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P:\ФИНАНСИЈСКИ ПЛАНОВИ ЗА 2021. ГОДИНУ\3 Финансијски планови за 2021. годину по ребалансу\"/>
    </mc:Choice>
  </mc:AlternateContent>
  <bookViews>
    <workbookView xWindow="-120" yWindow="-120" windowWidth="20730" windowHeight="11160" firstSheet="7" activeTab="11"/>
  </bookViews>
  <sheets>
    <sheet name="ПРОГРАМ 11 " sheetId="1" r:id="rId1"/>
    <sheet name="ПА 8 Под ос са инв Центар за ос" sheetId="5" r:id="rId2"/>
    <sheet name="ПА 1 ГУ Центар за соц рад с пом" sheetId="11" r:id="rId3"/>
    <sheet name="ПА 2 ГУ Центар за соц рад прих" sheetId="10" r:id="rId4"/>
    <sheet name="ПА 4 ГУ Центар за соц рад ПЕЦ" sheetId="9" r:id="rId5"/>
    <sheet name="ПА 5 ГУ Црвени крст" sheetId="14" r:id="rId6"/>
    <sheet name="ПА 3 ГУ Удр и помоћ у кући соц " sheetId="17" r:id="rId7"/>
    <sheet name="ПА 8 Град уп Помоћ у кући" sheetId="13" r:id="rId8"/>
    <sheet name="ПА 6 ГУ попул и ЛАП-ови " sheetId="18" r:id="rId9"/>
    <sheet name="ПР  Изградња стам. јед. - ГУ " sheetId="16" r:id="rId10"/>
    <sheet name="П ГУ СРБ2101" sheetId="19" r:id="rId11"/>
    <sheet name="П ГУ СРБ2102" sheetId="20" r:id="rId12"/>
  </sheets>
  <definedNames>
    <definedName name="_xlnm._FilterDatabase" localSheetId="9" hidden="1">'ПР  Изградња стам. јед. - ГУ '!$A$33:$S$682</definedName>
    <definedName name="_xlnm.Print_Titles" localSheetId="2">'ПА 1 ГУ Центар за соц рад с пом'!$30:$31</definedName>
    <definedName name="_xlnm.Print_Titles" localSheetId="4">'ПА 4 ГУ Центар за соц рад ПЕЦ'!$30:$31</definedName>
    <definedName name="_xlnm.Print_Titles" localSheetId="8">'ПА 6 ГУ попул и ЛАП-ови '!$30:$31</definedName>
    <definedName name="_xlnm.Print_Titles" localSheetId="1">'ПА 8 Под ос са инв Центар за ос'!$30:$31</definedName>
    <definedName name="_xlnm.Print_Titles" localSheetId="9">'ПР  Изградња стам. јед. - ГУ '!$33:$34</definedName>
    <definedName name="_xlnm.Print_Titles" localSheetId="0">'ПРОГРАМ 11 '!$29:$29</definedName>
  </definedNames>
  <calcPr calcId="162913"/>
</workbook>
</file>

<file path=xl/calcChain.xml><?xml version="1.0" encoding="utf-8"?>
<calcChain xmlns="http://schemas.openxmlformats.org/spreadsheetml/2006/main">
  <c r="E527" i="11" l="1"/>
  <c r="E274" i="9" l="1"/>
  <c r="E524" i="17"/>
  <c r="G44" i="1" l="1"/>
  <c r="H44" i="1"/>
  <c r="E44" i="1"/>
  <c r="I43" i="1"/>
  <c r="G43" i="1"/>
  <c r="H43" i="1"/>
  <c r="F43" i="1"/>
  <c r="E43" i="1"/>
  <c r="R749" i="20"/>
  <c r="Q749" i="20"/>
  <c r="O749" i="20"/>
  <c r="M749" i="20"/>
  <c r="L749" i="20"/>
  <c r="J749" i="20"/>
  <c r="I749" i="20"/>
  <c r="H749" i="20"/>
  <c r="G749" i="20"/>
  <c r="F749" i="20"/>
  <c r="D749" i="20"/>
  <c r="P748" i="20"/>
  <c r="S748" i="20" s="1"/>
  <c r="P747" i="20"/>
  <c r="S747" i="20" s="1"/>
  <c r="P746" i="20"/>
  <c r="S746" i="20" s="1"/>
  <c r="P745" i="20"/>
  <c r="S745" i="20" s="1"/>
  <c r="P744" i="20"/>
  <c r="S744" i="20" s="1"/>
  <c r="P743" i="20"/>
  <c r="S743" i="20" s="1"/>
  <c r="P742" i="20"/>
  <c r="S742" i="20" s="1"/>
  <c r="P741" i="20"/>
  <c r="S741" i="20" s="1"/>
  <c r="P740" i="20"/>
  <c r="S740" i="20" s="1"/>
  <c r="P739" i="20"/>
  <c r="S739" i="20" s="1"/>
  <c r="P738" i="20"/>
  <c r="S738" i="20" s="1"/>
  <c r="P737" i="20"/>
  <c r="S737" i="20" s="1"/>
  <c r="S735" i="20"/>
  <c r="P735" i="20"/>
  <c r="S734" i="20"/>
  <c r="P734" i="20"/>
  <c r="R729" i="20"/>
  <c r="Q729" i="20"/>
  <c r="O729" i="20"/>
  <c r="P712" i="20"/>
  <c r="S712" i="20" s="1"/>
  <c r="P711" i="20"/>
  <c r="S711" i="20" s="1"/>
  <c r="P710" i="20"/>
  <c r="S710" i="20" s="1"/>
  <c r="P709" i="20"/>
  <c r="S709" i="20" s="1"/>
  <c r="P708" i="20"/>
  <c r="S708" i="20" s="1"/>
  <c r="R707" i="20"/>
  <c r="Q707" i="20"/>
  <c r="O707" i="20"/>
  <c r="N707" i="20"/>
  <c r="M707" i="20"/>
  <c r="L707" i="20"/>
  <c r="K707" i="20"/>
  <c r="J707" i="20"/>
  <c r="I707" i="20"/>
  <c r="H707" i="20"/>
  <c r="G707" i="20"/>
  <c r="F707" i="20"/>
  <c r="P707" i="20" s="1"/>
  <c r="S707" i="20" s="1"/>
  <c r="E707" i="20"/>
  <c r="D707" i="20"/>
  <c r="R706" i="20"/>
  <c r="R705" i="20" s="1"/>
  <c r="Q706" i="20"/>
  <c r="O706" i="20"/>
  <c r="N706" i="20"/>
  <c r="N705" i="20" s="1"/>
  <c r="M706" i="20"/>
  <c r="L706" i="20"/>
  <c r="L705" i="20" s="1"/>
  <c r="K706" i="20"/>
  <c r="J706" i="20"/>
  <c r="J705" i="20" s="1"/>
  <c r="I706" i="20"/>
  <c r="H706" i="20"/>
  <c r="H705" i="20" s="1"/>
  <c r="G706" i="20"/>
  <c r="F706" i="20"/>
  <c r="F705" i="20" s="1"/>
  <c r="P705" i="20" s="1"/>
  <c r="S705" i="20" s="1"/>
  <c r="E706" i="20"/>
  <c r="D706" i="20"/>
  <c r="D705" i="20" s="1"/>
  <c r="Q705" i="20"/>
  <c r="O705" i="20"/>
  <c r="M705" i="20"/>
  <c r="K705" i="20"/>
  <c r="I705" i="20"/>
  <c r="G705" i="20"/>
  <c r="E705" i="20"/>
  <c r="P704" i="20"/>
  <c r="S704" i="20" s="1"/>
  <c r="R703" i="20"/>
  <c r="Q703" i="20"/>
  <c r="O703" i="20"/>
  <c r="N703" i="20"/>
  <c r="M703" i="20"/>
  <c r="L703" i="20"/>
  <c r="K703" i="20"/>
  <c r="J703" i="20"/>
  <c r="I703" i="20"/>
  <c r="H703" i="20"/>
  <c r="G703" i="20"/>
  <c r="F703" i="20"/>
  <c r="P703" i="20" s="1"/>
  <c r="S703" i="20" s="1"/>
  <c r="E703" i="20"/>
  <c r="D703" i="20"/>
  <c r="R702" i="20"/>
  <c r="R701" i="20" s="1"/>
  <c r="Q702" i="20"/>
  <c r="O702" i="20"/>
  <c r="N702" i="20"/>
  <c r="N701" i="20" s="1"/>
  <c r="M702" i="20"/>
  <c r="L702" i="20"/>
  <c r="L701" i="20" s="1"/>
  <c r="K702" i="20"/>
  <c r="J702" i="20"/>
  <c r="J701" i="20" s="1"/>
  <c r="I702" i="20"/>
  <c r="H702" i="20"/>
  <c r="H701" i="20" s="1"/>
  <c r="G702" i="20"/>
  <c r="F702" i="20"/>
  <c r="F701" i="20" s="1"/>
  <c r="P701" i="20" s="1"/>
  <c r="S701" i="20" s="1"/>
  <c r="E702" i="20"/>
  <c r="D702" i="20"/>
  <c r="D701" i="20" s="1"/>
  <c r="Q701" i="20"/>
  <c r="O701" i="20"/>
  <c r="M701" i="20"/>
  <c r="K701" i="20"/>
  <c r="I701" i="20"/>
  <c r="G701" i="20"/>
  <c r="E701" i="20"/>
  <c r="P700" i="20"/>
  <c r="S700" i="20" s="1"/>
  <c r="R699" i="20"/>
  <c r="Q699" i="20"/>
  <c r="O699" i="20"/>
  <c r="N699" i="20"/>
  <c r="M699" i="20"/>
  <c r="L699" i="20"/>
  <c r="K699" i="20"/>
  <c r="J699" i="20"/>
  <c r="I699" i="20"/>
  <c r="H699" i="20"/>
  <c r="G699" i="20"/>
  <c r="F699" i="20"/>
  <c r="P699" i="20" s="1"/>
  <c r="S699" i="20" s="1"/>
  <c r="E699" i="20"/>
  <c r="D699" i="20"/>
  <c r="R698" i="20"/>
  <c r="R697" i="20" s="1"/>
  <c r="Q698" i="20"/>
  <c r="O698" i="20"/>
  <c r="N698" i="20"/>
  <c r="N697" i="20" s="1"/>
  <c r="M698" i="20"/>
  <c r="L698" i="20"/>
  <c r="L697" i="20" s="1"/>
  <c r="K698" i="20"/>
  <c r="J698" i="20"/>
  <c r="J697" i="20" s="1"/>
  <c r="I698" i="20"/>
  <c r="H698" i="20"/>
  <c r="H697" i="20" s="1"/>
  <c r="G698" i="20"/>
  <c r="F698" i="20"/>
  <c r="F697" i="20" s="1"/>
  <c r="P697" i="20" s="1"/>
  <c r="S697" i="20" s="1"/>
  <c r="E698" i="20"/>
  <c r="D698" i="20"/>
  <c r="D697" i="20" s="1"/>
  <c r="Q697" i="20"/>
  <c r="O697" i="20"/>
  <c r="M697" i="20"/>
  <c r="K697" i="20"/>
  <c r="I697" i="20"/>
  <c r="G697" i="20"/>
  <c r="E697" i="20"/>
  <c r="P696" i="20"/>
  <c r="S696" i="20" s="1"/>
  <c r="P695" i="20"/>
  <c r="S695" i="20" s="1"/>
  <c r="P694" i="20"/>
  <c r="S694" i="20" s="1"/>
  <c r="P693" i="20"/>
  <c r="S693" i="20" s="1"/>
  <c r="R692" i="20"/>
  <c r="Q692" i="20"/>
  <c r="O692" i="20"/>
  <c r="N692" i="20"/>
  <c r="M692" i="20"/>
  <c r="L692" i="20"/>
  <c r="K692" i="20"/>
  <c r="J692" i="20"/>
  <c r="I692" i="20"/>
  <c r="H692" i="20"/>
  <c r="G692" i="20"/>
  <c r="F692" i="20"/>
  <c r="P692" i="20" s="1"/>
  <c r="S692" i="20" s="1"/>
  <c r="E692" i="20"/>
  <c r="D692" i="20"/>
  <c r="P691" i="20"/>
  <c r="S691" i="20" s="1"/>
  <c r="P690" i="20"/>
  <c r="S690" i="20" s="1"/>
  <c r="P689" i="20"/>
  <c r="S689" i="20" s="1"/>
  <c r="P688" i="20"/>
  <c r="S688" i="20" s="1"/>
  <c r="P687" i="20"/>
  <c r="S687" i="20" s="1"/>
  <c r="P686" i="20"/>
  <c r="S686" i="20" s="1"/>
  <c r="P685" i="20"/>
  <c r="S685" i="20" s="1"/>
  <c r="R684" i="20"/>
  <c r="Q684" i="20"/>
  <c r="O684" i="20"/>
  <c r="N684" i="20"/>
  <c r="M684" i="20"/>
  <c r="L684" i="20"/>
  <c r="K684" i="20"/>
  <c r="J684" i="20"/>
  <c r="I684" i="20"/>
  <c r="H684" i="20"/>
  <c r="G684" i="20"/>
  <c r="F684" i="20"/>
  <c r="P684" i="20" s="1"/>
  <c r="S684" i="20" s="1"/>
  <c r="E684" i="20"/>
  <c r="D684" i="20"/>
  <c r="P683" i="20"/>
  <c r="S683" i="20" s="1"/>
  <c r="R682" i="20"/>
  <c r="R681" i="20" s="1"/>
  <c r="R680" i="20" s="1"/>
  <c r="Q682" i="20"/>
  <c r="O682" i="20"/>
  <c r="N682" i="20"/>
  <c r="N681" i="20" s="1"/>
  <c r="N680" i="20" s="1"/>
  <c r="M682" i="20"/>
  <c r="L682" i="20"/>
  <c r="L681" i="20" s="1"/>
  <c r="L680" i="20" s="1"/>
  <c r="K682" i="20"/>
  <c r="J682" i="20"/>
  <c r="J681" i="20" s="1"/>
  <c r="J680" i="20" s="1"/>
  <c r="I682" i="20"/>
  <c r="H682" i="20"/>
  <c r="H681" i="20" s="1"/>
  <c r="H680" i="20" s="1"/>
  <c r="G682" i="20"/>
  <c r="F682" i="20"/>
  <c r="F681" i="20" s="1"/>
  <c r="E682" i="20"/>
  <c r="D682" i="20"/>
  <c r="D681" i="20" s="1"/>
  <c r="D680" i="20" s="1"/>
  <c r="Q681" i="20"/>
  <c r="O681" i="20"/>
  <c r="M681" i="20"/>
  <c r="K681" i="20"/>
  <c r="I681" i="20"/>
  <c r="G681" i="20"/>
  <c r="E681" i="20"/>
  <c r="Q680" i="20"/>
  <c r="O680" i="20"/>
  <c r="M680" i="20"/>
  <c r="K680" i="20"/>
  <c r="I680" i="20"/>
  <c r="G680" i="20"/>
  <c r="E680" i="20"/>
  <c r="P679" i="20"/>
  <c r="S679" i="20" s="1"/>
  <c r="P678" i="20"/>
  <c r="S678" i="20" s="1"/>
  <c r="P677" i="20"/>
  <c r="S677" i="20" s="1"/>
  <c r="D677" i="20"/>
  <c r="R676" i="20"/>
  <c r="Q676" i="20"/>
  <c r="O676" i="20"/>
  <c r="O675" i="20" s="1"/>
  <c r="N676" i="20"/>
  <c r="M676" i="20"/>
  <c r="M675" i="20" s="1"/>
  <c r="L676" i="20"/>
  <c r="K676" i="20"/>
  <c r="K675" i="20" s="1"/>
  <c r="J676" i="20"/>
  <c r="I676" i="20"/>
  <c r="I675" i="20" s="1"/>
  <c r="H676" i="20"/>
  <c r="G676" i="20"/>
  <c r="G675" i="20" s="1"/>
  <c r="F676" i="20"/>
  <c r="E676" i="20"/>
  <c r="P676" i="20" s="1"/>
  <c r="S676" i="20" s="1"/>
  <c r="D676" i="20"/>
  <c r="R675" i="20"/>
  <c r="Q675" i="20"/>
  <c r="N675" i="20"/>
  <c r="L675" i="20"/>
  <c r="J675" i="20"/>
  <c r="H675" i="20"/>
  <c r="F675" i="20"/>
  <c r="D675" i="20"/>
  <c r="P674" i="20"/>
  <c r="S674" i="20" s="1"/>
  <c r="P673" i="20"/>
  <c r="S673" i="20" s="1"/>
  <c r="R672" i="20"/>
  <c r="Q672" i="20"/>
  <c r="O672" i="20"/>
  <c r="N672" i="20"/>
  <c r="M672" i="20"/>
  <c r="L672" i="20"/>
  <c r="K672" i="20"/>
  <c r="J672" i="20"/>
  <c r="I672" i="20"/>
  <c r="H672" i="20"/>
  <c r="G672" i="20"/>
  <c r="F672" i="20"/>
  <c r="P672" i="20" s="1"/>
  <c r="S672" i="20" s="1"/>
  <c r="E672" i="20"/>
  <c r="D672" i="20"/>
  <c r="R671" i="20"/>
  <c r="Q671" i="20"/>
  <c r="O671" i="20"/>
  <c r="N671" i="20"/>
  <c r="M671" i="20"/>
  <c r="L671" i="20"/>
  <c r="K671" i="20"/>
  <c r="J671" i="20"/>
  <c r="I671" i="20"/>
  <c r="H671" i="20"/>
  <c r="G671" i="20"/>
  <c r="F671" i="20"/>
  <c r="P671" i="20" s="1"/>
  <c r="S671" i="20" s="1"/>
  <c r="E671" i="20"/>
  <c r="D671" i="20"/>
  <c r="P670" i="20"/>
  <c r="S670" i="20" s="1"/>
  <c r="R669" i="20"/>
  <c r="Q669" i="20"/>
  <c r="O669" i="20"/>
  <c r="N669" i="20"/>
  <c r="M669" i="20"/>
  <c r="L669" i="20"/>
  <c r="K669" i="20"/>
  <c r="J669" i="20"/>
  <c r="I669" i="20"/>
  <c r="H669" i="20"/>
  <c r="G669" i="20"/>
  <c r="F669" i="20"/>
  <c r="P669" i="20" s="1"/>
  <c r="S669" i="20" s="1"/>
  <c r="E669" i="20"/>
  <c r="D669" i="20"/>
  <c r="R668" i="20"/>
  <c r="Q668" i="20"/>
  <c r="O668" i="20"/>
  <c r="N668" i="20"/>
  <c r="M668" i="20"/>
  <c r="L668" i="20"/>
  <c r="K668" i="20"/>
  <c r="J668" i="20"/>
  <c r="I668" i="20"/>
  <c r="H668" i="20"/>
  <c r="G668" i="20"/>
  <c r="F668" i="20"/>
  <c r="P668" i="20" s="1"/>
  <c r="S668" i="20" s="1"/>
  <c r="E668" i="20"/>
  <c r="D668" i="20"/>
  <c r="P667" i="20"/>
  <c r="S667" i="20" s="1"/>
  <c r="R666" i="20"/>
  <c r="Q666" i="20"/>
  <c r="O666" i="20"/>
  <c r="N666" i="20"/>
  <c r="M666" i="20"/>
  <c r="L666" i="20"/>
  <c r="K666" i="20"/>
  <c r="J666" i="20"/>
  <c r="I666" i="20"/>
  <c r="H666" i="20"/>
  <c r="G666" i="20"/>
  <c r="F666" i="20"/>
  <c r="P666" i="20" s="1"/>
  <c r="S666" i="20" s="1"/>
  <c r="E666" i="20"/>
  <c r="D666" i="20"/>
  <c r="P665" i="20"/>
  <c r="S665" i="20" s="1"/>
  <c r="R664" i="20"/>
  <c r="Q664" i="20"/>
  <c r="O664" i="20"/>
  <c r="N664" i="20"/>
  <c r="M664" i="20"/>
  <c r="L664" i="20"/>
  <c r="K664" i="20"/>
  <c r="J664" i="20"/>
  <c r="I664" i="20"/>
  <c r="H664" i="20"/>
  <c r="G664" i="20"/>
  <c r="F664" i="20"/>
  <c r="P664" i="20" s="1"/>
  <c r="S664" i="20" s="1"/>
  <c r="E664" i="20"/>
  <c r="D664" i="20"/>
  <c r="P663" i="20"/>
  <c r="S663" i="20" s="1"/>
  <c r="R662" i="20"/>
  <c r="Q662" i="20"/>
  <c r="O662" i="20"/>
  <c r="N662" i="20"/>
  <c r="M662" i="20"/>
  <c r="L662" i="20"/>
  <c r="K662" i="20"/>
  <c r="J662" i="20"/>
  <c r="I662" i="20"/>
  <c r="H662" i="20"/>
  <c r="G662" i="20"/>
  <c r="F662" i="20"/>
  <c r="P662" i="20" s="1"/>
  <c r="S662" i="20" s="1"/>
  <c r="E662" i="20"/>
  <c r="D662" i="20"/>
  <c r="R661" i="20"/>
  <c r="Q661" i="20"/>
  <c r="O661" i="20"/>
  <c r="N661" i="20"/>
  <c r="M661" i="20"/>
  <c r="L661" i="20"/>
  <c r="K661" i="20"/>
  <c r="J661" i="20"/>
  <c r="I661" i="20"/>
  <c r="H661" i="20"/>
  <c r="G661" i="20"/>
  <c r="F661" i="20"/>
  <c r="P661" i="20" s="1"/>
  <c r="S661" i="20" s="1"/>
  <c r="E661" i="20"/>
  <c r="D661" i="20"/>
  <c r="P660" i="20"/>
  <c r="S660" i="20" s="1"/>
  <c r="P659" i="20"/>
  <c r="S659" i="20" s="1"/>
  <c r="R658" i="20"/>
  <c r="Q658" i="20"/>
  <c r="O658" i="20"/>
  <c r="N658" i="20"/>
  <c r="M658" i="20"/>
  <c r="L658" i="20"/>
  <c r="K658" i="20"/>
  <c r="J658" i="20"/>
  <c r="I658" i="20"/>
  <c r="H658" i="20"/>
  <c r="G658" i="20"/>
  <c r="F658" i="20"/>
  <c r="P658" i="20" s="1"/>
  <c r="S658" i="20" s="1"/>
  <c r="E658" i="20"/>
  <c r="D658" i="20"/>
  <c r="P657" i="20"/>
  <c r="S657" i="20" s="1"/>
  <c r="P656" i="20"/>
  <c r="S656" i="20" s="1"/>
  <c r="R655" i="20"/>
  <c r="Q655" i="20"/>
  <c r="O655" i="20"/>
  <c r="N655" i="20"/>
  <c r="M655" i="20"/>
  <c r="L655" i="20"/>
  <c r="K655" i="20"/>
  <c r="J655" i="20"/>
  <c r="I655" i="20"/>
  <c r="H655" i="20"/>
  <c r="G655" i="20"/>
  <c r="F655" i="20"/>
  <c r="P655" i="20" s="1"/>
  <c r="S655" i="20" s="1"/>
  <c r="E655" i="20"/>
  <c r="D655" i="20"/>
  <c r="P654" i="20"/>
  <c r="S654" i="20" s="1"/>
  <c r="P653" i="20"/>
  <c r="S653" i="20" s="1"/>
  <c r="P652" i="20"/>
  <c r="S652" i="20" s="1"/>
  <c r="R651" i="20"/>
  <c r="Q651" i="20"/>
  <c r="O651" i="20"/>
  <c r="N651" i="20"/>
  <c r="M651" i="20"/>
  <c r="L651" i="20"/>
  <c r="K651" i="20"/>
  <c r="J651" i="20"/>
  <c r="I651" i="20"/>
  <c r="H651" i="20"/>
  <c r="G651" i="20"/>
  <c r="F651" i="20"/>
  <c r="P651" i="20" s="1"/>
  <c r="S651" i="20" s="1"/>
  <c r="E651" i="20"/>
  <c r="D651" i="20"/>
  <c r="P650" i="20"/>
  <c r="S650" i="20" s="1"/>
  <c r="P649" i="20"/>
  <c r="S649" i="20" s="1"/>
  <c r="P648" i="20"/>
  <c r="S648" i="20" s="1"/>
  <c r="R647" i="20"/>
  <c r="Q647" i="20"/>
  <c r="O647" i="20"/>
  <c r="N647" i="20"/>
  <c r="M647" i="20"/>
  <c r="L647" i="20"/>
  <c r="K647" i="20"/>
  <c r="J647" i="20"/>
  <c r="I647" i="20"/>
  <c r="H647" i="20"/>
  <c r="G647" i="20"/>
  <c r="F647" i="20"/>
  <c r="P647" i="20" s="1"/>
  <c r="S647" i="20" s="1"/>
  <c r="E647" i="20"/>
  <c r="D647" i="20"/>
  <c r="P646" i="20"/>
  <c r="S646" i="20" s="1"/>
  <c r="P645" i="20"/>
  <c r="S645" i="20" s="1"/>
  <c r="P644" i="20"/>
  <c r="S644" i="20" s="1"/>
  <c r="R643" i="20"/>
  <c r="R642" i="20" s="1"/>
  <c r="Q643" i="20"/>
  <c r="O643" i="20"/>
  <c r="N643" i="20"/>
  <c r="N642" i="20" s="1"/>
  <c r="M643" i="20"/>
  <c r="L643" i="20"/>
  <c r="L642" i="20" s="1"/>
  <c r="K643" i="20"/>
  <c r="J643" i="20"/>
  <c r="J642" i="20" s="1"/>
  <c r="I643" i="20"/>
  <c r="H643" i="20"/>
  <c r="H642" i="20" s="1"/>
  <c r="G643" i="20"/>
  <c r="F643" i="20"/>
  <c r="F642" i="20" s="1"/>
  <c r="P642" i="20" s="1"/>
  <c r="S642" i="20" s="1"/>
  <c r="E643" i="20"/>
  <c r="D643" i="20"/>
  <c r="D642" i="20" s="1"/>
  <c r="Q642" i="20"/>
  <c r="O642" i="20"/>
  <c r="M642" i="20"/>
  <c r="K642" i="20"/>
  <c r="I642" i="20"/>
  <c r="G642" i="20"/>
  <c r="E642" i="20"/>
  <c r="P641" i="20"/>
  <c r="S641" i="20" s="1"/>
  <c r="P640" i="20"/>
  <c r="S640" i="20" s="1"/>
  <c r="P639" i="20"/>
  <c r="S639" i="20" s="1"/>
  <c r="P638" i="20"/>
  <c r="S638" i="20" s="1"/>
  <c r="R637" i="20"/>
  <c r="R636" i="20" s="1"/>
  <c r="R635" i="20" s="1"/>
  <c r="Q637" i="20"/>
  <c r="O637" i="20"/>
  <c r="N637" i="20"/>
  <c r="N636" i="20" s="1"/>
  <c r="N635" i="20" s="1"/>
  <c r="M637" i="20"/>
  <c r="L637" i="20"/>
  <c r="L636" i="20" s="1"/>
  <c r="L635" i="20" s="1"/>
  <c r="K637" i="20"/>
  <c r="J637" i="20"/>
  <c r="J636" i="20" s="1"/>
  <c r="J635" i="20" s="1"/>
  <c r="I637" i="20"/>
  <c r="H637" i="20"/>
  <c r="H636" i="20" s="1"/>
  <c r="H635" i="20" s="1"/>
  <c r="G637" i="20"/>
  <c r="F637" i="20"/>
  <c r="F636" i="20" s="1"/>
  <c r="E637" i="20"/>
  <c r="D637" i="20"/>
  <c r="D636" i="20" s="1"/>
  <c r="D635" i="20" s="1"/>
  <c r="Q636" i="20"/>
  <c r="O636" i="20"/>
  <c r="M636" i="20"/>
  <c r="K636" i="20"/>
  <c r="I636" i="20"/>
  <c r="G636" i="20"/>
  <c r="E636" i="20"/>
  <c r="Q635" i="20"/>
  <c r="O635" i="20"/>
  <c r="M635" i="20"/>
  <c r="K635" i="20"/>
  <c r="I635" i="20"/>
  <c r="G635" i="20"/>
  <c r="E635" i="20"/>
  <c r="P634" i="20"/>
  <c r="S634" i="20" s="1"/>
  <c r="R633" i="20"/>
  <c r="Q633" i="20"/>
  <c r="O633" i="20"/>
  <c r="N633" i="20"/>
  <c r="M633" i="20"/>
  <c r="L633" i="20"/>
  <c r="K633" i="20"/>
  <c r="J633" i="20"/>
  <c r="I633" i="20"/>
  <c r="H633" i="20"/>
  <c r="G633" i="20"/>
  <c r="F633" i="20"/>
  <c r="P633" i="20" s="1"/>
  <c r="S633" i="20" s="1"/>
  <c r="E633" i="20"/>
  <c r="D633" i="20"/>
  <c r="P632" i="20"/>
  <c r="S632" i="20" s="1"/>
  <c r="R631" i="20"/>
  <c r="Q631" i="20"/>
  <c r="O631" i="20"/>
  <c r="N631" i="20"/>
  <c r="M631" i="20"/>
  <c r="L631" i="20"/>
  <c r="K631" i="20"/>
  <c r="J631" i="20"/>
  <c r="I631" i="20"/>
  <c r="H631" i="20"/>
  <c r="G631" i="20"/>
  <c r="F631" i="20"/>
  <c r="P631" i="20" s="1"/>
  <c r="S631" i="20" s="1"/>
  <c r="E631" i="20"/>
  <c r="D631" i="20"/>
  <c r="P630" i="20"/>
  <c r="S630" i="20" s="1"/>
  <c r="R629" i="20"/>
  <c r="Q629" i="20"/>
  <c r="O629" i="20"/>
  <c r="N629" i="20"/>
  <c r="M629" i="20"/>
  <c r="L629" i="20"/>
  <c r="K629" i="20"/>
  <c r="J629" i="20"/>
  <c r="I629" i="20"/>
  <c r="H629" i="20"/>
  <c r="G629" i="20"/>
  <c r="F629" i="20"/>
  <c r="P629" i="20" s="1"/>
  <c r="S629" i="20" s="1"/>
  <c r="E629" i="20"/>
  <c r="D629" i="20"/>
  <c r="P628" i="20"/>
  <c r="S628" i="20" s="1"/>
  <c r="R627" i="20"/>
  <c r="Q627" i="20"/>
  <c r="O627" i="20"/>
  <c r="N627" i="20"/>
  <c r="M627" i="20"/>
  <c r="L627" i="20"/>
  <c r="K627" i="20"/>
  <c r="J627" i="20"/>
  <c r="I627" i="20"/>
  <c r="H627" i="20"/>
  <c r="G627" i="20"/>
  <c r="F627" i="20"/>
  <c r="P627" i="20" s="1"/>
  <c r="S627" i="20" s="1"/>
  <c r="E627" i="20"/>
  <c r="D627" i="20"/>
  <c r="P626" i="20"/>
  <c r="S626" i="20" s="1"/>
  <c r="R625" i="20"/>
  <c r="R624" i="20" s="1"/>
  <c r="Q625" i="20"/>
  <c r="O625" i="20"/>
  <c r="N625" i="20"/>
  <c r="N624" i="20" s="1"/>
  <c r="M625" i="20"/>
  <c r="L625" i="20"/>
  <c r="L624" i="20" s="1"/>
  <c r="K625" i="20"/>
  <c r="J625" i="20"/>
  <c r="J624" i="20" s="1"/>
  <c r="I625" i="20"/>
  <c r="H625" i="20"/>
  <c r="H624" i="20" s="1"/>
  <c r="G625" i="20"/>
  <c r="F625" i="20"/>
  <c r="F624" i="20" s="1"/>
  <c r="P624" i="20" s="1"/>
  <c r="S624" i="20" s="1"/>
  <c r="E625" i="20"/>
  <c r="D625" i="20"/>
  <c r="D624" i="20" s="1"/>
  <c r="Q624" i="20"/>
  <c r="O624" i="20"/>
  <c r="M624" i="20"/>
  <c r="K624" i="20"/>
  <c r="I624" i="20"/>
  <c r="G624" i="20"/>
  <c r="E624" i="20"/>
  <c r="P623" i="20"/>
  <c r="S623" i="20" s="1"/>
  <c r="P622" i="20"/>
  <c r="S622" i="20" s="1"/>
  <c r="P621" i="20"/>
  <c r="S621" i="20" s="1"/>
  <c r="P620" i="20"/>
  <c r="S620" i="20" s="1"/>
  <c r="R619" i="20"/>
  <c r="Q619" i="20"/>
  <c r="O619" i="20"/>
  <c r="N619" i="20"/>
  <c r="M619" i="20"/>
  <c r="L619" i="20"/>
  <c r="K619" i="20"/>
  <c r="J619" i="20"/>
  <c r="I619" i="20"/>
  <c r="H619" i="20"/>
  <c r="G619" i="20"/>
  <c r="F619" i="20"/>
  <c r="P619" i="20" s="1"/>
  <c r="S619" i="20" s="1"/>
  <c r="E619" i="20"/>
  <c r="D619" i="20"/>
  <c r="P618" i="20"/>
  <c r="S618" i="20" s="1"/>
  <c r="R617" i="20"/>
  <c r="Q617" i="20"/>
  <c r="O617" i="20"/>
  <c r="N617" i="20"/>
  <c r="M617" i="20"/>
  <c r="L617" i="20"/>
  <c r="K617" i="20"/>
  <c r="J617" i="20"/>
  <c r="I617" i="20"/>
  <c r="H617" i="20"/>
  <c r="G617" i="20"/>
  <c r="F617" i="20"/>
  <c r="P617" i="20" s="1"/>
  <c r="S617" i="20" s="1"/>
  <c r="E617" i="20"/>
  <c r="D617" i="20"/>
  <c r="P616" i="20"/>
  <c r="S616" i="20" s="1"/>
  <c r="P615" i="20"/>
  <c r="S615" i="20" s="1"/>
  <c r="P614" i="20"/>
  <c r="S614" i="20" s="1"/>
  <c r="R613" i="20"/>
  <c r="R610" i="20" s="1"/>
  <c r="Q613" i="20"/>
  <c r="O613" i="20"/>
  <c r="N613" i="20"/>
  <c r="N610" i="20" s="1"/>
  <c r="M613" i="20"/>
  <c r="L613" i="20"/>
  <c r="L610" i="20" s="1"/>
  <c r="K613" i="20"/>
  <c r="J613" i="20"/>
  <c r="J610" i="20" s="1"/>
  <c r="I613" i="20"/>
  <c r="H613" i="20"/>
  <c r="H610" i="20" s="1"/>
  <c r="G613" i="20"/>
  <c r="F613" i="20"/>
  <c r="F610" i="20" s="1"/>
  <c r="P610" i="20" s="1"/>
  <c r="E613" i="20"/>
  <c r="D613" i="20"/>
  <c r="D610" i="20" s="1"/>
  <c r="P612" i="20"/>
  <c r="S612" i="20" s="1"/>
  <c r="R611" i="20"/>
  <c r="Q611" i="20"/>
  <c r="O611" i="20"/>
  <c r="N611" i="20"/>
  <c r="M611" i="20"/>
  <c r="L611" i="20"/>
  <c r="K611" i="20"/>
  <c r="J611" i="20"/>
  <c r="I611" i="20"/>
  <c r="H611" i="20"/>
  <c r="G611" i="20"/>
  <c r="F611" i="20"/>
  <c r="P611" i="20" s="1"/>
  <c r="S611" i="20" s="1"/>
  <c r="E611" i="20"/>
  <c r="D611" i="20"/>
  <c r="Q610" i="20"/>
  <c r="O610" i="20"/>
  <c r="M610" i="20"/>
  <c r="K610" i="20"/>
  <c r="I610" i="20"/>
  <c r="G610" i="20"/>
  <c r="E610" i="20"/>
  <c r="P609" i="20"/>
  <c r="S609" i="20" s="1"/>
  <c r="R608" i="20"/>
  <c r="Q608" i="20"/>
  <c r="O608" i="20"/>
  <c r="N608" i="20"/>
  <c r="M608" i="20"/>
  <c r="L608" i="20"/>
  <c r="K608" i="20"/>
  <c r="J608" i="20"/>
  <c r="I608" i="20"/>
  <c r="H608" i="20"/>
  <c r="G608" i="20"/>
  <c r="F608" i="20"/>
  <c r="P608" i="20" s="1"/>
  <c r="S608" i="20" s="1"/>
  <c r="E608" i="20"/>
  <c r="D608" i="20"/>
  <c r="P607" i="20"/>
  <c r="S607" i="20" s="1"/>
  <c r="P606" i="20"/>
  <c r="S606" i="20" s="1"/>
  <c r="R605" i="20"/>
  <c r="Q605" i="20"/>
  <c r="O605" i="20"/>
  <c r="N605" i="20"/>
  <c r="M605" i="20"/>
  <c r="L605" i="20"/>
  <c r="K605" i="20"/>
  <c r="J605" i="20"/>
  <c r="I605" i="20"/>
  <c r="H605" i="20"/>
  <c r="G605" i="20"/>
  <c r="F605" i="20"/>
  <c r="P605" i="20" s="1"/>
  <c r="S605" i="20" s="1"/>
  <c r="E605" i="20"/>
  <c r="D605" i="20"/>
  <c r="P604" i="20"/>
  <c r="S604" i="20" s="1"/>
  <c r="P603" i="20"/>
  <c r="S603" i="20" s="1"/>
  <c r="P602" i="20"/>
  <c r="S602" i="20" s="1"/>
  <c r="R601" i="20"/>
  <c r="R600" i="20" s="1"/>
  <c r="Q601" i="20"/>
  <c r="O601" i="20"/>
  <c r="N601" i="20"/>
  <c r="N600" i="20" s="1"/>
  <c r="M601" i="20"/>
  <c r="L601" i="20"/>
  <c r="L600" i="20" s="1"/>
  <c r="K601" i="20"/>
  <c r="J601" i="20"/>
  <c r="J600" i="20" s="1"/>
  <c r="I601" i="20"/>
  <c r="H601" i="20"/>
  <c r="H600" i="20" s="1"/>
  <c r="G601" i="20"/>
  <c r="F601" i="20"/>
  <c r="F600" i="20" s="1"/>
  <c r="P600" i="20" s="1"/>
  <c r="S600" i="20" s="1"/>
  <c r="E601" i="20"/>
  <c r="D601" i="20"/>
  <c r="D600" i="20" s="1"/>
  <c r="Q600" i="20"/>
  <c r="O600" i="20"/>
  <c r="M600" i="20"/>
  <c r="K600" i="20"/>
  <c r="I600" i="20"/>
  <c r="G600" i="20"/>
  <c r="E600" i="20"/>
  <c r="P599" i="20"/>
  <c r="S599" i="20" s="1"/>
  <c r="P598" i="20"/>
  <c r="S598" i="20" s="1"/>
  <c r="R597" i="20"/>
  <c r="R596" i="20" s="1"/>
  <c r="R595" i="20" s="1"/>
  <c r="R713" i="20" s="1"/>
  <c r="Q597" i="20"/>
  <c r="O597" i="20"/>
  <c r="N597" i="20"/>
  <c r="N596" i="20" s="1"/>
  <c r="N595" i="20" s="1"/>
  <c r="N713" i="20" s="1"/>
  <c r="M597" i="20"/>
  <c r="L597" i="20"/>
  <c r="L596" i="20" s="1"/>
  <c r="L595" i="20" s="1"/>
  <c r="L713" i="20" s="1"/>
  <c r="K597" i="20"/>
  <c r="J597" i="20"/>
  <c r="J596" i="20" s="1"/>
  <c r="J595" i="20" s="1"/>
  <c r="J713" i="20" s="1"/>
  <c r="I597" i="20"/>
  <c r="H597" i="20"/>
  <c r="H596" i="20" s="1"/>
  <c r="H595" i="20" s="1"/>
  <c r="H713" i="20" s="1"/>
  <c r="G597" i="20"/>
  <c r="F597" i="20"/>
  <c r="F596" i="20" s="1"/>
  <c r="E597" i="20"/>
  <c r="D597" i="20"/>
  <c r="D596" i="20" s="1"/>
  <c r="D595" i="20" s="1"/>
  <c r="D713" i="20" s="1"/>
  <c r="Q596" i="20"/>
  <c r="O596" i="20"/>
  <c r="M596" i="20"/>
  <c r="K596" i="20"/>
  <c r="I596" i="20"/>
  <c r="G596" i="20"/>
  <c r="E596" i="20"/>
  <c r="Q595" i="20"/>
  <c r="O595" i="20"/>
  <c r="M595" i="20"/>
  <c r="K595" i="20"/>
  <c r="I595" i="20"/>
  <c r="G595" i="20"/>
  <c r="E595" i="20"/>
  <c r="P593" i="20"/>
  <c r="S593" i="20" s="1"/>
  <c r="R592" i="20"/>
  <c r="Q592" i="20"/>
  <c r="O592" i="20"/>
  <c r="N592" i="20"/>
  <c r="M592" i="20"/>
  <c r="L592" i="20"/>
  <c r="K592" i="20"/>
  <c r="J592" i="20"/>
  <c r="I592" i="20"/>
  <c r="H592" i="20"/>
  <c r="G592" i="20"/>
  <c r="F592" i="20"/>
  <c r="P592" i="20" s="1"/>
  <c r="S592" i="20" s="1"/>
  <c r="E592" i="20"/>
  <c r="D592" i="20"/>
  <c r="P591" i="20"/>
  <c r="S591" i="20" s="1"/>
  <c r="R590" i="20"/>
  <c r="R589" i="20" s="1"/>
  <c r="R588" i="20" s="1"/>
  <c r="Q590" i="20"/>
  <c r="O590" i="20"/>
  <c r="N590" i="20"/>
  <c r="N589" i="20" s="1"/>
  <c r="N588" i="20" s="1"/>
  <c r="M590" i="20"/>
  <c r="L590" i="20"/>
  <c r="L589" i="20" s="1"/>
  <c r="L588" i="20" s="1"/>
  <c r="K590" i="20"/>
  <c r="J590" i="20"/>
  <c r="J589" i="20" s="1"/>
  <c r="J588" i="20" s="1"/>
  <c r="I590" i="20"/>
  <c r="H590" i="20"/>
  <c r="H589" i="20" s="1"/>
  <c r="H588" i="20" s="1"/>
  <c r="G590" i="20"/>
  <c r="F590" i="20"/>
  <c r="F589" i="20" s="1"/>
  <c r="E590" i="20"/>
  <c r="D590" i="20"/>
  <c r="D589" i="20" s="1"/>
  <c r="D588" i="20" s="1"/>
  <c r="Q589" i="20"/>
  <c r="O589" i="20"/>
  <c r="M589" i="20"/>
  <c r="K589" i="20"/>
  <c r="I589" i="20"/>
  <c r="G589" i="20"/>
  <c r="E589" i="20"/>
  <c r="Q588" i="20"/>
  <c r="O588" i="20"/>
  <c r="M588" i="20"/>
  <c r="K588" i="20"/>
  <c r="I588" i="20"/>
  <c r="G588" i="20"/>
  <c r="E588" i="20"/>
  <c r="P587" i="20"/>
  <c r="S587" i="20" s="1"/>
  <c r="R586" i="20"/>
  <c r="R585" i="20" s="1"/>
  <c r="R584" i="20" s="1"/>
  <c r="Q586" i="20"/>
  <c r="O586" i="20"/>
  <c r="N586" i="20"/>
  <c r="N585" i="20" s="1"/>
  <c r="N584" i="20" s="1"/>
  <c r="M586" i="20"/>
  <c r="L586" i="20"/>
  <c r="L585" i="20" s="1"/>
  <c r="L584" i="20" s="1"/>
  <c r="K586" i="20"/>
  <c r="J586" i="20"/>
  <c r="J585" i="20" s="1"/>
  <c r="J584" i="20" s="1"/>
  <c r="I586" i="20"/>
  <c r="H586" i="20"/>
  <c r="H585" i="20" s="1"/>
  <c r="H584" i="20" s="1"/>
  <c r="G586" i="20"/>
  <c r="F586" i="20"/>
  <c r="F585" i="20" s="1"/>
  <c r="E586" i="20"/>
  <c r="D586" i="20"/>
  <c r="D585" i="20" s="1"/>
  <c r="D584" i="20" s="1"/>
  <c r="Q585" i="20"/>
  <c r="O585" i="20"/>
  <c r="M585" i="20"/>
  <c r="K585" i="20"/>
  <c r="I585" i="20"/>
  <c r="G585" i="20"/>
  <c r="E585" i="20"/>
  <c r="Q584" i="20"/>
  <c r="O584" i="20"/>
  <c r="M584" i="20"/>
  <c r="K584" i="20"/>
  <c r="I584" i="20"/>
  <c r="G584" i="20"/>
  <c r="E584" i="20"/>
  <c r="P583" i="20"/>
  <c r="S583" i="20" s="1"/>
  <c r="R582" i="20"/>
  <c r="R581" i="20" s="1"/>
  <c r="R580" i="20" s="1"/>
  <c r="Q582" i="20"/>
  <c r="O582" i="20"/>
  <c r="N582" i="20"/>
  <c r="N581" i="20" s="1"/>
  <c r="N580" i="20" s="1"/>
  <c r="M582" i="20"/>
  <c r="L582" i="20"/>
  <c r="L581" i="20" s="1"/>
  <c r="L580" i="20" s="1"/>
  <c r="K582" i="20"/>
  <c r="J582" i="20"/>
  <c r="J581" i="20" s="1"/>
  <c r="J580" i="20" s="1"/>
  <c r="I582" i="20"/>
  <c r="H582" i="20"/>
  <c r="H581" i="20" s="1"/>
  <c r="H580" i="20" s="1"/>
  <c r="G582" i="20"/>
  <c r="F582" i="20"/>
  <c r="F581" i="20" s="1"/>
  <c r="E582" i="20"/>
  <c r="D582" i="20"/>
  <c r="D581" i="20" s="1"/>
  <c r="D580" i="20" s="1"/>
  <c r="Q581" i="20"/>
  <c r="O581" i="20"/>
  <c r="M581" i="20"/>
  <c r="K581" i="20"/>
  <c r="I581" i="20"/>
  <c r="G581" i="20"/>
  <c r="E581" i="20"/>
  <c r="Q580" i="20"/>
  <c r="O580" i="20"/>
  <c r="M580" i="20"/>
  <c r="K580" i="20"/>
  <c r="I580" i="20"/>
  <c r="G580" i="20"/>
  <c r="E580" i="20"/>
  <c r="P579" i="20"/>
  <c r="S579" i="20" s="1"/>
  <c r="R578" i="20"/>
  <c r="Q578" i="20"/>
  <c r="O578" i="20"/>
  <c r="N578" i="20"/>
  <c r="M578" i="20"/>
  <c r="L578" i="20"/>
  <c r="K578" i="20"/>
  <c r="J578" i="20"/>
  <c r="I578" i="20"/>
  <c r="H578" i="20"/>
  <c r="G578" i="20"/>
  <c r="F578" i="20"/>
  <c r="E578" i="20"/>
  <c r="P578" i="20" s="1"/>
  <c r="S578" i="20" s="1"/>
  <c r="D578" i="20"/>
  <c r="R577" i="20"/>
  <c r="Q577" i="20"/>
  <c r="O577" i="20"/>
  <c r="N577" i="20"/>
  <c r="M577" i="20"/>
  <c r="L577" i="20"/>
  <c r="K577" i="20"/>
  <c r="J577" i="20"/>
  <c r="I577" i="20"/>
  <c r="H577" i="20"/>
  <c r="G577" i="20"/>
  <c r="F577" i="20"/>
  <c r="E577" i="20"/>
  <c r="P577" i="20" s="1"/>
  <c r="S577" i="20" s="1"/>
  <c r="D577" i="20"/>
  <c r="R576" i="20"/>
  <c r="Q576" i="20"/>
  <c r="O576" i="20"/>
  <c r="N576" i="20"/>
  <c r="M576" i="20"/>
  <c r="L576" i="20"/>
  <c r="K576" i="20"/>
  <c r="J576" i="20"/>
  <c r="I576" i="20"/>
  <c r="H576" i="20"/>
  <c r="G576" i="20"/>
  <c r="F576" i="20"/>
  <c r="E576" i="20"/>
  <c r="P576" i="20" s="1"/>
  <c r="S576" i="20" s="1"/>
  <c r="D576" i="20"/>
  <c r="S575" i="20"/>
  <c r="P575" i="20"/>
  <c r="R574" i="20"/>
  <c r="Q574" i="20"/>
  <c r="O574" i="20"/>
  <c r="N574" i="20"/>
  <c r="M574" i="20"/>
  <c r="L574" i="20"/>
  <c r="K574" i="20"/>
  <c r="J574" i="20"/>
  <c r="I574" i="20"/>
  <c r="H574" i="20"/>
  <c r="G574" i="20"/>
  <c r="F574" i="20"/>
  <c r="E574" i="20"/>
  <c r="P574" i="20" s="1"/>
  <c r="S574" i="20" s="1"/>
  <c r="D574" i="20"/>
  <c r="S573" i="20"/>
  <c r="P573" i="20"/>
  <c r="R572" i="20"/>
  <c r="Q572" i="20"/>
  <c r="O572" i="20"/>
  <c r="N572" i="20"/>
  <c r="M572" i="20"/>
  <c r="L572" i="20"/>
  <c r="K572" i="20"/>
  <c r="J572" i="20"/>
  <c r="I572" i="20"/>
  <c r="H572" i="20"/>
  <c r="G572" i="20"/>
  <c r="F572" i="20"/>
  <c r="E572" i="20"/>
  <c r="P572" i="20" s="1"/>
  <c r="S572" i="20" s="1"/>
  <c r="D572" i="20"/>
  <c r="S571" i="20"/>
  <c r="P571" i="20"/>
  <c r="R570" i="20"/>
  <c r="Q570" i="20"/>
  <c r="O570" i="20"/>
  <c r="N570" i="20"/>
  <c r="M570" i="20"/>
  <c r="L570" i="20"/>
  <c r="K570" i="20"/>
  <c r="J570" i="20"/>
  <c r="I570" i="20"/>
  <c r="H570" i="20"/>
  <c r="G570" i="20"/>
  <c r="F570" i="20"/>
  <c r="E570" i="20"/>
  <c r="P570" i="20" s="1"/>
  <c r="S570" i="20" s="1"/>
  <c r="D570" i="20"/>
  <c r="R569" i="20"/>
  <c r="Q569" i="20"/>
  <c r="O569" i="20"/>
  <c r="N569" i="20"/>
  <c r="M569" i="20"/>
  <c r="L569" i="20"/>
  <c r="K569" i="20"/>
  <c r="J569" i="20"/>
  <c r="I569" i="20"/>
  <c r="H569" i="20"/>
  <c r="G569" i="20"/>
  <c r="F569" i="20"/>
  <c r="E569" i="20"/>
  <c r="P569" i="20" s="1"/>
  <c r="S569" i="20" s="1"/>
  <c r="D569" i="20"/>
  <c r="S568" i="20"/>
  <c r="P568" i="20"/>
  <c r="R567" i="20"/>
  <c r="Q567" i="20"/>
  <c r="O567" i="20"/>
  <c r="N567" i="20"/>
  <c r="M567" i="20"/>
  <c r="L567" i="20"/>
  <c r="K567" i="20"/>
  <c r="J567" i="20"/>
  <c r="I567" i="20"/>
  <c r="H567" i="20"/>
  <c r="G567" i="20"/>
  <c r="F567" i="20"/>
  <c r="E567" i="20"/>
  <c r="P567" i="20" s="1"/>
  <c r="S567" i="20" s="1"/>
  <c r="D567" i="20"/>
  <c r="S566" i="20"/>
  <c r="P566" i="20"/>
  <c r="R565" i="20"/>
  <c r="Q565" i="20"/>
  <c r="O565" i="20"/>
  <c r="N565" i="20"/>
  <c r="M565" i="20"/>
  <c r="L565" i="20"/>
  <c r="K565" i="20"/>
  <c r="J565" i="20"/>
  <c r="I565" i="20"/>
  <c r="H565" i="20"/>
  <c r="G565" i="20"/>
  <c r="F565" i="20"/>
  <c r="E565" i="20"/>
  <c r="P565" i="20" s="1"/>
  <c r="S565" i="20" s="1"/>
  <c r="D565" i="20"/>
  <c r="S564" i="20"/>
  <c r="P564" i="20"/>
  <c r="R563" i="20"/>
  <c r="Q563" i="20"/>
  <c r="O563" i="20"/>
  <c r="N563" i="20"/>
  <c r="M563" i="20"/>
  <c r="L563" i="20"/>
  <c r="K563" i="20"/>
  <c r="J563" i="20"/>
  <c r="I563" i="20"/>
  <c r="H563" i="20"/>
  <c r="G563" i="20"/>
  <c r="F563" i="20"/>
  <c r="E563" i="20"/>
  <c r="P563" i="20" s="1"/>
  <c r="S563" i="20" s="1"/>
  <c r="D563" i="20"/>
  <c r="S562" i="20"/>
  <c r="P562" i="20"/>
  <c r="R561" i="20"/>
  <c r="Q561" i="20"/>
  <c r="O561" i="20"/>
  <c r="N561" i="20"/>
  <c r="M561" i="20"/>
  <c r="L561" i="20"/>
  <c r="K561" i="20"/>
  <c r="J561" i="20"/>
  <c r="I561" i="20"/>
  <c r="H561" i="20"/>
  <c r="G561" i="20"/>
  <c r="F561" i="20"/>
  <c r="E561" i="20"/>
  <c r="P561" i="20" s="1"/>
  <c r="S561" i="20" s="1"/>
  <c r="D561" i="20"/>
  <c r="R560" i="20"/>
  <c r="Q560" i="20"/>
  <c r="O560" i="20"/>
  <c r="N560" i="20"/>
  <c r="M560" i="20"/>
  <c r="L560" i="20"/>
  <c r="K560" i="20"/>
  <c r="J560" i="20"/>
  <c r="I560" i="20"/>
  <c r="H560" i="20"/>
  <c r="G560" i="20"/>
  <c r="F560" i="20"/>
  <c r="E560" i="20"/>
  <c r="P560" i="20" s="1"/>
  <c r="S560" i="20" s="1"/>
  <c r="D560" i="20"/>
  <c r="S559" i="20"/>
  <c r="P559" i="20"/>
  <c r="R558" i="20"/>
  <c r="Q558" i="20"/>
  <c r="O558" i="20"/>
  <c r="N558" i="20"/>
  <c r="M558" i="20"/>
  <c r="L558" i="20"/>
  <c r="K558" i="20"/>
  <c r="J558" i="20"/>
  <c r="I558" i="20"/>
  <c r="H558" i="20"/>
  <c r="G558" i="20"/>
  <c r="F558" i="20"/>
  <c r="E558" i="20"/>
  <c r="P558" i="20" s="1"/>
  <c r="S558" i="20" s="1"/>
  <c r="D558" i="20"/>
  <c r="S557" i="20"/>
  <c r="P557" i="20"/>
  <c r="R556" i="20"/>
  <c r="Q556" i="20"/>
  <c r="O556" i="20"/>
  <c r="N556" i="20"/>
  <c r="M556" i="20"/>
  <c r="L556" i="20"/>
  <c r="K556" i="20"/>
  <c r="J556" i="20"/>
  <c r="I556" i="20"/>
  <c r="H556" i="20"/>
  <c r="G556" i="20"/>
  <c r="F556" i="20"/>
  <c r="E556" i="20"/>
  <c r="P556" i="20" s="1"/>
  <c r="S556" i="20" s="1"/>
  <c r="D556" i="20"/>
  <c r="S555" i="20"/>
  <c r="P555" i="20"/>
  <c r="R554" i="20"/>
  <c r="Q554" i="20"/>
  <c r="O554" i="20"/>
  <c r="N554" i="20"/>
  <c r="M554" i="20"/>
  <c r="L554" i="20"/>
  <c r="K554" i="20"/>
  <c r="J554" i="20"/>
  <c r="I554" i="20"/>
  <c r="H554" i="20"/>
  <c r="G554" i="20"/>
  <c r="F554" i="20"/>
  <c r="E554" i="20"/>
  <c r="P554" i="20" s="1"/>
  <c r="S554" i="20" s="1"/>
  <c r="D554" i="20"/>
  <c r="S553" i="20"/>
  <c r="P553" i="20"/>
  <c r="S552" i="20"/>
  <c r="P552" i="20"/>
  <c r="R551" i="20"/>
  <c r="Q551" i="20"/>
  <c r="O551" i="20"/>
  <c r="N551" i="20"/>
  <c r="M551" i="20"/>
  <c r="L551" i="20"/>
  <c r="K551" i="20"/>
  <c r="J551" i="20"/>
  <c r="I551" i="20"/>
  <c r="H551" i="20"/>
  <c r="G551" i="20"/>
  <c r="F551" i="20"/>
  <c r="E551" i="20"/>
  <c r="P551" i="20" s="1"/>
  <c r="S551" i="20" s="1"/>
  <c r="D551" i="20"/>
  <c r="R550" i="20"/>
  <c r="Q550" i="20"/>
  <c r="O550" i="20"/>
  <c r="N550" i="20"/>
  <c r="M550" i="20"/>
  <c r="L550" i="20"/>
  <c r="K550" i="20"/>
  <c r="J550" i="20"/>
  <c r="I550" i="20"/>
  <c r="H550" i="20"/>
  <c r="G550" i="20"/>
  <c r="F550" i="20"/>
  <c r="E550" i="20"/>
  <c r="P550" i="20" s="1"/>
  <c r="S550" i="20" s="1"/>
  <c r="D550" i="20"/>
  <c r="R549" i="20"/>
  <c r="Q549" i="20"/>
  <c r="O549" i="20"/>
  <c r="N549" i="20"/>
  <c r="M549" i="20"/>
  <c r="L549" i="20"/>
  <c r="K549" i="20"/>
  <c r="J549" i="20"/>
  <c r="I549" i="20"/>
  <c r="H549" i="20"/>
  <c r="G549" i="20"/>
  <c r="F549" i="20"/>
  <c r="E549" i="20"/>
  <c r="P549" i="20" s="1"/>
  <c r="S549" i="20" s="1"/>
  <c r="D549" i="20"/>
  <c r="S548" i="20"/>
  <c r="P548" i="20"/>
  <c r="R547" i="20"/>
  <c r="Q547" i="20"/>
  <c r="O547" i="20"/>
  <c r="N547" i="20"/>
  <c r="M547" i="20"/>
  <c r="L547" i="20"/>
  <c r="K547" i="20"/>
  <c r="J547" i="20"/>
  <c r="I547" i="20"/>
  <c r="H547" i="20"/>
  <c r="G547" i="20"/>
  <c r="F547" i="20"/>
  <c r="E547" i="20"/>
  <c r="P547" i="20" s="1"/>
  <c r="S547" i="20" s="1"/>
  <c r="D547" i="20"/>
  <c r="S546" i="20"/>
  <c r="P546" i="20"/>
  <c r="R545" i="20"/>
  <c r="Q545" i="20"/>
  <c r="O545" i="20"/>
  <c r="N545" i="20"/>
  <c r="M545" i="20"/>
  <c r="L545" i="20"/>
  <c r="K545" i="20"/>
  <c r="J545" i="20"/>
  <c r="I545" i="20"/>
  <c r="H545" i="20"/>
  <c r="G545" i="20"/>
  <c r="F545" i="20"/>
  <c r="E545" i="20"/>
  <c r="P545" i="20" s="1"/>
  <c r="D545" i="20"/>
  <c r="S544" i="20"/>
  <c r="P544" i="20"/>
  <c r="S543" i="20"/>
  <c r="P543" i="20"/>
  <c r="R542" i="20"/>
  <c r="Q542" i="20"/>
  <c r="O542" i="20"/>
  <c r="N542" i="20"/>
  <c r="M542" i="20"/>
  <c r="L542" i="20"/>
  <c r="K542" i="20"/>
  <c r="J542" i="20"/>
  <c r="I542" i="20"/>
  <c r="H542" i="20"/>
  <c r="G542" i="20"/>
  <c r="F542" i="20"/>
  <c r="E542" i="20"/>
  <c r="P542" i="20" s="1"/>
  <c r="S542" i="20" s="1"/>
  <c r="D542" i="20"/>
  <c r="S541" i="20"/>
  <c r="P541" i="20"/>
  <c r="R540" i="20"/>
  <c r="Q540" i="20"/>
  <c r="S540" i="20" s="1"/>
  <c r="O540" i="20"/>
  <c r="N540" i="20"/>
  <c r="M540" i="20"/>
  <c r="L540" i="20"/>
  <c r="K540" i="20"/>
  <c r="J540" i="20"/>
  <c r="I540" i="20"/>
  <c r="H540" i="20"/>
  <c r="G540" i="20"/>
  <c r="F540" i="20"/>
  <c r="E540" i="20"/>
  <c r="P540" i="20" s="1"/>
  <c r="D540" i="20"/>
  <c r="S539" i="20"/>
  <c r="P539" i="20"/>
  <c r="R538" i="20"/>
  <c r="Q538" i="20"/>
  <c r="O538" i="20"/>
  <c r="N538" i="20"/>
  <c r="M538" i="20"/>
  <c r="L538" i="20"/>
  <c r="K538" i="20"/>
  <c r="J538" i="20"/>
  <c r="I538" i="20"/>
  <c r="H538" i="20"/>
  <c r="G538" i="20"/>
  <c r="F538" i="20"/>
  <c r="E538" i="20"/>
  <c r="P538" i="20" s="1"/>
  <c r="S538" i="20" s="1"/>
  <c r="D538" i="20"/>
  <c r="R537" i="20"/>
  <c r="Q537" i="20"/>
  <c r="O537" i="20"/>
  <c r="N537" i="20"/>
  <c r="M537" i="20"/>
  <c r="L537" i="20"/>
  <c r="K537" i="20"/>
  <c r="J537" i="20"/>
  <c r="I537" i="20"/>
  <c r="H537" i="20"/>
  <c r="G537" i="20"/>
  <c r="F537" i="20"/>
  <c r="E537" i="20"/>
  <c r="P537" i="20" s="1"/>
  <c r="S537" i="20" s="1"/>
  <c r="D537" i="20"/>
  <c r="S536" i="20"/>
  <c r="P536" i="20"/>
  <c r="R535" i="20"/>
  <c r="Q535" i="20"/>
  <c r="O535" i="20"/>
  <c r="N535" i="20"/>
  <c r="M535" i="20"/>
  <c r="L535" i="20"/>
  <c r="K535" i="20"/>
  <c r="J535" i="20"/>
  <c r="I535" i="20"/>
  <c r="H535" i="20"/>
  <c r="G535" i="20"/>
  <c r="F535" i="20"/>
  <c r="E535" i="20"/>
  <c r="P535" i="20" s="1"/>
  <c r="S535" i="20" s="1"/>
  <c r="D535" i="20"/>
  <c r="S534" i="20"/>
  <c r="P534" i="20"/>
  <c r="R533" i="20"/>
  <c r="Q533" i="20"/>
  <c r="O533" i="20"/>
  <c r="N533" i="20"/>
  <c r="M533" i="20"/>
  <c r="L533" i="20"/>
  <c r="K533" i="20"/>
  <c r="J533" i="20"/>
  <c r="I533" i="20"/>
  <c r="H533" i="20"/>
  <c r="G533" i="20"/>
  <c r="F533" i="20"/>
  <c r="E533" i="20"/>
  <c r="P533" i="20" s="1"/>
  <c r="S533" i="20" s="1"/>
  <c r="D533" i="20"/>
  <c r="R532" i="20"/>
  <c r="Q532" i="20"/>
  <c r="O532" i="20"/>
  <c r="N532" i="20"/>
  <c r="M532" i="20"/>
  <c r="L532" i="20"/>
  <c r="K532" i="20"/>
  <c r="J532" i="20"/>
  <c r="I532" i="20"/>
  <c r="H532" i="20"/>
  <c r="G532" i="20"/>
  <c r="F532" i="20"/>
  <c r="E532" i="20"/>
  <c r="P532" i="20" s="1"/>
  <c r="S532" i="20" s="1"/>
  <c r="D532" i="20"/>
  <c r="R531" i="20"/>
  <c r="Q531" i="20"/>
  <c r="O531" i="20"/>
  <c r="N531" i="20"/>
  <c r="M531" i="20"/>
  <c r="L531" i="20"/>
  <c r="K531" i="20"/>
  <c r="J531" i="20"/>
  <c r="I531" i="20"/>
  <c r="H531" i="20"/>
  <c r="G531" i="20"/>
  <c r="F531" i="20"/>
  <c r="E531" i="20"/>
  <c r="P531" i="20" s="1"/>
  <c r="S531" i="20" s="1"/>
  <c r="D531" i="20"/>
  <c r="E530" i="20"/>
  <c r="P530" i="20" s="1"/>
  <c r="S530" i="20" s="1"/>
  <c r="R529" i="20"/>
  <c r="Q529" i="20"/>
  <c r="O529" i="20"/>
  <c r="N529" i="20"/>
  <c r="M529" i="20"/>
  <c r="L529" i="20"/>
  <c r="K529" i="20"/>
  <c r="J529" i="20"/>
  <c r="I529" i="20"/>
  <c r="H529" i="20"/>
  <c r="G529" i="20"/>
  <c r="F529" i="20"/>
  <c r="D529" i="20"/>
  <c r="R528" i="20"/>
  <c r="Q528" i="20"/>
  <c r="O528" i="20"/>
  <c r="N528" i="20"/>
  <c r="M528" i="20"/>
  <c r="L528" i="20"/>
  <c r="K528" i="20"/>
  <c r="J528" i="20"/>
  <c r="I528" i="20"/>
  <c r="H528" i="20"/>
  <c r="G528" i="20"/>
  <c r="F528" i="20"/>
  <c r="D528" i="20"/>
  <c r="P527" i="20"/>
  <c r="S527" i="20" s="1"/>
  <c r="R526" i="20"/>
  <c r="Q526" i="20"/>
  <c r="O526" i="20"/>
  <c r="N526" i="20"/>
  <c r="M526" i="20"/>
  <c r="L526" i="20"/>
  <c r="K526" i="20"/>
  <c r="J526" i="20"/>
  <c r="I526" i="20"/>
  <c r="H526" i="20"/>
  <c r="G526" i="20"/>
  <c r="F526" i="20"/>
  <c r="P526" i="20" s="1"/>
  <c r="S526" i="20" s="1"/>
  <c r="E526" i="20"/>
  <c r="D526" i="20"/>
  <c r="R525" i="20"/>
  <c r="Q525" i="20"/>
  <c r="O525" i="20"/>
  <c r="N525" i="20"/>
  <c r="M525" i="20"/>
  <c r="L525" i="20"/>
  <c r="K525" i="20"/>
  <c r="J525" i="20"/>
  <c r="I525" i="20"/>
  <c r="H525" i="20"/>
  <c r="G525" i="20"/>
  <c r="F525" i="20"/>
  <c r="P525" i="20" s="1"/>
  <c r="S525" i="20" s="1"/>
  <c r="E525" i="20"/>
  <c r="D525" i="20"/>
  <c r="P524" i="20"/>
  <c r="S524" i="20" s="1"/>
  <c r="R523" i="20"/>
  <c r="Q523" i="20"/>
  <c r="O523" i="20"/>
  <c r="N523" i="20"/>
  <c r="M523" i="20"/>
  <c r="L523" i="20"/>
  <c r="K523" i="20"/>
  <c r="J523" i="20"/>
  <c r="I523" i="20"/>
  <c r="H523" i="20"/>
  <c r="G523" i="20"/>
  <c r="F523" i="20"/>
  <c r="P523" i="20" s="1"/>
  <c r="S523" i="20" s="1"/>
  <c r="E523" i="20"/>
  <c r="D523" i="20"/>
  <c r="P522" i="20"/>
  <c r="S522" i="20" s="1"/>
  <c r="P521" i="20"/>
  <c r="S521" i="20" s="1"/>
  <c r="P520" i="20"/>
  <c r="S520" i="20" s="1"/>
  <c r="P519" i="20"/>
  <c r="S519" i="20" s="1"/>
  <c r="P518" i="20"/>
  <c r="S518" i="20" s="1"/>
  <c r="P517" i="20"/>
  <c r="S517" i="20" s="1"/>
  <c r="P516" i="20"/>
  <c r="S516" i="20" s="1"/>
  <c r="R515" i="20"/>
  <c r="Q515" i="20"/>
  <c r="O515" i="20"/>
  <c r="N515" i="20"/>
  <c r="M515" i="20"/>
  <c r="L515" i="20"/>
  <c r="K515" i="20"/>
  <c r="J515" i="20"/>
  <c r="I515" i="20"/>
  <c r="H515" i="20"/>
  <c r="G515" i="20"/>
  <c r="F515" i="20"/>
  <c r="P515" i="20" s="1"/>
  <c r="S515" i="20" s="1"/>
  <c r="E515" i="20"/>
  <c r="D515" i="20"/>
  <c r="R514" i="20"/>
  <c r="Q514" i="20"/>
  <c r="O514" i="20"/>
  <c r="N514" i="20"/>
  <c r="M514" i="20"/>
  <c r="L514" i="20"/>
  <c r="K514" i="20"/>
  <c r="J514" i="20"/>
  <c r="I514" i="20"/>
  <c r="H514" i="20"/>
  <c r="G514" i="20"/>
  <c r="F514" i="20"/>
  <c r="P514" i="20" s="1"/>
  <c r="S514" i="20" s="1"/>
  <c r="E514" i="20"/>
  <c r="D514" i="20"/>
  <c r="P513" i="20"/>
  <c r="S513" i="20" s="1"/>
  <c r="R512" i="20"/>
  <c r="Q512" i="20"/>
  <c r="O512" i="20"/>
  <c r="N512" i="20"/>
  <c r="M512" i="20"/>
  <c r="L512" i="20"/>
  <c r="K512" i="20"/>
  <c r="J512" i="20"/>
  <c r="I512" i="20"/>
  <c r="H512" i="20"/>
  <c r="G512" i="20"/>
  <c r="F512" i="20"/>
  <c r="P512" i="20" s="1"/>
  <c r="S512" i="20" s="1"/>
  <c r="E512" i="20"/>
  <c r="D512" i="20"/>
  <c r="R511" i="20"/>
  <c r="Q511" i="20"/>
  <c r="O511" i="20"/>
  <c r="N511" i="20"/>
  <c r="M511" i="20"/>
  <c r="L511" i="20"/>
  <c r="K511" i="20"/>
  <c r="J511" i="20"/>
  <c r="I511" i="20"/>
  <c r="H511" i="20"/>
  <c r="G511" i="20"/>
  <c r="F511" i="20"/>
  <c r="P511" i="20" s="1"/>
  <c r="S511" i="20" s="1"/>
  <c r="E511" i="20"/>
  <c r="D511" i="20"/>
  <c r="R510" i="20"/>
  <c r="Q510" i="20"/>
  <c r="O510" i="20"/>
  <c r="N510" i="20"/>
  <c r="M510" i="20"/>
  <c r="L510" i="20"/>
  <c r="K510" i="20"/>
  <c r="J510" i="20"/>
  <c r="I510" i="20"/>
  <c r="H510" i="20"/>
  <c r="G510" i="20"/>
  <c r="F510" i="20"/>
  <c r="D510" i="20"/>
  <c r="P509" i="20"/>
  <c r="S509" i="20" s="1"/>
  <c r="R508" i="20"/>
  <c r="Q508" i="20"/>
  <c r="O508" i="20"/>
  <c r="N508" i="20"/>
  <c r="M508" i="20"/>
  <c r="L508" i="20"/>
  <c r="K508" i="20"/>
  <c r="J508" i="20"/>
  <c r="I508" i="20"/>
  <c r="H508" i="20"/>
  <c r="G508" i="20"/>
  <c r="F508" i="20"/>
  <c r="P508" i="20" s="1"/>
  <c r="S508" i="20" s="1"/>
  <c r="E508" i="20"/>
  <c r="D508" i="20"/>
  <c r="R507" i="20"/>
  <c r="Q507" i="20"/>
  <c r="O507" i="20"/>
  <c r="N507" i="20"/>
  <c r="M507" i="20"/>
  <c r="L507" i="20"/>
  <c r="K507" i="20"/>
  <c r="J507" i="20"/>
  <c r="I507" i="20"/>
  <c r="H507" i="20"/>
  <c r="G507" i="20"/>
  <c r="F507" i="20"/>
  <c r="P507" i="20" s="1"/>
  <c r="S507" i="20" s="1"/>
  <c r="E507" i="20"/>
  <c r="D507" i="20"/>
  <c r="P506" i="20"/>
  <c r="S506" i="20" s="1"/>
  <c r="P505" i="20"/>
  <c r="S505" i="20" s="1"/>
  <c r="R504" i="20"/>
  <c r="Q504" i="20"/>
  <c r="O504" i="20"/>
  <c r="N504" i="20"/>
  <c r="M504" i="20"/>
  <c r="L504" i="20"/>
  <c r="K504" i="20"/>
  <c r="J504" i="20"/>
  <c r="I504" i="20"/>
  <c r="H504" i="20"/>
  <c r="G504" i="20"/>
  <c r="F504" i="20"/>
  <c r="P504" i="20" s="1"/>
  <c r="S504" i="20" s="1"/>
  <c r="E504" i="20"/>
  <c r="D504" i="20"/>
  <c r="R503" i="20"/>
  <c r="Q503" i="20"/>
  <c r="O503" i="20"/>
  <c r="N503" i="20"/>
  <c r="M503" i="20"/>
  <c r="L503" i="20"/>
  <c r="K503" i="20"/>
  <c r="J503" i="20"/>
  <c r="I503" i="20"/>
  <c r="H503" i="20"/>
  <c r="G503" i="20"/>
  <c r="F503" i="20"/>
  <c r="P503" i="20" s="1"/>
  <c r="S503" i="20" s="1"/>
  <c r="E503" i="20"/>
  <c r="D503" i="20"/>
  <c r="R502" i="20"/>
  <c r="Q502" i="20"/>
  <c r="O502" i="20"/>
  <c r="N502" i="20"/>
  <c r="M502" i="20"/>
  <c r="L502" i="20"/>
  <c r="K502" i="20"/>
  <c r="J502" i="20"/>
  <c r="I502" i="20"/>
  <c r="H502" i="20"/>
  <c r="G502" i="20"/>
  <c r="F502" i="20"/>
  <c r="P502" i="20" s="1"/>
  <c r="S502" i="20" s="1"/>
  <c r="E502" i="20"/>
  <c r="D502" i="20"/>
  <c r="P501" i="20"/>
  <c r="S501" i="20" s="1"/>
  <c r="P500" i="20"/>
  <c r="S500" i="20" s="1"/>
  <c r="P499" i="20"/>
  <c r="S499" i="20" s="1"/>
  <c r="R498" i="20"/>
  <c r="Q498" i="20"/>
  <c r="O498" i="20"/>
  <c r="N498" i="20"/>
  <c r="M498" i="20"/>
  <c r="L498" i="20"/>
  <c r="K498" i="20"/>
  <c r="J498" i="20"/>
  <c r="I498" i="20"/>
  <c r="H498" i="20"/>
  <c r="G498" i="20"/>
  <c r="F498" i="20"/>
  <c r="P498" i="20" s="1"/>
  <c r="S498" i="20" s="1"/>
  <c r="E498" i="20"/>
  <c r="D498" i="20"/>
  <c r="R497" i="20"/>
  <c r="Q497" i="20"/>
  <c r="O497" i="20"/>
  <c r="N497" i="20"/>
  <c r="M497" i="20"/>
  <c r="L497" i="20"/>
  <c r="K497" i="20"/>
  <c r="J497" i="20"/>
  <c r="I497" i="20"/>
  <c r="H497" i="20"/>
  <c r="G497" i="20"/>
  <c r="F497" i="20"/>
  <c r="P497" i="20" s="1"/>
  <c r="S497" i="20" s="1"/>
  <c r="E497" i="20"/>
  <c r="D497" i="20"/>
  <c r="R496" i="20"/>
  <c r="Q496" i="20"/>
  <c r="O496" i="20"/>
  <c r="N496" i="20"/>
  <c r="M496" i="20"/>
  <c r="L496" i="20"/>
  <c r="K496" i="20"/>
  <c r="J496" i="20"/>
  <c r="I496" i="20"/>
  <c r="H496" i="20"/>
  <c r="G496" i="20"/>
  <c r="F496" i="20"/>
  <c r="P496" i="20" s="1"/>
  <c r="S496" i="20" s="1"/>
  <c r="E496" i="20"/>
  <c r="D496" i="20"/>
  <c r="P495" i="20"/>
  <c r="S495" i="20" s="1"/>
  <c r="R494" i="20"/>
  <c r="Q494" i="20"/>
  <c r="O494" i="20"/>
  <c r="N494" i="20"/>
  <c r="M494" i="20"/>
  <c r="L494" i="20"/>
  <c r="K494" i="20"/>
  <c r="J494" i="20"/>
  <c r="I494" i="20"/>
  <c r="H494" i="20"/>
  <c r="G494" i="20"/>
  <c r="F494" i="20"/>
  <c r="P494" i="20" s="1"/>
  <c r="S494" i="20" s="1"/>
  <c r="E494" i="20"/>
  <c r="D494" i="20"/>
  <c r="R493" i="20"/>
  <c r="Q493" i="20"/>
  <c r="O493" i="20"/>
  <c r="N493" i="20"/>
  <c r="M493" i="20"/>
  <c r="L493" i="20"/>
  <c r="K493" i="20"/>
  <c r="J493" i="20"/>
  <c r="I493" i="20"/>
  <c r="H493" i="20"/>
  <c r="G493" i="20"/>
  <c r="F493" i="20"/>
  <c r="P493" i="20" s="1"/>
  <c r="S493" i="20" s="1"/>
  <c r="E493" i="20"/>
  <c r="D493" i="20"/>
  <c r="P492" i="20"/>
  <c r="S492" i="20" s="1"/>
  <c r="R491" i="20"/>
  <c r="Q491" i="20"/>
  <c r="O491" i="20"/>
  <c r="N491" i="20"/>
  <c r="M491" i="20"/>
  <c r="L491" i="20"/>
  <c r="K491" i="20"/>
  <c r="J491" i="20"/>
  <c r="I491" i="20"/>
  <c r="H491" i="20"/>
  <c r="G491" i="20"/>
  <c r="F491" i="20"/>
  <c r="P491" i="20" s="1"/>
  <c r="S491" i="20" s="1"/>
  <c r="E491" i="20"/>
  <c r="D491" i="20"/>
  <c r="R490" i="20"/>
  <c r="Q490" i="20"/>
  <c r="O490" i="20"/>
  <c r="N490" i="20"/>
  <c r="M490" i="20"/>
  <c r="L490" i="20"/>
  <c r="K490" i="20"/>
  <c r="J490" i="20"/>
  <c r="I490" i="20"/>
  <c r="H490" i="20"/>
  <c r="G490" i="20"/>
  <c r="F490" i="20"/>
  <c r="P490" i="20" s="1"/>
  <c r="S490" i="20" s="1"/>
  <c r="E490" i="20"/>
  <c r="D490" i="20"/>
  <c r="R489" i="20"/>
  <c r="Q489" i="20"/>
  <c r="O489" i="20"/>
  <c r="N489" i="20"/>
  <c r="M489" i="20"/>
  <c r="L489" i="20"/>
  <c r="K489" i="20"/>
  <c r="J489" i="20"/>
  <c r="I489" i="20"/>
  <c r="H489" i="20"/>
  <c r="G489" i="20"/>
  <c r="F489" i="20"/>
  <c r="P489" i="20" s="1"/>
  <c r="S489" i="20" s="1"/>
  <c r="E489" i="20"/>
  <c r="D489" i="20"/>
  <c r="P488" i="20"/>
  <c r="S488" i="20" s="1"/>
  <c r="R487" i="20"/>
  <c r="Q487" i="20"/>
  <c r="O487" i="20"/>
  <c r="N487" i="20"/>
  <c r="M487" i="20"/>
  <c r="L487" i="20"/>
  <c r="K487" i="20"/>
  <c r="J487" i="20"/>
  <c r="I487" i="20"/>
  <c r="H487" i="20"/>
  <c r="G487" i="20"/>
  <c r="F487" i="20"/>
  <c r="P487" i="20" s="1"/>
  <c r="S487" i="20" s="1"/>
  <c r="E487" i="20"/>
  <c r="D487" i="20"/>
  <c r="R486" i="20"/>
  <c r="Q486" i="20"/>
  <c r="O486" i="20"/>
  <c r="N486" i="20"/>
  <c r="M486" i="20"/>
  <c r="L486" i="20"/>
  <c r="K486" i="20"/>
  <c r="J486" i="20"/>
  <c r="I486" i="20"/>
  <c r="H486" i="20"/>
  <c r="G486" i="20"/>
  <c r="F486" i="20"/>
  <c r="P486" i="20" s="1"/>
  <c r="S486" i="20" s="1"/>
  <c r="E486" i="20"/>
  <c r="D486" i="20"/>
  <c r="P485" i="20"/>
  <c r="S485" i="20" s="1"/>
  <c r="R484" i="20"/>
  <c r="Q484" i="20"/>
  <c r="O484" i="20"/>
  <c r="N484" i="20"/>
  <c r="M484" i="20"/>
  <c r="L484" i="20"/>
  <c r="K484" i="20"/>
  <c r="J484" i="20"/>
  <c r="I484" i="20"/>
  <c r="H484" i="20"/>
  <c r="G484" i="20"/>
  <c r="F484" i="20"/>
  <c r="P484" i="20" s="1"/>
  <c r="S484" i="20" s="1"/>
  <c r="E484" i="20"/>
  <c r="D484" i="20"/>
  <c r="R483" i="20"/>
  <c r="Q483" i="20"/>
  <c r="O483" i="20"/>
  <c r="N483" i="20"/>
  <c r="M483" i="20"/>
  <c r="L483" i="20"/>
  <c r="K483" i="20"/>
  <c r="J483" i="20"/>
  <c r="I483" i="20"/>
  <c r="H483" i="20"/>
  <c r="G483" i="20"/>
  <c r="F483" i="20"/>
  <c r="P483" i="20" s="1"/>
  <c r="S483" i="20" s="1"/>
  <c r="E483" i="20"/>
  <c r="D483" i="20"/>
  <c r="R482" i="20"/>
  <c r="Q482" i="20"/>
  <c r="O482" i="20"/>
  <c r="N482" i="20"/>
  <c r="M482" i="20"/>
  <c r="L482" i="20"/>
  <c r="K482" i="20"/>
  <c r="J482" i="20"/>
  <c r="I482" i="20"/>
  <c r="H482" i="20"/>
  <c r="G482" i="20"/>
  <c r="F482" i="20"/>
  <c r="P482" i="20" s="1"/>
  <c r="S482" i="20" s="1"/>
  <c r="E482" i="20"/>
  <c r="D482" i="20"/>
  <c r="P481" i="20"/>
  <c r="S481" i="20" s="1"/>
  <c r="R480" i="20"/>
  <c r="Q480" i="20"/>
  <c r="O480" i="20"/>
  <c r="N480" i="20"/>
  <c r="M480" i="20"/>
  <c r="L480" i="20"/>
  <c r="K480" i="20"/>
  <c r="J480" i="20"/>
  <c r="I480" i="20"/>
  <c r="H480" i="20"/>
  <c r="G480" i="20"/>
  <c r="F480" i="20"/>
  <c r="P480" i="20" s="1"/>
  <c r="S480" i="20" s="1"/>
  <c r="E480" i="20"/>
  <c r="D480" i="20"/>
  <c r="P479" i="20"/>
  <c r="S479" i="20" s="1"/>
  <c r="R478" i="20"/>
  <c r="Q478" i="20"/>
  <c r="O478" i="20"/>
  <c r="N478" i="20"/>
  <c r="M478" i="20"/>
  <c r="L478" i="20"/>
  <c r="K478" i="20"/>
  <c r="J478" i="20"/>
  <c r="I478" i="20"/>
  <c r="H478" i="20"/>
  <c r="G478" i="20"/>
  <c r="F478" i="20"/>
  <c r="P478" i="20" s="1"/>
  <c r="S478" i="20" s="1"/>
  <c r="E478" i="20"/>
  <c r="D478" i="20"/>
  <c r="P477" i="20"/>
  <c r="S477" i="20" s="1"/>
  <c r="R476" i="20"/>
  <c r="Q476" i="20"/>
  <c r="O476" i="20"/>
  <c r="N476" i="20"/>
  <c r="M476" i="20"/>
  <c r="L476" i="20"/>
  <c r="K476" i="20"/>
  <c r="J476" i="20"/>
  <c r="I476" i="20"/>
  <c r="H476" i="20"/>
  <c r="G476" i="20"/>
  <c r="F476" i="20"/>
  <c r="P476" i="20" s="1"/>
  <c r="S476" i="20" s="1"/>
  <c r="E476" i="20"/>
  <c r="D476" i="20"/>
  <c r="R475" i="20"/>
  <c r="Q475" i="20"/>
  <c r="O475" i="20"/>
  <c r="N475" i="20"/>
  <c r="M475" i="20"/>
  <c r="L475" i="20"/>
  <c r="K475" i="20"/>
  <c r="J475" i="20"/>
  <c r="I475" i="20"/>
  <c r="H475" i="20"/>
  <c r="G475" i="20"/>
  <c r="F475" i="20"/>
  <c r="P475" i="20" s="1"/>
  <c r="S475" i="20" s="1"/>
  <c r="E475" i="20"/>
  <c r="D475" i="20"/>
  <c r="P474" i="20"/>
  <c r="S474" i="20" s="1"/>
  <c r="R473" i="20"/>
  <c r="Q473" i="20"/>
  <c r="O473" i="20"/>
  <c r="N473" i="20"/>
  <c r="M473" i="20"/>
  <c r="L473" i="20"/>
  <c r="K473" i="20"/>
  <c r="J473" i="20"/>
  <c r="I473" i="20"/>
  <c r="H473" i="20"/>
  <c r="G473" i="20"/>
  <c r="F473" i="20"/>
  <c r="P473" i="20" s="1"/>
  <c r="S473" i="20" s="1"/>
  <c r="E473" i="20"/>
  <c r="D473" i="20"/>
  <c r="P472" i="20"/>
  <c r="S472" i="20" s="1"/>
  <c r="R471" i="20"/>
  <c r="Q471" i="20"/>
  <c r="O471" i="20"/>
  <c r="N471" i="20"/>
  <c r="M471" i="20"/>
  <c r="L471" i="20"/>
  <c r="K471" i="20"/>
  <c r="J471" i="20"/>
  <c r="I471" i="20"/>
  <c r="H471" i="20"/>
  <c r="G471" i="20"/>
  <c r="F471" i="20"/>
  <c r="P471" i="20" s="1"/>
  <c r="S471" i="20" s="1"/>
  <c r="E471" i="20"/>
  <c r="D471" i="20"/>
  <c r="P470" i="20"/>
  <c r="S470" i="20" s="1"/>
  <c r="R469" i="20"/>
  <c r="Q469" i="20"/>
  <c r="O469" i="20"/>
  <c r="N469" i="20"/>
  <c r="M469" i="20"/>
  <c r="L469" i="20"/>
  <c r="K469" i="20"/>
  <c r="J469" i="20"/>
  <c r="I469" i="20"/>
  <c r="H469" i="20"/>
  <c r="G469" i="20"/>
  <c r="F469" i="20"/>
  <c r="P469" i="20" s="1"/>
  <c r="S469" i="20" s="1"/>
  <c r="E469" i="20"/>
  <c r="D469" i="20"/>
  <c r="R468" i="20"/>
  <c r="Q468" i="20"/>
  <c r="O468" i="20"/>
  <c r="N468" i="20"/>
  <c r="M468" i="20"/>
  <c r="L468" i="20"/>
  <c r="K468" i="20"/>
  <c r="J468" i="20"/>
  <c r="I468" i="20"/>
  <c r="H468" i="20"/>
  <c r="G468" i="20"/>
  <c r="F468" i="20"/>
  <c r="P468" i="20" s="1"/>
  <c r="S468" i="20" s="1"/>
  <c r="E468" i="20"/>
  <c r="D468" i="20"/>
  <c r="R467" i="20"/>
  <c r="Q467" i="20"/>
  <c r="O467" i="20"/>
  <c r="N467" i="20"/>
  <c r="M467" i="20"/>
  <c r="L467" i="20"/>
  <c r="K467" i="20"/>
  <c r="J467" i="20"/>
  <c r="I467" i="20"/>
  <c r="H467" i="20"/>
  <c r="G467" i="20"/>
  <c r="F467" i="20"/>
  <c r="P467" i="20" s="1"/>
  <c r="S467" i="20" s="1"/>
  <c r="E467" i="20"/>
  <c r="D467" i="20"/>
  <c r="P466" i="20"/>
  <c r="S466" i="20" s="1"/>
  <c r="R465" i="20"/>
  <c r="Q465" i="20"/>
  <c r="O465" i="20"/>
  <c r="N465" i="20"/>
  <c r="M465" i="20"/>
  <c r="L465" i="20"/>
  <c r="K465" i="20"/>
  <c r="J465" i="20"/>
  <c r="I465" i="20"/>
  <c r="H465" i="20"/>
  <c r="G465" i="20"/>
  <c r="F465" i="20"/>
  <c r="P465" i="20" s="1"/>
  <c r="S465" i="20" s="1"/>
  <c r="E465" i="20"/>
  <c r="D465" i="20"/>
  <c r="R464" i="20"/>
  <c r="Q464" i="20"/>
  <c r="O464" i="20"/>
  <c r="N464" i="20"/>
  <c r="M464" i="20"/>
  <c r="L464" i="20"/>
  <c r="K464" i="20"/>
  <c r="J464" i="20"/>
  <c r="I464" i="20"/>
  <c r="H464" i="20"/>
  <c r="G464" i="20"/>
  <c r="F464" i="20"/>
  <c r="P464" i="20" s="1"/>
  <c r="S464" i="20" s="1"/>
  <c r="E464" i="20"/>
  <c r="D464" i="20"/>
  <c r="P463" i="20"/>
  <c r="S463" i="20" s="1"/>
  <c r="P462" i="20"/>
  <c r="S462" i="20" s="1"/>
  <c r="P461" i="20"/>
  <c r="S461" i="20" s="1"/>
  <c r="R460" i="20"/>
  <c r="Q460" i="20"/>
  <c r="O460" i="20"/>
  <c r="N460" i="20"/>
  <c r="M460" i="20"/>
  <c r="L460" i="20"/>
  <c r="K460" i="20"/>
  <c r="J460" i="20"/>
  <c r="I460" i="20"/>
  <c r="H460" i="20"/>
  <c r="G460" i="20"/>
  <c r="F460" i="20"/>
  <c r="P460" i="20" s="1"/>
  <c r="S460" i="20" s="1"/>
  <c r="E460" i="20"/>
  <c r="D460" i="20"/>
  <c r="R459" i="20"/>
  <c r="Q459" i="20"/>
  <c r="O459" i="20"/>
  <c r="N459" i="20"/>
  <c r="M459" i="20"/>
  <c r="L459" i="20"/>
  <c r="K459" i="20"/>
  <c r="J459" i="20"/>
  <c r="I459" i="20"/>
  <c r="H459" i="20"/>
  <c r="G459" i="20"/>
  <c r="F459" i="20"/>
  <c r="P459" i="20" s="1"/>
  <c r="S459" i="20" s="1"/>
  <c r="E459" i="20"/>
  <c r="D459" i="20"/>
  <c r="P458" i="20"/>
  <c r="S458" i="20" s="1"/>
  <c r="R457" i="20"/>
  <c r="Q457" i="20"/>
  <c r="O457" i="20"/>
  <c r="N457" i="20"/>
  <c r="M457" i="20"/>
  <c r="L457" i="20"/>
  <c r="K457" i="20"/>
  <c r="J457" i="20"/>
  <c r="I457" i="20"/>
  <c r="H457" i="20"/>
  <c r="G457" i="20"/>
  <c r="F457" i="20"/>
  <c r="P457" i="20" s="1"/>
  <c r="S457" i="20" s="1"/>
  <c r="E457" i="20"/>
  <c r="D457" i="20"/>
  <c r="R456" i="20"/>
  <c r="Q456" i="20"/>
  <c r="O456" i="20"/>
  <c r="N456" i="20"/>
  <c r="M456" i="20"/>
  <c r="L456" i="20"/>
  <c r="K456" i="20"/>
  <c r="J456" i="20"/>
  <c r="I456" i="20"/>
  <c r="H456" i="20"/>
  <c r="G456" i="20"/>
  <c r="F456" i="20"/>
  <c r="P456" i="20" s="1"/>
  <c r="S456" i="20" s="1"/>
  <c r="E456" i="20"/>
  <c r="D456" i="20"/>
  <c r="R455" i="20"/>
  <c r="Q455" i="20"/>
  <c r="O455" i="20"/>
  <c r="N455" i="20"/>
  <c r="M455" i="20"/>
  <c r="L455" i="20"/>
  <c r="K455" i="20"/>
  <c r="J455" i="20"/>
  <c r="I455" i="20"/>
  <c r="H455" i="20"/>
  <c r="G455" i="20"/>
  <c r="F455" i="20"/>
  <c r="P455" i="20" s="1"/>
  <c r="S455" i="20" s="1"/>
  <c r="E455" i="20"/>
  <c r="D455" i="20"/>
  <c r="P454" i="20"/>
  <c r="S454" i="20" s="1"/>
  <c r="R453" i="20"/>
  <c r="Q453" i="20"/>
  <c r="O453" i="20"/>
  <c r="N453" i="20"/>
  <c r="M453" i="20"/>
  <c r="L453" i="20"/>
  <c r="K453" i="20"/>
  <c r="J453" i="20"/>
  <c r="I453" i="20"/>
  <c r="H453" i="20"/>
  <c r="G453" i="20"/>
  <c r="F453" i="20"/>
  <c r="P453" i="20" s="1"/>
  <c r="S453" i="20" s="1"/>
  <c r="E453" i="20"/>
  <c r="D453" i="20"/>
  <c r="R452" i="20"/>
  <c r="Q452" i="20"/>
  <c r="O452" i="20"/>
  <c r="N452" i="20"/>
  <c r="M452" i="20"/>
  <c r="L452" i="20"/>
  <c r="K452" i="20"/>
  <c r="J452" i="20"/>
  <c r="I452" i="20"/>
  <c r="H452" i="20"/>
  <c r="G452" i="20"/>
  <c r="F452" i="20"/>
  <c r="P452" i="20" s="1"/>
  <c r="S452" i="20" s="1"/>
  <c r="E452" i="20"/>
  <c r="D452" i="20"/>
  <c r="P451" i="20"/>
  <c r="S451" i="20" s="1"/>
  <c r="R450" i="20"/>
  <c r="Q450" i="20"/>
  <c r="O450" i="20"/>
  <c r="N450" i="20"/>
  <c r="M450" i="20"/>
  <c r="L450" i="20"/>
  <c r="K450" i="20"/>
  <c r="J450" i="20"/>
  <c r="I450" i="20"/>
  <c r="H450" i="20"/>
  <c r="G450" i="20"/>
  <c r="F450" i="20"/>
  <c r="P450" i="20" s="1"/>
  <c r="S450" i="20" s="1"/>
  <c r="E450" i="20"/>
  <c r="D450" i="20"/>
  <c r="R449" i="20"/>
  <c r="Q449" i="20"/>
  <c r="O449" i="20"/>
  <c r="N449" i="20"/>
  <c r="M449" i="20"/>
  <c r="L449" i="20"/>
  <c r="K449" i="20"/>
  <c r="J449" i="20"/>
  <c r="I449" i="20"/>
  <c r="H449" i="20"/>
  <c r="G449" i="20"/>
  <c r="F449" i="20"/>
  <c r="P449" i="20" s="1"/>
  <c r="S449" i="20" s="1"/>
  <c r="E449" i="20"/>
  <c r="D449" i="20"/>
  <c r="P448" i="20"/>
  <c r="S448" i="20" s="1"/>
  <c r="R447" i="20"/>
  <c r="Q447" i="20"/>
  <c r="O447" i="20"/>
  <c r="N447" i="20"/>
  <c r="M447" i="20"/>
  <c r="L447" i="20"/>
  <c r="K447" i="20"/>
  <c r="J447" i="20"/>
  <c r="I447" i="20"/>
  <c r="H447" i="20"/>
  <c r="G447" i="20"/>
  <c r="F447" i="20"/>
  <c r="P447" i="20" s="1"/>
  <c r="S447" i="20" s="1"/>
  <c r="E447" i="20"/>
  <c r="D447" i="20"/>
  <c r="R446" i="20"/>
  <c r="Q446" i="20"/>
  <c r="O446" i="20"/>
  <c r="N446" i="20"/>
  <c r="M446" i="20"/>
  <c r="L446" i="20"/>
  <c r="K446" i="20"/>
  <c r="J446" i="20"/>
  <c r="I446" i="20"/>
  <c r="H446" i="20"/>
  <c r="G446" i="20"/>
  <c r="F446" i="20"/>
  <c r="P446" i="20" s="1"/>
  <c r="S446" i="20" s="1"/>
  <c r="E446" i="20"/>
  <c r="D446" i="20"/>
  <c r="P445" i="20"/>
  <c r="S445" i="20" s="1"/>
  <c r="R444" i="20"/>
  <c r="Q444" i="20"/>
  <c r="O444" i="20"/>
  <c r="N444" i="20"/>
  <c r="M444" i="20"/>
  <c r="L444" i="20"/>
  <c r="K444" i="20"/>
  <c r="J444" i="20"/>
  <c r="I444" i="20"/>
  <c r="H444" i="20"/>
  <c r="G444" i="20"/>
  <c r="F444" i="20"/>
  <c r="P444" i="20" s="1"/>
  <c r="S444" i="20" s="1"/>
  <c r="E444" i="20"/>
  <c r="D444" i="20"/>
  <c r="P443" i="20"/>
  <c r="S443" i="20" s="1"/>
  <c r="R442" i="20"/>
  <c r="Q442" i="20"/>
  <c r="O442" i="20"/>
  <c r="N442" i="20"/>
  <c r="M442" i="20"/>
  <c r="L442" i="20"/>
  <c r="K442" i="20"/>
  <c r="J442" i="20"/>
  <c r="I442" i="20"/>
  <c r="H442" i="20"/>
  <c r="G442" i="20"/>
  <c r="F442" i="20"/>
  <c r="P442" i="20" s="1"/>
  <c r="S442" i="20" s="1"/>
  <c r="E442" i="20"/>
  <c r="D442" i="20"/>
  <c r="R441" i="20"/>
  <c r="Q441" i="20"/>
  <c r="O441" i="20"/>
  <c r="N441" i="20"/>
  <c r="M441" i="20"/>
  <c r="L441" i="20"/>
  <c r="K441" i="20"/>
  <c r="J441" i="20"/>
  <c r="I441" i="20"/>
  <c r="H441" i="20"/>
  <c r="G441" i="20"/>
  <c r="F441" i="20"/>
  <c r="P441" i="20" s="1"/>
  <c r="S441" i="20" s="1"/>
  <c r="E441" i="20"/>
  <c r="D441" i="20"/>
  <c r="R440" i="20"/>
  <c r="Q440" i="20"/>
  <c r="O440" i="20"/>
  <c r="N440" i="20"/>
  <c r="M440" i="20"/>
  <c r="L440" i="20"/>
  <c r="K440" i="20"/>
  <c r="J440" i="20"/>
  <c r="I440" i="20"/>
  <c r="H440" i="20"/>
  <c r="G440" i="20"/>
  <c r="F440" i="20"/>
  <c r="P440" i="20" s="1"/>
  <c r="S440" i="20" s="1"/>
  <c r="E440" i="20"/>
  <c r="D440" i="20"/>
  <c r="P439" i="20"/>
  <c r="S439" i="20" s="1"/>
  <c r="R438" i="20"/>
  <c r="Q438" i="20"/>
  <c r="O438" i="20"/>
  <c r="N438" i="20"/>
  <c r="M438" i="20"/>
  <c r="L438" i="20"/>
  <c r="K438" i="20"/>
  <c r="J438" i="20"/>
  <c r="I438" i="20"/>
  <c r="H438" i="20"/>
  <c r="G438" i="20"/>
  <c r="F438" i="20"/>
  <c r="P438" i="20" s="1"/>
  <c r="S438" i="20" s="1"/>
  <c r="E438" i="20"/>
  <c r="D438" i="20"/>
  <c r="R437" i="20"/>
  <c r="Q437" i="20"/>
  <c r="O437" i="20"/>
  <c r="N437" i="20"/>
  <c r="M437" i="20"/>
  <c r="L437" i="20"/>
  <c r="K437" i="20"/>
  <c r="J437" i="20"/>
  <c r="I437" i="20"/>
  <c r="H437" i="20"/>
  <c r="G437" i="20"/>
  <c r="F437" i="20"/>
  <c r="P437" i="20" s="1"/>
  <c r="S437" i="20" s="1"/>
  <c r="E437" i="20"/>
  <c r="D437" i="20"/>
  <c r="R436" i="20"/>
  <c r="Q436" i="20"/>
  <c r="O436" i="20"/>
  <c r="N436" i="20"/>
  <c r="M436" i="20"/>
  <c r="L436" i="20"/>
  <c r="K436" i="20"/>
  <c r="J436" i="20"/>
  <c r="I436" i="20"/>
  <c r="H436" i="20"/>
  <c r="G436" i="20"/>
  <c r="F436" i="20"/>
  <c r="P436" i="20" s="1"/>
  <c r="S436" i="20" s="1"/>
  <c r="E436" i="20"/>
  <c r="D436" i="20"/>
  <c r="P435" i="20"/>
  <c r="S435" i="20" s="1"/>
  <c r="R434" i="20"/>
  <c r="Q434" i="20"/>
  <c r="O434" i="20"/>
  <c r="N434" i="20"/>
  <c r="M434" i="20"/>
  <c r="L434" i="20"/>
  <c r="K434" i="20"/>
  <c r="J434" i="20"/>
  <c r="I434" i="20"/>
  <c r="H434" i="20"/>
  <c r="G434" i="20"/>
  <c r="F434" i="20"/>
  <c r="P434" i="20" s="1"/>
  <c r="S434" i="20" s="1"/>
  <c r="E434" i="20"/>
  <c r="D434" i="20"/>
  <c r="R433" i="20"/>
  <c r="Q433" i="20"/>
  <c r="O433" i="20"/>
  <c r="N433" i="20"/>
  <c r="M433" i="20"/>
  <c r="L433" i="20"/>
  <c r="K433" i="20"/>
  <c r="J433" i="20"/>
  <c r="I433" i="20"/>
  <c r="H433" i="20"/>
  <c r="G433" i="20"/>
  <c r="F433" i="20"/>
  <c r="P433" i="20" s="1"/>
  <c r="S433" i="20" s="1"/>
  <c r="E433" i="20"/>
  <c r="D433" i="20"/>
  <c r="P432" i="20"/>
  <c r="S432" i="20" s="1"/>
  <c r="R431" i="20"/>
  <c r="Q431" i="20"/>
  <c r="O431" i="20"/>
  <c r="N431" i="20"/>
  <c r="M431" i="20"/>
  <c r="L431" i="20"/>
  <c r="K431" i="20"/>
  <c r="J431" i="20"/>
  <c r="I431" i="20"/>
  <c r="H431" i="20"/>
  <c r="G431" i="20"/>
  <c r="F431" i="20"/>
  <c r="P431" i="20" s="1"/>
  <c r="S431" i="20" s="1"/>
  <c r="E431" i="20"/>
  <c r="D431" i="20"/>
  <c r="R430" i="20"/>
  <c r="Q430" i="20"/>
  <c r="O430" i="20"/>
  <c r="N430" i="20"/>
  <c r="M430" i="20"/>
  <c r="L430" i="20"/>
  <c r="K430" i="20"/>
  <c r="J430" i="20"/>
  <c r="I430" i="20"/>
  <c r="H430" i="20"/>
  <c r="G430" i="20"/>
  <c r="F430" i="20"/>
  <c r="P430" i="20" s="1"/>
  <c r="S430" i="20" s="1"/>
  <c r="E430" i="20"/>
  <c r="D430" i="20"/>
  <c r="P429" i="20"/>
  <c r="S429" i="20" s="1"/>
  <c r="R428" i="20"/>
  <c r="Q428" i="20"/>
  <c r="O428" i="20"/>
  <c r="N428" i="20"/>
  <c r="M428" i="20"/>
  <c r="L428" i="20"/>
  <c r="K428" i="20"/>
  <c r="J428" i="20"/>
  <c r="I428" i="20"/>
  <c r="H428" i="20"/>
  <c r="G428" i="20"/>
  <c r="F428" i="20"/>
  <c r="P428" i="20" s="1"/>
  <c r="S428" i="20" s="1"/>
  <c r="E428" i="20"/>
  <c r="D428" i="20"/>
  <c r="R427" i="20"/>
  <c r="Q427" i="20"/>
  <c r="O427" i="20"/>
  <c r="N427" i="20"/>
  <c r="M427" i="20"/>
  <c r="L427" i="20"/>
  <c r="K427" i="20"/>
  <c r="J427" i="20"/>
  <c r="I427" i="20"/>
  <c r="H427" i="20"/>
  <c r="G427" i="20"/>
  <c r="F427" i="20"/>
  <c r="P427" i="20" s="1"/>
  <c r="S427" i="20" s="1"/>
  <c r="E427" i="20"/>
  <c r="D427" i="20"/>
  <c r="R426" i="20"/>
  <c r="Q426" i="20"/>
  <c r="O426" i="20"/>
  <c r="N426" i="20"/>
  <c r="M426" i="20"/>
  <c r="L426" i="20"/>
  <c r="K426" i="20"/>
  <c r="J426" i="20"/>
  <c r="I426" i="20"/>
  <c r="H426" i="20"/>
  <c r="G426" i="20"/>
  <c r="F426" i="20"/>
  <c r="P426" i="20" s="1"/>
  <c r="S426" i="20" s="1"/>
  <c r="E426" i="20"/>
  <c r="D426" i="20"/>
  <c r="P425" i="20"/>
  <c r="S425" i="20" s="1"/>
  <c r="P424" i="20"/>
  <c r="S424" i="20" s="1"/>
  <c r="P423" i="20"/>
  <c r="S423" i="20" s="1"/>
  <c r="P422" i="20"/>
  <c r="S422" i="20" s="1"/>
  <c r="O421" i="20"/>
  <c r="N421" i="20"/>
  <c r="M421" i="20"/>
  <c r="L421" i="20"/>
  <c r="K421" i="20"/>
  <c r="J421" i="20"/>
  <c r="I421" i="20"/>
  <c r="H421" i="20"/>
  <c r="G421" i="20"/>
  <c r="F421" i="20"/>
  <c r="P421" i="20" s="1"/>
  <c r="S421" i="20" s="1"/>
  <c r="E421" i="20"/>
  <c r="D421" i="20"/>
  <c r="R420" i="20"/>
  <c r="Q420" i="20"/>
  <c r="O420" i="20"/>
  <c r="N420" i="20"/>
  <c r="M420" i="20"/>
  <c r="L420" i="20"/>
  <c r="K420" i="20"/>
  <c r="J420" i="20"/>
  <c r="I420" i="20"/>
  <c r="H420" i="20"/>
  <c r="G420" i="20"/>
  <c r="F420" i="20"/>
  <c r="P420" i="20" s="1"/>
  <c r="S420" i="20" s="1"/>
  <c r="E420" i="20"/>
  <c r="D420" i="20"/>
  <c r="P419" i="20"/>
  <c r="S419" i="20" s="1"/>
  <c r="P418" i="20"/>
  <c r="S418" i="20" s="1"/>
  <c r="P417" i="20"/>
  <c r="S417" i="20" s="1"/>
  <c r="P416" i="20"/>
  <c r="S416" i="20" s="1"/>
  <c r="R415" i="20"/>
  <c r="Q415" i="20"/>
  <c r="O415" i="20"/>
  <c r="N415" i="20"/>
  <c r="M415" i="20"/>
  <c r="L415" i="20"/>
  <c r="K415" i="20"/>
  <c r="J415" i="20"/>
  <c r="I415" i="20"/>
  <c r="H415" i="20"/>
  <c r="G415" i="20"/>
  <c r="F415" i="20"/>
  <c r="P415" i="20" s="1"/>
  <c r="S415" i="20" s="1"/>
  <c r="E415" i="20"/>
  <c r="D415" i="20"/>
  <c r="P414" i="20"/>
  <c r="S414" i="20" s="1"/>
  <c r="P413" i="20"/>
  <c r="S413" i="20" s="1"/>
  <c r="P412" i="20"/>
  <c r="S412" i="20" s="1"/>
  <c r="R411" i="20"/>
  <c r="Q411" i="20"/>
  <c r="O411" i="20"/>
  <c r="N411" i="20"/>
  <c r="M411" i="20"/>
  <c r="L411" i="20"/>
  <c r="K411" i="20"/>
  <c r="J411" i="20"/>
  <c r="I411" i="20"/>
  <c r="H411" i="20"/>
  <c r="G411" i="20"/>
  <c r="F411" i="20"/>
  <c r="P411" i="20" s="1"/>
  <c r="S411" i="20" s="1"/>
  <c r="E411" i="20"/>
  <c r="D411" i="20"/>
  <c r="R410" i="20"/>
  <c r="Q410" i="20"/>
  <c r="O410" i="20"/>
  <c r="N410" i="20"/>
  <c r="M410" i="20"/>
  <c r="L410" i="20"/>
  <c r="K410" i="20"/>
  <c r="J410" i="20"/>
  <c r="I410" i="20"/>
  <c r="H410" i="20"/>
  <c r="G410" i="20"/>
  <c r="F410" i="20"/>
  <c r="P410" i="20" s="1"/>
  <c r="S410" i="20" s="1"/>
  <c r="E410" i="20"/>
  <c r="D410" i="20"/>
  <c r="P409" i="20"/>
  <c r="S409" i="20" s="1"/>
  <c r="R408" i="20"/>
  <c r="Q408" i="20"/>
  <c r="O408" i="20"/>
  <c r="N408" i="20"/>
  <c r="M408" i="20"/>
  <c r="L408" i="20"/>
  <c r="K408" i="20"/>
  <c r="J408" i="20"/>
  <c r="I408" i="20"/>
  <c r="H408" i="20"/>
  <c r="G408" i="20"/>
  <c r="F408" i="20"/>
  <c r="P408" i="20" s="1"/>
  <c r="S408" i="20" s="1"/>
  <c r="E408" i="20"/>
  <c r="D408" i="20"/>
  <c r="R407" i="20"/>
  <c r="Q407" i="20"/>
  <c r="O407" i="20"/>
  <c r="N407" i="20"/>
  <c r="M407" i="20"/>
  <c r="L407" i="20"/>
  <c r="K407" i="20"/>
  <c r="J407" i="20"/>
  <c r="I407" i="20"/>
  <c r="H407" i="20"/>
  <c r="G407" i="20"/>
  <c r="F407" i="20"/>
  <c r="P407" i="20" s="1"/>
  <c r="S407" i="20" s="1"/>
  <c r="E407" i="20"/>
  <c r="D407" i="20"/>
  <c r="P406" i="20"/>
  <c r="S406" i="20" s="1"/>
  <c r="R405" i="20"/>
  <c r="Q405" i="20"/>
  <c r="O405" i="20"/>
  <c r="N405" i="20"/>
  <c r="M405" i="20"/>
  <c r="L405" i="20"/>
  <c r="K405" i="20"/>
  <c r="J405" i="20"/>
  <c r="I405" i="20"/>
  <c r="H405" i="20"/>
  <c r="G405" i="20"/>
  <c r="F405" i="20"/>
  <c r="P405" i="20" s="1"/>
  <c r="S405" i="20" s="1"/>
  <c r="E405" i="20"/>
  <c r="D405" i="20"/>
  <c r="P404" i="20"/>
  <c r="S404" i="20" s="1"/>
  <c r="R403" i="20"/>
  <c r="Q403" i="20"/>
  <c r="O403" i="20"/>
  <c r="N403" i="20"/>
  <c r="M403" i="20"/>
  <c r="L403" i="20"/>
  <c r="K403" i="20"/>
  <c r="J403" i="20"/>
  <c r="I403" i="20"/>
  <c r="H403" i="20"/>
  <c r="G403" i="20"/>
  <c r="F403" i="20"/>
  <c r="P403" i="20" s="1"/>
  <c r="S403" i="20" s="1"/>
  <c r="E403" i="20"/>
  <c r="D403" i="20"/>
  <c r="P402" i="20"/>
  <c r="S402" i="20" s="1"/>
  <c r="R401" i="20"/>
  <c r="Q401" i="20"/>
  <c r="O401" i="20"/>
  <c r="N401" i="20"/>
  <c r="M401" i="20"/>
  <c r="L401" i="20"/>
  <c r="K401" i="20"/>
  <c r="J401" i="20"/>
  <c r="I401" i="20"/>
  <c r="H401" i="20"/>
  <c r="G401" i="20"/>
  <c r="F401" i="20"/>
  <c r="P401" i="20" s="1"/>
  <c r="S401" i="20" s="1"/>
  <c r="E401" i="20"/>
  <c r="D401" i="20"/>
  <c r="R400" i="20"/>
  <c r="Q400" i="20"/>
  <c r="O400" i="20"/>
  <c r="N400" i="20"/>
  <c r="M400" i="20"/>
  <c r="L400" i="20"/>
  <c r="K400" i="20"/>
  <c r="J400" i="20"/>
  <c r="I400" i="20"/>
  <c r="H400" i="20"/>
  <c r="G400" i="20"/>
  <c r="F400" i="20"/>
  <c r="P400" i="20" s="1"/>
  <c r="S400" i="20" s="1"/>
  <c r="E400" i="20"/>
  <c r="D400" i="20"/>
  <c r="P399" i="20"/>
  <c r="S399" i="20" s="1"/>
  <c r="R398" i="20"/>
  <c r="Q398" i="20"/>
  <c r="O398" i="20"/>
  <c r="N398" i="20"/>
  <c r="M398" i="20"/>
  <c r="L398" i="20"/>
  <c r="K398" i="20"/>
  <c r="J398" i="20"/>
  <c r="I398" i="20"/>
  <c r="H398" i="20"/>
  <c r="G398" i="20"/>
  <c r="F398" i="20"/>
  <c r="P398" i="20" s="1"/>
  <c r="S398" i="20" s="1"/>
  <c r="E398" i="20"/>
  <c r="D398" i="20"/>
  <c r="P397" i="20"/>
  <c r="S397" i="20" s="1"/>
  <c r="P396" i="20"/>
  <c r="S396" i="20" s="1"/>
  <c r="P395" i="20"/>
  <c r="S395" i="20" s="1"/>
  <c r="R394" i="20"/>
  <c r="Q394" i="20"/>
  <c r="O394" i="20"/>
  <c r="N394" i="20"/>
  <c r="M394" i="20"/>
  <c r="L394" i="20"/>
  <c r="K394" i="20"/>
  <c r="J394" i="20"/>
  <c r="I394" i="20"/>
  <c r="H394" i="20"/>
  <c r="G394" i="20"/>
  <c r="F394" i="20"/>
  <c r="P394" i="20" s="1"/>
  <c r="S394" i="20" s="1"/>
  <c r="E394" i="20"/>
  <c r="D394" i="20"/>
  <c r="R393" i="20"/>
  <c r="Q393" i="20"/>
  <c r="O393" i="20"/>
  <c r="N393" i="20"/>
  <c r="M393" i="20"/>
  <c r="L393" i="20"/>
  <c r="K393" i="20"/>
  <c r="J393" i="20"/>
  <c r="I393" i="20"/>
  <c r="H393" i="20"/>
  <c r="G393" i="20"/>
  <c r="F393" i="20"/>
  <c r="P393" i="20" s="1"/>
  <c r="S393" i="20" s="1"/>
  <c r="E393" i="20"/>
  <c r="D393" i="20"/>
  <c r="P392" i="20"/>
  <c r="S392" i="20" s="1"/>
  <c r="R391" i="20"/>
  <c r="Q391" i="20"/>
  <c r="O391" i="20"/>
  <c r="N391" i="20"/>
  <c r="M391" i="20"/>
  <c r="L391" i="20"/>
  <c r="K391" i="20"/>
  <c r="J391" i="20"/>
  <c r="I391" i="20"/>
  <c r="H391" i="20"/>
  <c r="G391" i="20"/>
  <c r="F391" i="20"/>
  <c r="P391" i="20" s="1"/>
  <c r="S391" i="20" s="1"/>
  <c r="E391" i="20"/>
  <c r="D391" i="20"/>
  <c r="P390" i="20"/>
  <c r="S390" i="20" s="1"/>
  <c r="P389" i="20"/>
  <c r="S389" i="20" s="1"/>
  <c r="R388" i="20"/>
  <c r="Q388" i="20"/>
  <c r="O388" i="20"/>
  <c r="N388" i="20"/>
  <c r="M388" i="20"/>
  <c r="L388" i="20"/>
  <c r="K388" i="20"/>
  <c r="J388" i="20"/>
  <c r="I388" i="20"/>
  <c r="H388" i="20"/>
  <c r="G388" i="20"/>
  <c r="F388" i="20"/>
  <c r="P388" i="20" s="1"/>
  <c r="S388" i="20" s="1"/>
  <c r="E388" i="20"/>
  <c r="D388" i="20"/>
  <c r="R387" i="20"/>
  <c r="Q387" i="20"/>
  <c r="O387" i="20"/>
  <c r="N387" i="20"/>
  <c r="M387" i="20"/>
  <c r="L387" i="20"/>
  <c r="K387" i="20"/>
  <c r="J387" i="20"/>
  <c r="I387" i="20"/>
  <c r="H387" i="20"/>
  <c r="G387" i="20"/>
  <c r="F387" i="20"/>
  <c r="P387" i="20" s="1"/>
  <c r="S387" i="20" s="1"/>
  <c r="E387" i="20"/>
  <c r="D387" i="20"/>
  <c r="P386" i="20"/>
  <c r="S386" i="20" s="1"/>
  <c r="R385" i="20"/>
  <c r="Q385" i="20"/>
  <c r="O385" i="20"/>
  <c r="N385" i="20"/>
  <c r="M385" i="20"/>
  <c r="L385" i="20"/>
  <c r="K385" i="20"/>
  <c r="J385" i="20"/>
  <c r="I385" i="20"/>
  <c r="H385" i="20"/>
  <c r="G385" i="20"/>
  <c r="F385" i="20"/>
  <c r="P385" i="20" s="1"/>
  <c r="S385" i="20" s="1"/>
  <c r="E385" i="20"/>
  <c r="D385" i="20"/>
  <c r="P384" i="20"/>
  <c r="S384" i="20" s="1"/>
  <c r="R383" i="20"/>
  <c r="Q383" i="20"/>
  <c r="O383" i="20"/>
  <c r="N383" i="20"/>
  <c r="M383" i="20"/>
  <c r="L383" i="20"/>
  <c r="K383" i="20"/>
  <c r="J383" i="20"/>
  <c r="I383" i="20"/>
  <c r="H383" i="20"/>
  <c r="G383" i="20"/>
  <c r="F383" i="20"/>
  <c r="P383" i="20" s="1"/>
  <c r="S383" i="20" s="1"/>
  <c r="E383" i="20"/>
  <c r="D383" i="20"/>
  <c r="P382" i="20"/>
  <c r="S382" i="20" s="1"/>
  <c r="R381" i="20"/>
  <c r="Q381" i="20"/>
  <c r="O381" i="20"/>
  <c r="N381" i="20"/>
  <c r="M381" i="20"/>
  <c r="L381" i="20"/>
  <c r="K381" i="20"/>
  <c r="J381" i="20"/>
  <c r="I381" i="20"/>
  <c r="H381" i="20"/>
  <c r="G381" i="20"/>
  <c r="F381" i="20"/>
  <c r="P381" i="20" s="1"/>
  <c r="S381" i="20" s="1"/>
  <c r="E381" i="20"/>
  <c r="D381" i="20"/>
  <c r="P380" i="20"/>
  <c r="S380" i="20" s="1"/>
  <c r="R379" i="20"/>
  <c r="Q379" i="20"/>
  <c r="O379" i="20"/>
  <c r="N379" i="20"/>
  <c r="M379" i="20"/>
  <c r="L379" i="20"/>
  <c r="K379" i="20"/>
  <c r="J379" i="20"/>
  <c r="I379" i="20"/>
  <c r="H379" i="20"/>
  <c r="G379" i="20"/>
  <c r="F379" i="20"/>
  <c r="P379" i="20" s="1"/>
  <c r="S379" i="20" s="1"/>
  <c r="E379" i="20"/>
  <c r="D379" i="20"/>
  <c r="P378" i="20"/>
  <c r="S378" i="20" s="1"/>
  <c r="R377" i="20"/>
  <c r="Q377" i="20"/>
  <c r="O377" i="20"/>
  <c r="N377" i="20"/>
  <c r="M377" i="20"/>
  <c r="L377" i="20"/>
  <c r="K377" i="20"/>
  <c r="J377" i="20"/>
  <c r="I377" i="20"/>
  <c r="H377" i="20"/>
  <c r="G377" i="20"/>
  <c r="F377" i="20"/>
  <c r="P377" i="20" s="1"/>
  <c r="S377" i="20" s="1"/>
  <c r="E377" i="20"/>
  <c r="D377" i="20"/>
  <c r="R376" i="20"/>
  <c r="Q376" i="20"/>
  <c r="O376" i="20"/>
  <c r="N376" i="20"/>
  <c r="M376" i="20"/>
  <c r="L376" i="20"/>
  <c r="K376" i="20"/>
  <c r="J376" i="20"/>
  <c r="I376" i="20"/>
  <c r="H376" i="20"/>
  <c r="G376" i="20"/>
  <c r="F376" i="20"/>
  <c r="P376" i="20" s="1"/>
  <c r="S376" i="20" s="1"/>
  <c r="E376" i="20"/>
  <c r="D376" i="20"/>
  <c r="P375" i="20"/>
  <c r="S375" i="20" s="1"/>
  <c r="R374" i="20"/>
  <c r="Q374" i="20"/>
  <c r="O374" i="20"/>
  <c r="N374" i="20"/>
  <c r="M374" i="20"/>
  <c r="L374" i="20"/>
  <c r="K374" i="20"/>
  <c r="J374" i="20"/>
  <c r="I374" i="20"/>
  <c r="H374" i="20"/>
  <c r="G374" i="20"/>
  <c r="F374" i="20"/>
  <c r="P374" i="20" s="1"/>
  <c r="S374" i="20" s="1"/>
  <c r="E374" i="20"/>
  <c r="D374" i="20"/>
  <c r="P373" i="20"/>
  <c r="S373" i="20" s="1"/>
  <c r="R372" i="20"/>
  <c r="Q372" i="20"/>
  <c r="O372" i="20"/>
  <c r="N372" i="20"/>
  <c r="M372" i="20"/>
  <c r="L372" i="20"/>
  <c r="K372" i="20"/>
  <c r="J372" i="20"/>
  <c r="I372" i="20"/>
  <c r="H372" i="20"/>
  <c r="G372" i="20"/>
  <c r="F372" i="20"/>
  <c r="P372" i="20" s="1"/>
  <c r="S372" i="20" s="1"/>
  <c r="E372" i="20"/>
  <c r="D372" i="20"/>
  <c r="P371" i="20"/>
  <c r="S371" i="20" s="1"/>
  <c r="P370" i="20"/>
  <c r="S370" i="20" s="1"/>
  <c r="P369" i="20"/>
  <c r="S369" i="20" s="1"/>
  <c r="P368" i="20"/>
  <c r="S368" i="20" s="1"/>
  <c r="P367" i="20"/>
  <c r="S367" i="20" s="1"/>
  <c r="R366" i="20"/>
  <c r="Q366" i="20"/>
  <c r="O366" i="20"/>
  <c r="N366" i="20"/>
  <c r="M366" i="20"/>
  <c r="L366" i="20"/>
  <c r="K366" i="20"/>
  <c r="J366" i="20"/>
  <c r="I366" i="20"/>
  <c r="H366" i="20"/>
  <c r="G366" i="20"/>
  <c r="F366" i="20"/>
  <c r="P366" i="20" s="1"/>
  <c r="S366" i="20" s="1"/>
  <c r="E366" i="20"/>
  <c r="D366" i="20"/>
  <c r="P365" i="20"/>
  <c r="S365" i="20" s="1"/>
  <c r="R364" i="20"/>
  <c r="Q364" i="20"/>
  <c r="O364" i="20"/>
  <c r="N364" i="20"/>
  <c r="M364" i="20"/>
  <c r="L364" i="20"/>
  <c r="K364" i="20"/>
  <c r="J364" i="20"/>
  <c r="I364" i="20"/>
  <c r="H364" i="20"/>
  <c r="G364" i="20"/>
  <c r="F364" i="20"/>
  <c r="P364" i="20" s="1"/>
  <c r="S364" i="20" s="1"/>
  <c r="E364" i="20"/>
  <c r="D364" i="20"/>
  <c r="R363" i="20"/>
  <c r="Q363" i="20"/>
  <c r="O363" i="20"/>
  <c r="N363" i="20"/>
  <c r="M363" i="20"/>
  <c r="L363" i="20"/>
  <c r="K363" i="20"/>
  <c r="J363" i="20"/>
  <c r="I363" i="20"/>
  <c r="H363" i="20"/>
  <c r="G363" i="20"/>
  <c r="F363" i="20"/>
  <c r="P363" i="20" s="1"/>
  <c r="S363" i="20" s="1"/>
  <c r="E363" i="20"/>
  <c r="D363" i="20"/>
  <c r="R362" i="20"/>
  <c r="Q362" i="20"/>
  <c r="O362" i="20"/>
  <c r="N362" i="20"/>
  <c r="M362" i="20"/>
  <c r="L362" i="20"/>
  <c r="K362" i="20"/>
  <c r="J362" i="20"/>
  <c r="I362" i="20"/>
  <c r="H362" i="20"/>
  <c r="G362" i="20"/>
  <c r="F362" i="20"/>
  <c r="P362" i="20" s="1"/>
  <c r="S362" i="20" s="1"/>
  <c r="E362" i="20"/>
  <c r="D362" i="20"/>
  <c r="P361" i="20"/>
  <c r="S361" i="20" s="1"/>
  <c r="R360" i="20"/>
  <c r="Q360" i="20"/>
  <c r="O360" i="20"/>
  <c r="N360" i="20"/>
  <c r="M360" i="20"/>
  <c r="L360" i="20"/>
  <c r="K360" i="20"/>
  <c r="J360" i="20"/>
  <c r="I360" i="20"/>
  <c r="H360" i="20"/>
  <c r="G360" i="20"/>
  <c r="F360" i="20"/>
  <c r="P360" i="20" s="1"/>
  <c r="S360" i="20" s="1"/>
  <c r="E360" i="20"/>
  <c r="D360" i="20"/>
  <c r="P359" i="20"/>
  <c r="S359" i="20" s="1"/>
  <c r="R358" i="20"/>
  <c r="Q358" i="20"/>
  <c r="O358" i="20"/>
  <c r="N358" i="20"/>
  <c r="M358" i="20"/>
  <c r="L358" i="20"/>
  <c r="K358" i="20"/>
  <c r="J358" i="20"/>
  <c r="I358" i="20"/>
  <c r="H358" i="20"/>
  <c r="G358" i="20"/>
  <c r="F358" i="20"/>
  <c r="P358" i="20" s="1"/>
  <c r="S358" i="20" s="1"/>
  <c r="E358" i="20"/>
  <c r="D358" i="20"/>
  <c r="P357" i="20"/>
  <c r="S357" i="20" s="1"/>
  <c r="P356" i="20"/>
  <c r="S356" i="20" s="1"/>
  <c r="P355" i="20"/>
  <c r="S355" i="20" s="1"/>
  <c r="R354" i="20"/>
  <c r="Q354" i="20"/>
  <c r="O354" i="20"/>
  <c r="N354" i="20"/>
  <c r="M354" i="20"/>
  <c r="L354" i="20"/>
  <c r="K354" i="20"/>
  <c r="J354" i="20"/>
  <c r="I354" i="20"/>
  <c r="H354" i="20"/>
  <c r="G354" i="20"/>
  <c r="F354" i="20"/>
  <c r="P354" i="20" s="1"/>
  <c r="S354" i="20" s="1"/>
  <c r="E354" i="20"/>
  <c r="D354" i="20"/>
  <c r="P353" i="20"/>
  <c r="S353" i="20" s="1"/>
  <c r="R352" i="20"/>
  <c r="Q352" i="20"/>
  <c r="O352" i="20"/>
  <c r="N352" i="20"/>
  <c r="M352" i="20"/>
  <c r="L352" i="20"/>
  <c r="K352" i="20"/>
  <c r="J352" i="20"/>
  <c r="I352" i="20"/>
  <c r="H352" i="20"/>
  <c r="G352" i="20"/>
  <c r="F352" i="20"/>
  <c r="P352" i="20" s="1"/>
  <c r="S352" i="20" s="1"/>
  <c r="E352" i="20"/>
  <c r="D352" i="20"/>
  <c r="P351" i="20"/>
  <c r="S351" i="20" s="1"/>
  <c r="R350" i="20"/>
  <c r="Q350" i="20"/>
  <c r="O350" i="20"/>
  <c r="N350" i="20"/>
  <c r="M350" i="20"/>
  <c r="L350" i="20"/>
  <c r="K350" i="20"/>
  <c r="J350" i="20"/>
  <c r="I350" i="20"/>
  <c r="H350" i="20"/>
  <c r="G350" i="20"/>
  <c r="F350" i="20"/>
  <c r="P350" i="20" s="1"/>
  <c r="S350" i="20" s="1"/>
  <c r="E350" i="20"/>
  <c r="D350" i="20"/>
  <c r="P349" i="20"/>
  <c r="S349" i="20" s="1"/>
  <c r="P348" i="20"/>
  <c r="S348" i="20" s="1"/>
  <c r="P347" i="20"/>
  <c r="S347" i="20" s="1"/>
  <c r="P346" i="20"/>
  <c r="S346" i="20" s="1"/>
  <c r="P345" i="20"/>
  <c r="S345" i="20" s="1"/>
  <c r="P344" i="20"/>
  <c r="S344" i="20" s="1"/>
  <c r="P343" i="20"/>
  <c r="S343" i="20" s="1"/>
  <c r="P342" i="20"/>
  <c r="S342" i="20" s="1"/>
  <c r="R341" i="20"/>
  <c r="Q341" i="20"/>
  <c r="O341" i="20"/>
  <c r="N341" i="20"/>
  <c r="M341" i="20"/>
  <c r="L341" i="20"/>
  <c r="K341" i="20"/>
  <c r="J341" i="20"/>
  <c r="I341" i="20"/>
  <c r="H341" i="20"/>
  <c r="G341" i="20"/>
  <c r="F341" i="20"/>
  <c r="P341" i="20" s="1"/>
  <c r="S341" i="20" s="1"/>
  <c r="E341" i="20"/>
  <c r="D341" i="20"/>
  <c r="P340" i="20"/>
  <c r="S340" i="20" s="1"/>
  <c r="P339" i="20"/>
  <c r="S339" i="20" s="1"/>
  <c r="P338" i="20"/>
  <c r="S338" i="20" s="1"/>
  <c r="P337" i="20"/>
  <c r="S337" i="20" s="1"/>
  <c r="R336" i="20"/>
  <c r="Q336" i="20"/>
  <c r="O336" i="20"/>
  <c r="N336" i="20"/>
  <c r="M336" i="20"/>
  <c r="L336" i="20"/>
  <c r="K336" i="20"/>
  <c r="J336" i="20"/>
  <c r="I336" i="20"/>
  <c r="H336" i="20"/>
  <c r="G336" i="20"/>
  <c r="F336" i="20"/>
  <c r="P336" i="20" s="1"/>
  <c r="S336" i="20" s="1"/>
  <c r="E336" i="20"/>
  <c r="D336" i="20"/>
  <c r="R335" i="20"/>
  <c r="Q335" i="20"/>
  <c r="O335" i="20"/>
  <c r="N335" i="20"/>
  <c r="M335" i="20"/>
  <c r="L335" i="20"/>
  <c r="K335" i="20"/>
  <c r="J335" i="20"/>
  <c r="I335" i="20"/>
  <c r="H335" i="20"/>
  <c r="G335" i="20"/>
  <c r="F335" i="20"/>
  <c r="P335" i="20" s="1"/>
  <c r="S335" i="20" s="1"/>
  <c r="E335" i="20"/>
  <c r="D335" i="20"/>
  <c r="P334" i="20"/>
  <c r="S334" i="20" s="1"/>
  <c r="R333" i="20"/>
  <c r="Q333" i="20"/>
  <c r="O333" i="20"/>
  <c r="N333" i="20"/>
  <c r="M333" i="20"/>
  <c r="L333" i="20"/>
  <c r="K333" i="20"/>
  <c r="J333" i="20"/>
  <c r="I333" i="20"/>
  <c r="H333" i="20"/>
  <c r="G333" i="20"/>
  <c r="F333" i="20"/>
  <c r="P333" i="20" s="1"/>
  <c r="S333" i="20" s="1"/>
  <c r="E333" i="20"/>
  <c r="D333" i="20"/>
  <c r="P332" i="20"/>
  <c r="S332" i="20" s="1"/>
  <c r="P331" i="20"/>
  <c r="S331" i="20" s="1"/>
  <c r="P330" i="20"/>
  <c r="S330" i="20" s="1"/>
  <c r="P329" i="20"/>
  <c r="S329" i="20" s="1"/>
  <c r="P328" i="20"/>
  <c r="S328" i="20" s="1"/>
  <c r="P327" i="20"/>
  <c r="S327" i="20" s="1"/>
  <c r="P326" i="20"/>
  <c r="S326" i="20" s="1"/>
  <c r="P325" i="20"/>
  <c r="S325" i="20" s="1"/>
  <c r="P324" i="20"/>
  <c r="S324" i="20" s="1"/>
  <c r="R323" i="20"/>
  <c r="Q323" i="20"/>
  <c r="O323" i="20"/>
  <c r="N323" i="20"/>
  <c r="M323" i="20"/>
  <c r="L323" i="20"/>
  <c r="K323" i="20"/>
  <c r="J323" i="20"/>
  <c r="I323" i="20"/>
  <c r="H323" i="20"/>
  <c r="G323" i="20"/>
  <c r="F323" i="20"/>
  <c r="P323" i="20" s="1"/>
  <c r="S323" i="20" s="1"/>
  <c r="E323" i="20"/>
  <c r="D323" i="20"/>
  <c r="R322" i="20"/>
  <c r="Q322" i="20"/>
  <c r="O322" i="20"/>
  <c r="N322" i="20"/>
  <c r="M322" i="20"/>
  <c r="L322" i="20"/>
  <c r="K322" i="20"/>
  <c r="J322" i="20"/>
  <c r="I322" i="20"/>
  <c r="H322" i="20"/>
  <c r="G322" i="20"/>
  <c r="F322" i="20"/>
  <c r="P322" i="20" s="1"/>
  <c r="S322" i="20" s="1"/>
  <c r="E322" i="20"/>
  <c r="D322" i="20"/>
  <c r="R321" i="20"/>
  <c r="Q321" i="20"/>
  <c r="O321" i="20"/>
  <c r="N321" i="20"/>
  <c r="M321" i="20"/>
  <c r="L321" i="20"/>
  <c r="K321" i="20"/>
  <c r="J321" i="20"/>
  <c r="I321" i="20"/>
  <c r="H321" i="20"/>
  <c r="G321" i="20"/>
  <c r="F321" i="20"/>
  <c r="P321" i="20" s="1"/>
  <c r="S321" i="20" s="1"/>
  <c r="E321" i="20"/>
  <c r="D321" i="20"/>
  <c r="P320" i="20"/>
  <c r="S320" i="20" s="1"/>
  <c r="R319" i="20"/>
  <c r="Q319" i="20"/>
  <c r="O319" i="20"/>
  <c r="N319" i="20"/>
  <c r="M319" i="20"/>
  <c r="L319" i="20"/>
  <c r="K319" i="20"/>
  <c r="J319" i="20"/>
  <c r="I319" i="20"/>
  <c r="H319" i="20"/>
  <c r="G319" i="20"/>
  <c r="F319" i="20"/>
  <c r="P319" i="20" s="1"/>
  <c r="S319" i="20" s="1"/>
  <c r="E319" i="20"/>
  <c r="D319" i="20"/>
  <c r="R318" i="20"/>
  <c r="Q318" i="20"/>
  <c r="O318" i="20"/>
  <c r="N318" i="20"/>
  <c r="M318" i="20"/>
  <c r="L318" i="20"/>
  <c r="K318" i="20"/>
  <c r="J318" i="20"/>
  <c r="I318" i="20"/>
  <c r="H318" i="20"/>
  <c r="G318" i="20"/>
  <c r="F318" i="20"/>
  <c r="P318" i="20" s="1"/>
  <c r="S318" i="20" s="1"/>
  <c r="E318" i="20"/>
  <c r="D318" i="20"/>
  <c r="P317" i="20"/>
  <c r="S317" i="20" s="1"/>
  <c r="R316" i="20"/>
  <c r="Q316" i="20"/>
  <c r="O316" i="20"/>
  <c r="N316" i="20"/>
  <c r="M316" i="20"/>
  <c r="L316" i="20"/>
  <c r="K316" i="20"/>
  <c r="J316" i="20"/>
  <c r="I316" i="20"/>
  <c r="H316" i="20"/>
  <c r="G316" i="20"/>
  <c r="F316" i="20"/>
  <c r="P316" i="20" s="1"/>
  <c r="S316" i="20" s="1"/>
  <c r="E316" i="20"/>
  <c r="D316" i="20"/>
  <c r="P315" i="20"/>
  <c r="S315" i="20" s="1"/>
  <c r="R314" i="20"/>
  <c r="Q314" i="20"/>
  <c r="O314" i="20"/>
  <c r="N314" i="20"/>
  <c r="M314" i="20"/>
  <c r="L314" i="20"/>
  <c r="K314" i="20"/>
  <c r="J314" i="20"/>
  <c r="I314" i="20"/>
  <c r="H314" i="20"/>
  <c r="G314" i="20"/>
  <c r="F314" i="20"/>
  <c r="P314" i="20" s="1"/>
  <c r="S314" i="20" s="1"/>
  <c r="E314" i="20"/>
  <c r="D314" i="20"/>
  <c r="R313" i="20"/>
  <c r="Q313" i="20"/>
  <c r="O313" i="20"/>
  <c r="N313" i="20"/>
  <c r="M313" i="20"/>
  <c r="L313" i="20"/>
  <c r="K313" i="20"/>
  <c r="J313" i="20"/>
  <c r="I313" i="20"/>
  <c r="H313" i="20"/>
  <c r="G313" i="20"/>
  <c r="F313" i="20"/>
  <c r="P313" i="20" s="1"/>
  <c r="S313" i="20" s="1"/>
  <c r="E313" i="20"/>
  <c r="D313" i="20"/>
  <c r="P312" i="20"/>
  <c r="S312" i="20" s="1"/>
  <c r="R311" i="20"/>
  <c r="Q311" i="20"/>
  <c r="O311" i="20"/>
  <c r="N311" i="20"/>
  <c r="M311" i="20"/>
  <c r="L311" i="20"/>
  <c r="K311" i="20"/>
  <c r="J311" i="20"/>
  <c r="I311" i="20"/>
  <c r="H311" i="20"/>
  <c r="G311" i="20"/>
  <c r="F311" i="20"/>
  <c r="P311" i="20" s="1"/>
  <c r="S311" i="20" s="1"/>
  <c r="E311" i="20"/>
  <c r="D311" i="20"/>
  <c r="R310" i="20"/>
  <c r="Q310" i="20"/>
  <c r="O310" i="20"/>
  <c r="N310" i="20"/>
  <c r="M310" i="20"/>
  <c r="L310" i="20"/>
  <c r="K310" i="20"/>
  <c r="J310" i="20"/>
  <c r="I310" i="20"/>
  <c r="H310" i="20"/>
  <c r="G310" i="20"/>
  <c r="F310" i="20"/>
  <c r="P310" i="20" s="1"/>
  <c r="S310" i="20" s="1"/>
  <c r="E310" i="20"/>
  <c r="D310" i="20"/>
  <c r="P309" i="20"/>
  <c r="S309" i="20" s="1"/>
  <c r="R308" i="20"/>
  <c r="Q308" i="20"/>
  <c r="O308" i="20"/>
  <c r="N308" i="20"/>
  <c r="M308" i="20"/>
  <c r="L308" i="20"/>
  <c r="K308" i="20"/>
  <c r="J308" i="20"/>
  <c r="I308" i="20"/>
  <c r="H308" i="20"/>
  <c r="G308" i="20"/>
  <c r="F308" i="20"/>
  <c r="P308" i="20" s="1"/>
  <c r="S308" i="20" s="1"/>
  <c r="E308" i="20"/>
  <c r="D308" i="20"/>
  <c r="P307" i="20"/>
  <c r="S307" i="20" s="1"/>
  <c r="R306" i="20"/>
  <c r="Q306" i="20"/>
  <c r="O306" i="20"/>
  <c r="N306" i="20"/>
  <c r="M306" i="20"/>
  <c r="L306" i="20"/>
  <c r="K306" i="20"/>
  <c r="J306" i="20"/>
  <c r="I306" i="20"/>
  <c r="H306" i="20"/>
  <c r="G306" i="20"/>
  <c r="F306" i="20"/>
  <c r="P306" i="20" s="1"/>
  <c r="S306" i="20" s="1"/>
  <c r="E306" i="20"/>
  <c r="D306" i="20"/>
  <c r="P305" i="20"/>
  <c r="S305" i="20" s="1"/>
  <c r="R304" i="20"/>
  <c r="Q304" i="20"/>
  <c r="O304" i="20"/>
  <c r="N304" i="20"/>
  <c r="M304" i="20"/>
  <c r="L304" i="20"/>
  <c r="K304" i="20"/>
  <c r="J304" i="20"/>
  <c r="I304" i="20"/>
  <c r="H304" i="20"/>
  <c r="G304" i="20"/>
  <c r="F304" i="20"/>
  <c r="P304" i="20" s="1"/>
  <c r="S304" i="20" s="1"/>
  <c r="E304" i="20"/>
  <c r="D304" i="20"/>
  <c r="R303" i="20"/>
  <c r="Q303" i="20"/>
  <c r="O303" i="20"/>
  <c r="N303" i="20"/>
  <c r="M303" i="20"/>
  <c r="L303" i="20"/>
  <c r="K303" i="20"/>
  <c r="J303" i="20"/>
  <c r="I303" i="20"/>
  <c r="H303" i="20"/>
  <c r="G303" i="20"/>
  <c r="F303" i="20"/>
  <c r="P303" i="20" s="1"/>
  <c r="S303" i="20" s="1"/>
  <c r="E303" i="20"/>
  <c r="D303" i="20"/>
  <c r="P302" i="20"/>
  <c r="S302" i="20" s="1"/>
  <c r="R301" i="20"/>
  <c r="Q301" i="20"/>
  <c r="O301" i="20"/>
  <c r="N301" i="20"/>
  <c r="M301" i="20"/>
  <c r="L301" i="20"/>
  <c r="K301" i="20"/>
  <c r="J301" i="20"/>
  <c r="I301" i="20"/>
  <c r="H301" i="20"/>
  <c r="G301" i="20"/>
  <c r="F301" i="20"/>
  <c r="P301" i="20" s="1"/>
  <c r="S301" i="20" s="1"/>
  <c r="E301" i="20"/>
  <c r="D301" i="20"/>
  <c r="P300" i="20"/>
  <c r="S300" i="20" s="1"/>
  <c r="R299" i="20"/>
  <c r="Q299" i="20"/>
  <c r="O299" i="20"/>
  <c r="N299" i="20"/>
  <c r="M299" i="20"/>
  <c r="L299" i="20"/>
  <c r="K299" i="20"/>
  <c r="J299" i="20"/>
  <c r="I299" i="20"/>
  <c r="H299" i="20"/>
  <c r="G299" i="20"/>
  <c r="F299" i="20"/>
  <c r="P299" i="20" s="1"/>
  <c r="S299" i="20" s="1"/>
  <c r="E299" i="20"/>
  <c r="D299" i="20"/>
  <c r="R298" i="20"/>
  <c r="Q298" i="20"/>
  <c r="O298" i="20"/>
  <c r="N298" i="20"/>
  <c r="M298" i="20"/>
  <c r="L298" i="20"/>
  <c r="K298" i="20"/>
  <c r="J298" i="20"/>
  <c r="I298" i="20"/>
  <c r="H298" i="20"/>
  <c r="G298" i="20"/>
  <c r="F298" i="20"/>
  <c r="P298" i="20" s="1"/>
  <c r="S298" i="20" s="1"/>
  <c r="E298" i="20"/>
  <c r="D298" i="20"/>
  <c r="P297" i="20"/>
  <c r="S297" i="20" s="1"/>
  <c r="P296" i="20"/>
  <c r="S296" i="20" s="1"/>
  <c r="P295" i="20"/>
  <c r="S295" i="20" s="1"/>
  <c r="P294" i="20"/>
  <c r="S294" i="20" s="1"/>
  <c r="R293" i="20"/>
  <c r="Q293" i="20"/>
  <c r="O293" i="20"/>
  <c r="N293" i="20"/>
  <c r="M293" i="20"/>
  <c r="L293" i="20"/>
  <c r="K293" i="20"/>
  <c r="J293" i="20"/>
  <c r="I293" i="20"/>
  <c r="H293" i="20"/>
  <c r="G293" i="20"/>
  <c r="F293" i="20"/>
  <c r="P293" i="20" s="1"/>
  <c r="S293" i="20" s="1"/>
  <c r="E293" i="20"/>
  <c r="D293" i="20"/>
  <c r="R292" i="20"/>
  <c r="Q292" i="20"/>
  <c r="O292" i="20"/>
  <c r="N292" i="20"/>
  <c r="M292" i="20"/>
  <c r="L292" i="20"/>
  <c r="K292" i="20"/>
  <c r="J292" i="20"/>
  <c r="I292" i="20"/>
  <c r="H292" i="20"/>
  <c r="G292" i="20"/>
  <c r="F292" i="20"/>
  <c r="P292" i="20" s="1"/>
  <c r="S292" i="20" s="1"/>
  <c r="E292" i="20"/>
  <c r="D292" i="20"/>
  <c r="R291" i="20"/>
  <c r="Q291" i="20"/>
  <c r="O291" i="20"/>
  <c r="N291" i="20"/>
  <c r="M291" i="20"/>
  <c r="L291" i="20"/>
  <c r="K291" i="20"/>
  <c r="J291" i="20"/>
  <c r="I291" i="20"/>
  <c r="H291" i="20"/>
  <c r="G291" i="20"/>
  <c r="F291" i="20"/>
  <c r="P291" i="20" s="1"/>
  <c r="S291" i="20" s="1"/>
  <c r="E291" i="20"/>
  <c r="D291" i="20"/>
  <c r="P290" i="20"/>
  <c r="S290" i="20" s="1"/>
  <c r="R289" i="20"/>
  <c r="Q289" i="20"/>
  <c r="O289" i="20"/>
  <c r="N289" i="20"/>
  <c r="M289" i="20"/>
  <c r="L289" i="20"/>
  <c r="K289" i="20"/>
  <c r="J289" i="20"/>
  <c r="I289" i="20"/>
  <c r="H289" i="20"/>
  <c r="G289" i="20"/>
  <c r="F289" i="20"/>
  <c r="P289" i="20" s="1"/>
  <c r="S289" i="20" s="1"/>
  <c r="E289" i="20"/>
  <c r="D289" i="20"/>
  <c r="R288" i="20"/>
  <c r="Q288" i="20"/>
  <c r="O288" i="20"/>
  <c r="N288" i="20"/>
  <c r="M288" i="20"/>
  <c r="L288" i="20"/>
  <c r="K288" i="20"/>
  <c r="J288" i="20"/>
  <c r="I288" i="20"/>
  <c r="H288" i="20"/>
  <c r="G288" i="20"/>
  <c r="F288" i="20"/>
  <c r="P288" i="20" s="1"/>
  <c r="S288" i="20" s="1"/>
  <c r="E288" i="20"/>
  <c r="D288" i="20"/>
  <c r="P287" i="20"/>
  <c r="S287" i="20" s="1"/>
  <c r="P286" i="20"/>
  <c r="S286" i="20" s="1"/>
  <c r="R285" i="20"/>
  <c r="Q285" i="20"/>
  <c r="O285" i="20"/>
  <c r="N285" i="20"/>
  <c r="M285" i="20"/>
  <c r="L285" i="20"/>
  <c r="K285" i="20"/>
  <c r="J285" i="20"/>
  <c r="I285" i="20"/>
  <c r="H285" i="20"/>
  <c r="G285" i="20"/>
  <c r="F285" i="20"/>
  <c r="P285" i="20" s="1"/>
  <c r="S285" i="20" s="1"/>
  <c r="E285" i="20"/>
  <c r="D285" i="20"/>
  <c r="R284" i="20"/>
  <c r="Q284" i="20"/>
  <c r="O284" i="20"/>
  <c r="N284" i="20"/>
  <c r="M284" i="20"/>
  <c r="L284" i="20"/>
  <c r="K284" i="20"/>
  <c r="J284" i="20"/>
  <c r="I284" i="20"/>
  <c r="H284" i="20"/>
  <c r="G284" i="20"/>
  <c r="F284" i="20"/>
  <c r="P284" i="20" s="1"/>
  <c r="S284" i="20" s="1"/>
  <c r="E284" i="20"/>
  <c r="D284" i="20"/>
  <c r="P283" i="20"/>
  <c r="S283" i="20" s="1"/>
  <c r="R282" i="20"/>
  <c r="Q282" i="20"/>
  <c r="O282" i="20"/>
  <c r="N282" i="20"/>
  <c r="M282" i="20"/>
  <c r="L282" i="20"/>
  <c r="K282" i="20"/>
  <c r="J282" i="20"/>
  <c r="I282" i="20"/>
  <c r="H282" i="20"/>
  <c r="G282" i="20"/>
  <c r="F282" i="20"/>
  <c r="P282" i="20" s="1"/>
  <c r="S282" i="20" s="1"/>
  <c r="E282" i="20"/>
  <c r="D282" i="20"/>
  <c r="P281" i="20"/>
  <c r="S281" i="20" s="1"/>
  <c r="P280" i="20"/>
  <c r="S280" i="20" s="1"/>
  <c r="R279" i="20"/>
  <c r="Q279" i="20"/>
  <c r="O279" i="20"/>
  <c r="N279" i="20"/>
  <c r="M279" i="20"/>
  <c r="L279" i="20"/>
  <c r="K279" i="20"/>
  <c r="J279" i="20"/>
  <c r="I279" i="20"/>
  <c r="H279" i="20"/>
  <c r="G279" i="20"/>
  <c r="F279" i="20"/>
  <c r="P279" i="20" s="1"/>
  <c r="S279" i="20" s="1"/>
  <c r="E279" i="20"/>
  <c r="D279" i="20"/>
  <c r="R278" i="20"/>
  <c r="Q278" i="20"/>
  <c r="O278" i="20"/>
  <c r="N278" i="20"/>
  <c r="M278" i="20"/>
  <c r="L278" i="20"/>
  <c r="K278" i="20"/>
  <c r="J278" i="20"/>
  <c r="I278" i="20"/>
  <c r="H278" i="20"/>
  <c r="G278" i="20"/>
  <c r="F278" i="20"/>
  <c r="P278" i="20" s="1"/>
  <c r="S278" i="20" s="1"/>
  <c r="E278" i="20"/>
  <c r="D278" i="20"/>
  <c r="P277" i="20"/>
  <c r="S277" i="20" s="1"/>
  <c r="P276" i="20"/>
  <c r="S276" i="20" s="1"/>
  <c r="P275" i="20"/>
  <c r="S275" i="20" s="1"/>
  <c r="P274" i="20"/>
  <c r="S274" i="20" s="1"/>
  <c r="P273" i="20"/>
  <c r="S273" i="20" s="1"/>
  <c r="P272" i="20"/>
  <c r="S272" i="20" s="1"/>
  <c r="R271" i="20"/>
  <c r="Q271" i="20"/>
  <c r="O271" i="20"/>
  <c r="N271" i="20"/>
  <c r="M271" i="20"/>
  <c r="L271" i="20"/>
  <c r="K271" i="20"/>
  <c r="J271" i="20"/>
  <c r="I271" i="20"/>
  <c r="H271" i="20"/>
  <c r="G271" i="20"/>
  <c r="F271" i="20"/>
  <c r="P271" i="20" s="1"/>
  <c r="S271" i="20" s="1"/>
  <c r="E271" i="20"/>
  <c r="D271" i="20"/>
  <c r="P270" i="20"/>
  <c r="S270" i="20" s="1"/>
  <c r="P269" i="20"/>
  <c r="S269" i="20" s="1"/>
  <c r="R268" i="20"/>
  <c r="Q268" i="20"/>
  <c r="O268" i="20"/>
  <c r="N268" i="20"/>
  <c r="M268" i="20"/>
  <c r="L268" i="20"/>
  <c r="K268" i="20"/>
  <c r="J268" i="20"/>
  <c r="I268" i="20"/>
  <c r="H268" i="20"/>
  <c r="G268" i="20"/>
  <c r="F268" i="20"/>
  <c r="P268" i="20" s="1"/>
  <c r="S268" i="20" s="1"/>
  <c r="E268" i="20"/>
  <c r="D268" i="20"/>
  <c r="P267" i="20"/>
  <c r="S267" i="20" s="1"/>
  <c r="P266" i="20"/>
  <c r="S266" i="20" s="1"/>
  <c r="R265" i="20"/>
  <c r="Q265" i="20"/>
  <c r="O265" i="20"/>
  <c r="N265" i="20"/>
  <c r="M265" i="20"/>
  <c r="L265" i="20"/>
  <c r="K265" i="20"/>
  <c r="J265" i="20"/>
  <c r="I265" i="20"/>
  <c r="H265" i="20"/>
  <c r="G265" i="20"/>
  <c r="F265" i="20"/>
  <c r="P265" i="20" s="1"/>
  <c r="S265" i="20" s="1"/>
  <c r="E265" i="20"/>
  <c r="D265" i="20"/>
  <c r="P264" i="20"/>
  <c r="S264" i="20" s="1"/>
  <c r="R263" i="20"/>
  <c r="Q263" i="20"/>
  <c r="O263" i="20"/>
  <c r="N263" i="20"/>
  <c r="M263" i="20"/>
  <c r="L263" i="20"/>
  <c r="K263" i="20"/>
  <c r="J263" i="20"/>
  <c r="I263" i="20"/>
  <c r="H263" i="20"/>
  <c r="G263" i="20"/>
  <c r="F263" i="20"/>
  <c r="P263" i="20" s="1"/>
  <c r="S263" i="20" s="1"/>
  <c r="E263" i="20"/>
  <c r="D263" i="20"/>
  <c r="P262" i="20"/>
  <c r="S262" i="20" s="1"/>
  <c r="R261" i="20"/>
  <c r="Q261" i="20"/>
  <c r="O261" i="20"/>
  <c r="N261" i="20"/>
  <c r="M261" i="20"/>
  <c r="L261" i="20"/>
  <c r="K261" i="20"/>
  <c r="J261" i="20"/>
  <c r="I261" i="20"/>
  <c r="H261" i="20"/>
  <c r="G261" i="20"/>
  <c r="F261" i="20"/>
  <c r="P261" i="20" s="1"/>
  <c r="S261" i="20" s="1"/>
  <c r="E261" i="20"/>
  <c r="D261" i="20"/>
  <c r="R260" i="20"/>
  <c r="Q260" i="20"/>
  <c r="O260" i="20"/>
  <c r="N260" i="20"/>
  <c r="M260" i="20"/>
  <c r="L260" i="20"/>
  <c r="K260" i="20"/>
  <c r="J260" i="20"/>
  <c r="I260" i="20"/>
  <c r="H260" i="20"/>
  <c r="G260" i="20"/>
  <c r="F260" i="20"/>
  <c r="P260" i="20" s="1"/>
  <c r="S260" i="20" s="1"/>
  <c r="E260" i="20"/>
  <c r="D260" i="20"/>
  <c r="P259" i="20"/>
  <c r="S259" i="20" s="1"/>
  <c r="P258" i="20"/>
  <c r="S258" i="20" s="1"/>
  <c r="R257" i="20"/>
  <c r="Q257" i="20"/>
  <c r="O257" i="20"/>
  <c r="N257" i="20"/>
  <c r="M257" i="20"/>
  <c r="L257" i="20"/>
  <c r="K257" i="20"/>
  <c r="J257" i="20"/>
  <c r="I257" i="20"/>
  <c r="H257" i="20"/>
  <c r="G257" i="20"/>
  <c r="F257" i="20"/>
  <c r="P257" i="20" s="1"/>
  <c r="S257" i="20" s="1"/>
  <c r="E257" i="20"/>
  <c r="D257" i="20"/>
  <c r="P256" i="20"/>
  <c r="S256" i="20" s="1"/>
  <c r="P255" i="20"/>
  <c r="S255" i="20" s="1"/>
  <c r="P254" i="20"/>
  <c r="S254" i="20" s="1"/>
  <c r="R253" i="20"/>
  <c r="Q253" i="20"/>
  <c r="O253" i="20"/>
  <c r="N253" i="20"/>
  <c r="M253" i="20"/>
  <c r="L253" i="20"/>
  <c r="K253" i="20"/>
  <c r="J253" i="20"/>
  <c r="I253" i="20"/>
  <c r="H253" i="20"/>
  <c r="G253" i="20"/>
  <c r="F253" i="20"/>
  <c r="P253" i="20" s="1"/>
  <c r="S253" i="20" s="1"/>
  <c r="E253" i="20"/>
  <c r="D253" i="20"/>
  <c r="P252" i="20"/>
  <c r="S252" i="20" s="1"/>
  <c r="R251" i="20"/>
  <c r="Q251" i="20"/>
  <c r="O251" i="20"/>
  <c r="N251" i="20"/>
  <c r="M251" i="20"/>
  <c r="L251" i="20"/>
  <c r="K251" i="20"/>
  <c r="J251" i="20"/>
  <c r="I251" i="20"/>
  <c r="H251" i="20"/>
  <c r="G251" i="20"/>
  <c r="F251" i="20"/>
  <c r="P251" i="20" s="1"/>
  <c r="S251" i="20" s="1"/>
  <c r="E251" i="20"/>
  <c r="D251" i="20"/>
  <c r="P250" i="20"/>
  <c r="S250" i="20" s="1"/>
  <c r="P249" i="20"/>
  <c r="S249" i="20" s="1"/>
  <c r="P248" i="20"/>
  <c r="S248" i="20" s="1"/>
  <c r="P247" i="20"/>
  <c r="S247" i="20" s="1"/>
  <c r="R246" i="20"/>
  <c r="Q246" i="20"/>
  <c r="O246" i="20"/>
  <c r="N246" i="20"/>
  <c r="M246" i="20"/>
  <c r="L246" i="20"/>
  <c r="K246" i="20"/>
  <c r="J246" i="20"/>
  <c r="I246" i="20"/>
  <c r="H246" i="20"/>
  <c r="G246" i="20"/>
  <c r="F246" i="20"/>
  <c r="P246" i="20" s="1"/>
  <c r="S246" i="20" s="1"/>
  <c r="E246" i="20"/>
  <c r="D246" i="20"/>
  <c r="R245" i="20"/>
  <c r="Q245" i="20"/>
  <c r="O245" i="20"/>
  <c r="N245" i="20"/>
  <c r="M245" i="20"/>
  <c r="L245" i="20"/>
  <c r="K245" i="20"/>
  <c r="J245" i="20"/>
  <c r="I245" i="20"/>
  <c r="H245" i="20"/>
  <c r="G245" i="20"/>
  <c r="F245" i="20"/>
  <c r="P245" i="20" s="1"/>
  <c r="S245" i="20" s="1"/>
  <c r="E245" i="20"/>
  <c r="D245" i="20"/>
  <c r="P244" i="20"/>
  <c r="S244" i="20" s="1"/>
  <c r="P243" i="20"/>
  <c r="S243" i="20" s="1"/>
  <c r="R242" i="20"/>
  <c r="Q242" i="20"/>
  <c r="O242" i="20"/>
  <c r="N242" i="20"/>
  <c r="M242" i="20"/>
  <c r="L242" i="20"/>
  <c r="K242" i="20"/>
  <c r="J242" i="20"/>
  <c r="I242" i="20"/>
  <c r="H242" i="20"/>
  <c r="G242" i="20"/>
  <c r="F242" i="20"/>
  <c r="P242" i="20" s="1"/>
  <c r="S242" i="20" s="1"/>
  <c r="E242" i="20"/>
  <c r="D242" i="20"/>
  <c r="P241" i="20"/>
  <c r="S241" i="20" s="1"/>
  <c r="P240" i="20"/>
  <c r="S240" i="20" s="1"/>
  <c r="P239" i="20"/>
  <c r="S239" i="20" s="1"/>
  <c r="R238" i="20"/>
  <c r="Q238" i="20"/>
  <c r="O238" i="20"/>
  <c r="N238" i="20"/>
  <c r="M238" i="20"/>
  <c r="L238" i="20"/>
  <c r="K238" i="20"/>
  <c r="J238" i="20"/>
  <c r="I238" i="20"/>
  <c r="H238" i="20"/>
  <c r="G238" i="20"/>
  <c r="F238" i="20"/>
  <c r="P238" i="20" s="1"/>
  <c r="S238" i="20" s="1"/>
  <c r="E238" i="20"/>
  <c r="D238" i="20"/>
  <c r="P237" i="20"/>
  <c r="S237" i="20" s="1"/>
  <c r="R236" i="20"/>
  <c r="Q236" i="20"/>
  <c r="O236" i="20"/>
  <c r="N236" i="20"/>
  <c r="M236" i="20"/>
  <c r="L236" i="20"/>
  <c r="K236" i="20"/>
  <c r="J236" i="20"/>
  <c r="I236" i="20"/>
  <c r="H236" i="20"/>
  <c r="G236" i="20"/>
  <c r="F236" i="20"/>
  <c r="P236" i="20" s="1"/>
  <c r="S236" i="20" s="1"/>
  <c r="E236" i="20"/>
  <c r="D236" i="20"/>
  <c r="R235" i="20"/>
  <c r="Q235" i="20"/>
  <c r="O235" i="20"/>
  <c r="N235" i="20"/>
  <c r="M235" i="20"/>
  <c r="L235" i="20"/>
  <c r="K235" i="20"/>
  <c r="J235" i="20"/>
  <c r="I235" i="20"/>
  <c r="H235" i="20"/>
  <c r="G235" i="20"/>
  <c r="F235" i="20"/>
  <c r="P235" i="20" s="1"/>
  <c r="S235" i="20" s="1"/>
  <c r="E235" i="20"/>
  <c r="D235" i="20"/>
  <c r="P234" i="20"/>
  <c r="S234" i="20" s="1"/>
  <c r="R233" i="20"/>
  <c r="Q233" i="20"/>
  <c r="O233" i="20"/>
  <c r="N233" i="20"/>
  <c r="M233" i="20"/>
  <c r="L233" i="20"/>
  <c r="K233" i="20"/>
  <c r="J233" i="20"/>
  <c r="I233" i="20"/>
  <c r="H233" i="20"/>
  <c r="G233" i="20"/>
  <c r="F233" i="20"/>
  <c r="E233" i="20"/>
  <c r="P233" i="20" s="1"/>
  <c r="S233" i="20" s="1"/>
  <c r="D233" i="20"/>
  <c r="S232" i="20"/>
  <c r="P232" i="20"/>
  <c r="R231" i="20"/>
  <c r="Q231" i="20"/>
  <c r="O231" i="20"/>
  <c r="N231" i="20"/>
  <c r="M231" i="20"/>
  <c r="L231" i="20"/>
  <c r="K231" i="20"/>
  <c r="J231" i="20"/>
  <c r="I231" i="20"/>
  <c r="H231" i="20"/>
  <c r="G231" i="20"/>
  <c r="F231" i="20"/>
  <c r="E231" i="20"/>
  <c r="P231" i="20" s="1"/>
  <c r="S231" i="20" s="1"/>
  <c r="D231" i="20"/>
  <c r="S230" i="20"/>
  <c r="P230" i="20"/>
  <c r="S229" i="20"/>
  <c r="P229" i="20"/>
  <c r="R228" i="20"/>
  <c r="Q228" i="20"/>
  <c r="Q227" i="20" s="1"/>
  <c r="O228" i="20"/>
  <c r="N228" i="20"/>
  <c r="M228" i="20"/>
  <c r="L228" i="20"/>
  <c r="K228" i="20"/>
  <c r="J228" i="20"/>
  <c r="I228" i="20"/>
  <c r="H228" i="20"/>
  <c r="G228" i="20"/>
  <c r="F228" i="20"/>
  <c r="E228" i="20"/>
  <c r="P228" i="20" s="1"/>
  <c r="D228" i="20"/>
  <c r="R227" i="20"/>
  <c r="O227" i="20"/>
  <c r="N227" i="20"/>
  <c r="M227" i="20"/>
  <c r="L227" i="20"/>
  <c r="K227" i="20"/>
  <c r="J227" i="20"/>
  <c r="I227" i="20"/>
  <c r="H227" i="20"/>
  <c r="G227" i="20"/>
  <c r="F227" i="20"/>
  <c r="E227" i="20"/>
  <c r="P227" i="20" s="1"/>
  <c r="S227" i="20" s="1"/>
  <c r="D227" i="20"/>
  <c r="S226" i="20"/>
  <c r="P226" i="20"/>
  <c r="R225" i="20"/>
  <c r="Q225" i="20"/>
  <c r="S225" i="20" s="1"/>
  <c r="O225" i="20"/>
  <c r="N225" i="20"/>
  <c r="M225" i="20"/>
  <c r="L225" i="20"/>
  <c r="K225" i="20"/>
  <c r="J225" i="20"/>
  <c r="I225" i="20"/>
  <c r="H225" i="20"/>
  <c r="G225" i="20"/>
  <c r="F225" i="20"/>
  <c r="E225" i="20"/>
  <c r="P225" i="20" s="1"/>
  <c r="D225" i="20"/>
  <c r="S224" i="20"/>
  <c r="P224" i="20"/>
  <c r="R223" i="20"/>
  <c r="Q223" i="20"/>
  <c r="O223" i="20"/>
  <c r="N223" i="20"/>
  <c r="M223" i="20"/>
  <c r="L223" i="20"/>
  <c r="K223" i="20"/>
  <c r="J223" i="20"/>
  <c r="I223" i="20"/>
  <c r="H223" i="20"/>
  <c r="G223" i="20"/>
  <c r="F223" i="20"/>
  <c r="E223" i="20"/>
  <c r="P223" i="20" s="1"/>
  <c r="S223" i="20" s="1"/>
  <c r="D223" i="20"/>
  <c r="S222" i="20"/>
  <c r="P222" i="20"/>
  <c r="R221" i="20"/>
  <c r="Q221" i="20"/>
  <c r="Q220" i="20" s="1"/>
  <c r="Q219" i="20" s="1"/>
  <c r="O221" i="20"/>
  <c r="N221" i="20"/>
  <c r="M221" i="20"/>
  <c r="L221" i="20"/>
  <c r="K221" i="20"/>
  <c r="J221" i="20"/>
  <c r="I221" i="20"/>
  <c r="H221" i="20"/>
  <c r="G221" i="20"/>
  <c r="F221" i="20"/>
  <c r="E221" i="20"/>
  <c r="P221" i="20" s="1"/>
  <c r="D221" i="20"/>
  <c r="R220" i="20"/>
  <c r="O220" i="20"/>
  <c r="O219" i="20" s="1"/>
  <c r="N220" i="20"/>
  <c r="M220" i="20"/>
  <c r="M219" i="20" s="1"/>
  <c r="L220" i="20"/>
  <c r="K220" i="20"/>
  <c r="K219" i="20" s="1"/>
  <c r="J220" i="20"/>
  <c r="I220" i="20"/>
  <c r="I219" i="20" s="1"/>
  <c r="H220" i="20"/>
  <c r="G220" i="20"/>
  <c r="G219" i="20" s="1"/>
  <c r="F220" i="20"/>
  <c r="E220" i="20"/>
  <c r="P220" i="20" s="1"/>
  <c r="S220" i="20" s="1"/>
  <c r="D220" i="20"/>
  <c r="R219" i="20"/>
  <c r="N219" i="20"/>
  <c r="L219" i="20"/>
  <c r="J219" i="20"/>
  <c r="H219" i="20"/>
  <c r="F219" i="20"/>
  <c r="D219" i="20"/>
  <c r="S218" i="20"/>
  <c r="P218" i="20"/>
  <c r="R217" i="20"/>
  <c r="Q217" i="20"/>
  <c r="O217" i="20"/>
  <c r="O216" i="20" s="1"/>
  <c r="N217" i="20"/>
  <c r="M217" i="20"/>
  <c r="M216" i="20" s="1"/>
  <c r="L217" i="20"/>
  <c r="K217" i="20"/>
  <c r="K216" i="20" s="1"/>
  <c r="J217" i="20"/>
  <c r="I217" i="20"/>
  <c r="I216" i="20" s="1"/>
  <c r="H217" i="20"/>
  <c r="G217" i="20"/>
  <c r="G216" i="20" s="1"/>
  <c r="F217" i="20"/>
  <c r="E217" i="20"/>
  <c r="P217" i="20" s="1"/>
  <c r="S217" i="20" s="1"/>
  <c r="D217" i="20"/>
  <c r="R216" i="20"/>
  <c r="Q216" i="20"/>
  <c r="N216" i="20"/>
  <c r="L216" i="20"/>
  <c r="J216" i="20"/>
  <c r="H216" i="20"/>
  <c r="F216" i="20"/>
  <c r="D216" i="20"/>
  <c r="S215" i="20"/>
  <c r="P215" i="20"/>
  <c r="S214" i="20"/>
  <c r="P214" i="20"/>
  <c r="R213" i="20"/>
  <c r="Q213" i="20"/>
  <c r="O213" i="20"/>
  <c r="O212" i="20" s="1"/>
  <c r="O179" i="20" s="1"/>
  <c r="N213" i="20"/>
  <c r="M213" i="20"/>
  <c r="M212" i="20" s="1"/>
  <c r="M179" i="20" s="1"/>
  <c r="L213" i="20"/>
  <c r="K213" i="20"/>
  <c r="K212" i="20" s="1"/>
  <c r="K179" i="20" s="1"/>
  <c r="J213" i="20"/>
  <c r="I213" i="20"/>
  <c r="I212" i="20" s="1"/>
  <c r="I179" i="20" s="1"/>
  <c r="H213" i="20"/>
  <c r="G213" i="20"/>
  <c r="G212" i="20" s="1"/>
  <c r="G179" i="20" s="1"/>
  <c r="F213" i="20"/>
  <c r="E213" i="20"/>
  <c r="P213" i="20" s="1"/>
  <c r="S213" i="20" s="1"/>
  <c r="D213" i="20"/>
  <c r="R212" i="20"/>
  <c r="Q212" i="20"/>
  <c r="N212" i="20"/>
  <c r="L212" i="20"/>
  <c r="J212" i="20"/>
  <c r="H212" i="20"/>
  <c r="F212" i="20"/>
  <c r="D212" i="20"/>
  <c r="S211" i="20"/>
  <c r="P211" i="20"/>
  <c r="S210" i="20"/>
  <c r="P210" i="20"/>
  <c r="S209" i="20"/>
  <c r="P209" i="20"/>
  <c r="R208" i="20"/>
  <c r="Q208" i="20"/>
  <c r="O208" i="20"/>
  <c r="N208" i="20"/>
  <c r="M208" i="20"/>
  <c r="L208" i="20"/>
  <c r="K208" i="20"/>
  <c r="J208" i="20"/>
  <c r="I208" i="20"/>
  <c r="H208" i="20"/>
  <c r="G208" i="20"/>
  <c r="F208" i="20"/>
  <c r="E208" i="20"/>
  <c r="P208" i="20" s="1"/>
  <c r="S208" i="20" s="1"/>
  <c r="D208" i="20"/>
  <c r="S207" i="20"/>
  <c r="P207" i="20"/>
  <c r="R206" i="20"/>
  <c r="Q206" i="20"/>
  <c r="Q205" i="20" s="1"/>
  <c r="Q179" i="20" s="1"/>
  <c r="O206" i="20"/>
  <c r="N206" i="20"/>
  <c r="M206" i="20"/>
  <c r="L206" i="20"/>
  <c r="K206" i="20"/>
  <c r="J206" i="20"/>
  <c r="I206" i="20"/>
  <c r="H206" i="20"/>
  <c r="G206" i="20"/>
  <c r="F206" i="20"/>
  <c r="E206" i="20"/>
  <c r="P206" i="20" s="1"/>
  <c r="D206" i="20"/>
  <c r="R205" i="20"/>
  <c r="O205" i="20"/>
  <c r="N205" i="20"/>
  <c r="M205" i="20"/>
  <c r="L205" i="20"/>
  <c r="K205" i="20"/>
  <c r="J205" i="20"/>
  <c r="I205" i="20"/>
  <c r="H205" i="20"/>
  <c r="G205" i="20"/>
  <c r="F205" i="20"/>
  <c r="E205" i="20"/>
  <c r="P205" i="20" s="1"/>
  <c r="S205" i="20" s="1"/>
  <c r="D205" i="20"/>
  <c r="S204" i="20"/>
  <c r="P204" i="20"/>
  <c r="S203" i="20"/>
  <c r="P203" i="20"/>
  <c r="S202" i="20"/>
  <c r="P202" i="20"/>
  <c r="S201" i="20"/>
  <c r="P201" i="20"/>
  <c r="R200" i="20"/>
  <c r="Q200" i="20"/>
  <c r="S200" i="20" s="1"/>
  <c r="O200" i="20"/>
  <c r="N200" i="20"/>
  <c r="M200" i="20"/>
  <c r="L200" i="20"/>
  <c r="K200" i="20"/>
  <c r="J200" i="20"/>
  <c r="I200" i="20"/>
  <c r="H200" i="20"/>
  <c r="G200" i="20"/>
  <c r="F200" i="20"/>
  <c r="E200" i="20"/>
  <c r="P200" i="20" s="1"/>
  <c r="D200" i="20"/>
  <c r="S199" i="20"/>
  <c r="P199" i="20"/>
  <c r="R198" i="20"/>
  <c r="Q198" i="20"/>
  <c r="O198" i="20"/>
  <c r="N198" i="20"/>
  <c r="M198" i="20"/>
  <c r="L198" i="20"/>
  <c r="K198" i="20"/>
  <c r="J198" i="20"/>
  <c r="I198" i="20"/>
  <c r="H198" i="20"/>
  <c r="G198" i="20"/>
  <c r="F198" i="20"/>
  <c r="E198" i="20"/>
  <c r="P198" i="20" s="1"/>
  <c r="S198" i="20" s="1"/>
  <c r="D198" i="20"/>
  <c r="S197" i="20"/>
  <c r="P197" i="20"/>
  <c r="R196" i="20"/>
  <c r="Q196" i="20"/>
  <c r="O196" i="20"/>
  <c r="N196" i="20"/>
  <c r="M196" i="20"/>
  <c r="L196" i="20"/>
  <c r="K196" i="20"/>
  <c r="J196" i="20"/>
  <c r="I196" i="20"/>
  <c r="H196" i="20"/>
  <c r="G196" i="20"/>
  <c r="F196" i="20"/>
  <c r="E196" i="20"/>
  <c r="P196" i="20" s="1"/>
  <c r="S196" i="20" s="1"/>
  <c r="D196" i="20"/>
  <c r="S195" i="20"/>
  <c r="P195" i="20"/>
  <c r="R194" i="20"/>
  <c r="Q194" i="20"/>
  <c r="O194" i="20"/>
  <c r="N194" i="20"/>
  <c r="M194" i="20"/>
  <c r="L194" i="20"/>
  <c r="K194" i="20"/>
  <c r="J194" i="20"/>
  <c r="I194" i="20"/>
  <c r="H194" i="20"/>
  <c r="G194" i="20"/>
  <c r="F194" i="20"/>
  <c r="E194" i="20"/>
  <c r="P194" i="20" s="1"/>
  <c r="S194" i="20" s="1"/>
  <c r="D194" i="20"/>
  <c r="R193" i="20"/>
  <c r="Q193" i="20"/>
  <c r="O193" i="20"/>
  <c r="N193" i="20"/>
  <c r="M193" i="20"/>
  <c r="L193" i="20"/>
  <c r="K193" i="20"/>
  <c r="J193" i="20"/>
  <c r="I193" i="20"/>
  <c r="H193" i="20"/>
  <c r="G193" i="20"/>
  <c r="F193" i="20"/>
  <c r="E193" i="20"/>
  <c r="P193" i="20" s="1"/>
  <c r="S193" i="20" s="1"/>
  <c r="D193" i="20"/>
  <c r="S192" i="20"/>
  <c r="P192" i="20"/>
  <c r="S191" i="20"/>
  <c r="P191" i="20"/>
  <c r="S190" i="20"/>
  <c r="P190" i="20"/>
  <c r="S189" i="20"/>
  <c r="P189" i="20"/>
  <c r="S188" i="20"/>
  <c r="P188" i="20"/>
  <c r="R187" i="20"/>
  <c r="Q187" i="20"/>
  <c r="O187" i="20"/>
  <c r="N187" i="20"/>
  <c r="M187" i="20"/>
  <c r="L187" i="20"/>
  <c r="K187" i="20"/>
  <c r="J187" i="20"/>
  <c r="I187" i="20"/>
  <c r="H187" i="20"/>
  <c r="G187" i="20"/>
  <c r="F187" i="20"/>
  <c r="E187" i="20"/>
  <c r="P187" i="20" s="1"/>
  <c r="S187" i="20" s="1"/>
  <c r="D187" i="20"/>
  <c r="S186" i="20"/>
  <c r="P186" i="20"/>
  <c r="R185" i="20"/>
  <c r="Q185" i="20"/>
  <c r="O185" i="20"/>
  <c r="N185" i="20"/>
  <c r="M185" i="20"/>
  <c r="L185" i="20"/>
  <c r="K185" i="20"/>
  <c r="J185" i="20"/>
  <c r="I185" i="20"/>
  <c r="H185" i="20"/>
  <c r="G185" i="20"/>
  <c r="F185" i="20"/>
  <c r="E185" i="20"/>
  <c r="P185" i="20" s="1"/>
  <c r="S185" i="20" s="1"/>
  <c r="D185" i="20"/>
  <c r="S184" i="20"/>
  <c r="P184" i="20"/>
  <c r="R183" i="20"/>
  <c r="Q183" i="20"/>
  <c r="O183" i="20"/>
  <c r="N183" i="20"/>
  <c r="M183" i="20"/>
  <c r="L183" i="20"/>
  <c r="K183" i="20"/>
  <c r="J183" i="20"/>
  <c r="I183" i="20"/>
  <c r="H183" i="20"/>
  <c r="G183" i="20"/>
  <c r="F183" i="20"/>
  <c r="E183" i="20"/>
  <c r="P183" i="20" s="1"/>
  <c r="S183" i="20" s="1"/>
  <c r="D183" i="20"/>
  <c r="S182" i="20"/>
  <c r="P182" i="20"/>
  <c r="R181" i="20"/>
  <c r="Q181" i="20"/>
  <c r="O181" i="20"/>
  <c r="N181" i="20"/>
  <c r="M181" i="20"/>
  <c r="L181" i="20"/>
  <c r="K181" i="20"/>
  <c r="J181" i="20"/>
  <c r="I181" i="20"/>
  <c r="H181" i="20"/>
  <c r="G181" i="20"/>
  <c r="F181" i="20"/>
  <c r="E181" i="20"/>
  <c r="P181" i="20" s="1"/>
  <c r="S181" i="20" s="1"/>
  <c r="D181" i="20"/>
  <c r="R180" i="20"/>
  <c r="Q180" i="20"/>
  <c r="O180" i="20"/>
  <c r="N180" i="20"/>
  <c r="M180" i="20"/>
  <c r="L180" i="20"/>
  <c r="K180" i="20"/>
  <c r="J180" i="20"/>
  <c r="I180" i="20"/>
  <c r="H180" i="20"/>
  <c r="G180" i="20"/>
  <c r="F180" i="20"/>
  <c r="E180" i="20"/>
  <c r="P180" i="20" s="1"/>
  <c r="S180" i="20" s="1"/>
  <c r="D180" i="20"/>
  <c r="R179" i="20"/>
  <c r="N179" i="20"/>
  <c r="L179" i="20"/>
  <c r="J179" i="20"/>
  <c r="H179" i="20"/>
  <c r="F179" i="20"/>
  <c r="D179" i="20"/>
  <c r="S178" i="20"/>
  <c r="P178" i="20"/>
  <c r="S177" i="20"/>
  <c r="P177" i="20"/>
  <c r="R176" i="20"/>
  <c r="Q176" i="20"/>
  <c r="O176" i="20"/>
  <c r="N176" i="20"/>
  <c r="M176" i="20"/>
  <c r="L176" i="20"/>
  <c r="K176" i="20"/>
  <c r="J176" i="20"/>
  <c r="I176" i="20"/>
  <c r="H176" i="20"/>
  <c r="G176" i="20"/>
  <c r="F176" i="20"/>
  <c r="E176" i="20"/>
  <c r="P176" i="20" s="1"/>
  <c r="S176" i="20" s="1"/>
  <c r="D176" i="20"/>
  <c r="R175" i="20"/>
  <c r="Q175" i="20"/>
  <c r="O175" i="20"/>
  <c r="N175" i="20"/>
  <c r="M175" i="20"/>
  <c r="L175" i="20"/>
  <c r="K175" i="20"/>
  <c r="J175" i="20"/>
  <c r="I175" i="20"/>
  <c r="H175" i="20"/>
  <c r="G175" i="20"/>
  <c r="F175" i="20"/>
  <c r="E175" i="20"/>
  <c r="P175" i="20" s="1"/>
  <c r="S175" i="20" s="1"/>
  <c r="D175" i="20"/>
  <c r="S174" i="20"/>
  <c r="P174" i="20"/>
  <c r="S173" i="20"/>
  <c r="P173" i="20"/>
  <c r="S172" i="20"/>
  <c r="P172" i="20"/>
  <c r="R171" i="20"/>
  <c r="Q171" i="20"/>
  <c r="O171" i="20"/>
  <c r="N171" i="20"/>
  <c r="M171" i="20"/>
  <c r="L171" i="20"/>
  <c r="K171" i="20"/>
  <c r="J171" i="20"/>
  <c r="I171" i="20"/>
  <c r="H171" i="20"/>
  <c r="G171" i="20"/>
  <c r="F171" i="20"/>
  <c r="E171" i="20"/>
  <c r="P171" i="20" s="1"/>
  <c r="S171" i="20" s="1"/>
  <c r="D171" i="20"/>
  <c r="S170" i="20"/>
  <c r="P170" i="20"/>
  <c r="S169" i="20"/>
  <c r="P169" i="20"/>
  <c r="S168" i="20"/>
  <c r="P168" i="20"/>
  <c r="R167" i="20"/>
  <c r="Q167" i="20"/>
  <c r="O167" i="20"/>
  <c r="N167" i="20"/>
  <c r="M167" i="20"/>
  <c r="L167" i="20"/>
  <c r="K167" i="20"/>
  <c r="J167" i="20"/>
  <c r="I167" i="20"/>
  <c r="H167" i="20"/>
  <c r="G167" i="20"/>
  <c r="F167" i="20"/>
  <c r="E167" i="20"/>
  <c r="P167" i="20" s="1"/>
  <c r="S167" i="20" s="1"/>
  <c r="D167" i="20"/>
  <c r="R166" i="20"/>
  <c r="Q166" i="20"/>
  <c r="O166" i="20"/>
  <c r="N166" i="20"/>
  <c r="M166" i="20"/>
  <c r="L166" i="20"/>
  <c r="K166" i="20"/>
  <c r="J166" i="20"/>
  <c r="I166" i="20"/>
  <c r="H166" i="20"/>
  <c r="G166" i="20"/>
  <c r="F166" i="20"/>
  <c r="E166" i="20"/>
  <c r="P166" i="20" s="1"/>
  <c r="S166" i="20" s="1"/>
  <c r="D166" i="20"/>
  <c r="S165" i="20"/>
  <c r="P165" i="20"/>
  <c r="S164" i="20"/>
  <c r="P164" i="20"/>
  <c r="S163" i="20"/>
  <c r="P163" i="20"/>
  <c r="R162" i="20"/>
  <c r="Q162" i="20"/>
  <c r="O162" i="20"/>
  <c r="N162" i="20"/>
  <c r="M162" i="20"/>
  <c r="L162" i="20"/>
  <c r="K162" i="20"/>
  <c r="J162" i="20"/>
  <c r="I162" i="20"/>
  <c r="H162" i="20"/>
  <c r="G162" i="20"/>
  <c r="F162" i="20"/>
  <c r="E162" i="20"/>
  <c r="P162" i="20" s="1"/>
  <c r="S162" i="20" s="1"/>
  <c r="D162" i="20"/>
  <c r="S161" i="20"/>
  <c r="P161" i="20"/>
  <c r="S160" i="20"/>
  <c r="P160" i="20"/>
  <c r="S159" i="20"/>
  <c r="P159" i="20"/>
  <c r="S158" i="20"/>
  <c r="P158" i="20"/>
  <c r="R157" i="20"/>
  <c r="Q157" i="20"/>
  <c r="O157" i="20"/>
  <c r="N157" i="20"/>
  <c r="M157" i="20"/>
  <c r="L157" i="20"/>
  <c r="K157" i="20"/>
  <c r="J157" i="20"/>
  <c r="I157" i="20"/>
  <c r="H157" i="20"/>
  <c r="G157" i="20"/>
  <c r="F157" i="20"/>
  <c r="E157" i="20"/>
  <c r="P157" i="20" s="1"/>
  <c r="S157" i="20" s="1"/>
  <c r="D157" i="20"/>
  <c r="R156" i="20"/>
  <c r="Q156" i="20"/>
  <c r="O156" i="20"/>
  <c r="N156" i="20"/>
  <c r="M156" i="20"/>
  <c r="L156" i="20"/>
  <c r="K156" i="20"/>
  <c r="J156" i="20"/>
  <c r="I156" i="20"/>
  <c r="H156" i="20"/>
  <c r="G156" i="20"/>
  <c r="F156" i="20"/>
  <c r="E156" i="20"/>
  <c r="P156" i="20" s="1"/>
  <c r="S156" i="20" s="1"/>
  <c r="D156" i="20"/>
  <c r="S155" i="20"/>
  <c r="P155" i="20"/>
  <c r="S154" i="20"/>
  <c r="P154" i="20"/>
  <c r="S153" i="20"/>
  <c r="P153" i="20"/>
  <c r="R152" i="20"/>
  <c r="Q152" i="20"/>
  <c r="O152" i="20"/>
  <c r="N152" i="20"/>
  <c r="M152" i="20"/>
  <c r="L152" i="20"/>
  <c r="K152" i="20"/>
  <c r="J152" i="20"/>
  <c r="I152" i="20"/>
  <c r="H152" i="20"/>
  <c r="G152" i="20"/>
  <c r="F152" i="20"/>
  <c r="E152" i="20"/>
  <c r="P152" i="20" s="1"/>
  <c r="S152" i="20" s="1"/>
  <c r="D152" i="20"/>
  <c r="S151" i="20"/>
  <c r="P151" i="20"/>
  <c r="S150" i="20"/>
  <c r="P150" i="20"/>
  <c r="S149" i="20"/>
  <c r="P149" i="20"/>
  <c r="S148" i="20"/>
  <c r="P148" i="20"/>
  <c r="R147" i="20"/>
  <c r="Q147" i="20"/>
  <c r="O147" i="20"/>
  <c r="N147" i="20"/>
  <c r="M147" i="20"/>
  <c r="L147" i="20"/>
  <c r="K147" i="20"/>
  <c r="J147" i="20"/>
  <c r="I147" i="20"/>
  <c r="H147" i="20"/>
  <c r="G147" i="20"/>
  <c r="F147" i="20"/>
  <c r="E147" i="20"/>
  <c r="P147" i="20" s="1"/>
  <c r="S147" i="20" s="1"/>
  <c r="D147" i="20"/>
  <c r="R146" i="20"/>
  <c r="Q146" i="20"/>
  <c r="O146" i="20"/>
  <c r="N146" i="20"/>
  <c r="M146" i="20"/>
  <c r="L146" i="20"/>
  <c r="K146" i="20"/>
  <c r="J146" i="20"/>
  <c r="I146" i="20"/>
  <c r="H146" i="20"/>
  <c r="G146" i="20"/>
  <c r="F146" i="20"/>
  <c r="E146" i="20"/>
  <c r="P146" i="20" s="1"/>
  <c r="S146" i="20" s="1"/>
  <c r="D146" i="20"/>
  <c r="S145" i="20"/>
  <c r="P145" i="20"/>
  <c r="P144" i="20"/>
  <c r="S144" i="20" s="1"/>
  <c r="R143" i="20"/>
  <c r="Q143" i="20"/>
  <c r="O143" i="20"/>
  <c r="N143" i="20"/>
  <c r="M143" i="20"/>
  <c r="L143" i="20"/>
  <c r="K143" i="20"/>
  <c r="J143" i="20"/>
  <c r="I143" i="20"/>
  <c r="H143" i="20"/>
  <c r="G143" i="20"/>
  <c r="F143" i="20"/>
  <c r="E143" i="20"/>
  <c r="P143" i="20" s="1"/>
  <c r="S143" i="20" s="1"/>
  <c r="D143" i="20"/>
  <c r="P142" i="20"/>
  <c r="S142" i="20" s="1"/>
  <c r="P141" i="20"/>
  <c r="S141" i="20" s="1"/>
  <c r="P140" i="20"/>
  <c r="S140" i="20" s="1"/>
  <c r="P139" i="20"/>
  <c r="S139" i="20" s="1"/>
  <c r="P138" i="20"/>
  <c r="S138" i="20" s="1"/>
  <c r="P137" i="20"/>
  <c r="S137" i="20" s="1"/>
  <c r="R136" i="20"/>
  <c r="Q136" i="20"/>
  <c r="O136" i="20"/>
  <c r="N136" i="20"/>
  <c r="M136" i="20"/>
  <c r="L136" i="20"/>
  <c r="K136" i="20"/>
  <c r="J136" i="20"/>
  <c r="I136" i="20"/>
  <c r="H136" i="20"/>
  <c r="G136" i="20"/>
  <c r="F136" i="20"/>
  <c r="E136" i="20"/>
  <c r="P136" i="20" s="1"/>
  <c r="S136" i="20" s="1"/>
  <c r="D136" i="20"/>
  <c r="P135" i="20"/>
  <c r="S135" i="20" s="1"/>
  <c r="P134" i="20"/>
  <c r="S134" i="20" s="1"/>
  <c r="R133" i="20"/>
  <c r="Q133" i="20"/>
  <c r="O133" i="20"/>
  <c r="N133" i="20"/>
  <c r="M133" i="20"/>
  <c r="L133" i="20"/>
  <c r="K133" i="20"/>
  <c r="J133" i="20"/>
  <c r="I133" i="20"/>
  <c r="H133" i="20"/>
  <c r="G133" i="20"/>
  <c r="F133" i="20"/>
  <c r="E133" i="20"/>
  <c r="P133" i="20" s="1"/>
  <c r="S133" i="20" s="1"/>
  <c r="D133" i="20"/>
  <c r="R132" i="20"/>
  <c r="Q132" i="20"/>
  <c r="O132" i="20"/>
  <c r="N132" i="20"/>
  <c r="M132" i="20"/>
  <c r="L132" i="20"/>
  <c r="K132" i="20"/>
  <c r="J132" i="20"/>
  <c r="I132" i="20"/>
  <c r="H132" i="20"/>
  <c r="G132" i="20"/>
  <c r="F132" i="20"/>
  <c r="E132" i="20"/>
  <c r="P132" i="20" s="1"/>
  <c r="S132" i="20" s="1"/>
  <c r="D132" i="20"/>
  <c r="P131" i="20"/>
  <c r="S131" i="20" s="1"/>
  <c r="P130" i="20"/>
  <c r="S130" i="20" s="1"/>
  <c r="S129" i="20"/>
  <c r="P129" i="20"/>
  <c r="P128" i="20"/>
  <c r="S128" i="20" s="1"/>
  <c r="P127" i="20"/>
  <c r="S127" i="20" s="1"/>
  <c r="R126" i="20"/>
  <c r="Q126" i="20"/>
  <c r="O126" i="20"/>
  <c r="N126" i="20"/>
  <c r="M126" i="20"/>
  <c r="L126" i="20"/>
  <c r="K126" i="20"/>
  <c r="J126" i="20"/>
  <c r="I126" i="20"/>
  <c r="H126" i="20"/>
  <c r="G126" i="20"/>
  <c r="F126" i="20"/>
  <c r="E126" i="20"/>
  <c r="P126" i="20" s="1"/>
  <c r="S126" i="20" s="1"/>
  <c r="D126" i="20"/>
  <c r="S125" i="20"/>
  <c r="P125" i="20"/>
  <c r="S124" i="20"/>
  <c r="P124" i="20"/>
  <c r="R123" i="20"/>
  <c r="Q123" i="20"/>
  <c r="O123" i="20"/>
  <c r="N123" i="20"/>
  <c r="M123" i="20"/>
  <c r="L123" i="20"/>
  <c r="K123" i="20"/>
  <c r="J123" i="20"/>
  <c r="I123" i="20"/>
  <c r="H123" i="20"/>
  <c r="G123" i="20"/>
  <c r="F123" i="20"/>
  <c r="E123" i="20"/>
  <c r="P123" i="20" s="1"/>
  <c r="S123" i="20" s="1"/>
  <c r="D123" i="20"/>
  <c r="R122" i="20"/>
  <c r="Q122" i="20"/>
  <c r="O122" i="20"/>
  <c r="N122" i="20"/>
  <c r="M122" i="20"/>
  <c r="L122" i="20"/>
  <c r="K122" i="20"/>
  <c r="J122" i="20"/>
  <c r="I122" i="20"/>
  <c r="H122" i="20"/>
  <c r="G122" i="20"/>
  <c r="F122" i="20"/>
  <c r="E122" i="20"/>
  <c r="P122" i="20" s="1"/>
  <c r="S122" i="20" s="1"/>
  <c r="D122" i="20"/>
  <c r="P121" i="20"/>
  <c r="S121" i="20" s="1"/>
  <c r="R120" i="20"/>
  <c r="Q120" i="20"/>
  <c r="O120" i="20"/>
  <c r="N120" i="20"/>
  <c r="M120" i="20"/>
  <c r="L120" i="20"/>
  <c r="K120" i="20"/>
  <c r="J120" i="20"/>
  <c r="I120" i="20"/>
  <c r="H120" i="20"/>
  <c r="G120" i="20"/>
  <c r="F120" i="20"/>
  <c r="E120" i="20"/>
  <c r="P120" i="20" s="1"/>
  <c r="S120" i="20" s="1"/>
  <c r="D120" i="20"/>
  <c r="P119" i="20"/>
  <c r="S119" i="20" s="1"/>
  <c r="R118" i="20"/>
  <c r="Q118" i="20"/>
  <c r="O118" i="20"/>
  <c r="N118" i="20"/>
  <c r="M118" i="20"/>
  <c r="L118" i="20"/>
  <c r="K118" i="20"/>
  <c r="J118" i="20"/>
  <c r="I118" i="20"/>
  <c r="H118" i="20"/>
  <c r="G118" i="20"/>
  <c r="F118" i="20"/>
  <c r="E118" i="20"/>
  <c r="P118" i="20" s="1"/>
  <c r="S118" i="20" s="1"/>
  <c r="D118" i="20"/>
  <c r="R117" i="20"/>
  <c r="Q117" i="20"/>
  <c r="O117" i="20"/>
  <c r="N117" i="20"/>
  <c r="M117" i="20"/>
  <c r="L117" i="20"/>
  <c r="K117" i="20"/>
  <c r="J117" i="20"/>
  <c r="I117" i="20"/>
  <c r="H117" i="20"/>
  <c r="G117" i="20"/>
  <c r="F117" i="20"/>
  <c r="E117" i="20"/>
  <c r="P117" i="20" s="1"/>
  <c r="S117" i="20" s="1"/>
  <c r="D117" i="20"/>
  <c r="R116" i="20"/>
  <c r="Q116" i="20"/>
  <c r="O116" i="20"/>
  <c r="N116" i="20"/>
  <c r="M116" i="20"/>
  <c r="L116" i="20"/>
  <c r="K116" i="20"/>
  <c r="J116" i="20"/>
  <c r="I116" i="20"/>
  <c r="H116" i="20"/>
  <c r="G116" i="20"/>
  <c r="F116" i="20"/>
  <c r="E116" i="20"/>
  <c r="P116" i="20" s="1"/>
  <c r="S116" i="20" s="1"/>
  <c r="D116" i="20"/>
  <c r="P115" i="20"/>
  <c r="S115" i="20" s="1"/>
  <c r="R114" i="20"/>
  <c r="Q114" i="20"/>
  <c r="O114" i="20"/>
  <c r="N114" i="20"/>
  <c r="M114" i="20"/>
  <c r="L114" i="20"/>
  <c r="K114" i="20"/>
  <c r="J114" i="20"/>
  <c r="I114" i="20"/>
  <c r="H114" i="20"/>
  <c r="G114" i="20"/>
  <c r="F114" i="20"/>
  <c r="E114" i="20"/>
  <c r="P114" i="20" s="1"/>
  <c r="S114" i="20" s="1"/>
  <c r="D114" i="20"/>
  <c r="R113" i="20"/>
  <c r="Q113" i="20"/>
  <c r="O113" i="20"/>
  <c r="N113" i="20"/>
  <c r="M113" i="20"/>
  <c r="L113" i="20"/>
  <c r="K113" i="20"/>
  <c r="J113" i="20"/>
  <c r="I113" i="20"/>
  <c r="H113" i="20"/>
  <c r="G113" i="20"/>
  <c r="F113" i="20"/>
  <c r="E113" i="20"/>
  <c r="P113" i="20" s="1"/>
  <c r="S113" i="20" s="1"/>
  <c r="D113" i="20"/>
  <c r="R112" i="20"/>
  <c r="Q112" i="20"/>
  <c r="O112" i="20"/>
  <c r="N112" i="20"/>
  <c r="M112" i="20"/>
  <c r="L112" i="20"/>
  <c r="K112" i="20"/>
  <c r="J112" i="20"/>
  <c r="I112" i="20"/>
  <c r="H112" i="20"/>
  <c r="G112" i="20"/>
  <c r="F112" i="20"/>
  <c r="E112" i="20"/>
  <c r="P112" i="20" s="1"/>
  <c r="S112" i="20" s="1"/>
  <c r="D112" i="20"/>
  <c r="P111" i="20"/>
  <c r="S111" i="20" s="1"/>
  <c r="R110" i="20"/>
  <c r="Q110" i="20"/>
  <c r="O110" i="20"/>
  <c r="N110" i="20"/>
  <c r="M110" i="20"/>
  <c r="L110" i="20"/>
  <c r="K110" i="20"/>
  <c r="J110" i="20"/>
  <c r="I110" i="20"/>
  <c r="H110" i="20"/>
  <c r="G110" i="20"/>
  <c r="F110" i="20"/>
  <c r="E110" i="20"/>
  <c r="P110" i="20" s="1"/>
  <c r="S110" i="20" s="1"/>
  <c r="D110" i="20"/>
  <c r="P109" i="20"/>
  <c r="S109" i="20" s="1"/>
  <c r="R108" i="20"/>
  <c r="Q108" i="20"/>
  <c r="O108" i="20"/>
  <c r="N108" i="20"/>
  <c r="M108" i="20"/>
  <c r="L108" i="20"/>
  <c r="K108" i="20"/>
  <c r="J108" i="20"/>
  <c r="I108" i="20"/>
  <c r="H108" i="20"/>
  <c r="G108" i="20"/>
  <c r="F108" i="20"/>
  <c r="E108" i="20"/>
  <c r="P108" i="20" s="1"/>
  <c r="S108" i="20" s="1"/>
  <c r="D108" i="20"/>
  <c r="P107" i="20"/>
  <c r="S107" i="20" s="1"/>
  <c r="P106" i="20"/>
  <c r="S106" i="20" s="1"/>
  <c r="P105" i="20"/>
  <c r="S105" i="20" s="1"/>
  <c r="R104" i="20"/>
  <c r="Q104" i="20"/>
  <c r="O104" i="20"/>
  <c r="N104" i="20"/>
  <c r="M104" i="20"/>
  <c r="L104" i="20"/>
  <c r="K104" i="20"/>
  <c r="J104" i="20"/>
  <c r="I104" i="20"/>
  <c r="H104" i="20"/>
  <c r="G104" i="20"/>
  <c r="F104" i="20"/>
  <c r="E104" i="20"/>
  <c r="P104" i="20" s="1"/>
  <c r="S104" i="20" s="1"/>
  <c r="D104" i="20"/>
  <c r="R103" i="20"/>
  <c r="Q103" i="20"/>
  <c r="O103" i="20"/>
  <c r="N103" i="20"/>
  <c r="M103" i="20"/>
  <c r="L103" i="20"/>
  <c r="K103" i="20"/>
  <c r="J103" i="20"/>
  <c r="I103" i="20"/>
  <c r="H103" i="20"/>
  <c r="G103" i="20"/>
  <c r="F103" i="20"/>
  <c r="E103" i="20"/>
  <c r="P103" i="20" s="1"/>
  <c r="S103" i="20" s="1"/>
  <c r="D103" i="20"/>
  <c r="R102" i="20"/>
  <c r="Q102" i="20"/>
  <c r="O102" i="20"/>
  <c r="N102" i="20"/>
  <c r="M102" i="20"/>
  <c r="L102" i="20"/>
  <c r="K102" i="20"/>
  <c r="J102" i="20"/>
  <c r="I102" i="20"/>
  <c r="H102" i="20"/>
  <c r="G102" i="20"/>
  <c r="F102" i="20"/>
  <c r="E102" i="20"/>
  <c r="P102" i="20" s="1"/>
  <c r="S102" i="20" s="1"/>
  <c r="D102" i="20"/>
  <c r="P101" i="20"/>
  <c r="S101" i="20" s="1"/>
  <c r="P100" i="20"/>
  <c r="S100" i="20" s="1"/>
  <c r="R99" i="20"/>
  <c r="Q99" i="20"/>
  <c r="O99" i="20"/>
  <c r="N99" i="20"/>
  <c r="M99" i="20"/>
  <c r="L99" i="20"/>
  <c r="K99" i="20"/>
  <c r="J99" i="20"/>
  <c r="I99" i="20"/>
  <c r="H99" i="20"/>
  <c r="G99" i="20"/>
  <c r="F99" i="20"/>
  <c r="E99" i="20"/>
  <c r="P99" i="20" s="1"/>
  <c r="S99" i="20" s="1"/>
  <c r="D99" i="20"/>
  <c r="R98" i="20"/>
  <c r="Q98" i="20"/>
  <c r="O98" i="20"/>
  <c r="N98" i="20"/>
  <c r="M98" i="20"/>
  <c r="L98" i="20"/>
  <c r="K98" i="20"/>
  <c r="J98" i="20"/>
  <c r="I98" i="20"/>
  <c r="H98" i="20"/>
  <c r="G98" i="20"/>
  <c r="F98" i="20"/>
  <c r="E98" i="20"/>
  <c r="P98" i="20" s="1"/>
  <c r="S98" i="20" s="1"/>
  <c r="D98" i="20"/>
  <c r="R97" i="20"/>
  <c r="Q97" i="20"/>
  <c r="O97" i="20"/>
  <c r="N97" i="20"/>
  <c r="M97" i="20"/>
  <c r="L97" i="20"/>
  <c r="K97" i="20"/>
  <c r="J97" i="20"/>
  <c r="I97" i="20"/>
  <c r="H97" i="20"/>
  <c r="G97" i="20"/>
  <c r="F97" i="20"/>
  <c r="E97" i="20"/>
  <c r="P97" i="20" s="1"/>
  <c r="S97" i="20" s="1"/>
  <c r="D97" i="20"/>
  <c r="P96" i="20"/>
  <c r="S96" i="20" s="1"/>
  <c r="P95" i="20"/>
  <c r="S95" i="20" s="1"/>
  <c r="P94" i="20"/>
  <c r="S94" i="20" s="1"/>
  <c r="R93" i="20"/>
  <c r="Q93" i="20"/>
  <c r="O93" i="20"/>
  <c r="N93" i="20"/>
  <c r="M93" i="20"/>
  <c r="L93" i="20"/>
  <c r="K93" i="20"/>
  <c r="J93" i="20"/>
  <c r="I93" i="20"/>
  <c r="H93" i="20"/>
  <c r="G93" i="20"/>
  <c r="F93" i="20"/>
  <c r="E93" i="20"/>
  <c r="P93" i="20" s="1"/>
  <c r="S93" i="20" s="1"/>
  <c r="D93" i="20"/>
  <c r="R92" i="20"/>
  <c r="Q92" i="20"/>
  <c r="O92" i="20"/>
  <c r="N92" i="20"/>
  <c r="M92" i="20"/>
  <c r="L92" i="20"/>
  <c r="K92" i="20"/>
  <c r="J92" i="20"/>
  <c r="I92" i="20"/>
  <c r="H92" i="20"/>
  <c r="G92" i="20"/>
  <c r="F92" i="20"/>
  <c r="E92" i="20"/>
  <c r="P92" i="20" s="1"/>
  <c r="S92" i="20" s="1"/>
  <c r="D92" i="20"/>
  <c r="P91" i="20"/>
  <c r="S91" i="20" s="1"/>
  <c r="P90" i="20"/>
  <c r="S90" i="20" s="1"/>
  <c r="P89" i="20"/>
  <c r="S89" i="20" s="1"/>
  <c r="R88" i="20"/>
  <c r="Q88" i="20"/>
  <c r="O88" i="20"/>
  <c r="N88" i="20"/>
  <c r="M88" i="20"/>
  <c r="L88" i="20"/>
  <c r="K88" i="20"/>
  <c r="J88" i="20"/>
  <c r="I88" i="20"/>
  <c r="H88" i="20"/>
  <c r="G88" i="20"/>
  <c r="F88" i="20"/>
  <c r="E88" i="20"/>
  <c r="P88" i="20" s="1"/>
  <c r="S88" i="20" s="1"/>
  <c r="D88" i="20"/>
  <c r="R87" i="20"/>
  <c r="Q87" i="20"/>
  <c r="O87" i="20"/>
  <c r="N87" i="20"/>
  <c r="M87" i="20"/>
  <c r="L87" i="20"/>
  <c r="K87" i="20"/>
  <c r="J87" i="20"/>
  <c r="I87" i="20"/>
  <c r="H87" i="20"/>
  <c r="G87" i="20"/>
  <c r="F87" i="20"/>
  <c r="E87" i="20"/>
  <c r="P87" i="20" s="1"/>
  <c r="S87" i="20" s="1"/>
  <c r="D87" i="20"/>
  <c r="P86" i="20"/>
  <c r="S86" i="20" s="1"/>
  <c r="R85" i="20"/>
  <c r="Q85" i="20"/>
  <c r="O85" i="20"/>
  <c r="N85" i="20"/>
  <c r="M85" i="20"/>
  <c r="L85" i="20"/>
  <c r="K85" i="20"/>
  <c r="J85" i="20"/>
  <c r="I85" i="20"/>
  <c r="H85" i="20"/>
  <c r="G85" i="20"/>
  <c r="F85" i="20"/>
  <c r="E85" i="20"/>
  <c r="P85" i="20" s="1"/>
  <c r="S85" i="20" s="1"/>
  <c r="D85" i="20"/>
  <c r="S84" i="20"/>
  <c r="P84" i="20"/>
  <c r="R83" i="20"/>
  <c r="Q83" i="20"/>
  <c r="O83" i="20"/>
  <c r="N83" i="20"/>
  <c r="M83" i="20"/>
  <c r="L83" i="20"/>
  <c r="K83" i="20"/>
  <c r="J83" i="20"/>
  <c r="I83" i="20"/>
  <c r="H83" i="20"/>
  <c r="G83" i="20"/>
  <c r="F83" i="20"/>
  <c r="E83" i="20"/>
  <c r="P83" i="20" s="1"/>
  <c r="S83" i="20" s="1"/>
  <c r="D83" i="20"/>
  <c r="R82" i="20"/>
  <c r="R81" i="20" s="1"/>
  <c r="Q82" i="20"/>
  <c r="O82" i="20"/>
  <c r="N82" i="20"/>
  <c r="M82" i="20"/>
  <c r="L82" i="20"/>
  <c r="K82" i="20"/>
  <c r="J82" i="20"/>
  <c r="I82" i="20"/>
  <c r="H82" i="20"/>
  <c r="G82" i="20"/>
  <c r="F82" i="20"/>
  <c r="P82" i="20" s="1"/>
  <c r="S82" i="20" s="1"/>
  <c r="E82" i="20"/>
  <c r="D82" i="20"/>
  <c r="Q81" i="20"/>
  <c r="O81" i="20"/>
  <c r="N81" i="20"/>
  <c r="M81" i="20"/>
  <c r="L81" i="20"/>
  <c r="K81" i="20"/>
  <c r="J81" i="20"/>
  <c r="I81" i="20"/>
  <c r="H81" i="20"/>
  <c r="G81" i="20"/>
  <c r="F81" i="20"/>
  <c r="P81" i="20" s="1"/>
  <c r="S81" i="20" s="1"/>
  <c r="E81" i="20"/>
  <c r="D81" i="20"/>
  <c r="P80" i="20"/>
  <c r="S80" i="20" s="1"/>
  <c r="R79" i="20"/>
  <c r="Q79" i="20"/>
  <c r="O79" i="20"/>
  <c r="N79" i="20"/>
  <c r="M79" i="20"/>
  <c r="L79" i="20"/>
  <c r="K79" i="20"/>
  <c r="J79" i="20"/>
  <c r="I79" i="20"/>
  <c r="H79" i="20"/>
  <c r="G79" i="20"/>
  <c r="F79" i="20"/>
  <c r="P79" i="20" s="1"/>
  <c r="S79" i="20" s="1"/>
  <c r="E79" i="20"/>
  <c r="D79" i="20"/>
  <c r="P78" i="20"/>
  <c r="S78" i="20" s="1"/>
  <c r="R77" i="20"/>
  <c r="Q77" i="20"/>
  <c r="O77" i="20"/>
  <c r="N77" i="20"/>
  <c r="M77" i="20"/>
  <c r="L77" i="20"/>
  <c r="K77" i="20"/>
  <c r="J77" i="20"/>
  <c r="I77" i="20"/>
  <c r="H77" i="20"/>
  <c r="G77" i="20"/>
  <c r="F77" i="20"/>
  <c r="P77" i="20" s="1"/>
  <c r="S77" i="20" s="1"/>
  <c r="E77" i="20"/>
  <c r="D77" i="20"/>
  <c r="P76" i="20"/>
  <c r="S76" i="20" s="1"/>
  <c r="R75" i="20"/>
  <c r="Q75" i="20"/>
  <c r="O75" i="20"/>
  <c r="N75" i="20"/>
  <c r="M75" i="20"/>
  <c r="L75" i="20"/>
  <c r="K75" i="20"/>
  <c r="J75" i="20"/>
  <c r="I75" i="20"/>
  <c r="H75" i="20"/>
  <c r="G75" i="20"/>
  <c r="F75" i="20"/>
  <c r="P75" i="20" s="1"/>
  <c r="S75" i="20" s="1"/>
  <c r="E75" i="20"/>
  <c r="D75" i="20"/>
  <c r="P74" i="20"/>
  <c r="S74" i="20" s="1"/>
  <c r="R73" i="20"/>
  <c r="Q73" i="20"/>
  <c r="O73" i="20"/>
  <c r="N73" i="20"/>
  <c r="M73" i="20"/>
  <c r="L73" i="20"/>
  <c r="K73" i="20"/>
  <c r="J73" i="20"/>
  <c r="I73" i="20"/>
  <c r="H73" i="20"/>
  <c r="G73" i="20"/>
  <c r="F73" i="20"/>
  <c r="P73" i="20" s="1"/>
  <c r="S73" i="20" s="1"/>
  <c r="E73" i="20"/>
  <c r="D73" i="20"/>
  <c r="R72" i="20"/>
  <c r="Q72" i="20"/>
  <c r="O72" i="20"/>
  <c r="N72" i="20"/>
  <c r="M72" i="20"/>
  <c r="L72" i="20"/>
  <c r="K72" i="20"/>
  <c r="J72" i="20"/>
  <c r="I72" i="20"/>
  <c r="H72" i="20"/>
  <c r="G72" i="20"/>
  <c r="F72" i="20"/>
  <c r="P72" i="20" s="1"/>
  <c r="S72" i="20" s="1"/>
  <c r="E72" i="20"/>
  <c r="D72" i="20"/>
  <c r="R71" i="20"/>
  <c r="Q71" i="20"/>
  <c r="O71" i="20"/>
  <c r="N71" i="20"/>
  <c r="M71" i="20"/>
  <c r="L71" i="20"/>
  <c r="K71" i="20"/>
  <c r="J71" i="20"/>
  <c r="I71" i="20"/>
  <c r="H71" i="20"/>
  <c r="G71" i="20"/>
  <c r="F71" i="20"/>
  <c r="P71" i="20" s="1"/>
  <c r="S71" i="20" s="1"/>
  <c r="E71" i="20"/>
  <c r="D71" i="20"/>
  <c r="P70" i="20"/>
  <c r="S70" i="20" s="1"/>
  <c r="R69" i="20"/>
  <c r="Q69" i="20"/>
  <c r="O69" i="20"/>
  <c r="N69" i="20"/>
  <c r="M69" i="20"/>
  <c r="L69" i="20"/>
  <c r="K69" i="20"/>
  <c r="J69" i="20"/>
  <c r="I69" i="20"/>
  <c r="H69" i="20"/>
  <c r="G69" i="20"/>
  <c r="F69" i="20"/>
  <c r="P69" i="20" s="1"/>
  <c r="S69" i="20" s="1"/>
  <c r="E69" i="20"/>
  <c r="D69" i="20"/>
  <c r="R68" i="20"/>
  <c r="Q68" i="20"/>
  <c r="O68" i="20"/>
  <c r="N68" i="20"/>
  <c r="M68" i="20"/>
  <c r="L68" i="20"/>
  <c r="K68" i="20"/>
  <c r="J68" i="20"/>
  <c r="I68" i="20"/>
  <c r="H68" i="20"/>
  <c r="G68" i="20"/>
  <c r="F68" i="20"/>
  <c r="P68" i="20" s="1"/>
  <c r="S68" i="20" s="1"/>
  <c r="E68" i="20"/>
  <c r="D68" i="20"/>
  <c r="P67" i="20"/>
  <c r="S67" i="20" s="1"/>
  <c r="P66" i="20"/>
  <c r="S66" i="20" s="1"/>
  <c r="R65" i="20"/>
  <c r="Q65" i="20"/>
  <c r="O65" i="20"/>
  <c r="N65" i="20"/>
  <c r="M65" i="20"/>
  <c r="L65" i="20"/>
  <c r="K65" i="20"/>
  <c r="J65" i="20"/>
  <c r="I65" i="20"/>
  <c r="H65" i="20"/>
  <c r="G65" i="20"/>
  <c r="F65" i="20"/>
  <c r="P65" i="20" s="1"/>
  <c r="S65" i="20" s="1"/>
  <c r="E65" i="20"/>
  <c r="D65" i="20"/>
  <c r="R64" i="20"/>
  <c r="Q64" i="20"/>
  <c r="O64" i="20"/>
  <c r="N64" i="20"/>
  <c r="M64" i="20"/>
  <c r="L64" i="20"/>
  <c r="K64" i="20"/>
  <c r="J64" i="20"/>
  <c r="I64" i="20"/>
  <c r="H64" i="20"/>
  <c r="G64" i="20"/>
  <c r="F64" i="20"/>
  <c r="P64" i="20" s="1"/>
  <c r="S64" i="20" s="1"/>
  <c r="E64" i="20"/>
  <c r="D64" i="20"/>
  <c r="P63" i="20"/>
  <c r="S63" i="20" s="1"/>
  <c r="P62" i="20"/>
  <c r="S62" i="20" s="1"/>
  <c r="P61" i="20"/>
  <c r="S61" i="20" s="1"/>
  <c r="R60" i="20"/>
  <c r="Q60" i="20"/>
  <c r="O60" i="20"/>
  <c r="N60" i="20"/>
  <c r="M60" i="20"/>
  <c r="L60" i="20"/>
  <c r="K60" i="20"/>
  <c r="J60" i="20"/>
  <c r="I60" i="20"/>
  <c r="H60" i="20"/>
  <c r="G60" i="20"/>
  <c r="F60" i="20"/>
  <c r="P60" i="20" s="1"/>
  <c r="S60" i="20" s="1"/>
  <c r="E60" i="20"/>
  <c r="D60" i="20"/>
  <c r="R59" i="20"/>
  <c r="Q59" i="20"/>
  <c r="O59" i="20"/>
  <c r="N59" i="20"/>
  <c r="M59" i="20"/>
  <c r="L59" i="20"/>
  <c r="K59" i="20"/>
  <c r="J59" i="20"/>
  <c r="I59" i="20"/>
  <c r="H59" i="20"/>
  <c r="G59" i="20"/>
  <c r="F59" i="20"/>
  <c r="P59" i="20" s="1"/>
  <c r="S59" i="20" s="1"/>
  <c r="E59" i="20"/>
  <c r="D59" i="20"/>
  <c r="R58" i="20"/>
  <c r="Q58" i="20"/>
  <c r="O58" i="20"/>
  <c r="N58" i="20"/>
  <c r="M58" i="20"/>
  <c r="L58" i="20"/>
  <c r="K58" i="20"/>
  <c r="J58" i="20"/>
  <c r="I58" i="20"/>
  <c r="H58" i="20"/>
  <c r="G58" i="20"/>
  <c r="F58" i="20"/>
  <c r="P58" i="20" s="1"/>
  <c r="S58" i="20" s="1"/>
  <c r="E58" i="20"/>
  <c r="D58" i="20"/>
  <c r="P57" i="20"/>
  <c r="S57" i="20" s="1"/>
  <c r="R56" i="20"/>
  <c r="Q56" i="20"/>
  <c r="O56" i="20"/>
  <c r="N56" i="20"/>
  <c r="M56" i="20"/>
  <c r="L56" i="20"/>
  <c r="K56" i="20"/>
  <c r="J56" i="20"/>
  <c r="I56" i="20"/>
  <c r="H56" i="20"/>
  <c r="G56" i="20"/>
  <c r="F56" i="20"/>
  <c r="P56" i="20" s="1"/>
  <c r="S56" i="20" s="1"/>
  <c r="E56" i="20"/>
  <c r="D56" i="20"/>
  <c r="P55" i="20"/>
  <c r="S55" i="20" s="1"/>
  <c r="P54" i="20"/>
  <c r="S54" i="20" s="1"/>
  <c r="R53" i="20"/>
  <c r="Q53" i="20"/>
  <c r="O53" i="20"/>
  <c r="N53" i="20"/>
  <c r="M53" i="20"/>
  <c r="L53" i="20"/>
  <c r="K53" i="20"/>
  <c r="J53" i="20"/>
  <c r="I53" i="20"/>
  <c r="H53" i="20"/>
  <c r="G53" i="20"/>
  <c r="F53" i="20"/>
  <c r="P53" i="20" s="1"/>
  <c r="S53" i="20" s="1"/>
  <c r="E53" i="20"/>
  <c r="D53" i="20"/>
  <c r="P52" i="20"/>
  <c r="S52" i="20" s="1"/>
  <c r="R51" i="20"/>
  <c r="Q51" i="20"/>
  <c r="O51" i="20"/>
  <c r="N51" i="20"/>
  <c r="M51" i="20"/>
  <c r="L51" i="20"/>
  <c r="K51" i="20"/>
  <c r="J51" i="20"/>
  <c r="I51" i="20"/>
  <c r="H51" i="20"/>
  <c r="G51" i="20"/>
  <c r="F51" i="20"/>
  <c r="P51" i="20" s="1"/>
  <c r="S51" i="20" s="1"/>
  <c r="E51" i="20"/>
  <c r="D51" i="20"/>
  <c r="P50" i="20"/>
  <c r="S50" i="20" s="1"/>
  <c r="R49" i="20"/>
  <c r="Q49" i="20"/>
  <c r="O49" i="20"/>
  <c r="N49" i="20"/>
  <c r="M49" i="20"/>
  <c r="L49" i="20"/>
  <c r="K49" i="20"/>
  <c r="J49" i="20"/>
  <c r="I49" i="20"/>
  <c r="H49" i="20"/>
  <c r="G49" i="20"/>
  <c r="F49" i="20"/>
  <c r="P49" i="20" s="1"/>
  <c r="S49" i="20" s="1"/>
  <c r="E49" i="20"/>
  <c r="D49" i="20"/>
  <c r="P48" i="20"/>
  <c r="S48" i="20" s="1"/>
  <c r="P47" i="20"/>
  <c r="S47" i="20" s="1"/>
  <c r="R46" i="20"/>
  <c r="Q46" i="20"/>
  <c r="O46" i="20"/>
  <c r="N46" i="20"/>
  <c r="M46" i="20"/>
  <c r="L46" i="20"/>
  <c r="K46" i="20"/>
  <c r="J46" i="20"/>
  <c r="I46" i="20"/>
  <c r="H46" i="20"/>
  <c r="G46" i="20"/>
  <c r="F46" i="20"/>
  <c r="P46" i="20" s="1"/>
  <c r="S46" i="20" s="1"/>
  <c r="E46" i="20"/>
  <c r="D46" i="20"/>
  <c r="P45" i="20"/>
  <c r="S45" i="20" s="1"/>
  <c r="P44" i="20"/>
  <c r="S44" i="20" s="1"/>
  <c r="P43" i="20"/>
  <c r="S43" i="20" s="1"/>
  <c r="P42" i="20"/>
  <c r="S42" i="20" s="1"/>
  <c r="P41" i="20"/>
  <c r="S41" i="20" s="1"/>
  <c r="P40" i="20"/>
  <c r="S40" i="20" s="1"/>
  <c r="P39" i="20"/>
  <c r="S39" i="20" s="1"/>
  <c r="P38" i="20"/>
  <c r="S38" i="20" s="1"/>
  <c r="R37" i="20"/>
  <c r="Q37" i="20"/>
  <c r="O37" i="20"/>
  <c r="N37" i="20"/>
  <c r="M37" i="20"/>
  <c r="L37" i="20"/>
  <c r="K37" i="20"/>
  <c r="J37" i="20"/>
  <c r="I37" i="20"/>
  <c r="H37" i="20"/>
  <c r="G37" i="20"/>
  <c r="F37" i="20"/>
  <c r="P37" i="20" s="1"/>
  <c r="S37" i="20" s="1"/>
  <c r="E37" i="20"/>
  <c r="D37" i="20"/>
  <c r="R36" i="20"/>
  <c r="Q36" i="20"/>
  <c r="O36" i="20"/>
  <c r="N36" i="20"/>
  <c r="M36" i="20"/>
  <c r="L36" i="20"/>
  <c r="K36" i="20"/>
  <c r="J36" i="20"/>
  <c r="I36" i="20"/>
  <c r="H36" i="20"/>
  <c r="G36" i="20"/>
  <c r="F36" i="20"/>
  <c r="P36" i="20" s="1"/>
  <c r="S36" i="20" s="1"/>
  <c r="E36" i="20"/>
  <c r="D36" i="20"/>
  <c r="R35" i="20"/>
  <c r="Q35" i="20"/>
  <c r="O35" i="20"/>
  <c r="N35" i="20"/>
  <c r="N594" i="20" s="1"/>
  <c r="N714" i="20" s="1"/>
  <c r="M35" i="20"/>
  <c r="L35" i="20"/>
  <c r="L594" i="20" s="1"/>
  <c r="L714" i="20" s="1"/>
  <c r="P725" i="20" s="1"/>
  <c r="S725" i="20" s="1"/>
  <c r="K35" i="20"/>
  <c r="J35" i="20"/>
  <c r="J594" i="20" s="1"/>
  <c r="J714" i="20" s="1"/>
  <c r="P723" i="20" s="1"/>
  <c r="S723" i="20" s="1"/>
  <c r="I35" i="20"/>
  <c r="H35" i="20"/>
  <c r="H594" i="20" s="1"/>
  <c r="H714" i="20" s="1"/>
  <c r="P721" i="20" s="1"/>
  <c r="S721" i="20" s="1"/>
  <c r="G35" i="20"/>
  <c r="F35" i="20"/>
  <c r="E35" i="20"/>
  <c r="D35" i="20"/>
  <c r="D594" i="20" s="1"/>
  <c r="D714" i="20" s="1"/>
  <c r="E530" i="19"/>
  <c r="N736" i="20" l="1"/>
  <c r="P727" i="20"/>
  <c r="S727" i="20" s="1"/>
  <c r="P35" i="20"/>
  <c r="S35" i="20" s="1"/>
  <c r="R594" i="20"/>
  <c r="R714" i="20" s="1"/>
  <c r="G594" i="20"/>
  <c r="I594" i="20"/>
  <c r="K594" i="20"/>
  <c r="M594" i="20"/>
  <c r="O594" i="20"/>
  <c r="Q594" i="20"/>
  <c r="S206" i="20"/>
  <c r="S221" i="20"/>
  <c r="S228" i="20"/>
  <c r="E212" i="20"/>
  <c r="E216" i="20"/>
  <c r="P216" i="20" s="1"/>
  <c r="S216" i="20" s="1"/>
  <c r="E219" i="20"/>
  <c r="P219" i="20" s="1"/>
  <c r="S219" i="20" s="1"/>
  <c r="P585" i="20"/>
  <c r="S585" i="20" s="1"/>
  <c r="F584" i="20"/>
  <c r="P584" i="20" s="1"/>
  <c r="S584" i="20" s="1"/>
  <c r="S610" i="20"/>
  <c r="P636" i="20"/>
  <c r="S636" i="20" s="1"/>
  <c r="F635" i="20"/>
  <c r="P635" i="20" s="1"/>
  <c r="S635" i="20" s="1"/>
  <c r="E529" i="20"/>
  <c r="S545" i="20"/>
  <c r="P581" i="20"/>
  <c r="S581" i="20" s="1"/>
  <c r="F580" i="20"/>
  <c r="P580" i="20" s="1"/>
  <c r="S580" i="20" s="1"/>
  <c r="P589" i="20"/>
  <c r="S589" i="20" s="1"/>
  <c r="F588" i="20"/>
  <c r="P588" i="20" s="1"/>
  <c r="S588" i="20" s="1"/>
  <c r="P596" i="20"/>
  <c r="S596" i="20" s="1"/>
  <c r="F595" i="20"/>
  <c r="P582" i="20"/>
  <c r="S582" i="20" s="1"/>
  <c r="P586" i="20"/>
  <c r="S586" i="20" s="1"/>
  <c r="P590" i="20"/>
  <c r="S590" i="20" s="1"/>
  <c r="P597" i="20"/>
  <c r="S597" i="20" s="1"/>
  <c r="P601" i="20"/>
  <c r="S601" i="20" s="1"/>
  <c r="P613" i="20"/>
  <c r="S613" i="20" s="1"/>
  <c r="P625" i="20"/>
  <c r="S625" i="20" s="1"/>
  <c r="P637" i="20"/>
  <c r="S637" i="20" s="1"/>
  <c r="P643" i="20"/>
  <c r="S643" i="20" s="1"/>
  <c r="P681" i="20"/>
  <c r="S681" i="20" s="1"/>
  <c r="F680" i="20"/>
  <c r="P680" i="20" s="1"/>
  <c r="S680" i="20" s="1"/>
  <c r="P682" i="20"/>
  <c r="S682" i="20" s="1"/>
  <c r="P698" i="20"/>
  <c r="S698" i="20" s="1"/>
  <c r="P702" i="20"/>
  <c r="S702" i="20" s="1"/>
  <c r="P706" i="20"/>
  <c r="S706" i="20" s="1"/>
  <c r="G713" i="20"/>
  <c r="I713" i="20"/>
  <c r="K713" i="20"/>
  <c r="M713" i="20"/>
  <c r="O713" i="20"/>
  <c r="Q713" i="20"/>
  <c r="E675" i="20"/>
  <c r="P675" i="20" s="1"/>
  <c r="S675" i="20" s="1"/>
  <c r="E524" i="10"/>
  <c r="E102" i="11"/>
  <c r="E97" i="11"/>
  <c r="E75" i="11"/>
  <c r="E528" i="20" l="1"/>
  <c r="P529" i="20"/>
  <c r="S529" i="20" s="1"/>
  <c r="P212" i="20"/>
  <c r="S212" i="20" s="1"/>
  <c r="E179" i="20"/>
  <c r="Q714" i="20"/>
  <c r="M714" i="20"/>
  <c r="P726" i="20" s="1"/>
  <c r="S726" i="20" s="1"/>
  <c r="I714" i="20"/>
  <c r="P722" i="20" s="1"/>
  <c r="S722" i="20" s="1"/>
  <c r="N749" i="20"/>
  <c r="P736" i="20"/>
  <c r="S736" i="20" s="1"/>
  <c r="E713" i="20"/>
  <c r="P713" i="20" s="1"/>
  <c r="S713" i="20" s="1"/>
  <c r="F713" i="20"/>
  <c r="P595" i="20"/>
  <c r="S595" i="20" s="1"/>
  <c r="O714" i="20"/>
  <c r="P728" i="20" s="1"/>
  <c r="S728" i="20" s="1"/>
  <c r="K714" i="20"/>
  <c r="G714" i="20"/>
  <c r="P720" i="20" s="1"/>
  <c r="S720" i="20" s="1"/>
  <c r="F594" i="20"/>
  <c r="F714" i="20" s="1"/>
  <c r="P719" i="20" s="1"/>
  <c r="S719" i="20" s="1"/>
  <c r="E321" i="5"/>
  <c r="P724" i="20" l="1"/>
  <c r="S724" i="20" s="1"/>
  <c r="K733" i="20"/>
  <c r="K749" i="20" s="1"/>
  <c r="P179" i="20"/>
  <c r="S179" i="20" s="1"/>
  <c r="E510" i="20"/>
  <c r="P510" i="20" s="1"/>
  <c r="S510" i="20" s="1"/>
  <c r="P528" i="20"/>
  <c r="S528" i="20" s="1"/>
  <c r="N738" i="18"/>
  <c r="N526" i="18"/>
  <c r="E594" i="20" l="1"/>
  <c r="G42" i="1"/>
  <c r="H42" i="1"/>
  <c r="E42" i="1"/>
  <c r="R749" i="19"/>
  <c r="Q749" i="19"/>
  <c r="O749" i="19"/>
  <c r="M749" i="19"/>
  <c r="L749" i="19"/>
  <c r="J749" i="19"/>
  <c r="I749" i="19"/>
  <c r="H749" i="19"/>
  <c r="G749" i="19"/>
  <c r="F749" i="19"/>
  <c r="D749" i="19"/>
  <c r="P748" i="19"/>
  <c r="S748" i="19" s="1"/>
  <c r="P747" i="19"/>
  <c r="S747" i="19" s="1"/>
  <c r="P746" i="19"/>
  <c r="S746" i="19" s="1"/>
  <c r="P745" i="19"/>
  <c r="S745" i="19" s="1"/>
  <c r="P744" i="19"/>
  <c r="S744" i="19" s="1"/>
  <c r="P743" i="19"/>
  <c r="S743" i="19" s="1"/>
  <c r="P742" i="19"/>
  <c r="S742" i="19" s="1"/>
  <c r="P741" i="19"/>
  <c r="S741" i="19" s="1"/>
  <c r="P740" i="19"/>
  <c r="S740" i="19" s="1"/>
  <c r="P739" i="19"/>
  <c r="S739" i="19" s="1"/>
  <c r="P738" i="19"/>
  <c r="S738" i="19" s="1"/>
  <c r="P737" i="19"/>
  <c r="S737" i="19" s="1"/>
  <c r="S735" i="19"/>
  <c r="P735" i="19"/>
  <c r="S734" i="19"/>
  <c r="P734" i="19"/>
  <c r="R729" i="19"/>
  <c r="Q729" i="19"/>
  <c r="O729" i="19"/>
  <c r="P712" i="19"/>
  <c r="S712" i="19" s="1"/>
  <c r="P711" i="19"/>
  <c r="S711" i="19" s="1"/>
  <c r="P710" i="19"/>
  <c r="S710" i="19" s="1"/>
  <c r="P709" i="19"/>
  <c r="S709" i="19" s="1"/>
  <c r="P708" i="19"/>
  <c r="S708" i="19" s="1"/>
  <c r="R707" i="19"/>
  <c r="Q707" i="19"/>
  <c r="O707" i="19"/>
  <c r="N707" i="19"/>
  <c r="M707" i="19"/>
  <c r="L707" i="19"/>
  <c r="K707" i="19"/>
  <c r="J707" i="19"/>
  <c r="I707" i="19"/>
  <c r="H707" i="19"/>
  <c r="G707" i="19"/>
  <c r="F707" i="19"/>
  <c r="E707" i="19"/>
  <c r="D707" i="19"/>
  <c r="R706" i="19"/>
  <c r="R705" i="19" s="1"/>
  <c r="Q706" i="19"/>
  <c r="O706" i="19"/>
  <c r="O705" i="19" s="1"/>
  <c r="N706" i="19"/>
  <c r="N705" i="19" s="1"/>
  <c r="M706" i="19"/>
  <c r="L706" i="19"/>
  <c r="L705" i="19" s="1"/>
  <c r="K706" i="19"/>
  <c r="K705" i="19" s="1"/>
  <c r="J706" i="19"/>
  <c r="J705" i="19" s="1"/>
  <c r="I706" i="19"/>
  <c r="H706" i="19"/>
  <c r="H705" i="19" s="1"/>
  <c r="G706" i="19"/>
  <c r="G705" i="19" s="1"/>
  <c r="F706" i="19"/>
  <c r="F705" i="19" s="1"/>
  <c r="E706" i="19"/>
  <c r="D706" i="19"/>
  <c r="D705" i="19" s="1"/>
  <c r="Q705" i="19"/>
  <c r="M705" i="19"/>
  <c r="I705" i="19"/>
  <c r="E705" i="19"/>
  <c r="P704" i="19"/>
  <c r="S704" i="19" s="1"/>
  <c r="R703" i="19"/>
  <c r="Q703" i="19"/>
  <c r="O703" i="19"/>
  <c r="N703" i="19"/>
  <c r="M703" i="19"/>
  <c r="L703" i="19"/>
  <c r="K703" i="19"/>
  <c r="J703" i="19"/>
  <c r="I703" i="19"/>
  <c r="H703" i="19"/>
  <c r="G703" i="19"/>
  <c r="F703" i="19"/>
  <c r="E703" i="19"/>
  <c r="D703" i="19"/>
  <c r="R702" i="19"/>
  <c r="R701" i="19" s="1"/>
  <c r="Q702" i="19"/>
  <c r="O702" i="19"/>
  <c r="O701" i="19" s="1"/>
  <c r="N702" i="19"/>
  <c r="N701" i="19" s="1"/>
  <c r="M702" i="19"/>
  <c r="L702" i="19"/>
  <c r="L701" i="19" s="1"/>
  <c r="K702" i="19"/>
  <c r="K701" i="19" s="1"/>
  <c r="J702" i="19"/>
  <c r="J701" i="19" s="1"/>
  <c r="I702" i="19"/>
  <c r="H702" i="19"/>
  <c r="H701" i="19" s="1"/>
  <c r="G702" i="19"/>
  <c r="G701" i="19" s="1"/>
  <c r="F702" i="19"/>
  <c r="F701" i="19" s="1"/>
  <c r="E702" i="19"/>
  <c r="D702" i="19"/>
  <c r="D701" i="19" s="1"/>
  <c r="Q701" i="19"/>
  <c r="M701" i="19"/>
  <c r="I701" i="19"/>
  <c r="E701" i="19"/>
  <c r="P700" i="19"/>
  <c r="S700" i="19" s="1"/>
  <c r="R699" i="19"/>
  <c r="Q699" i="19"/>
  <c r="O699" i="19"/>
  <c r="N699" i="19"/>
  <c r="M699" i="19"/>
  <c r="L699" i="19"/>
  <c r="K699" i="19"/>
  <c r="J699" i="19"/>
  <c r="I699" i="19"/>
  <c r="H699" i="19"/>
  <c r="G699" i="19"/>
  <c r="F699" i="19"/>
  <c r="E699" i="19"/>
  <c r="D699" i="19"/>
  <c r="R698" i="19"/>
  <c r="R697" i="19" s="1"/>
  <c r="Q698" i="19"/>
  <c r="O698" i="19"/>
  <c r="O697" i="19" s="1"/>
  <c r="N698" i="19"/>
  <c r="N697" i="19" s="1"/>
  <c r="M698" i="19"/>
  <c r="L698" i="19"/>
  <c r="L697" i="19" s="1"/>
  <c r="K698" i="19"/>
  <c r="K697" i="19" s="1"/>
  <c r="J698" i="19"/>
  <c r="J697" i="19" s="1"/>
  <c r="I698" i="19"/>
  <c r="H698" i="19"/>
  <c r="H697" i="19" s="1"/>
  <c r="G698" i="19"/>
  <c r="G697" i="19" s="1"/>
  <c r="F698" i="19"/>
  <c r="F697" i="19" s="1"/>
  <c r="E698" i="19"/>
  <c r="D698" i="19"/>
  <c r="D697" i="19" s="1"/>
  <c r="Q697" i="19"/>
  <c r="M697" i="19"/>
  <c r="I697" i="19"/>
  <c r="E697" i="19"/>
  <c r="P696" i="19"/>
  <c r="S696" i="19" s="1"/>
  <c r="P695" i="19"/>
  <c r="S695" i="19" s="1"/>
  <c r="P694" i="19"/>
  <c r="S694" i="19" s="1"/>
  <c r="P693" i="19"/>
  <c r="S693" i="19" s="1"/>
  <c r="R692" i="19"/>
  <c r="Q692" i="19"/>
  <c r="O692" i="19"/>
  <c r="N692" i="19"/>
  <c r="M692" i="19"/>
  <c r="L692" i="19"/>
  <c r="K692" i="19"/>
  <c r="J692" i="19"/>
  <c r="I692" i="19"/>
  <c r="H692" i="19"/>
  <c r="G692" i="19"/>
  <c r="F692" i="19"/>
  <c r="P692" i="19" s="1"/>
  <c r="S692" i="19" s="1"/>
  <c r="E692" i="19"/>
  <c r="D692" i="19"/>
  <c r="P691" i="19"/>
  <c r="S691" i="19" s="1"/>
  <c r="P690" i="19"/>
  <c r="S690" i="19" s="1"/>
  <c r="P689" i="19"/>
  <c r="S689" i="19" s="1"/>
  <c r="P688" i="19"/>
  <c r="S688" i="19" s="1"/>
  <c r="P687" i="19"/>
  <c r="S687" i="19" s="1"/>
  <c r="P686" i="19"/>
  <c r="S686" i="19" s="1"/>
  <c r="P685" i="19"/>
  <c r="S685" i="19" s="1"/>
  <c r="R684" i="19"/>
  <c r="Q684" i="19"/>
  <c r="O684" i="19"/>
  <c r="N684" i="19"/>
  <c r="M684" i="19"/>
  <c r="M681" i="19" s="1"/>
  <c r="M680" i="19" s="1"/>
  <c r="L684" i="19"/>
  <c r="K684" i="19"/>
  <c r="J684" i="19"/>
  <c r="I684" i="19"/>
  <c r="I681" i="19" s="1"/>
  <c r="I680" i="19" s="1"/>
  <c r="H684" i="19"/>
  <c r="G684" i="19"/>
  <c r="F684" i="19"/>
  <c r="E684" i="19"/>
  <c r="E681" i="19" s="1"/>
  <c r="E680" i="19" s="1"/>
  <c r="D684" i="19"/>
  <c r="P683" i="19"/>
  <c r="S683" i="19" s="1"/>
  <c r="R682" i="19"/>
  <c r="Q682" i="19"/>
  <c r="Q681" i="19" s="1"/>
  <c r="Q680" i="19" s="1"/>
  <c r="O682" i="19"/>
  <c r="N682" i="19"/>
  <c r="N681" i="19" s="1"/>
  <c r="N680" i="19" s="1"/>
  <c r="M682" i="19"/>
  <c r="L682" i="19"/>
  <c r="L681" i="19" s="1"/>
  <c r="L680" i="19" s="1"/>
  <c r="K682" i="19"/>
  <c r="J682" i="19"/>
  <c r="J681" i="19" s="1"/>
  <c r="J680" i="19" s="1"/>
  <c r="I682" i="19"/>
  <c r="H682" i="19"/>
  <c r="H681" i="19" s="1"/>
  <c r="H680" i="19" s="1"/>
  <c r="G682" i="19"/>
  <c r="F682" i="19"/>
  <c r="F681" i="19" s="1"/>
  <c r="E682" i="19"/>
  <c r="D682" i="19"/>
  <c r="D681" i="19" s="1"/>
  <c r="D680" i="19" s="1"/>
  <c r="O681" i="19"/>
  <c r="K681" i="19"/>
  <c r="G681" i="19"/>
  <c r="O680" i="19"/>
  <c r="K680" i="19"/>
  <c r="G680" i="19"/>
  <c r="P679" i="19"/>
  <c r="S679" i="19" s="1"/>
  <c r="P678" i="19"/>
  <c r="S678" i="19" s="1"/>
  <c r="P677" i="19"/>
  <c r="S677" i="19" s="1"/>
  <c r="D677" i="19"/>
  <c r="R676" i="19"/>
  <c r="Q676" i="19"/>
  <c r="O676" i="19"/>
  <c r="O675" i="19" s="1"/>
  <c r="N676" i="19"/>
  <c r="N675" i="19" s="1"/>
  <c r="M676" i="19"/>
  <c r="M675" i="19" s="1"/>
  <c r="L676" i="19"/>
  <c r="K676" i="19"/>
  <c r="K675" i="19" s="1"/>
  <c r="J676" i="19"/>
  <c r="J675" i="19" s="1"/>
  <c r="I676" i="19"/>
  <c r="I675" i="19" s="1"/>
  <c r="H676" i="19"/>
  <c r="G676" i="19"/>
  <c r="G675" i="19" s="1"/>
  <c r="F676" i="19"/>
  <c r="F675" i="19" s="1"/>
  <c r="E676" i="19"/>
  <c r="D676" i="19"/>
  <c r="R675" i="19"/>
  <c r="Q675" i="19"/>
  <c r="L675" i="19"/>
  <c r="H675" i="19"/>
  <c r="D675" i="19"/>
  <c r="P674" i="19"/>
  <c r="S674" i="19" s="1"/>
  <c r="P673" i="19"/>
  <c r="S673" i="19" s="1"/>
  <c r="R672" i="19"/>
  <c r="Q672" i="19"/>
  <c r="O672" i="19"/>
  <c r="N672" i="19"/>
  <c r="M672" i="19"/>
  <c r="L672" i="19"/>
  <c r="K672" i="19"/>
  <c r="J672" i="19"/>
  <c r="I672" i="19"/>
  <c r="H672" i="19"/>
  <c r="G672" i="19"/>
  <c r="F672" i="19"/>
  <c r="P672" i="19" s="1"/>
  <c r="S672" i="19" s="1"/>
  <c r="E672" i="19"/>
  <c r="D672" i="19"/>
  <c r="R671" i="19"/>
  <c r="Q671" i="19"/>
  <c r="O671" i="19"/>
  <c r="N671" i="19"/>
  <c r="M671" i="19"/>
  <c r="L671" i="19"/>
  <c r="K671" i="19"/>
  <c r="J671" i="19"/>
  <c r="I671" i="19"/>
  <c r="H671" i="19"/>
  <c r="G671" i="19"/>
  <c r="F671" i="19"/>
  <c r="P671" i="19" s="1"/>
  <c r="S671" i="19" s="1"/>
  <c r="E671" i="19"/>
  <c r="D671" i="19"/>
  <c r="P670" i="19"/>
  <c r="S670" i="19" s="1"/>
  <c r="R669" i="19"/>
  <c r="R668" i="19" s="1"/>
  <c r="Q669" i="19"/>
  <c r="O669" i="19"/>
  <c r="O668" i="19" s="1"/>
  <c r="N669" i="19"/>
  <c r="N668" i="19" s="1"/>
  <c r="M669" i="19"/>
  <c r="L669" i="19"/>
  <c r="L668" i="19" s="1"/>
  <c r="K669" i="19"/>
  <c r="K668" i="19" s="1"/>
  <c r="J669" i="19"/>
  <c r="J668" i="19" s="1"/>
  <c r="I669" i="19"/>
  <c r="H669" i="19"/>
  <c r="H668" i="19" s="1"/>
  <c r="G669" i="19"/>
  <c r="G668" i="19" s="1"/>
  <c r="F669" i="19"/>
  <c r="F668" i="19" s="1"/>
  <c r="E669" i="19"/>
  <c r="D669" i="19"/>
  <c r="D668" i="19" s="1"/>
  <c r="Q668" i="19"/>
  <c r="M668" i="19"/>
  <c r="M635" i="19" s="1"/>
  <c r="I668" i="19"/>
  <c r="E668" i="19"/>
  <c r="E635" i="19" s="1"/>
  <c r="P667" i="19"/>
  <c r="S667" i="19" s="1"/>
  <c r="R666" i="19"/>
  <c r="Q666" i="19"/>
  <c r="O666" i="19"/>
  <c r="N666" i="19"/>
  <c r="M666" i="19"/>
  <c r="L666" i="19"/>
  <c r="K666" i="19"/>
  <c r="J666" i="19"/>
  <c r="I666" i="19"/>
  <c r="H666" i="19"/>
  <c r="G666" i="19"/>
  <c r="F666" i="19"/>
  <c r="E666" i="19"/>
  <c r="D666" i="19"/>
  <c r="P665" i="19"/>
  <c r="S665" i="19" s="1"/>
  <c r="R664" i="19"/>
  <c r="Q664" i="19"/>
  <c r="Q661" i="19" s="1"/>
  <c r="O664" i="19"/>
  <c r="N664" i="19"/>
  <c r="N661" i="19" s="1"/>
  <c r="N635" i="19" s="1"/>
  <c r="M664" i="19"/>
  <c r="L664" i="19"/>
  <c r="L661" i="19" s="1"/>
  <c r="L635" i="19" s="1"/>
  <c r="K664" i="19"/>
  <c r="J664" i="19"/>
  <c r="J661" i="19" s="1"/>
  <c r="J635" i="19" s="1"/>
  <c r="I664" i="19"/>
  <c r="H664" i="19"/>
  <c r="H661" i="19" s="1"/>
  <c r="H635" i="19" s="1"/>
  <c r="G664" i="19"/>
  <c r="F664" i="19"/>
  <c r="P664" i="19" s="1"/>
  <c r="S664" i="19" s="1"/>
  <c r="E664" i="19"/>
  <c r="D664" i="19"/>
  <c r="D661" i="19" s="1"/>
  <c r="D635" i="19" s="1"/>
  <c r="P663" i="19"/>
  <c r="S663" i="19" s="1"/>
  <c r="R662" i="19"/>
  <c r="Q662" i="19"/>
  <c r="O662" i="19"/>
  <c r="N662" i="19"/>
  <c r="M662" i="19"/>
  <c r="L662" i="19"/>
  <c r="K662" i="19"/>
  <c r="J662" i="19"/>
  <c r="I662" i="19"/>
  <c r="H662" i="19"/>
  <c r="G662" i="19"/>
  <c r="F662" i="19"/>
  <c r="E662" i="19"/>
  <c r="D662" i="19"/>
  <c r="R661" i="19"/>
  <c r="O661" i="19"/>
  <c r="M661" i="19"/>
  <c r="K661" i="19"/>
  <c r="I661" i="19"/>
  <c r="G661" i="19"/>
  <c r="E661" i="19"/>
  <c r="P660" i="19"/>
  <c r="S660" i="19" s="1"/>
  <c r="P659" i="19"/>
  <c r="S659" i="19" s="1"/>
  <c r="R658" i="19"/>
  <c r="Q658" i="19"/>
  <c r="O658" i="19"/>
  <c r="N658" i="19"/>
  <c r="M658" i="19"/>
  <c r="L658" i="19"/>
  <c r="K658" i="19"/>
  <c r="J658" i="19"/>
  <c r="I658" i="19"/>
  <c r="H658" i="19"/>
  <c r="G658" i="19"/>
  <c r="F658" i="19"/>
  <c r="E658" i="19"/>
  <c r="D658" i="19"/>
  <c r="P657" i="19"/>
  <c r="S657" i="19" s="1"/>
  <c r="P656" i="19"/>
  <c r="S656" i="19" s="1"/>
  <c r="R655" i="19"/>
  <c r="Q655" i="19"/>
  <c r="O655" i="19"/>
  <c r="N655" i="19"/>
  <c r="M655" i="19"/>
  <c r="L655" i="19"/>
  <c r="K655" i="19"/>
  <c r="J655" i="19"/>
  <c r="I655" i="19"/>
  <c r="H655" i="19"/>
  <c r="G655" i="19"/>
  <c r="F655" i="19"/>
  <c r="E655" i="19"/>
  <c r="D655" i="19"/>
  <c r="P654" i="19"/>
  <c r="S654" i="19" s="1"/>
  <c r="P653" i="19"/>
  <c r="S653" i="19" s="1"/>
  <c r="P652" i="19"/>
  <c r="S652" i="19" s="1"/>
  <c r="R651" i="19"/>
  <c r="Q651" i="19"/>
  <c r="O651" i="19"/>
  <c r="N651" i="19"/>
  <c r="M651" i="19"/>
  <c r="L651" i="19"/>
  <c r="K651" i="19"/>
  <c r="J651" i="19"/>
  <c r="I651" i="19"/>
  <c r="H651" i="19"/>
  <c r="G651" i="19"/>
  <c r="F651" i="19"/>
  <c r="P651" i="19" s="1"/>
  <c r="S651" i="19" s="1"/>
  <c r="E651" i="19"/>
  <c r="D651" i="19"/>
  <c r="P650" i="19"/>
  <c r="S650" i="19" s="1"/>
  <c r="P649" i="19"/>
  <c r="S649" i="19" s="1"/>
  <c r="P648" i="19"/>
  <c r="S648" i="19" s="1"/>
  <c r="R647" i="19"/>
  <c r="Q647" i="19"/>
  <c r="O647" i="19"/>
  <c r="N647" i="19"/>
  <c r="M647" i="19"/>
  <c r="M642" i="19" s="1"/>
  <c r="L647" i="19"/>
  <c r="K647" i="19"/>
  <c r="J647" i="19"/>
  <c r="I647" i="19"/>
  <c r="I642" i="19" s="1"/>
  <c r="H647" i="19"/>
  <c r="G647" i="19"/>
  <c r="F647" i="19"/>
  <c r="E647" i="19"/>
  <c r="E642" i="19" s="1"/>
  <c r="D647" i="19"/>
  <c r="P646" i="19"/>
  <c r="S646" i="19" s="1"/>
  <c r="P645" i="19"/>
  <c r="S645" i="19" s="1"/>
  <c r="P644" i="19"/>
  <c r="S644" i="19" s="1"/>
  <c r="R643" i="19"/>
  <c r="Q643" i="19"/>
  <c r="Q642" i="19" s="1"/>
  <c r="O643" i="19"/>
  <c r="N643" i="19"/>
  <c r="N642" i="19" s="1"/>
  <c r="M643" i="19"/>
  <c r="L643" i="19"/>
  <c r="L642" i="19" s="1"/>
  <c r="K643" i="19"/>
  <c r="J643" i="19"/>
  <c r="J642" i="19" s="1"/>
  <c r="I643" i="19"/>
  <c r="H643" i="19"/>
  <c r="H642" i="19" s="1"/>
  <c r="G643" i="19"/>
  <c r="F643" i="19"/>
  <c r="F642" i="19" s="1"/>
  <c r="E643" i="19"/>
  <c r="D643" i="19"/>
  <c r="D642" i="19" s="1"/>
  <c r="O642" i="19"/>
  <c r="K642" i="19"/>
  <c r="G642" i="19"/>
  <c r="P641" i="19"/>
  <c r="S641" i="19" s="1"/>
  <c r="P640" i="19"/>
  <c r="S640" i="19" s="1"/>
  <c r="P639" i="19"/>
  <c r="S639" i="19" s="1"/>
  <c r="P638" i="19"/>
  <c r="S638" i="19" s="1"/>
  <c r="R637" i="19"/>
  <c r="R636" i="19" s="1"/>
  <c r="Q637" i="19"/>
  <c r="O637" i="19"/>
  <c r="O636" i="19" s="1"/>
  <c r="N637" i="19"/>
  <c r="N636" i="19" s="1"/>
  <c r="M637" i="19"/>
  <c r="L637" i="19"/>
  <c r="L636" i="19" s="1"/>
  <c r="K637" i="19"/>
  <c r="K636" i="19" s="1"/>
  <c r="J637" i="19"/>
  <c r="J636" i="19" s="1"/>
  <c r="I637" i="19"/>
  <c r="H637" i="19"/>
  <c r="H636" i="19" s="1"/>
  <c r="G637" i="19"/>
  <c r="G636" i="19" s="1"/>
  <c r="F637" i="19"/>
  <c r="F636" i="19" s="1"/>
  <c r="E637" i="19"/>
  <c r="D637" i="19"/>
  <c r="D636" i="19" s="1"/>
  <c r="Q636" i="19"/>
  <c r="M636" i="19"/>
  <c r="I636" i="19"/>
  <c r="E636" i="19"/>
  <c r="P634" i="19"/>
  <c r="S634" i="19" s="1"/>
  <c r="R633" i="19"/>
  <c r="Q633" i="19"/>
  <c r="O633" i="19"/>
  <c r="N633" i="19"/>
  <c r="M633" i="19"/>
  <c r="L633" i="19"/>
  <c r="K633" i="19"/>
  <c r="J633" i="19"/>
  <c r="I633" i="19"/>
  <c r="H633" i="19"/>
  <c r="G633" i="19"/>
  <c r="F633" i="19"/>
  <c r="P633" i="19" s="1"/>
  <c r="S633" i="19" s="1"/>
  <c r="E633" i="19"/>
  <c r="D633" i="19"/>
  <c r="P632" i="19"/>
  <c r="S632" i="19" s="1"/>
  <c r="R631" i="19"/>
  <c r="Q631" i="19"/>
  <c r="O631" i="19"/>
  <c r="N631" i="19"/>
  <c r="M631" i="19"/>
  <c r="L631" i="19"/>
  <c r="K631" i="19"/>
  <c r="J631" i="19"/>
  <c r="I631" i="19"/>
  <c r="H631" i="19"/>
  <c r="G631" i="19"/>
  <c r="F631" i="19"/>
  <c r="E631" i="19"/>
  <c r="D631" i="19"/>
  <c r="P630" i="19"/>
  <c r="S630" i="19" s="1"/>
  <c r="R629" i="19"/>
  <c r="Q629" i="19"/>
  <c r="O629" i="19"/>
  <c r="N629" i="19"/>
  <c r="M629" i="19"/>
  <c r="L629" i="19"/>
  <c r="K629" i="19"/>
  <c r="J629" i="19"/>
  <c r="I629" i="19"/>
  <c r="H629" i="19"/>
  <c r="G629" i="19"/>
  <c r="F629" i="19"/>
  <c r="E629" i="19"/>
  <c r="D629" i="19"/>
  <c r="P628" i="19"/>
  <c r="S628" i="19" s="1"/>
  <c r="R627" i="19"/>
  <c r="Q627" i="19"/>
  <c r="O627" i="19"/>
  <c r="N627" i="19"/>
  <c r="M627" i="19"/>
  <c r="M624" i="19" s="1"/>
  <c r="L627" i="19"/>
  <c r="K627" i="19"/>
  <c r="J627" i="19"/>
  <c r="I627" i="19"/>
  <c r="I624" i="19" s="1"/>
  <c r="H627" i="19"/>
  <c r="G627" i="19"/>
  <c r="F627" i="19"/>
  <c r="E627" i="19"/>
  <c r="E624" i="19" s="1"/>
  <c r="D627" i="19"/>
  <c r="P626" i="19"/>
  <c r="S626" i="19" s="1"/>
  <c r="R625" i="19"/>
  <c r="Q625" i="19"/>
  <c r="Q624" i="19" s="1"/>
  <c r="O625" i="19"/>
  <c r="N625" i="19"/>
  <c r="N624" i="19" s="1"/>
  <c r="M625" i="19"/>
  <c r="L625" i="19"/>
  <c r="L624" i="19" s="1"/>
  <c r="K625" i="19"/>
  <c r="J625" i="19"/>
  <c r="J624" i="19" s="1"/>
  <c r="I625" i="19"/>
  <c r="H625" i="19"/>
  <c r="G625" i="19"/>
  <c r="F625" i="19"/>
  <c r="F624" i="19" s="1"/>
  <c r="E625" i="19"/>
  <c r="D625" i="19"/>
  <c r="D624" i="19" s="1"/>
  <c r="O624" i="19"/>
  <c r="K624" i="19"/>
  <c r="G624" i="19"/>
  <c r="P623" i="19"/>
  <c r="S623" i="19" s="1"/>
  <c r="P622" i="19"/>
  <c r="S622" i="19" s="1"/>
  <c r="P621" i="19"/>
  <c r="S621" i="19" s="1"/>
  <c r="P620" i="19"/>
  <c r="S620" i="19" s="1"/>
  <c r="R619" i="19"/>
  <c r="Q619" i="19"/>
  <c r="O619" i="19"/>
  <c r="N619" i="19"/>
  <c r="M619" i="19"/>
  <c r="L619" i="19"/>
  <c r="K619" i="19"/>
  <c r="J619" i="19"/>
  <c r="I619" i="19"/>
  <c r="H619" i="19"/>
  <c r="G619" i="19"/>
  <c r="F619" i="19"/>
  <c r="E619" i="19"/>
  <c r="D619" i="19"/>
  <c r="P618" i="19"/>
  <c r="S618" i="19" s="1"/>
  <c r="R617" i="19"/>
  <c r="Q617" i="19"/>
  <c r="Q610" i="19" s="1"/>
  <c r="O617" i="19"/>
  <c r="N617" i="19"/>
  <c r="M617" i="19"/>
  <c r="L617" i="19"/>
  <c r="K617" i="19"/>
  <c r="J617" i="19"/>
  <c r="I617" i="19"/>
  <c r="H617" i="19"/>
  <c r="G617" i="19"/>
  <c r="F617" i="19"/>
  <c r="P617" i="19" s="1"/>
  <c r="S617" i="19" s="1"/>
  <c r="E617" i="19"/>
  <c r="D617" i="19"/>
  <c r="P616" i="19"/>
  <c r="S616" i="19" s="1"/>
  <c r="P615" i="19"/>
  <c r="S615" i="19" s="1"/>
  <c r="P614" i="19"/>
  <c r="S614" i="19" s="1"/>
  <c r="R613" i="19"/>
  <c r="Q613" i="19"/>
  <c r="O613" i="19"/>
  <c r="N613" i="19"/>
  <c r="M613" i="19"/>
  <c r="M610" i="19" s="1"/>
  <c r="M595" i="19" s="1"/>
  <c r="L613" i="19"/>
  <c r="K613" i="19"/>
  <c r="J613" i="19"/>
  <c r="I613" i="19"/>
  <c r="I610" i="19" s="1"/>
  <c r="I595" i="19" s="1"/>
  <c r="H613" i="19"/>
  <c r="G613" i="19"/>
  <c r="F613" i="19"/>
  <c r="E613" i="19"/>
  <c r="E610" i="19" s="1"/>
  <c r="E595" i="19" s="1"/>
  <c r="D613" i="19"/>
  <c r="P612" i="19"/>
  <c r="S612" i="19" s="1"/>
  <c r="R611" i="19"/>
  <c r="Q611" i="19"/>
  <c r="O611" i="19"/>
  <c r="N611" i="19"/>
  <c r="M611" i="19"/>
  <c r="L611" i="19"/>
  <c r="K611" i="19"/>
  <c r="J611" i="19"/>
  <c r="I611" i="19"/>
  <c r="H611" i="19"/>
  <c r="G611" i="19"/>
  <c r="F611" i="19"/>
  <c r="P611" i="19" s="1"/>
  <c r="S611" i="19" s="1"/>
  <c r="E611" i="19"/>
  <c r="D611" i="19"/>
  <c r="O610" i="19"/>
  <c r="K610" i="19"/>
  <c r="G610" i="19"/>
  <c r="P609" i="19"/>
  <c r="S609" i="19" s="1"/>
  <c r="R608" i="19"/>
  <c r="Q608" i="19"/>
  <c r="O608" i="19"/>
  <c r="N608" i="19"/>
  <c r="M608" i="19"/>
  <c r="L608" i="19"/>
  <c r="K608" i="19"/>
  <c r="J608" i="19"/>
  <c r="I608" i="19"/>
  <c r="H608" i="19"/>
  <c r="G608" i="19"/>
  <c r="F608" i="19"/>
  <c r="P608" i="19" s="1"/>
  <c r="S608" i="19" s="1"/>
  <c r="E608" i="19"/>
  <c r="D608" i="19"/>
  <c r="P607" i="19"/>
  <c r="S607" i="19" s="1"/>
  <c r="P606" i="19"/>
  <c r="S606" i="19" s="1"/>
  <c r="R605" i="19"/>
  <c r="Q605" i="19"/>
  <c r="O605" i="19"/>
  <c r="N605" i="19"/>
  <c r="M605" i="19"/>
  <c r="L605" i="19"/>
  <c r="K605" i="19"/>
  <c r="J605" i="19"/>
  <c r="I605" i="19"/>
  <c r="H605" i="19"/>
  <c r="G605" i="19"/>
  <c r="F605" i="19"/>
  <c r="P605" i="19" s="1"/>
  <c r="S605" i="19" s="1"/>
  <c r="E605" i="19"/>
  <c r="D605" i="19"/>
  <c r="P604" i="19"/>
  <c r="S604" i="19" s="1"/>
  <c r="P603" i="19"/>
  <c r="S603" i="19" s="1"/>
  <c r="P602" i="19"/>
  <c r="S602" i="19" s="1"/>
  <c r="R601" i="19"/>
  <c r="R600" i="19" s="1"/>
  <c r="Q601" i="19"/>
  <c r="O601" i="19"/>
  <c r="O600" i="19" s="1"/>
  <c r="N601" i="19"/>
  <c r="M601" i="19"/>
  <c r="L601" i="19"/>
  <c r="K601" i="19"/>
  <c r="K600" i="19" s="1"/>
  <c r="J601" i="19"/>
  <c r="I601" i="19"/>
  <c r="H601" i="19"/>
  <c r="G601" i="19"/>
  <c r="G600" i="19" s="1"/>
  <c r="F601" i="19"/>
  <c r="E601" i="19"/>
  <c r="D601" i="19"/>
  <c r="Q600" i="19"/>
  <c r="M600" i="19"/>
  <c r="I600" i="19"/>
  <c r="E600" i="19"/>
  <c r="P599" i="19"/>
  <c r="S599" i="19" s="1"/>
  <c r="P598" i="19"/>
  <c r="S598" i="19" s="1"/>
  <c r="R597" i="19"/>
  <c r="R596" i="19" s="1"/>
  <c r="Q597" i="19"/>
  <c r="Q596" i="19" s="1"/>
  <c r="Q595" i="19" s="1"/>
  <c r="O597" i="19"/>
  <c r="N597" i="19"/>
  <c r="N596" i="19" s="1"/>
  <c r="M597" i="19"/>
  <c r="L597" i="19"/>
  <c r="L596" i="19" s="1"/>
  <c r="K597" i="19"/>
  <c r="J597" i="19"/>
  <c r="J596" i="19" s="1"/>
  <c r="I597" i="19"/>
  <c r="H597" i="19"/>
  <c r="H596" i="19" s="1"/>
  <c r="G597" i="19"/>
  <c r="F597" i="19"/>
  <c r="F596" i="19" s="1"/>
  <c r="E597" i="19"/>
  <c r="D597" i="19"/>
  <c r="D596" i="19" s="1"/>
  <c r="O596" i="19"/>
  <c r="O595" i="19" s="1"/>
  <c r="M596" i="19"/>
  <c r="K596" i="19"/>
  <c r="K595" i="19" s="1"/>
  <c r="I596" i="19"/>
  <c r="G596" i="19"/>
  <c r="G595" i="19" s="1"/>
  <c r="E596" i="19"/>
  <c r="P593" i="19"/>
  <c r="S593" i="19" s="1"/>
  <c r="R592" i="19"/>
  <c r="Q592" i="19"/>
  <c r="O592" i="19"/>
  <c r="N592" i="19"/>
  <c r="M592" i="19"/>
  <c r="M589" i="19" s="1"/>
  <c r="M588" i="19" s="1"/>
  <c r="L592" i="19"/>
  <c r="K592" i="19"/>
  <c r="J592" i="19"/>
  <c r="I592" i="19"/>
  <c r="I589" i="19" s="1"/>
  <c r="I588" i="19" s="1"/>
  <c r="H592" i="19"/>
  <c r="G592" i="19"/>
  <c r="F592" i="19"/>
  <c r="E592" i="19"/>
  <c r="E589" i="19" s="1"/>
  <c r="D592" i="19"/>
  <c r="P591" i="19"/>
  <c r="S591" i="19" s="1"/>
  <c r="R590" i="19"/>
  <c r="Q590" i="19"/>
  <c r="Q589" i="19" s="1"/>
  <c r="Q588" i="19" s="1"/>
  <c r="O590" i="19"/>
  <c r="N590" i="19"/>
  <c r="N589" i="19" s="1"/>
  <c r="N588" i="19" s="1"/>
  <c r="M590" i="19"/>
  <c r="L590" i="19"/>
  <c r="L589" i="19" s="1"/>
  <c r="L588" i="19" s="1"/>
  <c r="K590" i="19"/>
  <c r="J590" i="19"/>
  <c r="J589" i="19" s="1"/>
  <c r="J588" i="19" s="1"/>
  <c r="I590" i="19"/>
  <c r="H590" i="19"/>
  <c r="H589" i="19" s="1"/>
  <c r="H588" i="19" s="1"/>
  <c r="G590" i="19"/>
  <c r="F590" i="19"/>
  <c r="F589" i="19" s="1"/>
  <c r="E590" i="19"/>
  <c r="D590" i="19"/>
  <c r="D589" i="19" s="1"/>
  <c r="D588" i="19" s="1"/>
  <c r="O589" i="19"/>
  <c r="K589" i="19"/>
  <c r="G589" i="19"/>
  <c r="G588" i="19" s="1"/>
  <c r="O588" i="19"/>
  <c r="K588" i="19"/>
  <c r="E588" i="19"/>
  <c r="P587" i="19"/>
  <c r="S587" i="19" s="1"/>
  <c r="R586" i="19"/>
  <c r="R585" i="19" s="1"/>
  <c r="R584" i="19" s="1"/>
  <c r="Q586" i="19"/>
  <c r="Q585" i="19" s="1"/>
  <c r="Q584" i="19" s="1"/>
  <c r="O586" i="19"/>
  <c r="N586" i="19"/>
  <c r="N585" i="19" s="1"/>
  <c r="N584" i="19" s="1"/>
  <c r="M586" i="19"/>
  <c r="M585" i="19" s="1"/>
  <c r="L586" i="19"/>
  <c r="L585" i="19" s="1"/>
  <c r="L584" i="19" s="1"/>
  <c r="K586" i="19"/>
  <c r="K585" i="19" s="1"/>
  <c r="K584" i="19" s="1"/>
  <c r="J586" i="19"/>
  <c r="J585" i="19" s="1"/>
  <c r="J584" i="19" s="1"/>
  <c r="I586" i="19"/>
  <c r="I585" i="19" s="1"/>
  <c r="I584" i="19" s="1"/>
  <c r="H586" i="19"/>
  <c r="H585" i="19" s="1"/>
  <c r="H584" i="19" s="1"/>
  <c r="G586" i="19"/>
  <c r="F586" i="19"/>
  <c r="F585" i="19" s="1"/>
  <c r="E586" i="19"/>
  <c r="E585" i="19" s="1"/>
  <c r="D586" i="19"/>
  <c r="D585" i="19" s="1"/>
  <c r="D584" i="19" s="1"/>
  <c r="O585" i="19"/>
  <c r="O584" i="19" s="1"/>
  <c r="G585" i="19"/>
  <c r="G584" i="19" s="1"/>
  <c r="M584" i="19"/>
  <c r="E584" i="19"/>
  <c r="P583" i="19"/>
  <c r="S583" i="19" s="1"/>
  <c r="R582" i="19"/>
  <c r="R581" i="19" s="1"/>
  <c r="R580" i="19" s="1"/>
  <c r="Q582" i="19"/>
  <c r="Q581" i="19" s="1"/>
  <c r="Q580" i="19" s="1"/>
  <c r="O582" i="19"/>
  <c r="N582" i="19"/>
  <c r="N581" i="19" s="1"/>
  <c r="N580" i="19" s="1"/>
  <c r="M582" i="19"/>
  <c r="M581" i="19" s="1"/>
  <c r="L582" i="19"/>
  <c r="L581" i="19" s="1"/>
  <c r="L580" i="19" s="1"/>
  <c r="K582" i="19"/>
  <c r="K581" i="19" s="1"/>
  <c r="K580" i="19" s="1"/>
  <c r="J582" i="19"/>
  <c r="J581" i="19" s="1"/>
  <c r="J580" i="19" s="1"/>
  <c r="I582" i="19"/>
  <c r="I581" i="19" s="1"/>
  <c r="I580" i="19" s="1"/>
  <c r="H582" i="19"/>
  <c r="H581" i="19" s="1"/>
  <c r="H580" i="19" s="1"/>
  <c r="G582" i="19"/>
  <c r="F582" i="19"/>
  <c r="F581" i="19" s="1"/>
  <c r="E582" i="19"/>
  <c r="E581" i="19" s="1"/>
  <c r="D582" i="19"/>
  <c r="D581" i="19" s="1"/>
  <c r="D580" i="19" s="1"/>
  <c r="O581" i="19"/>
  <c r="O580" i="19" s="1"/>
  <c r="G581" i="19"/>
  <c r="G580" i="19" s="1"/>
  <c r="M580" i="19"/>
  <c r="E580" i="19"/>
  <c r="P579" i="19"/>
  <c r="S579" i="19" s="1"/>
  <c r="R578" i="19"/>
  <c r="Q578" i="19"/>
  <c r="Q577" i="19" s="1"/>
  <c r="Q576" i="19" s="1"/>
  <c r="O578" i="19"/>
  <c r="O577" i="19" s="1"/>
  <c r="O576" i="19" s="1"/>
  <c r="N578" i="19"/>
  <c r="N577" i="19" s="1"/>
  <c r="N576" i="19" s="1"/>
  <c r="M578" i="19"/>
  <c r="M577" i="19" s="1"/>
  <c r="M576" i="19" s="1"/>
  <c r="L578" i="19"/>
  <c r="L577" i="19" s="1"/>
  <c r="L576" i="19" s="1"/>
  <c r="K578" i="19"/>
  <c r="K577" i="19" s="1"/>
  <c r="K576" i="19" s="1"/>
  <c r="J578" i="19"/>
  <c r="J577" i="19" s="1"/>
  <c r="J576" i="19" s="1"/>
  <c r="I578" i="19"/>
  <c r="H578" i="19"/>
  <c r="H577" i="19" s="1"/>
  <c r="H576" i="19" s="1"/>
  <c r="G578" i="19"/>
  <c r="G577" i="19" s="1"/>
  <c r="G576" i="19" s="1"/>
  <c r="F578" i="19"/>
  <c r="F577" i="19" s="1"/>
  <c r="F576" i="19" s="1"/>
  <c r="E578" i="19"/>
  <c r="E577" i="19" s="1"/>
  <c r="D578" i="19"/>
  <c r="D577" i="19" s="1"/>
  <c r="D576" i="19" s="1"/>
  <c r="R577" i="19"/>
  <c r="R576" i="19" s="1"/>
  <c r="I577" i="19"/>
  <c r="I576" i="19" s="1"/>
  <c r="P575" i="19"/>
  <c r="S575" i="19" s="1"/>
  <c r="R574" i="19"/>
  <c r="Q574" i="19"/>
  <c r="O574" i="19"/>
  <c r="N574" i="19"/>
  <c r="M574" i="19"/>
  <c r="L574" i="19"/>
  <c r="K574" i="19"/>
  <c r="J574" i="19"/>
  <c r="I574" i="19"/>
  <c r="H574" i="19"/>
  <c r="G574" i="19"/>
  <c r="F574" i="19"/>
  <c r="E574" i="19"/>
  <c r="D574" i="19"/>
  <c r="P573" i="19"/>
  <c r="S573" i="19" s="1"/>
  <c r="R572" i="19"/>
  <c r="R569" i="19" s="1"/>
  <c r="Q572" i="19"/>
  <c r="O572" i="19"/>
  <c r="N572" i="19"/>
  <c r="M572" i="19"/>
  <c r="L572" i="19"/>
  <c r="K572" i="19"/>
  <c r="J572" i="19"/>
  <c r="I572" i="19"/>
  <c r="H572" i="19"/>
  <c r="G572" i="19"/>
  <c r="F572" i="19"/>
  <c r="E572" i="19"/>
  <c r="D572" i="19"/>
  <c r="P571" i="19"/>
  <c r="S571" i="19" s="1"/>
  <c r="R570" i="19"/>
  <c r="Q570" i="19"/>
  <c r="Q569" i="19" s="1"/>
  <c r="O570" i="19"/>
  <c r="N570" i="19"/>
  <c r="N569" i="19" s="1"/>
  <c r="M570" i="19"/>
  <c r="L570" i="19"/>
  <c r="L569" i="19" s="1"/>
  <c r="K570" i="19"/>
  <c r="J570" i="19"/>
  <c r="J569" i="19" s="1"/>
  <c r="I570" i="19"/>
  <c r="H570" i="19"/>
  <c r="G570" i="19"/>
  <c r="F570" i="19"/>
  <c r="F569" i="19" s="1"/>
  <c r="E570" i="19"/>
  <c r="D570" i="19"/>
  <c r="D569" i="19" s="1"/>
  <c r="H569" i="19"/>
  <c r="P568" i="19"/>
  <c r="S568" i="19" s="1"/>
  <c r="R567" i="19"/>
  <c r="Q567" i="19"/>
  <c r="O567" i="19"/>
  <c r="N567" i="19"/>
  <c r="M567" i="19"/>
  <c r="L567" i="19"/>
  <c r="K567" i="19"/>
  <c r="J567" i="19"/>
  <c r="I567" i="19"/>
  <c r="H567" i="19"/>
  <c r="G567" i="19"/>
  <c r="F567" i="19"/>
  <c r="E567" i="19"/>
  <c r="D567" i="19"/>
  <c r="P566" i="19"/>
  <c r="S566" i="19" s="1"/>
  <c r="R565" i="19"/>
  <c r="Q565" i="19"/>
  <c r="O565" i="19"/>
  <c r="N565" i="19"/>
  <c r="M565" i="19"/>
  <c r="L565" i="19"/>
  <c r="K565" i="19"/>
  <c r="J565" i="19"/>
  <c r="I565" i="19"/>
  <c r="H565" i="19"/>
  <c r="G565" i="19"/>
  <c r="F565" i="19"/>
  <c r="E565" i="19"/>
  <c r="D565" i="19"/>
  <c r="P564" i="19"/>
  <c r="S564" i="19" s="1"/>
  <c r="R563" i="19"/>
  <c r="Q563" i="19"/>
  <c r="O563" i="19"/>
  <c r="N563" i="19"/>
  <c r="M563" i="19"/>
  <c r="L563" i="19"/>
  <c r="K563" i="19"/>
  <c r="J563" i="19"/>
  <c r="I563" i="19"/>
  <c r="H563" i="19"/>
  <c r="G563" i="19"/>
  <c r="F563" i="19"/>
  <c r="E563" i="19"/>
  <c r="D563" i="19"/>
  <c r="P562" i="19"/>
  <c r="S562" i="19" s="1"/>
  <c r="R561" i="19"/>
  <c r="Q561" i="19"/>
  <c r="O561" i="19"/>
  <c r="O560" i="19" s="1"/>
  <c r="N561" i="19"/>
  <c r="M561" i="19"/>
  <c r="L561" i="19"/>
  <c r="K561" i="19"/>
  <c r="K560" i="19" s="1"/>
  <c r="J561" i="19"/>
  <c r="I561" i="19"/>
  <c r="H561" i="19"/>
  <c r="G561" i="19"/>
  <c r="G560" i="19" s="1"/>
  <c r="F561" i="19"/>
  <c r="E561" i="19"/>
  <c r="D561" i="19"/>
  <c r="R560" i="19"/>
  <c r="M560" i="19"/>
  <c r="I560" i="19"/>
  <c r="E560" i="19"/>
  <c r="P559" i="19"/>
  <c r="S559" i="19" s="1"/>
  <c r="R558" i="19"/>
  <c r="Q558" i="19"/>
  <c r="O558" i="19"/>
  <c r="N558" i="19"/>
  <c r="M558" i="19"/>
  <c r="L558" i="19"/>
  <c r="K558" i="19"/>
  <c r="J558" i="19"/>
  <c r="I558" i="19"/>
  <c r="H558" i="19"/>
  <c r="G558" i="19"/>
  <c r="F558" i="19"/>
  <c r="E558" i="19"/>
  <c r="D558" i="19"/>
  <c r="P557" i="19"/>
  <c r="S557" i="19" s="1"/>
  <c r="R556" i="19"/>
  <c r="Q556" i="19"/>
  <c r="Q550" i="19" s="1"/>
  <c r="O556" i="19"/>
  <c r="N556" i="19"/>
  <c r="M556" i="19"/>
  <c r="L556" i="19"/>
  <c r="K556" i="19"/>
  <c r="J556" i="19"/>
  <c r="I556" i="19"/>
  <c r="H556" i="19"/>
  <c r="H550" i="19" s="1"/>
  <c r="G556" i="19"/>
  <c r="F556" i="19"/>
  <c r="E556" i="19"/>
  <c r="D556" i="19"/>
  <c r="P555" i="19"/>
  <c r="S555" i="19" s="1"/>
  <c r="R554" i="19"/>
  <c r="Q554" i="19"/>
  <c r="O554" i="19"/>
  <c r="N554" i="19"/>
  <c r="M554" i="19"/>
  <c r="L554" i="19"/>
  <c r="K554" i="19"/>
  <c r="J554" i="19"/>
  <c r="I554" i="19"/>
  <c r="H554" i="19"/>
  <c r="G554" i="19"/>
  <c r="F554" i="19"/>
  <c r="E554" i="19"/>
  <c r="D554" i="19"/>
  <c r="P553" i="19"/>
  <c r="S553" i="19" s="1"/>
  <c r="P552" i="19"/>
  <c r="S552" i="19" s="1"/>
  <c r="R551" i="19"/>
  <c r="Q551" i="19"/>
  <c r="O551" i="19"/>
  <c r="O550" i="19" s="1"/>
  <c r="N551" i="19"/>
  <c r="M551" i="19"/>
  <c r="M550" i="19" s="1"/>
  <c r="L551" i="19"/>
  <c r="K551" i="19"/>
  <c r="K550" i="19" s="1"/>
  <c r="J551" i="19"/>
  <c r="I551" i="19"/>
  <c r="I550" i="19" s="1"/>
  <c r="H551" i="19"/>
  <c r="G551" i="19"/>
  <c r="G550" i="19" s="1"/>
  <c r="F551" i="19"/>
  <c r="E551" i="19"/>
  <c r="D551" i="19"/>
  <c r="R550" i="19"/>
  <c r="L550" i="19"/>
  <c r="D550" i="19"/>
  <c r="P548" i="19"/>
  <c r="S548" i="19" s="1"/>
  <c r="R547" i="19"/>
  <c r="Q547" i="19"/>
  <c r="O547" i="19"/>
  <c r="N547" i="19"/>
  <c r="M547" i="19"/>
  <c r="L547" i="19"/>
  <c r="K547" i="19"/>
  <c r="J547" i="19"/>
  <c r="I547" i="19"/>
  <c r="H547" i="19"/>
  <c r="G547" i="19"/>
  <c r="F547" i="19"/>
  <c r="E547" i="19"/>
  <c r="D547" i="19"/>
  <c r="P546" i="19"/>
  <c r="S546" i="19" s="1"/>
  <c r="R545" i="19"/>
  <c r="Q545" i="19"/>
  <c r="O545" i="19"/>
  <c r="N545" i="19"/>
  <c r="M545" i="19"/>
  <c r="L545" i="19"/>
  <c r="K545" i="19"/>
  <c r="J545" i="19"/>
  <c r="I545" i="19"/>
  <c r="H545" i="19"/>
  <c r="G545" i="19"/>
  <c r="F545" i="19"/>
  <c r="E545" i="19"/>
  <c r="D545" i="19"/>
  <c r="P544" i="19"/>
  <c r="S544" i="19" s="1"/>
  <c r="P543" i="19"/>
  <c r="S543" i="19" s="1"/>
  <c r="R542" i="19"/>
  <c r="R537" i="19" s="1"/>
  <c r="Q542" i="19"/>
  <c r="O542" i="19"/>
  <c r="N542" i="19"/>
  <c r="M542" i="19"/>
  <c r="L542" i="19"/>
  <c r="K542" i="19"/>
  <c r="J542" i="19"/>
  <c r="I542" i="19"/>
  <c r="H542" i="19"/>
  <c r="G542" i="19"/>
  <c r="F542" i="19"/>
  <c r="E542" i="19"/>
  <c r="P542" i="19" s="1"/>
  <c r="D542" i="19"/>
  <c r="P541" i="19"/>
  <c r="S541" i="19" s="1"/>
  <c r="R540" i="19"/>
  <c r="Q540" i="19"/>
  <c r="O540" i="19"/>
  <c r="N540" i="19"/>
  <c r="M540" i="19"/>
  <c r="L540" i="19"/>
  <c r="K540" i="19"/>
  <c r="J540" i="19"/>
  <c r="I540" i="19"/>
  <c r="H540" i="19"/>
  <c r="G540" i="19"/>
  <c r="F540" i="19"/>
  <c r="E540" i="19"/>
  <c r="D540" i="19"/>
  <c r="P539" i="19"/>
  <c r="S539" i="19" s="1"/>
  <c r="R538" i="19"/>
  <c r="Q538" i="19"/>
  <c r="Q537" i="19" s="1"/>
  <c r="O538" i="19"/>
  <c r="N538" i="19"/>
  <c r="N537" i="19" s="1"/>
  <c r="M538" i="19"/>
  <c r="L538" i="19"/>
  <c r="L537" i="19" s="1"/>
  <c r="L531" i="19" s="1"/>
  <c r="K538" i="19"/>
  <c r="J538" i="19"/>
  <c r="J537" i="19" s="1"/>
  <c r="I538" i="19"/>
  <c r="H538" i="19"/>
  <c r="H537" i="19" s="1"/>
  <c r="G538" i="19"/>
  <c r="F538" i="19"/>
  <c r="F537" i="19" s="1"/>
  <c r="E538" i="19"/>
  <c r="D538" i="19"/>
  <c r="D537" i="19" s="1"/>
  <c r="D531" i="19" s="1"/>
  <c r="O537" i="19"/>
  <c r="M537" i="19"/>
  <c r="K537" i="19"/>
  <c r="I537" i="19"/>
  <c r="G537" i="19"/>
  <c r="E537" i="19"/>
  <c r="P537" i="19" s="1"/>
  <c r="S537" i="19" s="1"/>
  <c r="S536" i="19"/>
  <c r="P536" i="19"/>
  <c r="R535" i="19"/>
  <c r="Q535" i="19"/>
  <c r="O535" i="19"/>
  <c r="N535" i="19"/>
  <c r="M535" i="19"/>
  <c r="L535" i="19"/>
  <c r="K535" i="19"/>
  <c r="J535" i="19"/>
  <c r="I535" i="19"/>
  <c r="H535" i="19"/>
  <c r="G535" i="19"/>
  <c r="F535" i="19"/>
  <c r="E535" i="19"/>
  <c r="P535" i="19" s="1"/>
  <c r="D535" i="19"/>
  <c r="S534" i="19"/>
  <c r="P534" i="19"/>
  <c r="R533" i="19"/>
  <c r="Q533" i="19"/>
  <c r="O533" i="19"/>
  <c r="O532" i="19" s="1"/>
  <c r="O531" i="19" s="1"/>
  <c r="N533" i="19"/>
  <c r="M533" i="19"/>
  <c r="M532" i="19" s="1"/>
  <c r="L533" i="19"/>
  <c r="K533" i="19"/>
  <c r="K532" i="19" s="1"/>
  <c r="K531" i="19" s="1"/>
  <c r="J533" i="19"/>
  <c r="I533" i="19"/>
  <c r="I532" i="19" s="1"/>
  <c r="H533" i="19"/>
  <c r="G533" i="19"/>
  <c r="G532" i="19" s="1"/>
  <c r="G531" i="19" s="1"/>
  <c r="F533" i="19"/>
  <c r="E533" i="19"/>
  <c r="P533" i="19" s="1"/>
  <c r="S533" i="19" s="1"/>
  <c r="D533" i="19"/>
  <c r="R532" i="19"/>
  <c r="Q532" i="19"/>
  <c r="N532" i="19"/>
  <c r="L532" i="19"/>
  <c r="J532" i="19"/>
  <c r="H532" i="19"/>
  <c r="F532" i="19"/>
  <c r="D532" i="19"/>
  <c r="R531" i="19"/>
  <c r="H531" i="19"/>
  <c r="P530" i="19"/>
  <c r="S530" i="19" s="1"/>
  <c r="R529" i="19"/>
  <c r="Q529" i="19"/>
  <c r="Q528" i="19" s="1"/>
  <c r="O529" i="19"/>
  <c r="N529" i="19"/>
  <c r="N528" i="19" s="1"/>
  <c r="M529" i="19"/>
  <c r="L529" i="19"/>
  <c r="L528" i="19" s="1"/>
  <c r="K529" i="19"/>
  <c r="J529" i="19"/>
  <c r="J528" i="19" s="1"/>
  <c r="I529" i="19"/>
  <c r="H529" i="19"/>
  <c r="H528" i="19" s="1"/>
  <c r="G529" i="19"/>
  <c r="F529" i="19"/>
  <c r="F528" i="19" s="1"/>
  <c r="E529" i="19"/>
  <c r="D529" i="19"/>
  <c r="D528" i="19" s="1"/>
  <c r="R528" i="19"/>
  <c r="O528" i="19"/>
  <c r="M528" i="19"/>
  <c r="K528" i="19"/>
  <c r="I528" i="19"/>
  <c r="G528" i="19"/>
  <c r="E528" i="19"/>
  <c r="S527" i="19"/>
  <c r="P527" i="19"/>
  <c r="R526" i="19"/>
  <c r="Q526" i="19"/>
  <c r="Q525" i="19" s="1"/>
  <c r="O526" i="19"/>
  <c r="O525" i="19" s="1"/>
  <c r="N526" i="19"/>
  <c r="M526" i="19"/>
  <c r="M525" i="19" s="1"/>
  <c r="L526" i="19"/>
  <c r="K526" i="19"/>
  <c r="K525" i="19" s="1"/>
  <c r="J526" i="19"/>
  <c r="I526" i="19"/>
  <c r="I525" i="19" s="1"/>
  <c r="H526" i="19"/>
  <c r="G526" i="19"/>
  <c r="G525" i="19" s="1"/>
  <c r="F526" i="19"/>
  <c r="E526" i="19"/>
  <c r="P526" i="19" s="1"/>
  <c r="D526" i="19"/>
  <c r="R525" i="19"/>
  <c r="N525" i="19"/>
  <c r="L525" i="19"/>
  <c r="L510" i="19" s="1"/>
  <c r="J525" i="19"/>
  <c r="H525" i="19"/>
  <c r="H510" i="19" s="1"/>
  <c r="F525" i="19"/>
  <c r="D525" i="19"/>
  <c r="D510" i="19" s="1"/>
  <c r="P524" i="19"/>
  <c r="S524" i="19" s="1"/>
  <c r="R523" i="19"/>
  <c r="Q523" i="19"/>
  <c r="O523" i="19"/>
  <c r="N523" i="19"/>
  <c r="M523" i="19"/>
  <c r="L523" i="19"/>
  <c r="K523" i="19"/>
  <c r="J523" i="19"/>
  <c r="I523" i="19"/>
  <c r="H523" i="19"/>
  <c r="G523" i="19"/>
  <c r="F523" i="19"/>
  <c r="E523" i="19"/>
  <c r="D523" i="19"/>
  <c r="S522" i="19"/>
  <c r="P522" i="19"/>
  <c r="S521" i="19"/>
  <c r="P521" i="19"/>
  <c r="S520" i="19"/>
  <c r="P520" i="19"/>
  <c r="S519" i="19"/>
  <c r="P519" i="19"/>
  <c r="S518" i="19"/>
  <c r="P518" i="19"/>
  <c r="S517" i="19"/>
  <c r="P517" i="19"/>
  <c r="S516" i="19"/>
  <c r="P516" i="19"/>
  <c r="R515" i="19"/>
  <c r="Q515" i="19"/>
  <c r="O515" i="19"/>
  <c r="O514" i="19" s="1"/>
  <c r="N515" i="19"/>
  <c r="M515" i="19"/>
  <c r="M514" i="19" s="1"/>
  <c r="L515" i="19"/>
  <c r="K515" i="19"/>
  <c r="K514" i="19" s="1"/>
  <c r="J515" i="19"/>
  <c r="I515" i="19"/>
  <c r="I514" i="19" s="1"/>
  <c r="H515" i="19"/>
  <c r="G515" i="19"/>
  <c r="G514" i="19" s="1"/>
  <c r="F515" i="19"/>
  <c r="E515" i="19"/>
  <c r="P515" i="19" s="1"/>
  <c r="S515" i="19" s="1"/>
  <c r="D515" i="19"/>
  <c r="R514" i="19"/>
  <c r="Q514" i="19"/>
  <c r="N514" i="19"/>
  <c r="L514" i="19"/>
  <c r="J514" i="19"/>
  <c r="H514" i="19"/>
  <c r="F514" i="19"/>
  <c r="D514" i="19"/>
  <c r="S513" i="19"/>
  <c r="P513" i="19"/>
  <c r="R512" i="19"/>
  <c r="Q512" i="19"/>
  <c r="O512" i="19"/>
  <c r="O511" i="19" s="1"/>
  <c r="O510" i="19" s="1"/>
  <c r="N512" i="19"/>
  <c r="M512" i="19"/>
  <c r="M511" i="19" s="1"/>
  <c r="M510" i="19" s="1"/>
  <c r="L512" i="19"/>
  <c r="K512" i="19"/>
  <c r="K511" i="19" s="1"/>
  <c r="K510" i="19" s="1"/>
  <c r="J512" i="19"/>
  <c r="I512" i="19"/>
  <c r="I511" i="19" s="1"/>
  <c r="I510" i="19" s="1"/>
  <c r="H512" i="19"/>
  <c r="G512" i="19"/>
  <c r="G511" i="19" s="1"/>
  <c r="G510" i="19" s="1"/>
  <c r="F512" i="19"/>
  <c r="E512" i="19"/>
  <c r="P512" i="19" s="1"/>
  <c r="S512" i="19" s="1"/>
  <c r="D512" i="19"/>
  <c r="R511" i="19"/>
  <c r="Q511" i="19"/>
  <c r="N511" i="19"/>
  <c r="N510" i="19" s="1"/>
  <c r="L511" i="19"/>
  <c r="J511" i="19"/>
  <c r="J510" i="19" s="1"/>
  <c r="H511" i="19"/>
  <c r="F511" i="19"/>
  <c r="F510" i="19" s="1"/>
  <c r="D511" i="19"/>
  <c r="R510" i="19"/>
  <c r="P509" i="19"/>
  <c r="S509" i="19" s="1"/>
  <c r="R508" i="19"/>
  <c r="Q508" i="19"/>
  <c r="Q507" i="19" s="1"/>
  <c r="O508" i="19"/>
  <c r="N508" i="19"/>
  <c r="N507" i="19" s="1"/>
  <c r="N502" i="19" s="1"/>
  <c r="M508" i="19"/>
  <c r="L508" i="19"/>
  <c r="L507" i="19" s="1"/>
  <c r="K508" i="19"/>
  <c r="J508" i="19"/>
  <c r="J507" i="19" s="1"/>
  <c r="J502" i="19" s="1"/>
  <c r="I508" i="19"/>
  <c r="H508" i="19"/>
  <c r="H507" i="19" s="1"/>
  <c r="G508" i="19"/>
  <c r="F508" i="19"/>
  <c r="F507" i="19" s="1"/>
  <c r="F502" i="19" s="1"/>
  <c r="E508" i="19"/>
  <c r="D508" i="19"/>
  <c r="D507" i="19" s="1"/>
  <c r="R507" i="19"/>
  <c r="O507" i="19"/>
  <c r="M507" i="19"/>
  <c r="K507" i="19"/>
  <c r="I507" i="19"/>
  <c r="G507" i="19"/>
  <c r="E507" i="19"/>
  <c r="S506" i="19"/>
  <c r="P506" i="19"/>
  <c r="S505" i="19"/>
  <c r="P505" i="19"/>
  <c r="R504" i="19"/>
  <c r="Q504" i="19"/>
  <c r="Q503" i="19" s="1"/>
  <c r="O504" i="19"/>
  <c r="O503" i="19" s="1"/>
  <c r="O502" i="19" s="1"/>
  <c r="N504" i="19"/>
  <c r="M504" i="19"/>
  <c r="M503" i="19" s="1"/>
  <c r="M502" i="19" s="1"/>
  <c r="L504" i="19"/>
  <c r="K504" i="19"/>
  <c r="K503" i="19" s="1"/>
  <c r="K502" i="19" s="1"/>
  <c r="J504" i="19"/>
  <c r="I504" i="19"/>
  <c r="I503" i="19" s="1"/>
  <c r="I502" i="19" s="1"/>
  <c r="H504" i="19"/>
  <c r="G504" i="19"/>
  <c r="G503" i="19" s="1"/>
  <c r="G502" i="19" s="1"/>
  <c r="F504" i="19"/>
  <c r="E504" i="19"/>
  <c r="D504" i="19"/>
  <c r="R503" i="19"/>
  <c r="R502" i="19" s="1"/>
  <c r="N503" i="19"/>
  <c r="L503" i="19"/>
  <c r="L502" i="19" s="1"/>
  <c r="J503" i="19"/>
  <c r="H503" i="19"/>
  <c r="H502" i="19" s="1"/>
  <c r="F503" i="19"/>
  <c r="D503" i="19"/>
  <c r="D502" i="19" s="1"/>
  <c r="S501" i="19"/>
  <c r="P501" i="19"/>
  <c r="S500" i="19"/>
  <c r="P500" i="19"/>
  <c r="S499" i="19"/>
  <c r="P499" i="19"/>
  <c r="R498" i="19"/>
  <c r="Q498" i="19"/>
  <c r="O498" i="19"/>
  <c r="O497" i="19" s="1"/>
  <c r="O496" i="19" s="1"/>
  <c r="N498" i="19"/>
  <c r="M498" i="19"/>
  <c r="M497" i="19" s="1"/>
  <c r="M496" i="19" s="1"/>
  <c r="L498" i="19"/>
  <c r="K498" i="19"/>
  <c r="K497" i="19" s="1"/>
  <c r="K496" i="19" s="1"/>
  <c r="J498" i="19"/>
  <c r="I498" i="19"/>
  <c r="I497" i="19" s="1"/>
  <c r="I496" i="19" s="1"/>
  <c r="H498" i="19"/>
  <c r="G498" i="19"/>
  <c r="G497" i="19" s="1"/>
  <c r="G496" i="19" s="1"/>
  <c r="F498" i="19"/>
  <c r="E498" i="19"/>
  <c r="P498" i="19" s="1"/>
  <c r="S498" i="19" s="1"/>
  <c r="D498" i="19"/>
  <c r="R497" i="19"/>
  <c r="Q497" i="19"/>
  <c r="Q496" i="19" s="1"/>
  <c r="N497" i="19"/>
  <c r="N496" i="19" s="1"/>
  <c r="L497" i="19"/>
  <c r="J497" i="19"/>
  <c r="J496" i="19" s="1"/>
  <c r="H497" i="19"/>
  <c r="F497" i="19"/>
  <c r="F496" i="19" s="1"/>
  <c r="D497" i="19"/>
  <c r="R496" i="19"/>
  <c r="L496" i="19"/>
  <c r="H496" i="19"/>
  <c r="D496" i="19"/>
  <c r="P495" i="19"/>
  <c r="S495" i="19" s="1"/>
  <c r="R494" i="19"/>
  <c r="Q494" i="19"/>
  <c r="Q493" i="19" s="1"/>
  <c r="O494" i="19"/>
  <c r="N494" i="19"/>
  <c r="N493" i="19" s="1"/>
  <c r="N489" i="19" s="1"/>
  <c r="M494" i="19"/>
  <c r="L494" i="19"/>
  <c r="L493" i="19" s="1"/>
  <c r="K494" i="19"/>
  <c r="J494" i="19"/>
  <c r="J493" i="19" s="1"/>
  <c r="J489" i="19" s="1"/>
  <c r="I494" i="19"/>
  <c r="H494" i="19"/>
  <c r="H493" i="19" s="1"/>
  <c r="G494" i="19"/>
  <c r="F494" i="19"/>
  <c r="F493" i="19" s="1"/>
  <c r="F489" i="19" s="1"/>
  <c r="E494" i="19"/>
  <c r="D494" i="19"/>
  <c r="D493" i="19" s="1"/>
  <c r="R493" i="19"/>
  <c r="O493" i="19"/>
  <c r="M493" i="19"/>
  <c r="K493" i="19"/>
  <c r="I493" i="19"/>
  <c r="G493" i="19"/>
  <c r="E493" i="19"/>
  <c r="S492" i="19"/>
  <c r="P492" i="19"/>
  <c r="R491" i="19"/>
  <c r="Q491" i="19"/>
  <c r="Q490" i="19" s="1"/>
  <c r="O491" i="19"/>
  <c r="O490" i="19" s="1"/>
  <c r="O489" i="19" s="1"/>
  <c r="N491" i="19"/>
  <c r="M491" i="19"/>
  <c r="M490" i="19" s="1"/>
  <c r="M489" i="19" s="1"/>
  <c r="L491" i="19"/>
  <c r="K491" i="19"/>
  <c r="K490" i="19" s="1"/>
  <c r="K489" i="19" s="1"/>
  <c r="J491" i="19"/>
  <c r="I491" i="19"/>
  <c r="I490" i="19" s="1"/>
  <c r="I489" i="19" s="1"/>
  <c r="H491" i="19"/>
  <c r="G491" i="19"/>
  <c r="G490" i="19" s="1"/>
  <c r="G489" i="19" s="1"/>
  <c r="F491" i="19"/>
  <c r="E491" i="19"/>
  <c r="D491" i="19"/>
  <c r="R490" i="19"/>
  <c r="R489" i="19" s="1"/>
  <c r="N490" i="19"/>
  <c r="L490" i="19"/>
  <c r="L489" i="19" s="1"/>
  <c r="J490" i="19"/>
  <c r="H490" i="19"/>
  <c r="H489" i="19" s="1"/>
  <c r="F490" i="19"/>
  <c r="D490" i="19"/>
  <c r="D489" i="19" s="1"/>
  <c r="S488" i="19"/>
  <c r="P488" i="19"/>
  <c r="R487" i="19"/>
  <c r="Q487" i="19"/>
  <c r="O487" i="19"/>
  <c r="O486" i="19" s="1"/>
  <c r="N487" i="19"/>
  <c r="M487" i="19"/>
  <c r="M486" i="19" s="1"/>
  <c r="L487" i="19"/>
  <c r="K487" i="19"/>
  <c r="K486" i="19" s="1"/>
  <c r="J487" i="19"/>
  <c r="I487" i="19"/>
  <c r="I486" i="19" s="1"/>
  <c r="H487" i="19"/>
  <c r="G487" i="19"/>
  <c r="G486" i="19" s="1"/>
  <c r="F487" i="19"/>
  <c r="E487" i="19"/>
  <c r="P487" i="19" s="1"/>
  <c r="S487" i="19" s="1"/>
  <c r="D487" i="19"/>
  <c r="R486" i="19"/>
  <c r="Q486" i="19"/>
  <c r="N486" i="19"/>
  <c r="L486" i="19"/>
  <c r="J486" i="19"/>
  <c r="H486" i="19"/>
  <c r="F486" i="19"/>
  <c r="D486" i="19"/>
  <c r="S485" i="19"/>
  <c r="P485" i="19"/>
  <c r="R484" i="19"/>
  <c r="Q484" i="19"/>
  <c r="O484" i="19"/>
  <c r="O483" i="19" s="1"/>
  <c r="O482" i="19" s="1"/>
  <c r="N484" i="19"/>
  <c r="M484" i="19"/>
  <c r="M483" i="19" s="1"/>
  <c r="M482" i="19" s="1"/>
  <c r="L484" i="19"/>
  <c r="K484" i="19"/>
  <c r="K483" i="19" s="1"/>
  <c r="K482" i="19" s="1"/>
  <c r="J484" i="19"/>
  <c r="I484" i="19"/>
  <c r="I483" i="19" s="1"/>
  <c r="I482" i="19" s="1"/>
  <c r="H484" i="19"/>
  <c r="G484" i="19"/>
  <c r="G483" i="19" s="1"/>
  <c r="G482" i="19" s="1"/>
  <c r="F484" i="19"/>
  <c r="E484" i="19"/>
  <c r="P484" i="19" s="1"/>
  <c r="S484" i="19" s="1"/>
  <c r="D484" i="19"/>
  <c r="R483" i="19"/>
  <c r="Q483" i="19"/>
  <c r="Q482" i="19" s="1"/>
  <c r="N483" i="19"/>
  <c r="N482" i="19" s="1"/>
  <c r="L483" i="19"/>
  <c r="J483" i="19"/>
  <c r="J482" i="19" s="1"/>
  <c r="H483" i="19"/>
  <c r="F483" i="19"/>
  <c r="F482" i="19" s="1"/>
  <c r="D483" i="19"/>
  <c r="R482" i="19"/>
  <c r="L482" i="19"/>
  <c r="H482" i="19"/>
  <c r="D482" i="19"/>
  <c r="P481" i="19"/>
  <c r="S481" i="19" s="1"/>
  <c r="R480" i="19"/>
  <c r="Q480" i="19"/>
  <c r="O480" i="19"/>
  <c r="N480" i="19"/>
  <c r="M480" i="19"/>
  <c r="L480" i="19"/>
  <c r="K480" i="19"/>
  <c r="J480" i="19"/>
  <c r="I480" i="19"/>
  <c r="H480" i="19"/>
  <c r="G480" i="19"/>
  <c r="F480" i="19"/>
  <c r="E480" i="19"/>
  <c r="D480" i="19"/>
  <c r="P479" i="19"/>
  <c r="S479" i="19" s="1"/>
  <c r="R478" i="19"/>
  <c r="R475" i="19" s="1"/>
  <c r="Q478" i="19"/>
  <c r="O478" i="19"/>
  <c r="O475" i="19" s="1"/>
  <c r="N478" i="19"/>
  <c r="M478" i="19"/>
  <c r="M475" i="19" s="1"/>
  <c r="L478" i="19"/>
  <c r="K478" i="19"/>
  <c r="J478" i="19"/>
  <c r="I478" i="19"/>
  <c r="I475" i="19" s="1"/>
  <c r="H478" i="19"/>
  <c r="G478" i="19"/>
  <c r="G475" i="19" s="1"/>
  <c r="F478" i="19"/>
  <c r="E478" i="19"/>
  <c r="E475" i="19" s="1"/>
  <c r="D478" i="19"/>
  <c r="P477" i="19"/>
  <c r="S477" i="19" s="1"/>
  <c r="R476" i="19"/>
  <c r="Q476" i="19"/>
  <c r="Q475" i="19" s="1"/>
  <c r="O476" i="19"/>
  <c r="N476" i="19"/>
  <c r="N475" i="19" s="1"/>
  <c r="N467" i="19" s="1"/>
  <c r="M476" i="19"/>
  <c r="L476" i="19"/>
  <c r="L475" i="19" s="1"/>
  <c r="K476" i="19"/>
  <c r="J476" i="19"/>
  <c r="J475" i="19" s="1"/>
  <c r="J467" i="19" s="1"/>
  <c r="I476" i="19"/>
  <c r="H476" i="19"/>
  <c r="H475" i="19" s="1"/>
  <c r="G476" i="19"/>
  <c r="F476" i="19"/>
  <c r="F475" i="19" s="1"/>
  <c r="F467" i="19" s="1"/>
  <c r="E476" i="19"/>
  <c r="D476" i="19"/>
  <c r="D475" i="19" s="1"/>
  <c r="K475" i="19"/>
  <c r="S474" i="19"/>
  <c r="P474" i="19"/>
  <c r="R473" i="19"/>
  <c r="Q473" i="19"/>
  <c r="O473" i="19"/>
  <c r="N473" i="19"/>
  <c r="M473" i="19"/>
  <c r="L473" i="19"/>
  <c r="K473" i="19"/>
  <c r="J473" i="19"/>
  <c r="I473" i="19"/>
  <c r="H473" i="19"/>
  <c r="G473" i="19"/>
  <c r="F473" i="19"/>
  <c r="E473" i="19"/>
  <c r="D473" i="19"/>
  <c r="S472" i="19"/>
  <c r="P472" i="19"/>
  <c r="R471" i="19"/>
  <c r="Q471" i="19"/>
  <c r="O471" i="19"/>
  <c r="N471" i="19"/>
  <c r="M471" i="19"/>
  <c r="L471" i="19"/>
  <c r="K471" i="19"/>
  <c r="J471" i="19"/>
  <c r="I471" i="19"/>
  <c r="H471" i="19"/>
  <c r="G471" i="19"/>
  <c r="F471" i="19"/>
  <c r="E471" i="19"/>
  <c r="P471" i="19" s="1"/>
  <c r="S471" i="19" s="1"/>
  <c r="D471" i="19"/>
  <c r="S470" i="19"/>
  <c r="P470" i="19"/>
  <c r="R469" i="19"/>
  <c r="Q469" i="19"/>
  <c r="O469" i="19"/>
  <c r="N469" i="19"/>
  <c r="M469" i="19"/>
  <c r="L469" i="19"/>
  <c r="K469" i="19"/>
  <c r="J469" i="19"/>
  <c r="I469" i="19"/>
  <c r="H469" i="19"/>
  <c r="G469" i="19"/>
  <c r="F469" i="19"/>
  <c r="E469" i="19"/>
  <c r="P469" i="19" s="1"/>
  <c r="D469" i="19"/>
  <c r="R468" i="19"/>
  <c r="R467" i="19" s="1"/>
  <c r="N468" i="19"/>
  <c r="L468" i="19"/>
  <c r="L467" i="19" s="1"/>
  <c r="J468" i="19"/>
  <c r="H468" i="19"/>
  <c r="H467" i="19" s="1"/>
  <c r="F468" i="19"/>
  <c r="D468" i="19"/>
  <c r="D467" i="19" s="1"/>
  <c r="S466" i="19"/>
  <c r="P466" i="19"/>
  <c r="R465" i="19"/>
  <c r="Q465" i="19"/>
  <c r="O465" i="19"/>
  <c r="O464" i="19" s="1"/>
  <c r="N465" i="19"/>
  <c r="M465" i="19"/>
  <c r="M464" i="19" s="1"/>
  <c r="L465" i="19"/>
  <c r="K465" i="19"/>
  <c r="K464" i="19" s="1"/>
  <c r="J465" i="19"/>
  <c r="I465" i="19"/>
  <c r="I464" i="19" s="1"/>
  <c r="H465" i="19"/>
  <c r="G465" i="19"/>
  <c r="G464" i="19" s="1"/>
  <c r="F465" i="19"/>
  <c r="E465" i="19"/>
  <c r="P465" i="19" s="1"/>
  <c r="S465" i="19" s="1"/>
  <c r="D465" i="19"/>
  <c r="R464" i="19"/>
  <c r="Q464" i="19"/>
  <c r="N464" i="19"/>
  <c r="L464" i="19"/>
  <c r="J464" i="19"/>
  <c r="H464" i="19"/>
  <c r="F464" i="19"/>
  <c r="D464" i="19"/>
  <c r="S463" i="19"/>
  <c r="P463" i="19"/>
  <c r="S462" i="19"/>
  <c r="P462" i="19"/>
  <c r="S461" i="19"/>
  <c r="P461" i="19"/>
  <c r="R460" i="19"/>
  <c r="Q460" i="19"/>
  <c r="O460" i="19"/>
  <c r="O459" i="19" s="1"/>
  <c r="N460" i="19"/>
  <c r="M460" i="19"/>
  <c r="M459" i="19" s="1"/>
  <c r="L460" i="19"/>
  <c r="K460" i="19"/>
  <c r="K459" i="19" s="1"/>
  <c r="J460" i="19"/>
  <c r="I460" i="19"/>
  <c r="I459" i="19" s="1"/>
  <c r="H460" i="19"/>
  <c r="G460" i="19"/>
  <c r="G459" i="19" s="1"/>
  <c r="F460" i="19"/>
  <c r="E460" i="19"/>
  <c r="P460" i="19" s="1"/>
  <c r="S460" i="19" s="1"/>
  <c r="D460" i="19"/>
  <c r="R459" i="19"/>
  <c r="Q459" i="19"/>
  <c r="N459" i="19"/>
  <c r="L459" i="19"/>
  <c r="J459" i="19"/>
  <c r="H459" i="19"/>
  <c r="F459" i="19"/>
  <c r="D459" i="19"/>
  <c r="S458" i="19"/>
  <c r="P458" i="19"/>
  <c r="R457" i="19"/>
  <c r="Q457" i="19"/>
  <c r="O457" i="19"/>
  <c r="O456" i="19" s="1"/>
  <c r="O455" i="19" s="1"/>
  <c r="N457" i="19"/>
  <c r="M457" i="19"/>
  <c r="M456" i="19" s="1"/>
  <c r="M455" i="19" s="1"/>
  <c r="L457" i="19"/>
  <c r="K457" i="19"/>
  <c r="K456" i="19" s="1"/>
  <c r="K455" i="19" s="1"/>
  <c r="J457" i="19"/>
  <c r="I457" i="19"/>
  <c r="I456" i="19" s="1"/>
  <c r="I455" i="19" s="1"/>
  <c r="H457" i="19"/>
  <c r="G457" i="19"/>
  <c r="G456" i="19" s="1"/>
  <c r="G455" i="19" s="1"/>
  <c r="F457" i="19"/>
  <c r="E457" i="19"/>
  <c r="P457" i="19" s="1"/>
  <c r="S457" i="19" s="1"/>
  <c r="D457" i="19"/>
  <c r="R456" i="19"/>
  <c r="Q456" i="19"/>
  <c r="Q455" i="19" s="1"/>
  <c r="N456" i="19"/>
  <c r="N455" i="19" s="1"/>
  <c r="L456" i="19"/>
  <c r="J456" i="19"/>
  <c r="J455" i="19" s="1"/>
  <c r="H456" i="19"/>
  <c r="F456" i="19"/>
  <c r="F455" i="19" s="1"/>
  <c r="D456" i="19"/>
  <c r="R455" i="19"/>
  <c r="L455" i="19"/>
  <c r="H455" i="19"/>
  <c r="D455" i="19"/>
  <c r="P454" i="19"/>
  <c r="S454" i="19" s="1"/>
  <c r="R453" i="19"/>
  <c r="Q453" i="19"/>
  <c r="Q452" i="19" s="1"/>
  <c r="O453" i="19"/>
  <c r="N453" i="19"/>
  <c r="N452" i="19" s="1"/>
  <c r="M453" i="19"/>
  <c r="L453" i="19"/>
  <c r="L452" i="19" s="1"/>
  <c r="K453" i="19"/>
  <c r="J453" i="19"/>
  <c r="J452" i="19" s="1"/>
  <c r="I453" i="19"/>
  <c r="H453" i="19"/>
  <c r="H452" i="19" s="1"/>
  <c r="G453" i="19"/>
  <c r="F453" i="19"/>
  <c r="F452" i="19" s="1"/>
  <c r="E453" i="19"/>
  <c r="D453" i="19"/>
  <c r="D452" i="19" s="1"/>
  <c r="R452" i="19"/>
  <c r="O452" i="19"/>
  <c r="M452" i="19"/>
  <c r="K452" i="19"/>
  <c r="I452" i="19"/>
  <c r="G452" i="19"/>
  <c r="E452" i="19"/>
  <c r="S451" i="19"/>
  <c r="P451" i="19"/>
  <c r="R450" i="19"/>
  <c r="Q450" i="19"/>
  <c r="Q449" i="19" s="1"/>
  <c r="O450" i="19"/>
  <c r="O449" i="19" s="1"/>
  <c r="N450" i="19"/>
  <c r="M450" i="19"/>
  <c r="M449" i="19" s="1"/>
  <c r="L450" i="19"/>
  <c r="K450" i="19"/>
  <c r="K449" i="19" s="1"/>
  <c r="J450" i="19"/>
  <c r="I450" i="19"/>
  <c r="I449" i="19" s="1"/>
  <c r="H450" i="19"/>
  <c r="G450" i="19"/>
  <c r="G449" i="19" s="1"/>
  <c r="F450" i="19"/>
  <c r="E450" i="19"/>
  <c r="D450" i="19"/>
  <c r="R449" i="19"/>
  <c r="N449" i="19"/>
  <c r="L449" i="19"/>
  <c r="J449" i="19"/>
  <c r="H449" i="19"/>
  <c r="F449" i="19"/>
  <c r="D449" i="19"/>
  <c r="P448" i="19"/>
  <c r="S448" i="19" s="1"/>
  <c r="R447" i="19"/>
  <c r="Q447" i="19"/>
  <c r="Q446" i="19" s="1"/>
  <c r="O447" i="19"/>
  <c r="O446" i="19" s="1"/>
  <c r="N447" i="19"/>
  <c r="N446" i="19" s="1"/>
  <c r="M447" i="19"/>
  <c r="L447" i="19"/>
  <c r="L446" i="19" s="1"/>
  <c r="K447" i="19"/>
  <c r="K446" i="19" s="1"/>
  <c r="J447" i="19"/>
  <c r="J446" i="19" s="1"/>
  <c r="I447" i="19"/>
  <c r="H447" i="19"/>
  <c r="H446" i="19" s="1"/>
  <c r="G447" i="19"/>
  <c r="G446" i="19" s="1"/>
  <c r="F447" i="19"/>
  <c r="F446" i="19" s="1"/>
  <c r="E447" i="19"/>
  <c r="D447" i="19"/>
  <c r="D446" i="19" s="1"/>
  <c r="R446" i="19"/>
  <c r="M446" i="19"/>
  <c r="I446" i="19"/>
  <c r="E446" i="19"/>
  <c r="P446" i="19" s="1"/>
  <c r="S446" i="19" s="1"/>
  <c r="P445" i="19"/>
  <c r="S445" i="19" s="1"/>
  <c r="R444" i="19"/>
  <c r="Q444" i="19"/>
  <c r="O444" i="19"/>
  <c r="N444" i="19"/>
  <c r="M444" i="19"/>
  <c r="L444" i="19"/>
  <c r="K444" i="19"/>
  <c r="J444" i="19"/>
  <c r="I444" i="19"/>
  <c r="H444" i="19"/>
  <c r="G444" i="19"/>
  <c r="F444" i="19"/>
  <c r="E444" i="19"/>
  <c r="D444" i="19"/>
  <c r="P443" i="19"/>
  <c r="S443" i="19" s="1"/>
  <c r="R442" i="19"/>
  <c r="Q442" i="19"/>
  <c r="O442" i="19"/>
  <c r="O441" i="19" s="1"/>
  <c r="N442" i="19"/>
  <c r="N441" i="19" s="1"/>
  <c r="M442" i="19"/>
  <c r="M441" i="19" s="1"/>
  <c r="L442" i="19"/>
  <c r="L441" i="19" s="1"/>
  <c r="L440" i="19" s="1"/>
  <c r="K442" i="19"/>
  <c r="K441" i="19" s="1"/>
  <c r="J442" i="19"/>
  <c r="J441" i="19" s="1"/>
  <c r="I442" i="19"/>
  <c r="I441" i="19" s="1"/>
  <c r="H442" i="19"/>
  <c r="G442" i="19"/>
  <c r="G441" i="19" s="1"/>
  <c r="F442" i="19"/>
  <c r="F441" i="19" s="1"/>
  <c r="E442" i="19"/>
  <c r="D442" i="19"/>
  <c r="D441" i="19" s="1"/>
  <c r="D440" i="19" s="1"/>
  <c r="R441" i="19"/>
  <c r="Q441" i="19"/>
  <c r="H441" i="19"/>
  <c r="P439" i="19"/>
  <c r="S439" i="19" s="1"/>
  <c r="R438" i="19"/>
  <c r="Q438" i="19"/>
  <c r="Q437" i="19" s="1"/>
  <c r="Q436" i="19" s="1"/>
  <c r="O438" i="19"/>
  <c r="O437" i="19" s="1"/>
  <c r="O436" i="19" s="1"/>
  <c r="N438" i="19"/>
  <c r="N437" i="19" s="1"/>
  <c r="N436" i="19" s="1"/>
  <c r="M438" i="19"/>
  <c r="M437" i="19" s="1"/>
  <c r="M436" i="19" s="1"/>
  <c r="L438" i="19"/>
  <c r="L437" i="19" s="1"/>
  <c r="K438" i="19"/>
  <c r="K437" i="19" s="1"/>
  <c r="K436" i="19" s="1"/>
  <c r="J438" i="19"/>
  <c r="J437" i="19" s="1"/>
  <c r="J436" i="19" s="1"/>
  <c r="I438" i="19"/>
  <c r="H438" i="19"/>
  <c r="H437" i="19" s="1"/>
  <c r="G438" i="19"/>
  <c r="G437" i="19" s="1"/>
  <c r="G436" i="19" s="1"/>
  <c r="F438" i="19"/>
  <c r="F437" i="19" s="1"/>
  <c r="F436" i="19" s="1"/>
  <c r="E438" i="19"/>
  <c r="E437" i="19" s="1"/>
  <c r="P437" i="19" s="1"/>
  <c r="S437" i="19" s="1"/>
  <c r="D438" i="19"/>
  <c r="D437" i="19" s="1"/>
  <c r="R437" i="19"/>
  <c r="R436" i="19" s="1"/>
  <c r="I437" i="19"/>
  <c r="I436" i="19" s="1"/>
  <c r="L436" i="19"/>
  <c r="H436" i="19"/>
  <c r="D436" i="19"/>
  <c r="P435" i="19"/>
  <c r="S435" i="19" s="1"/>
  <c r="R434" i="19"/>
  <c r="Q434" i="19"/>
  <c r="O434" i="19"/>
  <c r="O433" i="19" s="1"/>
  <c r="N434" i="19"/>
  <c r="N433" i="19" s="1"/>
  <c r="M434" i="19"/>
  <c r="M433" i="19" s="1"/>
  <c r="L434" i="19"/>
  <c r="K434" i="19"/>
  <c r="K433" i="19" s="1"/>
  <c r="J434" i="19"/>
  <c r="J433" i="19" s="1"/>
  <c r="I434" i="19"/>
  <c r="I433" i="19" s="1"/>
  <c r="H434" i="19"/>
  <c r="G434" i="19"/>
  <c r="G433" i="19" s="1"/>
  <c r="F434" i="19"/>
  <c r="F433" i="19" s="1"/>
  <c r="E434" i="19"/>
  <c r="D434" i="19"/>
  <c r="R433" i="19"/>
  <c r="Q433" i="19"/>
  <c r="L433" i="19"/>
  <c r="H433" i="19"/>
  <c r="D433" i="19"/>
  <c r="P432" i="19"/>
  <c r="S432" i="19" s="1"/>
  <c r="R431" i="19"/>
  <c r="Q431" i="19"/>
  <c r="O431" i="19"/>
  <c r="O430" i="19" s="1"/>
  <c r="N431" i="19"/>
  <c r="N430" i="19" s="1"/>
  <c r="M431" i="19"/>
  <c r="M430" i="19" s="1"/>
  <c r="L431" i="19"/>
  <c r="K431" i="19"/>
  <c r="K430" i="19" s="1"/>
  <c r="J431" i="19"/>
  <c r="J430" i="19" s="1"/>
  <c r="I431" i="19"/>
  <c r="I430" i="19" s="1"/>
  <c r="H431" i="19"/>
  <c r="G431" i="19"/>
  <c r="G430" i="19" s="1"/>
  <c r="F431" i="19"/>
  <c r="F430" i="19" s="1"/>
  <c r="E431" i="19"/>
  <c r="D431" i="19"/>
  <c r="R430" i="19"/>
  <c r="Q430" i="19"/>
  <c r="L430" i="19"/>
  <c r="H430" i="19"/>
  <c r="D430" i="19"/>
  <c r="P429" i="19"/>
  <c r="S429" i="19" s="1"/>
  <c r="R428" i="19"/>
  <c r="Q428" i="19"/>
  <c r="O428" i="19"/>
  <c r="O427" i="19" s="1"/>
  <c r="O426" i="19" s="1"/>
  <c r="N428" i="19"/>
  <c r="N427" i="19" s="1"/>
  <c r="M428" i="19"/>
  <c r="M427" i="19" s="1"/>
  <c r="M426" i="19" s="1"/>
  <c r="L428" i="19"/>
  <c r="K428" i="19"/>
  <c r="K427" i="19" s="1"/>
  <c r="K426" i="19" s="1"/>
  <c r="J428" i="19"/>
  <c r="J427" i="19" s="1"/>
  <c r="I428" i="19"/>
  <c r="I427" i="19" s="1"/>
  <c r="I426" i="19" s="1"/>
  <c r="H428" i="19"/>
  <c r="G428" i="19"/>
  <c r="G427" i="19" s="1"/>
  <c r="G426" i="19" s="1"/>
  <c r="F428" i="19"/>
  <c r="F427" i="19" s="1"/>
  <c r="E428" i="19"/>
  <c r="D428" i="19"/>
  <c r="R427" i="19"/>
  <c r="R426" i="19" s="1"/>
  <c r="Q427" i="19"/>
  <c r="Q426" i="19" s="1"/>
  <c r="L427" i="19"/>
  <c r="L426" i="19" s="1"/>
  <c r="H427" i="19"/>
  <c r="H426" i="19" s="1"/>
  <c r="D427" i="19"/>
  <c r="D426" i="19" s="1"/>
  <c r="N426" i="19"/>
  <c r="J426" i="19"/>
  <c r="F426" i="19"/>
  <c r="P425" i="19"/>
  <c r="S425" i="19" s="1"/>
  <c r="P424" i="19"/>
  <c r="S424" i="19" s="1"/>
  <c r="P423" i="19"/>
  <c r="S423" i="19" s="1"/>
  <c r="P422" i="19"/>
  <c r="S422" i="19" s="1"/>
  <c r="O421" i="19"/>
  <c r="N421" i="19"/>
  <c r="M421" i="19"/>
  <c r="L421" i="19"/>
  <c r="K421" i="19"/>
  <c r="J421" i="19"/>
  <c r="I421" i="19"/>
  <c r="H421" i="19"/>
  <c r="G421" i="19"/>
  <c r="F421" i="19"/>
  <c r="E421" i="19"/>
  <c r="D421" i="19"/>
  <c r="R420" i="19"/>
  <c r="Q420" i="19"/>
  <c r="O420" i="19"/>
  <c r="N420" i="19"/>
  <c r="M420" i="19"/>
  <c r="L420" i="19"/>
  <c r="K420" i="19"/>
  <c r="J420" i="19"/>
  <c r="I420" i="19"/>
  <c r="H420" i="19"/>
  <c r="G420" i="19"/>
  <c r="F420" i="19"/>
  <c r="E420" i="19"/>
  <c r="D420" i="19"/>
  <c r="P419" i="19"/>
  <c r="S419" i="19" s="1"/>
  <c r="P418" i="19"/>
  <c r="S418" i="19" s="1"/>
  <c r="P417" i="19"/>
  <c r="S417" i="19" s="1"/>
  <c r="P416" i="19"/>
  <c r="S416" i="19" s="1"/>
  <c r="R415" i="19"/>
  <c r="Q415" i="19"/>
  <c r="Q410" i="19" s="1"/>
  <c r="O415" i="19"/>
  <c r="N415" i="19"/>
  <c r="M415" i="19"/>
  <c r="L415" i="19"/>
  <c r="K415" i="19"/>
  <c r="J415" i="19"/>
  <c r="I415" i="19"/>
  <c r="H415" i="19"/>
  <c r="G415" i="19"/>
  <c r="F415" i="19"/>
  <c r="E415" i="19"/>
  <c r="D415" i="19"/>
  <c r="P414" i="19"/>
  <c r="S414" i="19" s="1"/>
  <c r="P413" i="19"/>
  <c r="S413" i="19" s="1"/>
  <c r="P412" i="19"/>
  <c r="S412" i="19" s="1"/>
  <c r="R411" i="19"/>
  <c r="Q411" i="19"/>
  <c r="O411" i="19"/>
  <c r="O410" i="19" s="1"/>
  <c r="N411" i="19"/>
  <c r="M411" i="19"/>
  <c r="M410" i="19" s="1"/>
  <c r="L411" i="19"/>
  <c r="K411" i="19"/>
  <c r="K410" i="19" s="1"/>
  <c r="J411" i="19"/>
  <c r="I411" i="19"/>
  <c r="I410" i="19" s="1"/>
  <c r="H411" i="19"/>
  <c r="G411" i="19"/>
  <c r="G410" i="19" s="1"/>
  <c r="F411" i="19"/>
  <c r="E411" i="19"/>
  <c r="D411" i="19"/>
  <c r="R410" i="19"/>
  <c r="H410" i="19"/>
  <c r="P409" i="19"/>
  <c r="S409" i="19" s="1"/>
  <c r="R408" i="19"/>
  <c r="Q408" i="19"/>
  <c r="O408" i="19"/>
  <c r="O407" i="19" s="1"/>
  <c r="N408" i="19"/>
  <c r="N407" i="19" s="1"/>
  <c r="M408" i="19"/>
  <c r="M407" i="19" s="1"/>
  <c r="L408" i="19"/>
  <c r="L407" i="19" s="1"/>
  <c r="K408" i="19"/>
  <c r="K407" i="19" s="1"/>
  <c r="J408" i="19"/>
  <c r="J407" i="19" s="1"/>
  <c r="I408" i="19"/>
  <c r="I407" i="19" s="1"/>
  <c r="H408" i="19"/>
  <c r="G408" i="19"/>
  <c r="G407" i="19" s="1"/>
  <c r="F408" i="19"/>
  <c r="F407" i="19" s="1"/>
  <c r="E408" i="19"/>
  <c r="D408" i="19"/>
  <c r="D407" i="19" s="1"/>
  <c r="R407" i="19"/>
  <c r="Q407" i="19"/>
  <c r="H407" i="19"/>
  <c r="P406" i="19"/>
  <c r="S406" i="19" s="1"/>
  <c r="R405" i="19"/>
  <c r="Q405" i="19"/>
  <c r="O405" i="19"/>
  <c r="N405" i="19"/>
  <c r="M405" i="19"/>
  <c r="L405" i="19"/>
  <c r="K405" i="19"/>
  <c r="J405" i="19"/>
  <c r="I405" i="19"/>
  <c r="H405" i="19"/>
  <c r="G405" i="19"/>
  <c r="F405" i="19"/>
  <c r="E405" i="19"/>
  <c r="D405" i="19"/>
  <c r="P404" i="19"/>
  <c r="S404" i="19" s="1"/>
  <c r="R403" i="19"/>
  <c r="Q403" i="19"/>
  <c r="Q400" i="19" s="1"/>
  <c r="O403" i="19"/>
  <c r="N403" i="19"/>
  <c r="M403" i="19"/>
  <c r="L403" i="19"/>
  <c r="K403" i="19"/>
  <c r="J403" i="19"/>
  <c r="I403" i="19"/>
  <c r="H403" i="19"/>
  <c r="H400" i="19" s="1"/>
  <c r="G403" i="19"/>
  <c r="F403" i="19"/>
  <c r="E403" i="19"/>
  <c r="D403" i="19"/>
  <c r="P402" i="19"/>
  <c r="S402" i="19" s="1"/>
  <c r="R401" i="19"/>
  <c r="Q401" i="19"/>
  <c r="O401" i="19"/>
  <c r="O400" i="19" s="1"/>
  <c r="N401" i="19"/>
  <c r="M401" i="19"/>
  <c r="M400" i="19" s="1"/>
  <c r="L401" i="19"/>
  <c r="K401" i="19"/>
  <c r="K400" i="19" s="1"/>
  <c r="J401" i="19"/>
  <c r="I401" i="19"/>
  <c r="I400" i="19" s="1"/>
  <c r="H401" i="19"/>
  <c r="G401" i="19"/>
  <c r="G400" i="19" s="1"/>
  <c r="F401" i="19"/>
  <c r="E401" i="19"/>
  <c r="D401" i="19"/>
  <c r="R400" i="19"/>
  <c r="P399" i="19"/>
  <c r="S399" i="19" s="1"/>
  <c r="R398" i="19"/>
  <c r="R393" i="19" s="1"/>
  <c r="Q398" i="19"/>
  <c r="O398" i="19"/>
  <c r="N398" i="19"/>
  <c r="M398" i="19"/>
  <c r="M393" i="19" s="1"/>
  <c r="L398" i="19"/>
  <c r="K398" i="19"/>
  <c r="J398" i="19"/>
  <c r="I398" i="19"/>
  <c r="I393" i="19" s="1"/>
  <c r="H398" i="19"/>
  <c r="G398" i="19"/>
  <c r="F398" i="19"/>
  <c r="E398" i="19"/>
  <c r="E393" i="19" s="1"/>
  <c r="D398" i="19"/>
  <c r="P397" i="19"/>
  <c r="S397" i="19" s="1"/>
  <c r="P396" i="19"/>
  <c r="S396" i="19" s="1"/>
  <c r="P395" i="19"/>
  <c r="S395" i="19" s="1"/>
  <c r="R394" i="19"/>
  <c r="Q394" i="19"/>
  <c r="O394" i="19"/>
  <c r="N394" i="19"/>
  <c r="M394" i="19"/>
  <c r="L394" i="19"/>
  <c r="K394" i="19"/>
  <c r="J394" i="19"/>
  <c r="I394" i="19"/>
  <c r="H394" i="19"/>
  <c r="G394" i="19"/>
  <c r="F394" i="19"/>
  <c r="E394" i="19"/>
  <c r="D394" i="19"/>
  <c r="O393" i="19"/>
  <c r="K393" i="19"/>
  <c r="G393" i="19"/>
  <c r="P392" i="19"/>
  <c r="S392" i="19" s="1"/>
  <c r="R391" i="19"/>
  <c r="Q391" i="19"/>
  <c r="O391" i="19"/>
  <c r="N391" i="19"/>
  <c r="M391" i="19"/>
  <c r="L391" i="19"/>
  <c r="K391" i="19"/>
  <c r="J391" i="19"/>
  <c r="I391" i="19"/>
  <c r="H391" i="19"/>
  <c r="G391" i="19"/>
  <c r="F391" i="19"/>
  <c r="E391" i="19"/>
  <c r="D391" i="19"/>
  <c r="P390" i="19"/>
  <c r="S390" i="19" s="1"/>
  <c r="P389" i="19"/>
  <c r="S389" i="19" s="1"/>
  <c r="R388" i="19"/>
  <c r="Q388" i="19"/>
  <c r="O388" i="19"/>
  <c r="O387" i="19" s="1"/>
  <c r="N388" i="19"/>
  <c r="N387" i="19" s="1"/>
  <c r="M388" i="19"/>
  <c r="M387" i="19" s="1"/>
  <c r="L388" i="19"/>
  <c r="L387" i="19" s="1"/>
  <c r="K388" i="19"/>
  <c r="K387" i="19" s="1"/>
  <c r="J388" i="19"/>
  <c r="J387" i="19" s="1"/>
  <c r="I388" i="19"/>
  <c r="I387" i="19" s="1"/>
  <c r="H388" i="19"/>
  <c r="G388" i="19"/>
  <c r="G387" i="19" s="1"/>
  <c r="F388" i="19"/>
  <c r="F387" i="19" s="1"/>
  <c r="E388" i="19"/>
  <c r="D388" i="19"/>
  <c r="D387" i="19" s="1"/>
  <c r="R387" i="19"/>
  <c r="Q387" i="19"/>
  <c r="H387" i="19"/>
  <c r="P386" i="19"/>
  <c r="S386" i="19" s="1"/>
  <c r="R385" i="19"/>
  <c r="Q385" i="19"/>
  <c r="O385" i="19"/>
  <c r="N385" i="19"/>
  <c r="M385" i="19"/>
  <c r="L385" i="19"/>
  <c r="K385" i="19"/>
  <c r="J385" i="19"/>
  <c r="I385" i="19"/>
  <c r="H385" i="19"/>
  <c r="G385" i="19"/>
  <c r="F385" i="19"/>
  <c r="E385" i="19"/>
  <c r="D385" i="19"/>
  <c r="P384" i="19"/>
  <c r="S384" i="19" s="1"/>
  <c r="R383" i="19"/>
  <c r="Q383" i="19"/>
  <c r="O383" i="19"/>
  <c r="N383" i="19"/>
  <c r="M383" i="19"/>
  <c r="L383" i="19"/>
  <c r="K383" i="19"/>
  <c r="J383" i="19"/>
  <c r="I383" i="19"/>
  <c r="H383" i="19"/>
  <c r="G383" i="19"/>
  <c r="F383" i="19"/>
  <c r="E383" i="19"/>
  <c r="D383" i="19"/>
  <c r="P382" i="19"/>
  <c r="S382" i="19" s="1"/>
  <c r="R381" i="19"/>
  <c r="Q381" i="19"/>
  <c r="O381" i="19"/>
  <c r="N381" i="19"/>
  <c r="M381" i="19"/>
  <c r="L381" i="19"/>
  <c r="K381" i="19"/>
  <c r="J381" i="19"/>
  <c r="I381" i="19"/>
  <c r="H381" i="19"/>
  <c r="G381" i="19"/>
  <c r="F381" i="19"/>
  <c r="E381" i="19"/>
  <c r="D381" i="19"/>
  <c r="P380" i="19"/>
  <c r="S380" i="19" s="1"/>
  <c r="R379" i="19"/>
  <c r="R376" i="19" s="1"/>
  <c r="Q379" i="19"/>
  <c r="O379" i="19"/>
  <c r="N379" i="19"/>
  <c r="M379" i="19"/>
  <c r="L379" i="19"/>
  <c r="K379" i="19"/>
  <c r="J379" i="19"/>
  <c r="I379" i="19"/>
  <c r="H379" i="19"/>
  <c r="G379" i="19"/>
  <c r="F379" i="19"/>
  <c r="E379" i="19"/>
  <c r="D379" i="19"/>
  <c r="P378" i="19"/>
  <c r="S378" i="19" s="1"/>
  <c r="R377" i="19"/>
  <c r="Q377" i="19"/>
  <c r="O377" i="19"/>
  <c r="N377" i="19"/>
  <c r="M377" i="19"/>
  <c r="L377" i="19"/>
  <c r="K377" i="19"/>
  <c r="J377" i="19"/>
  <c r="I377" i="19"/>
  <c r="H377" i="19"/>
  <c r="G377" i="19"/>
  <c r="F377" i="19"/>
  <c r="E377" i="19"/>
  <c r="D377" i="19"/>
  <c r="N376" i="19"/>
  <c r="F376" i="19"/>
  <c r="P375" i="19"/>
  <c r="S375" i="19" s="1"/>
  <c r="R374" i="19"/>
  <c r="Q374" i="19"/>
  <c r="O374" i="19"/>
  <c r="N374" i="19"/>
  <c r="M374" i="19"/>
  <c r="L374" i="19"/>
  <c r="K374" i="19"/>
  <c r="J374" i="19"/>
  <c r="I374" i="19"/>
  <c r="H374" i="19"/>
  <c r="G374" i="19"/>
  <c r="F374" i="19"/>
  <c r="E374" i="19"/>
  <c r="D374" i="19"/>
  <c r="P373" i="19"/>
  <c r="S373" i="19" s="1"/>
  <c r="R372" i="19"/>
  <c r="Q372" i="19"/>
  <c r="O372" i="19"/>
  <c r="N372" i="19"/>
  <c r="M372" i="19"/>
  <c r="L372" i="19"/>
  <c r="K372" i="19"/>
  <c r="J372" i="19"/>
  <c r="I372" i="19"/>
  <c r="H372" i="19"/>
  <c r="G372" i="19"/>
  <c r="F372" i="19"/>
  <c r="E372" i="19"/>
  <c r="D372" i="19"/>
  <c r="P371" i="19"/>
  <c r="S371" i="19" s="1"/>
  <c r="P370" i="19"/>
  <c r="S370" i="19" s="1"/>
  <c r="P369" i="19"/>
  <c r="S369" i="19" s="1"/>
  <c r="P368" i="19"/>
  <c r="S368" i="19" s="1"/>
  <c r="P367" i="19"/>
  <c r="S367" i="19" s="1"/>
  <c r="R366" i="19"/>
  <c r="Q366" i="19"/>
  <c r="O366" i="19"/>
  <c r="N366" i="19"/>
  <c r="N363" i="19" s="1"/>
  <c r="M366" i="19"/>
  <c r="L366" i="19"/>
  <c r="K366" i="19"/>
  <c r="J366" i="19"/>
  <c r="I366" i="19"/>
  <c r="H366" i="19"/>
  <c r="G366" i="19"/>
  <c r="F366" i="19"/>
  <c r="F363" i="19" s="1"/>
  <c r="E366" i="19"/>
  <c r="D366" i="19"/>
  <c r="P365" i="19"/>
  <c r="S365" i="19" s="1"/>
  <c r="R364" i="19"/>
  <c r="Q364" i="19"/>
  <c r="O364" i="19"/>
  <c r="N364" i="19"/>
  <c r="M364" i="19"/>
  <c r="L364" i="19"/>
  <c r="K364" i="19"/>
  <c r="J364" i="19"/>
  <c r="I364" i="19"/>
  <c r="H364" i="19"/>
  <c r="G364" i="19"/>
  <c r="F364" i="19"/>
  <c r="E364" i="19"/>
  <c r="D364" i="19"/>
  <c r="R363" i="19"/>
  <c r="J363" i="19"/>
  <c r="S361" i="19"/>
  <c r="P361" i="19"/>
  <c r="R360" i="19"/>
  <c r="Q360" i="19"/>
  <c r="O360" i="19"/>
  <c r="N360" i="19"/>
  <c r="M360" i="19"/>
  <c r="L360" i="19"/>
  <c r="K360" i="19"/>
  <c r="J360" i="19"/>
  <c r="I360" i="19"/>
  <c r="H360" i="19"/>
  <c r="G360" i="19"/>
  <c r="F360" i="19"/>
  <c r="E360" i="19"/>
  <c r="P360" i="19" s="1"/>
  <c r="S360" i="19" s="1"/>
  <c r="D360" i="19"/>
  <c r="S359" i="19"/>
  <c r="P359" i="19"/>
  <c r="R358" i="19"/>
  <c r="Q358" i="19"/>
  <c r="O358" i="19"/>
  <c r="N358" i="19"/>
  <c r="M358" i="19"/>
  <c r="L358" i="19"/>
  <c r="K358" i="19"/>
  <c r="J358" i="19"/>
  <c r="I358" i="19"/>
  <c r="H358" i="19"/>
  <c r="G358" i="19"/>
  <c r="F358" i="19"/>
  <c r="E358" i="19"/>
  <c r="P358" i="19" s="1"/>
  <c r="D358" i="19"/>
  <c r="S357" i="19"/>
  <c r="P357" i="19"/>
  <c r="S356" i="19"/>
  <c r="P356" i="19"/>
  <c r="S355" i="19"/>
  <c r="P355" i="19"/>
  <c r="R354" i="19"/>
  <c r="Q354" i="19"/>
  <c r="O354" i="19"/>
  <c r="N354" i="19"/>
  <c r="M354" i="19"/>
  <c r="L354" i="19"/>
  <c r="K354" i="19"/>
  <c r="J354" i="19"/>
  <c r="I354" i="19"/>
  <c r="H354" i="19"/>
  <c r="G354" i="19"/>
  <c r="F354" i="19"/>
  <c r="E354" i="19"/>
  <c r="P354" i="19" s="1"/>
  <c r="S354" i="19" s="1"/>
  <c r="D354" i="19"/>
  <c r="S353" i="19"/>
  <c r="P353" i="19"/>
  <c r="R352" i="19"/>
  <c r="Q352" i="19"/>
  <c r="O352" i="19"/>
  <c r="N352" i="19"/>
  <c r="M352" i="19"/>
  <c r="L352" i="19"/>
  <c r="K352" i="19"/>
  <c r="J352" i="19"/>
  <c r="I352" i="19"/>
  <c r="H352" i="19"/>
  <c r="G352" i="19"/>
  <c r="F352" i="19"/>
  <c r="E352" i="19"/>
  <c r="P352" i="19" s="1"/>
  <c r="D352" i="19"/>
  <c r="S351" i="19"/>
  <c r="P351" i="19"/>
  <c r="R350" i="19"/>
  <c r="Q350" i="19"/>
  <c r="O350" i="19"/>
  <c r="N350" i="19"/>
  <c r="M350" i="19"/>
  <c r="L350" i="19"/>
  <c r="K350" i="19"/>
  <c r="J350" i="19"/>
  <c r="I350" i="19"/>
  <c r="H350" i="19"/>
  <c r="G350" i="19"/>
  <c r="F350" i="19"/>
  <c r="E350" i="19"/>
  <c r="P350" i="19" s="1"/>
  <c r="S350" i="19" s="1"/>
  <c r="D350" i="19"/>
  <c r="S349" i="19"/>
  <c r="P349" i="19"/>
  <c r="S348" i="19"/>
  <c r="P348" i="19"/>
  <c r="S347" i="19"/>
  <c r="P347" i="19"/>
  <c r="S346" i="19"/>
  <c r="P346" i="19"/>
  <c r="S345" i="19"/>
  <c r="P345" i="19"/>
  <c r="S344" i="19"/>
  <c r="P344" i="19"/>
  <c r="S343" i="19"/>
  <c r="P343" i="19"/>
  <c r="S342" i="19"/>
  <c r="P342" i="19"/>
  <c r="R341" i="19"/>
  <c r="Q341" i="19"/>
  <c r="O341" i="19"/>
  <c r="N341" i="19"/>
  <c r="M341" i="19"/>
  <c r="L341" i="19"/>
  <c r="K341" i="19"/>
  <c r="J341" i="19"/>
  <c r="I341" i="19"/>
  <c r="H341" i="19"/>
  <c r="G341" i="19"/>
  <c r="F341" i="19"/>
  <c r="E341" i="19"/>
  <c r="P341" i="19" s="1"/>
  <c r="D341" i="19"/>
  <c r="S340" i="19"/>
  <c r="P340" i="19"/>
  <c r="S339" i="19"/>
  <c r="P339" i="19"/>
  <c r="S338" i="19"/>
  <c r="P338" i="19"/>
  <c r="S337" i="19"/>
  <c r="P337" i="19"/>
  <c r="R336" i="19"/>
  <c r="Q336" i="19"/>
  <c r="O336" i="19"/>
  <c r="N336" i="19"/>
  <c r="M336" i="19"/>
  <c r="L336" i="19"/>
  <c r="K336" i="19"/>
  <c r="J336" i="19"/>
  <c r="I336" i="19"/>
  <c r="H336" i="19"/>
  <c r="G336" i="19"/>
  <c r="F336" i="19"/>
  <c r="E336" i="19"/>
  <c r="D336" i="19"/>
  <c r="R335" i="19"/>
  <c r="N335" i="19"/>
  <c r="L335" i="19"/>
  <c r="J335" i="19"/>
  <c r="H335" i="19"/>
  <c r="F335" i="19"/>
  <c r="D335" i="19"/>
  <c r="P334" i="19"/>
  <c r="S334" i="19" s="1"/>
  <c r="R333" i="19"/>
  <c r="R322" i="19" s="1"/>
  <c r="Q333" i="19"/>
  <c r="O333" i="19"/>
  <c r="O322" i="19" s="1"/>
  <c r="N333" i="19"/>
  <c r="M333" i="19"/>
  <c r="M322" i="19" s="1"/>
  <c r="L333" i="19"/>
  <c r="K333" i="19"/>
  <c r="J333" i="19"/>
  <c r="I333" i="19"/>
  <c r="I322" i="19" s="1"/>
  <c r="H333" i="19"/>
  <c r="G333" i="19"/>
  <c r="G322" i="19" s="1"/>
  <c r="F333" i="19"/>
  <c r="E333" i="19"/>
  <c r="E322" i="19" s="1"/>
  <c r="D333" i="19"/>
  <c r="P332" i="19"/>
  <c r="S332" i="19" s="1"/>
  <c r="P331" i="19"/>
  <c r="S331" i="19" s="1"/>
  <c r="P330" i="19"/>
  <c r="S330" i="19" s="1"/>
  <c r="P329" i="19"/>
  <c r="S329" i="19" s="1"/>
  <c r="P328" i="19"/>
  <c r="S328" i="19" s="1"/>
  <c r="P327" i="19"/>
  <c r="S327" i="19" s="1"/>
  <c r="P326" i="19"/>
  <c r="S326" i="19" s="1"/>
  <c r="P325" i="19"/>
  <c r="S325" i="19" s="1"/>
  <c r="P324" i="19"/>
  <c r="S324" i="19" s="1"/>
  <c r="R323" i="19"/>
  <c r="Q323" i="19"/>
  <c r="Q322" i="19" s="1"/>
  <c r="O323" i="19"/>
  <c r="N323" i="19"/>
  <c r="N322" i="19" s="1"/>
  <c r="N321" i="19" s="1"/>
  <c r="M323" i="19"/>
  <c r="L323" i="19"/>
  <c r="L322" i="19" s="1"/>
  <c r="L321" i="19" s="1"/>
  <c r="K323" i="19"/>
  <c r="J323" i="19"/>
  <c r="J322" i="19" s="1"/>
  <c r="J321" i="19" s="1"/>
  <c r="I323" i="19"/>
  <c r="H323" i="19"/>
  <c r="H322" i="19" s="1"/>
  <c r="H321" i="19" s="1"/>
  <c r="G323" i="19"/>
  <c r="F323" i="19"/>
  <c r="F322" i="19" s="1"/>
  <c r="F321" i="19" s="1"/>
  <c r="E323" i="19"/>
  <c r="D323" i="19"/>
  <c r="D322" i="19" s="1"/>
  <c r="D321" i="19" s="1"/>
  <c r="K322" i="19"/>
  <c r="R321" i="19"/>
  <c r="P320" i="19"/>
  <c r="S320" i="19" s="1"/>
  <c r="R319" i="19"/>
  <c r="Q319" i="19"/>
  <c r="O319" i="19"/>
  <c r="O318" i="19" s="1"/>
  <c r="N319" i="19"/>
  <c r="N318" i="19" s="1"/>
  <c r="M319" i="19"/>
  <c r="M318" i="19" s="1"/>
  <c r="L319" i="19"/>
  <c r="K319" i="19"/>
  <c r="K318" i="19" s="1"/>
  <c r="J319" i="19"/>
  <c r="J318" i="19" s="1"/>
  <c r="I319" i="19"/>
  <c r="I318" i="19" s="1"/>
  <c r="H319" i="19"/>
  <c r="G319" i="19"/>
  <c r="G318" i="19" s="1"/>
  <c r="F319" i="19"/>
  <c r="F318" i="19" s="1"/>
  <c r="E319" i="19"/>
  <c r="D319" i="19"/>
  <c r="R318" i="19"/>
  <c r="Q318" i="19"/>
  <c r="L318" i="19"/>
  <c r="H318" i="19"/>
  <c r="D318" i="19"/>
  <c r="P317" i="19"/>
  <c r="S317" i="19" s="1"/>
  <c r="R316" i="19"/>
  <c r="R313" i="19" s="1"/>
  <c r="Q316" i="19"/>
  <c r="O316" i="19"/>
  <c r="O313" i="19" s="1"/>
  <c r="N316" i="19"/>
  <c r="M316" i="19"/>
  <c r="M313" i="19" s="1"/>
  <c r="L316" i="19"/>
  <c r="K316" i="19"/>
  <c r="J316" i="19"/>
  <c r="I316" i="19"/>
  <c r="I313" i="19" s="1"/>
  <c r="H316" i="19"/>
  <c r="G316" i="19"/>
  <c r="G313" i="19" s="1"/>
  <c r="F316" i="19"/>
  <c r="E316" i="19"/>
  <c r="E313" i="19" s="1"/>
  <c r="D316" i="19"/>
  <c r="P315" i="19"/>
  <c r="S315" i="19" s="1"/>
  <c r="R314" i="19"/>
  <c r="Q314" i="19"/>
  <c r="Q313" i="19" s="1"/>
  <c r="O314" i="19"/>
  <c r="N314" i="19"/>
  <c r="M314" i="19"/>
  <c r="L314" i="19"/>
  <c r="K314" i="19"/>
  <c r="J314" i="19"/>
  <c r="I314" i="19"/>
  <c r="H314" i="19"/>
  <c r="G314" i="19"/>
  <c r="F314" i="19"/>
  <c r="E314" i="19"/>
  <c r="D314" i="19"/>
  <c r="K313" i="19"/>
  <c r="P312" i="19"/>
  <c r="S312" i="19" s="1"/>
  <c r="R311" i="19"/>
  <c r="Q311" i="19"/>
  <c r="Q310" i="19" s="1"/>
  <c r="O311" i="19"/>
  <c r="N311" i="19"/>
  <c r="N310" i="19" s="1"/>
  <c r="M311" i="19"/>
  <c r="L311" i="19"/>
  <c r="L310" i="19" s="1"/>
  <c r="K311" i="19"/>
  <c r="J311" i="19"/>
  <c r="J310" i="19" s="1"/>
  <c r="I311" i="19"/>
  <c r="H311" i="19"/>
  <c r="G311" i="19"/>
  <c r="F311" i="19"/>
  <c r="E311" i="19"/>
  <c r="D311" i="19"/>
  <c r="R310" i="19"/>
  <c r="O310" i="19"/>
  <c r="M310" i="19"/>
  <c r="K310" i="19"/>
  <c r="I310" i="19"/>
  <c r="H310" i="19"/>
  <c r="G310" i="19"/>
  <c r="F310" i="19"/>
  <c r="E310" i="19"/>
  <c r="D310" i="19"/>
  <c r="P309" i="19"/>
  <c r="S309" i="19" s="1"/>
  <c r="R308" i="19"/>
  <c r="Q308" i="19"/>
  <c r="O308" i="19"/>
  <c r="N308" i="19"/>
  <c r="M308" i="19"/>
  <c r="L308" i="19"/>
  <c r="K308" i="19"/>
  <c r="J308" i="19"/>
  <c r="I308" i="19"/>
  <c r="H308" i="19"/>
  <c r="G308" i="19"/>
  <c r="F308" i="19"/>
  <c r="E308" i="19"/>
  <c r="D308" i="19"/>
  <c r="P307" i="19"/>
  <c r="S307" i="19" s="1"/>
  <c r="R306" i="19"/>
  <c r="Q306" i="19"/>
  <c r="O306" i="19"/>
  <c r="N306" i="19"/>
  <c r="N303" i="19" s="1"/>
  <c r="M306" i="19"/>
  <c r="L306" i="19"/>
  <c r="L303" i="19" s="1"/>
  <c r="K306" i="19"/>
  <c r="J306" i="19"/>
  <c r="J303" i="19" s="1"/>
  <c r="I306" i="19"/>
  <c r="H306" i="19"/>
  <c r="H303" i="19" s="1"/>
  <c r="G306" i="19"/>
  <c r="F306" i="19"/>
  <c r="F303" i="19" s="1"/>
  <c r="E306" i="19"/>
  <c r="D306" i="19"/>
  <c r="D303" i="19" s="1"/>
  <c r="P305" i="19"/>
  <c r="S305" i="19" s="1"/>
  <c r="R304" i="19"/>
  <c r="Q304" i="19"/>
  <c r="O304" i="19"/>
  <c r="N304" i="19"/>
  <c r="M304" i="19"/>
  <c r="L304" i="19"/>
  <c r="K304" i="19"/>
  <c r="J304" i="19"/>
  <c r="I304" i="19"/>
  <c r="H304" i="19"/>
  <c r="G304" i="19"/>
  <c r="F304" i="19"/>
  <c r="E304" i="19"/>
  <c r="D304" i="19"/>
  <c r="R303" i="19"/>
  <c r="O303" i="19"/>
  <c r="M303" i="19"/>
  <c r="K303" i="19"/>
  <c r="I303" i="19"/>
  <c r="G303" i="19"/>
  <c r="E303" i="19"/>
  <c r="P302" i="19"/>
  <c r="S302" i="19" s="1"/>
  <c r="R301" i="19"/>
  <c r="Q301" i="19"/>
  <c r="O301" i="19"/>
  <c r="N301" i="19"/>
  <c r="M301" i="19"/>
  <c r="L301" i="19"/>
  <c r="L298" i="19" s="1"/>
  <c r="K301" i="19"/>
  <c r="J301" i="19"/>
  <c r="I301" i="19"/>
  <c r="H301" i="19"/>
  <c r="H298" i="19" s="1"/>
  <c r="G301" i="19"/>
  <c r="F301" i="19"/>
  <c r="E301" i="19"/>
  <c r="D301" i="19"/>
  <c r="D298" i="19" s="1"/>
  <c r="P300" i="19"/>
  <c r="S300" i="19" s="1"/>
  <c r="R299" i="19"/>
  <c r="Q299" i="19"/>
  <c r="O299" i="19"/>
  <c r="O298" i="19" s="1"/>
  <c r="N299" i="19"/>
  <c r="M299" i="19"/>
  <c r="M298" i="19" s="1"/>
  <c r="L299" i="19"/>
  <c r="K299" i="19"/>
  <c r="K298" i="19" s="1"/>
  <c r="J299" i="19"/>
  <c r="I299" i="19"/>
  <c r="I298" i="19" s="1"/>
  <c r="H299" i="19"/>
  <c r="G299" i="19"/>
  <c r="G298" i="19" s="1"/>
  <c r="F299" i="19"/>
  <c r="E299" i="19"/>
  <c r="D299" i="19"/>
  <c r="R298" i="19"/>
  <c r="N298" i="19"/>
  <c r="J298" i="19"/>
  <c r="F298" i="19"/>
  <c r="S297" i="19"/>
  <c r="P297" i="19"/>
  <c r="S296" i="19"/>
  <c r="P296" i="19"/>
  <c r="S295" i="19"/>
  <c r="P295" i="19"/>
  <c r="S294" i="19"/>
  <c r="P294" i="19"/>
  <c r="R293" i="19"/>
  <c r="Q293" i="19"/>
  <c r="O293" i="19"/>
  <c r="O292" i="19" s="1"/>
  <c r="N293" i="19"/>
  <c r="M293" i="19"/>
  <c r="M292" i="19" s="1"/>
  <c r="L293" i="19"/>
  <c r="K293" i="19"/>
  <c r="K292" i="19" s="1"/>
  <c r="J293" i="19"/>
  <c r="I293" i="19"/>
  <c r="I292" i="19" s="1"/>
  <c r="H293" i="19"/>
  <c r="G293" i="19"/>
  <c r="G292" i="19" s="1"/>
  <c r="F293" i="19"/>
  <c r="E293" i="19"/>
  <c r="D293" i="19"/>
  <c r="R292" i="19"/>
  <c r="Q292" i="19"/>
  <c r="N292" i="19"/>
  <c r="L292" i="19"/>
  <c r="J292" i="19"/>
  <c r="H292" i="19"/>
  <c r="F292" i="19"/>
  <c r="D292" i="19"/>
  <c r="R291" i="19"/>
  <c r="S290" i="19"/>
  <c r="P290" i="19"/>
  <c r="R289" i="19"/>
  <c r="Q289" i="19"/>
  <c r="Q288" i="19" s="1"/>
  <c r="O289" i="19"/>
  <c r="N289" i="19"/>
  <c r="M289" i="19"/>
  <c r="L289" i="19"/>
  <c r="K289" i="19"/>
  <c r="J289" i="19"/>
  <c r="I289" i="19"/>
  <c r="H289" i="19"/>
  <c r="G289" i="19"/>
  <c r="F289" i="19"/>
  <c r="E289" i="19"/>
  <c r="P289" i="19" s="1"/>
  <c r="D289" i="19"/>
  <c r="R288" i="19"/>
  <c r="O288" i="19"/>
  <c r="N288" i="19"/>
  <c r="M288" i="19"/>
  <c r="L288" i="19"/>
  <c r="K288" i="19"/>
  <c r="J288" i="19"/>
  <c r="I288" i="19"/>
  <c r="H288" i="19"/>
  <c r="G288" i="19"/>
  <c r="F288" i="19"/>
  <c r="E288" i="19"/>
  <c r="P288" i="19" s="1"/>
  <c r="S288" i="19" s="1"/>
  <c r="D288" i="19"/>
  <c r="S287" i="19"/>
  <c r="P287" i="19"/>
  <c r="S286" i="19"/>
  <c r="P286" i="19"/>
  <c r="R285" i="19"/>
  <c r="Q285" i="19"/>
  <c r="Q284" i="19" s="1"/>
  <c r="O285" i="19"/>
  <c r="N285" i="19"/>
  <c r="M285" i="19"/>
  <c r="L285" i="19"/>
  <c r="K285" i="19"/>
  <c r="J285" i="19"/>
  <c r="I285" i="19"/>
  <c r="H285" i="19"/>
  <c r="G285" i="19"/>
  <c r="F285" i="19"/>
  <c r="E285" i="19"/>
  <c r="P285" i="19" s="1"/>
  <c r="D285" i="19"/>
  <c r="R284" i="19"/>
  <c r="O284" i="19"/>
  <c r="N284" i="19"/>
  <c r="M284" i="19"/>
  <c r="L284" i="19"/>
  <c r="K284" i="19"/>
  <c r="J284" i="19"/>
  <c r="I284" i="19"/>
  <c r="H284" i="19"/>
  <c r="G284" i="19"/>
  <c r="F284" i="19"/>
  <c r="E284" i="19"/>
  <c r="P284" i="19" s="1"/>
  <c r="S284" i="19" s="1"/>
  <c r="D284" i="19"/>
  <c r="S283" i="19"/>
  <c r="P283" i="19"/>
  <c r="R282" i="19"/>
  <c r="Q282" i="19"/>
  <c r="S282" i="19" s="1"/>
  <c r="O282" i="19"/>
  <c r="N282" i="19"/>
  <c r="M282" i="19"/>
  <c r="L282" i="19"/>
  <c r="K282" i="19"/>
  <c r="J282" i="19"/>
  <c r="I282" i="19"/>
  <c r="H282" i="19"/>
  <c r="G282" i="19"/>
  <c r="F282" i="19"/>
  <c r="E282" i="19"/>
  <c r="P282" i="19" s="1"/>
  <c r="D282" i="19"/>
  <c r="S281" i="19"/>
  <c r="P281" i="19"/>
  <c r="S280" i="19"/>
  <c r="P280" i="19"/>
  <c r="R279" i="19"/>
  <c r="Q279" i="19"/>
  <c r="O279" i="19"/>
  <c r="O278" i="19" s="1"/>
  <c r="N279" i="19"/>
  <c r="M279" i="19"/>
  <c r="M278" i="19" s="1"/>
  <c r="L279" i="19"/>
  <c r="K279" i="19"/>
  <c r="K278" i="19" s="1"/>
  <c r="J279" i="19"/>
  <c r="I279" i="19"/>
  <c r="I278" i="19" s="1"/>
  <c r="H279" i="19"/>
  <c r="G279" i="19"/>
  <c r="G278" i="19" s="1"/>
  <c r="F279" i="19"/>
  <c r="E279" i="19"/>
  <c r="D279" i="19"/>
  <c r="R278" i="19"/>
  <c r="Q278" i="19"/>
  <c r="N278" i="19"/>
  <c r="L278" i="19"/>
  <c r="J278" i="19"/>
  <c r="H278" i="19"/>
  <c r="F278" i="19"/>
  <c r="D278" i="19"/>
  <c r="S277" i="19"/>
  <c r="P277" i="19"/>
  <c r="S276" i="19"/>
  <c r="P276" i="19"/>
  <c r="S275" i="19"/>
  <c r="P275" i="19"/>
  <c r="S274" i="19"/>
  <c r="P274" i="19"/>
  <c r="S273" i="19"/>
  <c r="P273" i="19"/>
  <c r="S272" i="19"/>
  <c r="P272" i="19"/>
  <c r="R271" i="19"/>
  <c r="Q271" i="19"/>
  <c r="O271" i="19"/>
  <c r="N271" i="19"/>
  <c r="M271" i="19"/>
  <c r="L271" i="19"/>
  <c r="K271" i="19"/>
  <c r="J271" i="19"/>
  <c r="I271" i="19"/>
  <c r="H271" i="19"/>
  <c r="G271" i="19"/>
  <c r="F271" i="19"/>
  <c r="E271" i="19"/>
  <c r="P271" i="19" s="1"/>
  <c r="S271" i="19" s="1"/>
  <c r="D271" i="19"/>
  <c r="S270" i="19"/>
  <c r="P270" i="19"/>
  <c r="S269" i="19"/>
  <c r="P269" i="19"/>
  <c r="R268" i="19"/>
  <c r="Q268" i="19"/>
  <c r="S268" i="19" s="1"/>
  <c r="O268" i="19"/>
  <c r="N268" i="19"/>
  <c r="M268" i="19"/>
  <c r="L268" i="19"/>
  <c r="K268" i="19"/>
  <c r="J268" i="19"/>
  <c r="I268" i="19"/>
  <c r="H268" i="19"/>
  <c r="G268" i="19"/>
  <c r="F268" i="19"/>
  <c r="E268" i="19"/>
  <c r="P268" i="19" s="1"/>
  <c r="D268" i="19"/>
  <c r="S267" i="19"/>
  <c r="P267" i="19"/>
  <c r="S266" i="19"/>
  <c r="P266" i="19"/>
  <c r="R265" i="19"/>
  <c r="Q265" i="19"/>
  <c r="O265" i="19"/>
  <c r="N265" i="19"/>
  <c r="M265" i="19"/>
  <c r="L265" i="19"/>
  <c r="K265" i="19"/>
  <c r="J265" i="19"/>
  <c r="I265" i="19"/>
  <c r="H265" i="19"/>
  <c r="G265" i="19"/>
  <c r="F265" i="19"/>
  <c r="E265" i="19"/>
  <c r="P265" i="19" s="1"/>
  <c r="S265" i="19" s="1"/>
  <c r="D265" i="19"/>
  <c r="S264" i="19"/>
  <c r="P264" i="19"/>
  <c r="R263" i="19"/>
  <c r="Q263" i="19"/>
  <c r="Q260" i="19" s="1"/>
  <c r="O263" i="19"/>
  <c r="N263" i="19"/>
  <c r="M263" i="19"/>
  <c r="L263" i="19"/>
  <c r="K263" i="19"/>
  <c r="J263" i="19"/>
  <c r="I263" i="19"/>
  <c r="H263" i="19"/>
  <c r="G263" i="19"/>
  <c r="F263" i="19"/>
  <c r="E263" i="19"/>
  <c r="D263" i="19"/>
  <c r="S262" i="19"/>
  <c r="P262" i="19"/>
  <c r="R261" i="19"/>
  <c r="Q261" i="19"/>
  <c r="O261" i="19"/>
  <c r="N261" i="19"/>
  <c r="M261" i="19"/>
  <c r="L261" i="19"/>
  <c r="K261" i="19"/>
  <c r="J261" i="19"/>
  <c r="I261" i="19"/>
  <c r="H261" i="19"/>
  <c r="G261" i="19"/>
  <c r="F261" i="19"/>
  <c r="E261" i="19"/>
  <c r="D261" i="19"/>
  <c r="R260" i="19"/>
  <c r="N260" i="19"/>
  <c r="L260" i="19"/>
  <c r="J260" i="19"/>
  <c r="H260" i="19"/>
  <c r="F260" i="19"/>
  <c r="S259" i="19"/>
  <c r="P259" i="19"/>
  <c r="S258" i="19"/>
  <c r="P258" i="19"/>
  <c r="R257" i="19"/>
  <c r="Q257" i="19"/>
  <c r="S257" i="19" s="1"/>
  <c r="O257" i="19"/>
  <c r="N257" i="19"/>
  <c r="M257" i="19"/>
  <c r="L257" i="19"/>
  <c r="K257" i="19"/>
  <c r="J257" i="19"/>
  <c r="I257" i="19"/>
  <c r="H257" i="19"/>
  <c r="G257" i="19"/>
  <c r="F257" i="19"/>
  <c r="E257" i="19"/>
  <c r="P257" i="19" s="1"/>
  <c r="D257" i="19"/>
  <c r="S256" i="19"/>
  <c r="P256" i="19"/>
  <c r="S255" i="19"/>
  <c r="P255" i="19"/>
  <c r="S254" i="19"/>
  <c r="P254" i="19"/>
  <c r="R253" i="19"/>
  <c r="Q253" i="19"/>
  <c r="O253" i="19"/>
  <c r="N253" i="19"/>
  <c r="M253" i="19"/>
  <c r="L253" i="19"/>
  <c r="K253" i="19"/>
  <c r="J253" i="19"/>
  <c r="I253" i="19"/>
  <c r="H253" i="19"/>
  <c r="G253" i="19"/>
  <c r="F253" i="19"/>
  <c r="E253" i="19"/>
  <c r="P253" i="19" s="1"/>
  <c r="S253" i="19" s="1"/>
  <c r="D253" i="19"/>
  <c r="S252" i="19"/>
  <c r="P252" i="19"/>
  <c r="R251" i="19"/>
  <c r="Q251" i="19"/>
  <c r="Q245" i="19" s="1"/>
  <c r="O251" i="19"/>
  <c r="N251" i="19"/>
  <c r="M251" i="19"/>
  <c r="L251" i="19"/>
  <c r="K251" i="19"/>
  <c r="J251" i="19"/>
  <c r="I251" i="19"/>
  <c r="H251" i="19"/>
  <c r="G251" i="19"/>
  <c r="F251" i="19"/>
  <c r="E251" i="19"/>
  <c r="P251" i="19" s="1"/>
  <c r="D251" i="19"/>
  <c r="S250" i="19"/>
  <c r="P250" i="19"/>
  <c r="S249" i="19"/>
  <c r="P249" i="19"/>
  <c r="S248" i="19"/>
  <c r="P248" i="19"/>
  <c r="S247" i="19"/>
  <c r="P247" i="19"/>
  <c r="R246" i="19"/>
  <c r="Q246" i="19"/>
  <c r="O246" i="19"/>
  <c r="N246" i="19"/>
  <c r="M246" i="19"/>
  <c r="L246" i="19"/>
  <c r="K246" i="19"/>
  <c r="J246" i="19"/>
  <c r="I246" i="19"/>
  <c r="H246" i="19"/>
  <c r="G246" i="19"/>
  <c r="F246" i="19"/>
  <c r="E246" i="19"/>
  <c r="D246" i="19"/>
  <c r="R245" i="19"/>
  <c r="N245" i="19"/>
  <c r="L245" i="19"/>
  <c r="J245" i="19"/>
  <c r="H245" i="19"/>
  <c r="F245" i="19"/>
  <c r="D245" i="19"/>
  <c r="S244" i="19"/>
  <c r="P244" i="19"/>
  <c r="S243" i="19"/>
  <c r="P243" i="19"/>
  <c r="R242" i="19"/>
  <c r="Q242" i="19"/>
  <c r="O242" i="19"/>
  <c r="N242" i="19"/>
  <c r="M242" i="19"/>
  <c r="L242" i="19"/>
  <c r="K242" i="19"/>
  <c r="J242" i="19"/>
  <c r="I242" i="19"/>
  <c r="H242" i="19"/>
  <c r="G242" i="19"/>
  <c r="F242" i="19"/>
  <c r="E242" i="19"/>
  <c r="P242" i="19" s="1"/>
  <c r="S242" i="19" s="1"/>
  <c r="D242" i="19"/>
  <c r="S241" i="19"/>
  <c r="P241" i="19"/>
  <c r="S240" i="19"/>
  <c r="P240" i="19"/>
  <c r="S239" i="19"/>
  <c r="P239" i="19"/>
  <c r="R238" i="19"/>
  <c r="Q238" i="19"/>
  <c r="Q235" i="19" s="1"/>
  <c r="O238" i="19"/>
  <c r="N238" i="19"/>
  <c r="M238" i="19"/>
  <c r="L238" i="19"/>
  <c r="K238" i="19"/>
  <c r="J238" i="19"/>
  <c r="I238" i="19"/>
  <c r="H238" i="19"/>
  <c r="G238" i="19"/>
  <c r="F238" i="19"/>
  <c r="E238" i="19"/>
  <c r="P238" i="19" s="1"/>
  <c r="D238" i="19"/>
  <c r="S237" i="19"/>
  <c r="P237" i="19"/>
  <c r="R236" i="19"/>
  <c r="Q236" i="19"/>
  <c r="O236" i="19"/>
  <c r="N236" i="19"/>
  <c r="M236" i="19"/>
  <c r="L236" i="19"/>
  <c r="K236" i="19"/>
  <c r="J236" i="19"/>
  <c r="I236" i="19"/>
  <c r="H236" i="19"/>
  <c r="G236" i="19"/>
  <c r="F236" i="19"/>
  <c r="E236" i="19"/>
  <c r="D236" i="19"/>
  <c r="R235" i="19"/>
  <c r="N235" i="19"/>
  <c r="L235" i="19"/>
  <c r="J235" i="19"/>
  <c r="H235" i="19"/>
  <c r="F235" i="19"/>
  <c r="D235" i="19"/>
  <c r="S234" i="19"/>
  <c r="P234" i="19"/>
  <c r="R233" i="19"/>
  <c r="Q233" i="19"/>
  <c r="O233" i="19"/>
  <c r="N233" i="19"/>
  <c r="M233" i="19"/>
  <c r="L233" i="19"/>
  <c r="K233" i="19"/>
  <c r="J233" i="19"/>
  <c r="I233" i="19"/>
  <c r="H233" i="19"/>
  <c r="G233" i="19"/>
  <c r="F233" i="19"/>
  <c r="E233" i="19"/>
  <c r="P233" i="19" s="1"/>
  <c r="S233" i="19" s="1"/>
  <c r="D233" i="19"/>
  <c r="S232" i="19"/>
  <c r="P232" i="19"/>
  <c r="R231" i="19"/>
  <c r="Q231" i="19"/>
  <c r="Q227" i="19" s="1"/>
  <c r="O231" i="19"/>
  <c r="N231" i="19"/>
  <c r="M231" i="19"/>
  <c r="L231" i="19"/>
  <c r="K231" i="19"/>
  <c r="J231" i="19"/>
  <c r="I231" i="19"/>
  <c r="H231" i="19"/>
  <c r="G231" i="19"/>
  <c r="F231" i="19"/>
  <c r="E231" i="19"/>
  <c r="P231" i="19" s="1"/>
  <c r="D231" i="19"/>
  <c r="S230" i="19"/>
  <c r="P230" i="19"/>
  <c r="S229" i="19"/>
  <c r="P229" i="19"/>
  <c r="R228" i="19"/>
  <c r="Q228" i="19"/>
  <c r="O228" i="19"/>
  <c r="N228" i="19"/>
  <c r="M228" i="19"/>
  <c r="L228" i="19"/>
  <c r="K228" i="19"/>
  <c r="J228" i="19"/>
  <c r="I228" i="19"/>
  <c r="H228" i="19"/>
  <c r="G228" i="19"/>
  <c r="F228" i="19"/>
  <c r="E228" i="19"/>
  <c r="D228" i="19"/>
  <c r="R227" i="19"/>
  <c r="N227" i="19"/>
  <c r="L227" i="19"/>
  <c r="J227" i="19"/>
  <c r="H227" i="19"/>
  <c r="F227" i="19"/>
  <c r="D227" i="19"/>
  <c r="S226" i="19"/>
  <c r="P226" i="19"/>
  <c r="R225" i="19"/>
  <c r="Q225" i="19"/>
  <c r="O225" i="19"/>
  <c r="N225" i="19"/>
  <c r="M225" i="19"/>
  <c r="L225" i="19"/>
  <c r="K225" i="19"/>
  <c r="J225" i="19"/>
  <c r="I225" i="19"/>
  <c r="H225" i="19"/>
  <c r="G225" i="19"/>
  <c r="F225" i="19"/>
  <c r="E225" i="19"/>
  <c r="P225" i="19" s="1"/>
  <c r="S225" i="19" s="1"/>
  <c r="D225" i="19"/>
  <c r="S224" i="19"/>
  <c r="P224" i="19"/>
  <c r="R223" i="19"/>
  <c r="Q223" i="19"/>
  <c r="Q220" i="19" s="1"/>
  <c r="Q219" i="19" s="1"/>
  <c r="O223" i="19"/>
  <c r="N223" i="19"/>
  <c r="M223" i="19"/>
  <c r="L223" i="19"/>
  <c r="K223" i="19"/>
  <c r="J223" i="19"/>
  <c r="I223" i="19"/>
  <c r="H223" i="19"/>
  <c r="G223" i="19"/>
  <c r="F223" i="19"/>
  <c r="E223" i="19"/>
  <c r="P223" i="19" s="1"/>
  <c r="D223" i="19"/>
  <c r="S222" i="19"/>
  <c r="P222" i="19"/>
  <c r="R221" i="19"/>
  <c r="Q221" i="19"/>
  <c r="O221" i="19"/>
  <c r="N221" i="19"/>
  <c r="M221" i="19"/>
  <c r="L221" i="19"/>
  <c r="K221" i="19"/>
  <c r="J221" i="19"/>
  <c r="I221" i="19"/>
  <c r="H221" i="19"/>
  <c r="G221" i="19"/>
  <c r="F221" i="19"/>
  <c r="E221" i="19"/>
  <c r="D221" i="19"/>
  <c r="R220" i="19"/>
  <c r="N220" i="19"/>
  <c r="L220" i="19"/>
  <c r="J220" i="19"/>
  <c r="H220" i="19"/>
  <c r="F220" i="19"/>
  <c r="D220" i="19"/>
  <c r="R219" i="19"/>
  <c r="N219" i="19"/>
  <c r="L219" i="19"/>
  <c r="J219" i="19"/>
  <c r="H219" i="19"/>
  <c r="F219" i="19"/>
  <c r="S218" i="19"/>
  <c r="P218" i="19"/>
  <c r="R217" i="19"/>
  <c r="Q217" i="19"/>
  <c r="O217" i="19"/>
  <c r="O216" i="19" s="1"/>
  <c r="N217" i="19"/>
  <c r="M217" i="19"/>
  <c r="M216" i="19" s="1"/>
  <c r="L217" i="19"/>
  <c r="K217" i="19"/>
  <c r="K216" i="19" s="1"/>
  <c r="J217" i="19"/>
  <c r="I217" i="19"/>
  <c r="I216" i="19" s="1"/>
  <c r="H217" i="19"/>
  <c r="G217" i="19"/>
  <c r="G216" i="19" s="1"/>
  <c r="F217" i="19"/>
  <c r="E217" i="19"/>
  <c r="D217" i="19"/>
  <c r="R216" i="19"/>
  <c r="Q216" i="19"/>
  <c r="N216" i="19"/>
  <c r="L216" i="19"/>
  <c r="J216" i="19"/>
  <c r="H216" i="19"/>
  <c r="F216" i="19"/>
  <c r="D216" i="19"/>
  <c r="S215" i="19"/>
  <c r="P215" i="19"/>
  <c r="S214" i="19"/>
  <c r="P214" i="19"/>
  <c r="R213" i="19"/>
  <c r="Q213" i="19"/>
  <c r="O213" i="19"/>
  <c r="O212" i="19" s="1"/>
  <c r="N213" i="19"/>
  <c r="M213" i="19"/>
  <c r="M212" i="19" s="1"/>
  <c r="L213" i="19"/>
  <c r="K213" i="19"/>
  <c r="K212" i="19" s="1"/>
  <c r="J213" i="19"/>
  <c r="I213" i="19"/>
  <c r="I212" i="19" s="1"/>
  <c r="H213" i="19"/>
  <c r="G213" i="19"/>
  <c r="G212" i="19" s="1"/>
  <c r="F213" i="19"/>
  <c r="E213" i="19"/>
  <c r="D213" i="19"/>
  <c r="R212" i="19"/>
  <c r="Q212" i="19"/>
  <c r="N212" i="19"/>
  <c r="L212" i="19"/>
  <c r="J212" i="19"/>
  <c r="H212" i="19"/>
  <c r="F212" i="19"/>
  <c r="D212" i="19"/>
  <c r="S211" i="19"/>
  <c r="P211" i="19"/>
  <c r="S210" i="19"/>
  <c r="P210" i="19"/>
  <c r="S209" i="19"/>
  <c r="P209" i="19"/>
  <c r="R208" i="19"/>
  <c r="Q208" i="19"/>
  <c r="O208" i="19"/>
  <c r="N208" i="19"/>
  <c r="M208" i="19"/>
  <c r="L208" i="19"/>
  <c r="K208" i="19"/>
  <c r="J208" i="19"/>
  <c r="I208" i="19"/>
  <c r="H208" i="19"/>
  <c r="G208" i="19"/>
  <c r="F208" i="19"/>
  <c r="E208" i="19"/>
  <c r="P208" i="19" s="1"/>
  <c r="S208" i="19" s="1"/>
  <c r="D208" i="19"/>
  <c r="S207" i="19"/>
  <c r="P207" i="19"/>
  <c r="R206" i="19"/>
  <c r="Q206" i="19"/>
  <c r="Q205" i="19" s="1"/>
  <c r="O206" i="19"/>
  <c r="N206" i="19"/>
  <c r="M206" i="19"/>
  <c r="L206" i="19"/>
  <c r="K206" i="19"/>
  <c r="J206" i="19"/>
  <c r="I206" i="19"/>
  <c r="H206" i="19"/>
  <c r="G206" i="19"/>
  <c r="F206" i="19"/>
  <c r="E206" i="19"/>
  <c r="P206" i="19" s="1"/>
  <c r="D206" i="19"/>
  <c r="R205" i="19"/>
  <c r="O205" i="19"/>
  <c r="N205" i="19"/>
  <c r="M205" i="19"/>
  <c r="L205" i="19"/>
  <c r="K205" i="19"/>
  <c r="J205" i="19"/>
  <c r="I205" i="19"/>
  <c r="H205" i="19"/>
  <c r="G205" i="19"/>
  <c r="F205" i="19"/>
  <c r="E205" i="19"/>
  <c r="D205" i="19"/>
  <c r="S204" i="19"/>
  <c r="P204" i="19"/>
  <c r="S203" i="19"/>
  <c r="P203" i="19"/>
  <c r="S202" i="19"/>
  <c r="P202" i="19"/>
  <c r="S201" i="19"/>
  <c r="P201" i="19"/>
  <c r="R200" i="19"/>
  <c r="Q200" i="19"/>
  <c r="S200" i="19" s="1"/>
  <c r="O200" i="19"/>
  <c r="N200" i="19"/>
  <c r="M200" i="19"/>
  <c r="L200" i="19"/>
  <c r="K200" i="19"/>
  <c r="J200" i="19"/>
  <c r="I200" i="19"/>
  <c r="H200" i="19"/>
  <c r="G200" i="19"/>
  <c r="F200" i="19"/>
  <c r="E200" i="19"/>
  <c r="P200" i="19" s="1"/>
  <c r="D200" i="19"/>
  <c r="S199" i="19"/>
  <c r="P199" i="19"/>
  <c r="R198" i="19"/>
  <c r="Q198" i="19"/>
  <c r="O198" i="19"/>
  <c r="N198" i="19"/>
  <c r="M198" i="19"/>
  <c r="L198" i="19"/>
  <c r="K198" i="19"/>
  <c r="J198" i="19"/>
  <c r="I198" i="19"/>
  <c r="H198" i="19"/>
  <c r="G198" i="19"/>
  <c r="F198" i="19"/>
  <c r="E198" i="19"/>
  <c r="P198" i="19" s="1"/>
  <c r="S198" i="19" s="1"/>
  <c r="D198" i="19"/>
  <c r="S197" i="19"/>
  <c r="P197" i="19"/>
  <c r="R196" i="19"/>
  <c r="Q196" i="19"/>
  <c r="S196" i="19" s="1"/>
  <c r="O196" i="19"/>
  <c r="N196" i="19"/>
  <c r="M196" i="19"/>
  <c r="L196" i="19"/>
  <c r="K196" i="19"/>
  <c r="J196" i="19"/>
  <c r="I196" i="19"/>
  <c r="H196" i="19"/>
  <c r="G196" i="19"/>
  <c r="F196" i="19"/>
  <c r="E196" i="19"/>
  <c r="P196" i="19" s="1"/>
  <c r="D196" i="19"/>
  <c r="S195" i="19"/>
  <c r="P195" i="19"/>
  <c r="R194" i="19"/>
  <c r="Q194" i="19"/>
  <c r="O194" i="19"/>
  <c r="O193" i="19" s="1"/>
  <c r="N194" i="19"/>
  <c r="M194" i="19"/>
  <c r="M193" i="19" s="1"/>
  <c r="L194" i="19"/>
  <c r="K194" i="19"/>
  <c r="K193" i="19" s="1"/>
  <c r="J194" i="19"/>
  <c r="I194" i="19"/>
  <c r="I193" i="19" s="1"/>
  <c r="H194" i="19"/>
  <c r="G194" i="19"/>
  <c r="G193" i="19" s="1"/>
  <c r="F194" i="19"/>
  <c r="E194" i="19"/>
  <c r="D194" i="19"/>
  <c r="R193" i="19"/>
  <c r="Q193" i="19"/>
  <c r="N193" i="19"/>
  <c r="L193" i="19"/>
  <c r="J193" i="19"/>
  <c r="H193" i="19"/>
  <c r="F193" i="19"/>
  <c r="D193" i="19"/>
  <c r="S192" i="19"/>
  <c r="P192" i="19"/>
  <c r="S191" i="19"/>
  <c r="P191" i="19"/>
  <c r="S190" i="19"/>
  <c r="P190" i="19"/>
  <c r="S189" i="19"/>
  <c r="P189" i="19"/>
  <c r="S188" i="19"/>
  <c r="P188" i="19"/>
  <c r="R187" i="19"/>
  <c r="Q187" i="19"/>
  <c r="O187" i="19"/>
  <c r="N187" i="19"/>
  <c r="M187" i="19"/>
  <c r="L187" i="19"/>
  <c r="K187" i="19"/>
  <c r="J187" i="19"/>
  <c r="I187" i="19"/>
  <c r="H187" i="19"/>
  <c r="G187" i="19"/>
  <c r="F187" i="19"/>
  <c r="E187" i="19"/>
  <c r="P187" i="19" s="1"/>
  <c r="S187" i="19" s="1"/>
  <c r="D187" i="19"/>
  <c r="S186" i="19"/>
  <c r="P186" i="19"/>
  <c r="R185" i="19"/>
  <c r="Q185" i="19"/>
  <c r="S185" i="19" s="1"/>
  <c r="O185" i="19"/>
  <c r="N185" i="19"/>
  <c r="M185" i="19"/>
  <c r="L185" i="19"/>
  <c r="K185" i="19"/>
  <c r="J185" i="19"/>
  <c r="I185" i="19"/>
  <c r="H185" i="19"/>
  <c r="G185" i="19"/>
  <c r="F185" i="19"/>
  <c r="E185" i="19"/>
  <c r="P185" i="19" s="1"/>
  <c r="D185" i="19"/>
  <c r="S184" i="19"/>
  <c r="P184" i="19"/>
  <c r="R183" i="19"/>
  <c r="Q183" i="19"/>
  <c r="O183" i="19"/>
  <c r="N183" i="19"/>
  <c r="M183" i="19"/>
  <c r="L183" i="19"/>
  <c r="K183" i="19"/>
  <c r="J183" i="19"/>
  <c r="I183" i="19"/>
  <c r="H183" i="19"/>
  <c r="G183" i="19"/>
  <c r="F183" i="19"/>
  <c r="E183" i="19"/>
  <c r="P183" i="19" s="1"/>
  <c r="S183" i="19" s="1"/>
  <c r="D183" i="19"/>
  <c r="S182" i="19"/>
  <c r="P182" i="19"/>
  <c r="R181" i="19"/>
  <c r="Q181" i="19"/>
  <c r="Q180" i="19" s="1"/>
  <c r="O181" i="19"/>
  <c r="N181" i="19"/>
  <c r="M181" i="19"/>
  <c r="L181" i="19"/>
  <c r="K181" i="19"/>
  <c r="J181" i="19"/>
  <c r="I181" i="19"/>
  <c r="H181" i="19"/>
  <c r="G181" i="19"/>
  <c r="F181" i="19"/>
  <c r="E181" i="19"/>
  <c r="P181" i="19" s="1"/>
  <c r="D181" i="19"/>
  <c r="R180" i="19"/>
  <c r="O180" i="19"/>
  <c r="N180" i="19"/>
  <c r="M180" i="19"/>
  <c r="L180" i="19"/>
  <c r="K180" i="19"/>
  <c r="J180" i="19"/>
  <c r="I180" i="19"/>
  <c r="H180" i="19"/>
  <c r="G180" i="19"/>
  <c r="F180" i="19"/>
  <c r="E180" i="19"/>
  <c r="P180" i="19" s="1"/>
  <c r="S180" i="19" s="1"/>
  <c r="D180" i="19"/>
  <c r="R179" i="19"/>
  <c r="Q179" i="19"/>
  <c r="N179" i="19"/>
  <c r="L179" i="19"/>
  <c r="J179" i="19"/>
  <c r="H179" i="19"/>
  <c r="F179" i="19"/>
  <c r="D179" i="19"/>
  <c r="S178" i="19"/>
  <c r="P178" i="19"/>
  <c r="S177" i="19"/>
  <c r="P177" i="19"/>
  <c r="R176" i="19"/>
  <c r="Q176" i="19"/>
  <c r="O176" i="19"/>
  <c r="O175" i="19" s="1"/>
  <c r="N176" i="19"/>
  <c r="M176" i="19"/>
  <c r="M175" i="19" s="1"/>
  <c r="L176" i="19"/>
  <c r="K176" i="19"/>
  <c r="K175" i="19" s="1"/>
  <c r="J176" i="19"/>
  <c r="I176" i="19"/>
  <c r="I175" i="19" s="1"/>
  <c r="H176" i="19"/>
  <c r="G176" i="19"/>
  <c r="G175" i="19" s="1"/>
  <c r="F176" i="19"/>
  <c r="E176" i="19"/>
  <c r="D176" i="19"/>
  <c r="R175" i="19"/>
  <c r="Q175" i="19"/>
  <c r="N175" i="19"/>
  <c r="L175" i="19"/>
  <c r="J175" i="19"/>
  <c r="H175" i="19"/>
  <c r="F175" i="19"/>
  <c r="D175" i="19"/>
  <c r="S174" i="19"/>
  <c r="P174" i="19"/>
  <c r="S173" i="19"/>
  <c r="P173" i="19"/>
  <c r="S172" i="19"/>
  <c r="P172" i="19"/>
  <c r="R171" i="19"/>
  <c r="Q171" i="19"/>
  <c r="O171" i="19"/>
  <c r="N171" i="19"/>
  <c r="M171" i="19"/>
  <c r="L171" i="19"/>
  <c r="K171" i="19"/>
  <c r="J171" i="19"/>
  <c r="I171" i="19"/>
  <c r="H171" i="19"/>
  <c r="G171" i="19"/>
  <c r="F171" i="19"/>
  <c r="E171" i="19"/>
  <c r="P171" i="19" s="1"/>
  <c r="S171" i="19" s="1"/>
  <c r="D171" i="19"/>
  <c r="S170" i="19"/>
  <c r="P170" i="19"/>
  <c r="S169" i="19"/>
  <c r="P169" i="19"/>
  <c r="S168" i="19"/>
  <c r="P168" i="19"/>
  <c r="R167" i="19"/>
  <c r="Q167" i="19"/>
  <c r="Q166" i="19" s="1"/>
  <c r="O167" i="19"/>
  <c r="N167" i="19"/>
  <c r="M167" i="19"/>
  <c r="L167" i="19"/>
  <c r="K167" i="19"/>
  <c r="J167" i="19"/>
  <c r="I167" i="19"/>
  <c r="H167" i="19"/>
  <c r="G167" i="19"/>
  <c r="F167" i="19"/>
  <c r="E167" i="19"/>
  <c r="P167" i="19" s="1"/>
  <c r="D167" i="19"/>
  <c r="R166" i="19"/>
  <c r="O166" i="19"/>
  <c r="N166" i="19"/>
  <c r="M166" i="19"/>
  <c r="L166" i="19"/>
  <c r="K166" i="19"/>
  <c r="J166" i="19"/>
  <c r="I166" i="19"/>
  <c r="H166" i="19"/>
  <c r="G166" i="19"/>
  <c r="F166" i="19"/>
  <c r="E166" i="19"/>
  <c r="D166" i="19"/>
  <c r="S165" i="19"/>
  <c r="P165" i="19"/>
  <c r="S164" i="19"/>
  <c r="P164" i="19"/>
  <c r="S163" i="19"/>
  <c r="P163" i="19"/>
  <c r="R162" i="19"/>
  <c r="Q162" i="19"/>
  <c r="Q156" i="19" s="1"/>
  <c r="O162" i="19"/>
  <c r="N162" i="19"/>
  <c r="M162" i="19"/>
  <c r="L162" i="19"/>
  <c r="K162" i="19"/>
  <c r="J162" i="19"/>
  <c r="I162" i="19"/>
  <c r="H162" i="19"/>
  <c r="G162" i="19"/>
  <c r="F162" i="19"/>
  <c r="E162" i="19"/>
  <c r="P162" i="19" s="1"/>
  <c r="D162" i="19"/>
  <c r="S161" i="19"/>
  <c r="P161" i="19"/>
  <c r="S160" i="19"/>
  <c r="P160" i="19"/>
  <c r="S159" i="19"/>
  <c r="P159" i="19"/>
  <c r="S158" i="19"/>
  <c r="P158" i="19"/>
  <c r="R157" i="19"/>
  <c r="Q157" i="19"/>
  <c r="O157" i="19"/>
  <c r="O156" i="19" s="1"/>
  <c r="N157" i="19"/>
  <c r="M157" i="19"/>
  <c r="M156" i="19" s="1"/>
  <c r="L157" i="19"/>
  <c r="K157" i="19"/>
  <c r="K156" i="19" s="1"/>
  <c r="J157" i="19"/>
  <c r="I157" i="19"/>
  <c r="I156" i="19" s="1"/>
  <c r="H157" i="19"/>
  <c r="G157" i="19"/>
  <c r="G156" i="19" s="1"/>
  <c r="F157" i="19"/>
  <c r="E157" i="19"/>
  <c r="D157" i="19"/>
  <c r="R156" i="19"/>
  <c r="N156" i="19"/>
  <c r="L156" i="19"/>
  <c r="J156" i="19"/>
  <c r="H156" i="19"/>
  <c r="F156" i="19"/>
  <c r="D156" i="19"/>
  <c r="S155" i="19"/>
  <c r="P155" i="19"/>
  <c r="S154" i="19"/>
  <c r="P154" i="19"/>
  <c r="S153" i="19"/>
  <c r="P153" i="19"/>
  <c r="R152" i="19"/>
  <c r="Q152" i="19"/>
  <c r="O152" i="19"/>
  <c r="N152" i="19"/>
  <c r="M152" i="19"/>
  <c r="L152" i="19"/>
  <c r="K152" i="19"/>
  <c r="J152" i="19"/>
  <c r="I152" i="19"/>
  <c r="H152" i="19"/>
  <c r="G152" i="19"/>
  <c r="F152" i="19"/>
  <c r="E152" i="19"/>
  <c r="P152" i="19" s="1"/>
  <c r="S152" i="19" s="1"/>
  <c r="D152" i="19"/>
  <c r="S151" i="19"/>
  <c r="P151" i="19"/>
  <c r="S150" i="19"/>
  <c r="P150" i="19"/>
  <c r="S149" i="19"/>
  <c r="P149" i="19"/>
  <c r="S148" i="19"/>
  <c r="P148" i="19"/>
  <c r="R147" i="19"/>
  <c r="Q147" i="19"/>
  <c r="Q146" i="19" s="1"/>
  <c r="O147" i="19"/>
  <c r="N147" i="19"/>
  <c r="M147" i="19"/>
  <c r="L147" i="19"/>
  <c r="K147" i="19"/>
  <c r="J147" i="19"/>
  <c r="I147" i="19"/>
  <c r="H147" i="19"/>
  <c r="G147" i="19"/>
  <c r="F147" i="19"/>
  <c r="E147" i="19"/>
  <c r="P147" i="19" s="1"/>
  <c r="D147" i="19"/>
  <c r="R146" i="19"/>
  <c r="O146" i="19"/>
  <c r="N146" i="19"/>
  <c r="M146" i="19"/>
  <c r="L146" i="19"/>
  <c r="K146" i="19"/>
  <c r="J146" i="19"/>
  <c r="I146" i="19"/>
  <c r="H146" i="19"/>
  <c r="G146" i="19"/>
  <c r="F146" i="19"/>
  <c r="E146" i="19"/>
  <c r="P146" i="19" s="1"/>
  <c r="S146" i="19" s="1"/>
  <c r="D146" i="19"/>
  <c r="S145" i="19"/>
  <c r="P145" i="19"/>
  <c r="S144" i="19"/>
  <c r="P144" i="19"/>
  <c r="R143" i="19"/>
  <c r="Q143" i="19"/>
  <c r="Q132" i="19" s="1"/>
  <c r="O143" i="19"/>
  <c r="N143" i="19"/>
  <c r="M143" i="19"/>
  <c r="L143" i="19"/>
  <c r="K143" i="19"/>
  <c r="J143" i="19"/>
  <c r="I143" i="19"/>
  <c r="H143" i="19"/>
  <c r="G143" i="19"/>
  <c r="F143" i="19"/>
  <c r="E143" i="19"/>
  <c r="P143" i="19" s="1"/>
  <c r="D143" i="19"/>
  <c r="S142" i="19"/>
  <c r="P142" i="19"/>
  <c r="S141" i="19"/>
  <c r="P141" i="19"/>
  <c r="S140" i="19"/>
  <c r="P140" i="19"/>
  <c r="S139" i="19"/>
  <c r="P139" i="19"/>
  <c r="S138" i="19"/>
  <c r="P138" i="19"/>
  <c r="S137" i="19"/>
  <c r="P137" i="19"/>
  <c r="R136" i="19"/>
  <c r="Q136" i="19"/>
  <c r="O136" i="19"/>
  <c r="N136" i="19"/>
  <c r="M136" i="19"/>
  <c r="L136" i="19"/>
  <c r="K136" i="19"/>
  <c r="J136" i="19"/>
  <c r="I136" i="19"/>
  <c r="H136" i="19"/>
  <c r="G136" i="19"/>
  <c r="F136" i="19"/>
  <c r="E136" i="19"/>
  <c r="P136" i="19" s="1"/>
  <c r="S136" i="19" s="1"/>
  <c r="D136" i="19"/>
  <c r="S135" i="19"/>
  <c r="P135" i="19"/>
  <c r="S134" i="19"/>
  <c r="P134" i="19"/>
  <c r="R133" i="19"/>
  <c r="Q133" i="19"/>
  <c r="S133" i="19" s="1"/>
  <c r="O133" i="19"/>
  <c r="N133" i="19"/>
  <c r="M133" i="19"/>
  <c r="L133" i="19"/>
  <c r="K133" i="19"/>
  <c r="J133" i="19"/>
  <c r="I133" i="19"/>
  <c r="H133" i="19"/>
  <c r="G133" i="19"/>
  <c r="F133" i="19"/>
  <c r="E133" i="19"/>
  <c r="P133" i="19" s="1"/>
  <c r="D133" i="19"/>
  <c r="R132" i="19"/>
  <c r="O132" i="19"/>
  <c r="N132" i="19"/>
  <c r="M132" i="19"/>
  <c r="L132" i="19"/>
  <c r="K132" i="19"/>
  <c r="J132" i="19"/>
  <c r="I132" i="19"/>
  <c r="H132" i="19"/>
  <c r="G132" i="19"/>
  <c r="F132" i="19"/>
  <c r="E132" i="19"/>
  <c r="P132" i="19" s="1"/>
  <c r="D132" i="19"/>
  <c r="S131" i="19"/>
  <c r="P131" i="19"/>
  <c r="S130" i="19"/>
  <c r="P130" i="19"/>
  <c r="S129" i="19"/>
  <c r="P129" i="19"/>
  <c r="S128" i="19"/>
  <c r="P128" i="19"/>
  <c r="S127" i="19"/>
  <c r="P127" i="19"/>
  <c r="R126" i="19"/>
  <c r="Q126" i="19"/>
  <c r="S126" i="19" s="1"/>
  <c r="O126" i="19"/>
  <c r="N126" i="19"/>
  <c r="M126" i="19"/>
  <c r="L126" i="19"/>
  <c r="K126" i="19"/>
  <c r="J126" i="19"/>
  <c r="I126" i="19"/>
  <c r="H126" i="19"/>
  <c r="G126" i="19"/>
  <c r="F126" i="19"/>
  <c r="E126" i="19"/>
  <c r="P126" i="19" s="1"/>
  <c r="D126" i="19"/>
  <c r="S125" i="19"/>
  <c r="P125" i="19"/>
  <c r="S124" i="19"/>
  <c r="P124" i="19"/>
  <c r="R123" i="19"/>
  <c r="Q123" i="19"/>
  <c r="O123" i="19"/>
  <c r="O122" i="19" s="1"/>
  <c r="N123" i="19"/>
  <c r="M123" i="19"/>
  <c r="M122" i="19" s="1"/>
  <c r="L123" i="19"/>
  <c r="K123" i="19"/>
  <c r="K122" i="19" s="1"/>
  <c r="J123" i="19"/>
  <c r="I123" i="19"/>
  <c r="I122" i="19" s="1"/>
  <c r="H123" i="19"/>
  <c r="G123" i="19"/>
  <c r="G122" i="19" s="1"/>
  <c r="F123" i="19"/>
  <c r="E123" i="19"/>
  <c r="D123" i="19"/>
  <c r="R122" i="19"/>
  <c r="Q122" i="19"/>
  <c r="N122" i="19"/>
  <c r="L122" i="19"/>
  <c r="J122" i="19"/>
  <c r="H122" i="19"/>
  <c r="F122" i="19"/>
  <c r="D122" i="19"/>
  <c r="S121" i="19"/>
  <c r="P121" i="19"/>
  <c r="R120" i="19"/>
  <c r="Q120" i="19"/>
  <c r="O120" i="19"/>
  <c r="N120" i="19"/>
  <c r="M120" i="19"/>
  <c r="L120" i="19"/>
  <c r="K120" i="19"/>
  <c r="J120" i="19"/>
  <c r="I120" i="19"/>
  <c r="H120" i="19"/>
  <c r="G120" i="19"/>
  <c r="F120" i="19"/>
  <c r="E120" i="19"/>
  <c r="P120" i="19" s="1"/>
  <c r="S120" i="19" s="1"/>
  <c r="D120" i="19"/>
  <c r="S119" i="19"/>
  <c r="P119" i="19"/>
  <c r="R118" i="19"/>
  <c r="Q118" i="19"/>
  <c r="Q117" i="19" s="1"/>
  <c r="O118" i="19"/>
  <c r="N118" i="19"/>
  <c r="M118" i="19"/>
  <c r="L118" i="19"/>
  <c r="K118" i="19"/>
  <c r="J118" i="19"/>
  <c r="I118" i="19"/>
  <c r="H118" i="19"/>
  <c r="G118" i="19"/>
  <c r="F118" i="19"/>
  <c r="E118" i="19"/>
  <c r="P118" i="19" s="1"/>
  <c r="D118" i="19"/>
  <c r="R117" i="19"/>
  <c r="O117" i="19"/>
  <c r="N117" i="19"/>
  <c r="M117" i="19"/>
  <c r="L117" i="19"/>
  <c r="K117" i="19"/>
  <c r="J117" i="19"/>
  <c r="I117" i="19"/>
  <c r="H117" i="19"/>
  <c r="G117" i="19"/>
  <c r="F117" i="19"/>
  <c r="E117" i="19"/>
  <c r="P117" i="19" s="1"/>
  <c r="S117" i="19" s="1"/>
  <c r="D117" i="19"/>
  <c r="R116" i="19"/>
  <c r="N116" i="19"/>
  <c r="L116" i="19"/>
  <c r="J116" i="19"/>
  <c r="H116" i="19"/>
  <c r="F116" i="19"/>
  <c r="D116" i="19"/>
  <c r="S115" i="19"/>
  <c r="P115" i="19"/>
  <c r="R114" i="19"/>
  <c r="Q114" i="19"/>
  <c r="O114" i="19"/>
  <c r="O113" i="19" s="1"/>
  <c r="N114" i="19"/>
  <c r="M114" i="19"/>
  <c r="M113" i="19" s="1"/>
  <c r="L114" i="19"/>
  <c r="K114" i="19"/>
  <c r="K113" i="19" s="1"/>
  <c r="J114" i="19"/>
  <c r="I114" i="19"/>
  <c r="I113" i="19" s="1"/>
  <c r="H114" i="19"/>
  <c r="G114" i="19"/>
  <c r="G113" i="19" s="1"/>
  <c r="F114" i="19"/>
  <c r="E114" i="19"/>
  <c r="D114" i="19"/>
  <c r="R113" i="19"/>
  <c r="Q113" i="19"/>
  <c r="Q112" i="19" s="1"/>
  <c r="N113" i="19"/>
  <c r="L113" i="19"/>
  <c r="J113" i="19"/>
  <c r="H113" i="19"/>
  <c r="F113" i="19"/>
  <c r="D113" i="19"/>
  <c r="R112" i="19"/>
  <c r="O112" i="19"/>
  <c r="N112" i="19"/>
  <c r="M112" i="19"/>
  <c r="L112" i="19"/>
  <c r="K112" i="19"/>
  <c r="J112" i="19"/>
  <c r="I112" i="19"/>
  <c r="H112" i="19"/>
  <c r="G112" i="19"/>
  <c r="F112" i="19"/>
  <c r="D112" i="19"/>
  <c r="S111" i="19"/>
  <c r="P111" i="19"/>
  <c r="R110" i="19"/>
  <c r="Q110" i="19"/>
  <c r="S110" i="19" s="1"/>
  <c r="O110" i="19"/>
  <c r="N110" i="19"/>
  <c r="M110" i="19"/>
  <c r="L110" i="19"/>
  <c r="K110" i="19"/>
  <c r="J110" i="19"/>
  <c r="I110" i="19"/>
  <c r="H110" i="19"/>
  <c r="G110" i="19"/>
  <c r="F110" i="19"/>
  <c r="E110" i="19"/>
  <c r="P110" i="19" s="1"/>
  <c r="D110" i="19"/>
  <c r="S109" i="19"/>
  <c r="P109" i="19"/>
  <c r="R108" i="19"/>
  <c r="Q108" i="19"/>
  <c r="O108" i="19"/>
  <c r="N108" i="19"/>
  <c r="M108" i="19"/>
  <c r="L108" i="19"/>
  <c r="K108" i="19"/>
  <c r="J108" i="19"/>
  <c r="I108" i="19"/>
  <c r="H108" i="19"/>
  <c r="G108" i="19"/>
  <c r="F108" i="19"/>
  <c r="E108" i="19"/>
  <c r="P108" i="19" s="1"/>
  <c r="S108" i="19" s="1"/>
  <c r="D108" i="19"/>
  <c r="S107" i="19"/>
  <c r="P107" i="19"/>
  <c r="S106" i="19"/>
  <c r="P106" i="19"/>
  <c r="S105" i="19"/>
  <c r="P105" i="19"/>
  <c r="R104" i="19"/>
  <c r="Q104" i="19"/>
  <c r="O104" i="19"/>
  <c r="N104" i="19"/>
  <c r="M104" i="19"/>
  <c r="L104" i="19"/>
  <c r="K104" i="19"/>
  <c r="J104" i="19"/>
  <c r="I104" i="19"/>
  <c r="H104" i="19"/>
  <c r="G104" i="19"/>
  <c r="F104" i="19"/>
  <c r="E104" i="19"/>
  <c r="P104" i="19" s="1"/>
  <c r="D104" i="19"/>
  <c r="R103" i="19"/>
  <c r="O103" i="19"/>
  <c r="O102" i="19" s="1"/>
  <c r="N103" i="19"/>
  <c r="M103" i="19"/>
  <c r="M102" i="19" s="1"/>
  <c r="L103" i="19"/>
  <c r="K103" i="19"/>
  <c r="K102" i="19" s="1"/>
  <c r="J103" i="19"/>
  <c r="I103" i="19"/>
  <c r="I102" i="19" s="1"/>
  <c r="H103" i="19"/>
  <c r="G103" i="19"/>
  <c r="G102" i="19" s="1"/>
  <c r="F103" i="19"/>
  <c r="E103" i="19"/>
  <c r="D103" i="19"/>
  <c r="R102" i="19"/>
  <c r="N102" i="19"/>
  <c r="L102" i="19"/>
  <c r="J102" i="19"/>
  <c r="H102" i="19"/>
  <c r="F102" i="19"/>
  <c r="D102" i="19"/>
  <c r="S101" i="19"/>
  <c r="P101" i="19"/>
  <c r="S100" i="19"/>
  <c r="P100" i="19"/>
  <c r="R99" i="19"/>
  <c r="Q99" i="19"/>
  <c r="O99" i="19"/>
  <c r="O98" i="19" s="1"/>
  <c r="N99" i="19"/>
  <c r="M99" i="19"/>
  <c r="M98" i="19" s="1"/>
  <c r="L99" i="19"/>
  <c r="K99" i="19"/>
  <c r="K98" i="19" s="1"/>
  <c r="J99" i="19"/>
  <c r="I99" i="19"/>
  <c r="I98" i="19" s="1"/>
  <c r="H99" i="19"/>
  <c r="G99" i="19"/>
  <c r="G98" i="19" s="1"/>
  <c r="F99" i="19"/>
  <c r="E99" i="19"/>
  <c r="D99" i="19"/>
  <c r="R98" i="19"/>
  <c r="Q98" i="19"/>
  <c r="Q97" i="19" s="1"/>
  <c r="N98" i="19"/>
  <c r="L98" i="19"/>
  <c r="J98" i="19"/>
  <c r="H98" i="19"/>
  <c r="F98" i="19"/>
  <c r="D98" i="19"/>
  <c r="R97" i="19"/>
  <c r="O97" i="19"/>
  <c r="N97" i="19"/>
  <c r="M97" i="19"/>
  <c r="L97" i="19"/>
  <c r="K97" i="19"/>
  <c r="J97" i="19"/>
  <c r="I97" i="19"/>
  <c r="H97" i="19"/>
  <c r="G97" i="19"/>
  <c r="F97" i="19"/>
  <c r="D97" i="19"/>
  <c r="S96" i="19"/>
  <c r="P96" i="19"/>
  <c r="S95" i="19"/>
  <c r="P95" i="19"/>
  <c r="S94" i="19"/>
  <c r="P94" i="19"/>
  <c r="R93" i="19"/>
  <c r="Q93" i="19"/>
  <c r="Q92" i="19" s="1"/>
  <c r="O93" i="19"/>
  <c r="N93" i="19"/>
  <c r="M93" i="19"/>
  <c r="L93" i="19"/>
  <c r="K93" i="19"/>
  <c r="J93" i="19"/>
  <c r="I93" i="19"/>
  <c r="H93" i="19"/>
  <c r="G93" i="19"/>
  <c r="F93" i="19"/>
  <c r="E93" i="19"/>
  <c r="P93" i="19" s="1"/>
  <c r="D93" i="19"/>
  <c r="R92" i="19"/>
  <c r="O92" i="19"/>
  <c r="O81" i="19" s="1"/>
  <c r="N92" i="19"/>
  <c r="M92" i="19"/>
  <c r="M81" i="19" s="1"/>
  <c r="L92" i="19"/>
  <c r="K92" i="19"/>
  <c r="K81" i="19" s="1"/>
  <c r="J92" i="19"/>
  <c r="I92" i="19"/>
  <c r="I81" i="19" s="1"/>
  <c r="H92" i="19"/>
  <c r="G92" i="19"/>
  <c r="G81" i="19" s="1"/>
  <c r="F92" i="19"/>
  <c r="E92" i="19"/>
  <c r="D92" i="19"/>
  <c r="S91" i="19"/>
  <c r="P91" i="19"/>
  <c r="S90" i="19"/>
  <c r="P90" i="19"/>
  <c r="S89" i="19"/>
  <c r="P89" i="19"/>
  <c r="R88" i="19"/>
  <c r="Q88" i="19"/>
  <c r="Q87" i="19" s="1"/>
  <c r="Q81" i="19" s="1"/>
  <c r="O88" i="19"/>
  <c r="N88" i="19"/>
  <c r="M88" i="19"/>
  <c r="L88" i="19"/>
  <c r="K88" i="19"/>
  <c r="J88" i="19"/>
  <c r="I88" i="19"/>
  <c r="H88" i="19"/>
  <c r="G88" i="19"/>
  <c r="F88" i="19"/>
  <c r="E88" i="19"/>
  <c r="D88" i="19"/>
  <c r="R87" i="19"/>
  <c r="O87" i="19"/>
  <c r="N87" i="19"/>
  <c r="M87" i="19"/>
  <c r="L87" i="19"/>
  <c r="K87" i="19"/>
  <c r="J87" i="19"/>
  <c r="I87" i="19"/>
  <c r="H87" i="19"/>
  <c r="G87" i="19"/>
  <c r="F87" i="19"/>
  <c r="P87" i="19" s="1"/>
  <c r="S87" i="19" s="1"/>
  <c r="E87" i="19"/>
  <c r="D87" i="19"/>
  <c r="P86" i="19"/>
  <c r="S86" i="19" s="1"/>
  <c r="R85" i="19"/>
  <c r="Q85" i="19"/>
  <c r="O85" i="19"/>
  <c r="N85" i="19"/>
  <c r="M85" i="19"/>
  <c r="L85" i="19"/>
  <c r="K85" i="19"/>
  <c r="J85" i="19"/>
  <c r="I85" i="19"/>
  <c r="H85" i="19"/>
  <c r="G85" i="19"/>
  <c r="F85" i="19"/>
  <c r="P85" i="19" s="1"/>
  <c r="S85" i="19" s="1"/>
  <c r="E85" i="19"/>
  <c r="D85" i="19"/>
  <c r="P84" i="19"/>
  <c r="S84" i="19" s="1"/>
  <c r="R83" i="19"/>
  <c r="R82" i="19" s="1"/>
  <c r="R81" i="19" s="1"/>
  <c r="Q83" i="19"/>
  <c r="O83" i="19"/>
  <c r="N83" i="19"/>
  <c r="N82" i="19" s="1"/>
  <c r="N81" i="19" s="1"/>
  <c r="M83" i="19"/>
  <c r="L83" i="19"/>
  <c r="L82" i="19" s="1"/>
  <c r="L81" i="19" s="1"/>
  <c r="K83" i="19"/>
  <c r="J83" i="19"/>
  <c r="J82" i="19" s="1"/>
  <c r="J81" i="19" s="1"/>
  <c r="I83" i="19"/>
  <c r="H83" i="19"/>
  <c r="H82" i="19" s="1"/>
  <c r="H81" i="19" s="1"/>
  <c r="G83" i="19"/>
  <c r="F83" i="19"/>
  <c r="F82" i="19" s="1"/>
  <c r="E83" i="19"/>
  <c r="D83" i="19"/>
  <c r="D82" i="19" s="1"/>
  <c r="D81" i="19" s="1"/>
  <c r="Q82" i="19"/>
  <c r="O82" i="19"/>
  <c r="M82" i="19"/>
  <c r="K82" i="19"/>
  <c r="I82" i="19"/>
  <c r="G82" i="19"/>
  <c r="E82" i="19"/>
  <c r="P80" i="19"/>
  <c r="S80" i="19" s="1"/>
  <c r="R79" i="19"/>
  <c r="Q79" i="19"/>
  <c r="O79" i="19"/>
  <c r="N79" i="19"/>
  <c r="M79" i="19"/>
  <c r="L79" i="19"/>
  <c r="K79" i="19"/>
  <c r="J79" i="19"/>
  <c r="I79" i="19"/>
  <c r="H79" i="19"/>
  <c r="G79" i="19"/>
  <c r="F79" i="19"/>
  <c r="P79" i="19" s="1"/>
  <c r="S79" i="19" s="1"/>
  <c r="E79" i="19"/>
  <c r="D79" i="19"/>
  <c r="P78" i="19"/>
  <c r="S78" i="19" s="1"/>
  <c r="R77" i="19"/>
  <c r="Q77" i="19"/>
  <c r="O77" i="19"/>
  <c r="N77" i="19"/>
  <c r="M77" i="19"/>
  <c r="L77" i="19"/>
  <c r="K77" i="19"/>
  <c r="J77" i="19"/>
  <c r="I77" i="19"/>
  <c r="H77" i="19"/>
  <c r="G77" i="19"/>
  <c r="F77" i="19"/>
  <c r="P77" i="19" s="1"/>
  <c r="S77" i="19" s="1"/>
  <c r="E77" i="19"/>
  <c r="D77" i="19"/>
  <c r="P76" i="19"/>
  <c r="S76" i="19" s="1"/>
  <c r="R75" i="19"/>
  <c r="Q75" i="19"/>
  <c r="O75" i="19"/>
  <c r="N75" i="19"/>
  <c r="M75" i="19"/>
  <c r="L75" i="19"/>
  <c r="K75" i="19"/>
  <c r="J75" i="19"/>
  <c r="I75" i="19"/>
  <c r="H75" i="19"/>
  <c r="G75" i="19"/>
  <c r="F75" i="19"/>
  <c r="P75" i="19" s="1"/>
  <c r="S75" i="19" s="1"/>
  <c r="E75" i="19"/>
  <c r="D75" i="19"/>
  <c r="P74" i="19"/>
  <c r="S74" i="19" s="1"/>
  <c r="R73" i="19"/>
  <c r="Q73" i="19"/>
  <c r="O73" i="19"/>
  <c r="N73" i="19"/>
  <c r="M73" i="19"/>
  <c r="L73" i="19"/>
  <c r="K73" i="19"/>
  <c r="J73" i="19"/>
  <c r="I73" i="19"/>
  <c r="H73" i="19"/>
  <c r="G73" i="19"/>
  <c r="F73" i="19"/>
  <c r="P73" i="19" s="1"/>
  <c r="S73" i="19" s="1"/>
  <c r="E73" i="19"/>
  <c r="D73" i="19"/>
  <c r="R72" i="19"/>
  <c r="R71" i="19" s="1"/>
  <c r="Q72" i="19"/>
  <c r="O72" i="19"/>
  <c r="N72" i="19"/>
  <c r="N71" i="19" s="1"/>
  <c r="M72" i="19"/>
  <c r="L72" i="19"/>
  <c r="L71" i="19" s="1"/>
  <c r="K72" i="19"/>
  <c r="J72" i="19"/>
  <c r="J71" i="19" s="1"/>
  <c r="I72" i="19"/>
  <c r="H72" i="19"/>
  <c r="H71" i="19" s="1"/>
  <c r="G72" i="19"/>
  <c r="F72" i="19"/>
  <c r="F71" i="19" s="1"/>
  <c r="P71" i="19" s="1"/>
  <c r="S71" i="19" s="1"/>
  <c r="E72" i="19"/>
  <c r="D72" i="19"/>
  <c r="D71" i="19" s="1"/>
  <c r="Q71" i="19"/>
  <c r="O71" i="19"/>
  <c r="M71" i="19"/>
  <c r="K71" i="19"/>
  <c r="I71" i="19"/>
  <c r="G71" i="19"/>
  <c r="E71" i="19"/>
  <c r="P70" i="19"/>
  <c r="S70" i="19" s="1"/>
  <c r="R69" i="19"/>
  <c r="Q69" i="19"/>
  <c r="O69" i="19"/>
  <c r="N69" i="19"/>
  <c r="M69" i="19"/>
  <c r="L69" i="19"/>
  <c r="K69" i="19"/>
  <c r="J69" i="19"/>
  <c r="I69" i="19"/>
  <c r="H69" i="19"/>
  <c r="G69" i="19"/>
  <c r="F69" i="19"/>
  <c r="P69" i="19" s="1"/>
  <c r="S69" i="19" s="1"/>
  <c r="E69" i="19"/>
  <c r="D69" i="19"/>
  <c r="R68" i="19"/>
  <c r="Q68" i="19"/>
  <c r="O68" i="19"/>
  <c r="N68" i="19"/>
  <c r="M68" i="19"/>
  <c r="L68" i="19"/>
  <c r="K68" i="19"/>
  <c r="J68" i="19"/>
  <c r="I68" i="19"/>
  <c r="H68" i="19"/>
  <c r="G68" i="19"/>
  <c r="F68" i="19"/>
  <c r="P68" i="19" s="1"/>
  <c r="S68" i="19" s="1"/>
  <c r="E68" i="19"/>
  <c r="D68" i="19"/>
  <c r="P67" i="19"/>
  <c r="S67" i="19" s="1"/>
  <c r="P66" i="19"/>
  <c r="S66" i="19" s="1"/>
  <c r="R65" i="19"/>
  <c r="Q65" i="19"/>
  <c r="O65" i="19"/>
  <c r="N65" i="19"/>
  <c r="M65" i="19"/>
  <c r="L65" i="19"/>
  <c r="K65" i="19"/>
  <c r="J65" i="19"/>
  <c r="I65" i="19"/>
  <c r="H65" i="19"/>
  <c r="G65" i="19"/>
  <c r="F65" i="19"/>
  <c r="P65" i="19" s="1"/>
  <c r="S65" i="19" s="1"/>
  <c r="E65" i="19"/>
  <c r="D65" i="19"/>
  <c r="R64" i="19"/>
  <c r="Q64" i="19"/>
  <c r="O64" i="19"/>
  <c r="N64" i="19"/>
  <c r="M64" i="19"/>
  <c r="L64" i="19"/>
  <c r="K64" i="19"/>
  <c r="J64" i="19"/>
  <c r="I64" i="19"/>
  <c r="H64" i="19"/>
  <c r="G64" i="19"/>
  <c r="F64" i="19"/>
  <c r="P64" i="19" s="1"/>
  <c r="S64" i="19" s="1"/>
  <c r="E64" i="19"/>
  <c r="D64" i="19"/>
  <c r="P63" i="19"/>
  <c r="S63" i="19" s="1"/>
  <c r="P62" i="19"/>
  <c r="S62" i="19" s="1"/>
  <c r="P61" i="19"/>
  <c r="S61" i="19" s="1"/>
  <c r="R60" i="19"/>
  <c r="R59" i="19" s="1"/>
  <c r="R58" i="19" s="1"/>
  <c r="Q60" i="19"/>
  <c r="O60" i="19"/>
  <c r="N60" i="19"/>
  <c r="N59" i="19" s="1"/>
  <c r="N58" i="19" s="1"/>
  <c r="M60" i="19"/>
  <c r="L60" i="19"/>
  <c r="L59" i="19" s="1"/>
  <c r="L58" i="19" s="1"/>
  <c r="K60" i="19"/>
  <c r="J60" i="19"/>
  <c r="J59" i="19" s="1"/>
  <c r="J58" i="19" s="1"/>
  <c r="I60" i="19"/>
  <c r="H60" i="19"/>
  <c r="H59" i="19" s="1"/>
  <c r="H58" i="19" s="1"/>
  <c r="G60" i="19"/>
  <c r="F60" i="19"/>
  <c r="F59" i="19" s="1"/>
  <c r="E60" i="19"/>
  <c r="D60" i="19"/>
  <c r="D59" i="19" s="1"/>
  <c r="D58" i="19" s="1"/>
  <c r="Q59" i="19"/>
  <c r="O59" i="19"/>
  <c r="M59" i="19"/>
  <c r="K59" i="19"/>
  <c r="I59" i="19"/>
  <c r="G59" i="19"/>
  <c r="E59" i="19"/>
  <c r="Q58" i="19"/>
  <c r="O58" i="19"/>
  <c r="M58" i="19"/>
  <c r="K58" i="19"/>
  <c r="I58" i="19"/>
  <c r="G58" i="19"/>
  <c r="E58" i="19"/>
  <c r="P57" i="19"/>
  <c r="S57" i="19" s="1"/>
  <c r="R56" i="19"/>
  <c r="Q56" i="19"/>
  <c r="O56" i="19"/>
  <c r="N56" i="19"/>
  <c r="M56" i="19"/>
  <c r="L56" i="19"/>
  <c r="K56" i="19"/>
  <c r="J56" i="19"/>
  <c r="I56" i="19"/>
  <c r="H56" i="19"/>
  <c r="G56" i="19"/>
  <c r="F56" i="19"/>
  <c r="P56" i="19" s="1"/>
  <c r="S56" i="19" s="1"/>
  <c r="E56" i="19"/>
  <c r="D56" i="19"/>
  <c r="P55" i="19"/>
  <c r="S55" i="19" s="1"/>
  <c r="P54" i="19"/>
  <c r="S54" i="19" s="1"/>
  <c r="R53" i="19"/>
  <c r="Q53" i="19"/>
  <c r="O53" i="19"/>
  <c r="N53" i="19"/>
  <c r="M53" i="19"/>
  <c r="L53" i="19"/>
  <c r="K53" i="19"/>
  <c r="J53" i="19"/>
  <c r="I53" i="19"/>
  <c r="H53" i="19"/>
  <c r="G53" i="19"/>
  <c r="F53" i="19"/>
  <c r="P53" i="19" s="1"/>
  <c r="S53" i="19" s="1"/>
  <c r="E53" i="19"/>
  <c r="D53" i="19"/>
  <c r="P52" i="19"/>
  <c r="S52" i="19" s="1"/>
  <c r="R51" i="19"/>
  <c r="Q51" i="19"/>
  <c r="O51" i="19"/>
  <c r="N51" i="19"/>
  <c r="M51" i="19"/>
  <c r="L51" i="19"/>
  <c r="K51" i="19"/>
  <c r="J51" i="19"/>
  <c r="I51" i="19"/>
  <c r="H51" i="19"/>
  <c r="G51" i="19"/>
  <c r="F51" i="19"/>
  <c r="P51" i="19" s="1"/>
  <c r="S51" i="19" s="1"/>
  <c r="E51" i="19"/>
  <c r="D51" i="19"/>
  <c r="P50" i="19"/>
  <c r="S50" i="19" s="1"/>
  <c r="R49" i="19"/>
  <c r="Q49" i="19"/>
  <c r="O49" i="19"/>
  <c r="N49" i="19"/>
  <c r="M49" i="19"/>
  <c r="L49" i="19"/>
  <c r="K49" i="19"/>
  <c r="J49" i="19"/>
  <c r="I49" i="19"/>
  <c r="H49" i="19"/>
  <c r="G49" i="19"/>
  <c r="F49" i="19"/>
  <c r="P49" i="19" s="1"/>
  <c r="S49" i="19" s="1"/>
  <c r="E49" i="19"/>
  <c r="D49" i="19"/>
  <c r="P48" i="19"/>
  <c r="S48" i="19" s="1"/>
  <c r="P47" i="19"/>
  <c r="S47" i="19" s="1"/>
  <c r="R46" i="19"/>
  <c r="Q46" i="19"/>
  <c r="O46" i="19"/>
  <c r="N46" i="19"/>
  <c r="M46" i="19"/>
  <c r="L46" i="19"/>
  <c r="K46" i="19"/>
  <c r="J46" i="19"/>
  <c r="I46" i="19"/>
  <c r="H46" i="19"/>
  <c r="G46" i="19"/>
  <c r="F46" i="19"/>
  <c r="P46" i="19" s="1"/>
  <c r="S46" i="19" s="1"/>
  <c r="E46" i="19"/>
  <c r="D46" i="19"/>
  <c r="P45" i="19"/>
  <c r="S45" i="19" s="1"/>
  <c r="P44" i="19"/>
  <c r="S44" i="19" s="1"/>
  <c r="P43" i="19"/>
  <c r="S43" i="19" s="1"/>
  <c r="P42" i="19"/>
  <c r="S42" i="19" s="1"/>
  <c r="P41" i="19"/>
  <c r="S41" i="19" s="1"/>
  <c r="P40" i="19"/>
  <c r="S40" i="19" s="1"/>
  <c r="P39" i="19"/>
  <c r="S39" i="19" s="1"/>
  <c r="P38" i="19"/>
  <c r="S38" i="19" s="1"/>
  <c r="R37" i="19"/>
  <c r="Q37" i="19"/>
  <c r="O37" i="19"/>
  <c r="N37" i="19"/>
  <c r="M37" i="19"/>
  <c r="L37" i="19"/>
  <c r="K37" i="19"/>
  <c r="J37" i="19"/>
  <c r="I37" i="19"/>
  <c r="H37" i="19"/>
  <c r="G37" i="19"/>
  <c r="F37" i="19"/>
  <c r="P37" i="19" s="1"/>
  <c r="S37" i="19" s="1"/>
  <c r="E37" i="19"/>
  <c r="D37" i="19"/>
  <c r="R36" i="19"/>
  <c r="R35" i="19" s="1"/>
  <c r="Q36" i="19"/>
  <c r="O36" i="19"/>
  <c r="N36" i="19"/>
  <c r="N35" i="19" s="1"/>
  <c r="M36" i="19"/>
  <c r="L36" i="19"/>
  <c r="L35" i="19" s="1"/>
  <c r="K36" i="19"/>
  <c r="J36" i="19"/>
  <c r="J35" i="19" s="1"/>
  <c r="I36" i="19"/>
  <c r="H36" i="19"/>
  <c r="H35" i="19" s="1"/>
  <c r="G36" i="19"/>
  <c r="F36" i="19"/>
  <c r="F35" i="19" s="1"/>
  <c r="E36" i="19"/>
  <c r="D36" i="19"/>
  <c r="D35" i="19" s="1"/>
  <c r="Q35" i="19"/>
  <c r="O35" i="19"/>
  <c r="M35" i="19"/>
  <c r="K35" i="19"/>
  <c r="I35" i="19"/>
  <c r="G35" i="19"/>
  <c r="E35" i="19"/>
  <c r="E714" i="20" l="1"/>
  <c r="P594" i="20"/>
  <c r="S594" i="20" s="1"/>
  <c r="F531" i="19"/>
  <c r="J531" i="19"/>
  <c r="N531" i="19"/>
  <c r="I531" i="19"/>
  <c r="M531" i="19"/>
  <c r="F550" i="19"/>
  <c r="J550" i="19"/>
  <c r="N550" i="19"/>
  <c r="R549" i="19"/>
  <c r="I635" i="19"/>
  <c r="Q635" i="19"/>
  <c r="G635" i="19"/>
  <c r="K635" i="19"/>
  <c r="O635" i="19"/>
  <c r="P596" i="19"/>
  <c r="S596" i="19" s="1"/>
  <c r="P624" i="19"/>
  <c r="H624" i="19"/>
  <c r="P629" i="19"/>
  <c r="S629" i="19" s="1"/>
  <c r="P642" i="19"/>
  <c r="P681" i="19"/>
  <c r="Q531" i="19"/>
  <c r="P540" i="19"/>
  <c r="S540" i="19" s="1"/>
  <c r="P551" i="19"/>
  <c r="S551" i="19" s="1"/>
  <c r="P556" i="19"/>
  <c r="S556" i="19" s="1"/>
  <c r="P558" i="19"/>
  <c r="D560" i="19"/>
  <c r="D549" i="19" s="1"/>
  <c r="F560" i="19"/>
  <c r="H560" i="19"/>
  <c r="H549" i="19" s="1"/>
  <c r="J560" i="19"/>
  <c r="L560" i="19"/>
  <c r="L549" i="19" s="1"/>
  <c r="N560" i="19"/>
  <c r="Q560" i="19"/>
  <c r="Q549" i="19" s="1"/>
  <c r="G569" i="19"/>
  <c r="I569" i="19"/>
  <c r="K569" i="19"/>
  <c r="M569" i="19"/>
  <c r="O569" i="19"/>
  <c r="R589" i="19"/>
  <c r="R588" i="19" s="1"/>
  <c r="P592" i="19"/>
  <c r="S592" i="19" s="1"/>
  <c r="D600" i="19"/>
  <c r="F600" i="19"/>
  <c r="H600" i="19"/>
  <c r="J600" i="19"/>
  <c r="L600" i="19"/>
  <c r="N600" i="19"/>
  <c r="P619" i="19"/>
  <c r="S619" i="19" s="1"/>
  <c r="R624" i="19"/>
  <c r="P627" i="19"/>
  <c r="S627" i="19" s="1"/>
  <c r="P631" i="19"/>
  <c r="S631" i="19" s="1"/>
  <c r="P636" i="19"/>
  <c r="S636" i="19" s="1"/>
  <c r="R642" i="19"/>
  <c r="R635" i="19" s="1"/>
  <c r="P647" i="19"/>
  <c r="S647" i="19" s="1"/>
  <c r="P655" i="19"/>
  <c r="S655" i="19" s="1"/>
  <c r="P658" i="19"/>
  <c r="S658" i="19" s="1"/>
  <c r="F661" i="19"/>
  <c r="F635" i="19" s="1"/>
  <c r="P635" i="19" s="1"/>
  <c r="P662" i="19"/>
  <c r="S662" i="19" s="1"/>
  <c r="P666" i="19"/>
  <c r="S666" i="19" s="1"/>
  <c r="P668" i="19"/>
  <c r="S668" i="19" s="1"/>
  <c r="F680" i="19"/>
  <c r="R681" i="19"/>
  <c r="R680" i="19" s="1"/>
  <c r="P684" i="19"/>
  <c r="S684" i="19" s="1"/>
  <c r="P697" i="19"/>
  <c r="S697" i="19" s="1"/>
  <c r="P699" i="19"/>
  <c r="S699" i="19" s="1"/>
  <c r="P701" i="19"/>
  <c r="S701" i="19" s="1"/>
  <c r="P703" i="19"/>
  <c r="S703" i="19" s="1"/>
  <c r="P705" i="19"/>
  <c r="S705" i="19" s="1"/>
  <c r="P707" i="19"/>
  <c r="S707" i="19" s="1"/>
  <c r="P303" i="19"/>
  <c r="Q303" i="19"/>
  <c r="K291" i="19"/>
  <c r="O291" i="19"/>
  <c r="Q298" i="19"/>
  <c r="Q291" i="19" s="1"/>
  <c r="P301" i="19"/>
  <c r="S301" i="19" s="1"/>
  <c r="P304" i="19"/>
  <c r="S304" i="19" s="1"/>
  <c r="P306" i="19"/>
  <c r="S306" i="19" s="1"/>
  <c r="P308" i="19"/>
  <c r="S308" i="19" s="1"/>
  <c r="P310" i="19"/>
  <c r="S310" i="19" s="1"/>
  <c r="G291" i="19"/>
  <c r="I291" i="19"/>
  <c r="M291" i="19"/>
  <c r="D363" i="19"/>
  <c r="H363" i="19"/>
  <c r="L363" i="19"/>
  <c r="J376" i="19"/>
  <c r="H440" i="19"/>
  <c r="R440" i="19"/>
  <c r="P311" i="19"/>
  <c r="P314" i="19"/>
  <c r="S314" i="19" s="1"/>
  <c r="D313" i="19"/>
  <c r="D291" i="19" s="1"/>
  <c r="F313" i="19"/>
  <c r="F291" i="19" s="1"/>
  <c r="H313" i="19"/>
  <c r="H291" i="19" s="1"/>
  <c r="J313" i="19"/>
  <c r="J291" i="19" s="1"/>
  <c r="L313" i="19"/>
  <c r="L291" i="19" s="1"/>
  <c r="N313" i="19"/>
  <c r="N291" i="19" s="1"/>
  <c r="R362" i="19"/>
  <c r="P364" i="19"/>
  <c r="P366" i="19"/>
  <c r="S366" i="19" s="1"/>
  <c r="P372" i="19"/>
  <c r="P374" i="19"/>
  <c r="S374" i="19" s="1"/>
  <c r="D376" i="19"/>
  <c r="D362" i="19" s="1"/>
  <c r="H376" i="19"/>
  <c r="L376" i="19"/>
  <c r="D400" i="19"/>
  <c r="F400" i="19"/>
  <c r="J400" i="19"/>
  <c r="L400" i="19"/>
  <c r="N400" i="19"/>
  <c r="D410" i="19"/>
  <c r="F410" i="19"/>
  <c r="J410" i="19"/>
  <c r="L410" i="19"/>
  <c r="N410" i="19"/>
  <c r="P442" i="19"/>
  <c r="S442" i="19" s="1"/>
  <c r="P444" i="19"/>
  <c r="S444" i="19" s="1"/>
  <c r="L362" i="19"/>
  <c r="L594" i="19" s="1"/>
  <c r="G363" i="19"/>
  <c r="G362" i="19" s="1"/>
  <c r="I363" i="19"/>
  <c r="K363" i="19"/>
  <c r="K362" i="19" s="1"/>
  <c r="M363" i="19"/>
  <c r="O363" i="19"/>
  <c r="O362" i="19" s="1"/>
  <c r="Q376" i="19"/>
  <c r="P450" i="19"/>
  <c r="S450" i="19" s="1"/>
  <c r="E449" i="19"/>
  <c r="P449" i="19" s="1"/>
  <c r="S449" i="19" s="1"/>
  <c r="P473" i="19"/>
  <c r="S473" i="19" s="1"/>
  <c r="E468" i="19"/>
  <c r="G468" i="19"/>
  <c r="G467" i="19" s="1"/>
  <c r="I468" i="19"/>
  <c r="I467" i="19" s="1"/>
  <c r="K468" i="19"/>
  <c r="K467" i="19" s="1"/>
  <c r="M468" i="19"/>
  <c r="M467" i="19" s="1"/>
  <c r="O468" i="19"/>
  <c r="O467" i="19" s="1"/>
  <c r="P491" i="19"/>
  <c r="E490" i="19"/>
  <c r="P490" i="19" s="1"/>
  <c r="S490" i="19" s="1"/>
  <c r="P504" i="19"/>
  <c r="E503" i="19"/>
  <c r="P503" i="19" s="1"/>
  <c r="S503" i="19" s="1"/>
  <c r="P316" i="19"/>
  <c r="S316" i="19" s="1"/>
  <c r="P323" i="19"/>
  <c r="P333" i="19"/>
  <c r="S333" i="19" s="1"/>
  <c r="Q335" i="19"/>
  <c r="Q321" i="19" s="1"/>
  <c r="S352" i="19"/>
  <c r="S358" i="19"/>
  <c r="S372" i="19"/>
  <c r="P377" i="19"/>
  <c r="S377" i="19" s="1"/>
  <c r="P379" i="19"/>
  <c r="S379" i="19" s="1"/>
  <c r="G376" i="19"/>
  <c r="I376" i="19"/>
  <c r="K376" i="19"/>
  <c r="M376" i="19"/>
  <c r="O376" i="19"/>
  <c r="P383" i="19"/>
  <c r="S383" i="19" s="1"/>
  <c r="P385" i="19"/>
  <c r="S385" i="19" s="1"/>
  <c r="P391" i="19"/>
  <c r="S391" i="19" s="1"/>
  <c r="D393" i="19"/>
  <c r="F393" i="19"/>
  <c r="F362" i="19" s="1"/>
  <c r="H393" i="19"/>
  <c r="J393" i="19"/>
  <c r="J362" i="19" s="1"/>
  <c r="J594" i="19" s="1"/>
  <c r="L393" i="19"/>
  <c r="N393" i="19"/>
  <c r="N362" i="19" s="1"/>
  <c r="Q393" i="19"/>
  <c r="F440" i="19"/>
  <c r="J440" i="19"/>
  <c r="N440" i="19"/>
  <c r="G440" i="19"/>
  <c r="I440" i="19"/>
  <c r="K440" i="19"/>
  <c r="M440" i="19"/>
  <c r="O440" i="19"/>
  <c r="P452" i="19"/>
  <c r="S452" i="19" s="1"/>
  <c r="P475" i="19"/>
  <c r="S475" i="19" s="1"/>
  <c r="P493" i="19"/>
  <c r="S493" i="19" s="1"/>
  <c r="P507" i="19"/>
  <c r="S507" i="19" s="1"/>
  <c r="P394" i="19"/>
  <c r="S394" i="19" s="1"/>
  <c r="P398" i="19"/>
  <c r="S398" i="19" s="1"/>
  <c r="P403" i="19"/>
  <c r="S403" i="19" s="1"/>
  <c r="P405" i="19"/>
  <c r="S405" i="19" s="1"/>
  <c r="P408" i="19"/>
  <c r="S408" i="19" s="1"/>
  <c r="P411" i="19"/>
  <c r="S411" i="19" s="1"/>
  <c r="P415" i="19"/>
  <c r="S415" i="19" s="1"/>
  <c r="P420" i="19"/>
  <c r="S420" i="19" s="1"/>
  <c r="P421" i="19"/>
  <c r="S421" i="19" s="1"/>
  <c r="P428" i="19"/>
  <c r="S428" i="19" s="1"/>
  <c r="P431" i="19"/>
  <c r="S431" i="19" s="1"/>
  <c r="P434" i="19"/>
  <c r="S434" i="19" s="1"/>
  <c r="P438" i="19"/>
  <c r="S438" i="19" s="1"/>
  <c r="P447" i="19"/>
  <c r="P453" i="19"/>
  <c r="S469" i="19"/>
  <c r="Q468" i="19"/>
  <c r="P476" i="19"/>
  <c r="P478" i="19"/>
  <c r="S478" i="19" s="1"/>
  <c r="P480" i="19"/>
  <c r="S480" i="19" s="1"/>
  <c r="P494" i="19"/>
  <c r="P508" i="19"/>
  <c r="F549" i="19"/>
  <c r="J549" i="19"/>
  <c r="N549" i="19"/>
  <c r="P528" i="19"/>
  <c r="S528" i="19" s="1"/>
  <c r="S542" i="19"/>
  <c r="P554" i="19"/>
  <c r="S554" i="19" s="1"/>
  <c r="P560" i="19"/>
  <c r="S560" i="19" s="1"/>
  <c r="P577" i="19"/>
  <c r="S577" i="19" s="1"/>
  <c r="P581" i="19"/>
  <c r="S581" i="19" s="1"/>
  <c r="P585" i="19"/>
  <c r="S585" i="19" s="1"/>
  <c r="P589" i="19"/>
  <c r="S589" i="19" s="1"/>
  <c r="P523" i="19"/>
  <c r="S523" i="19" s="1"/>
  <c r="E525" i="19"/>
  <c r="P525" i="19" s="1"/>
  <c r="S525" i="19" s="1"/>
  <c r="P529" i="19"/>
  <c r="S535" i="19"/>
  <c r="P538" i="19"/>
  <c r="S538" i="19" s="1"/>
  <c r="P545" i="19"/>
  <c r="S545" i="19" s="1"/>
  <c r="P547" i="19"/>
  <c r="S547" i="19" s="1"/>
  <c r="S558" i="19"/>
  <c r="P561" i="19"/>
  <c r="S561" i="19" s="1"/>
  <c r="P563" i="19"/>
  <c r="S563" i="19" s="1"/>
  <c r="P565" i="19"/>
  <c r="S565" i="19" s="1"/>
  <c r="P567" i="19"/>
  <c r="S567" i="19" s="1"/>
  <c r="P570" i="19"/>
  <c r="S570" i="19" s="1"/>
  <c r="P572" i="19"/>
  <c r="S572" i="19" s="1"/>
  <c r="P574" i="19"/>
  <c r="S574" i="19" s="1"/>
  <c r="P578" i="19"/>
  <c r="S578" i="19" s="1"/>
  <c r="F580" i="19"/>
  <c r="P580" i="19" s="1"/>
  <c r="S580" i="19" s="1"/>
  <c r="F584" i="19"/>
  <c r="P584" i="19" s="1"/>
  <c r="S584" i="19" s="1"/>
  <c r="F588" i="19"/>
  <c r="P588" i="19" s="1"/>
  <c r="S588" i="19" s="1"/>
  <c r="P680" i="19"/>
  <c r="S680" i="19" s="1"/>
  <c r="P35" i="19"/>
  <c r="S35" i="19" s="1"/>
  <c r="R594" i="19"/>
  <c r="P59" i="19"/>
  <c r="S59" i="19" s="1"/>
  <c r="F58" i="19"/>
  <c r="P58" i="19" s="1"/>
  <c r="S58" i="19" s="1"/>
  <c r="P82" i="19"/>
  <c r="S82" i="19" s="1"/>
  <c r="F81" i="19"/>
  <c r="Q116" i="19"/>
  <c r="P36" i="19"/>
  <c r="S36" i="19" s="1"/>
  <c r="P60" i="19"/>
  <c r="S60" i="19" s="1"/>
  <c r="P72" i="19"/>
  <c r="S72" i="19" s="1"/>
  <c r="P83" i="19"/>
  <c r="S83" i="19" s="1"/>
  <c r="P92" i="19"/>
  <c r="S92" i="19" s="1"/>
  <c r="E81" i="19"/>
  <c r="S93" i="19"/>
  <c r="P99" i="19"/>
  <c r="S99" i="19" s="1"/>
  <c r="E98" i="19"/>
  <c r="P114" i="19"/>
  <c r="S114" i="19" s="1"/>
  <c r="E113" i="19"/>
  <c r="P123" i="19"/>
  <c r="S123" i="19" s="1"/>
  <c r="E122" i="19"/>
  <c r="P122" i="19" s="1"/>
  <c r="S122" i="19" s="1"/>
  <c r="S143" i="19"/>
  <c r="S147" i="19"/>
  <c r="S162" i="19"/>
  <c r="P166" i="19"/>
  <c r="S166" i="19" s="1"/>
  <c r="G116" i="19"/>
  <c r="I116" i="19"/>
  <c r="K116" i="19"/>
  <c r="M116" i="19"/>
  <c r="O116" i="19"/>
  <c r="S167" i="19"/>
  <c r="S181" i="19"/>
  <c r="P194" i="19"/>
  <c r="S194" i="19" s="1"/>
  <c r="E193" i="19"/>
  <c r="P193" i="19" s="1"/>
  <c r="S193" i="19" s="1"/>
  <c r="P205" i="19"/>
  <c r="S205" i="19" s="1"/>
  <c r="G179" i="19"/>
  <c r="I179" i="19"/>
  <c r="K179" i="19"/>
  <c r="M179" i="19"/>
  <c r="O179" i="19"/>
  <c r="S206" i="19"/>
  <c r="P217" i="19"/>
  <c r="S217" i="19" s="1"/>
  <c r="E216" i="19"/>
  <c r="P216" i="19" s="1"/>
  <c r="S216" i="19" s="1"/>
  <c r="S223" i="19"/>
  <c r="S231" i="19"/>
  <c r="S238" i="19"/>
  <c r="S251" i="19"/>
  <c r="P279" i="19"/>
  <c r="S279" i="19" s="1"/>
  <c r="E278" i="19"/>
  <c r="P278" i="19" s="1"/>
  <c r="S278" i="19" s="1"/>
  <c r="P299" i="19"/>
  <c r="S299" i="19" s="1"/>
  <c r="E298" i="19"/>
  <c r="P298" i="19" s="1"/>
  <c r="S298" i="19" s="1"/>
  <c r="S311" i="19"/>
  <c r="P322" i="19"/>
  <c r="S322" i="19" s="1"/>
  <c r="S323" i="19"/>
  <c r="S341" i="19"/>
  <c r="P381" i="19"/>
  <c r="S381" i="19" s="1"/>
  <c r="E376" i="19"/>
  <c r="P388" i="19"/>
  <c r="S388" i="19" s="1"/>
  <c r="E387" i="19"/>
  <c r="P387" i="19" s="1"/>
  <c r="S387" i="19" s="1"/>
  <c r="P401" i="19"/>
  <c r="S401" i="19" s="1"/>
  <c r="E400" i="19"/>
  <c r="P103" i="19"/>
  <c r="E102" i="19"/>
  <c r="P102" i="19" s="1"/>
  <c r="Q103" i="19"/>
  <c r="Q102" i="19" s="1"/>
  <c r="S104" i="19"/>
  <c r="S118" i="19"/>
  <c r="S132" i="19"/>
  <c r="P157" i="19"/>
  <c r="S157" i="19" s="1"/>
  <c r="E156" i="19"/>
  <c r="P156" i="19" s="1"/>
  <c r="S156" i="19" s="1"/>
  <c r="P176" i="19"/>
  <c r="S176" i="19" s="1"/>
  <c r="E175" i="19"/>
  <c r="P175" i="19" s="1"/>
  <c r="S175" i="19" s="1"/>
  <c r="P213" i="19"/>
  <c r="S213" i="19" s="1"/>
  <c r="E212" i="19"/>
  <c r="P212" i="19" s="1"/>
  <c r="S212" i="19" s="1"/>
  <c r="P221" i="19"/>
  <c r="S221" i="19" s="1"/>
  <c r="E220" i="19"/>
  <c r="G220" i="19"/>
  <c r="I220" i="19"/>
  <c r="K220" i="19"/>
  <c r="M220" i="19"/>
  <c r="O220" i="19"/>
  <c r="P228" i="19"/>
  <c r="S228" i="19" s="1"/>
  <c r="E227" i="19"/>
  <c r="G227" i="19"/>
  <c r="I227" i="19"/>
  <c r="K227" i="19"/>
  <c r="M227" i="19"/>
  <c r="O227" i="19"/>
  <c r="P236" i="19"/>
  <c r="S236" i="19" s="1"/>
  <c r="E235" i="19"/>
  <c r="G235" i="19"/>
  <c r="I235" i="19"/>
  <c r="K235" i="19"/>
  <c r="M235" i="19"/>
  <c r="O235" i="19"/>
  <c r="P246" i="19"/>
  <c r="S246" i="19" s="1"/>
  <c r="E245" i="19"/>
  <c r="G245" i="19"/>
  <c r="I245" i="19"/>
  <c r="K245" i="19"/>
  <c r="M245" i="19"/>
  <c r="O245" i="19"/>
  <c r="P261" i="19"/>
  <c r="S261" i="19" s="1"/>
  <c r="E260" i="19"/>
  <c r="G260" i="19"/>
  <c r="I260" i="19"/>
  <c r="K260" i="19"/>
  <c r="M260" i="19"/>
  <c r="O260" i="19"/>
  <c r="S285" i="19"/>
  <c r="S289" i="19"/>
  <c r="P293" i="19"/>
  <c r="S293" i="19" s="1"/>
  <c r="E292" i="19"/>
  <c r="S303" i="19"/>
  <c r="P319" i="19"/>
  <c r="S319" i="19" s="1"/>
  <c r="E318" i="19"/>
  <c r="P318" i="19" s="1"/>
  <c r="S318" i="19" s="1"/>
  <c r="P336" i="19"/>
  <c r="S336" i="19" s="1"/>
  <c r="E335" i="19"/>
  <c r="G335" i="19"/>
  <c r="G321" i="19" s="1"/>
  <c r="I335" i="19"/>
  <c r="I321" i="19" s="1"/>
  <c r="K335" i="19"/>
  <c r="K321" i="19" s="1"/>
  <c r="M335" i="19"/>
  <c r="M321" i="19" s="1"/>
  <c r="O335" i="19"/>
  <c r="O321" i="19" s="1"/>
  <c r="E363" i="19"/>
  <c r="Q363" i="19"/>
  <c r="Q362" i="19" s="1"/>
  <c r="S364" i="19"/>
  <c r="Q440" i="19"/>
  <c r="Q467" i="19"/>
  <c r="Q489" i="19"/>
  <c r="Q502" i="19"/>
  <c r="Q510" i="19"/>
  <c r="G549" i="19"/>
  <c r="I549" i="19"/>
  <c r="K549" i="19"/>
  <c r="M549" i="19"/>
  <c r="O549" i="19"/>
  <c r="S447" i="19"/>
  <c r="S453" i="19"/>
  <c r="S476" i="19"/>
  <c r="S491" i="19"/>
  <c r="S494" i="19"/>
  <c r="S504" i="19"/>
  <c r="S508" i="19"/>
  <c r="S526" i="19"/>
  <c r="S529" i="19"/>
  <c r="P582" i="19"/>
  <c r="S582" i="19" s="1"/>
  <c r="P586" i="19"/>
  <c r="S586" i="19" s="1"/>
  <c r="P590" i="19"/>
  <c r="S590" i="19" s="1"/>
  <c r="P597" i="19"/>
  <c r="S597" i="19" s="1"/>
  <c r="P601" i="19"/>
  <c r="S601" i="19" s="1"/>
  <c r="P661" i="19"/>
  <c r="S661" i="19" s="1"/>
  <c r="P676" i="19"/>
  <c r="S676" i="19" s="1"/>
  <c r="E675" i="19"/>
  <c r="P675" i="19" s="1"/>
  <c r="S675" i="19" s="1"/>
  <c r="P88" i="19"/>
  <c r="S88" i="19" s="1"/>
  <c r="P263" i="19"/>
  <c r="S263" i="19" s="1"/>
  <c r="D260" i="19"/>
  <c r="D219" i="19" s="1"/>
  <c r="E407" i="19"/>
  <c r="P407" i="19" s="1"/>
  <c r="S407" i="19" s="1"/>
  <c r="E410" i="19"/>
  <c r="P410" i="19" s="1"/>
  <c r="S410" i="19" s="1"/>
  <c r="E427" i="19"/>
  <c r="E430" i="19"/>
  <c r="P430" i="19" s="1"/>
  <c r="S430" i="19" s="1"/>
  <c r="E433" i="19"/>
  <c r="P433" i="19" s="1"/>
  <c r="S433" i="19" s="1"/>
  <c r="E436" i="19"/>
  <c r="P436" i="19" s="1"/>
  <c r="S436" i="19" s="1"/>
  <c r="E441" i="19"/>
  <c r="E456" i="19"/>
  <c r="E459" i="19"/>
  <c r="P459" i="19" s="1"/>
  <c r="S459" i="19" s="1"/>
  <c r="E464" i="19"/>
  <c r="P464" i="19" s="1"/>
  <c r="S464" i="19" s="1"/>
  <c r="E483" i="19"/>
  <c r="E486" i="19"/>
  <c r="P486" i="19" s="1"/>
  <c r="S486" i="19" s="1"/>
  <c r="E497" i="19"/>
  <c r="E511" i="19"/>
  <c r="E514" i="19"/>
  <c r="P514" i="19" s="1"/>
  <c r="S514" i="19" s="1"/>
  <c r="E532" i="19"/>
  <c r="E550" i="19"/>
  <c r="E569" i="19"/>
  <c r="P569" i="19" s="1"/>
  <c r="S569" i="19" s="1"/>
  <c r="E576" i="19"/>
  <c r="P576" i="19" s="1"/>
  <c r="S576" i="19" s="1"/>
  <c r="D610" i="19"/>
  <c r="D595" i="19" s="1"/>
  <c r="D713" i="19" s="1"/>
  <c r="F610" i="19"/>
  <c r="H610" i="19"/>
  <c r="H595" i="19" s="1"/>
  <c r="H713" i="19" s="1"/>
  <c r="J610" i="19"/>
  <c r="J595" i="19" s="1"/>
  <c r="J713" i="19" s="1"/>
  <c r="L610" i="19"/>
  <c r="L595" i="19" s="1"/>
  <c r="L713" i="19" s="1"/>
  <c r="N610" i="19"/>
  <c r="N595" i="19" s="1"/>
  <c r="N713" i="19" s="1"/>
  <c r="P613" i="19"/>
  <c r="S613" i="19" s="1"/>
  <c r="R610" i="19"/>
  <c r="R595" i="19" s="1"/>
  <c r="P625" i="19"/>
  <c r="S625" i="19" s="1"/>
  <c r="P637" i="19"/>
  <c r="S637" i="19" s="1"/>
  <c r="P643" i="19"/>
  <c r="S643" i="19" s="1"/>
  <c r="P669" i="19"/>
  <c r="S669" i="19" s="1"/>
  <c r="P702" i="19"/>
  <c r="S702" i="19" s="1"/>
  <c r="P682" i="19"/>
  <c r="S682" i="19" s="1"/>
  <c r="P698" i="19"/>
  <c r="S698" i="19" s="1"/>
  <c r="P706" i="19"/>
  <c r="S706" i="19" s="1"/>
  <c r="G713" i="19"/>
  <c r="I713" i="19"/>
  <c r="K713" i="19"/>
  <c r="M713" i="19"/>
  <c r="O713" i="19"/>
  <c r="Q713" i="19"/>
  <c r="E733" i="20" l="1"/>
  <c r="P718" i="20"/>
  <c r="P714" i="20"/>
  <c r="S714" i="20" s="1"/>
  <c r="R713" i="19"/>
  <c r="S681" i="19"/>
  <c r="S642" i="19"/>
  <c r="L714" i="19"/>
  <c r="P725" i="19" s="1"/>
  <c r="S725" i="19" s="1"/>
  <c r="S635" i="19"/>
  <c r="P600" i="19"/>
  <c r="S600" i="19" s="1"/>
  <c r="S624" i="19"/>
  <c r="D594" i="19"/>
  <c r="D714" i="19" s="1"/>
  <c r="N594" i="19"/>
  <c r="N714" i="19" s="1"/>
  <c r="E502" i="19"/>
  <c r="P502" i="19" s="1"/>
  <c r="S502" i="19" s="1"/>
  <c r="E489" i="19"/>
  <c r="P489" i="19" s="1"/>
  <c r="S489" i="19" s="1"/>
  <c r="P400" i="19"/>
  <c r="S400" i="19" s="1"/>
  <c r="P376" i="19"/>
  <c r="S376" i="19" s="1"/>
  <c r="H362" i="19"/>
  <c r="H594" i="19" s="1"/>
  <c r="H714" i="19" s="1"/>
  <c r="P721" i="19" s="1"/>
  <c r="S721" i="19" s="1"/>
  <c r="P313" i="19"/>
  <c r="S313" i="19" s="1"/>
  <c r="J714" i="19"/>
  <c r="P723" i="19" s="1"/>
  <c r="S723" i="19" s="1"/>
  <c r="P468" i="19"/>
  <c r="S468" i="19" s="1"/>
  <c r="P393" i="19"/>
  <c r="S393" i="19" s="1"/>
  <c r="E467" i="19"/>
  <c r="P467" i="19" s="1"/>
  <c r="S467" i="19" s="1"/>
  <c r="Q594" i="19"/>
  <c r="Q714" i="19" s="1"/>
  <c r="M362" i="19"/>
  <c r="I362" i="19"/>
  <c r="I594" i="19"/>
  <c r="I714" i="19" s="1"/>
  <c r="P722" i="19" s="1"/>
  <c r="S722" i="19" s="1"/>
  <c r="P610" i="19"/>
  <c r="S610" i="19" s="1"/>
  <c r="F595" i="19"/>
  <c r="P550" i="19"/>
  <c r="S550" i="19" s="1"/>
  <c r="E549" i="19"/>
  <c r="P549" i="19" s="1"/>
  <c r="S549" i="19" s="1"/>
  <c r="P483" i="19"/>
  <c r="S483" i="19" s="1"/>
  <c r="E482" i="19"/>
  <c r="P482" i="19" s="1"/>
  <c r="S482" i="19" s="1"/>
  <c r="P456" i="19"/>
  <c r="S456" i="19" s="1"/>
  <c r="E455" i="19"/>
  <c r="P455" i="19" s="1"/>
  <c r="S455" i="19" s="1"/>
  <c r="P363" i="19"/>
  <c r="S363" i="19" s="1"/>
  <c r="E362" i="19"/>
  <c r="P362" i="19" s="1"/>
  <c r="S362" i="19" s="1"/>
  <c r="P335" i="19"/>
  <c r="S335" i="19" s="1"/>
  <c r="P245" i="19"/>
  <c r="S245" i="19" s="1"/>
  <c r="P227" i="19"/>
  <c r="S227" i="19" s="1"/>
  <c r="O219" i="19"/>
  <c r="O594" i="19" s="1"/>
  <c r="O714" i="19" s="1"/>
  <c r="P728" i="19" s="1"/>
  <c r="S728" i="19" s="1"/>
  <c r="K219" i="19"/>
  <c r="K594" i="19" s="1"/>
  <c r="K714" i="19" s="1"/>
  <c r="G219" i="19"/>
  <c r="G594" i="19" s="1"/>
  <c r="G714" i="19" s="1"/>
  <c r="P720" i="19" s="1"/>
  <c r="S720" i="19" s="1"/>
  <c r="S103" i="19"/>
  <c r="E179" i="19"/>
  <c r="P179" i="19" s="1"/>
  <c r="S179" i="19" s="1"/>
  <c r="P113" i="19"/>
  <c r="S113" i="19" s="1"/>
  <c r="E112" i="19"/>
  <c r="P112" i="19" s="1"/>
  <c r="S112" i="19" s="1"/>
  <c r="P98" i="19"/>
  <c r="S98" i="19" s="1"/>
  <c r="E97" i="19"/>
  <c r="R714" i="19"/>
  <c r="F594" i="19"/>
  <c r="E713" i="19"/>
  <c r="P532" i="19"/>
  <c r="S532" i="19" s="1"/>
  <c r="E531" i="19"/>
  <c r="P531" i="19" s="1"/>
  <c r="S531" i="19" s="1"/>
  <c r="P511" i="19"/>
  <c r="S511" i="19" s="1"/>
  <c r="E510" i="19"/>
  <c r="P510" i="19" s="1"/>
  <c r="S510" i="19" s="1"/>
  <c r="P497" i="19"/>
  <c r="S497" i="19" s="1"/>
  <c r="E496" i="19"/>
  <c r="P496" i="19" s="1"/>
  <c r="S496" i="19" s="1"/>
  <c r="P441" i="19"/>
  <c r="S441" i="19" s="1"/>
  <c r="E440" i="19"/>
  <c r="P440" i="19" s="1"/>
  <c r="S440" i="19" s="1"/>
  <c r="P427" i="19"/>
  <c r="S427" i="19" s="1"/>
  <c r="E426" i="19"/>
  <c r="P426" i="19" s="1"/>
  <c r="S426" i="19" s="1"/>
  <c r="P292" i="19"/>
  <c r="S292" i="19" s="1"/>
  <c r="E291" i="19"/>
  <c r="P291" i="19" s="1"/>
  <c r="S291" i="19" s="1"/>
  <c r="P260" i="19"/>
  <c r="S260" i="19" s="1"/>
  <c r="P235" i="19"/>
  <c r="S235" i="19" s="1"/>
  <c r="M219" i="19"/>
  <c r="M594" i="19" s="1"/>
  <c r="M714" i="19" s="1"/>
  <c r="P726" i="19" s="1"/>
  <c r="S726" i="19" s="1"/>
  <c r="I219" i="19"/>
  <c r="P220" i="19"/>
  <c r="S220" i="19" s="1"/>
  <c r="E219" i="19"/>
  <c r="S102" i="19"/>
  <c r="E321" i="19"/>
  <c r="P321" i="19" s="1"/>
  <c r="S321" i="19" s="1"/>
  <c r="E116" i="19"/>
  <c r="P116" i="19" s="1"/>
  <c r="S116" i="19" s="1"/>
  <c r="P81" i="19"/>
  <c r="S81" i="19" s="1"/>
  <c r="D522" i="13"/>
  <c r="D523" i="13"/>
  <c r="P729" i="20" l="1"/>
  <c r="S718" i="20"/>
  <c r="S729" i="20" s="1"/>
  <c r="E749" i="20"/>
  <c r="P749" i="20" s="1"/>
  <c r="S749" i="20" s="1"/>
  <c r="P733" i="20"/>
  <c r="S733" i="20" s="1"/>
  <c r="P727" i="19"/>
  <c r="S727" i="19" s="1"/>
  <c r="N736" i="19"/>
  <c r="P736" i="19" s="1"/>
  <c r="S736" i="19" s="1"/>
  <c r="P97" i="19"/>
  <c r="S97" i="19" s="1"/>
  <c r="E594" i="19"/>
  <c r="F713" i="19"/>
  <c r="F714" i="19" s="1"/>
  <c r="P719" i="19" s="1"/>
  <c r="S719" i="19" s="1"/>
  <c r="P595" i="19"/>
  <c r="S595" i="19" s="1"/>
  <c r="P219" i="19"/>
  <c r="S219" i="19" s="1"/>
  <c r="P724" i="19"/>
  <c r="S724" i="19" s="1"/>
  <c r="K733" i="19"/>
  <c r="K749" i="19" s="1"/>
  <c r="N749" i="19"/>
  <c r="S527" i="18"/>
  <c r="R527" i="18"/>
  <c r="S519" i="18"/>
  <c r="R519" i="18"/>
  <c r="S247" i="18"/>
  <c r="R247" i="18"/>
  <c r="S510" i="18"/>
  <c r="R510" i="18"/>
  <c r="S118" i="18"/>
  <c r="R118" i="18"/>
  <c r="P713" i="19" l="1"/>
  <c r="S713" i="19" s="1"/>
  <c r="E714" i="19"/>
  <c r="P594" i="19"/>
  <c r="S594" i="19" s="1"/>
  <c r="D526" i="18"/>
  <c r="E527" i="18"/>
  <c r="E519" i="18"/>
  <c r="E510" i="18"/>
  <c r="E733" i="19" l="1"/>
  <c r="P718" i="19"/>
  <c r="P714" i="19"/>
  <c r="D611" i="16"/>
  <c r="S714" i="19" l="1"/>
  <c r="F42" i="1"/>
  <c r="P729" i="19"/>
  <c r="S718" i="19"/>
  <c r="S729" i="19" s="1"/>
  <c r="E749" i="19"/>
  <c r="P749" i="19" s="1"/>
  <c r="S749" i="19" s="1"/>
  <c r="P733" i="19"/>
  <c r="S733" i="19" s="1"/>
  <c r="D604" i="5"/>
  <c r="F523" i="13" l="1"/>
  <c r="G523" i="13"/>
  <c r="H523" i="13"/>
  <c r="I523" i="13"/>
  <c r="J523" i="13"/>
  <c r="K523" i="13"/>
  <c r="L523" i="13"/>
  <c r="M523" i="13"/>
  <c r="N523" i="13"/>
  <c r="O523" i="13"/>
  <c r="E523" i="13"/>
  <c r="P524" i="13"/>
  <c r="S524" i="13" s="1"/>
  <c r="E533" i="14" l="1"/>
  <c r="M611" i="16" l="1"/>
  <c r="P623" i="16" l="1"/>
  <c r="S623" i="16" s="1"/>
  <c r="O526" i="18" l="1"/>
  <c r="Q720" i="18" l="1"/>
  <c r="I540" i="18"/>
  <c r="I535" i="18" s="1"/>
  <c r="I529" i="18" s="1"/>
  <c r="I748" i="18"/>
  <c r="I525" i="18"/>
  <c r="I526" i="18"/>
  <c r="I511" i="18"/>
  <c r="I512" i="18"/>
  <c r="I508" i="18"/>
  <c r="I507" i="18" s="1"/>
  <c r="I509" i="18"/>
  <c r="I316" i="18"/>
  <c r="I315" i="18" s="1"/>
  <c r="I288" i="18" s="1"/>
  <c r="I242" i="18"/>
  <c r="I216" i="18" s="1"/>
  <c r="I243" i="18"/>
  <c r="I117" i="18"/>
  <c r="I114" i="18" s="1"/>
  <c r="I113" i="18" s="1"/>
  <c r="Q528" i="18"/>
  <c r="H115" i="18"/>
  <c r="H114" i="18" s="1"/>
  <c r="H117" i="18"/>
  <c r="H120" i="18"/>
  <c r="H123" i="18"/>
  <c r="H130" i="18"/>
  <c r="H133" i="18"/>
  <c r="H140" i="18"/>
  <c r="H144" i="18"/>
  <c r="H149" i="18"/>
  <c r="H154" i="18"/>
  <c r="H159" i="18"/>
  <c r="H153" i="18" s="1"/>
  <c r="H164" i="18"/>
  <c r="H168" i="18"/>
  <c r="H173" i="18"/>
  <c r="H172" i="18" s="1"/>
  <c r="H178" i="18"/>
  <c r="H180" i="18"/>
  <c r="H182" i="18"/>
  <c r="H184" i="18"/>
  <c r="H191" i="18"/>
  <c r="H193" i="18"/>
  <c r="H195" i="18"/>
  <c r="H197" i="18"/>
  <c r="H203" i="18"/>
  <c r="H205" i="18"/>
  <c r="H210" i="18"/>
  <c r="H209" i="18" s="1"/>
  <c r="H214" i="18"/>
  <c r="H213" i="18" s="1"/>
  <c r="H218" i="18"/>
  <c r="H220" i="18"/>
  <c r="H222" i="18"/>
  <c r="H225" i="18"/>
  <c r="H228" i="18"/>
  <c r="H230" i="18"/>
  <c r="H233" i="18"/>
  <c r="H235" i="18"/>
  <c r="H239" i="18"/>
  <c r="H243" i="18"/>
  <c r="H248" i="18"/>
  <c r="H250" i="18"/>
  <c r="H254" i="18"/>
  <c r="H258" i="18"/>
  <c r="H260" i="18"/>
  <c r="H262" i="18"/>
  <c r="H265" i="18"/>
  <c r="H257" i="18" s="1"/>
  <c r="H268" i="18"/>
  <c r="H276" i="18"/>
  <c r="H279" i="18"/>
  <c r="H282" i="18"/>
  <c r="H281" i="18" s="1"/>
  <c r="H286" i="18"/>
  <c r="H285" i="18" s="1"/>
  <c r="H289" i="18"/>
  <c r="H290" i="18"/>
  <c r="H296" i="18"/>
  <c r="H298" i="18"/>
  <c r="H301" i="18"/>
  <c r="H303" i="18"/>
  <c r="H305" i="18"/>
  <c r="H308" i="18"/>
  <c r="H307" i="18" s="1"/>
  <c r="H311" i="18"/>
  <c r="H310" i="18" s="1"/>
  <c r="H313" i="18"/>
  <c r="H316" i="18"/>
  <c r="H315" i="18" s="1"/>
  <c r="I592" i="18" l="1"/>
  <c r="T528" i="18"/>
  <c r="H232" i="18"/>
  <c r="H217" i="18"/>
  <c r="H216" i="18" s="1"/>
  <c r="H190" i="18"/>
  <c r="H300" i="18"/>
  <c r="H288" i="18" s="1"/>
  <c r="H295" i="18"/>
  <c r="H275" i="18"/>
  <c r="H242" i="18"/>
  <c r="H224" i="18"/>
  <c r="H202" i="18"/>
  <c r="H177" i="18"/>
  <c r="H176" i="18" s="1"/>
  <c r="H163" i="18"/>
  <c r="H143" i="18"/>
  <c r="H129" i="18"/>
  <c r="H119" i="18"/>
  <c r="J604" i="5"/>
  <c r="P630" i="5"/>
  <c r="S630" i="5" s="1"/>
  <c r="E91" i="11" l="1"/>
  <c r="E88" i="11"/>
  <c r="R262" i="5" l="1"/>
  <c r="Q262" i="5"/>
  <c r="R267" i="5"/>
  <c r="Q267" i="5"/>
  <c r="R500" i="5" l="1"/>
  <c r="R499" i="5"/>
  <c r="R494" i="5"/>
  <c r="R493" i="5" s="1"/>
  <c r="R492" i="5" s="1"/>
  <c r="R490" i="5"/>
  <c r="R489" i="5" s="1"/>
  <c r="R487" i="5"/>
  <c r="R486" i="5" s="1"/>
  <c r="R483" i="5"/>
  <c r="R482" i="5" s="1"/>
  <c r="R480" i="5"/>
  <c r="R479" i="5" s="1"/>
  <c r="R476" i="5"/>
  <c r="R474" i="5"/>
  <c r="R472" i="5"/>
  <c r="R471" i="5" s="1"/>
  <c r="R469" i="5"/>
  <c r="R467" i="5"/>
  <c r="R465" i="5"/>
  <c r="R461" i="5"/>
  <c r="R460" i="5" s="1"/>
  <c r="R456" i="5"/>
  <c r="R455" i="5" s="1"/>
  <c r="R453" i="5"/>
  <c r="R452" i="5" s="1"/>
  <c r="R449" i="5"/>
  <c r="R448" i="5"/>
  <c r="R446" i="5"/>
  <c r="R445" i="5"/>
  <c r="R443" i="5"/>
  <c r="R442" i="5"/>
  <c r="R440" i="5"/>
  <c r="R438" i="5"/>
  <c r="R437" i="5" s="1"/>
  <c r="R436" i="5" s="1"/>
  <c r="R434" i="5"/>
  <c r="R433" i="5"/>
  <c r="R432" i="5" s="1"/>
  <c r="R430" i="5"/>
  <c r="R429" i="5" s="1"/>
  <c r="R427" i="5"/>
  <c r="R426" i="5" s="1"/>
  <c r="R424" i="5"/>
  <c r="R423" i="5" s="1"/>
  <c r="R417" i="5"/>
  <c r="R416" i="5" s="1"/>
  <c r="R411" i="5"/>
  <c r="R407" i="5"/>
  <c r="R404" i="5"/>
  <c r="R403" i="5" s="1"/>
  <c r="R401" i="5"/>
  <c r="R399" i="5"/>
  <c r="R397" i="5"/>
  <c r="R394" i="5"/>
  <c r="R390" i="5"/>
  <c r="R389" i="5" s="1"/>
  <c r="R387" i="5"/>
  <c r="R384" i="5"/>
  <c r="R381" i="5"/>
  <c r="R379" i="5"/>
  <c r="R377" i="5"/>
  <c r="R375" i="5"/>
  <c r="R373" i="5"/>
  <c r="R370" i="5"/>
  <c r="R368" i="5"/>
  <c r="R362" i="5"/>
  <c r="R360" i="5"/>
  <c r="R356" i="5"/>
  <c r="R354" i="5"/>
  <c r="R350" i="5"/>
  <c r="R348" i="5"/>
  <c r="R346" i="5"/>
  <c r="R337" i="5"/>
  <c r="R332" i="5"/>
  <c r="R329" i="5"/>
  <c r="R319" i="5"/>
  <c r="R318" i="5" s="1"/>
  <c r="R315" i="5"/>
  <c r="R314" i="5" s="1"/>
  <c r="R312" i="5"/>
  <c r="R310" i="5"/>
  <c r="R309" i="5"/>
  <c r="R307" i="5"/>
  <c r="R306" i="5"/>
  <c r="R304" i="5"/>
  <c r="R302" i="5"/>
  <c r="R300" i="5"/>
  <c r="R299" i="5"/>
  <c r="R297" i="5"/>
  <c r="R295" i="5"/>
  <c r="R294" i="5" s="1"/>
  <c r="R289" i="5"/>
  <c r="R288" i="5" s="1"/>
  <c r="R285" i="5"/>
  <c r="R284" i="5" s="1"/>
  <c r="R281" i="5"/>
  <c r="R280" i="5" s="1"/>
  <c r="R278" i="5"/>
  <c r="R275" i="5"/>
  <c r="R260" i="5"/>
  <c r="R258" i="5"/>
  <c r="R254" i="5"/>
  <c r="R250" i="5"/>
  <c r="R248" i="5"/>
  <c r="R243" i="5"/>
  <c r="R239" i="5"/>
  <c r="R235" i="5"/>
  <c r="R233" i="5"/>
  <c r="R232" i="5" s="1"/>
  <c r="R230" i="5"/>
  <c r="R228" i="5"/>
  <c r="R225" i="5"/>
  <c r="R224" i="5" s="1"/>
  <c r="R222" i="5"/>
  <c r="R220" i="5"/>
  <c r="R218" i="5"/>
  <c r="R217" i="5" s="1"/>
  <c r="R214" i="5"/>
  <c r="R213" i="5" s="1"/>
  <c r="R210" i="5"/>
  <c r="R209" i="5" s="1"/>
  <c r="R205" i="5"/>
  <c r="R203" i="5"/>
  <c r="R197" i="5"/>
  <c r="R195" i="5"/>
  <c r="R193" i="5"/>
  <c r="R191" i="5"/>
  <c r="R184" i="5"/>
  <c r="R182" i="5"/>
  <c r="R180" i="5"/>
  <c r="R178" i="5"/>
  <c r="R177" i="5"/>
  <c r="R173" i="5"/>
  <c r="R172" i="5" s="1"/>
  <c r="R168" i="5"/>
  <c r="R164" i="5"/>
  <c r="R163" i="5"/>
  <c r="R159" i="5"/>
  <c r="R154" i="5"/>
  <c r="R149" i="5"/>
  <c r="R144" i="5"/>
  <c r="R143" i="5" s="1"/>
  <c r="R140" i="5"/>
  <c r="R133" i="5"/>
  <c r="R130" i="5"/>
  <c r="R123" i="5"/>
  <c r="R120" i="5"/>
  <c r="R117" i="5"/>
  <c r="R115" i="5"/>
  <c r="R111" i="5"/>
  <c r="R110" i="5" s="1"/>
  <c r="R109" i="5" s="1"/>
  <c r="R107" i="5"/>
  <c r="R105" i="5"/>
  <c r="R101" i="5"/>
  <c r="R96" i="5"/>
  <c r="R95" i="5" s="1"/>
  <c r="R94" i="5" s="1"/>
  <c r="R90" i="5"/>
  <c r="R89" i="5" s="1"/>
  <c r="R85" i="5"/>
  <c r="R84" i="5" s="1"/>
  <c r="R82" i="5"/>
  <c r="R80" i="5"/>
  <c r="R76" i="5"/>
  <c r="R74" i="5"/>
  <c r="R72" i="5"/>
  <c r="R70" i="5"/>
  <c r="R66" i="5"/>
  <c r="R65" i="5" s="1"/>
  <c r="R62" i="5"/>
  <c r="R61" i="5" s="1"/>
  <c r="R57" i="5"/>
  <c r="R56" i="5" s="1"/>
  <c r="R53" i="5"/>
  <c r="R50" i="5"/>
  <c r="R48" i="5"/>
  <c r="R46" i="5"/>
  <c r="R43" i="5"/>
  <c r="R34" i="5"/>
  <c r="Q654" i="5"/>
  <c r="Q651" i="5"/>
  <c r="Q647" i="5"/>
  <c r="Q643" i="5"/>
  <c r="Q639" i="5"/>
  <c r="Q633" i="5"/>
  <c r="Q632" i="5" s="1"/>
  <c r="Q628" i="5"/>
  <c r="Q626" i="5"/>
  <c r="Q624" i="5"/>
  <c r="Q622" i="5"/>
  <c r="Q620" i="5"/>
  <c r="Q615" i="5"/>
  <c r="Q613" i="5"/>
  <c r="Q609" i="5"/>
  <c r="Q607" i="5"/>
  <c r="Q604" i="5"/>
  <c r="Q601" i="5"/>
  <c r="Q597" i="5"/>
  <c r="Q593" i="5"/>
  <c r="Q592" i="5" s="1"/>
  <c r="Q588" i="5"/>
  <c r="Q586" i="5"/>
  <c r="Q585" i="5" s="1"/>
  <c r="Q584" i="5" s="1"/>
  <c r="Q582" i="5"/>
  <c r="Q581" i="5" s="1"/>
  <c r="Q580" i="5" s="1"/>
  <c r="Q578" i="5"/>
  <c r="Q577" i="5" s="1"/>
  <c r="Q576" i="5" s="1"/>
  <c r="Q574" i="5"/>
  <c r="Q573" i="5" s="1"/>
  <c r="Q572" i="5" s="1"/>
  <c r="Q570" i="5"/>
  <c r="Q568" i="5"/>
  <c r="Q566" i="5"/>
  <c r="Q563" i="5"/>
  <c r="Q561" i="5"/>
  <c r="Q559" i="5"/>
  <c r="Q557" i="5"/>
  <c r="Q554" i="5"/>
  <c r="Q552" i="5"/>
  <c r="Q550" i="5"/>
  <c r="Q547" i="5"/>
  <c r="Q543" i="5"/>
  <c r="Q541" i="5"/>
  <c r="Q538" i="5"/>
  <c r="Q536" i="5"/>
  <c r="Q534" i="5"/>
  <c r="Q533" i="5" s="1"/>
  <c r="Q531" i="5"/>
  <c r="Q529" i="5"/>
  <c r="Q525" i="5"/>
  <c r="Q524" i="5" s="1"/>
  <c r="Q522" i="5"/>
  <c r="Q521" i="5" s="1"/>
  <c r="Q519" i="5"/>
  <c r="Q511" i="5"/>
  <c r="Q508" i="5"/>
  <c r="Q507" i="5" s="1"/>
  <c r="Q504" i="5"/>
  <c r="Q503" i="5" s="1"/>
  <c r="Q500" i="5"/>
  <c r="Q499" i="5" s="1"/>
  <c r="Q494" i="5"/>
  <c r="Q493" i="5" s="1"/>
  <c r="Q492" i="5" s="1"/>
  <c r="Q490" i="5"/>
  <c r="Q489" i="5"/>
  <c r="Q487" i="5"/>
  <c r="Q486" i="5"/>
  <c r="Q485" i="5" s="1"/>
  <c r="Q483" i="5"/>
  <c r="Q482" i="5" s="1"/>
  <c r="Q480" i="5"/>
  <c r="Q479" i="5" s="1"/>
  <c r="Q478" i="5" s="1"/>
  <c r="Q476" i="5"/>
  <c r="Q474" i="5"/>
  <c r="Q472" i="5"/>
  <c r="Q471" i="5"/>
  <c r="Q469" i="5"/>
  <c r="Q467" i="5"/>
  <c r="Q465" i="5"/>
  <c r="Q464" i="5"/>
  <c r="Q463" i="5" s="1"/>
  <c r="Q461" i="5"/>
  <c r="Q460" i="5" s="1"/>
  <c r="Q456" i="5"/>
  <c r="Q455" i="5" s="1"/>
  <c r="Q453" i="5"/>
  <c r="Q452" i="5" s="1"/>
  <c r="Q449" i="5"/>
  <c r="Q448" i="5" s="1"/>
  <c r="Q446" i="5"/>
  <c r="Q445" i="5" s="1"/>
  <c r="Q443" i="5"/>
  <c r="Q442" i="5" s="1"/>
  <c r="Q440" i="5"/>
  <c r="Q438" i="5"/>
  <c r="Q434" i="5"/>
  <c r="Q433" i="5" s="1"/>
  <c r="Q432" i="5" s="1"/>
  <c r="Q430" i="5"/>
  <c r="Q429" i="5" s="1"/>
  <c r="Q427" i="5"/>
  <c r="Q426" i="5" s="1"/>
  <c r="Q424" i="5"/>
  <c r="Q423" i="5" s="1"/>
  <c r="Q422" i="5" s="1"/>
  <c r="Q417" i="5"/>
  <c r="Q416" i="5" s="1"/>
  <c r="Q411" i="5"/>
  <c r="Q407" i="5"/>
  <c r="Q404" i="5"/>
  <c r="Q403" i="5" s="1"/>
  <c r="Q401" i="5"/>
  <c r="Q399" i="5"/>
  <c r="Q397" i="5"/>
  <c r="Q394" i="5"/>
  <c r="Q390" i="5"/>
  <c r="Q387" i="5"/>
  <c r="Q384" i="5"/>
  <c r="Q381" i="5"/>
  <c r="Q379" i="5"/>
  <c r="Q377" i="5"/>
  <c r="Q375" i="5"/>
  <c r="Q373" i="5"/>
  <c r="Q370" i="5"/>
  <c r="Q368" i="5"/>
  <c r="Q362" i="5"/>
  <c r="Q360" i="5"/>
  <c r="Q356" i="5"/>
  <c r="Q354" i="5"/>
  <c r="Q350" i="5"/>
  <c r="Q348" i="5"/>
  <c r="Q346" i="5"/>
  <c r="Q337" i="5"/>
  <c r="Q332" i="5"/>
  <c r="Q329" i="5"/>
  <c r="Q319" i="5"/>
  <c r="Q315" i="5"/>
  <c r="Q314" i="5" s="1"/>
  <c r="Q312" i="5"/>
  <c r="Q310" i="5"/>
  <c r="Q309" i="5" s="1"/>
  <c r="Q307" i="5"/>
  <c r="Q306" i="5" s="1"/>
  <c r="Q304" i="5"/>
  <c r="Q302" i="5"/>
  <c r="Q300" i="5"/>
  <c r="Q297" i="5"/>
  <c r="Q295" i="5"/>
  <c r="Q289" i="5"/>
  <c r="Q288" i="5" s="1"/>
  <c r="Q285" i="5"/>
  <c r="Q284" i="5" s="1"/>
  <c r="Q281" i="5"/>
  <c r="Q280" i="5" s="1"/>
  <c r="Q278" i="5"/>
  <c r="Q275" i="5"/>
  <c r="Q260" i="5"/>
  <c r="Q258" i="5"/>
  <c r="Q257" i="5" s="1"/>
  <c r="Q254" i="5"/>
  <c r="Q250" i="5"/>
  <c r="Q248" i="5"/>
  <c r="Q243" i="5"/>
  <c r="Q242" i="5" s="1"/>
  <c r="Q239" i="5"/>
  <c r="Q235" i="5"/>
  <c r="Q233" i="5"/>
  <c r="Q232" i="5"/>
  <c r="Q230" i="5"/>
  <c r="Q228" i="5"/>
  <c r="Q225" i="5"/>
  <c r="Q224" i="5"/>
  <c r="Q222" i="5"/>
  <c r="Q220" i="5"/>
  <c r="Q218" i="5"/>
  <c r="Q217" i="5"/>
  <c r="Q214" i="5"/>
  <c r="Q213" i="5" s="1"/>
  <c r="Q210" i="5"/>
  <c r="Q209" i="5" s="1"/>
  <c r="Q205" i="5"/>
  <c r="Q203" i="5"/>
  <c r="Q202" i="5" s="1"/>
  <c r="Q197" i="5"/>
  <c r="Q195" i="5"/>
  <c r="Q193" i="5"/>
  <c r="Q191" i="5"/>
  <c r="Q190" i="5" s="1"/>
  <c r="Q184" i="5"/>
  <c r="Q182" i="5"/>
  <c r="Q180" i="5"/>
  <c r="Q178" i="5"/>
  <c r="Q173" i="5"/>
  <c r="Q172" i="5" s="1"/>
  <c r="Q168" i="5"/>
  <c r="Q164" i="5"/>
  <c r="Q159" i="5"/>
  <c r="Q154" i="5"/>
  <c r="Q149" i="5"/>
  <c r="Q144" i="5"/>
  <c r="Q140" i="5"/>
  <c r="Q133" i="5"/>
  <c r="Q130" i="5"/>
  <c r="Q123" i="5"/>
  <c r="Q120" i="5"/>
  <c r="Q119" i="5" s="1"/>
  <c r="Q117" i="5"/>
  <c r="Q115" i="5"/>
  <c r="Q114" i="5" s="1"/>
  <c r="Q111" i="5"/>
  <c r="Q110" i="5" s="1"/>
  <c r="Q109" i="5" s="1"/>
  <c r="Q107" i="5"/>
  <c r="Q105" i="5"/>
  <c r="Q101" i="5"/>
  <c r="Q96" i="5"/>
  <c r="Q95" i="5" s="1"/>
  <c r="Q94" i="5" s="1"/>
  <c r="Q90" i="5"/>
  <c r="Q89" i="5" s="1"/>
  <c r="Q85" i="5"/>
  <c r="Q84" i="5" s="1"/>
  <c r="Q82" i="5"/>
  <c r="Q80" i="5"/>
  <c r="Q76" i="5"/>
  <c r="Q74" i="5"/>
  <c r="Q72" i="5"/>
  <c r="Q70" i="5"/>
  <c r="Q66" i="5"/>
  <c r="Q65" i="5" s="1"/>
  <c r="Q62" i="5"/>
  <c r="Q61" i="5" s="1"/>
  <c r="Q57" i="5"/>
  <c r="Q56" i="5" s="1"/>
  <c r="Q53" i="5"/>
  <c r="Q50" i="5"/>
  <c r="Q48" i="5"/>
  <c r="Q46" i="5"/>
  <c r="Q43" i="5"/>
  <c r="Q34" i="5"/>
  <c r="Q100" i="5" l="1"/>
  <c r="Q99" i="5" s="1"/>
  <c r="R79" i="5"/>
  <c r="R78" i="5" s="1"/>
  <c r="Q79" i="5"/>
  <c r="Q78" i="5" s="1"/>
  <c r="Q143" i="5"/>
  <c r="Q163" i="5"/>
  <c r="Q294" i="5"/>
  <c r="Q287" i="5" s="1"/>
  <c r="Q299" i="5"/>
  <c r="Q318" i="5"/>
  <c r="Q389" i="5"/>
  <c r="Q565" i="5"/>
  <c r="R33" i="5"/>
  <c r="R32" i="5" s="1"/>
  <c r="R100" i="5"/>
  <c r="R99" i="5" s="1"/>
  <c r="R114" i="5"/>
  <c r="R202" i="5"/>
  <c r="R242" i="5"/>
  <c r="R464" i="5"/>
  <c r="R463" i="5" s="1"/>
  <c r="R485" i="5"/>
  <c r="Q619" i="5"/>
  <c r="Q596" i="5"/>
  <c r="Q359" i="5"/>
  <c r="Q383" i="5"/>
  <c r="R383" i="5"/>
  <c r="R153" i="5"/>
  <c r="R359" i="5"/>
  <c r="Q177" i="5"/>
  <c r="Q176" i="5" s="1"/>
  <c r="Q153" i="5"/>
  <c r="Q129" i="5"/>
  <c r="R129" i="5"/>
  <c r="Q546" i="5"/>
  <c r="Q556" i="5"/>
  <c r="Q33" i="5"/>
  <c r="Q32" i="5" s="1"/>
  <c r="R69" i="5"/>
  <c r="R68" i="5" s="1"/>
  <c r="Q69" i="5"/>
  <c r="Q68" i="5" s="1"/>
  <c r="Q372" i="5"/>
  <c r="Q396" i="5"/>
  <c r="Q437" i="5"/>
  <c r="Q436" i="5" s="1"/>
  <c r="Q498" i="5"/>
  <c r="Q510" i="5"/>
  <c r="Q506" i="5" s="1"/>
  <c r="Q528" i="5"/>
  <c r="Q527" i="5" s="1"/>
  <c r="Q606" i="5"/>
  <c r="Q638" i="5"/>
  <c r="R119" i="5"/>
  <c r="R190" i="5"/>
  <c r="R287" i="5"/>
  <c r="R331" i="5"/>
  <c r="R317" i="5" s="1"/>
  <c r="R372" i="5"/>
  <c r="R396" i="5"/>
  <c r="R406" i="5"/>
  <c r="R422" i="5"/>
  <c r="R478" i="5"/>
  <c r="Q55" i="5"/>
  <c r="Q274" i="5"/>
  <c r="R257" i="5"/>
  <c r="Q216" i="5"/>
  <c r="R274" i="5"/>
  <c r="R216" i="5" s="1"/>
  <c r="R55" i="5"/>
  <c r="R176" i="5"/>
  <c r="R451" i="5"/>
  <c r="Q406" i="5"/>
  <c r="Q331" i="5"/>
  <c r="Q451" i="5"/>
  <c r="R113" i="5" l="1"/>
  <c r="Q317" i="5"/>
  <c r="Q113" i="5"/>
  <c r="Q591" i="5"/>
  <c r="Q358" i="5"/>
  <c r="R358" i="5"/>
  <c r="Q545" i="5"/>
  <c r="Q590" i="5" l="1"/>
  <c r="R704" i="18"/>
  <c r="R703" i="18" s="1"/>
  <c r="R702" i="18" s="1"/>
  <c r="R700" i="18"/>
  <c r="R699" i="18" s="1"/>
  <c r="R698" i="18" s="1"/>
  <c r="R696" i="18"/>
  <c r="R695" i="18" s="1"/>
  <c r="R694" i="18" s="1"/>
  <c r="R689" i="18"/>
  <c r="R681" i="18"/>
  <c r="R679" i="18"/>
  <c r="R678" i="18" s="1"/>
  <c r="R677" i="18" s="1"/>
  <c r="R673" i="18"/>
  <c r="R672" i="18" s="1"/>
  <c r="R669" i="18"/>
  <c r="R668" i="18" s="1"/>
  <c r="R666" i="18"/>
  <c r="R665" i="18" s="1"/>
  <c r="R663" i="18"/>
  <c r="R661" i="18"/>
  <c r="R659" i="18"/>
  <c r="R655" i="18"/>
  <c r="R652" i="18"/>
  <c r="R648" i="18"/>
  <c r="R644" i="18"/>
  <c r="R640" i="18"/>
  <c r="R634" i="18"/>
  <c r="R633" i="18" s="1"/>
  <c r="R630" i="18"/>
  <c r="R628" i="18"/>
  <c r="R626" i="18"/>
  <c r="R624" i="18"/>
  <c r="R622" i="18"/>
  <c r="R617" i="18"/>
  <c r="R615" i="18"/>
  <c r="R611" i="18"/>
  <c r="R609" i="18"/>
  <c r="R606" i="18"/>
  <c r="R603" i="18"/>
  <c r="R599" i="18"/>
  <c r="R595" i="18"/>
  <c r="R594" i="18" s="1"/>
  <c r="R590" i="18"/>
  <c r="R588" i="18"/>
  <c r="R584" i="18"/>
  <c r="R583" i="18" s="1"/>
  <c r="R582" i="18" s="1"/>
  <c r="R580" i="18"/>
  <c r="R579" i="18" s="1"/>
  <c r="R578" i="18" s="1"/>
  <c r="R576" i="18"/>
  <c r="R575" i="18" s="1"/>
  <c r="R574" i="18" s="1"/>
  <c r="R572" i="18"/>
  <c r="R570" i="18"/>
  <c r="R568" i="18"/>
  <c r="R565" i="18"/>
  <c r="R563" i="18"/>
  <c r="R561" i="18"/>
  <c r="R559" i="18"/>
  <c r="R556" i="18"/>
  <c r="R554" i="18"/>
  <c r="R552" i="18"/>
  <c r="R549" i="18"/>
  <c r="R545" i="18"/>
  <c r="R543" i="18"/>
  <c r="R540" i="18"/>
  <c r="R538" i="18"/>
  <c r="R536" i="18"/>
  <c r="R533" i="18"/>
  <c r="R531" i="18"/>
  <c r="R530" i="18" s="1"/>
  <c r="R526" i="18"/>
  <c r="R525" i="18" s="1"/>
  <c r="R523" i="18"/>
  <c r="R522" i="18" s="1"/>
  <c r="R520" i="18"/>
  <c r="R512" i="18"/>
  <c r="R511" i="18" s="1"/>
  <c r="R509" i="18"/>
  <c r="R508" i="18" s="1"/>
  <c r="R505" i="18"/>
  <c r="R504" i="18" s="1"/>
  <c r="R501" i="18"/>
  <c r="R500" i="18" s="1"/>
  <c r="R495" i="18"/>
  <c r="R494" i="18" s="1"/>
  <c r="R493" i="18" s="1"/>
  <c r="R491" i="18"/>
  <c r="R490" i="18" s="1"/>
  <c r="R488" i="18"/>
  <c r="R487" i="18" s="1"/>
  <c r="R484" i="18"/>
  <c r="R483" i="18" s="1"/>
  <c r="R481" i="18"/>
  <c r="R480" i="18" s="1"/>
  <c r="R477" i="18"/>
  <c r="R475" i="18"/>
  <c r="R473" i="18"/>
  <c r="R470" i="18"/>
  <c r="R468" i="18"/>
  <c r="R466" i="18"/>
  <c r="R462" i="18"/>
  <c r="R461" i="18" s="1"/>
  <c r="R457" i="18"/>
  <c r="R456" i="18" s="1"/>
  <c r="R454" i="18"/>
  <c r="R453" i="18" s="1"/>
  <c r="R450" i="18"/>
  <c r="R449" i="18" s="1"/>
  <c r="R447" i="18"/>
  <c r="R446" i="18" s="1"/>
  <c r="R444" i="18"/>
  <c r="R443" i="18" s="1"/>
  <c r="R441" i="18"/>
  <c r="R439" i="18"/>
  <c r="R435" i="18"/>
  <c r="R434" i="18" s="1"/>
  <c r="R433" i="18" s="1"/>
  <c r="R431" i="18"/>
  <c r="R430" i="18" s="1"/>
  <c r="R428" i="18"/>
  <c r="R427" i="18" s="1"/>
  <c r="R425" i="18"/>
  <c r="R424" i="18" s="1"/>
  <c r="R418" i="18"/>
  <c r="R417" i="18" s="1"/>
  <c r="R412" i="18"/>
  <c r="R408" i="18"/>
  <c r="R405" i="18"/>
  <c r="R404" i="18" s="1"/>
  <c r="R402" i="18"/>
  <c r="R400" i="18"/>
  <c r="R398" i="18"/>
  <c r="R395" i="18"/>
  <c r="R391" i="18"/>
  <c r="R388" i="18"/>
  <c r="R385" i="18"/>
  <c r="R382" i="18"/>
  <c r="R380" i="18"/>
  <c r="R378" i="18"/>
  <c r="R376" i="18"/>
  <c r="R374" i="18"/>
  <c r="R371" i="18"/>
  <c r="R369" i="18"/>
  <c r="R363" i="18"/>
  <c r="R361" i="18"/>
  <c r="R357" i="18"/>
  <c r="R355" i="18"/>
  <c r="R351" i="18"/>
  <c r="R349" i="18"/>
  <c r="R347" i="18"/>
  <c r="R338" i="18"/>
  <c r="R333" i="18"/>
  <c r="R330" i="18"/>
  <c r="R320" i="18"/>
  <c r="R316" i="18"/>
  <c r="R315" i="18" s="1"/>
  <c r="R313" i="18"/>
  <c r="R311" i="18"/>
  <c r="R308" i="18"/>
  <c r="R307" i="18" s="1"/>
  <c r="R305" i="18"/>
  <c r="R303" i="18"/>
  <c r="R301" i="18"/>
  <c r="R298" i="18"/>
  <c r="R296" i="18"/>
  <c r="R290" i="18"/>
  <c r="R289" i="18" s="1"/>
  <c r="R286" i="18"/>
  <c r="R285" i="18" s="1"/>
  <c r="R282" i="18"/>
  <c r="R281" i="18" s="1"/>
  <c r="R279" i="18"/>
  <c r="R276" i="18"/>
  <c r="R268" i="18"/>
  <c r="R265" i="18"/>
  <c r="R262" i="18"/>
  <c r="R260" i="18"/>
  <c r="R258" i="18"/>
  <c r="R254" i="18"/>
  <c r="R250" i="18"/>
  <c r="R248" i="18"/>
  <c r="R243" i="18"/>
  <c r="R239" i="18"/>
  <c r="R235" i="18"/>
  <c r="R233" i="18"/>
  <c r="R230" i="18"/>
  <c r="R228" i="18"/>
  <c r="R225" i="18"/>
  <c r="R222" i="18"/>
  <c r="R220" i="18"/>
  <c r="R218" i="18"/>
  <c r="R214" i="18"/>
  <c r="R213" i="18" s="1"/>
  <c r="R210" i="18"/>
  <c r="R209" i="18" s="1"/>
  <c r="R205" i="18"/>
  <c r="R203" i="18"/>
  <c r="R197" i="18"/>
  <c r="R195" i="18"/>
  <c r="R193" i="18"/>
  <c r="R191" i="18"/>
  <c r="R184" i="18"/>
  <c r="R182" i="18"/>
  <c r="R180" i="18"/>
  <c r="R178" i="18"/>
  <c r="R173" i="18"/>
  <c r="R172" i="18" s="1"/>
  <c r="R168" i="18"/>
  <c r="R164" i="18"/>
  <c r="R159" i="18"/>
  <c r="R154" i="18"/>
  <c r="R149" i="18"/>
  <c r="R144" i="18"/>
  <c r="R140" i="18"/>
  <c r="R133" i="18"/>
  <c r="R130" i="18"/>
  <c r="R123" i="18"/>
  <c r="R120" i="18"/>
  <c r="R117" i="18"/>
  <c r="R115" i="18"/>
  <c r="R567" i="18" l="1"/>
  <c r="R587" i="18"/>
  <c r="R586" i="18" s="1"/>
  <c r="R621" i="18"/>
  <c r="R658" i="18"/>
  <c r="R202" i="18"/>
  <c r="R217" i="18"/>
  <c r="R232" i="18"/>
  <c r="R499" i="18"/>
  <c r="R548" i="18"/>
  <c r="R558" i="18"/>
  <c r="R319" i="18"/>
  <c r="R390" i="18"/>
  <c r="R438" i="18"/>
  <c r="R437" i="18" s="1"/>
  <c r="R452" i="18"/>
  <c r="R310" i="18"/>
  <c r="R360" i="18"/>
  <c r="R472" i="18"/>
  <c r="R608" i="18"/>
  <c r="R300" i="18"/>
  <c r="R535" i="18"/>
  <c r="R529" i="18" s="1"/>
  <c r="R598" i="18"/>
  <c r="R639" i="18"/>
  <c r="R114" i="18"/>
  <c r="R507" i="18"/>
  <c r="R242" i="18"/>
  <c r="R257" i="18"/>
  <c r="R295" i="18"/>
  <c r="R384" i="18"/>
  <c r="R465" i="18"/>
  <c r="R464" i="18" s="1"/>
  <c r="R486" i="18"/>
  <c r="R129" i="18"/>
  <c r="R143" i="18"/>
  <c r="R163" i="18"/>
  <c r="R224" i="18"/>
  <c r="R119" i="18"/>
  <c r="R177" i="18"/>
  <c r="R190" i="18"/>
  <c r="R153" i="18"/>
  <c r="R275" i="18"/>
  <c r="R332" i="18"/>
  <c r="R373" i="18"/>
  <c r="R397" i="18"/>
  <c r="R407" i="18"/>
  <c r="R423" i="18"/>
  <c r="R479" i="18"/>
  <c r="R632" i="18"/>
  <c r="R593" i="18" l="1"/>
  <c r="R176" i="18"/>
  <c r="R547" i="18"/>
  <c r="R318" i="18"/>
  <c r="R288" i="18"/>
  <c r="R710" i="18"/>
  <c r="R113" i="18"/>
  <c r="R359" i="18"/>
  <c r="R216" i="18"/>
  <c r="T720" i="18" l="1"/>
  <c r="P748" i="18"/>
  <c r="M748" i="18"/>
  <c r="L748" i="18"/>
  <c r="K748" i="18"/>
  <c r="F748" i="18"/>
  <c r="D748" i="18"/>
  <c r="Q747" i="18"/>
  <c r="T747" i="18" s="1"/>
  <c r="Q746" i="18"/>
  <c r="T746" i="18" s="1"/>
  <c r="Q745" i="18"/>
  <c r="T745" i="18" s="1"/>
  <c r="Q744" i="18"/>
  <c r="T744" i="18" s="1"/>
  <c r="Q743" i="18"/>
  <c r="T743" i="18" s="1"/>
  <c r="Q742" i="18"/>
  <c r="T742" i="18" s="1"/>
  <c r="Q741" i="18"/>
  <c r="T741" i="18" s="1"/>
  <c r="Q740" i="18"/>
  <c r="T740" i="18" s="1"/>
  <c r="Q739" i="18"/>
  <c r="T739" i="18" s="1"/>
  <c r="Q731" i="18"/>
  <c r="T731" i="18" s="1"/>
  <c r="P727" i="18"/>
  <c r="S704" i="18"/>
  <c r="S703" i="18" s="1"/>
  <c r="S702" i="18" s="1"/>
  <c r="P704" i="18"/>
  <c r="O704" i="18"/>
  <c r="O703" i="18" s="1"/>
  <c r="O702" i="18" s="1"/>
  <c r="N704" i="18"/>
  <c r="N703" i="18" s="1"/>
  <c r="N702" i="18" s="1"/>
  <c r="M704" i="18"/>
  <c r="M703" i="18" s="1"/>
  <c r="M702" i="18" s="1"/>
  <c r="L704" i="18"/>
  <c r="L703" i="18" s="1"/>
  <c r="L702" i="18" s="1"/>
  <c r="K704" i="18"/>
  <c r="K703" i="18" s="1"/>
  <c r="K702" i="18" s="1"/>
  <c r="J704" i="18"/>
  <c r="J703" i="18" s="1"/>
  <c r="J702" i="18" s="1"/>
  <c r="H704" i="18"/>
  <c r="H703" i="18" s="1"/>
  <c r="H702" i="18" s="1"/>
  <c r="G704" i="18"/>
  <c r="G703" i="18" s="1"/>
  <c r="G702" i="18" s="1"/>
  <c r="F704" i="18"/>
  <c r="F703" i="18" s="1"/>
  <c r="F702" i="18" s="1"/>
  <c r="E704" i="18"/>
  <c r="E703" i="18" s="1"/>
  <c r="D704" i="18"/>
  <c r="D703" i="18" s="1"/>
  <c r="D702" i="18" s="1"/>
  <c r="P703" i="18"/>
  <c r="P702" i="18" s="1"/>
  <c r="S700" i="18"/>
  <c r="S699" i="18" s="1"/>
  <c r="S698" i="18" s="1"/>
  <c r="P700" i="18"/>
  <c r="P699" i="18" s="1"/>
  <c r="P698" i="18" s="1"/>
  <c r="O700" i="18"/>
  <c r="O699" i="18" s="1"/>
  <c r="O698" i="18" s="1"/>
  <c r="N700" i="18"/>
  <c r="N699" i="18" s="1"/>
  <c r="M700" i="18"/>
  <c r="M699" i="18" s="1"/>
  <c r="M698" i="18" s="1"/>
  <c r="L700" i="18"/>
  <c r="L699" i="18" s="1"/>
  <c r="L698" i="18" s="1"/>
  <c r="K700" i="18"/>
  <c r="K699" i="18" s="1"/>
  <c r="K698" i="18" s="1"/>
  <c r="J700" i="18"/>
  <c r="J699" i="18" s="1"/>
  <c r="J698" i="18" s="1"/>
  <c r="H700" i="18"/>
  <c r="H699" i="18" s="1"/>
  <c r="H698" i="18" s="1"/>
  <c r="G700" i="18"/>
  <c r="G699" i="18" s="1"/>
  <c r="G698" i="18" s="1"/>
  <c r="F700" i="18"/>
  <c r="F699" i="18" s="1"/>
  <c r="F698" i="18" s="1"/>
  <c r="E700" i="18"/>
  <c r="D700" i="18"/>
  <c r="D699" i="18" s="1"/>
  <c r="D698" i="18" s="1"/>
  <c r="N698" i="18"/>
  <c r="S696" i="18"/>
  <c r="S695" i="18" s="1"/>
  <c r="S694" i="18" s="1"/>
  <c r="P696" i="18"/>
  <c r="O696" i="18"/>
  <c r="O695" i="18" s="1"/>
  <c r="O694" i="18" s="1"/>
  <c r="N696" i="18"/>
  <c r="N695" i="18" s="1"/>
  <c r="N694" i="18" s="1"/>
  <c r="M696" i="18"/>
  <c r="M695" i="18" s="1"/>
  <c r="M694" i="18" s="1"/>
  <c r="L696" i="18"/>
  <c r="L695" i="18" s="1"/>
  <c r="L694" i="18" s="1"/>
  <c r="K696" i="18"/>
  <c r="K695" i="18" s="1"/>
  <c r="K694" i="18" s="1"/>
  <c r="J696" i="18"/>
  <c r="J695" i="18" s="1"/>
  <c r="J694" i="18" s="1"/>
  <c r="H696" i="18"/>
  <c r="H695" i="18" s="1"/>
  <c r="H694" i="18" s="1"/>
  <c r="G696" i="18"/>
  <c r="G695" i="18" s="1"/>
  <c r="G694" i="18" s="1"/>
  <c r="F696" i="18"/>
  <c r="F695" i="18" s="1"/>
  <c r="F694" i="18" s="1"/>
  <c r="E696" i="18"/>
  <c r="E695" i="18" s="1"/>
  <c r="D696" i="18"/>
  <c r="D695" i="18" s="1"/>
  <c r="D694" i="18" s="1"/>
  <c r="P695" i="18"/>
  <c r="P694" i="18" s="1"/>
  <c r="S689" i="18"/>
  <c r="P689" i="18"/>
  <c r="O689" i="18"/>
  <c r="N689" i="18"/>
  <c r="M689" i="18"/>
  <c r="L689" i="18"/>
  <c r="K689" i="18"/>
  <c r="J689" i="18"/>
  <c r="H689" i="18"/>
  <c r="G689" i="18"/>
  <c r="F689" i="18"/>
  <c r="E689" i="18"/>
  <c r="D689" i="18"/>
  <c r="S681" i="18"/>
  <c r="P681" i="18"/>
  <c r="O681" i="18"/>
  <c r="N681" i="18"/>
  <c r="M681" i="18"/>
  <c r="L681" i="18"/>
  <c r="K681" i="18"/>
  <c r="J681" i="18"/>
  <c r="H681" i="18"/>
  <c r="G681" i="18"/>
  <c r="F681" i="18"/>
  <c r="E681" i="18"/>
  <c r="D681" i="18"/>
  <c r="S679" i="18"/>
  <c r="S678" i="18" s="1"/>
  <c r="S677" i="18" s="1"/>
  <c r="P679" i="18"/>
  <c r="O679" i="18"/>
  <c r="O678" i="18" s="1"/>
  <c r="O677" i="18" s="1"/>
  <c r="N679" i="18"/>
  <c r="M679" i="18"/>
  <c r="M678" i="18" s="1"/>
  <c r="M677" i="18" s="1"/>
  <c r="L679" i="18"/>
  <c r="K679" i="18"/>
  <c r="K678" i="18" s="1"/>
  <c r="K677" i="18" s="1"/>
  <c r="J679" i="18"/>
  <c r="H679" i="18"/>
  <c r="H678" i="18" s="1"/>
  <c r="H677" i="18" s="1"/>
  <c r="G679" i="18"/>
  <c r="F679" i="18"/>
  <c r="F678" i="18" s="1"/>
  <c r="F677" i="18" s="1"/>
  <c r="E679" i="18"/>
  <c r="D679" i="18"/>
  <c r="D678" i="18" s="1"/>
  <c r="D677" i="18" s="1"/>
  <c r="D674" i="18"/>
  <c r="D673" i="18" s="1"/>
  <c r="D672" i="18" s="1"/>
  <c r="S673" i="18"/>
  <c r="P673" i="18"/>
  <c r="P672" i="18" s="1"/>
  <c r="O673" i="18"/>
  <c r="O672" i="18" s="1"/>
  <c r="N673" i="18"/>
  <c r="N672" i="18" s="1"/>
  <c r="M673" i="18"/>
  <c r="M672" i="18" s="1"/>
  <c r="L673" i="18"/>
  <c r="L672" i="18" s="1"/>
  <c r="K673" i="18"/>
  <c r="K672" i="18" s="1"/>
  <c r="J673" i="18"/>
  <c r="J672" i="18" s="1"/>
  <c r="H673" i="18"/>
  <c r="H672" i="18" s="1"/>
  <c r="G673" i="18"/>
  <c r="G672" i="18" s="1"/>
  <c r="F673" i="18"/>
  <c r="F672" i="18" s="1"/>
  <c r="E673" i="18"/>
  <c r="E672" i="18" s="1"/>
  <c r="S672" i="18"/>
  <c r="S669" i="18"/>
  <c r="S668" i="18" s="1"/>
  <c r="P669" i="18"/>
  <c r="P668" i="18" s="1"/>
  <c r="O669" i="18"/>
  <c r="O668" i="18" s="1"/>
  <c r="N669" i="18"/>
  <c r="N668" i="18" s="1"/>
  <c r="M669" i="18"/>
  <c r="M668" i="18" s="1"/>
  <c r="L669" i="18"/>
  <c r="L668" i="18" s="1"/>
  <c r="K669" i="18"/>
  <c r="K668" i="18" s="1"/>
  <c r="J669" i="18"/>
  <c r="J668" i="18" s="1"/>
  <c r="H669" i="18"/>
  <c r="H668" i="18" s="1"/>
  <c r="G669" i="18"/>
  <c r="G668" i="18" s="1"/>
  <c r="F669" i="18"/>
  <c r="F668" i="18" s="1"/>
  <c r="E669" i="18"/>
  <c r="E668" i="18" s="1"/>
  <c r="D669" i="18"/>
  <c r="D668" i="18" s="1"/>
  <c r="S666" i="18"/>
  <c r="S665" i="18" s="1"/>
  <c r="P666" i="18"/>
  <c r="O666" i="18"/>
  <c r="O665" i="18" s="1"/>
  <c r="N666" i="18"/>
  <c r="N665" i="18" s="1"/>
  <c r="M666" i="18"/>
  <c r="M665" i="18" s="1"/>
  <c r="L666" i="18"/>
  <c r="L665" i="18" s="1"/>
  <c r="K666" i="18"/>
  <c r="K665" i="18" s="1"/>
  <c r="J666" i="18"/>
  <c r="J665" i="18" s="1"/>
  <c r="H666" i="18"/>
  <c r="H665" i="18" s="1"/>
  <c r="G666" i="18"/>
  <c r="G665" i="18" s="1"/>
  <c r="F666" i="18"/>
  <c r="F665" i="18" s="1"/>
  <c r="E666" i="18"/>
  <c r="E665" i="18" s="1"/>
  <c r="D666" i="18"/>
  <c r="D665" i="18" s="1"/>
  <c r="P665" i="18"/>
  <c r="S663" i="18"/>
  <c r="P663" i="18"/>
  <c r="O663" i="18"/>
  <c r="N663" i="18"/>
  <c r="M663" i="18"/>
  <c r="L663" i="18"/>
  <c r="K663" i="18"/>
  <c r="J663" i="18"/>
  <c r="H663" i="18"/>
  <c r="G663" i="18"/>
  <c r="F663" i="18"/>
  <c r="E663" i="18"/>
  <c r="D663" i="18"/>
  <c r="S661" i="18"/>
  <c r="P661" i="18"/>
  <c r="O661" i="18"/>
  <c r="N661" i="18"/>
  <c r="M661" i="18"/>
  <c r="L661" i="18"/>
  <c r="K661" i="18"/>
  <c r="J661" i="18"/>
  <c r="H661" i="18"/>
  <c r="G661" i="18"/>
  <c r="F661" i="18"/>
  <c r="E661" i="18"/>
  <c r="D661" i="18"/>
  <c r="S659" i="18"/>
  <c r="P659" i="18"/>
  <c r="O659" i="18"/>
  <c r="N659" i="18"/>
  <c r="M659" i="18"/>
  <c r="L659" i="18"/>
  <c r="K659" i="18"/>
  <c r="K658" i="18" s="1"/>
  <c r="J659" i="18"/>
  <c r="H659" i="18"/>
  <c r="G659" i="18"/>
  <c r="F659" i="18"/>
  <c r="E659" i="18"/>
  <c r="D659" i="18"/>
  <c r="S655" i="18"/>
  <c r="P655" i="18"/>
  <c r="O655" i="18"/>
  <c r="N655" i="18"/>
  <c r="M655" i="18"/>
  <c r="L655" i="18"/>
  <c r="K655" i="18"/>
  <c r="J655" i="18"/>
  <c r="H655" i="18"/>
  <c r="G655" i="18"/>
  <c r="F655" i="18"/>
  <c r="E655" i="18"/>
  <c r="D655" i="18"/>
  <c r="S652" i="18"/>
  <c r="P652" i="18"/>
  <c r="O652" i="18"/>
  <c r="N652" i="18"/>
  <c r="M652" i="18"/>
  <c r="L652" i="18"/>
  <c r="K652" i="18"/>
  <c r="J652" i="18"/>
  <c r="H652" i="18"/>
  <c r="G652" i="18"/>
  <c r="F652" i="18"/>
  <c r="E652" i="18"/>
  <c r="D652" i="18"/>
  <c r="S648" i="18"/>
  <c r="P648" i="18"/>
  <c r="O648" i="18"/>
  <c r="N648" i="18"/>
  <c r="M648" i="18"/>
  <c r="L648" i="18"/>
  <c r="K648" i="18"/>
  <c r="J648" i="18"/>
  <c r="H648" i="18"/>
  <c r="G648" i="18"/>
  <c r="F648" i="18"/>
  <c r="E648" i="18"/>
  <c r="D648" i="18"/>
  <c r="S644" i="18"/>
  <c r="P644" i="18"/>
  <c r="O644" i="18"/>
  <c r="N644" i="18"/>
  <c r="M644" i="18"/>
  <c r="L644" i="18"/>
  <c r="K644" i="18"/>
  <c r="J644" i="18"/>
  <c r="H644" i="18"/>
  <c r="G644" i="18"/>
  <c r="F644" i="18"/>
  <c r="E644" i="18"/>
  <c r="D644" i="18"/>
  <c r="S640" i="18"/>
  <c r="P640" i="18"/>
  <c r="O640" i="18"/>
  <c r="N640" i="18"/>
  <c r="M640" i="18"/>
  <c r="L640" i="18"/>
  <c r="K640" i="18"/>
  <c r="J640" i="18"/>
  <c r="H640" i="18"/>
  <c r="G640" i="18"/>
  <c r="F640" i="18"/>
  <c r="E640" i="18"/>
  <c r="D640" i="18"/>
  <c r="S634" i="18"/>
  <c r="S633" i="18" s="1"/>
  <c r="P634" i="18"/>
  <c r="P633" i="18" s="1"/>
  <c r="O634" i="18"/>
  <c r="O633" i="18" s="1"/>
  <c r="N634" i="18"/>
  <c r="N633" i="18" s="1"/>
  <c r="M634" i="18"/>
  <c r="M633" i="18" s="1"/>
  <c r="L634" i="18"/>
  <c r="L633" i="18" s="1"/>
  <c r="K634" i="18"/>
  <c r="J634" i="18"/>
  <c r="J633" i="18" s="1"/>
  <c r="H634" i="18"/>
  <c r="H633" i="18" s="1"/>
  <c r="G634" i="18"/>
  <c r="G633" i="18" s="1"/>
  <c r="F634" i="18"/>
  <c r="F633" i="18" s="1"/>
  <c r="E634" i="18"/>
  <c r="D634" i="18"/>
  <c r="D633" i="18" s="1"/>
  <c r="K633" i="18"/>
  <c r="S630" i="18"/>
  <c r="P630" i="18"/>
  <c r="O630" i="18"/>
  <c r="N630" i="18"/>
  <c r="M630" i="18"/>
  <c r="L630" i="18"/>
  <c r="K630" i="18"/>
  <c r="J630" i="18"/>
  <c r="H630" i="18"/>
  <c r="G630" i="18"/>
  <c r="F630" i="18"/>
  <c r="E630" i="18"/>
  <c r="D630" i="18"/>
  <c r="S628" i="18"/>
  <c r="P628" i="18"/>
  <c r="O628" i="18"/>
  <c r="N628" i="18"/>
  <c r="M628" i="18"/>
  <c r="L628" i="18"/>
  <c r="K628" i="18"/>
  <c r="J628" i="18"/>
  <c r="H628" i="18"/>
  <c r="G628" i="18"/>
  <c r="F628" i="18"/>
  <c r="E628" i="18"/>
  <c r="D628" i="18"/>
  <c r="S626" i="18"/>
  <c r="P626" i="18"/>
  <c r="O626" i="18"/>
  <c r="N626" i="18"/>
  <c r="M626" i="18"/>
  <c r="L626" i="18"/>
  <c r="K626" i="18"/>
  <c r="J626" i="18"/>
  <c r="H626" i="18"/>
  <c r="G626" i="18"/>
  <c r="F626" i="18"/>
  <c r="E626" i="18"/>
  <c r="D626" i="18"/>
  <c r="S624" i="18"/>
  <c r="P624" i="18"/>
  <c r="O624" i="18"/>
  <c r="N624" i="18"/>
  <c r="M624" i="18"/>
  <c r="L624" i="18"/>
  <c r="K624" i="18"/>
  <c r="J624" i="18"/>
  <c r="H624" i="18"/>
  <c r="G624" i="18"/>
  <c r="F624" i="18"/>
  <c r="E624" i="18"/>
  <c r="D624" i="18"/>
  <c r="S622" i="18"/>
  <c r="P622" i="18"/>
  <c r="O622" i="18"/>
  <c r="N622" i="18"/>
  <c r="M622" i="18"/>
  <c r="L622" i="18"/>
  <c r="K622" i="18"/>
  <c r="J622" i="18"/>
  <c r="H622" i="18"/>
  <c r="G622" i="18"/>
  <c r="F622" i="18"/>
  <c r="E622" i="18"/>
  <c r="D622" i="18"/>
  <c r="S617" i="18"/>
  <c r="P617" i="18"/>
  <c r="O617" i="18"/>
  <c r="N617" i="18"/>
  <c r="M617" i="18"/>
  <c r="L617" i="18"/>
  <c r="K617" i="18"/>
  <c r="J617" i="18"/>
  <c r="H617" i="18"/>
  <c r="G617" i="18"/>
  <c r="F617" i="18"/>
  <c r="E617" i="18"/>
  <c r="D617" i="18"/>
  <c r="S615" i="18"/>
  <c r="P615" i="18"/>
  <c r="O615" i="18"/>
  <c r="N615" i="18"/>
  <c r="M615" i="18"/>
  <c r="L615" i="18"/>
  <c r="K615" i="18"/>
  <c r="J615" i="18"/>
  <c r="H615" i="18"/>
  <c r="G615" i="18"/>
  <c r="F615" i="18"/>
  <c r="E615" i="18"/>
  <c r="D615" i="18"/>
  <c r="S611" i="18"/>
  <c r="P611" i="18"/>
  <c r="O611" i="18"/>
  <c r="N611" i="18"/>
  <c r="M611" i="18"/>
  <c r="L611" i="18"/>
  <c r="K611" i="18"/>
  <c r="J611" i="18"/>
  <c r="H611" i="18"/>
  <c r="G611" i="18"/>
  <c r="F611" i="18"/>
  <c r="E611" i="18"/>
  <c r="D611" i="18"/>
  <c r="S609" i="18"/>
  <c r="P609" i="18"/>
  <c r="O609" i="18"/>
  <c r="N609" i="18"/>
  <c r="M609" i="18"/>
  <c r="L609" i="18"/>
  <c r="K609" i="18"/>
  <c r="J609" i="18"/>
  <c r="H609" i="18"/>
  <c r="G609" i="18"/>
  <c r="F609" i="18"/>
  <c r="E609" i="18"/>
  <c r="D609" i="18"/>
  <c r="S606" i="18"/>
  <c r="P606" i="18"/>
  <c r="O606" i="18"/>
  <c r="N606" i="18"/>
  <c r="M606" i="18"/>
  <c r="L606" i="18"/>
  <c r="K606" i="18"/>
  <c r="J606" i="18"/>
  <c r="H606" i="18"/>
  <c r="G606" i="18"/>
  <c r="F606" i="18"/>
  <c r="E606" i="18"/>
  <c r="D606" i="18"/>
  <c r="S603" i="18"/>
  <c r="P603" i="18"/>
  <c r="O603" i="18"/>
  <c r="N603" i="18"/>
  <c r="M603" i="18"/>
  <c r="L603" i="18"/>
  <c r="K603" i="18"/>
  <c r="J603" i="18"/>
  <c r="H603" i="18"/>
  <c r="G603" i="18"/>
  <c r="F603" i="18"/>
  <c r="E603" i="18"/>
  <c r="D603" i="18"/>
  <c r="S599" i="18"/>
  <c r="S598" i="18" s="1"/>
  <c r="P599" i="18"/>
  <c r="O599" i="18"/>
  <c r="N599" i="18"/>
  <c r="M599" i="18"/>
  <c r="L599" i="18"/>
  <c r="K599" i="18"/>
  <c r="J599" i="18"/>
  <c r="H599" i="18"/>
  <c r="G599" i="18"/>
  <c r="F599" i="18"/>
  <c r="E599" i="18"/>
  <c r="D599" i="18"/>
  <c r="S595" i="18"/>
  <c r="S594" i="18" s="1"/>
  <c r="P595" i="18"/>
  <c r="P594" i="18" s="1"/>
  <c r="O595" i="18"/>
  <c r="O594" i="18" s="1"/>
  <c r="N595" i="18"/>
  <c r="N594" i="18" s="1"/>
  <c r="M595" i="18"/>
  <c r="M594" i="18" s="1"/>
  <c r="L595" i="18"/>
  <c r="L594" i="18" s="1"/>
  <c r="K595" i="18"/>
  <c r="K594" i="18" s="1"/>
  <c r="J595" i="18"/>
  <c r="J594" i="18" s="1"/>
  <c r="H595" i="18"/>
  <c r="H594" i="18" s="1"/>
  <c r="G595" i="18"/>
  <c r="G594" i="18" s="1"/>
  <c r="F595" i="18"/>
  <c r="F594" i="18" s="1"/>
  <c r="E595" i="18"/>
  <c r="E594" i="18" s="1"/>
  <c r="D595" i="18"/>
  <c r="D594" i="18" s="1"/>
  <c r="S590" i="18"/>
  <c r="P590" i="18"/>
  <c r="O590" i="18"/>
  <c r="N590" i="18"/>
  <c r="M590" i="18"/>
  <c r="L590" i="18"/>
  <c r="K590" i="18"/>
  <c r="K587" i="18" s="1"/>
  <c r="K586" i="18" s="1"/>
  <c r="J590" i="18"/>
  <c r="H590" i="18"/>
  <c r="G590" i="18"/>
  <c r="F590" i="18"/>
  <c r="E590" i="18"/>
  <c r="D590" i="18"/>
  <c r="S588" i="18"/>
  <c r="P588" i="18"/>
  <c r="O588" i="18"/>
  <c r="N588" i="18"/>
  <c r="M588" i="18"/>
  <c r="L588" i="18"/>
  <c r="K588" i="18"/>
  <c r="J588" i="18"/>
  <c r="H588" i="18"/>
  <c r="G588" i="18"/>
  <c r="F588" i="18"/>
  <c r="E588" i="18"/>
  <c r="D588" i="18"/>
  <c r="O587" i="18"/>
  <c r="O586" i="18" s="1"/>
  <c r="F587" i="18"/>
  <c r="F586" i="18" s="1"/>
  <c r="S584" i="18"/>
  <c r="S583" i="18" s="1"/>
  <c r="S582" i="18" s="1"/>
  <c r="P584" i="18"/>
  <c r="O584" i="18"/>
  <c r="O583" i="18" s="1"/>
  <c r="O582" i="18" s="1"/>
  <c r="N584" i="18"/>
  <c r="N583" i="18" s="1"/>
  <c r="N582" i="18" s="1"/>
  <c r="M584" i="18"/>
  <c r="M583" i="18" s="1"/>
  <c r="M582" i="18" s="1"/>
  <c r="L584" i="18"/>
  <c r="L583" i="18" s="1"/>
  <c r="L582" i="18" s="1"/>
  <c r="K584" i="18"/>
  <c r="K583" i="18" s="1"/>
  <c r="K582" i="18" s="1"/>
  <c r="J584" i="18"/>
  <c r="J583" i="18" s="1"/>
  <c r="J582" i="18" s="1"/>
  <c r="H584" i="18"/>
  <c r="H583" i="18" s="1"/>
  <c r="H582" i="18" s="1"/>
  <c r="G584" i="18"/>
  <c r="G583" i="18" s="1"/>
  <c r="G582" i="18" s="1"/>
  <c r="F584" i="18"/>
  <c r="F583" i="18" s="1"/>
  <c r="E584" i="18"/>
  <c r="E583" i="18" s="1"/>
  <c r="E582" i="18" s="1"/>
  <c r="D584" i="18"/>
  <c r="D583" i="18" s="1"/>
  <c r="D582" i="18" s="1"/>
  <c r="P583" i="18"/>
  <c r="P582" i="18" s="1"/>
  <c r="S580" i="18"/>
  <c r="S579" i="18" s="1"/>
  <c r="S578" i="18" s="1"/>
  <c r="P580" i="18"/>
  <c r="O580" i="18"/>
  <c r="O579" i="18" s="1"/>
  <c r="O578" i="18" s="1"/>
  <c r="N580" i="18"/>
  <c r="N579" i="18" s="1"/>
  <c r="N578" i="18" s="1"/>
  <c r="M580" i="18"/>
  <c r="M579" i="18" s="1"/>
  <c r="M578" i="18" s="1"/>
  <c r="L580" i="18"/>
  <c r="L579" i="18" s="1"/>
  <c r="L578" i="18" s="1"/>
  <c r="K580" i="18"/>
  <c r="K579" i="18" s="1"/>
  <c r="K578" i="18" s="1"/>
  <c r="J580" i="18"/>
  <c r="J579" i="18" s="1"/>
  <c r="J578" i="18" s="1"/>
  <c r="H580" i="18"/>
  <c r="H579" i="18" s="1"/>
  <c r="H578" i="18" s="1"/>
  <c r="G580" i="18"/>
  <c r="G579" i="18" s="1"/>
  <c r="G578" i="18" s="1"/>
  <c r="F580" i="18"/>
  <c r="F579" i="18" s="1"/>
  <c r="F578" i="18" s="1"/>
  <c r="E580" i="18"/>
  <c r="E579" i="18" s="1"/>
  <c r="E578" i="18" s="1"/>
  <c r="D580" i="18"/>
  <c r="D579" i="18" s="1"/>
  <c r="D578" i="18" s="1"/>
  <c r="P579" i="18"/>
  <c r="P578" i="18" s="1"/>
  <c r="S576" i="18"/>
  <c r="S575" i="18" s="1"/>
  <c r="S574" i="18" s="1"/>
  <c r="P576" i="18"/>
  <c r="O576" i="18"/>
  <c r="O575" i="18" s="1"/>
  <c r="O574" i="18" s="1"/>
  <c r="N576" i="18"/>
  <c r="N575" i="18" s="1"/>
  <c r="N574" i="18" s="1"/>
  <c r="M576" i="18"/>
  <c r="M575" i="18" s="1"/>
  <c r="M574" i="18" s="1"/>
  <c r="L576" i="18"/>
  <c r="L575" i="18" s="1"/>
  <c r="L574" i="18" s="1"/>
  <c r="K576" i="18"/>
  <c r="K575" i="18" s="1"/>
  <c r="K574" i="18" s="1"/>
  <c r="J576" i="18"/>
  <c r="J575" i="18" s="1"/>
  <c r="J574" i="18" s="1"/>
  <c r="H576" i="18"/>
  <c r="H575" i="18" s="1"/>
  <c r="H574" i="18" s="1"/>
  <c r="G576" i="18"/>
  <c r="G575" i="18" s="1"/>
  <c r="G574" i="18" s="1"/>
  <c r="F576" i="18"/>
  <c r="F575" i="18" s="1"/>
  <c r="F574" i="18" s="1"/>
  <c r="E576" i="18"/>
  <c r="E575" i="18" s="1"/>
  <c r="D576" i="18"/>
  <c r="D575" i="18" s="1"/>
  <c r="D574" i="18" s="1"/>
  <c r="P575" i="18"/>
  <c r="P574" i="18" s="1"/>
  <c r="S572" i="18"/>
  <c r="P572" i="18"/>
  <c r="O572" i="18"/>
  <c r="N572" i="18"/>
  <c r="M572" i="18"/>
  <c r="L572" i="18"/>
  <c r="K572" i="18"/>
  <c r="J572" i="18"/>
  <c r="H572" i="18"/>
  <c r="G572" i="18"/>
  <c r="F572" i="18"/>
  <c r="E572" i="18"/>
  <c r="D572" i="18"/>
  <c r="S570" i="18"/>
  <c r="P570" i="18"/>
  <c r="P567" i="18" s="1"/>
  <c r="O570" i="18"/>
  <c r="N570" i="18"/>
  <c r="M570" i="18"/>
  <c r="L570" i="18"/>
  <c r="K570" i="18"/>
  <c r="J570" i="18"/>
  <c r="H570" i="18"/>
  <c r="G570" i="18"/>
  <c r="G567" i="18" s="1"/>
  <c r="F570" i="18"/>
  <c r="E570" i="18"/>
  <c r="D570" i="18"/>
  <c r="S568" i="18"/>
  <c r="P568" i="18"/>
  <c r="O568" i="18"/>
  <c r="N568" i="18"/>
  <c r="M568" i="18"/>
  <c r="L568" i="18"/>
  <c r="K568" i="18"/>
  <c r="J568" i="18"/>
  <c r="H568" i="18"/>
  <c r="G568" i="18"/>
  <c r="F568" i="18"/>
  <c r="E568" i="18"/>
  <c r="D568" i="18"/>
  <c r="L567" i="18"/>
  <c r="S565" i="18"/>
  <c r="P565" i="18"/>
  <c r="O565" i="18"/>
  <c r="N565" i="18"/>
  <c r="M565" i="18"/>
  <c r="L565" i="18"/>
  <c r="K565" i="18"/>
  <c r="J565" i="18"/>
  <c r="H565" i="18"/>
  <c r="G565" i="18"/>
  <c r="F565" i="18"/>
  <c r="E565" i="18"/>
  <c r="D565" i="18"/>
  <c r="D558" i="18" s="1"/>
  <c r="S563" i="18"/>
  <c r="P563" i="18"/>
  <c r="O563" i="18"/>
  <c r="N563" i="18"/>
  <c r="M563" i="18"/>
  <c r="L563" i="18"/>
  <c r="K563" i="18"/>
  <c r="J563" i="18"/>
  <c r="H563" i="18"/>
  <c r="G563" i="18"/>
  <c r="F563" i="18"/>
  <c r="E563" i="18"/>
  <c r="D563" i="18"/>
  <c r="S561" i="18"/>
  <c r="P561" i="18"/>
  <c r="O561" i="18"/>
  <c r="N561" i="18"/>
  <c r="M561" i="18"/>
  <c r="L561" i="18"/>
  <c r="K561" i="18"/>
  <c r="J561" i="18"/>
  <c r="H561" i="18"/>
  <c r="G561" i="18"/>
  <c r="F561" i="18"/>
  <c r="E561" i="18"/>
  <c r="D561" i="18"/>
  <c r="S559" i="18"/>
  <c r="P559" i="18"/>
  <c r="P558" i="18" s="1"/>
  <c r="O559" i="18"/>
  <c r="N559" i="18"/>
  <c r="N558" i="18" s="1"/>
  <c r="M559" i="18"/>
  <c r="L559" i="18"/>
  <c r="L558" i="18" s="1"/>
  <c r="K559" i="18"/>
  <c r="J559" i="18"/>
  <c r="J558" i="18" s="1"/>
  <c r="H559" i="18"/>
  <c r="G559" i="18"/>
  <c r="G558" i="18" s="1"/>
  <c r="F559" i="18"/>
  <c r="E559" i="18"/>
  <c r="E558" i="18" s="1"/>
  <c r="D559" i="18"/>
  <c r="S558" i="18"/>
  <c r="S556" i="18"/>
  <c r="P556" i="18"/>
  <c r="O556" i="18"/>
  <c r="N556" i="18"/>
  <c r="M556" i="18"/>
  <c r="L556" i="18"/>
  <c r="K556" i="18"/>
  <c r="J556" i="18"/>
  <c r="H556" i="18"/>
  <c r="G556" i="18"/>
  <c r="F556" i="18"/>
  <c r="E556" i="18"/>
  <c r="D556" i="18"/>
  <c r="S554" i="18"/>
  <c r="P554" i="18"/>
  <c r="O554" i="18"/>
  <c r="N554" i="18"/>
  <c r="M554" i="18"/>
  <c r="L554" i="18"/>
  <c r="K554" i="18"/>
  <c r="J554" i="18"/>
  <c r="H554" i="18"/>
  <c r="G554" i="18"/>
  <c r="F554" i="18"/>
  <c r="E554" i="18"/>
  <c r="D554" i="18"/>
  <c r="S552" i="18"/>
  <c r="P552" i="18"/>
  <c r="O552" i="18"/>
  <c r="N552" i="18"/>
  <c r="M552" i="18"/>
  <c r="L552" i="18"/>
  <c r="K552" i="18"/>
  <c r="J552" i="18"/>
  <c r="H552" i="18"/>
  <c r="G552" i="18"/>
  <c r="F552" i="18"/>
  <c r="E552" i="18"/>
  <c r="D552" i="18"/>
  <c r="S549" i="18"/>
  <c r="P549" i="18"/>
  <c r="O549" i="18"/>
  <c r="N549" i="18"/>
  <c r="M549" i="18"/>
  <c r="L549" i="18"/>
  <c r="K549" i="18"/>
  <c r="J549" i="18"/>
  <c r="H549" i="18"/>
  <c r="G549" i="18"/>
  <c r="F549" i="18"/>
  <c r="E549" i="18"/>
  <c r="D549" i="18"/>
  <c r="F548" i="18"/>
  <c r="S545" i="18"/>
  <c r="P545" i="18"/>
  <c r="O545" i="18"/>
  <c r="N545" i="18"/>
  <c r="M545" i="18"/>
  <c r="L545" i="18"/>
  <c r="K545" i="18"/>
  <c r="J545" i="18"/>
  <c r="H545" i="18"/>
  <c r="G545" i="18"/>
  <c r="F545" i="18"/>
  <c r="E545" i="18"/>
  <c r="D545" i="18"/>
  <c r="S543" i="18"/>
  <c r="P543" i="18"/>
  <c r="O543" i="18"/>
  <c r="N543" i="18"/>
  <c r="M543" i="18"/>
  <c r="L543" i="18"/>
  <c r="K543" i="18"/>
  <c r="J543" i="18"/>
  <c r="H543" i="18"/>
  <c r="G543" i="18"/>
  <c r="F543" i="18"/>
  <c r="E543" i="18"/>
  <c r="D543" i="18"/>
  <c r="S540" i="18"/>
  <c r="P540" i="18"/>
  <c r="O540" i="18"/>
  <c r="N540" i="18"/>
  <c r="M540" i="18"/>
  <c r="L540" i="18"/>
  <c r="K540" i="18"/>
  <c r="J540" i="18"/>
  <c r="H540" i="18"/>
  <c r="G540" i="18"/>
  <c r="F540" i="18"/>
  <c r="E540" i="18"/>
  <c r="D540" i="18"/>
  <c r="S538" i="18"/>
  <c r="P538" i="18"/>
  <c r="O538" i="18"/>
  <c r="N538" i="18"/>
  <c r="M538" i="18"/>
  <c r="L538" i="18"/>
  <c r="K538" i="18"/>
  <c r="J538" i="18"/>
  <c r="H538" i="18"/>
  <c r="G538" i="18"/>
  <c r="F538" i="18"/>
  <c r="E538" i="18"/>
  <c r="D538" i="18"/>
  <c r="S536" i="18"/>
  <c r="P536" i="18"/>
  <c r="O536" i="18"/>
  <c r="N536" i="18"/>
  <c r="M536" i="18"/>
  <c r="L536" i="18"/>
  <c r="K536" i="18"/>
  <c r="J536" i="18"/>
  <c r="H536" i="18"/>
  <c r="G536" i="18"/>
  <c r="F536" i="18"/>
  <c r="E536" i="18"/>
  <c r="D536" i="18"/>
  <c r="H535" i="18"/>
  <c r="S533" i="18"/>
  <c r="P533" i="18"/>
  <c r="O533" i="18"/>
  <c r="N533" i="18"/>
  <c r="M533" i="18"/>
  <c r="L533" i="18"/>
  <c r="K533" i="18"/>
  <c r="J533" i="18"/>
  <c r="H533" i="18"/>
  <c r="G533" i="18"/>
  <c r="F533" i="18"/>
  <c r="E533" i="18"/>
  <c r="D533" i="18"/>
  <c r="S531" i="18"/>
  <c r="S530" i="18" s="1"/>
  <c r="P531" i="18"/>
  <c r="O531" i="18"/>
  <c r="O530" i="18" s="1"/>
  <c r="N531" i="18"/>
  <c r="M531" i="18"/>
  <c r="M530" i="18" s="1"/>
  <c r="L531" i="18"/>
  <c r="K531" i="18"/>
  <c r="K530" i="18" s="1"/>
  <c r="J531" i="18"/>
  <c r="H531" i="18"/>
  <c r="H530" i="18" s="1"/>
  <c r="H529" i="18" s="1"/>
  <c r="G531" i="18"/>
  <c r="F531" i="18"/>
  <c r="E531" i="18"/>
  <c r="D531" i="18"/>
  <c r="D530" i="18" s="1"/>
  <c r="F530" i="18"/>
  <c r="S526" i="18"/>
  <c r="S525" i="18" s="1"/>
  <c r="P526" i="18"/>
  <c r="P525" i="18" s="1"/>
  <c r="M526" i="18"/>
  <c r="L526" i="18"/>
  <c r="K526" i="18"/>
  <c r="J526" i="18"/>
  <c r="J525" i="18" s="1"/>
  <c r="H526" i="18"/>
  <c r="H525" i="18" s="1"/>
  <c r="G526" i="18"/>
  <c r="G525" i="18" s="1"/>
  <c r="F526" i="18"/>
  <c r="F525" i="18" s="1"/>
  <c r="E526" i="18"/>
  <c r="D525" i="18"/>
  <c r="O525" i="18"/>
  <c r="N525" i="18"/>
  <c r="M525" i="18"/>
  <c r="L525" i="18"/>
  <c r="K525" i="18"/>
  <c r="S523" i="18"/>
  <c r="S522" i="18" s="1"/>
  <c r="P523" i="18"/>
  <c r="P522" i="18" s="1"/>
  <c r="O523" i="18"/>
  <c r="O522" i="18" s="1"/>
  <c r="N523" i="18"/>
  <c r="N522" i="18" s="1"/>
  <c r="M523" i="18"/>
  <c r="M522" i="18" s="1"/>
  <c r="L523" i="18"/>
  <c r="L522" i="18" s="1"/>
  <c r="K523" i="18"/>
  <c r="K522" i="18" s="1"/>
  <c r="J523" i="18"/>
  <c r="J522" i="18" s="1"/>
  <c r="H523" i="18"/>
  <c r="H522" i="18" s="1"/>
  <c r="G523" i="18"/>
  <c r="G522" i="18" s="1"/>
  <c r="F523" i="18"/>
  <c r="F522" i="18" s="1"/>
  <c r="E523" i="18"/>
  <c r="D523" i="18"/>
  <c r="D522" i="18" s="1"/>
  <c r="S520" i="18"/>
  <c r="P520" i="18"/>
  <c r="O520" i="18"/>
  <c r="O511" i="18" s="1"/>
  <c r="N520" i="18"/>
  <c r="M520" i="18"/>
  <c r="M511" i="18" s="1"/>
  <c r="L520" i="18"/>
  <c r="K520" i="18"/>
  <c r="K511" i="18" s="1"/>
  <c r="J520" i="18"/>
  <c r="H520" i="18"/>
  <c r="H511" i="18" s="1"/>
  <c r="G520" i="18"/>
  <c r="F520" i="18"/>
  <c r="F511" i="18" s="1"/>
  <c r="E520" i="18"/>
  <c r="D520" i="18"/>
  <c r="S512" i="18"/>
  <c r="P512" i="18"/>
  <c r="O512" i="18"/>
  <c r="N512" i="18"/>
  <c r="N511" i="18" s="1"/>
  <c r="M512" i="18"/>
  <c r="L512" i="18"/>
  <c r="K512" i="18"/>
  <c r="J512" i="18"/>
  <c r="J511" i="18" s="1"/>
  <c r="H512" i="18"/>
  <c r="G512" i="18"/>
  <c r="F512" i="18"/>
  <c r="E512" i="18"/>
  <c r="D512" i="18"/>
  <c r="P511" i="18"/>
  <c r="L511" i="18"/>
  <c r="G511" i="18"/>
  <c r="S509" i="18"/>
  <c r="S508" i="18" s="1"/>
  <c r="P509" i="18"/>
  <c r="O509" i="18"/>
  <c r="N509" i="18"/>
  <c r="M509" i="18"/>
  <c r="L509" i="18"/>
  <c r="K509" i="18"/>
  <c r="J509" i="18"/>
  <c r="H509" i="18"/>
  <c r="G509" i="18"/>
  <c r="F509" i="18"/>
  <c r="E509" i="18"/>
  <c r="E508" i="18" s="1"/>
  <c r="D509" i="18"/>
  <c r="D508" i="18" s="1"/>
  <c r="P508" i="18"/>
  <c r="O508" i="18"/>
  <c r="N508" i="18"/>
  <c r="M508" i="18"/>
  <c r="L508" i="18"/>
  <c r="K508" i="18"/>
  <c r="J508" i="18"/>
  <c r="H508" i="18"/>
  <c r="G508" i="18"/>
  <c r="F508" i="18"/>
  <c r="S505" i="18"/>
  <c r="S504" i="18" s="1"/>
  <c r="P505" i="18"/>
  <c r="P504" i="18" s="1"/>
  <c r="O505" i="18"/>
  <c r="O504" i="18" s="1"/>
  <c r="O499" i="18" s="1"/>
  <c r="N505" i="18"/>
  <c r="N504" i="18" s="1"/>
  <c r="M505" i="18"/>
  <c r="M504" i="18" s="1"/>
  <c r="L505" i="18"/>
  <c r="L504" i="18" s="1"/>
  <c r="K505" i="18"/>
  <c r="K504" i="18" s="1"/>
  <c r="J505" i="18"/>
  <c r="J504" i="18" s="1"/>
  <c r="H505" i="18"/>
  <c r="H504" i="18" s="1"/>
  <c r="G505" i="18"/>
  <c r="G504" i="18" s="1"/>
  <c r="F505" i="18"/>
  <c r="E505" i="18"/>
  <c r="E504" i="18" s="1"/>
  <c r="D505" i="18"/>
  <c r="D504" i="18" s="1"/>
  <c r="F504" i="18"/>
  <c r="S501" i="18"/>
  <c r="S500" i="18" s="1"/>
  <c r="P501" i="18"/>
  <c r="O501" i="18"/>
  <c r="N501" i="18"/>
  <c r="M501" i="18"/>
  <c r="L501" i="18"/>
  <c r="K501" i="18"/>
  <c r="J501" i="18"/>
  <c r="H501" i="18"/>
  <c r="G501" i="18"/>
  <c r="F501" i="18"/>
  <c r="E501" i="18"/>
  <c r="E500" i="18" s="1"/>
  <c r="D501" i="18"/>
  <c r="D500" i="18" s="1"/>
  <c r="P500" i="18"/>
  <c r="O500" i="18"/>
  <c r="N500" i="18"/>
  <c r="M500" i="18"/>
  <c r="L500" i="18"/>
  <c r="K500" i="18"/>
  <c r="J500" i="18"/>
  <c r="H500" i="18"/>
  <c r="G500" i="18"/>
  <c r="F500" i="18"/>
  <c r="F499" i="18"/>
  <c r="S495" i="18"/>
  <c r="S494" i="18" s="1"/>
  <c r="S493" i="18" s="1"/>
  <c r="P495" i="18"/>
  <c r="P494" i="18" s="1"/>
  <c r="P493" i="18" s="1"/>
  <c r="O495" i="18"/>
  <c r="O494" i="18" s="1"/>
  <c r="O493" i="18" s="1"/>
  <c r="N495" i="18"/>
  <c r="N494" i="18" s="1"/>
  <c r="N493" i="18" s="1"/>
  <c r="M495" i="18"/>
  <c r="M494" i="18" s="1"/>
  <c r="M493" i="18" s="1"/>
  <c r="L495" i="18"/>
  <c r="L494" i="18" s="1"/>
  <c r="L493" i="18" s="1"/>
  <c r="K495" i="18"/>
  <c r="J495" i="18"/>
  <c r="J494" i="18" s="1"/>
  <c r="J493" i="18" s="1"/>
  <c r="H495" i="18"/>
  <c r="H494" i="18" s="1"/>
  <c r="H493" i="18" s="1"/>
  <c r="G495" i="18"/>
  <c r="G494" i="18" s="1"/>
  <c r="G493" i="18" s="1"/>
  <c r="F495" i="18"/>
  <c r="F494" i="18" s="1"/>
  <c r="F493" i="18" s="1"/>
  <c r="E495" i="18"/>
  <c r="E494" i="18" s="1"/>
  <c r="E493" i="18" s="1"/>
  <c r="D495" i="18"/>
  <c r="D494" i="18" s="1"/>
  <c r="D493" i="18" s="1"/>
  <c r="K494" i="18"/>
  <c r="K493" i="18" s="1"/>
  <c r="S491" i="18"/>
  <c r="S490" i="18" s="1"/>
  <c r="P491" i="18"/>
  <c r="P490" i="18" s="1"/>
  <c r="O491" i="18"/>
  <c r="O490" i="18" s="1"/>
  <c r="N491" i="18"/>
  <c r="N490" i="18" s="1"/>
  <c r="M491" i="18"/>
  <c r="M490" i="18" s="1"/>
  <c r="L491" i="18"/>
  <c r="L490" i="18" s="1"/>
  <c r="K491" i="18"/>
  <c r="K490" i="18" s="1"/>
  <c r="J491" i="18"/>
  <c r="J490" i="18" s="1"/>
  <c r="H491" i="18"/>
  <c r="H490" i="18" s="1"/>
  <c r="G491" i="18"/>
  <c r="G490" i="18" s="1"/>
  <c r="F491" i="18"/>
  <c r="F490" i="18" s="1"/>
  <c r="E491" i="18"/>
  <c r="E490" i="18" s="1"/>
  <c r="D491" i="18"/>
  <c r="D490" i="18" s="1"/>
  <c r="S488" i="18"/>
  <c r="S487" i="18" s="1"/>
  <c r="P488" i="18"/>
  <c r="O488" i="18"/>
  <c r="O487" i="18" s="1"/>
  <c r="N488" i="18"/>
  <c r="N487" i="18" s="1"/>
  <c r="M488" i="18"/>
  <c r="M487" i="18" s="1"/>
  <c r="L488" i="18"/>
  <c r="L487" i="18" s="1"/>
  <c r="K488" i="18"/>
  <c r="K487" i="18" s="1"/>
  <c r="J488" i="18"/>
  <c r="J487" i="18" s="1"/>
  <c r="H488" i="18"/>
  <c r="H487" i="18" s="1"/>
  <c r="G488" i="18"/>
  <c r="G487" i="18" s="1"/>
  <c r="F488" i="18"/>
  <c r="F487" i="18" s="1"/>
  <c r="E488" i="18"/>
  <c r="E487" i="18" s="1"/>
  <c r="D488" i="18"/>
  <c r="D487" i="18" s="1"/>
  <c r="P487" i="18"/>
  <c r="S484" i="18"/>
  <c r="S483" i="18" s="1"/>
  <c r="P484" i="18"/>
  <c r="P483" i="18" s="1"/>
  <c r="O484" i="18"/>
  <c r="O483" i="18" s="1"/>
  <c r="N484" i="18"/>
  <c r="N483" i="18" s="1"/>
  <c r="M484" i="18"/>
  <c r="M483" i="18" s="1"/>
  <c r="L484" i="18"/>
  <c r="L483" i="18" s="1"/>
  <c r="K484" i="18"/>
  <c r="K483" i="18" s="1"/>
  <c r="J484" i="18"/>
  <c r="J483" i="18" s="1"/>
  <c r="H484" i="18"/>
  <c r="H483" i="18" s="1"/>
  <c r="G484" i="18"/>
  <c r="G483" i="18" s="1"/>
  <c r="F484" i="18"/>
  <c r="F483" i="18" s="1"/>
  <c r="E484" i="18"/>
  <c r="E483" i="18" s="1"/>
  <c r="D484" i="18"/>
  <c r="D483" i="18" s="1"/>
  <c r="S481" i="18"/>
  <c r="S480" i="18" s="1"/>
  <c r="P481" i="18"/>
  <c r="O481" i="18"/>
  <c r="O480" i="18" s="1"/>
  <c r="N481" i="18"/>
  <c r="N480" i="18" s="1"/>
  <c r="M481" i="18"/>
  <c r="M480" i="18" s="1"/>
  <c r="L481" i="18"/>
  <c r="L480" i="18" s="1"/>
  <c r="K481" i="18"/>
  <c r="K480" i="18" s="1"/>
  <c r="J481" i="18"/>
  <c r="J480" i="18" s="1"/>
  <c r="H481" i="18"/>
  <c r="H480" i="18" s="1"/>
  <c r="G481" i="18"/>
  <c r="G480" i="18" s="1"/>
  <c r="F481" i="18"/>
  <c r="F480" i="18" s="1"/>
  <c r="E481" i="18"/>
  <c r="E480" i="18" s="1"/>
  <c r="D481" i="18"/>
  <c r="D480" i="18" s="1"/>
  <c r="P480" i="18"/>
  <c r="S477" i="18"/>
  <c r="P477" i="18"/>
  <c r="O477" i="18"/>
  <c r="N477" i="18"/>
  <c r="M477" i="18"/>
  <c r="L477" i="18"/>
  <c r="K477" i="18"/>
  <c r="J477" i="18"/>
  <c r="H477" i="18"/>
  <c r="G477" i="18"/>
  <c r="F477" i="18"/>
  <c r="E477" i="18"/>
  <c r="D477" i="18"/>
  <c r="S475" i="18"/>
  <c r="P475" i="18"/>
  <c r="O475" i="18"/>
  <c r="N475" i="18"/>
  <c r="M475" i="18"/>
  <c r="L475" i="18"/>
  <c r="K475" i="18"/>
  <c r="J475" i="18"/>
  <c r="H475" i="18"/>
  <c r="G475" i="18"/>
  <c r="F475" i="18"/>
  <c r="E475" i="18"/>
  <c r="D475" i="18"/>
  <c r="S473" i="18"/>
  <c r="P473" i="18"/>
  <c r="O473" i="18"/>
  <c r="N473" i="18"/>
  <c r="M473" i="18"/>
  <c r="L473" i="18"/>
  <c r="K473" i="18"/>
  <c r="J473" i="18"/>
  <c r="H473" i="18"/>
  <c r="G473" i="18"/>
  <c r="F473" i="18"/>
  <c r="E473" i="18"/>
  <c r="D473" i="18"/>
  <c r="S470" i="18"/>
  <c r="P470" i="18"/>
  <c r="O470" i="18"/>
  <c r="N470" i="18"/>
  <c r="M470" i="18"/>
  <c r="L470" i="18"/>
  <c r="K470" i="18"/>
  <c r="J470" i="18"/>
  <c r="H470" i="18"/>
  <c r="G470" i="18"/>
  <c r="F470" i="18"/>
  <c r="E470" i="18"/>
  <c r="D470" i="18"/>
  <c r="S468" i="18"/>
  <c r="P468" i="18"/>
  <c r="O468" i="18"/>
  <c r="N468" i="18"/>
  <c r="M468" i="18"/>
  <c r="L468" i="18"/>
  <c r="K468" i="18"/>
  <c r="J468" i="18"/>
  <c r="H468" i="18"/>
  <c r="G468" i="18"/>
  <c r="F468" i="18"/>
  <c r="E468" i="18"/>
  <c r="D468" i="18"/>
  <c r="S466" i="18"/>
  <c r="P466" i="18"/>
  <c r="O466" i="18"/>
  <c r="N466" i="18"/>
  <c r="M466" i="18"/>
  <c r="L466" i="18"/>
  <c r="K466" i="18"/>
  <c r="J466" i="18"/>
  <c r="H466" i="18"/>
  <c r="G466" i="18"/>
  <c r="F466" i="18"/>
  <c r="E466" i="18"/>
  <c r="D466" i="18"/>
  <c r="S462" i="18"/>
  <c r="S461" i="18" s="1"/>
  <c r="P462" i="18"/>
  <c r="O462" i="18"/>
  <c r="O461" i="18" s="1"/>
  <c r="N462" i="18"/>
  <c r="N461" i="18" s="1"/>
  <c r="M462" i="18"/>
  <c r="M461" i="18" s="1"/>
  <c r="L462" i="18"/>
  <c r="L461" i="18" s="1"/>
  <c r="K462" i="18"/>
  <c r="K461" i="18" s="1"/>
  <c r="J462" i="18"/>
  <c r="J461" i="18" s="1"/>
  <c r="H462" i="18"/>
  <c r="H461" i="18" s="1"/>
  <c r="G462" i="18"/>
  <c r="G461" i="18" s="1"/>
  <c r="F462" i="18"/>
  <c r="F461" i="18" s="1"/>
  <c r="E462" i="18"/>
  <c r="E461" i="18" s="1"/>
  <c r="D462" i="18"/>
  <c r="D461" i="18" s="1"/>
  <c r="P461" i="18"/>
  <c r="S457" i="18"/>
  <c r="S456" i="18" s="1"/>
  <c r="P457" i="18"/>
  <c r="P456" i="18" s="1"/>
  <c r="O457" i="18"/>
  <c r="O456" i="18" s="1"/>
  <c r="N457" i="18"/>
  <c r="N456" i="18" s="1"/>
  <c r="M457" i="18"/>
  <c r="M456" i="18" s="1"/>
  <c r="L457" i="18"/>
  <c r="L456" i="18" s="1"/>
  <c r="K457" i="18"/>
  <c r="K456" i="18" s="1"/>
  <c r="J457" i="18"/>
  <c r="J456" i="18" s="1"/>
  <c r="H457" i="18"/>
  <c r="H456" i="18" s="1"/>
  <c r="G457" i="18"/>
  <c r="G456" i="18" s="1"/>
  <c r="F457" i="18"/>
  <c r="F456" i="18" s="1"/>
  <c r="E457" i="18"/>
  <c r="E456" i="18" s="1"/>
  <c r="D457" i="18"/>
  <c r="D456" i="18" s="1"/>
  <c r="S454" i="18"/>
  <c r="S453" i="18" s="1"/>
  <c r="P454" i="18"/>
  <c r="O454" i="18"/>
  <c r="O453" i="18" s="1"/>
  <c r="N454" i="18"/>
  <c r="N453" i="18" s="1"/>
  <c r="M454" i="18"/>
  <c r="M453" i="18" s="1"/>
  <c r="L454" i="18"/>
  <c r="L453" i="18" s="1"/>
  <c r="K454" i="18"/>
  <c r="K453" i="18" s="1"/>
  <c r="J454" i="18"/>
  <c r="J453" i="18" s="1"/>
  <c r="H454" i="18"/>
  <c r="H453" i="18" s="1"/>
  <c r="G454" i="18"/>
  <c r="G453" i="18" s="1"/>
  <c r="F454" i="18"/>
  <c r="F453" i="18" s="1"/>
  <c r="E454" i="18"/>
  <c r="E453" i="18" s="1"/>
  <c r="D454" i="18"/>
  <c r="D453" i="18" s="1"/>
  <c r="P453" i="18"/>
  <c r="S450" i="18"/>
  <c r="S449" i="18" s="1"/>
  <c r="P450" i="18"/>
  <c r="O450" i="18"/>
  <c r="O449" i="18" s="1"/>
  <c r="N450" i="18"/>
  <c r="N449" i="18" s="1"/>
  <c r="M450" i="18"/>
  <c r="M449" i="18" s="1"/>
  <c r="L450" i="18"/>
  <c r="L449" i="18" s="1"/>
  <c r="K450" i="18"/>
  <c r="K449" i="18" s="1"/>
  <c r="J450" i="18"/>
  <c r="J449" i="18" s="1"/>
  <c r="H450" i="18"/>
  <c r="H449" i="18" s="1"/>
  <c r="G450" i="18"/>
  <c r="G449" i="18" s="1"/>
  <c r="F450" i="18"/>
  <c r="F449" i="18" s="1"/>
  <c r="E450" i="18"/>
  <c r="E449" i="18" s="1"/>
  <c r="D450" i="18"/>
  <c r="D449" i="18" s="1"/>
  <c r="P449" i="18"/>
  <c r="S447" i="18"/>
  <c r="S446" i="18" s="1"/>
  <c r="P447" i="18"/>
  <c r="P446" i="18" s="1"/>
  <c r="O447" i="18"/>
  <c r="O446" i="18" s="1"/>
  <c r="N447" i="18"/>
  <c r="N446" i="18" s="1"/>
  <c r="M447" i="18"/>
  <c r="M446" i="18" s="1"/>
  <c r="L447" i="18"/>
  <c r="L446" i="18" s="1"/>
  <c r="K447" i="18"/>
  <c r="K446" i="18" s="1"/>
  <c r="J447" i="18"/>
  <c r="J446" i="18" s="1"/>
  <c r="H447" i="18"/>
  <c r="H446" i="18" s="1"/>
  <c r="G447" i="18"/>
  <c r="G446" i="18" s="1"/>
  <c r="F447" i="18"/>
  <c r="F446" i="18" s="1"/>
  <c r="E447" i="18"/>
  <c r="E446" i="18" s="1"/>
  <c r="D447" i="18"/>
  <c r="D446" i="18" s="1"/>
  <c r="S444" i="18"/>
  <c r="S443" i="18" s="1"/>
  <c r="P444" i="18"/>
  <c r="O444" i="18"/>
  <c r="O443" i="18" s="1"/>
  <c r="N444" i="18"/>
  <c r="N443" i="18" s="1"/>
  <c r="M444" i="18"/>
  <c r="M443" i="18" s="1"/>
  <c r="L444" i="18"/>
  <c r="L443" i="18" s="1"/>
  <c r="K444" i="18"/>
  <c r="K443" i="18" s="1"/>
  <c r="J444" i="18"/>
  <c r="J443" i="18" s="1"/>
  <c r="H444" i="18"/>
  <c r="H443" i="18" s="1"/>
  <c r="G444" i="18"/>
  <c r="G443" i="18" s="1"/>
  <c r="F444" i="18"/>
  <c r="F443" i="18" s="1"/>
  <c r="E444" i="18"/>
  <c r="E443" i="18" s="1"/>
  <c r="D444" i="18"/>
  <c r="D443" i="18" s="1"/>
  <c r="P443" i="18"/>
  <c r="S441" i="18"/>
  <c r="P441" i="18"/>
  <c r="O441" i="18"/>
  <c r="N441" i="18"/>
  <c r="M441" i="18"/>
  <c r="L441" i="18"/>
  <c r="K441" i="18"/>
  <c r="J441" i="18"/>
  <c r="H441" i="18"/>
  <c r="G441" i="18"/>
  <c r="F441" i="18"/>
  <c r="E441" i="18"/>
  <c r="D441" i="18"/>
  <c r="S439" i="18"/>
  <c r="P439" i="18"/>
  <c r="O439" i="18"/>
  <c r="N439" i="18"/>
  <c r="M439" i="18"/>
  <c r="L439" i="18"/>
  <c r="K439" i="18"/>
  <c r="J439" i="18"/>
  <c r="H439" i="18"/>
  <c r="G439" i="18"/>
  <c r="F439" i="18"/>
  <c r="E439" i="18"/>
  <c r="D439" i="18"/>
  <c r="S435" i="18"/>
  <c r="S434" i="18" s="1"/>
  <c r="S433" i="18" s="1"/>
  <c r="P435" i="18"/>
  <c r="O435" i="18"/>
  <c r="O434" i="18" s="1"/>
  <c r="O433" i="18" s="1"/>
  <c r="N435" i="18"/>
  <c r="N434" i="18" s="1"/>
  <c r="N433" i="18" s="1"/>
  <c r="M435" i="18"/>
  <c r="M434" i="18" s="1"/>
  <c r="M433" i="18" s="1"/>
  <c r="L435" i="18"/>
  <c r="L434" i="18" s="1"/>
  <c r="L433" i="18" s="1"/>
  <c r="K435" i="18"/>
  <c r="K434" i="18" s="1"/>
  <c r="K433" i="18" s="1"/>
  <c r="J435" i="18"/>
  <c r="J434" i="18" s="1"/>
  <c r="J433" i="18" s="1"/>
  <c r="H435" i="18"/>
  <c r="H434" i="18" s="1"/>
  <c r="H433" i="18" s="1"/>
  <c r="G435" i="18"/>
  <c r="G434" i="18" s="1"/>
  <c r="G433" i="18" s="1"/>
  <c r="F435" i="18"/>
  <c r="F434" i="18" s="1"/>
  <c r="F433" i="18" s="1"/>
  <c r="E435" i="18"/>
  <c r="E434" i="18" s="1"/>
  <c r="E433" i="18" s="1"/>
  <c r="D435" i="18"/>
  <c r="D434" i="18" s="1"/>
  <c r="D433" i="18" s="1"/>
  <c r="P434" i="18"/>
  <c r="P433" i="18" s="1"/>
  <c r="S431" i="18"/>
  <c r="S430" i="18" s="1"/>
  <c r="P431" i="18"/>
  <c r="O431" i="18"/>
  <c r="O430" i="18" s="1"/>
  <c r="N431" i="18"/>
  <c r="N430" i="18" s="1"/>
  <c r="M431" i="18"/>
  <c r="M430" i="18" s="1"/>
  <c r="L431" i="18"/>
  <c r="L430" i="18" s="1"/>
  <c r="K431" i="18"/>
  <c r="K430" i="18" s="1"/>
  <c r="J431" i="18"/>
  <c r="J430" i="18" s="1"/>
  <c r="H431" i="18"/>
  <c r="H430" i="18" s="1"/>
  <c r="G431" i="18"/>
  <c r="G430" i="18" s="1"/>
  <c r="F431" i="18"/>
  <c r="F430" i="18" s="1"/>
  <c r="E431" i="18"/>
  <c r="E430" i="18" s="1"/>
  <c r="D431" i="18"/>
  <c r="D430" i="18" s="1"/>
  <c r="P430" i="18"/>
  <c r="S428" i="18"/>
  <c r="S427" i="18" s="1"/>
  <c r="P428" i="18"/>
  <c r="P427" i="18" s="1"/>
  <c r="O428" i="18"/>
  <c r="O427" i="18" s="1"/>
  <c r="N428" i="18"/>
  <c r="N427" i="18" s="1"/>
  <c r="M428" i="18"/>
  <c r="M427" i="18" s="1"/>
  <c r="L428" i="18"/>
  <c r="L427" i="18" s="1"/>
  <c r="K428" i="18"/>
  <c r="K427" i="18" s="1"/>
  <c r="J428" i="18"/>
  <c r="J427" i="18" s="1"/>
  <c r="H428" i="18"/>
  <c r="H427" i="18" s="1"/>
  <c r="G428" i="18"/>
  <c r="G427" i="18" s="1"/>
  <c r="F428" i="18"/>
  <c r="E428" i="18"/>
  <c r="E427" i="18" s="1"/>
  <c r="D428" i="18"/>
  <c r="D427" i="18" s="1"/>
  <c r="F427" i="18"/>
  <c r="S425" i="18"/>
  <c r="S424" i="18" s="1"/>
  <c r="P425" i="18"/>
  <c r="P424" i="18" s="1"/>
  <c r="O425" i="18"/>
  <c r="O424" i="18" s="1"/>
  <c r="N425" i="18"/>
  <c r="N424" i="18" s="1"/>
  <c r="M425" i="18"/>
  <c r="M424" i="18" s="1"/>
  <c r="L425" i="18"/>
  <c r="L424" i="18" s="1"/>
  <c r="K425" i="18"/>
  <c r="K424" i="18" s="1"/>
  <c r="J425" i="18"/>
  <c r="J424" i="18" s="1"/>
  <c r="H425" i="18"/>
  <c r="H424" i="18" s="1"/>
  <c r="G425" i="18"/>
  <c r="F425" i="18"/>
  <c r="F424" i="18" s="1"/>
  <c r="E425" i="18"/>
  <c r="E424" i="18" s="1"/>
  <c r="D425" i="18"/>
  <c r="D424" i="18" s="1"/>
  <c r="G424" i="18"/>
  <c r="S418" i="18"/>
  <c r="S417" i="18" s="1"/>
  <c r="P418" i="18"/>
  <c r="O418" i="18"/>
  <c r="O417" i="18" s="1"/>
  <c r="N418" i="18"/>
  <c r="N417" i="18" s="1"/>
  <c r="M418" i="18"/>
  <c r="M417" i="18" s="1"/>
  <c r="L418" i="18"/>
  <c r="L417" i="18" s="1"/>
  <c r="K418" i="18"/>
  <c r="K417" i="18" s="1"/>
  <c r="J418" i="18"/>
  <c r="J417" i="18" s="1"/>
  <c r="H418" i="18"/>
  <c r="H417" i="18" s="1"/>
  <c r="G418" i="18"/>
  <c r="G417" i="18" s="1"/>
  <c r="F418" i="18"/>
  <c r="F417" i="18" s="1"/>
  <c r="E418" i="18"/>
  <c r="E417" i="18" s="1"/>
  <c r="D418" i="18"/>
  <c r="D417" i="18" s="1"/>
  <c r="P417" i="18"/>
  <c r="S412" i="18"/>
  <c r="P412" i="18"/>
  <c r="O412" i="18"/>
  <c r="N412" i="18"/>
  <c r="N407" i="18" s="1"/>
  <c r="M412" i="18"/>
  <c r="L412" i="18"/>
  <c r="K412" i="18"/>
  <c r="J412" i="18"/>
  <c r="H412" i="18"/>
  <c r="G412" i="18"/>
  <c r="F412" i="18"/>
  <c r="E412" i="18"/>
  <c r="D412" i="18"/>
  <c r="S408" i="18"/>
  <c r="P408" i="18"/>
  <c r="O408" i="18"/>
  <c r="N408" i="18"/>
  <c r="M408" i="18"/>
  <c r="L408" i="18"/>
  <c r="K408" i="18"/>
  <c r="J408" i="18"/>
  <c r="H408" i="18"/>
  <c r="G408" i="18"/>
  <c r="F408" i="18"/>
  <c r="E408" i="18"/>
  <c r="D408" i="18"/>
  <c r="S405" i="18"/>
  <c r="S404" i="18" s="1"/>
  <c r="P405" i="18"/>
  <c r="O405" i="18"/>
  <c r="O404" i="18" s="1"/>
  <c r="N405" i="18"/>
  <c r="N404" i="18" s="1"/>
  <c r="M405" i="18"/>
  <c r="M404" i="18" s="1"/>
  <c r="L405" i="18"/>
  <c r="L404" i="18" s="1"/>
  <c r="K405" i="18"/>
  <c r="K404" i="18" s="1"/>
  <c r="J405" i="18"/>
  <c r="J404" i="18" s="1"/>
  <c r="H405" i="18"/>
  <c r="H404" i="18" s="1"/>
  <c r="G405" i="18"/>
  <c r="G404" i="18" s="1"/>
  <c r="F405" i="18"/>
  <c r="F404" i="18" s="1"/>
  <c r="E405" i="18"/>
  <c r="E404" i="18" s="1"/>
  <c r="D405" i="18"/>
  <c r="D404" i="18" s="1"/>
  <c r="P404" i="18"/>
  <c r="S402" i="18"/>
  <c r="P402" i="18"/>
  <c r="O402" i="18"/>
  <c r="N402" i="18"/>
  <c r="M402" i="18"/>
  <c r="L402" i="18"/>
  <c r="K402" i="18"/>
  <c r="J402" i="18"/>
  <c r="H402" i="18"/>
  <c r="G402" i="18"/>
  <c r="F402" i="18"/>
  <c r="E402" i="18"/>
  <c r="D402" i="18"/>
  <c r="S400" i="18"/>
  <c r="P400" i="18"/>
  <c r="P397" i="18" s="1"/>
  <c r="O400" i="18"/>
  <c r="N400" i="18"/>
  <c r="M400" i="18"/>
  <c r="L400" i="18"/>
  <c r="K400" i="18"/>
  <c r="J400" i="18"/>
  <c r="H400" i="18"/>
  <c r="G400" i="18"/>
  <c r="F400" i="18"/>
  <c r="E400" i="18"/>
  <c r="D400" i="18"/>
  <c r="S398" i="18"/>
  <c r="P398" i="18"/>
  <c r="O398" i="18"/>
  <c r="N398" i="18"/>
  <c r="M398" i="18"/>
  <c r="L398" i="18"/>
  <c r="K398" i="18"/>
  <c r="J398" i="18"/>
  <c r="H398" i="18"/>
  <c r="G398" i="18"/>
  <c r="F398" i="18"/>
  <c r="E398" i="18"/>
  <c r="D398" i="18"/>
  <c r="S395" i="18"/>
  <c r="P395" i="18"/>
  <c r="O395" i="18"/>
  <c r="N395" i="18"/>
  <c r="M395" i="18"/>
  <c r="L395" i="18"/>
  <c r="K395" i="18"/>
  <c r="J395" i="18"/>
  <c r="H395" i="18"/>
  <c r="G395" i="18"/>
  <c r="F395" i="18"/>
  <c r="E395" i="18"/>
  <c r="D395" i="18"/>
  <c r="S391" i="18"/>
  <c r="P391" i="18"/>
  <c r="O391" i="18"/>
  <c r="N391" i="18"/>
  <c r="M391" i="18"/>
  <c r="L391" i="18"/>
  <c r="K391" i="18"/>
  <c r="J391" i="18"/>
  <c r="H391" i="18"/>
  <c r="G391" i="18"/>
  <c r="F391" i="18"/>
  <c r="E391" i="18"/>
  <c r="D391" i="18"/>
  <c r="S388" i="18"/>
  <c r="P388" i="18"/>
  <c r="O388" i="18"/>
  <c r="N388" i="18"/>
  <c r="M388" i="18"/>
  <c r="L388" i="18"/>
  <c r="K388" i="18"/>
  <c r="J388" i="18"/>
  <c r="H388" i="18"/>
  <c r="G388" i="18"/>
  <c r="F388" i="18"/>
  <c r="E388" i="18"/>
  <c r="D388" i="18"/>
  <c r="S385" i="18"/>
  <c r="P385" i="18"/>
  <c r="O385" i="18"/>
  <c r="N385" i="18"/>
  <c r="M385" i="18"/>
  <c r="L385" i="18"/>
  <c r="K385" i="18"/>
  <c r="J385" i="18"/>
  <c r="H385" i="18"/>
  <c r="G385" i="18"/>
  <c r="F385" i="18"/>
  <c r="E385" i="18"/>
  <c r="D385" i="18"/>
  <c r="H384" i="18"/>
  <c r="S382" i="18"/>
  <c r="P382" i="18"/>
  <c r="O382" i="18"/>
  <c r="N382" i="18"/>
  <c r="M382" i="18"/>
  <c r="L382" i="18"/>
  <c r="K382" i="18"/>
  <c r="J382" i="18"/>
  <c r="H382" i="18"/>
  <c r="G382" i="18"/>
  <c r="F382" i="18"/>
  <c r="E382" i="18"/>
  <c r="D382" i="18"/>
  <c r="S380" i="18"/>
  <c r="P380" i="18"/>
  <c r="O380" i="18"/>
  <c r="N380" i="18"/>
  <c r="M380" i="18"/>
  <c r="L380" i="18"/>
  <c r="K380" i="18"/>
  <c r="J380" i="18"/>
  <c r="H380" i="18"/>
  <c r="G380" i="18"/>
  <c r="F380" i="18"/>
  <c r="E380" i="18"/>
  <c r="D380" i="18"/>
  <c r="S378" i="18"/>
  <c r="P378" i="18"/>
  <c r="O378" i="18"/>
  <c r="N378" i="18"/>
  <c r="M378" i="18"/>
  <c r="L378" i="18"/>
  <c r="K378" i="18"/>
  <c r="J378" i="18"/>
  <c r="H378" i="18"/>
  <c r="G378" i="18"/>
  <c r="F378" i="18"/>
  <c r="E378" i="18"/>
  <c r="D378" i="18"/>
  <c r="S376" i="18"/>
  <c r="P376" i="18"/>
  <c r="O376" i="18"/>
  <c r="N376" i="18"/>
  <c r="M376" i="18"/>
  <c r="L376" i="18"/>
  <c r="K376" i="18"/>
  <c r="J376" i="18"/>
  <c r="H376" i="18"/>
  <c r="G376" i="18"/>
  <c r="F376" i="18"/>
  <c r="E376" i="18"/>
  <c r="D376" i="18"/>
  <c r="S374" i="18"/>
  <c r="P374" i="18"/>
  <c r="O374" i="18"/>
  <c r="N374" i="18"/>
  <c r="M374" i="18"/>
  <c r="L374" i="18"/>
  <c r="K374" i="18"/>
  <c r="J374" i="18"/>
  <c r="H374" i="18"/>
  <c r="G374" i="18"/>
  <c r="F374" i="18"/>
  <c r="E374" i="18"/>
  <c r="D374" i="18"/>
  <c r="P373" i="18"/>
  <c r="S371" i="18"/>
  <c r="P371" i="18"/>
  <c r="O371" i="18"/>
  <c r="N371" i="18"/>
  <c r="M371" i="18"/>
  <c r="L371" i="18"/>
  <c r="K371" i="18"/>
  <c r="J371" i="18"/>
  <c r="H371" i="18"/>
  <c r="G371" i="18"/>
  <c r="F371" i="18"/>
  <c r="E371" i="18"/>
  <c r="D371" i="18"/>
  <c r="S369" i="18"/>
  <c r="P369" i="18"/>
  <c r="O369" i="18"/>
  <c r="N369" i="18"/>
  <c r="M369" i="18"/>
  <c r="L369" i="18"/>
  <c r="K369" i="18"/>
  <c r="J369" i="18"/>
  <c r="H369" i="18"/>
  <c r="G369" i="18"/>
  <c r="F369" i="18"/>
  <c r="E369" i="18"/>
  <c r="D369" i="18"/>
  <c r="S363" i="18"/>
  <c r="P363" i="18"/>
  <c r="O363" i="18"/>
  <c r="N363" i="18"/>
  <c r="M363" i="18"/>
  <c r="L363" i="18"/>
  <c r="K363" i="18"/>
  <c r="J363" i="18"/>
  <c r="J360" i="18" s="1"/>
  <c r="H363" i="18"/>
  <c r="G363" i="18"/>
  <c r="F363" i="18"/>
  <c r="E363" i="18"/>
  <c r="D363" i="18"/>
  <c r="S361" i="18"/>
  <c r="S360" i="18" s="1"/>
  <c r="P361" i="18"/>
  <c r="O361" i="18"/>
  <c r="N361" i="18"/>
  <c r="M361" i="18"/>
  <c r="L361" i="18"/>
  <c r="K361" i="18"/>
  <c r="J361" i="18"/>
  <c r="H361" i="18"/>
  <c r="G361" i="18"/>
  <c r="F361" i="18"/>
  <c r="E361" i="18"/>
  <c r="D361" i="18"/>
  <c r="S357" i="18"/>
  <c r="P357" i="18"/>
  <c r="O357" i="18"/>
  <c r="N357" i="18"/>
  <c r="M357" i="18"/>
  <c r="L357" i="18"/>
  <c r="K357" i="18"/>
  <c r="J357" i="18"/>
  <c r="H357" i="18"/>
  <c r="G357" i="18"/>
  <c r="F357" i="18"/>
  <c r="E357" i="18"/>
  <c r="D357" i="18"/>
  <c r="S355" i="18"/>
  <c r="P355" i="18"/>
  <c r="O355" i="18"/>
  <c r="N355" i="18"/>
  <c r="M355" i="18"/>
  <c r="L355" i="18"/>
  <c r="K355" i="18"/>
  <c r="J355" i="18"/>
  <c r="H355" i="18"/>
  <c r="G355" i="18"/>
  <c r="F355" i="18"/>
  <c r="E355" i="18"/>
  <c r="D355" i="18"/>
  <c r="S351" i="18"/>
  <c r="P351" i="18"/>
  <c r="O351" i="18"/>
  <c r="N351" i="18"/>
  <c r="M351" i="18"/>
  <c r="L351" i="18"/>
  <c r="K351" i="18"/>
  <c r="J351" i="18"/>
  <c r="H351" i="18"/>
  <c r="G351" i="18"/>
  <c r="F351" i="18"/>
  <c r="E351" i="18"/>
  <c r="D351" i="18"/>
  <c r="S349" i="18"/>
  <c r="P349" i="18"/>
  <c r="O349" i="18"/>
  <c r="N349" i="18"/>
  <c r="M349" i="18"/>
  <c r="L349" i="18"/>
  <c r="K349" i="18"/>
  <c r="J349" i="18"/>
  <c r="H349" i="18"/>
  <c r="G349" i="18"/>
  <c r="F349" i="18"/>
  <c r="E349" i="18"/>
  <c r="D349" i="18"/>
  <c r="S347" i="18"/>
  <c r="P347" i="18"/>
  <c r="O347" i="18"/>
  <c r="N347" i="18"/>
  <c r="M347" i="18"/>
  <c r="L347" i="18"/>
  <c r="K347" i="18"/>
  <c r="J347" i="18"/>
  <c r="H347" i="18"/>
  <c r="G347" i="18"/>
  <c r="F347" i="18"/>
  <c r="E347" i="18"/>
  <c r="D347" i="18"/>
  <c r="S338" i="18"/>
  <c r="P338" i="18"/>
  <c r="O338" i="18"/>
  <c r="N338" i="18"/>
  <c r="M338" i="18"/>
  <c r="L338" i="18"/>
  <c r="K338" i="18"/>
  <c r="J338" i="18"/>
  <c r="H338" i="18"/>
  <c r="G338" i="18"/>
  <c r="F338" i="18"/>
  <c r="E338" i="18"/>
  <c r="D338" i="18"/>
  <c r="S333" i="18"/>
  <c r="P333" i="18"/>
  <c r="O333" i="18"/>
  <c r="N333" i="18"/>
  <c r="M333" i="18"/>
  <c r="L333" i="18"/>
  <c r="K333" i="18"/>
  <c r="J333" i="18"/>
  <c r="H333" i="18"/>
  <c r="G333" i="18"/>
  <c r="F333" i="18"/>
  <c r="E333" i="18"/>
  <c r="D333" i="18"/>
  <c r="S330" i="18"/>
  <c r="P330" i="18"/>
  <c r="O330" i="18"/>
  <c r="N330" i="18"/>
  <c r="M330" i="18"/>
  <c r="L330" i="18"/>
  <c r="K330" i="18"/>
  <c r="J330" i="18"/>
  <c r="H330" i="18"/>
  <c r="G330" i="18"/>
  <c r="F330" i="18"/>
  <c r="E330" i="18"/>
  <c r="D330" i="18"/>
  <c r="S320" i="18"/>
  <c r="P320" i="18"/>
  <c r="O320" i="18"/>
  <c r="N320" i="18"/>
  <c r="M320" i="18"/>
  <c r="L320" i="18"/>
  <c r="K320" i="18"/>
  <c r="J320" i="18"/>
  <c r="H320" i="18"/>
  <c r="G320" i="18"/>
  <c r="F320" i="18"/>
  <c r="E320" i="18"/>
  <c r="D320" i="18"/>
  <c r="S316" i="18"/>
  <c r="S315" i="18" s="1"/>
  <c r="P316" i="18"/>
  <c r="P315" i="18" s="1"/>
  <c r="O316" i="18"/>
  <c r="O315" i="18" s="1"/>
  <c r="N316" i="18"/>
  <c r="N315" i="18" s="1"/>
  <c r="M316" i="18"/>
  <c r="M315" i="18" s="1"/>
  <c r="L316" i="18"/>
  <c r="L315" i="18" s="1"/>
  <c r="K316" i="18"/>
  <c r="K315" i="18" s="1"/>
  <c r="J316" i="18"/>
  <c r="J315" i="18" s="1"/>
  <c r="G316" i="18"/>
  <c r="G315" i="18" s="1"/>
  <c r="F316" i="18"/>
  <c r="F315" i="18" s="1"/>
  <c r="E316" i="18"/>
  <c r="E315" i="18" s="1"/>
  <c r="D316" i="18"/>
  <c r="D315" i="18" s="1"/>
  <c r="S313" i="18"/>
  <c r="P313" i="18"/>
  <c r="O313" i="18"/>
  <c r="N313" i="18"/>
  <c r="M313" i="18"/>
  <c r="L313" i="18"/>
  <c r="K313" i="18"/>
  <c r="J313" i="18"/>
  <c r="G313" i="18"/>
  <c r="F313" i="18"/>
  <c r="E313" i="18"/>
  <c r="D313" i="18"/>
  <c r="S311" i="18"/>
  <c r="S310" i="18" s="1"/>
  <c r="P311" i="18"/>
  <c r="P310" i="18" s="1"/>
  <c r="O311" i="18"/>
  <c r="N311" i="18"/>
  <c r="N310" i="18" s="1"/>
  <c r="M311" i="18"/>
  <c r="L311" i="18"/>
  <c r="L310" i="18" s="1"/>
  <c r="K311" i="18"/>
  <c r="J311" i="18"/>
  <c r="J310" i="18" s="1"/>
  <c r="G311" i="18"/>
  <c r="G310" i="18" s="1"/>
  <c r="F311" i="18"/>
  <c r="E311" i="18"/>
  <c r="E310" i="18" s="1"/>
  <c r="D311" i="18"/>
  <c r="S308" i="18"/>
  <c r="S307" i="18" s="1"/>
  <c r="P308" i="18"/>
  <c r="O308" i="18"/>
  <c r="O307" i="18" s="1"/>
  <c r="N308" i="18"/>
  <c r="N307" i="18" s="1"/>
  <c r="M308" i="18"/>
  <c r="M307" i="18" s="1"/>
  <c r="L308" i="18"/>
  <c r="L307" i="18" s="1"/>
  <c r="K308" i="18"/>
  <c r="K307" i="18" s="1"/>
  <c r="J308" i="18"/>
  <c r="J307" i="18" s="1"/>
  <c r="G308" i="18"/>
  <c r="G307" i="18" s="1"/>
  <c r="F308" i="18"/>
  <c r="F307" i="18" s="1"/>
  <c r="E308" i="18"/>
  <c r="E307" i="18" s="1"/>
  <c r="D308" i="18"/>
  <c r="D307" i="18" s="1"/>
  <c r="P307" i="18"/>
  <c r="S305" i="18"/>
  <c r="P305" i="18"/>
  <c r="O305" i="18"/>
  <c r="N305" i="18"/>
  <c r="M305" i="18"/>
  <c r="L305" i="18"/>
  <c r="K305" i="18"/>
  <c r="J305" i="18"/>
  <c r="G305" i="18"/>
  <c r="F305" i="18"/>
  <c r="E305" i="18"/>
  <c r="D305" i="18"/>
  <c r="S303" i="18"/>
  <c r="P303" i="18"/>
  <c r="O303" i="18"/>
  <c r="N303" i="18"/>
  <c r="M303" i="18"/>
  <c r="L303" i="18"/>
  <c r="K303" i="18"/>
  <c r="J303" i="18"/>
  <c r="G303" i="18"/>
  <c r="F303" i="18"/>
  <c r="E303" i="18"/>
  <c r="D303" i="18"/>
  <c r="S301" i="18"/>
  <c r="P301" i="18"/>
  <c r="O301" i="18"/>
  <c r="N301" i="18"/>
  <c r="M301" i="18"/>
  <c r="L301" i="18"/>
  <c r="K301" i="18"/>
  <c r="J301" i="18"/>
  <c r="G301" i="18"/>
  <c r="F301" i="18"/>
  <c r="E301" i="18"/>
  <c r="D301" i="18"/>
  <c r="S298" i="18"/>
  <c r="P298" i="18"/>
  <c r="O298" i="18"/>
  <c r="N298" i="18"/>
  <c r="M298" i="18"/>
  <c r="L298" i="18"/>
  <c r="K298" i="18"/>
  <c r="J298" i="18"/>
  <c r="G298" i="18"/>
  <c r="F298" i="18"/>
  <c r="E298" i="18"/>
  <c r="D298" i="18"/>
  <c r="S296" i="18"/>
  <c r="P296" i="18"/>
  <c r="O296" i="18"/>
  <c r="N296" i="18"/>
  <c r="N295" i="18" s="1"/>
  <c r="M296" i="18"/>
  <c r="L296" i="18"/>
  <c r="K296" i="18"/>
  <c r="J296" i="18"/>
  <c r="G296" i="18"/>
  <c r="F296" i="18"/>
  <c r="E296" i="18"/>
  <c r="E295" i="18" s="1"/>
  <c r="D296" i="18"/>
  <c r="S290" i="18"/>
  <c r="S289" i="18" s="1"/>
  <c r="P290" i="18"/>
  <c r="P289" i="18" s="1"/>
  <c r="O290" i="18"/>
  <c r="O289" i="18" s="1"/>
  <c r="N290" i="18"/>
  <c r="N289" i="18" s="1"/>
  <c r="M290" i="18"/>
  <c r="M289" i="18" s="1"/>
  <c r="L290" i="18"/>
  <c r="K290" i="18"/>
  <c r="K289" i="18" s="1"/>
  <c r="J290" i="18"/>
  <c r="J289" i="18" s="1"/>
  <c r="G290" i="18"/>
  <c r="G289" i="18" s="1"/>
  <c r="F290" i="18"/>
  <c r="F289" i="18" s="1"/>
  <c r="E290" i="18"/>
  <c r="E289" i="18" s="1"/>
  <c r="D290" i="18"/>
  <c r="D289" i="18" s="1"/>
  <c r="L289" i="18"/>
  <c r="S286" i="18"/>
  <c r="S285" i="18" s="1"/>
  <c r="P286" i="18"/>
  <c r="P285" i="18" s="1"/>
  <c r="O286" i="18"/>
  <c r="O285" i="18" s="1"/>
  <c r="N286" i="18"/>
  <c r="N285" i="18" s="1"/>
  <c r="M286" i="18"/>
  <c r="M285" i="18" s="1"/>
  <c r="L286" i="18"/>
  <c r="L285" i="18" s="1"/>
  <c r="K286" i="18"/>
  <c r="K285" i="18" s="1"/>
  <c r="J286" i="18"/>
  <c r="J285" i="18" s="1"/>
  <c r="G286" i="18"/>
  <c r="G285" i="18" s="1"/>
  <c r="F286" i="18"/>
  <c r="F285" i="18" s="1"/>
  <c r="E286" i="18"/>
  <c r="E285" i="18" s="1"/>
  <c r="D286" i="18"/>
  <c r="D285" i="18" s="1"/>
  <c r="S282" i="18"/>
  <c r="S281" i="18" s="1"/>
  <c r="P282" i="18"/>
  <c r="P281" i="18" s="1"/>
  <c r="O282" i="18"/>
  <c r="O281" i="18" s="1"/>
  <c r="N282" i="18"/>
  <c r="N281" i="18" s="1"/>
  <c r="M282" i="18"/>
  <c r="M281" i="18" s="1"/>
  <c r="L282" i="18"/>
  <c r="L281" i="18" s="1"/>
  <c r="K282" i="18"/>
  <c r="K281" i="18" s="1"/>
  <c r="J282" i="18"/>
  <c r="J281" i="18" s="1"/>
  <c r="G282" i="18"/>
  <c r="G281" i="18" s="1"/>
  <c r="F282" i="18"/>
  <c r="F281" i="18" s="1"/>
  <c r="E282" i="18"/>
  <c r="E281" i="18" s="1"/>
  <c r="D282" i="18"/>
  <c r="D281" i="18" s="1"/>
  <c r="S279" i="18"/>
  <c r="P279" i="18"/>
  <c r="O279" i="18"/>
  <c r="N279" i="18"/>
  <c r="M279" i="18"/>
  <c r="L279" i="18"/>
  <c r="K279" i="18"/>
  <c r="J279" i="18"/>
  <c r="G279" i="18"/>
  <c r="F279" i="18"/>
  <c r="E279" i="18"/>
  <c r="D279" i="18"/>
  <c r="S276" i="18"/>
  <c r="P276" i="18"/>
  <c r="O276" i="18"/>
  <c r="N276" i="18"/>
  <c r="M276" i="18"/>
  <c r="L276" i="18"/>
  <c r="K276" i="18"/>
  <c r="J276" i="18"/>
  <c r="G276" i="18"/>
  <c r="F276" i="18"/>
  <c r="E276" i="18"/>
  <c r="D276" i="18"/>
  <c r="S268" i="18"/>
  <c r="P268" i="18"/>
  <c r="O268" i="18"/>
  <c r="N268" i="18"/>
  <c r="M268" i="18"/>
  <c r="L268" i="18"/>
  <c r="K268" i="18"/>
  <c r="J268" i="18"/>
  <c r="G268" i="18"/>
  <c r="F268" i="18"/>
  <c r="E268" i="18"/>
  <c r="D268" i="18"/>
  <c r="S265" i="18"/>
  <c r="P265" i="18"/>
  <c r="O265" i="18"/>
  <c r="N265" i="18"/>
  <c r="M265" i="18"/>
  <c r="L265" i="18"/>
  <c r="K265" i="18"/>
  <c r="J265" i="18"/>
  <c r="G265" i="18"/>
  <c r="F265" i="18"/>
  <c r="E265" i="18"/>
  <c r="D265" i="18"/>
  <c r="S262" i="18"/>
  <c r="P262" i="18"/>
  <c r="O262" i="18"/>
  <c r="N262" i="18"/>
  <c r="M262" i="18"/>
  <c r="L262" i="18"/>
  <c r="K262" i="18"/>
  <c r="J262" i="18"/>
  <c r="G262" i="18"/>
  <c r="F262" i="18"/>
  <c r="E262" i="18"/>
  <c r="D262" i="18"/>
  <c r="S260" i="18"/>
  <c r="P260" i="18"/>
  <c r="O260" i="18"/>
  <c r="N260" i="18"/>
  <c r="M260" i="18"/>
  <c r="L260" i="18"/>
  <c r="K260" i="18"/>
  <c r="J260" i="18"/>
  <c r="G260" i="18"/>
  <c r="F260" i="18"/>
  <c r="E260" i="18"/>
  <c r="D260" i="18"/>
  <c r="S258" i="18"/>
  <c r="S257" i="18" s="1"/>
  <c r="P258" i="18"/>
  <c r="O258" i="18"/>
  <c r="N258" i="18"/>
  <c r="M258" i="18"/>
  <c r="L258" i="18"/>
  <c r="K258" i="18"/>
  <c r="J258" i="18"/>
  <c r="G258" i="18"/>
  <c r="F258" i="18"/>
  <c r="E258" i="18"/>
  <c r="D258" i="18"/>
  <c r="S254" i="18"/>
  <c r="P254" i="18"/>
  <c r="O254" i="18"/>
  <c r="N254" i="18"/>
  <c r="M254" i="18"/>
  <c r="L254" i="18"/>
  <c r="K254" i="18"/>
  <c r="J254" i="18"/>
  <c r="G254" i="18"/>
  <c r="F254" i="18"/>
  <c r="E254" i="18"/>
  <c r="D254" i="18"/>
  <c r="S250" i="18"/>
  <c r="P250" i="18"/>
  <c r="O250" i="18"/>
  <c r="N250" i="18"/>
  <c r="M250" i="18"/>
  <c r="L250" i="18"/>
  <c r="K250" i="18"/>
  <c r="J250" i="18"/>
  <c r="G250" i="18"/>
  <c r="F250" i="18"/>
  <c r="E250" i="18"/>
  <c r="D250" i="18"/>
  <c r="S248" i="18"/>
  <c r="P248" i="18"/>
  <c r="O248" i="18"/>
  <c r="N248" i="18"/>
  <c r="M248" i="18"/>
  <c r="L248" i="18"/>
  <c r="K248" i="18"/>
  <c r="J248" i="18"/>
  <c r="G248" i="18"/>
  <c r="F248" i="18"/>
  <c r="E248" i="18"/>
  <c r="D248" i="18"/>
  <c r="S243" i="18"/>
  <c r="P243" i="18"/>
  <c r="O243" i="18"/>
  <c r="N243" i="18"/>
  <c r="M243" i="18"/>
  <c r="L243" i="18"/>
  <c r="K243" i="18"/>
  <c r="J243" i="18"/>
  <c r="G243" i="18"/>
  <c r="F243" i="18"/>
  <c r="E243" i="18"/>
  <c r="D243" i="18"/>
  <c r="S239" i="18"/>
  <c r="P239" i="18"/>
  <c r="O239" i="18"/>
  <c r="N239" i="18"/>
  <c r="M239" i="18"/>
  <c r="L239" i="18"/>
  <c r="K239" i="18"/>
  <c r="J239" i="18"/>
  <c r="G239" i="18"/>
  <c r="F239" i="18"/>
  <c r="E239" i="18"/>
  <c r="D239" i="18"/>
  <c r="S235" i="18"/>
  <c r="P235" i="18"/>
  <c r="O235" i="18"/>
  <c r="N235" i="18"/>
  <c r="M235" i="18"/>
  <c r="L235" i="18"/>
  <c r="K235" i="18"/>
  <c r="J235" i="18"/>
  <c r="G235" i="18"/>
  <c r="F235" i="18"/>
  <c r="E235" i="18"/>
  <c r="D235" i="18"/>
  <c r="S233" i="18"/>
  <c r="P233" i="18"/>
  <c r="O233" i="18"/>
  <c r="O232" i="18" s="1"/>
  <c r="N233" i="18"/>
  <c r="M233" i="18"/>
  <c r="M232" i="18" s="1"/>
  <c r="L233" i="18"/>
  <c r="K233" i="18"/>
  <c r="K232" i="18" s="1"/>
  <c r="J233" i="18"/>
  <c r="G233" i="18"/>
  <c r="F233" i="18"/>
  <c r="F232" i="18" s="1"/>
  <c r="E233" i="18"/>
  <c r="D233" i="18"/>
  <c r="D232" i="18" s="1"/>
  <c r="S230" i="18"/>
  <c r="P230" i="18"/>
  <c r="O230" i="18"/>
  <c r="N230" i="18"/>
  <c r="M230" i="18"/>
  <c r="L230" i="18"/>
  <c r="K230" i="18"/>
  <c r="J230" i="18"/>
  <c r="G230" i="18"/>
  <c r="F230" i="18"/>
  <c r="E230" i="18"/>
  <c r="D230" i="18"/>
  <c r="S228" i="18"/>
  <c r="P228" i="18"/>
  <c r="O228" i="18"/>
  <c r="N228" i="18"/>
  <c r="M228" i="18"/>
  <c r="L228" i="18"/>
  <c r="K228" i="18"/>
  <c r="J228" i="18"/>
  <c r="G228" i="18"/>
  <c r="F228" i="18"/>
  <c r="E228" i="18"/>
  <c r="D228" i="18"/>
  <c r="S225" i="18"/>
  <c r="P225" i="18"/>
  <c r="O225" i="18"/>
  <c r="O224" i="18" s="1"/>
  <c r="N225" i="18"/>
  <c r="M225" i="18"/>
  <c r="L225" i="18"/>
  <c r="K225" i="18"/>
  <c r="J225" i="18"/>
  <c r="G225" i="18"/>
  <c r="F225" i="18"/>
  <c r="E225" i="18"/>
  <c r="D225" i="18"/>
  <c r="S222" i="18"/>
  <c r="P222" i="18"/>
  <c r="O222" i="18"/>
  <c r="N222" i="18"/>
  <c r="M222" i="18"/>
  <c r="L222" i="18"/>
  <c r="K222" i="18"/>
  <c r="J222" i="18"/>
  <c r="G222" i="18"/>
  <c r="F222" i="18"/>
  <c r="E222" i="18"/>
  <c r="D222" i="18"/>
  <c r="S220" i="18"/>
  <c r="P220" i="18"/>
  <c r="O220" i="18"/>
  <c r="N220" i="18"/>
  <c r="M220" i="18"/>
  <c r="L220" i="18"/>
  <c r="K220" i="18"/>
  <c r="J220" i="18"/>
  <c r="G220" i="18"/>
  <c r="F220" i="18"/>
  <c r="E220" i="18"/>
  <c r="D220" i="18"/>
  <c r="S218" i="18"/>
  <c r="S217" i="18" s="1"/>
  <c r="P218" i="18"/>
  <c r="O218" i="18"/>
  <c r="N218" i="18"/>
  <c r="N217" i="18" s="1"/>
  <c r="M218" i="18"/>
  <c r="L218" i="18"/>
  <c r="L217" i="18" s="1"/>
  <c r="K218" i="18"/>
  <c r="J218" i="18"/>
  <c r="J217" i="18" s="1"/>
  <c r="G218" i="18"/>
  <c r="G217" i="18" s="1"/>
  <c r="F218" i="18"/>
  <c r="E218" i="18"/>
  <c r="E217" i="18" s="1"/>
  <c r="D218" i="18"/>
  <c r="P217" i="18"/>
  <c r="S214" i="18"/>
  <c r="P214" i="18"/>
  <c r="P213" i="18" s="1"/>
  <c r="O214" i="18"/>
  <c r="N214" i="18"/>
  <c r="N213" i="18" s="1"/>
  <c r="M214" i="18"/>
  <c r="L214" i="18"/>
  <c r="L213" i="18" s="1"/>
  <c r="K214" i="18"/>
  <c r="J214" i="18"/>
  <c r="J213" i="18" s="1"/>
  <c r="G214" i="18"/>
  <c r="G213" i="18" s="1"/>
  <c r="F214" i="18"/>
  <c r="F213" i="18" s="1"/>
  <c r="E214" i="18"/>
  <c r="E213" i="18" s="1"/>
  <c r="D214" i="18"/>
  <c r="D213" i="18" s="1"/>
  <c r="S213" i="18"/>
  <c r="O213" i="18"/>
  <c r="M213" i="18"/>
  <c r="K213" i="18"/>
  <c r="S210" i="18"/>
  <c r="P210" i="18"/>
  <c r="P209" i="18" s="1"/>
  <c r="O210" i="18"/>
  <c r="O209" i="18" s="1"/>
  <c r="N210" i="18"/>
  <c r="N209" i="18" s="1"/>
  <c r="M210" i="18"/>
  <c r="L210" i="18"/>
  <c r="L209" i="18" s="1"/>
  <c r="K210" i="18"/>
  <c r="K209" i="18" s="1"/>
  <c r="J210" i="18"/>
  <c r="J209" i="18" s="1"/>
  <c r="G210" i="18"/>
  <c r="G209" i="18" s="1"/>
  <c r="F210" i="18"/>
  <c r="F209" i="18" s="1"/>
  <c r="E210" i="18"/>
  <c r="E209" i="18" s="1"/>
  <c r="D210" i="18"/>
  <c r="S209" i="18"/>
  <c r="M209" i="18"/>
  <c r="D209" i="18"/>
  <c r="S205" i="18"/>
  <c r="P205" i="18"/>
  <c r="O205" i="18"/>
  <c r="N205" i="18"/>
  <c r="M205" i="18"/>
  <c r="L205" i="18"/>
  <c r="K205" i="18"/>
  <c r="J205" i="18"/>
  <c r="G205" i="18"/>
  <c r="F205" i="18"/>
  <c r="E205" i="18"/>
  <c r="D205" i="18"/>
  <c r="S203" i="18"/>
  <c r="P203" i="18"/>
  <c r="P202" i="18" s="1"/>
  <c r="O203" i="18"/>
  <c r="N203" i="18"/>
  <c r="M203" i="18"/>
  <c r="L203" i="18"/>
  <c r="L202" i="18" s="1"/>
  <c r="K203" i="18"/>
  <c r="J203" i="18"/>
  <c r="G203" i="18"/>
  <c r="G202" i="18" s="1"/>
  <c r="F203" i="18"/>
  <c r="E203" i="18"/>
  <c r="D203" i="18"/>
  <c r="S197" i="18"/>
  <c r="P197" i="18"/>
  <c r="O197" i="18"/>
  <c r="N197" i="18"/>
  <c r="M197" i="18"/>
  <c r="L197" i="18"/>
  <c r="K197" i="18"/>
  <c r="J197" i="18"/>
  <c r="G197" i="18"/>
  <c r="F197" i="18"/>
  <c r="E197" i="18"/>
  <c r="D197" i="18"/>
  <c r="S195" i="18"/>
  <c r="P195" i="18"/>
  <c r="O195" i="18"/>
  <c r="N195" i="18"/>
  <c r="M195" i="18"/>
  <c r="L195" i="18"/>
  <c r="K195" i="18"/>
  <c r="J195" i="18"/>
  <c r="G195" i="18"/>
  <c r="F195" i="18"/>
  <c r="E195" i="18"/>
  <c r="D195" i="18"/>
  <c r="S193" i="18"/>
  <c r="P193" i="18"/>
  <c r="O193" i="18"/>
  <c r="N193" i="18"/>
  <c r="M193" i="18"/>
  <c r="L193" i="18"/>
  <c r="K193" i="18"/>
  <c r="J193" i="18"/>
  <c r="G193" i="18"/>
  <c r="F193" i="18"/>
  <c r="E193" i="18"/>
  <c r="D193" i="18"/>
  <c r="S191" i="18"/>
  <c r="P191" i="18"/>
  <c r="O191" i="18"/>
  <c r="O190" i="18" s="1"/>
  <c r="N191" i="18"/>
  <c r="M191" i="18"/>
  <c r="M190" i="18" s="1"/>
  <c r="L191" i="18"/>
  <c r="K191" i="18"/>
  <c r="K190" i="18" s="1"/>
  <c r="J191" i="18"/>
  <c r="G191" i="18"/>
  <c r="F191" i="18"/>
  <c r="F190" i="18" s="1"/>
  <c r="E191" i="18"/>
  <c r="D191" i="18"/>
  <c r="D190" i="18" s="1"/>
  <c r="S184" i="18"/>
  <c r="P184" i="18"/>
  <c r="O184" i="18"/>
  <c r="N184" i="18"/>
  <c r="M184" i="18"/>
  <c r="L184" i="18"/>
  <c r="K184" i="18"/>
  <c r="J184" i="18"/>
  <c r="G184" i="18"/>
  <c r="F184" i="18"/>
  <c r="E184" i="18"/>
  <c r="D184" i="18"/>
  <c r="S182" i="18"/>
  <c r="P182" i="18"/>
  <c r="O182" i="18"/>
  <c r="N182" i="18"/>
  <c r="M182" i="18"/>
  <c r="L182" i="18"/>
  <c r="K182" i="18"/>
  <c r="J182" i="18"/>
  <c r="G182" i="18"/>
  <c r="F182" i="18"/>
  <c r="E182" i="18"/>
  <c r="D182" i="18"/>
  <c r="S180" i="18"/>
  <c r="P180" i="18"/>
  <c r="O180" i="18"/>
  <c r="N180" i="18"/>
  <c r="M180" i="18"/>
  <c r="L180" i="18"/>
  <c r="K180" i="18"/>
  <c r="J180" i="18"/>
  <c r="G180" i="18"/>
  <c r="F180" i="18"/>
  <c r="E180" i="18"/>
  <c r="D180" i="18"/>
  <c r="S178" i="18"/>
  <c r="P178" i="18"/>
  <c r="O178" i="18"/>
  <c r="N178" i="18"/>
  <c r="M178" i="18"/>
  <c r="L178" i="18"/>
  <c r="K178" i="18"/>
  <c r="K177" i="18" s="1"/>
  <c r="J178" i="18"/>
  <c r="G178" i="18"/>
  <c r="F178" i="18"/>
  <c r="F177" i="18" s="1"/>
  <c r="E178" i="18"/>
  <c r="D178" i="18"/>
  <c r="S173" i="18"/>
  <c r="S172" i="18" s="1"/>
  <c r="P173" i="18"/>
  <c r="O173" i="18"/>
  <c r="O172" i="18" s="1"/>
  <c r="N173" i="18"/>
  <c r="N172" i="18" s="1"/>
  <c r="M173" i="18"/>
  <c r="M172" i="18" s="1"/>
  <c r="L173" i="18"/>
  <c r="L172" i="18" s="1"/>
  <c r="K173" i="18"/>
  <c r="K172" i="18" s="1"/>
  <c r="J173" i="18"/>
  <c r="J172" i="18" s="1"/>
  <c r="G173" i="18"/>
  <c r="G172" i="18" s="1"/>
  <c r="F173" i="18"/>
  <c r="F172" i="18" s="1"/>
  <c r="E173" i="18"/>
  <c r="E172" i="18" s="1"/>
  <c r="D173" i="18"/>
  <c r="D172" i="18" s="1"/>
  <c r="P172" i="18"/>
  <c r="S168" i="18"/>
  <c r="P168" i="18"/>
  <c r="O168" i="18"/>
  <c r="N168" i="18"/>
  <c r="M168" i="18"/>
  <c r="L168" i="18"/>
  <c r="K168" i="18"/>
  <c r="J168" i="18"/>
  <c r="G168" i="18"/>
  <c r="F168" i="18"/>
  <c r="E168" i="18"/>
  <c r="D168" i="18"/>
  <c r="S164" i="18"/>
  <c r="P164" i="18"/>
  <c r="O164" i="18"/>
  <c r="O163" i="18" s="1"/>
  <c r="N164" i="18"/>
  <c r="M164" i="18"/>
  <c r="M163" i="18" s="1"/>
  <c r="L164" i="18"/>
  <c r="K164" i="18"/>
  <c r="K163" i="18" s="1"/>
  <c r="J164" i="18"/>
  <c r="G164" i="18"/>
  <c r="F164" i="18"/>
  <c r="F163" i="18" s="1"/>
  <c r="E164" i="18"/>
  <c r="D164" i="18"/>
  <c r="D163" i="18" s="1"/>
  <c r="S159" i="18"/>
  <c r="P159" i="18"/>
  <c r="O159" i="18"/>
  <c r="N159" i="18"/>
  <c r="M159" i="18"/>
  <c r="L159" i="18"/>
  <c r="K159" i="18"/>
  <c r="J159" i="18"/>
  <c r="G159" i="18"/>
  <c r="F159" i="18"/>
  <c r="E159" i="18"/>
  <c r="D159" i="18"/>
  <c r="S154" i="18"/>
  <c r="P154" i="18"/>
  <c r="O154" i="18"/>
  <c r="N154" i="18"/>
  <c r="M154" i="18"/>
  <c r="L154" i="18"/>
  <c r="K154" i="18"/>
  <c r="J154" i="18"/>
  <c r="G154" i="18"/>
  <c r="F154" i="18"/>
  <c r="E154" i="18"/>
  <c r="D154" i="18"/>
  <c r="O153" i="18"/>
  <c r="S149" i="18"/>
  <c r="P149" i="18"/>
  <c r="O149" i="18"/>
  <c r="N149" i="18"/>
  <c r="M149" i="18"/>
  <c r="L149" i="18"/>
  <c r="K149" i="18"/>
  <c r="J149" i="18"/>
  <c r="G149" i="18"/>
  <c r="F149" i="18"/>
  <c r="E149" i="18"/>
  <c r="D149" i="18"/>
  <c r="S144" i="18"/>
  <c r="S143" i="18" s="1"/>
  <c r="P144" i="18"/>
  <c r="O144" i="18"/>
  <c r="N144" i="18"/>
  <c r="M144" i="18"/>
  <c r="L144" i="18"/>
  <c r="K144" i="18"/>
  <c r="J144" i="18"/>
  <c r="G144" i="18"/>
  <c r="F144" i="18"/>
  <c r="E144" i="18"/>
  <c r="D144" i="18"/>
  <c r="D143" i="18" s="1"/>
  <c r="S140" i="18"/>
  <c r="P140" i="18"/>
  <c r="O140" i="18"/>
  <c r="N140" i="18"/>
  <c r="M140" i="18"/>
  <c r="L140" i="18"/>
  <c r="K140" i="18"/>
  <c r="J140" i="18"/>
  <c r="G140" i="18"/>
  <c r="F140" i="18"/>
  <c r="E140" i="18"/>
  <c r="D140" i="18"/>
  <c r="S133" i="18"/>
  <c r="P133" i="18"/>
  <c r="O133" i="18"/>
  <c r="N133" i="18"/>
  <c r="M133" i="18"/>
  <c r="L133" i="18"/>
  <c r="K133" i="18"/>
  <c r="J133" i="18"/>
  <c r="G133" i="18"/>
  <c r="F133" i="18"/>
  <c r="E133" i="18"/>
  <c r="D133" i="18"/>
  <c r="S130" i="18"/>
  <c r="P130" i="18"/>
  <c r="O130" i="18"/>
  <c r="N130" i="18"/>
  <c r="M130" i="18"/>
  <c r="L130" i="18"/>
  <c r="K130" i="18"/>
  <c r="J130" i="18"/>
  <c r="G130" i="18"/>
  <c r="F130" i="18"/>
  <c r="E130" i="18"/>
  <c r="D130" i="18"/>
  <c r="S123" i="18"/>
  <c r="P123" i="18"/>
  <c r="O123" i="18"/>
  <c r="N123" i="18"/>
  <c r="M123" i="18"/>
  <c r="L123" i="18"/>
  <c r="K123" i="18"/>
  <c r="J123" i="18"/>
  <c r="G123" i="18"/>
  <c r="F123" i="18"/>
  <c r="E123" i="18"/>
  <c r="D123" i="18"/>
  <c r="S120" i="18"/>
  <c r="S119" i="18" s="1"/>
  <c r="P120" i="18"/>
  <c r="O120" i="18"/>
  <c r="N120" i="18"/>
  <c r="M120" i="18"/>
  <c r="L120" i="18"/>
  <c r="K120" i="18"/>
  <c r="J120" i="18"/>
  <c r="G120" i="18"/>
  <c r="F120" i="18"/>
  <c r="E120" i="18"/>
  <c r="D120" i="18"/>
  <c r="M119" i="18"/>
  <c r="D119" i="18"/>
  <c r="S117" i="18"/>
  <c r="P117" i="18"/>
  <c r="O117" i="18"/>
  <c r="N117" i="18"/>
  <c r="M117" i="18"/>
  <c r="L117" i="18"/>
  <c r="K117" i="18"/>
  <c r="J117" i="18"/>
  <c r="G117" i="18"/>
  <c r="F117" i="18"/>
  <c r="E117" i="18"/>
  <c r="D117" i="18"/>
  <c r="S115" i="18"/>
  <c r="P115" i="18"/>
  <c r="P114" i="18" s="1"/>
  <c r="O115" i="18"/>
  <c r="N115" i="18"/>
  <c r="N114" i="18" s="1"/>
  <c r="M115" i="18"/>
  <c r="L115" i="18"/>
  <c r="L114" i="18" s="1"/>
  <c r="K115" i="18"/>
  <c r="J115" i="18"/>
  <c r="J114" i="18" s="1"/>
  <c r="G115" i="18"/>
  <c r="G114" i="18" s="1"/>
  <c r="F115" i="18"/>
  <c r="E115" i="18"/>
  <c r="D115" i="18"/>
  <c r="Q112" i="18"/>
  <c r="T112" i="18" s="1"/>
  <c r="S111" i="18"/>
  <c r="R111" i="18"/>
  <c r="P111" i="18"/>
  <c r="O111" i="18"/>
  <c r="N111" i="18"/>
  <c r="M111" i="18"/>
  <c r="L111" i="18"/>
  <c r="K111" i="18"/>
  <c r="J111" i="18"/>
  <c r="H111" i="18"/>
  <c r="G111" i="18"/>
  <c r="F111" i="18"/>
  <c r="E111" i="18"/>
  <c r="D111" i="18"/>
  <c r="S110" i="18"/>
  <c r="R110" i="18"/>
  <c r="P110" i="18"/>
  <c r="O110" i="18"/>
  <c r="N110" i="18"/>
  <c r="M110" i="18"/>
  <c r="L110" i="18"/>
  <c r="K110" i="18"/>
  <c r="J110" i="18"/>
  <c r="H110" i="18"/>
  <c r="G110" i="18"/>
  <c r="F110" i="18"/>
  <c r="E110" i="18"/>
  <c r="D110" i="18"/>
  <c r="S109" i="18"/>
  <c r="R109" i="18"/>
  <c r="P109" i="18"/>
  <c r="O109" i="18"/>
  <c r="N109" i="18"/>
  <c r="M109" i="18"/>
  <c r="L109" i="18"/>
  <c r="K109" i="18"/>
  <c r="J109" i="18"/>
  <c r="H109" i="18"/>
  <c r="G109" i="18"/>
  <c r="F109" i="18"/>
  <c r="E109" i="18"/>
  <c r="D109" i="18"/>
  <c r="Q108" i="18"/>
  <c r="T108" i="18" s="1"/>
  <c r="S107" i="18"/>
  <c r="R107" i="18"/>
  <c r="P107" i="18"/>
  <c r="O107" i="18"/>
  <c r="N107" i="18"/>
  <c r="M107" i="18"/>
  <c r="L107" i="18"/>
  <c r="K107" i="18"/>
  <c r="J107" i="18"/>
  <c r="H107" i="18"/>
  <c r="G107" i="18"/>
  <c r="F107" i="18"/>
  <c r="E107" i="18"/>
  <c r="D107" i="18"/>
  <c r="Q106" i="18"/>
  <c r="T106" i="18" s="1"/>
  <c r="S105" i="18"/>
  <c r="R105" i="18"/>
  <c r="R100" i="18" s="1"/>
  <c r="R99" i="18" s="1"/>
  <c r="P105" i="18"/>
  <c r="O105" i="18"/>
  <c r="N105" i="18"/>
  <c r="M105" i="18"/>
  <c r="L105" i="18"/>
  <c r="K105" i="18"/>
  <c r="J105" i="18"/>
  <c r="H105" i="18"/>
  <c r="G105" i="18"/>
  <c r="F105" i="18"/>
  <c r="E105" i="18"/>
  <c r="D105" i="18"/>
  <c r="D100" i="18" s="1"/>
  <c r="D99" i="18" s="1"/>
  <c r="Q104" i="18"/>
  <c r="T104" i="18" s="1"/>
  <c r="Q103" i="18"/>
  <c r="T103" i="18" s="1"/>
  <c r="Q102" i="18"/>
  <c r="T102" i="18" s="1"/>
  <c r="S101" i="18"/>
  <c r="R101" i="18"/>
  <c r="P101" i="18"/>
  <c r="O101" i="18"/>
  <c r="N101" i="18"/>
  <c r="M101" i="18"/>
  <c r="L101" i="18"/>
  <c r="K101" i="18"/>
  <c r="J101" i="18"/>
  <c r="H101" i="18"/>
  <c r="G101" i="18"/>
  <c r="F101" i="18"/>
  <c r="E101" i="18"/>
  <c r="D101" i="18"/>
  <c r="S100" i="18"/>
  <c r="S99" i="18" s="1"/>
  <c r="Q98" i="18"/>
  <c r="T98" i="18" s="1"/>
  <c r="Q97" i="18"/>
  <c r="T97" i="18" s="1"/>
  <c r="S96" i="18"/>
  <c r="R96" i="18"/>
  <c r="P96" i="18"/>
  <c r="O96" i="18"/>
  <c r="N96" i="18"/>
  <c r="M96" i="18"/>
  <c r="L96" i="18"/>
  <c r="K96" i="18"/>
  <c r="J96" i="18"/>
  <c r="H96" i="18"/>
  <c r="G96" i="18"/>
  <c r="F96" i="18"/>
  <c r="E96" i="18"/>
  <c r="D96" i="18"/>
  <c r="S95" i="18"/>
  <c r="R95" i="18"/>
  <c r="P95" i="18"/>
  <c r="O95" i="18"/>
  <c r="N95" i="18"/>
  <c r="M95" i="18"/>
  <c r="L95" i="18"/>
  <c r="K95" i="18"/>
  <c r="J95" i="18"/>
  <c r="H95" i="18"/>
  <c r="G95" i="18"/>
  <c r="F95" i="18"/>
  <c r="E95" i="18"/>
  <c r="D95" i="18"/>
  <c r="S94" i="18"/>
  <c r="R94" i="18"/>
  <c r="P94" i="18"/>
  <c r="O94" i="18"/>
  <c r="N94" i="18"/>
  <c r="M94" i="18"/>
  <c r="L94" i="18"/>
  <c r="K94" i="18"/>
  <c r="J94" i="18"/>
  <c r="H94" i="18"/>
  <c r="G94" i="18"/>
  <c r="F94" i="18"/>
  <c r="E94" i="18"/>
  <c r="D94" i="18"/>
  <c r="Q93" i="18"/>
  <c r="T93" i="18" s="1"/>
  <c r="Q92" i="18"/>
  <c r="T92" i="18" s="1"/>
  <c r="Q91" i="18"/>
  <c r="T91" i="18" s="1"/>
  <c r="S90" i="18"/>
  <c r="R90" i="18"/>
  <c r="P90" i="18"/>
  <c r="O90" i="18"/>
  <c r="N90" i="18"/>
  <c r="M90" i="18"/>
  <c r="L90" i="18"/>
  <c r="K90" i="18"/>
  <c r="J90" i="18"/>
  <c r="H90" i="18"/>
  <c r="G90" i="18"/>
  <c r="F90" i="18"/>
  <c r="E90" i="18"/>
  <c r="D90" i="18"/>
  <c r="S89" i="18"/>
  <c r="R89" i="18"/>
  <c r="P89" i="18"/>
  <c r="O89" i="18"/>
  <c r="N89" i="18"/>
  <c r="M89" i="18"/>
  <c r="L89" i="18"/>
  <c r="K89" i="18"/>
  <c r="J89" i="18"/>
  <c r="H89" i="18"/>
  <c r="G89" i="18"/>
  <c r="F89" i="18"/>
  <c r="E89" i="18"/>
  <c r="D89" i="18"/>
  <c r="Q88" i="18"/>
  <c r="T88" i="18" s="1"/>
  <c r="Q87" i="18"/>
  <c r="T87" i="18" s="1"/>
  <c r="Q86" i="18"/>
  <c r="T86" i="18" s="1"/>
  <c r="S85" i="18"/>
  <c r="R85" i="18"/>
  <c r="P85" i="18"/>
  <c r="O85" i="18"/>
  <c r="N85" i="18"/>
  <c r="M85" i="18"/>
  <c r="L85" i="18"/>
  <c r="K85" i="18"/>
  <c r="J85" i="18"/>
  <c r="H85" i="18"/>
  <c r="G85" i="18"/>
  <c r="F85" i="18"/>
  <c r="E85" i="18"/>
  <c r="D85" i="18"/>
  <c r="S84" i="18"/>
  <c r="R84" i="18"/>
  <c r="P84" i="18"/>
  <c r="O84" i="18"/>
  <c r="N84" i="18"/>
  <c r="M84" i="18"/>
  <c r="L84" i="18"/>
  <c r="K84" i="18"/>
  <c r="J84" i="18"/>
  <c r="H84" i="18"/>
  <c r="G84" i="18"/>
  <c r="F84" i="18"/>
  <c r="E84" i="18"/>
  <c r="D84" i="18"/>
  <c r="Q83" i="18"/>
  <c r="T83" i="18" s="1"/>
  <c r="S82" i="18"/>
  <c r="S79" i="18" s="1"/>
  <c r="S78" i="18" s="1"/>
  <c r="R82" i="18"/>
  <c r="P82" i="18"/>
  <c r="O82" i="18"/>
  <c r="N82" i="18"/>
  <c r="M82" i="18"/>
  <c r="L82" i="18"/>
  <c r="K82" i="18"/>
  <c r="J82" i="18"/>
  <c r="H82" i="18"/>
  <c r="G82" i="18"/>
  <c r="F82" i="18"/>
  <c r="E82" i="18"/>
  <c r="D82" i="18"/>
  <c r="Q81" i="18"/>
  <c r="T81" i="18" s="1"/>
  <c r="S80" i="18"/>
  <c r="R80" i="18"/>
  <c r="P80" i="18"/>
  <c r="O80" i="18"/>
  <c r="N80" i="18"/>
  <c r="M80" i="18"/>
  <c r="L80" i="18"/>
  <c r="K80" i="18"/>
  <c r="J80" i="18"/>
  <c r="H80" i="18"/>
  <c r="G80" i="18"/>
  <c r="F80" i="18"/>
  <c r="E80" i="18"/>
  <c r="D80" i="18"/>
  <c r="Q77" i="18"/>
  <c r="T77" i="18" s="1"/>
  <c r="S76" i="18"/>
  <c r="R76" i="18"/>
  <c r="P76" i="18"/>
  <c r="O76" i="18"/>
  <c r="N76" i="18"/>
  <c r="M76" i="18"/>
  <c r="L76" i="18"/>
  <c r="K76" i="18"/>
  <c r="J76" i="18"/>
  <c r="H76" i="18"/>
  <c r="G76" i="18"/>
  <c r="F76" i="18"/>
  <c r="E76" i="18"/>
  <c r="D76" i="18"/>
  <c r="Q75" i="18"/>
  <c r="T75" i="18" s="1"/>
  <c r="S74" i="18"/>
  <c r="R74" i="18"/>
  <c r="P74" i="18"/>
  <c r="O74" i="18"/>
  <c r="N74" i="18"/>
  <c r="M74" i="18"/>
  <c r="L74" i="18"/>
  <c r="K74" i="18"/>
  <c r="J74" i="18"/>
  <c r="H74" i="18"/>
  <c r="G74" i="18"/>
  <c r="F74" i="18"/>
  <c r="E74" i="18"/>
  <c r="D74" i="18"/>
  <c r="Q73" i="18"/>
  <c r="T73" i="18" s="1"/>
  <c r="S72" i="18"/>
  <c r="R72" i="18"/>
  <c r="P72" i="18"/>
  <c r="O72" i="18"/>
  <c r="N72" i="18"/>
  <c r="M72" i="18"/>
  <c r="L72" i="18"/>
  <c r="K72" i="18"/>
  <c r="J72" i="18"/>
  <c r="H72" i="18"/>
  <c r="G72" i="18"/>
  <c r="F72" i="18"/>
  <c r="E72" i="18"/>
  <c r="D72" i="18"/>
  <c r="Q71" i="18"/>
  <c r="T71" i="18" s="1"/>
  <c r="S70" i="18"/>
  <c r="R70" i="18"/>
  <c r="P70" i="18"/>
  <c r="O70" i="18"/>
  <c r="N70" i="18"/>
  <c r="M70" i="18"/>
  <c r="L70" i="18"/>
  <c r="K70" i="18"/>
  <c r="J70" i="18"/>
  <c r="H70" i="18"/>
  <c r="G70" i="18"/>
  <c r="F70" i="18"/>
  <c r="E70" i="18"/>
  <c r="D70" i="18"/>
  <c r="Q67" i="18"/>
  <c r="T67" i="18" s="1"/>
  <c r="S66" i="18"/>
  <c r="R66" i="18"/>
  <c r="P66" i="18"/>
  <c r="O66" i="18"/>
  <c r="N66" i="18"/>
  <c r="M66" i="18"/>
  <c r="L66" i="18"/>
  <c r="K66" i="18"/>
  <c r="J66" i="18"/>
  <c r="H66" i="18"/>
  <c r="G66" i="18"/>
  <c r="F66" i="18"/>
  <c r="E66" i="18"/>
  <c r="D66" i="18"/>
  <c r="S65" i="18"/>
  <c r="R65" i="18"/>
  <c r="P65" i="18"/>
  <c r="O65" i="18"/>
  <c r="N65" i="18"/>
  <c r="M65" i="18"/>
  <c r="L65" i="18"/>
  <c r="K65" i="18"/>
  <c r="J65" i="18"/>
  <c r="H65" i="18"/>
  <c r="G65" i="18"/>
  <c r="F65" i="18"/>
  <c r="E65" i="18"/>
  <c r="D65" i="18"/>
  <c r="Q64" i="18"/>
  <c r="T64" i="18" s="1"/>
  <c r="Q63" i="18"/>
  <c r="T63" i="18" s="1"/>
  <c r="S62" i="18"/>
  <c r="R62" i="18"/>
  <c r="P62" i="18"/>
  <c r="O62" i="18"/>
  <c r="N62" i="18"/>
  <c r="M62" i="18"/>
  <c r="L62" i="18"/>
  <c r="K62" i="18"/>
  <c r="J62" i="18"/>
  <c r="H62" i="18"/>
  <c r="G62" i="18"/>
  <c r="F62" i="18"/>
  <c r="E62" i="18"/>
  <c r="D62" i="18"/>
  <c r="S61" i="18"/>
  <c r="R61" i="18"/>
  <c r="P61" i="18"/>
  <c r="O61" i="18"/>
  <c r="N61" i="18"/>
  <c r="M61" i="18"/>
  <c r="L61" i="18"/>
  <c r="K61" i="18"/>
  <c r="J61" i="18"/>
  <c r="H61" i="18"/>
  <c r="G61" i="18"/>
  <c r="F61" i="18"/>
  <c r="E61" i="18"/>
  <c r="D61" i="18"/>
  <c r="Q60" i="18"/>
  <c r="T60" i="18" s="1"/>
  <c r="Q59" i="18"/>
  <c r="T59" i="18" s="1"/>
  <c r="Q58" i="18"/>
  <c r="T58" i="18" s="1"/>
  <c r="S57" i="18"/>
  <c r="R57" i="18"/>
  <c r="P57" i="18"/>
  <c r="O57" i="18"/>
  <c r="N57" i="18"/>
  <c r="M57" i="18"/>
  <c r="L57" i="18"/>
  <c r="K57" i="18"/>
  <c r="J57" i="18"/>
  <c r="H57" i="18"/>
  <c r="G57" i="18"/>
  <c r="F57" i="18"/>
  <c r="E57" i="18"/>
  <c r="D57" i="18"/>
  <c r="S56" i="18"/>
  <c r="R56" i="18"/>
  <c r="P56" i="18"/>
  <c r="O56" i="18"/>
  <c r="N56" i="18"/>
  <c r="M56" i="18"/>
  <c r="L56" i="18"/>
  <c r="K56" i="18"/>
  <c r="J56" i="18"/>
  <c r="H56" i="18"/>
  <c r="G56" i="18"/>
  <c r="F56" i="18"/>
  <c r="E56" i="18"/>
  <c r="D56" i="18"/>
  <c r="Q54" i="18"/>
  <c r="T54" i="18" s="1"/>
  <c r="S53" i="18"/>
  <c r="R53" i="18"/>
  <c r="P53" i="18"/>
  <c r="O53" i="18"/>
  <c r="N53" i="18"/>
  <c r="M53" i="18"/>
  <c r="L53" i="18"/>
  <c r="K53" i="18"/>
  <c r="J53" i="18"/>
  <c r="H53" i="18"/>
  <c r="G53" i="18"/>
  <c r="F53" i="18"/>
  <c r="E53" i="18"/>
  <c r="D53" i="18"/>
  <c r="Q52" i="18"/>
  <c r="T52" i="18" s="1"/>
  <c r="Q51" i="18"/>
  <c r="T51" i="18" s="1"/>
  <c r="S50" i="18"/>
  <c r="R50" i="18"/>
  <c r="P50" i="18"/>
  <c r="O50" i="18"/>
  <c r="N50" i="18"/>
  <c r="M50" i="18"/>
  <c r="L50" i="18"/>
  <c r="K50" i="18"/>
  <c r="J50" i="18"/>
  <c r="H50" i="18"/>
  <c r="G50" i="18"/>
  <c r="F50" i="18"/>
  <c r="E50" i="18"/>
  <c r="D50" i="18"/>
  <c r="Q49" i="18"/>
  <c r="T49" i="18" s="1"/>
  <c r="S48" i="18"/>
  <c r="R48" i="18"/>
  <c r="P48" i="18"/>
  <c r="O48" i="18"/>
  <c r="N48" i="18"/>
  <c r="M48" i="18"/>
  <c r="L48" i="18"/>
  <c r="K48" i="18"/>
  <c r="J48" i="18"/>
  <c r="H48" i="18"/>
  <c r="G48" i="18"/>
  <c r="F48" i="18"/>
  <c r="E48" i="18"/>
  <c r="D48" i="18"/>
  <c r="Q47" i="18"/>
  <c r="T47" i="18" s="1"/>
  <c r="S46" i="18"/>
  <c r="R46" i="18"/>
  <c r="P46" i="18"/>
  <c r="O46" i="18"/>
  <c r="N46" i="18"/>
  <c r="M46" i="18"/>
  <c r="L46" i="18"/>
  <c r="K46" i="18"/>
  <c r="J46" i="18"/>
  <c r="H46" i="18"/>
  <c r="G46" i="18"/>
  <c r="F46" i="18"/>
  <c r="E46" i="18"/>
  <c r="D46" i="18"/>
  <c r="Q45" i="18"/>
  <c r="T45" i="18" s="1"/>
  <c r="Q44" i="18"/>
  <c r="T44" i="18" s="1"/>
  <c r="S43" i="18"/>
  <c r="R43" i="18"/>
  <c r="P43" i="18"/>
  <c r="O43" i="18"/>
  <c r="N43" i="18"/>
  <c r="M43" i="18"/>
  <c r="L43" i="18"/>
  <c r="K43" i="18"/>
  <c r="J43" i="18"/>
  <c r="H43" i="18"/>
  <c r="G43" i="18"/>
  <c r="F43" i="18"/>
  <c r="E43" i="18"/>
  <c r="D43" i="18"/>
  <c r="Q42" i="18"/>
  <c r="T42" i="18" s="1"/>
  <c r="Q41" i="18"/>
  <c r="T41" i="18" s="1"/>
  <c r="Q40" i="18"/>
  <c r="T40" i="18" s="1"/>
  <c r="Q39" i="18"/>
  <c r="T39" i="18" s="1"/>
  <c r="Q38" i="18"/>
  <c r="T38" i="18" s="1"/>
  <c r="Q37" i="18"/>
  <c r="T37" i="18" s="1"/>
  <c r="Q36" i="18"/>
  <c r="T36" i="18" s="1"/>
  <c r="Q35" i="18"/>
  <c r="T35" i="18" s="1"/>
  <c r="S34" i="18"/>
  <c r="R34" i="18"/>
  <c r="P34" i="18"/>
  <c r="O34" i="18"/>
  <c r="N34" i="18"/>
  <c r="M34" i="18"/>
  <c r="L34" i="18"/>
  <c r="K34" i="18"/>
  <c r="J34" i="18"/>
  <c r="H34" i="18"/>
  <c r="G34" i="18"/>
  <c r="F34" i="18"/>
  <c r="E34" i="18"/>
  <c r="D34" i="18"/>
  <c r="G69" i="18" l="1"/>
  <c r="G68" i="18" s="1"/>
  <c r="P300" i="18"/>
  <c r="K558" i="18"/>
  <c r="O33" i="18"/>
  <c r="O32" i="18" s="1"/>
  <c r="D319" i="18"/>
  <c r="F319" i="18"/>
  <c r="H319" i="18"/>
  <c r="K319" i="18"/>
  <c r="M319" i="18"/>
  <c r="O319" i="18"/>
  <c r="E332" i="18"/>
  <c r="S390" i="18"/>
  <c r="J390" i="18"/>
  <c r="G397" i="18"/>
  <c r="L397" i="18"/>
  <c r="E407" i="18"/>
  <c r="D472" i="18"/>
  <c r="F472" i="18"/>
  <c r="H472" i="18"/>
  <c r="K472" i="18"/>
  <c r="M472" i="18"/>
  <c r="O472" i="18"/>
  <c r="H499" i="18"/>
  <c r="K499" i="18"/>
  <c r="M499" i="18"/>
  <c r="D499" i="18"/>
  <c r="D535" i="18"/>
  <c r="D529" i="18" s="1"/>
  <c r="F535" i="18"/>
  <c r="F529" i="18" s="1"/>
  <c r="K535" i="18"/>
  <c r="M535" i="18"/>
  <c r="M529" i="18" s="1"/>
  <c r="O535" i="18"/>
  <c r="D548" i="18"/>
  <c r="H548" i="18"/>
  <c r="K548" i="18"/>
  <c r="M548" i="18"/>
  <c r="O548" i="18"/>
  <c r="S548" i="18"/>
  <c r="E567" i="18"/>
  <c r="J567" i="18"/>
  <c r="N567" i="18"/>
  <c r="D587" i="18"/>
  <c r="D586" i="18" s="1"/>
  <c r="H587" i="18"/>
  <c r="H586" i="18" s="1"/>
  <c r="M587" i="18"/>
  <c r="M586" i="18" s="1"/>
  <c r="S587" i="18"/>
  <c r="S586" i="18" s="1"/>
  <c r="S608" i="18"/>
  <c r="P621" i="18"/>
  <c r="D598" i="18"/>
  <c r="F598" i="18"/>
  <c r="O598" i="18"/>
  <c r="F639" i="18"/>
  <c r="O639" i="18"/>
  <c r="D658" i="18"/>
  <c r="F658" i="18"/>
  <c r="H658" i="18"/>
  <c r="M658" i="18"/>
  <c r="O658" i="18"/>
  <c r="O632" i="18" s="1"/>
  <c r="S658" i="18"/>
  <c r="E621" i="18"/>
  <c r="G621" i="18"/>
  <c r="J621" i="18"/>
  <c r="J593" i="18" s="1"/>
  <c r="L621" i="18"/>
  <c r="N621" i="18"/>
  <c r="G499" i="18"/>
  <c r="J499" i="18"/>
  <c r="L499" i="18"/>
  <c r="N499" i="18"/>
  <c r="P499" i="18"/>
  <c r="O547" i="18"/>
  <c r="K153" i="18"/>
  <c r="E242" i="18"/>
  <c r="K507" i="18"/>
  <c r="F558" i="18"/>
  <c r="F547" i="18" s="1"/>
  <c r="O558" i="18"/>
  <c r="F33" i="18"/>
  <c r="J55" i="18"/>
  <c r="N55" i="18"/>
  <c r="S55" i="18"/>
  <c r="D257" i="18"/>
  <c r="E360" i="18"/>
  <c r="G360" i="18"/>
  <c r="L360" i="18"/>
  <c r="N360" i="18"/>
  <c r="P360" i="18"/>
  <c r="E390" i="18"/>
  <c r="G390" i="18"/>
  <c r="L390" i="18"/>
  <c r="N390" i="18"/>
  <c r="P390" i="18"/>
  <c r="D438" i="18"/>
  <c r="F438" i="18"/>
  <c r="H438" i="18"/>
  <c r="K438" i="18"/>
  <c r="M438" i="18"/>
  <c r="O438" i="18"/>
  <c r="O437" i="18" s="1"/>
  <c r="D511" i="18"/>
  <c r="S511" i="18"/>
  <c r="S507" i="18" s="1"/>
  <c r="K529" i="18"/>
  <c r="O529" i="18"/>
  <c r="G535" i="18"/>
  <c r="J535" i="18"/>
  <c r="L535" i="18"/>
  <c r="N535" i="18"/>
  <c r="P535" i="18"/>
  <c r="K639" i="18"/>
  <c r="E530" i="18"/>
  <c r="G530" i="18"/>
  <c r="J530" i="18"/>
  <c r="J529" i="18" s="1"/>
  <c r="L530" i="18"/>
  <c r="N530" i="18"/>
  <c r="N529" i="18" s="1"/>
  <c r="P530" i="18"/>
  <c r="H558" i="18"/>
  <c r="M558" i="18"/>
  <c r="D567" i="18"/>
  <c r="D547" i="18" s="1"/>
  <c r="F567" i="18"/>
  <c r="H567" i="18"/>
  <c r="K567" i="18"/>
  <c r="M567" i="18"/>
  <c r="M547" i="18" s="1"/>
  <c r="O567" i="18"/>
  <c r="S567" i="18"/>
  <c r="S547" i="18" s="1"/>
  <c r="E587" i="18"/>
  <c r="E586" i="18" s="1"/>
  <c r="G587" i="18"/>
  <c r="G586" i="18" s="1"/>
  <c r="J587" i="18"/>
  <c r="J586" i="18" s="1"/>
  <c r="L587" i="18"/>
  <c r="L586" i="18" s="1"/>
  <c r="N587" i="18"/>
  <c r="N586" i="18" s="1"/>
  <c r="P587" i="18"/>
  <c r="P586" i="18" s="1"/>
  <c r="H598" i="18"/>
  <c r="K598" i="18"/>
  <c r="M598" i="18"/>
  <c r="D639" i="18"/>
  <c r="D632" i="18" s="1"/>
  <c r="S639" i="18"/>
  <c r="E658" i="18"/>
  <c r="G658" i="18"/>
  <c r="J658" i="18"/>
  <c r="L658" i="18"/>
  <c r="N658" i="18"/>
  <c r="P658" i="18"/>
  <c r="G678" i="18"/>
  <c r="G677" i="18" s="1"/>
  <c r="J678" i="18"/>
  <c r="J677" i="18" s="1"/>
  <c r="L678" i="18"/>
  <c r="L677" i="18" s="1"/>
  <c r="N678" i="18"/>
  <c r="N677" i="18" s="1"/>
  <c r="P678" i="18"/>
  <c r="P677" i="18" s="1"/>
  <c r="E55" i="18"/>
  <c r="P69" i="18"/>
  <c r="P68" i="18" s="1"/>
  <c r="Q101" i="18"/>
  <c r="T101" i="18" s="1"/>
  <c r="G100" i="18"/>
  <c r="G99" i="18" s="1"/>
  <c r="J100" i="18"/>
  <c r="J99" i="18" s="1"/>
  <c r="L100" i="18"/>
  <c r="L99" i="18" s="1"/>
  <c r="N100" i="18"/>
  <c r="N99" i="18" s="1"/>
  <c r="P100" i="18"/>
  <c r="P99" i="18" s="1"/>
  <c r="F100" i="18"/>
  <c r="F99" i="18" s="1"/>
  <c r="H100" i="18"/>
  <c r="H99" i="18" s="1"/>
  <c r="K100" i="18"/>
  <c r="K99" i="18" s="1"/>
  <c r="M100" i="18"/>
  <c r="M99" i="18" s="1"/>
  <c r="O100" i="18"/>
  <c r="O99" i="18" s="1"/>
  <c r="Q107" i="18"/>
  <c r="T107" i="18" s="1"/>
  <c r="F143" i="18"/>
  <c r="E608" i="18"/>
  <c r="J608" i="18"/>
  <c r="N608" i="18"/>
  <c r="K143" i="18"/>
  <c r="M143" i="18"/>
  <c r="O143" i="18"/>
  <c r="M507" i="18"/>
  <c r="O507" i="18"/>
  <c r="E548" i="18"/>
  <c r="G548" i="18"/>
  <c r="G547" i="18" s="1"/>
  <c r="J548" i="18"/>
  <c r="J547" i="18" s="1"/>
  <c r="L548" i="18"/>
  <c r="L547" i="18" s="1"/>
  <c r="N548" i="18"/>
  <c r="N547" i="18" s="1"/>
  <c r="P548" i="18"/>
  <c r="P547" i="18" s="1"/>
  <c r="G598" i="18"/>
  <c r="J598" i="18"/>
  <c r="L598" i="18"/>
  <c r="N598" i="18"/>
  <c r="P598" i="18"/>
  <c r="H639" i="18"/>
  <c r="M639" i="18"/>
  <c r="G373" i="18"/>
  <c r="D384" i="18"/>
  <c r="S384" i="18"/>
  <c r="H465" i="18"/>
  <c r="H464" i="18" s="1"/>
  <c r="D275" i="18"/>
  <c r="F275" i="18"/>
  <c r="K275" i="18"/>
  <c r="M275" i="18"/>
  <c r="O275" i="18"/>
  <c r="S275" i="18"/>
  <c r="D465" i="18"/>
  <c r="D464" i="18" s="1"/>
  <c r="M465" i="18"/>
  <c r="M464" i="18" s="1"/>
  <c r="E384" i="18"/>
  <c r="G384" i="18"/>
  <c r="J384" i="18"/>
  <c r="L384" i="18"/>
  <c r="N384" i="18"/>
  <c r="P384" i="18"/>
  <c r="F384" i="18"/>
  <c r="K384" i="18"/>
  <c r="M384" i="18"/>
  <c r="O384" i="18"/>
  <c r="F507" i="18"/>
  <c r="G507" i="18"/>
  <c r="H507" i="18"/>
  <c r="E547" i="18"/>
  <c r="L507" i="18"/>
  <c r="N507" i="18"/>
  <c r="P507" i="18"/>
  <c r="F582" i="18"/>
  <c r="F465" i="18"/>
  <c r="K465" i="18"/>
  <c r="K464" i="18" s="1"/>
  <c r="O465" i="18"/>
  <c r="E499" i="18"/>
  <c r="J507" i="18"/>
  <c r="S535" i="18"/>
  <c r="S529" i="18" s="1"/>
  <c r="G608" i="18"/>
  <c r="L608" i="18"/>
  <c r="L593" i="18" s="1"/>
  <c r="P608" i="18"/>
  <c r="F632" i="18"/>
  <c r="K632" i="18"/>
  <c r="M632" i="18"/>
  <c r="S632" i="18"/>
  <c r="E678" i="18"/>
  <c r="E694" i="18"/>
  <c r="L69" i="18"/>
  <c r="L68" i="18" s="1"/>
  <c r="E79" i="18"/>
  <c r="E78" i="18" s="1"/>
  <c r="G79" i="18"/>
  <c r="G78" i="18" s="1"/>
  <c r="J79" i="18"/>
  <c r="J78" i="18" s="1"/>
  <c r="L79" i="18"/>
  <c r="L78" i="18" s="1"/>
  <c r="N79" i="18"/>
  <c r="N78" i="18" s="1"/>
  <c r="P79" i="18"/>
  <c r="P78" i="18" s="1"/>
  <c r="D79" i="18"/>
  <c r="D78" i="18" s="1"/>
  <c r="F79" i="18"/>
  <c r="H79" i="18"/>
  <c r="H78" i="18" s="1"/>
  <c r="K79" i="18"/>
  <c r="K78" i="18" s="1"/>
  <c r="M79" i="18"/>
  <c r="M78" i="18" s="1"/>
  <c r="O79" i="18"/>
  <c r="O78" i="18" s="1"/>
  <c r="R79" i="18"/>
  <c r="R78" i="18" s="1"/>
  <c r="Q84" i="18"/>
  <c r="T84" i="18" s="1"/>
  <c r="Q85" i="18"/>
  <c r="T85" i="18" s="1"/>
  <c r="Q94" i="18"/>
  <c r="T94" i="18" s="1"/>
  <c r="Q95" i="18"/>
  <c r="T95" i="18" s="1"/>
  <c r="Q96" i="18"/>
  <c r="T96" i="18" s="1"/>
  <c r="G119" i="18"/>
  <c r="J119" i="18"/>
  <c r="L119" i="18"/>
  <c r="N119" i="18"/>
  <c r="P119" i="18"/>
  <c r="D153" i="18"/>
  <c r="F153" i="18"/>
  <c r="M153" i="18"/>
  <c r="S153" i="18"/>
  <c r="F224" i="18"/>
  <c r="K224" i="18"/>
  <c r="S242" i="18"/>
  <c r="J242" i="18"/>
  <c r="N242" i="18"/>
  <c r="D332" i="18"/>
  <c r="D318" i="18" s="1"/>
  <c r="F332" i="18"/>
  <c r="H332" i="18"/>
  <c r="H318" i="18" s="1"/>
  <c r="K332" i="18"/>
  <c r="K318" i="18" s="1"/>
  <c r="M332" i="18"/>
  <c r="M318" i="18" s="1"/>
  <c r="O332" i="18"/>
  <c r="O318" i="18" s="1"/>
  <c r="O423" i="18"/>
  <c r="G452" i="18"/>
  <c r="L452" i="18"/>
  <c r="P452" i="18"/>
  <c r="P479" i="18"/>
  <c r="S499" i="18"/>
  <c r="E522" i="18"/>
  <c r="E574" i="18"/>
  <c r="E598" i="18"/>
  <c r="D621" i="18"/>
  <c r="F621" i="18"/>
  <c r="H621" i="18"/>
  <c r="K621" i="18"/>
  <c r="M621" i="18"/>
  <c r="O621" i="18"/>
  <c r="S621" i="18"/>
  <c r="S593" i="18" s="1"/>
  <c r="S710" i="18" s="1"/>
  <c r="E633" i="18"/>
  <c r="E639" i="18"/>
  <c r="G639" i="18"/>
  <c r="G632" i="18" s="1"/>
  <c r="J639" i="18"/>
  <c r="L639" i="18"/>
  <c r="L632" i="18" s="1"/>
  <c r="N639" i="18"/>
  <c r="P639" i="18"/>
  <c r="P632" i="18" s="1"/>
  <c r="E699" i="18"/>
  <c r="E702" i="18"/>
  <c r="D608" i="18"/>
  <c r="F608" i="18"/>
  <c r="H608" i="18"/>
  <c r="K608" i="18"/>
  <c r="M608" i="18"/>
  <c r="O608" i="18"/>
  <c r="O593" i="18" s="1"/>
  <c r="J129" i="18"/>
  <c r="F119" i="18"/>
  <c r="K119" i="18"/>
  <c r="O119" i="18"/>
  <c r="D224" i="18"/>
  <c r="M224" i="18"/>
  <c r="S224" i="18"/>
  <c r="S129" i="18"/>
  <c r="K423" i="18"/>
  <c r="D423" i="18"/>
  <c r="F423" i="18"/>
  <c r="H423" i="18"/>
  <c r="M423" i="18"/>
  <c r="G479" i="18"/>
  <c r="E257" i="18"/>
  <c r="G257" i="18"/>
  <c r="J257" i="18"/>
  <c r="L257" i="18"/>
  <c r="N257" i="18"/>
  <c r="P257" i="18"/>
  <c r="E275" i="18"/>
  <c r="G275" i="18"/>
  <c r="J275" i="18"/>
  <c r="L275" i="18"/>
  <c r="N275" i="18"/>
  <c r="P275" i="18"/>
  <c r="D486" i="18"/>
  <c r="F486" i="18"/>
  <c r="H486" i="18"/>
  <c r="K486" i="18"/>
  <c r="M486" i="18"/>
  <c r="O486" i="18"/>
  <c r="E486" i="18"/>
  <c r="G486" i="18"/>
  <c r="J486" i="18"/>
  <c r="L486" i="18"/>
  <c r="N486" i="18"/>
  <c r="P486" i="18"/>
  <c r="G300" i="18"/>
  <c r="E452" i="18"/>
  <c r="J452" i="18"/>
  <c r="N452" i="18"/>
  <c r="L479" i="18"/>
  <c r="D114" i="18"/>
  <c r="F114" i="18"/>
  <c r="K114" i="18"/>
  <c r="M114" i="18"/>
  <c r="O114" i="18"/>
  <c r="S114" i="18"/>
  <c r="E114" i="18"/>
  <c r="E129" i="18"/>
  <c r="N129" i="18"/>
  <c r="E143" i="18"/>
  <c r="G143" i="18"/>
  <c r="J143" i="18"/>
  <c r="L143" i="18"/>
  <c r="N143" i="18"/>
  <c r="P143" i="18"/>
  <c r="E153" i="18"/>
  <c r="G153" i="18"/>
  <c r="J153" i="18"/>
  <c r="L153" i="18"/>
  <c r="N153" i="18"/>
  <c r="P153" i="18"/>
  <c r="E224" i="18"/>
  <c r="G224" i="18"/>
  <c r="J224" i="18"/>
  <c r="L224" i="18"/>
  <c r="N224" i="18"/>
  <c r="P224" i="18"/>
  <c r="G129" i="18"/>
  <c r="L129" i="18"/>
  <c r="P129" i="18"/>
  <c r="G232" i="18"/>
  <c r="J232" i="18"/>
  <c r="L232" i="18"/>
  <c r="N232" i="18"/>
  <c r="J295" i="18"/>
  <c r="L300" i="18"/>
  <c r="D310" i="18"/>
  <c r="F310" i="18"/>
  <c r="K310" i="18"/>
  <c r="M310" i="18"/>
  <c r="O310" i="18"/>
  <c r="S319" i="18"/>
  <c r="D390" i="18"/>
  <c r="F390" i="18"/>
  <c r="H390" i="18"/>
  <c r="K390" i="18"/>
  <c r="M390" i="18"/>
  <c r="O390" i="18"/>
  <c r="E397" i="18"/>
  <c r="J397" i="18"/>
  <c r="N397" i="18"/>
  <c r="S407" i="18"/>
  <c r="E423" i="18"/>
  <c r="G423" i="18"/>
  <c r="J423" i="18"/>
  <c r="L423" i="18"/>
  <c r="N423" i="18"/>
  <c r="P423" i="18"/>
  <c r="K437" i="18"/>
  <c r="D437" i="18"/>
  <c r="H437" i="18"/>
  <c r="M437" i="18"/>
  <c r="S438" i="18"/>
  <c r="S437" i="18" s="1"/>
  <c r="S465" i="18"/>
  <c r="G472" i="18"/>
  <c r="J472" i="18"/>
  <c r="L472" i="18"/>
  <c r="N472" i="18"/>
  <c r="P472" i="18"/>
  <c r="E119" i="18"/>
  <c r="D177" i="18"/>
  <c r="M177" i="18"/>
  <c r="O177" i="18"/>
  <c r="G190" i="18"/>
  <c r="J190" i="18"/>
  <c r="L190" i="18"/>
  <c r="N190" i="18"/>
  <c r="G242" i="18"/>
  <c r="L242" i="18"/>
  <c r="P242" i="18"/>
  <c r="F257" i="18"/>
  <c r="K257" i="18"/>
  <c r="M257" i="18"/>
  <c r="S295" i="18"/>
  <c r="E319" i="18"/>
  <c r="E318" i="18" s="1"/>
  <c r="G319" i="18"/>
  <c r="J319" i="18"/>
  <c r="L319" i="18"/>
  <c r="N319" i="18"/>
  <c r="P319" i="18"/>
  <c r="L373" i="18"/>
  <c r="S397" i="18"/>
  <c r="J407" i="18"/>
  <c r="S423" i="18"/>
  <c r="F437" i="18"/>
  <c r="E438" i="18"/>
  <c r="E437" i="18" s="1"/>
  <c r="G438" i="18"/>
  <c r="G437" i="18" s="1"/>
  <c r="J438" i="18"/>
  <c r="J437" i="18" s="1"/>
  <c r="L438" i="18"/>
  <c r="L437" i="18" s="1"/>
  <c r="N438" i="18"/>
  <c r="N437" i="18" s="1"/>
  <c r="P438" i="18"/>
  <c r="P437" i="18" s="1"/>
  <c r="S452" i="18"/>
  <c r="E465" i="18"/>
  <c r="G465" i="18"/>
  <c r="J465" i="18"/>
  <c r="L465" i="18"/>
  <c r="N465" i="18"/>
  <c r="P465" i="18"/>
  <c r="S472" i="18"/>
  <c r="E535" i="18"/>
  <c r="E525" i="18"/>
  <c r="E511" i="18"/>
  <c r="P190" i="18"/>
  <c r="S190" i="18"/>
  <c r="E202" i="18"/>
  <c r="J202" i="18"/>
  <c r="N202" i="18"/>
  <c r="S202" i="18"/>
  <c r="P232" i="18"/>
  <c r="S232" i="18"/>
  <c r="O257" i="18"/>
  <c r="G295" i="18"/>
  <c r="G288" i="18" s="1"/>
  <c r="L295" i="18"/>
  <c r="L288" i="18" s="1"/>
  <c r="P295" i="18"/>
  <c r="P288" i="18" s="1"/>
  <c r="D295" i="18"/>
  <c r="F295" i="18"/>
  <c r="K295" i="18"/>
  <c r="M295" i="18"/>
  <c r="O295" i="18"/>
  <c r="E300" i="18"/>
  <c r="E288" i="18" s="1"/>
  <c r="J300" i="18"/>
  <c r="N300" i="18"/>
  <c r="N288" i="18" s="1"/>
  <c r="S300" i="18"/>
  <c r="S288" i="18" s="1"/>
  <c r="E479" i="18"/>
  <c r="J479" i="18"/>
  <c r="N479" i="18"/>
  <c r="S479" i="18"/>
  <c r="G163" i="18"/>
  <c r="J163" i="18"/>
  <c r="L163" i="18"/>
  <c r="N163" i="18"/>
  <c r="P163" i="18"/>
  <c r="D217" i="18"/>
  <c r="F217" i="18"/>
  <c r="K217" i="18"/>
  <c r="M217" i="18"/>
  <c r="O217" i="18"/>
  <c r="D242" i="18"/>
  <c r="F242" i="18"/>
  <c r="K242" i="18"/>
  <c r="M242" i="18"/>
  <c r="O242" i="18"/>
  <c r="G332" i="18"/>
  <c r="J332" i="18"/>
  <c r="L332" i="18"/>
  <c r="N332" i="18"/>
  <c r="P332" i="18"/>
  <c r="S332" i="18"/>
  <c r="S318" i="18" s="1"/>
  <c r="D360" i="18"/>
  <c r="F360" i="18"/>
  <c r="H360" i="18"/>
  <c r="K360" i="18"/>
  <c r="M360" i="18"/>
  <c r="O360" i="18"/>
  <c r="E373" i="18"/>
  <c r="J373" i="18"/>
  <c r="N373" i="18"/>
  <c r="S373" i="18"/>
  <c r="G407" i="18"/>
  <c r="L407" i="18"/>
  <c r="P407" i="18"/>
  <c r="D407" i="18"/>
  <c r="F407" i="18"/>
  <c r="H407" i="18"/>
  <c r="K407" i="18"/>
  <c r="M407" i="18"/>
  <c r="O407" i="18"/>
  <c r="S486" i="18"/>
  <c r="K33" i="18"/>
  <c r="K32" i="18" s="1"/>
  <c r="G55" i="18"/>
  <c r="L55" i="18"/>
  <c r="P55" i="18"/>
  <c r="D55" i="18"/>
  <c r="H55" i="18"/>
  <c r="K55" i="18"/>
  <c r="M55" i="18"/>
  <c r="O55" i="18"/>
  <c r="R55" i="18"/>
  <c r="Q62" i="18"/>
  <c r="T62" i="18" s="1"/>
  <c r="Q65" i="18"/>
  <c r="T65" i="18" s="1"/>
  <c r="Q66" i="18"/>
  <c r="T66" i="18" s="1"/>
  <c r="E69" i="18"/>
  <c r="E68" i="18" s="1"/>
  <c r="J69" i="18"/>
  <c r="J68" i="18" s="1"/>
  <c r="N69" i="18"/>
  <c r="N68" i="18" s="1"/>
  <c r="S69" i="18"/>
  <c r="S68" i="18" s="1"/>
  <c r="D33" i="18"/>
  <c r="D32" i="18" s="1"/>
  <c r="Q34" i="18"/>
  <c r="T34" i="18" s="1"/>
  <c r="H33" i="18"/>
  <c r="H32" i="18" s="1"/>
  <c r="M33" i="18"/>
  <c r="M32" i="18" s="1"/>
  <c r="R33" i="18"/>
  <c r="R32" i="18" s="1"/>
  <c r="Q43" i="18"/>
  <c r="T43" i="18" s="1"/>
  <c r="Q46" i="18"/>
  <c r="T46" i="18" s="1"/>
  <c r="E33" i="18"/>
  <c r="E32" i="18" s="1"/>
  <c r="G33" i="18"/>
  <c r="G32" i="18" s="1"/>
  <c r="J33" i="18"/>
  <c r="J32" i="18" s="1"/>
  <c r="L33" i="18"/>
  <c r="L32" i="18" s="1"/>
  <c r="N33" i="18"/>
  <c r="N32" i="18" s="1"/>
  <c r="P33" i="18"/>
  <c r="P32" i="18" s="1"/>
  <c r="S33" i="18"/>
  <c r="S32" i="18" s="1"/>
  <c r="Q50" i="18"/>
  <c r="T50" i="18" s="1"/>
  <c r="Q53" i="18"/>
  <c r="T53" i="18" s="1"/>
  <c r="Q72" i="18"/>
  <c r="T72" i="18" s="1"/>
  <c r="E100" i="18"/>
  <c r="D129" i="18"/>
  <c r="F129" i="18"/>
  <c r="F113" i="18" s="1"/>
  <c r="K129" i="18"/>
  <c r="M129" i="18"/>
  <c r="O129" i="18"/>
  <c r="G177" i="18"/>
  <c r="J177" i="18"/>
  <c r="L177" i="18"/>
  <c r="N177" i="18"/>
  <c r="P177" i="18"/>
  <c r="S177" i="18"/>
  <c r="D202" i="18"/>
  <c r="D176" i="18" s="1"/>
  <c r="F202" i="18"/>
  <c r="F176" i="18" s="1"/>
  <c r="K202" i="18"/>
  <c r="K176" i="18" s="1"/>
  <c r="M202" i="18"/>
  <c r="M176" i="18" s="1"/>
  <c r="O202" i="18"/>
  <c r="D300" i="18"/>
  <c r="F300" i="18"/>
  <c r="F288" i="18" s="1"/>
  <c r="K300" i="18"/>
  <c r="M300" i="18"/>
  <c r="O300" i="18"/>
  <c r="D373" i="18"/>
  <c r="F373" i="18"/>
  <c r="H373" i="18"/>
  <c r="K373" i="18"/>
  <c r="M373" i="18"/>
  <c r="O373" i="18"/>
  <c r="D397" i="18"/>
  <c r="F397" i="18"/>
  <c r="H397" i="18"/>
  <c r="K397" i="18"/>
  <c r="M397" i="18"/>
  <c r="O397" i="18"/>
  <c r="D452" i="18"/>
  <c r="F452" i="18"/>
  <c r="H452" i="18"/>
  <c r="K452" i="18"/>
  <c r="M452" i="18"/>
  <c r="O452" i="18"/>
  <c r="D479" i="18"/>
  <c r="F479" i="18"/>
  <c r="H479" i="18"/>
  <c r="K479" i="18"/>
  <c r="M479" i="18"/>
  <c r="O479" i="18"/>
  <c r="S163" i="18"/>
  <c r="D507" i="18"/>
  <c r="F78" i="18"/>
  <c r="Q61" i="18"/>
  <c r="T61" i="18" s="1"/>
  <c r="F55" i="18"/>
  <c r="Q76" i="18"/>
  <c r="T76" i="18" s="1"/>
  <c r="F69" i="18"/>
  <c r="F32" i="18"/>
  <c r="D69" i="18"/>
  <c r="D68" i="18" s="1"/>
  <c r="H69" i="18"/>
  <c r="H68" i="18" s="1"/>
  <c r="K69" i="18"/>
  <c r="K68" i="18" s="1"/>
  <c r="M69" i="18"/>
  <c r="M68" i="18" s="1"/>
  <c r="O69" i="18"/>
  <c r="O68" i="18" s="1"/>
  <c r="R69" i="18"/>
  <c r="R68" i="18" s="1"/>
  <c r="E232" i="18"/>
  <c r="Q48" i="18"/>
  <c r="T48" i="18" s="1"/>
  <c r="Q56" i="18"/>
  <c r="T56" i="18" s="1"/>
  <c r="Q57" i="18"/>
  <c r="T57" i="18" s="1"/>
  <c r="Q70" i="18"/>
  <c r="T70" i="18" s="1"/>
  <c r="Q74" i="18"/>
  <c r="T74" i="18" s="1"/>
  <c r="Q80" i="18"/>
  <c r="T80" i="18" s="1"/>
  <c r="Q89" i="18"/>
  <c r="T89" i="18" s="1"/>
  <c r="Q90" i="18"/>
  <c r="T90" i="18" s="1"/>
  <c r="Q105" i="18"/>
  <c r="T105" i="18" s="1"/>
  <c r="Q109" i="18"/>
  <c r="T109" i="18" s="1"/>
  <c r="Q110" i="18"/>
  <c r="T110" i="18" s="1"/>
  <c r="Q111" i="18"/>
  <c r="T111" i="18" s="1"/>
  <c r="E163" i="18"/>
  <c r="E177" i="18"/>
  <c r="E190" i="18"/>
  <c r="E472" i="18"/>
  <c r="Q82" i="18"/>
  <c r="T82" i="18" s="1"/>
  <c r="O745" i="17"/>
  <c r="N745" i="17"/>
  <c r="L745" i="17"/>
  <c r="K745" i="17"/>
  <c r="J745" i="17"/>
  <c r="H745" i="17"/>
  <c r="F745" i="17"/>
  <c r="P744" i="17"/>
  <c r="S744" i="17" s="1"/>
  <c r="P743" i="17"/>
  <c r="S743" i="17" s="1"/>
  <c r="P742" i="17"/>
  <c r="S742" i="17" s="1"/>
  <c r="P741" i="17"/>
  <c r="S741" i="17" s="1"/>
  <c r="P740" i="17"/>
  <c r="S740" i="17" s="1"/>
  <c r="P739" i="17"/>
  <c r="S739" i="17" s="1"/>
  <c r="P738" i="17"/>
  <c r="S738" i="17" s="1"/>
  <c r="P737" i="17"/>
  <c r="S737" i="17" s="1"/>
  <c r="P736" i="17"/>
  <c r="S736" i="17" s="1"/>
  <c r="P735" i="17"/>
  <c r="S735" i="17" s="1"/>
  <c r="P733" i="17"/>
  <c r="S733" i="17" s="1"/>
  <c r="P729" i="17"/>
  <c r="S729" i="17" s="1"/>
  <c r="P708" i="17"/>
  <c r="S708" i="17" s="1"/>
  <c r="P707" i="17"/>
  <c r="S707" i="17" s="1"/>
  <c r="P706" i="17"/>
  <c r="S706" i="17" s="1"/>
  <c r="P705" i="17"/>
  <c r="S705" i="17" s="1"/>
  <c r="P704" i="17"/>
  <c r="S704" i="17" s="1"/>
  <c r="R703" i="17"/>
  <c r="Q703" i="17"/>
  <c r="O703" i="17"/>
  <c r="N703" i="17"/>
  <c r="M703" i="17"/>
  <c r="L703" i="17"/>
  <c r="K703" i="17"/>
  <c r="J703" i="17"/>
  <c r="I703" i="17"/>
  <c r="H703" i="17"/>
  <c r="G703" i="17"/>
  <c r="F703" i="17"/>
  <c r="E703" i="17"/>
  <c r="P703" i="17" s="1"/>
  <c r="S703" i="17" s="1"/>
  <c r="D703" i="17"/>
  <c r="R702" i="17"/>
  <c r="Q702" i="17"/>
  <c r="O702" i="17"/>
  <c r="N702" i="17"/>
  <c r="M702" i="17"/>
  <c r="L702" i="17"/>
  <c r="K702" i="17"/>
  <c r="J702" i="17"/>
  <c r="I702" i="17"/>
  <c r="H702" i="17"/>
  <c r="G702" i="17"/>
  <c r="F702" i="17"/>
  <c r="E702" i="17"/>
  <c r="P702" i="17" s="1"/>
  <c r="S702" i="17" s="1"/>
  <c r="D702" i="17"/>
  <c r="R701" i="17"/>
  <c r="Q701" i="17"/>
  <c r="O701" i="17"/>
  <c r="N701" i="17"/>
  <c r="M701" i="17"/>
  <c r="L701" i="17"/>
  <c r="K701" i="17"/>
  <c r="J701" i="17"/>
  <c r="I701" i="17"/>
  <c r="H701" i="17"/>
  <c r="G701" i="17"/>
  <c r="F701" i="17"/>
  <c r="E701" i="17"/>
  <c r="P701" i="17" s="1"/>
  <c r="S701" i="17" s="1"/>
  <c r="D701" i="17"/>
  <c r="S700" i="17"/>
  <c r="P700" i="17"/>
  <c r="R699" i="17"/>
  <c r="Q699" i="17"/>
  <c r="O699" i="17"/>
  <c r="N699" i="17"/>
  <c r="M699" i="17"/>
  <c r="L699" i="17"/>
  <c r="K699" i="17"/>
  <c r="J699" i="17"/>
  <c r="I699" i="17"/>
  <c r="H699" i="17"/>
  <c r="G699" i="17"/>
  <c r="F699" i="17"/>
  <c r="E699" i="17"/>
  <c r="P699" i="17" s="1"/>
  <c r="S699" i="17" s="1"/>
  <c r="D699" i="17"/>
  <c r="R698" i="17"/>
  <c r="Q698" i="17"/>
  <c r="O698" i="17"/>
  <c r="N698" i="17"/>
  <c r="M698" i="17"/>
  <c r="L698" i="17"/>
  <c r="K698" i="17"/>
  <c r="J698" i="17"/>
  <c r="I698" i="17"/>
  <c r="H698" i="17"/>
  <c r="G698" i="17"/>
  <c r="F698" i="17"/>
  <c r="E698" i="17"/>
  <c r="P698" i="17" s="1"/>
  <c r="S698" i="17" s="1"/>
  <c r="D698" i="17"/>
  <c r="R697" i="17"/>
  <c r="Q697" i="17"/>
  <c r="O697" i="17"/>
  <c r="N697" i="17"/>
  <c r="M697" i="17"/>
  <c r="L697" i="17"/>
  <c r="K697" i="17"/>
  <c r="J697" i="17"/>
  <c r="I697" i="17"/>
  <c r="H697" i="17"/>
  <c r="G697" i="17"/>
  <c r="F697" i="17"/>
  <c r="E697" i="17"/>
  <c r="P697" i="17" s="1"/>
  <c r="S697" i="17" s="1"/>
  <c r="D697" i="17"/>
  <c r="S696" i="17"/>
  <c r="P696" i="17"/>
  <c r="R695" i="17"/>
  <c r="Q695" i="17"/>
  <c r="O695" i="17"/>
  <c r="N695" i="17"/>
  <c r="M695" i="17"/>
  <c r="L695" i="17"/>
  <c r="K695" i="17"/>
  <c r="J695" i="17"/>
  <c r="I695" i="17"/>
  <c r="H695" i="17"/>
  <c r="G695" i="17"/>
  <c r="F695" i="17"/>
  <c r="E695" i="17"/>
  <c r="P695" i="17" s="1"/>
  <c r="S695" i="17" s="1"/>
  <c r="D695" i="17"/>
  <c r="R694" i="17"/>
  <c r="Q694" i="17"/>
  <c r="O694" i="17"/>
  <c r="N694" i="17"/>
  <c r="M694" i="17"/>
  <c r="L694" i="17"/>
  <c r="K694" i="17"/>
  <c r="J694" i="17"/>
  <c r="I694" i="17"/>
  <c r="H694" i="17"/>
  <c r="G694" i="17"/>
  <c r="F694" i="17"/>
  <c r="E694" i="17"/>
  <c r="P694" i="17" s="1"/>
  <c r="S694" i="17" s="1"/>
  <c r="D694" i="17"/>
  <c r="R693" i="17"/>
  <c r="Q693" i="17"/>
  <c r="O693" i="17"/>
  <c r="N693" i="17"/>
  <c r="M693" i="17"/>
  <c r="L693" i="17"/>
  <c r="K693" i="17"/>
  <c r="J693" i="17"/>
  <c r="I693" i="17"/>
  <c r="H693" i="17"/>
  <c r="G693" i="17"/>
  <c r="F693" i="17"/>
  <c r="E693" i="17"/>
  <c r="P693" i="17" s="1"/>
  <c r="S693" i="17" s="1"/>
  <c r="D693" i="17"/>
  <c r="S692" i="17"/>
  <c r="P692" i="17"/>
  <c r="S691" i="17"/>
  <c r="P691" i="17"/>
  <c r="S690" i="17"/>
  <c r="P690" i="17"/>
  <c r="S689" i="17"/>
  <c r="P689" i="17"/>
  <c r="R688" i="17"/>
  <c r="Q688" i="17"/>
  <c r="O688" i="17"/>
  <c r="N688" i="17"/>
  <c r="M688" i="17"/>
  <c r="L688" i="17"/>
  <c r="K688" i="17"/>
  <c r="J688" i="17"/>
  <c r="I688" i="17"/>
  <c r="H688" i="17"/>
  <c r="G688" i="17"/>
  <c r="F688" i="17"/>
  <c r="E688" i="17"/>
  <c r="P688" i="17" s="1"/>
  <c r="S688" i="17" s="1"/>
  <c r="D688" i="17"/>
  <c r="S687" i="17"/>
  <c r="P687" i="17"/>
  <c r="S686" i="17"/>
  <c r="P686" i="17"/>
  <c r="S685" i="17"/>
  <c r="P685" i="17"/>
  <c r="S684" i="17"/>
  <c r="P684" i="17"/>
  <c r="S683" i="17"/>
  <c r="P683" i="17"/>
  <c r="S682" i="17"/>
  <c r="P682" i="17"/>
  <c r="S681" i="17"/>
  <c r="P681" i="17"/>
  <c r="R680" i="17"/>
  <c r="Q680" i="17"/>
  <c r="O680" i="17"/>
  <c r="N680" i="17"/>
  <c r="M680" i="17"/>
  <c r="L680" i="17"/>
  <c r="K680" i="17"/>
  <c r="J680" i="17"/>
  <c r="I680" i="17"/>
  <c r="H680" i="17"/>
  <c r="G680" i="17"/>
  <c r="F680" i="17"/>
  <c r="E680" i="17"/>
  <c r="P680" i="17" s="1"/>
  <c r="S680" i="17" s="1"/>
  <c r="D680" i="17"/>
  <c r="S679" i="17"/>
  <c r="P679" i="17"/>
  <c r="R678" i="17"/>
  <c r="Q678" i="17"/>
  <c r="O678" i="17"/>
  <c r="N678" i="17"/>
  <c r="M678" i="17"/>
  <c r="L678" i="17"/>
  <c r="K678" i="17"/>
  <c r="J678" i="17"/>
  <c r="I678" i="17"/>
  <c r="H678" i="17"/>
  <c r="G678" i="17"/>
  <c r="F678" i="17"/>
  <c r="E678" i="17"/>
  <c r="P678" i="17" s="1"/>
  <c r="S678" i="17" s="1"/>
  <c r="D678" i="17"/>
  <c r="R677" i="17"/>
  <c r="Q677" i="17"/>
  <c r="O677" i="17"/>
  <c r="N677" i="17"/>
  <c r="M677" i="17"/>
  <c r="L677" i="17"/>
  <c r="K677" i="17"/>
  <c r="J677" i="17"/>
  <c r="I677" i="17"/>
  <c r="H677" i="17"/>
  <c r="G677" i="17"/>
  <c r="F677" i="17"/>
  <c r="E677" i="17"/>
  <c r="P677" i="17" s="1"/>
  <c r="S677" i="17" s="1"/>
  <c r="D677" i="17"/>
  <c r="R676" i="17"/>
  <c r="Q676" i="17"/>
  <c r="O676" i="17"/>
  <c r="N676" i="17"/>
  <c r="M676" i="17"/>
  <c r="L676" i="17"/>
  <c r="K676" i="17"/>
  <c r="J676" i="17"/>
  <c r="I676" i="17"/>
  <c r="H676" i="17"/>
  <c r="G676" i="17"/>
  <c r="F676" i="17"/>
  <c r="E676" i="17"/>
  <c r="P676" i="17" s="1"/>
  <c r="S676" i="17" s="1"/>
  <c r="D676" i="17"/>
  <c r="S675" i="17"/>
  <c r="P675" i="17"/>
  <c r="S674" i="17"/>
  <c r="P674" i="17"/>
  <c r="S673" i="17"/>
  <c r="P673" i="17"/>
  <c r="D673" i="17"/>
  <c r="R672" i="17"/>
  <c r="Q672" i="17"/>
  <c r="O672" i="17"/>
  <c r="N672" i="17"/>
  <c r="M672" i="17"/>
  <c r="L672" i="17"/>
  <c r="K672" i="17"/>
  <c r="J672" i="17"/>
  <c r="I672" i="17"/>
  <c r="H672" i="17"/>
  <c r="G672" i="17"/>
  <c r="F672" i="17"/>
  <c r="E672" i="17"/>
  <c r="D672" i="17"/>
  <c r="R671" i="17"/>
  <c r="Q671" i="17"/>
  <c r="O671" i="17"/>
  <c r="N671" i="17"/>
  <c r="M671" i="17"/>
  <c r="L671" i="17"/>
  <c r="K671" i="17"/>
  <c r="J671" i="17"/>
  <c r="I671" i="17"/>
  <c r="H671" i="17"/>
  <c r="G671" i="17"/>
  <c r="F671" i="17"/>
  <c r="E671" i="17"/>
  <c r="D671" i="17"/>
  <c r="P670" i="17"/>
  <c r="S670" i="17" s="1"/>
  <c r="P669" i="17"/>
  <c r="S669" i="17" s="1"/>
  <c r="R668" i="17"/>
  <c r="Q668" i="17"/>
  <c r="O668" i="17"/>
  <c r="N668" i="17"/>
  <c r="M668" i="17"/>
  <c r="L668" i="17"/>
  <c r="K668" i="17"/>
  <c r="J668" i="17"/>
  <c r="I668" i="17"/>
  <c r="H668" i="17"/>
  <c r="G668" i="17"/>
  <c r="F668" i="17"/>
  <c r="E668" i="17"/>
  <c r="D668" i="17"/>
  <c r="R667" i="17"/>
  <c r="Q667" i="17"/>
  <c r="O667" i="17"/>
  <c r="N667" i="17"/>
  <c r="M667" i="17"/>
  <c r="L667" i="17"/>
  <c r="K667" i="17"/>
  <c r="J667" i="17"/>
  <c r="I667" i="17"/>
  <c r="H667" i="17"/>
  <c r="G667" i="17"/>
  <c r="F667" i="17"/>
  <c r="E667" i="17"/>
  <c r="D667" i="17"/>
  <c r="P666" i="17"/>
  <c r="S666" i="17" s="1"/>
  <c r="R665" i="17"/>
  <c r="Q665" i="17"/>
  <c r="O665" i="17"/>
  <c r="N665" i="17"/>
  <c r="M665" i="17"/>
  <c r="L665" i="17"/>
  <c r="K665" i="17"/>
  <c r="J665" i="17"/>
  <c r="I665" i="17"/>
  <c r="H665" i="17"/>
  <c r="G665" i="17"/>
  <c r="F665" i="17"/>
  <c r="E665" i="17"/>
  <c r="D665" i="17"/>
  <c r="R664" i="17"/>
  <c r="Q664" i="17"/>
  <c r="O664" i="17"/>
  <c r="N664" i="17"/>
  <c r="M664" i="17"/>
  <c r="L664" i="17"/>
  <c r="K664" i="17"/>
  <c r="J664" i="17"/>
  <c r="I664" i="17"/>
  <c r="H664" i="17"/>
  <c r="G664" i="17"/>
  <c r="F664" i="17"/>
  <c r="E664" i="17"/>
  <c r="D664" i="17"/>
  <c r="P663" i="17"/>
  <c r="S663" i="17" s="1"/>
  <c r="R662" i="17"/>
  <c r="Q662" i="17"/>
  <c r="O662" i="17"/>
  <c r="N662" i="17"/>
  <c r="M662" i="17"/>
  <c r="L662" i="17"/>
  <c r="K662" i="17"/>
  <c r="J662" i="17"/>
  <c r="I662" i="17"/>
  <c r="H662" i="17"/>
  <c r="G662" i="17"/>
  <c r="F662" i="17"/>
  <c r="E662" i="17"/>
  <c r="D662" i="17"/>
  <c r="P661" i="17"/>
  <c r="S661" i="17" s="1"/>
  <c r="R660" i="17"/>
  <c r="R657" i="17" s="1"/>
  <c r="R631" i="17" s="1"/>
  <c r="Q660" i="17"/>
  <c r="O660" i="17"/>
  <c r="N660" i="17"/>
  <c r="M660" i="17"/>
  <c r="L660" i="17"/>
  <c r="K660" i="17"/>
  <c r="J660" i="17"/>
  <c r="I660" i="17"/>
  <c r="I657" i="17" s="1"/>
  <c r="I631" i="17" s="1"/>
  <c r="H660" i="17"/>
  <c r="G660" i="17"/>
  <c r="F660" i="17"/>
  <c r="E660" i="17"/>
  <c r="D660" i="17"/>
  <c r="P659" i="17"/>
  <c r="S659" i="17" s="1"/>
  <c r="R658" i="17"/>
  <c r="Q658" i="17"/>
  <c r="O658" i="17"/>
  <c r="N658" i="17"/>
  <c r="M658" i="17"/>
  <c r="L658" i="17"/>
  <c r="K658" i="17"/>
  <c r="J658" i="17"/>
  <c r="I658" i="17"/>
  <c r="H658" i="17"/>
  <c r="G658" i="17"/>
  <c r="F658" i="17"/>
  <c r="E658" i="17"/>
  <c r="D658" i="17"/>
  <c r="M657" i="17"/>
  <c r="M631" i="17" s="1"/>
  <c r="E657" i="17"/>
  <c r="P656" i="17"/>
  <c r="S656" i="17" s="1"/>
  <c r="P655" i="17"/>
  <c r="S655" i="17" s="1"/>
  <c r="R654" i="17"/>
  <c r="Q654" i="17"/>
  <c r="O654" i="17"/>
  <c r="N654" i="17"/>
  <c r="M654" i="17"/>
  <c r="L654" i="17"/>
  <c r="K654" i="17"/>
  <c r="J654" i="17"/>
  <c r="I654" i="17"/>
  <c r="H654" i="17"/>
  <c r="G654" i="17"/>
  <c r="F654" i="17"/>
  <c r="E654" i="17"/>
  <c r="D654" i="17"/>
  <c r="P653" i="17"/>
  <c r="S653" i="17" s="1"/>
  <c r="P652" i="17"/>
  <c r="S652" i="17" s="1"/>
  <c r="R651" i="17"/>
  <c r="Q651" i="17"/>
  <c r="O651" i="17"/>
  <c r="N651" i="17"/>
  <c r="M651" i="17"/>
  <c r="L651" i="17"/>
  <c r="K651" i="17"/>
  <c r="J651" i="17"/>
  <c r="I651" i="17"/>
  <c r="H651" i="17"/>
  <c r="G651" i="17"/>
  <c r="F651" i="17"/>
  <c r="E651" i="17"/>
  <c r="D651" i="17"/>
  <c r="P650" i="17"/>
  <c r="S650" i="17" s="1"/>
  <c r="P649" i="17"/>
  <c r="S649" i="17" s="1"/>
  <c r="P648" i="17"/>
  <c r="S648" i="17" s="1"/>
  <c r="R647" i="17"/>
  <c r="Q647" i="17"/>
  <c r="O647" i="17"/>
  <c r="N647" i="17"/>
  <c r="M647" i="17"/>
  <c r="L647" i="17"/>
  <c r="K647" i="17"/>
  <c r="J647" i="17"/>
  <c r="I647" i="17"/>
  <c r="H647" i="17"/>
  <c r="G647" i="17"/>
  <c r="F647" i="17"/>
  <c r="E647" i="17"/>
  <c r="D647" i="17"/>
  <c r="P646" i="17"/>
  <c r="S646" i="17" s="1"/>
  <c r="P645" i="17"/>
  <c r="S645" i="17" s="1"/>
  <c r="P644" i="17"/>
  <c r="S644" i="17" s="1"/>
  <c r="R643" i="17"/>
  <c r="Q643" i="17"/>
  <c r="O643" i="17"/>
  <c r="N643" i="17"/>
  <c r="M643" i="17"/>
  <c r="L643" i="17"/>
  <c r="K643" i="17"/>
  <c r="J643" i="17"/>
  <c r="I643" i="17"/>
  <c r="H643" i="17"/>
  <c r="G643" i="17"/>
  <c r="F643" i="17"/>
  <c r="E643" i="17"/>
  <c r="D643" i="17"/>
  <c r="P642" i="17"/>
  <c r="S642" i="17" s="1"/>
  <c r="P641" i="17"/>
  <c r="S641" i="17" s="1"/>
  <c r="P640" i="17"/>
  <c r="S640" i="17" s="1"/>
  <c r="R639" i="17"/>
  <c r="Q639" i="17"/>
  <c r="O639" i="17"/>
  <c r="N639" i="17"/>
  <c r="M639" i="17"/>
  <c r="L639" i="17"/>
  <c r="K639" i="17"/>
  <c r="J639" i="17"/>
  <c r="I639" i="17"/>
  <c r="H639" i="17"/>
  <c r="G639" i="17"/>
  <c r="F639" i="17"/>
  <c r="E639" i="17"/>
  <c r="D639" i="17"/>
  <c r="R638" i="17"/>
  <c r="Q638" i="17"/>
  <c r="O638" i="17"/>
  <c r="N638" i="17"/>
  <c r="M638" i="17"/>
  <c r="L638" i="17"/>
  <c r="K638" i="17"/>
  <c r="J638" i="17"/>
  <c r="I638" i="17"/>
  <c r="H638" i="17"/>
  <c r="G638" i="17"/>
  <c r="F638" i="17"/>
  <c r="E638" i="17"/>
  <c r="D638" i="17"/>
  <c r="P637" i="17"/>
  <c r="S637" i="17" s="1"/>
  <c r="P636" i="17"/>
  <c r="S636" i="17" s="1"/>
  <c r="P635" i="17"/>
  <c r="S635" i="17" s="1"/>
  <c r="P634" i="17"/>
  <c r="S634" i="17" s="1"/>
  <c r="R633" i="17"/>
  <c r="Q633" i="17"/>
  <c r="O633" i="17"/>
  <c r="N633" i="17"/>
  <c r="M633" i="17"/>
  <c r="L633" i="17"/>
  <c r="K633" i="17"/>
  <c r="J633" i="17"/>
  <c r="I633" i="17"/>
  <c r="H633" i="17"/>
  <c r="G633" i="17"/>
  <c r="F633" i="17"/>
  <c r="E633" i="17"/>
  <c r="D633" i="17"/>
  <c r="R632" i="17"/>
  <c r="Q632" i="17"/>
  <c r="O632" i="17"/>
  <c r="N632" i="17"/>
  <c r="M632" i="17"/>
  <c r="L632" i="17"/>
  <c r="K632" i="17"/>
  <c r="J632" i="17"/>
  <c r="I632" i="17"/>
  <c r="H632" i="17"/>
  <c r="G632" i="17"/>
  <c r="F632" i="17"/>
  <c r="E632" i="17"/>
  <c r="D632" i="17"/>
  <c r="P630" i="17"/>
  <c r="S630" i="17" s="1"/>
  <c r="R629" i="17"/>
  <c r="Q629" i="17"/>
  <c r="O629" i="17"/>
  <c r="N629" i="17"/>
  <c r="M629" i="17"/>
  <c r="L629" i="17"/>
  <c r="K629" i="17"/>
  <c r="J629" i="17"/>
  <c r="I629" i="17"/>
  <c r="H629" i="17"/>
  <c r="G629" i="17"/>
  <c r="F629" i="17"/>
  <c r="E629" i="17"/>
  <c r="D629" i="17"/>
  <c r="P628" i="17"/>
  <c r="S628" i="17" s="1"/>
  <c r="R627" i="17"/>
  <c r="Q627" i="17"/>
  <c r="O627" i="17"/>
  <c r="N627" i="17"/>
  <c r="M627" i="17"/>
  <c r="L627" i="17"/>
  <c r="K627" i="17"/>
  <c r="J627" i="17"/>
  <c r="I627" i="17"/>
  <c r="H627" i="17"/>
  <c r="G627" i="17"/>
  <c r="F627" i="17"/>
  <c r="E627" i="17"/>
  <c r="D627" i="17"/>
  <c r="P626" i="17"/>
  <c r="S626" i="17" s="1"/>
  <c r="R625" i="17"/>
  <c r="Q625" i="17"/>
  <c r="O625" i="17"/>
  <c r="N625" i="17"/>
  <c r="M625" i="17"/>
  <c r="L625" i="17"/>
  <c r="K625" i="17"/>
  <c r="J625" i="17"/>
  <c r="I625" i="17"/>
  <c r="H625" i="17"/>
  <c r="G625" i="17"/>
  <c r="F625" i="17"/>
  <c r="E625" i="17"/>
  <c r="D625" i="17"/>
  <c r="P624" i="17"/>
  <c r="S624" i="17" s="1"/>
  <c r="R623" i="17"/>
  <c r="Q623" i="17"/>
  <c r="O623" i="17"/>
  <c r="N623" i="17"/>
  <c r="M623" i="17"/>
  <c r="L623" i="17"/>
  <c r="K623" i="17"/>
  <c r="J623" i="17"/>
  <c r="I623" i="17"/>
  <c r="H623" i="17"/>
  <c r="G623" i="17"/>
  <c r="F623" i="17"/>
  <c r="E623" i="17"/>
  <c r="D623" i="17"/>
  <c r="P622" i="17"/>
  <c r="S622" i="17" s="1"/>
  <c r="R621" i="17"/>
  <c r="Q621" i="17"/>
  <c r="O621" i="17"/>
  <c r="N621" i="17"/>
  <c r="M621" i="17"/>
  <c r="L621" i="17"/>
  <c r="K621" i="17"/>
  <c r="J621" i="17"/>
  <c r="I621" i="17"/>
  <c r="I620" i="17" s="1"/>
  <c r="I592" i="17" s="1"/>
  <c r="I709" i="17" s="1"/>
  <c r="H621" i="17"/>
  <c r="G621" i="17"/>
  <c r="F621" i="17"/>
  <c r="E621" i="17"/>
  <c r="E620" i="17" s="1"/>
  <c r="D621" i="17"/>
  <c r="M620" i="17"/>
  <c r="P619" i="17"/>
  <c r="S619" i="17" s="1"/>
  <c r="P618" i="17"/>
  <c r="S618" i="17" s="1"/>
  <c r="P617" i="17"/>
  <c r="S617" i="17" s="1"/>
  <c r="R616" i="17"/>
  <c r="Q616" i="17"/>
  <c r="O616" i="17"/>
  <c r="N616" i="17"/>
  <c r="M616" i="17"/>
  <c r="L616" i="17"/>
  <c r="K616" i="17"/>
  <c r="J616" i="17"/>
  <c r="I616" i="17"/>
  <c r="H616" i="17"/>
  <c r="G616" i="17"/>
  <c r="F616" i="17"/>
  <c r="E616" i="17"/>
  <c r="D616" i="17"/>
  <c r="P615" i="17"/>
  <c r="S615" i="17" s="1"/>
  <c r="R614" i="17"/>
  <c r="Q614" i="17"/>
  <c r="O614" i="17"/>
  <c r="N614" i="17"/>
  <c r="M614" i="17"/>
  <c r="L614" i="17"/>
  <c r="K614" i="17"/>
  <c r="J614" i="17"/>
  <c r="I614" i="17"/>
  <c r="H614" i="17"/>
  <c r="G614" i="17"/>
  <c r="F614" i="17"/>
  <c r="E614" i="17"/>
  <c r="D614" i="17"/>
  <c r="P613" i="17"/>
  <c r="S613" i="17" s="1"/>
  <c r="P612" i="17"/>
  <c r="S612" i="17" s="1"/>
  <c r="P611" i="17"/>
  <c r="S611" i="17" s="1"/>
  <c r="R610" i="17"/>
  <c r="R607" i="17" s="1"/>
  <c r="Q610" i="17"/>
  <c r="O610" i="17"/>
  <c r="N610" i="17"/>
  <c r="M610" i="17"/>
  <c r="M607" i="17" s="1"/>
  <c r="L610" i="17"/>
  <c r="K610" i="17"/>
  <c r="J610" i="17"/>
  <c r="I610" i="17"/>
  <c r="I607" i="17" s="1"/>
  <c r="H610" i="17"/>
  <c r="G610" i="17"/>
  <c r="F610" i="17"/>
  <c r="E610" i="17"/>
  <c r="E607" i="17" s="1"/>
  <c r="D610" i="17"/>
  <c r="P609" i="17"/>
  <c r="S609" i="17" s="1"/>
  <c r="R608" i="17"/>
  <c r="Q608" i="17"/>
  <c r="O608" i="17"/>
  <c r="N608" i="17"/>
  <c r="M608" i="17"/>
  <c r="L608" i="17"/>
  <c r="K608" i="17"/>
  <c r="J608" i="17"/>
  <c r="I608" i="17"/>
  <c r="H608" i="17"/>
  <c r="G608" i="17"/>
  <c r="F608" i="17"/>
  <c r="E608" i="17"/>
  <c r="D608" i="17"/>
  <c r="O607" i="17"/>
  <c r="K607" i="17"/>
  <c r="G607" i="17"/>
  <c r="P606" i="17"/>
  <c r="S606" i="17" s="1"/>
  <c r="R605" i="17"/>
  <c r="Q605" i="17"/>
  <c r="O605" i="17"/>
  <c r="N605" i="17"/>
  <c r="M605" i="17"/>
  <c r="L605" i="17"/>
  <c r="K605" i="17"/>
  <c r="J605" i="17"/>
  <c r="I605" i="17"/>
  <c r="H605" i="17"/>
  <c r="G605" i="17"/>
  <c r="F605" i="17"/>
  <c r="E605" i="17"/>
  <c r="D605" i="17"/>
  <c r="P604" i="17"/>
  <c r="S604" i="17" s="1"/>
  <c r="P603" i="17"/>
  <c r="S603" i="17" s="1"/>
  <c r="R602" i="17"/>
  <c r="Q602" i="17"/>
  <c r="Q597" i="17" s="1"/>
  <c r="O602" i="17"/>
  <c r="N602" i="17"/>
  <c r="N597" i="17" s="1"/>
  <c r="M602" i="17"/>
  <c r="L602" i="17"/>
  <c r="L597" i="17" s="1"/>
  <c r="K602" i="17"/>
  <c r="J602" i="17"/>
  <c r="J597" i="17" s="1"/>
  <c r="I602" i="17"/>
  <c r="H602" i="17"/>
  <c r="H597" i="17" s="1"/>
  <c r="G602" i="17"/>
  <c r="F602" i="17"/>
  <c r="F597" i="17" s="1"/>
  <c r="E602" i="17"/>
  <c r="D602" i="17"/>
  <c r="D597" i="17" s="1"/>
  <c r="P601" i="17"/>
  <c r="S601" i="17" s="1"/>
  <c r="P600" i="17"/>
  <c r="S600" i="17" s="1"/>
  <c r="P599" i="17"/>
  <c r="S599" i="17" s="1"/>
  <c r="R598" i="17"/>
  <c r="Q598" i="17"/>
  <c r="O598" i="17"/>
  <c r="O597" i="17" s="1"/>
  <c r="N598" i="17"/>
  <c r="M598" i="17"/>
  <c r="L598" i="17"/>
  <c r="K598" i="17"/>
  <c r="K597" i="17" s="1"/>
  <c r="J598" i="17"/>
  <c r="I598" i="17"/>
  <c r="H598" i="17"/>
  <c r="G598" i="17"/>
  <c r="G597" i="17" s="1"/>
  <c r="F598" i="17"/>
  <c r="E598" i="17"/>
  <c r="D598" i="17"/>
  <c r="R597" i="17"/>
  <c r="M597" i="17"/>
  <c r="I597" i="17"/>
  <c r="E597" i="17"/>
  <c r="P596" i="17"/>
  <c r="S596" i="17" s="1"/>
  <c r="P595" i="17"/>
  <c r="S595" i="17" s="1"/>
  <c r="R594" i="17"/>
  <c r="Q594" i="17"/>
  <c r="O594" i="17"/>
  <c r="N594" i="17"/>
  <c r="M594" i="17"/>
  <c r="L594" i="17"/>
  <c r="K594" i="17"/>
  <c r="J594" i="17"/>
  <c r="I594" i="17"/>
  <c r="H594" i="17"/>
  <c r="G594" i="17"/>
  <c r="F594" i="17"/>
  <c r="E594" i="17"/>
  <c r="D594" i="17"/>
  <c r="R593" i="17"/>
  <c r="Q593" i="17"/>
  <c r="O593" i="17"/>
  <c r="N593" i="17"/>
  <c r="M593" i="17"/>
  <c r="L593" i="17"/>
  <c r="K593" i="17"/>
  <c r="J593" i="17"/>
  <c r="I593" i="17"/>
  <c r="H593" i="17"/>
  <c r="G593" i="17"/>
  <c r="F593" i="17"/>
  <c r="E593" i="17"/>
  <c r="D593" i="17"/>
  <c r="P590" i="17"/>
  <c r="S590" i="17" s="1"/>
  <c r="R589" i="17"/>
  <c r="R586" i="17" s="1"/>
  <c r="R585" i="17" s="1"/>
  <c r="Q589" i="17"/>
  <c r="O589" i="17"/>
  <c r="N589" i="17"/>
  <c r="M589" i="17"/>
  <c r="M586" i="17" s="1"/>
  <c r="M585" i="17" s="1"/>
  <c r="L589" i="17"/>
  <c r="K589" i="17"/>
  <c r="J589" i="17"/>
  <c r="I589" i="17"/>
  <c r="I586" i="17" s="1"/>
  <c r="I585" i="17" s="1"/>
  <c r="H589" i="17"/>
  <c r="G589" i="17"/>
  <c r="F589" i="17"/>
  <c r="E589" i="17"/>
  <c r="D589" i="17"/>
  <c r="P588" i="17"/>
  <c r="S588" i="17" s="1"/>
  <c r="R587" i="17"/>
  <c r="Q587" i="17"/>
  <c r="O587" i="17"/>
  <c r="N587" i="17"/>
  <c r="M587" i="17"/>
  <c r="L587" i="17"/>
  <c r="K587" i="17"/>
  <c r="J587" i="17"/>
  <c r="I587" i="17"/>
  <c r="H587" i="17"/>
  <c r="G587" i="17"/>
  <c r="F587" i="17"/>
  <c r="E587" i="17"/>
  <c r="D587" i="17"/>
  <c r="E586" i="17"/>
  <c r="P584" i="17"/>
  <c r="S584" i="17" s="1"/>
  <c r="R583" i="17"/>
  <c r="Q583" i="17"/>
  <c r="O583" i="17"/>
  <c r="N583" i="17"/>
  <c r="M583" i="17"/>
  <c r="L583" i="17"/>
  <c r="K583" i="17"/>
  <c r="J583" i="17"/>
  <c r="I583" i="17"/>
  <c r="H583" i="17"/>
  <c r="G583" i="17"/>
  <c r="F583" i="17"/>
  <c r="E583" i="17"/>
  <c r="D583" i="17"/>
  <c r="R582" i="17"/>
  <c r="Q582" i="17"/>
  <c r="O582" i="17"/>
  <c r="N582" i="17"/>
  <c r="M582" i="17"/>
  <c r="L582" i="17"/>
  <c r="K582" i="17"/>
  <c r="J582" i="17"/>
  <c r="I582" i="17"/>
  <c r="H582" i="17"/>
  <c r="G582" i="17"/>
  <c r="F582" i="17"/>
  <c r="E582" i="17"/>
  <c r="D582" i="17"/>
  <c r="R581" i="17"/>
  <c r="Q581" i="17"/>
  <c r="O581" i="17"/>
  <c r="N581" i="17"/>
  <c r="M581" i="17"/>
  <c r="L581" i="17"/>
  <c r="K581" i="17"/>
  <c r="J581" i="17"/>
  <c r="I581" i="17"/>
  <c r="H581" i="17"/>
  <c r="G581" i="17"/>
  <c r="F581" i="17"/>
  <c r="E581" i="17"/>
  <c r="D581" i="17"/>
  <c r="P580" i="17"/>
  <c r="S580" i="17" s="1"/>
  <c r="R579" i="17"/>
  <c r="Q579" i="17"/>
  <c r="O579" i="17"/>
  <c r="N579" i="17"/>
  <c r="M579" i="17"/>
  <c r="L579" i="17"/>
  <c r="K579" i="17"/>
  <c r="J579" i="17"/>
  <c r="I579" i="17"/>
  <c r="H579" i="17"/>
  <c r="G579" i="17"/>
  <c r="F579" i="17"/>
  <c r="E579" i="17"/>
  <c r="D579" i="17"/>
  <c r="R578" i="17"/>
  <c r="Q578" i="17"/>
  <c r="O578" i="17"/>
  <c r="N578" i="17"/>
  <c r="M578" i="17"/>
  <c r="L578" i="17"/>
  <c r="K578" i="17"/>
  <c r="J578" i="17"/>
  <c r="I578" i="17"/>
  <c r="H578" i="17"/>
  <c r="G578" i="17"/>
  <c r="F578" i="17"/>
  <c r="E578" i="17"/>
  <c r="D578" i="17"/>
  <c r="R577" i="17"/>
  <c r="Q577" i="17"/>
  <c r="O577" i="17"/>
  <c r="N577" i="17"/>
  <c r="M577" i="17"/>
  <c r="L577" i="17"/>
  <c r="K577" i="17"/>
  <c r="J577" i="17"/>
  <c r="I577" i="17"/>
  <c r="H577" i="17"/>
  <c r="G577" i="17"/>
  <c r="F577" i="17"/>
  <c r="E577" i="17"/>
  <c r="D577" i="17"/>
  <c r="P576" i="17"/>
  <c r="S576" i="17" s="1"/>
  <c r="R575" i="17"/>
  <c r="Q575" i="17"/>
  <c r="O575" i="17"/>
  <c r="N575" i="17"/>
  <c r="M575" i="17"/>
  <c r="L575" i="17"/>
  <c r="K575" i="17"/>
  <c r="J575" i="17"/>
  <c r="I575" i="17"/>
  <c r="H575" i="17"/>
  <c r="G575" i="17"/>
  <c r="F575" i="17"/>
  <c r="E575" i="17"/>
  <c r="D575" i="17"/>
  <c r="R574" i="17"/>
  <c r="Q574" i="17"/>
  <c r="O574" i="17"/>
  <c r="N574" i="17"/>
  <c r="M574" i="17"/>
  <c r="L574" i="17"/>
  <c r="K574" i="17"/>
  <c r="J574" i="17"/>
  <c r="I574" i="17"/>
  <c r="H574" i="17"/>
  <c r="G574" i="17"/>
  <c r="F574" i="17"/>
  <c r="E574" i="17"/>
  <c r="D574" i="17"/>
  <c r="R573" i="17"/>
  <c r="Q573" i="17"/>
  <c r="O573" i="17"/>
  <c r="N573" i="17"/>
  <c r="M573" i="17"/>
  <c r="L573" i="17"/>
  <c r="K573" i="17"/>
  <c r="J573" i="17"/>
  <c r="I573" i="17"/>
  <c r="H573" i="17"/>
  <c r="G573" i="17"/>
  <c r="F573" i="17"/>
  <c r="E573" i="17"/>
  <c r="D573" i="17"/>
  <c r="P572" i="17"/>
  <c r="S572" i="17" s="1"/>
  <c r="R571" i="17"/>
  <c r="Q571" i="17"/>
  <c r="O571" i="17"/>
  <c r="N571" i="17"/>
  <c r="M571" i="17"/>
  <c r="L571" i="17"/>
  <c r="K571" i="17"/>
  <c r="J571" i="17"/>
  <c r="I571" i="17"/>
  <c r="H571" i="17"/>
  <c r="G571" i="17"/>
  <c r="F571" i="17"/>
  <c r="E571" i="17"/>
  <c r="D571" i="17"/>
  <c r="P570" i="17"/>
  <c r="S570" i="17" s="1"/>
  <c r="R569" i="17"/>
  <c r="R566" i="17" s="1"/>
  <c r="Q569" i="17"/>
  <c r="O569" i="17"/>
  <c r="N569" i="17"/>
  <c r="M569" i="17"/>
  <c r="M566" i="17" s="1"/>
  <c r="L569" i="17"/>
  <c r="K569" i="17"/>
  <c r="J569" i="17"/>
  <c r="I569" i="17"/>
  <c r="I566" i="17" s="1"/>
  <c r="H569" i="17"/>
  <c r="G569" i="17"/>
  <c r="F569" i="17"/>
  <c r="E569" i="17"/>
  <c r="E566" i="17" s="1"/>
  <c r="D569" i="17"/>
  <c r="P568" i="17"/>
  <c r="S568" i="17" s="1"/>
  <c r="R567" i="17"/>
  <c r="Q567" i="17"/>
  <c r="O567" i="17"/>
  <c r="N567" i="17"/>
  <c r="M567" i="17"/>
  <c r="L567" i="17"/>
  <c r="K567" i="17"/>
  <c r="J567" i="17"/>
  <c r="I567" i="17"/>
  <c r="H567" i="17"/>
  <c r="G567" i="17"/>
  <c r="F567" i="17"/>
  <c r="E567" i="17"/>
  <c r="D567" i="17"/>
  <c r="P565" i="17"/>
  <c r="S565" i="17" s="1"/>
  <c r="R564" i="17"/>
  <c r="Q564" i="17"/>
  <c r="O564" i="17"/>
  <c r="N564" i="17"/>
  <c r="M564" i="17"/>
  <c r="L564" i="17"/>
  <c r="K564" i="17"/>
  <c r="J564" i="17"/>
  <c r="I564" i="17"/>
  <c r="H564" i="17"/>
  <c r="G564" i="17"/>
  <c r="F564" i="17"/>
  <c r="E564" i="17"/>
  <c r="D564" i="17"/>
  <c r="P563" i="17"/>
  <c r="S563" i="17" s="1"/>
  <c r="R562" i="17"/>
  <c r="Q562" i="17"/>
  <c r="O562" i="17"/>
  <c r="N562" i="17"/>
  <c r="M562" i="17"/>
  <c r="L562" i="17"/>
  <c r="K562" i="17"/>
  <c r="J562" i="17"/>
  <c r="I562" i="17"/>
  <c r="H562" i="17"/>
  <c r="G562" i="17"/>
  <c r="F562" i="17"/>
  <c r="E562" i="17"/>
  <c r="D562" i="17"/>
  <c r="P561" i="17"/>
  <c r="S561" i="17" s="1"/>
  <c r="R560" i="17"/>
  <c r="Q560" i="17"/>
  <c r="O560" i="17"/>
  <c r="N560" i="17"/>
  <c r="M560" i="17"/>
  <c r="L560" i="17"/>
  <c r="K560" i="17"/>
  <c r="J560" i="17"/>
  <c r="I560" i="17"/>
  <c r="H560" i="17"/>
  <c r="G560" i="17"/>
  <c r="F560" i="17"/>
  <c r="E560" i="17"/>
  <c r="D560" i="17"/>
  <c r="P559" i="17"/>
  <c r="S559" i="17" s="1"/>
  <c r="R558" i="17"/>
  <c r="Q558" i="17"/>
  <c r="O558" i="17"/>
  <c r="N558" i="17"/>
  <c r="M558" i="17"/>
  <c r="L558" i="17"/>
  <c r="K558" i="17"/>
  <c r="J558" i="17"/>
  <c r="I558" i="17"/>
  <c r="H558" i="17"/>
  <c r="G558" i="17"/>
  <c r="F558" i="17"/>
  <c r="E558" i="17"/>
  <c r="D558" i="17"/>
  <c r="K557" i="17"/>
  <c r="P556" i="17"/>
  <c r="S556" i="17" s="1"/>
  <c r="R555" i="17"/>
  <c r="Q555" i="17"/>
  <c r="O555" i="17"/>
  <c r="N555" i="17"/>
  <c r="M555" i="17"/>
  <c r="L555" i="17"/>
  <c r="K555" i="17"/>
  <c r="J555" i="17"/>
  <c r="I555" i="17"/>
  <c r="H555" i="17"/>
  <c r="G555" i="17"/>
  <c r="F555" i="17"/>
  <c r="E555" i="17"/>
  <c r="D555" i="17"/>
  <c r="P554" i="17"/>
  <c r="S554" i="17" s="1"/>
  <c r="R553" i="17"/>
  <c r="R547" i="17" s="1"/>
  <c r="Q553" i="17"/>
  <c r="O553" i="17"/>
  <c r="O547" i="17" s="1"/>
  <c r="N553" i="17"/>
  <c r="M553" i="17"/>
  <c r="M547" i="17" s="1"/>
  <c r="L553" i="17"/>
  <c r="K553" i="17"/>
  <c r="K547" i="17" s="1"/>
  <c r="J553" i="17"/>
  <c r="I553" i="17"/>
  <c r="I547" i="17" s="1"/>
  <c r="H553" i="17"/>
  <c r="G553" i="17"/>
  <c r="G547" i="17" s="1"/>
  <c r="F553" i="17"/>
  <c r="E553" i="17"/>
  <c r="E547" i="17" s="1"/>
  <c r="D553" i="17"/>
  <c r="P552" i="17"/>
  <c r="S552" i="17" s="1"/>
  <c r="R551" i="17"/>
  <c r="Q551" i="17"/>
  <c r="O551" i="17"/>
  <c r="N551" i="17"/>
  <c r="M551" i="17"/>
  <c r="L551" i="17"/>
  <c r="K551" i="17"/>
  <c r="J551" i="17"/>
  <c r="I551" i="17"/>
  <c r="H551" i="17"/>
  <c r="G551" i="17"/>
  <c r="F551" i="17"/>
  <c r="E551" i="17"/>
  <c r="D551" i="17"/>
  <c r="P550" i="17"/>
  <c r="S550" i="17" s="1"/>
  <c r="P549" i="17"/>
  <c r="S549" i="17" s="1"/>
  <c r="R548" i="17"/>
  <c r="Q548" i="17"/>
  <c r="Q547" i="17" s="1"/>
  <c r="O548" i="17"/>
  <c r="N548" i="17"/>
  <c r="N547" i="17" s="1"/>
  <c r="M548" i="17"/>
  <c r="L548" i="17"/>
  <c r="L547" i="17" s="1"/>
  <c r="K548" i="17"/>
  <c r="J548" i="17"/>
  <c r="J547" i="17" s="1"/>
  <c r="I548" i="17"/>
  <c r="H548" i="17"/>
  <c r="H547" i="17" s="1"/>
  <c r="G548" i="17"/>
  <c r="F548" i="17"/>
  <c r="F547" i="17" s="1"/>
  <c r="E548" i="17"/>
  <c r="D548" i="17"/>
  <c r="D547" i="17" s="1"/>
  <c r="P545" i="17"/>
  <c r="S545" i="17" s="1"/>
  <c r="R544" i="17"/>
  <c r="Q544" i="17"/>
  <c r="O544" i="17"/>
  <c r="N544" i="17"/>
  <c r="M544" i="17"/>
  <c r="L544" i="17"/>
  <c r="K544" i="17"/>
  <c r="J544" i="17"/>
  <c r="I544" i="17"/>
  <c r="H544" i="17"/>
  <c r="G544" i="17"/>
  <c r="F544" i="17"/>
  <c r="E544" i="17"/>
  <c r="D544" i="17"/>
  <c r="P543" i="17"/>
  <c r="S543" i="17" s="1"/>
  <c r="R542" i="17"/>
  <c r="Q542" i="17"/>
  <c r="O542" i="17"/>
  <c r="N542" i="17"/>
  <c r="M542" i="17"/>
  <c r="L542" i="17"/>
  <c r="K542" i="17"/>
  <c r="J542" i="17"/>
  <c r="I542" i="17"/>
  <c r="H542" i="17"/>
  <c r="G542" i="17"/>
  <c r="F542" i="17"/>
  <c r="E542" i="17"/>
  <c r="D542" i="17"/>
  <c r="P541" i="17"/>
  <c r="S541" i="17" s="1"/>
  <c r="P540" i="17"/>
  <c r="S540" i="17" s="1"/>
  <c r="R539" i="17"/>
  <c r="Q539" i="17"/>
  <c r="O539" i="17"/>
  <c r="N539" i="17"/>
  <c r="M539" i="17"/>
  <c r="L539" i="17"/>
  <c r="K539" i="17"/>
  <c r="J539" i="17"/>
  <c r="I539" i="17"/>
  <c r="H539" i="17"/>
  <c r="G539" i="17"/>
  <c r="F539" i="17"/>
  <c r="E539" i="17"/>
  <c r="D539" i="17"/>
  <c r="P538" i="17"/>
  <c r="S538" i="17" s="1"/>
  <c r="R537" i="17"/>
  <c r="Q537" i="17"/>
  <c r="O537" i="17"/>
  <c r="N537" i="17"/>
  <c r="M537" i="17"/>
  <c r="L537" i="17"/>
  <c r="K537" i="17"/>
  <c r="J537" i="17"/>
  <c r="J534" i="17" s="1"/>
  <c r="I537" i="17"/>
  <c r="H537" i="17"/>
  <c r="G537" i="17"/>
  <c r="F537" i="17"/>
  <c r="F534" i="17" s="1"/>
  <c r="E537" i="17"/>
  <c r="D537" i="17"/>
  <c r="P536" i="17"/>
  <c r="S536" i="17" s="1"/>
  <c r="R535" i="17"/>
  <c r="Q535" i="17"/>
  <c r="O535" i="17"/>
  <c r="N535" i="17"/>
  <c r="M535" i="17"/>
  <c r="L535" i="17"/>
  <c r="K535" i="17"/>
  <c r="J535" i="17"/>
  <c r="I535" i="17"/>
  <c r="H535" i="17"/>
  <c r="G535" i="17"/>
  <c r="F535" i="17"/>
  <c r="E535" i="17"/>
  <c r="D535" i="17"/>
  <c r="N534" i="17"/>
  <c r="P533" i="17"/>
  <c r="S533" i="17" s="1"/>
  <c r="R532" i="17"/>
  <c r="R529" i="17" s="1"/>
  <c r="Q532" i="17"/>
  <c r="O532" i="17"/>
  <c r="O529" i="17" s="1"/>
  <c r="N532" i="17"/>
  <c r="M532" i="17"/>
  <c r="M529" i="17" s="1"/>
  <c r="L532" i="17"/>
  <c r="K532" i="17"/>
  <c r="K529" i="17" s="1"/>
  <c r="J532" i="17"/>
  <c r="I532" i="17"/>
  <c r="I529" i="17" s="1"/>
  <c r="H532" i="17"/>
  <c r="G532" i="17"/>
  <c r="G529" i="17" s="1"/>
  <c r="F532" i="17"/>
  <c r="E532" i="17"/>
  <c r="E529" i="17" s="1"/>
  <c r="D532" i="17"/>
  <c r="P531" i="17"/>
  <c r="S531" i="17" s="1"/>
  <c r="R530" i="17"/>
  <c r="Q530" i="17"/>
  <c r="Q529" i="17" s="1"/>
  <c r="O530" i="17"/>
  <c r="N530" i="17"/>
  <c r="M530" i="17"/>
  <c r="L530" i="17"/>
  <c r="L529" i="17" s="1"/>
  <c r="K530" i="17"/>
  <c r="J530" i="17"/>
  <c r="I530" i="17"/>
  <c r="H530" i="17"/>
  <c r="H529" i="17" s="1"/>
  <c r="G530" i="17"/>
  <c r="F530" i="17"/>
  <c r="E530" i="17"/>
  <c r="D530" i="17"/>
  <c r="D529" i="17" s="1"/>
  <c r="N529" i="17"/>
  <c r="J529" i="17"/>
  <c r="F529" i="17"/>
  <c r="F528" i="17"/>
  <c r="P527" i="17"/>
  <c r="S527" i="17" s="1"/>
  <c r="R526" i="17"/>
  <c r="Q526" i="17"/>
  <c r="O526" i="17"/>
  <c r="N526" i="17"/>
  <c r="M526" i="17"/>
  <c r="L526" i="17"/>
  <c r="K526" i="17"/>
  <c r="J526" i="17"/>
  <c r="I526" i="17"/>
  <c r="H526" i="17"/>
  <c r="G526" i="17"/>
  <c r="F526" i="17"/>
  <c r="E526" i="17"/>
  <c r="D526" i="17"/>
  <c r="R525" i="17"/>
  <c r="Q525" i="17"/>
  <c r="O525" i="17"/>
  <c r="N525" i="17"/>
  <c r="M525" i="17"/>
  <c r="L525" i="17"/>
  <c r="K525" i="17"/>
  <c r="J525" i="17"/>
  <c r="I525" i="17"/>
  <c r="H525" i="17"/>
  <c r="G525" i="17"/>
  <c r="F525" i="17"/>
  <c r="E525" i="17"/>
  <c r="D525" i="17"/>
  <c r="P524" i="17"/>
  <c r="S524" i="17" s="1"/>
  <c r="R523" i="17"/>
  <c r="Q523" i="17"/>
  <c r="O523" i="17"/>
  <c r="N523" i="17"/>
  <c r="M523" i="17"/>
  <c r="L523" i="17"/>
  <c r="K523" i="17"/>
  <c r="J523" i="17"/>
  <c r="I523" i="17"/>
  <c r="H523" i="17"/>
  <c r="G523" i="17"/>
  <c r="F523" i="17"/>
  <c r="E523" i="17"/>
  <c r="D523" i="17"/>
  <c r="R522" i="17"/>
  <c r="Q522" i="17"/>
  <c r="O522" i="17"/>
  <c r="N522" i="17"/>
  <c r="M522" i="17"/>
  <c r="L522" i="17"/>
  <c r="K522" i="17"/>
  <c r="J522" i="17"/>
  <c r="I522" i="17"/>
  <c r="H522" i="17"/>
  <c r="G522" i="17"/>
  <c r="F522" i="17"/>
  <c r="E522" i="17"/>
  <c r="D522" i="17"/>
  <c r="P521" i="17"/>
  <c r="S521" i="17" s="1"/>
  <c r="R520" i="17"/>
  <c r="R511" i="17" s="1"/>
  <c r="Q520" i="17"/>
  <c r="O520" i="17"/>
  <c r="O511" i="17" s="1"/>
  <c r="N520" i="17"/>
  <c r="M520" i="17"/>
  <c r="M511" i="17" s="1"/>
  <c r="L520" i="17"/>
  <c r="K520" i="17"/>
  <c r="K511" i="17" s="1"/>
  <c r="J520" i="17"/>
  <c r="I520" i="17"/>
  <c r="I511" i="17" s="1"/>
  <c r="H520" i="17"/>
  <c r="G520" i="17"/>
  <c r="G511" i="17" s="1"/>
  <c r="F520" i="17"/>
  <c r="E520" i="17"/>
  <c r="E511" i="17" s="1"/>
  <c r="D520" i="17"/>
  <c r="P519" i="17"/>
  <c r="S519" i="17" s="1"/>
  <c r="P518" i="17"/>
  <c r="S518" i="17" s="1"/>
  <c r="P517" i="17"/>
  <c r="S517" i="17" s="1"/>
  <c r="P516" i="17"/>
  <c r="S516" i="17" s="1"/>
  <c r="P515" i="17"/>
  <c r="S515" i="17" s="1"/>
  <c r="P514" i="17"/>
  <c r="S514" i="17" s="1"/>
  <c r="P513" i="17"/>
  <c r="S513" i="17" s="1"/>
  <c r="R512" i="17"/>
  <c r="Q512" i="17"/>
  <c r="Q511" i="17" s="1"/>
  <c r="O512" i="17"/>
  <c r="N512" i="17"/>
  <c r="N511" i="17" s="1"/>
  <c r="M512" i="17"/>
  <c r="L512" i="17"/>
  <c r="L511" i="17" s="1"/>
  <c r="K512" i="17"/>
  <c r="J512" i="17"/>
  <c r="J511" i="17" s="1"/>
  <c r="J507" i="17" s="1"/>
  <c r="I512" i="17"/>
  <c r="H512" i="17"/>
  <c r="H511" i="17" s="1"/>
  <c r="G512" i="17"/>
  <c r="F512" i="17"/>
  <c r="F511" i="17" s="1"/>
  <c r="E512" i="17"/>
  <c r="D512" i="17"/>
  <c r="D511" i="17" s="1"/>
  <c r="P510" i="17"/>
  <c r="S510" i="17" s="1"/>
  <c r="R509" i="17"/>
  <c r="Q509" i="17"/>
  <c r="O509" i="17"/>
  <c r="N509" i="17"/>
  <c r="M509" i="17"/>
  <c r="L509" i="17"/>
  <c r="K509" i="17"/>
  <c r="J509" i="17"/>
  <c r="I509" i="17"/>
  <c r="H509" i="17"/>
  <c r="G509" i="17"/>
  <c r="F509" i="17"/>
  <c r="E509" i="17"/>
  <c r="D509" i="17"/>
  <c r="R508" i="17"/>
  <c r="Q508" i="17"/>
  <c r="O508" i="17"/>
  <c r="N508" i="17"/>
  <c r="M508" i="17"/>
  <c r="L508" i="17"/>
  <c r="K508" i="17"/>
  <c r="J508" i="17"/>
  <c r="I508" i="17"/>
  <c r="H508" i="17"/>
  <c r="G508" i="17"/>
  <c r="F508" i="17"/>
  <c r="E508" i="17"/>
  <c r="D508" i="17"/>
  <c r="P506" i="17"/>
  <c r="S506" i="17" s="1"/>
  <c r="R505" i="17"/>
  <c r="Q505" i="17"/>
  <c r="O505" i="17"/>
  <c r="N505" i="17"/>
  <c r="M505" i="17"/>
  <c r="L505" i="17"/>
  <c r="K505" i="17"/>
  <c r="J505" i="17"/>
  <c r="I505" i="17"/>
  <c r="H505" i="17"/>
  <c r="G505" i="17"/>
  <c r="F505" i="17"/>
  <c r="E505" i="17"/>
  <c r="D505" i="17"/>
  <c r="R504" i="17"/>
  <c r="Q504" i="17"/>
  <c r="O504" i="17"/>
  <c r="N504" i="17"/>
  <c r="M504" i="17"/>
  <c r="L504" i="17"/>
  <c r="K504" i="17"/>
  <c r="J504" i="17"/>
  <c r="I504" i="17"/>
  <c r="H504" i="17"/>
  <c r="G504" i="17"/>
  <c r="F504" i="17"/>
  <c r="E504" i="17"/>
  <c r="D504" i="17"/>
  <c r="P503" i="17"/>
  <c r="S503" i="17" s="1"/>
  <c r="P502" i="17"/>
  <c r="S502" i="17" s="1"/>
  <c r="R501" i="17"/>
  <c r="Q501" i="17"/>
  <c r="O501" i="17"/>
  <c r="N501" i="17"/>
  <c r="M501" i="17"/>
  <c r="L501" i="17"/>
  <c r="K501" i="17"/>
  <c r="J501" i="17"/>
  <c r="I501" i="17"/>
  <c r="H501" i="17"/>
  <c r="G501" i="17"/>
  <c r="F501" i="17"/>
  <c r="E501" i="17"/>
  <c r="D501" i="17"/>
  <c r="R500" i="17"/>
  <c r="Q500" i="17"/>
  <c r="O500" i="17"/>
  <c r="N500" i="17"/>
  <c r="M500" i="17"/>
  <c r="L500" i="17"/>
  <c r="K500" i="17"/>
  <c r="J500" i="17"/>
  <c r="I500" i="17"/>
  <c r="H500" i="17"/>
  <c r="G500" i="17"/>
  <c r="F500" i="17"/>
  <c r="E500" i="17"/>
  <c r="D500" i="17"/>
  <c r="R499" i="17"/>
  <c r="Q499" i="17"/>
  <c r="O499" i="17"/>
  <c r="N499" i="17"/>
  <c r="M499" i="17"/>
  <c r="L499" i="17"/>
  <c r="K499" i="17"/>
  <c r="J499" i="17"/>
  <c r="I499" i="17"/>
  <c r="H499" i="17"/>
  <c r="G499" i="17"/>
  <c r="F499" i="17"/>
  <c r="E499" i="17"/>
  <c r="D499" i="17"/>
  <c r="P498" i="17"/>
  <c r="S498" i="17" s="1"/>
  <c r="P497" i="17"/>
  <c r="S497" i="17" s="1"/>
  <c r="P496" i="17"/>
  <c r="S496" i="17" s="1"/>
  <c r="R495" i="17"/>
  <c r="Q495" i="17"/>
  <c r="O495" i="17"/>
  <c r="N495" i="17"/>
  <c r="M495" i="17"/>
  <c r="L495" i="17"/>
  <c r="K495" i="17"/>
  <c r="J495" i="17"/>
  <c r="I495" i="17"/>
  <c r="H495" i="17"/>
  <c r="G495" i="17"/>
  <c r="F495" i="17"/>
  <c r="E495" i="17"/>
  <c r="D495" i="17"/>
  <c r="R494" i="17"/>
  <c r="Q494" i="17"/>
  <c r="O494" i="17"/>
  <c r="N494" i="17"/>
  <c r="M494" i="17"/>
  <c r="L494" i="17"/>
  <c r="K494" i="17"/>
  <c r="J494" i="17"/>
  <c r="I494" i="17"/>
  <c r="H494" i="17"/>
  <c r="G494" i="17"/>
  <c r="F494" i="17"/>
  <c r="E494" i="17"/>
  <c r="D494" i="17"/>
  <c r="R493" i="17"/>
  <c r="Q493" i="17"/>
  <c r="O493" i="17"/>
  <c r="N493" i="17"/>
  <c r="M493" i="17"/>
  <c r="L493" i="17"/>
  <c r="K493" i="17"/>
  <c r="J493" i="17"/>
  <c r="I493" i="17"/>
  <c r="H493" i="17"/>
  <c r="G493" i="17"/>
  <c r="F493" i="17"/>
  <c r="E493" i="17"/>
  <c r="D493" i="17"/>
  <c r="P492" i="17"/>
  <c r="S492" i="17" s="1"/>
  <c r="R491" i="17"/>
  <c r="Q491" i="17"/>
  <c r="Q490" i="17" s="1"/>
  <c r="O491" i="17"/>
  <c r="N491" i="17"/>
  <c r="M491" i="17"/>
  <c r="L491" i="17"/>
  <c r="K491" i="17"/>
  <c r="J491" i="17"/>
  <c r="I491" i="17"/>
  <c r="H491" i="17"/>
  <c r="G491" i="17"/>
  <c r="F491" i="17"/>
  <c r="E491" i="17"/>
  <c r="D491" i="17"/>
  <c r="R490" i="17"/>
  <c r="O490" i="17"/>
  <c r="N490" i="17"/>
  <c r="M490" i="17"/>
  <c r="L490" i="17"/>
  <c r="K490" i="17"/>
  <c r="J490" i="17"/>
  <c r="I490" i="17"/>
  <c r="H490" i="17"/>
  <c r="G490" i="17"/>
  <c r="F490" i="17"/>
  <c r="E490" i="17"/>
  <c r="D490" i="17"/>
  <c r="P489" i="17"/>
  <c r="S489" i="17" s="1"/>
  <c r="R488" i="17"/>
  <c r="Q488" i="17"/>
  <c r="O488" i="17"/>
  <c r="N488" i="17"/>
  <c r="M488" i="17"/>
  <c r="L488" i="17"/>
  <c r="K488" i="17"/>
  <c r="J488" i="17"/>
  <c r="I488" i="17"/>
  <c r="H488" i="17"/>
  <c r="G488" i="17"/>
  <c r="F488" i="17"/>
  <c r="E488" i="17"/>
  <c r="D488" i="17"/>
  <c r="R487" i="17"/>
  <c r="Q487" i="17"/>
  <c r="O487" i="17"/>
  <c r="N487" i="17"/>
  <c r="M487" i="17"/>
  <c r="L487" i="17"/>
  <c r="K487" i="17"/>
  <c r="J487" i="17"/>
  <c r="I487" i="17"/>
  <c r="H487" i="17"/>
  <c r="G487" i="17"/>
  <c r="F487" i="17"/>
  <c r="E487" i="17"/>
  <c r="D487" i="17"/>
  <c r="K486" i="17"/>
  <c r="P485" i="17"/>
  <c r="S485" i="17" s="1"/>
  <c r="R484" i="17"/>
  <c r="Q484" i="17"/>
  <c r="O484" i="17"/>
  <c r="N484" i="17"/>
  <c r="M484" i="17"/>
  <c r="L484" i="17"/>
  <c r="K484" i="17"/>
  <c r="J484" i="17"/>
  <c r="I484" i="17"/>
  <c r="H484" i="17"/>
  <c r="G484" i="17"/>
  <c r="F484" i="17"/>
  <c r="E484" i="17"/>
  <c r="D484" i="17"/>
  <c r="R483" i="17"/>
  <c r="R479" i="17" s="1"/>
  <c r="Q483" i="17"/>
  <c r="O483" i="17"/>
  <c r="N483" i="17"/>
  <c r="M483" i="17"/>
  <c r="L483" i="17"/>
  <c r="K483" i="17"/>
  <c r="J483" i="17"/>
  <c r="I483" i="17"/>
  <c r="H483" i="17"/>
  <c r="G483" i="17"/>
  <c r="F483" i="17"/>
  <c r="E483" i="17"/>
  <c r="D483" i="17"/>
  <c r="P482" i="17"/>
  <c r="S482" i="17" s="1"/>
  <c r="R481" i="17"/>
  <c r="Q481" i="17"/>
  <c r="O481" i="17"/>
  <c r="N481" i="17"/>
  <c r="M481" i="17"/>
  <c r="L481" i="17"/>
  <c r="K481" i="17"/>
  <c r="J481" i="17"/>
  <c r="I481" i="17"/>
  <c r="H481" i="17"/>
  <c r="G481" i="17"/>
  <c r="F481" i="17"/>
  <c r="E481" i="17"/>
  <c r="D481" i="17"/>
  <c r="R480" i="17"/>
  <c r="Q480" i="17"/>
  <c r="O480" i="17"/>
  <c r="N480" i="17"/>
  <c r="M480" i="17"/>
  <c r="L480" i="17"/>
  <c r="K480" i="17"/>
  <c r="J480" i="17"/>
  <c r="I480" i="17"/>
  <c r="H480" i="17"/>
  <c r="G480" i="17"/>
  <c r="F480" i="17"/>
  <c r="E480" i="17"/>
  <c r="D480" i="17"/>
  <c r="P478" i="17"/>
  <c r="S478" i="17" s="1"/>
  <c r="R477" i="17"/>
  <c r="Q477" i="17"/>
  <c r="O477" i="17"/>
  <c r="N477" i="17"/>
  <c r="M477" i="17"/>
  <c r="L477" i="17"/>
  <c r="K477" i="17"/>
  <c r="J477" i="17"/>
  <c r="I477" i="17"/>
  <c r="H477" i="17"/>
  <c r="G477" i="17"/>
  <c r="F477" i="17"/>
  <c r="E477" i="17"/>
  <c r="D477" i="17"/>
  <c r="P476" i="17"/>
  <c r="S476" i="17" s="1"/>
  <c r="R475" i="17"/>
  <c r="Q475" i="17"/>
  <c r="O475" i="17"/>
  <c r="N475" i="17"/>
  <c r="M475" i="17"/>
  <c r="L475" i="17"/>
  <c r="K475" i="17"/>
  <c r="J475" i="17"/>
  <c r="I475" i="17"/>
  <c r="H475" i="17"/>
  <c r="G475" i="17"/>
  <c r="F475" i="17"/>
  <c r="E475" i="17"/>
  <c r="D475" i="17"/>
  <c r="P474" i="17"/>
  <c r="S474" i="17" s="1"/>
  <c r="R473" i="17"/>
  <c r="Q473" i="17"/>
  <c r="O473" i="17"/>
  <c r="N473" i="17"/>
  <c r="M473" i="17"/>
  <c r="L473" i="17"/>
  <c r="K473" i="17"/>
  <c r="J473" i="17"/>
  <c r="I473" i="17"/>
  <c r="H473" i="17"/>
  <c r="G473" i="17"/>
  <c r="F473" i="17"/>
  <c r="E473" i="17"/>
  <c r="D473" i="17"/>
  <c r="P471" i="17"/>
  <c r="S471" i="17" s="1"/>
  <c r="R470" i="17"/>
  <c r="Q470" i="17"/>
  <c r="Q465" i="17" s="1"/>
  <c r="O470" i="17"/>
  <c r="N470" i="17"/>
  <c r="M470" i="17"/>
  <c r="L470" i="17"/>
  <c r="L465" i="17" s="1"/>
  <c r="K470" i="17"/>
  <c r="J470" i="17"/>
  <c r="I470" i="17"/>
  <c r="H470" i="17"/>
  <c r="H465" i="17" s="1"/>
  <c r="G470" i="17"/>
  <c r="F470" i="17"/>
  <c r="E470" i="17"/>
  <c r="D470" i="17"/>
  <c r="D465" i="17" s="1"/>
  <c r="P469" i="17"/>
  <c r="S469" i="17" s="1"/>
  <c r="R468" i="17"/>
  <c r="R465" i="17" s="1"/>
  <c r="Q468" i="17"/>
  <c r="O468" i="17"/>
  <c r="O465" i="17" s="1"/>
  <c r="N468" i="17"/>
  <c r="M468" i="17"/>
  <c r="M465" i="17" s="1"/>
  <c r="L468" i="17"/>
  <c r="K468" i="17"/>
  <c r="K465" i="17" s="1"/>
  <c r="J468" i="17"/>
  <c r="I468" i="17"/>
  <c r="I465" i="17" s="1"/>
  <c r="H468" i="17"/>
  <c r="G468" i="17"/>
  <c r="G465" i="17" s="1"/>
  <c r="F468" i="17"/>
  <c r="E468" i="17"/>
  <c r="E465" i="17" s="1"/>
  <c r="D468" i="17"/>
  <c r="P467" i="17"/>
  <c r="S467" i="17" s="1"/>
  <c r="R466" i="17"/>
  <c r="Q466" i="17"/>
  <c r="O466" i="17"/>
  <c r="N466" i="17"/>
  <c r="M466" i="17"/>
  <c r="L466" i="17"/>
  <c r="K466" i="17"/>
  <c r="J466" i="17"/>
  <c r="I466" i="17"/>
  <c r="H466" i="17"/>
  <c r="G466" i="17"/>
  <c r="F466" i="17"/>
  <c r="E466" i="17"/>
  <c r="D466" i="17"/>
  <c r="N465" i="17"/>
  <c r="J465" i="17"/>
  <c r="F465" i="17"/>
  <c r="P463" i="17"/>
  <c r="S463" i="17" s="1"/>
  <c r="R462" i="17"/>
  <c r="Q462" i="17"/>
  <c r="O462" i="17"/>
  <c r="N462" i="17"/>
  <c r="M462" i="17"/>
  <c r="L462" i="17"/>
  <c r="K462" i="17"/>
  <c r="J462" i="17"/>
  <c r="I462" i="17"/>
  <c r="H462" i="17"/>
  <c r="G462" i="17"/>
  <c r="F462" i="17"/>
  <c r="E462" i="17"/>
  <c r="D462" i="17"/>
  <c r="R461" i="17"/>
  <c r="Q461" i="17"/>
  <c r="O461" i="17"/>
  <c r="N461" i="17"/>
  <c r="M461" i="17"/>
  <c r="L461" i="17"/>
  <c r="K461" i="17"/>
  <c r="J461" i="17"/>
  <c r="I461" i="17"/>
  <c r="H461" i="17"/>
  <c r="G461" i="17"/>
  <c r="F461" i="17"/>
  <c r="E461" i="17"/>
  <c r="D461" i="17"/>
  <c r="P460" i="17"/>
  <c r="S460" i="17" s="1"/>
  <c r="P459" i="17"/>
  <c r="S459" i="17" s="1"/>
  <c r="P458" i="17"/>
  <c r="S458" i="17" s="1"/>
  <c r="R457" i="17"/>
  <c r="Q457" i="17"/>
  <c r="O457" i="17"/>
  <c r="N457" i="17"/>
  <c r="M457" i="17"/>
  <c r="L457" i="17"/>
  <c r="K457" i="17"/>
  <c r="J457" i="17"/>
  <c r="I457" i="17"/>
  <c r="H457" i="17"/>
  <c r="G457" i="17"/>
  <c r="F457" i="17"/>
  <c r="E457" i="17"/>
  <c r="D457" i="17"/>
  <c r="R456" i="17"/>
  <c r="Q456" i="17"/>
  <c r="Q452" i="17" s="1"/>
  <c r="O456" i="17"/>
  <c r="N456" i="17"/>
  <c r="N452" i="17" s="1"/>
  <c r="M456" i="17"/>
  <c r="L456" i="17"/>
  <c r="L452" i="17" s="1"/>
  <c r="K456" i="17"/>
  <c r="J456" i="17"/>
  <c r="J452" i="17" s="1"/>
  <c r="I456" i="17"/>
  <c r="H456" i="17"/>
  <c r="H452" i="17" s="1"/>
  <c r="G456" i="17"/>
  <c r="F456" i="17"/>
  <c r="F452" i="17" s="1"/>
  <c r="E456" i="17"/>
  <c r="D456" i="17"/>
  <c r="D452" i="17" s="1"/>
  <c r="P455" i="17"/>
  <c r="S455" i="17" s="1"/>
  <c r="R454" i="17"/>
  <c r="Q454" i="17"/>
  <c r="O454" i="17"/>
  <c r="N454" i="17"/>
  <c r="M454" i="17"/>
  <c r="L454" i="17"/>
  <c r="K454" i="17"/>
  <c r="J454" i="17"/>
  <c r="I454" i="17"/>
  <c r="H454" i="17"/>
  <c r="G454" i="17"/>
  <c r="F454" i="17"/>
  <c r="E454" i="17"/>
  <c r="D454" i="17"/>
  <c r="R453" i="17"/>
  <c r="Q453" i="17"/>
  <c r="O453" i="17"/>
  <c r="O452" i="17" s="1"/>
  <c r="N453" i="17"/>
  <c r="M453" i="17"/>
  <c r="M452" i="17" s="1"/>
  <c r="L453" i="17"/>
  <c r="K453" i="17"/>
  <c r="K452" i="17" s="1"/>
  <c r="J453" i="17"/>
  <c r="I453" i="17"/>
  <c r="I452" i="17" s="1"/>
  <c r="H453" i="17"/>
  <c r="G453" i="17"/>
  <c r="G452" i="17" s="1"/>
  <c r="F453" i="17"/>
  <c r="E453" i="17"/>
  <c r="E452" i="17" s="1"/>
  <c r="D453" i="17"/>
  <c r="R452" i="17"/>
  <c r="P451" i="17"/>
  <c r="S451" i="17" s="1"/>
  <c r="R450" i="17"/>
  <c r="Q450" i="17"/>
  <c r="O450" i="17"/>
  <c r="N450" i="17"/>
  <c r="M450" i="17"/>
  <c r="L450" i="17"/>
  <c r="K450" i="17"/>
  <c r="J450" i="17"/>
  <c r="I450" i="17"/>
  <c r="H450" i="17"/>
  <c r="G450" i="17"/>
  <c r="F450" i="17"/>
  <c r="E450" i="17"/>
  <c r="D450" i="17"/>
  <c r="R449" i="17"/>
  <c r="Q449" i="17"/>
  <c r="O449" i="17"/>
  <c r="N449" i="17"/>
  <c r="M449" i="17"/>
  <c r="L449" i="17"/>
  <c r="K449" i="17"/>
  <c r="J449" i="17"/>
  <c r="I449" i="17"/>
  <c r="H449" i="17"/>
  <c r="G449" i="17"/>
  <c r="F449" i="17"/>
  <c r="E449" i="17"/>
  <c r="D449" i="17"/>
  <c r="P448" i="17"/>
  <c r="S448" i="17" s="1"/>
  <c r="R447" i="17"/>
  <c r="Q447" i="17"/>
  <c r="O447" i="17"/>
  <c r="N447" i="17"/>
  <c r="M447" i="17"/>
  <c r="L447" i="17"/>
  <c r="K447" i="17"/>
  <c r="J447" i="17"/>
  <c r="I447" i="17"/>
  <c r="H447" i="17"/>
  <c r="G447" i="17"/>
  <c r="F447" i="17"/>
  <c r="E447" i="17"/>
  <c r="D447" i="17"/>
  <c r="R446" i="17"/>
  <c r="Q446" i="17"/>
  <c r="O446" i="17"/>
  <c r="N446" i="17"/>
  <c r="M446" i="17"/>
  <c r="L446" i="17"/>
  <c r="K446" i="17"/>
  <c r="J446" i="17"/>
  <c r="I446" i="17"/>
  <c r="H446" i="17"/>
  <c r="G446" i="17"/>
  <c r="F446" i="17"/>
  <c r="E446" i="17"/>
  <c r="D446" i="17"/>
  <c r="P445" i="17"/>
  <c r="S445" i="17" s="1"/>
  <c r="R444" i="17"/>
  <c r="Q444" i="17"/>
  <c r="O444" i="17"/>
  <c r="N444" i="17"/>
  <c r="M444" i="17"/>
  <c r="L444" i="17"/>
  <c r="K444" i="17"/>
  <c r="J444" i="17"/>
  <c r="I444" i="17"/>
  <c r="H444" i="17"/>
  <c r="G444" i="17"/>
  <c r="F444" i="17"/>
  <c r="E444" i="17"/>
  <c r="D444" i="17"/>
  <c r="R443" i="17"/>
  <c r="Q443" i="17"/>
  <c r="O443" i="17"/>
  <c r="N443" i="17"/>
  <c r="M443" i="17"/>
  <c r="L443" i="17"/>
  <c r="K443" i="17"/>
  <c r="J443" i="17"/>
  <c r="I443" i="17"/>
  <c r="H443" i="17"/>
  <c r="G443" i="17"/>
  <c r="F443" i="17"/>
  <c r="E443" i="17"/>
  <c r="D443" i="17"/>
  <c r="P442" i="17"/>
  <c r="S442" i="17" s="1"/>
  <c r="R441" i="17"/>
  <c r="Q441" i="17"/>
  <c r="O441" i="17"/>
  <c r="N441" i="17"/>
  <c r="M441" i="17"/>
  <c r="L441" i="17"/>
  <c r="K441" i="17"/>
  <c r="J441" i="17"/>
  <c r="I441" i="17"/>
  <c r="H441" i="17"/>
  <c r="G441" i="17"/>
  <c r="F441" i="17"/>
  <c r="E441" i="17"/>
  <c r="D441" i="17"/>
  <c r="P440" i="17"/>
  <c r="S440" i="17" s="1"/>
  <c r="R439" i="17"/>
  <c r="Q439" i="17"/>
  <c r="O439" i="17"/>
  <c r="N439" i="17"/>
  <c r="M439" i="17"/>
  <c r="L439" i="17"/>
  <c r="K439" i="17"/>
  <c r="J439" i="17"/>
  <c r="I439" i="17"/>
  <c r="H439" i="17"/>
  <c r="G439" i="17"/>
  <c r="F439" i="17"/>
  <c r="E439" i="17"/>
  <c r="D439" i="17"/>
  <c r="P436" i="17"/>
  <c r="S436" i="17" s="1"/>
  <c r="R435" i="17"/>
  <c r="Q435" i="17"/>
  <c r="O435" i="17"/>
  <c r="N435" i="17"/>
  <c r="M435" i="17"/>
  <c r="L435" i="17"/>
  <c r="K435" i="17"/>
  <c r="J435" i="17"/>
  <c r="I435" i="17"/>
  <c r="H435" i="17"/>
  <c r="G435" i="17"/>
  <c r="F435" i="17"/>
  <c r="E435" i="17"/>
  <c r="D435" i="17"/>
  <c r="R434" i="17"/>
  <c r="Q434" i="17"/>
  <c r="O434" i="17"/>
  <c r="N434" i="17"/>
  <c r="M434" i="17"/>
  <c r="L434" i="17"/>
  <c r="K434" i="17"/>
  <c r="J434" i="17"/>
  <c r="I434" i="17"/>
  <c r="H434" i="17"/>
  <c r="G434" i="17"/>
  <c r="F434" i="17"/>
  <c r="E434" i="17"/>
  <c r="D434" i="17"/>
  <c r="R433" i="17"/>
  <c r="Q433" i="17"/>
  <c r="O433" i="17"/>
  <c r="N433" i="17"/>
  <c r="M433" i="17"/>
  <c r="L433" i="17"/>
  <c r="K433" i="17"/>
  <c r="J433" i="17"/>
  <c r="I433" i="17"/>
  <c r="H433" i="17"/>
  <c r="G433" i="17"/>
  <c r="F433" i="17"/>
  <c r="E433" i="17"/>
  <c r="D433" i="17"/>
  <c r="P432" i="17"/>
  <c r="S432" i="17" s="1"/>
  <c r="R431" i="17"/>
  <c r="Q431" i="17"/>
  <c r="O431" i="17"/>
  <c r="N431" i="17"/>
  <c r="M431" i="17"/>
  <c r="L431" i="17"/>
  <c r="K431" i="17"/>
  <c r="J431" i="17"/>
  <c r="I431" i="17"/>
  <c r="H431" i="17"/>
  <c r="G431" i="17"/>
  <c r="F431" i="17"/>
  <c r="E431" i="17"/>
  <c r="D431" i="17"/>
  <c r="R430" i="17"/>
  <c r="Q430" i="17"/>
  <c r="O430" i="17"/>
  <c r="N430" i="17"/>
  <c r="M430" i="17"/>
  <c r="L430" i="17"/>
  <c r="K430" i="17"/>
  <c r="J430" i="17"/>
  <c r="I430" i="17"/>
  <c r="H430" i="17"/>
  <c r="G430" i="17"/>
  <c r="F430" i="17"/>
  <c r="E430" i="17"/>
  <c r="D430" i="17"/>
  <c r="P429" i="17"/>
  <c r="S429" i="17" s="1"/>
  <c r="R428" i="17"/>
  <c r="Q428" i="17"/>
  <c r="O428" i="17"/>
  <c r="N428" i="17"/>
  <c r="M428" i="17"/>
  <c r="L428" i="17"/>
  <c r="K428" i="17"/>
  <c r="J428" i="17"/>
  <c r="I428" i="17"/>
  <c r="H428" i="17"/>
  <c r="G428" i="17"/>
  <c r="F428" i="17"/>
  <c r="E428" i="17"/>
  <c r="D428" i="17"/>
  <c r="R427" i="17"/>
  <c r="Q427" i="17"/>
  <c r="O427" i="17"/>
  <c r="N427" i="17"/>
  <c r="N423" i="17" s="1"/>
  <c r="M427" i="17"/>
  <c r="L427" i="17"/>
  <c r="L423" i="17" s="1"/>
  <c r="K427" i="17"/>
  <c r="J427" i="17"/>
  <c r="J423" i="17" s="1"/>
  <c r="I427" i="17"/>
  <c r="H427" i="17"/>
  <c r="G427" i="17"/>
  <c r="F427" i="17"/>
  <c r="F423" i="17" s="1"/>
  <c r="E427" i="17"/>
  <c r="D427" i="17"/>
  <c r="D423" i="17" s="1"/>
  <c r="P426" i="17"/>
  <c r="S426" i="17" s="1"/>
  <c r="R425" i="17"/>
  <c r="Q425" i="17"/>
  <c r="O425" i="17"/>
  <c r="N425" i="17"/>
  <c r="M425" i="17"/>
  <c r="L425" i="17"/>
  <c r="K425" i="17"/>
  <c r="J425" i="17"/>
  <c r="I425" i="17"/>
  <c r="H425" i="17"/>
  <c r="G425" i="17"/>
  <c r="F425" i="17"/>
  <c r="E425" i="17"/>
  <c r="D425" i="17"/>
  <c r="R424" i="17"/>
  <c r="Q424" i="17"/>
  <c r="O424" i="17"/>
  <c r="N424" i="17"/>
  <c r="M424" i="17"/>
  <c r="L424" i="17"/>
  <c r="K424" i="17"/>
  <c r="J424" i="17"/>
  <c r="I424" i="17"/>
  <c r="H424" i="17"/>
  <c r="G424" i="17"/>
  <c r="F424" i="17"/>
  <c r="E424" i="17"/>
  <c r="D424" i="17"/>
  <c r="Q423" i="17"/>
  <c r="H423" i="17"/>
  <c r="P422" i="17"/>
  <c r="S422" i="17" s="1"/>
  <c r="P421" i="17"/>
  <c r="S421" i="17" s="1"/>
  <c r="P420" i="17"/>
  <c r="S420" i="17" s="1"/>
  <c r="P419" i="17"/>
  <c r="S419" i="17" s="1"/>
  <c r="R418" i="17"/>
  <c r="Q418" i="17"/>
  <c r="O418" i="17"/>
  <c r="N418" i="17"/>
  <c r="M418" i="17"/>
  <c r="L418" i="17"/>
  <c r="K418" i="17"/>
  <c r="J418" i="17"/>
  <c r="I418" i="17"/>
  <c r="H418" i="17"/>
  <c r="G418" i="17"/>
  <c r="F418" i="17"/>
  <c r="E418" i="17"/>
  <c r="D418" i="17"/>
  <c r="R417" i="17"/>
  <c r="Q417" i="17"/>
  <c r="O417" i="17"/>
  <c r="N417" i="17"/>
  <c r="M417" i="17"/>
  <c r="L417" i="17"/>
  <c r="K417" i="17"/>
  <c r="J417" i="17"/>
  <c r="I417" i="17"/>
  <c r="H417" i="17"/>
  <c r="G417" i="17"/>
  <c r="F417" i="17"/>
  <c r="E417" i="17"/>
  <c r="D417" i="17"/>
  <c r="P416" i="17"/>
  <c r="S416" i="17" s="1"/>
  <c r="P415" i="17"/>
  <c r="S415" i="17" s="1"/>
  <c r="P414" i="17"/>
  <c r="S414" i="17" s="1"/>
  <c r="P413" i="17"/>
  <c r="S413" i="17" s="1"/>
  <c r="R412" i="17"/>
  <c r="R407" i="17" s="1"/>
  <c r="Q412" i="17"/>
  <c r="O412" i="17"/>
  <c r="N412" i="17"/>
  <c r="M412" i="17"/>
  <c r="L412" i="17"/>
  <c r="K412" i="17"/>
  <c r="J412" i="17"/>
  <c r="I412" i="17"/>
  <c r="H412" i="17"/>
  <c r="G412" i="17"/>
  <c r="F412" i="17"/>
  <c r="E412" i="17"/>
  <c r="D412" i="17"/>
  <c r="P411" i="17"/>
  <c r="S411" i="17" s="1"/>
  <c r="P410" i="17"/>
  <c r="S410" i="17" s="1"/>
  <c r="P409" i="17"/>
  <c r="S409" i="17" s="1"/>
  <c r="R408" i="17"/>
  <c r="Q408" i="17"/>
  <c r="O408" i="17"/>
  <c r="N408" i="17"/>
  <c r="M408" i="17"/>
  <c r="L408" i="17"/>
  <c r="K408" i="17"/>
  <c r="J408" i="17"/>
  <c r="I408" i="17"/>
  <c r="H408" i="17"/>
  <c r="G408" i="17"/>
  <c r="F408" i="17"/>
  <c r="E408" i="17"/>
  <c r="D408" i="17"/>
  <c r="P406" i="17"/>
  <c r="S406" i="17" s="1"/>
  <c r="R405" i="17"/>
  <c r="Q405" i="17"/>
  <c r="O405" i="17"/>
  <c r="N405" i="17"/>
  <c r="M405" i="17"/>
  <c r="L405" i="17"/>
  <c r="K405" i="17"/>
  <c r="J405" i="17"/>
  <c r="I405" i="17"/>
  <c r="H405" i="17"/>
  <c r="G405" i="17"/>
  <c r="F405" i="17"/>
  <c r="E405" i="17"/>
  <c r="D405" i="17"/>
  <c r="R404" i="17"/>
  <c r="Q404" i="17"/>
  <c r="O404" i="17"/>
  <c r="N404" i="17"/>
  <c r="M404" i="17"/>
  <c r="L404" i="17"/>
  <c r="K404" i="17"/>
  <c r="J404" i="17"/>
  <c r="I404" i="17"/>
  <c r="H404" i="17"/>
  <c r="G404" i="17"/>
  <c r="F404" i="17"/>
  <c r="E404" i="17"/>
  <c r="D404" i="17"/>
  <c r="P403" i="17"/>
  <c r="S403" i="17" s="1"/>
  <c r="R402" i="17"/>
  <c r="Q402" i="17"/>
  <c r="O402" i="17"/>
  <c r="N402" i="17"/>
  <c r="M402" i="17"/>
  <c r="L402" i="17"/>
  <c r="K402" i="17"/>
  <c r="J402" i="17"/>
  <c r="I402" i="17"/>
  <c r="H402" i="17"/>
  <c r="G402" i="17"/>
  <c r="F402" i="17"/>
  <c r="E402" i="17"/>
  <c r="D402" i="17"/>
  <c r="P401" i="17"/>
  <c r="S401" i="17" s="1"/>
  <c r="R400" i="17"/>
  <c r="Q400" i="17"/>
  <c r="O400" i="17"/>
  <c r="N400" i="17"/>
  <c r="M400" i="17"/>
  <c r="L400" i="17"/>
  <c r="K400" i="17"/>
  <c r="J400" i="17"/>
  <c r="I400" i="17"/>
  <c r="H400" i="17"/>
  <c r="G400" i="17"/>
  <c r="F400" i="17"/>
  <c r="E400" i="17"/>
  <c r="D400" i="17"/>
  <c r="P399" i="17"/>
  <c r="S399" i="17" s="1"/>
  <c r="R398" i="17"/>
  <c r="Q398" i="17"/>
  <c r="O398" i="17"/>
  <c r="N398" i="17"/>
  <c r="M398" i="17"/>
  <c r="L398" i="17"/>
  <c r="K398" i="17"/>
  <c r="J398" i="17"/>
  <c r="I398" i="17"/>
  <c r="H398" i="17"/>
  <c r="G398" i="17"/>
  <c r="F398" i="17"/>
  <c r="E398" i="17"/>
  <c r="D398" i="17"/>
  <c r="P396" i="17"/>
  <c r="S396" i="17" s="1"/>
  <c r="R395" i="17"/>
  <c r="Q395" i="17"/>
  <c r="O395" i="17"/>
  <c r="N395" i="17"/>
  <c r="M395" i="17"/>
  <c r="L395" i="17"/>
  <c r="K395" i="17"/>
  <c r="J395" i="17"/>
  <c r="I395" i="17"/>
  <c r="H395" i="17"/>
  <c r="G395" i="17"/>
  <c r="F395" i="17"/>
  <c r="E395" i="17"/>
  <c r="D395" i="17"/>
  <c r="P394" i="17"/>
  <c r="S394" i="17" s="1"/>
  <c r="P393" i="17"/>
  <c r="S393" i="17" s="1"/>
  <c r="P392" i="17"/>
  <c r="S392" i="17" s="1"/>
  <c r="R391" i="17"/>
  <c r="Q391" i="17"/>
  <c r="O391" i="17"/>
  <c r="N391" i="17"/>
  <c r="M391" i="17"/>
  <c r="L391" i="17"/>
  <c r="K391" i="17"/>
  <c r="J391" i="17"/>
  <c r="I391" i="17"/>
  <c r="H391" i="17"/>
  <c r="G391" i="17"/>
  <c r="F391" i="17"/>
  <c r="E391" i="17"/>
  <c r="E390" i="17" s="1"/>
  <c r="D391" i="17"/>
  <c r="M390" i="17"/>
  <c r="P389" i="17"/>
  <c r="S389" i="17" s="1"/>
  <c r="R388" i="17"/>
  <c r="Q388" i="17"/>
  <c r="O388" i="17"/>
  <c r="N388" i="17"/>
  <c r="M388" i="17"/>
  <c r="L388" i="17"/>
  <c r="K388" i="17"/>
  <c r="J388" i="17"/>
  <c r="I388" i="17"/>
  <c r="H388" i="17"/>
  <c r="G388" i="17"/>
  <c r="F388" i="17"/>
  <c r="E388" i="17"/>
  <c r="D388" i="17"/>
  <c r="P387" i="17"/>
  <c r="S387" i="17" s="1"/>
  <c r="P386" i="17"/>
  <c r="S386" i="17" s="1"/>
  <c r="R385" i="17"/>
  <c r="Q385" i="17"/>
  <c r="O385" i="17"/>
  <c r="N385" i="17"/>
  <c r="M385" i="17"/>
  <c r="L385" i="17"/>
  <c r="K385" i="17"/>
  <c r="J385" i="17"/>
  <c r="I385" i="17"/>
  <c r="H385" i="17"/>
  <c r="G385" i="17"/>
  <c r="F385" i="17"/>
  <c r="E385" i="17"/>
  <c r="D385" i="17"/>
  <c r="R384" i="17"/>
  <c r="Q384" i="17"/>
  <c r="O384" i="17"/>
  <c r="N384" i="17"/>
  <c r="M384" i="17"/>
  <c r="L384" i="17"/>
  <c r="K384" i="17"/>
  <c r="J384" i="17"/>
  <c r="I384" i="17"/>
  <c r="H384" i="17"/>
  <c r="G384" i="17"/>
  <c r="F384" i="17"/>
  <c r="E384" i="17"/>
  <c r="D384" i="17"/>
  <c r="P383" i="17"/>
  <c r="S383" i="17" s="1"/>
  <c r="R382" i="17"/>
  <c r="Q382" i="17"/>
  <c r="O382" i="17"/>
  <c r="N382" i="17"/>
  <c r="M382" i="17"/>
  <c r="L382" i="17"/>
  <c r="K382" i="17"/>
  <c r="J382" i="17"/>
  <c r="I382" i="17"/>
  <c r="H382" i="17"/>
  <c r="G382" i="17"/>
  <c r="F382" i="17"/>
  <c r="E382" i="17"/>
  <c r="D382" i="17"/>
  <c r="P381" i="17"/>
  <c r="S381" i="17" s="1"/>
  <c r="R380" i="17"/>
  <c r="Q380" i="17"/>
  <c r="O380" i="17"/>
  <c r="N380" i="17"/>
  <c r="M380" i="17"/>
  <c r="L380" i="17"/>
  <c r="K380" i="17"/>
  <c r="J380" i="17"/>
  <c r="I380" i="17"/>
  <c r="H380" i="17"/>
  <c r="G380" i="17"/>
  <c r="F380" i="17"/>
  <c r="E380" i="17"/>
  <c r="D380" i="17"/>
  <c r="P379" i="17"/>
  <c r="S379" i="17" s="1"/>
  <c r="R378" i="17"/>
  <c r="Q378" i="17"/>
  <c r="O378" i="17"/>
  <c r="N378" i="17"/>
  <c r="M378" i="17"/>
  <c r="L378" i="17"/>
  <c r="K378" i="17"/>
  <c r="J378" i="17"/>
  <c r="I378" i="17"/>
  <c r="H378" i="17"/>
  <c r="G378" i="17"/>
  <c r="F378" i="17"/>
  <c r="E378" i="17"/>
  <c r="D378" i="17"/>
  <c r="P377" i="17"/>
  <c r="S377" i="17" s="1"/>
  <c r="R376" i="17"/>
  <c r="Q376" i="17"/>
  <c r="O376" i="17"/>
  <c r="N376" i="17"/>
  <c r="M376" i="17"/>
  <c r="M373" i="17" s="1"/>
  <c r="L376" i="17"/>
  <c r="K376" i="17"/>
  <c r="J376" i="17"/>
  <c r="I376" i="17"/>
  <c r="H376" i="17"/>
  <c r="G376" i="17"/>
  <c r="F376" i="17"/>
  <c r="E376" i="17"/>
  <c r="D376" i="17"/>
  <c r="P375" i="17"/>
  <c r="S375" i="17" s="1"/>
  <c r="R374" i="17"/>
  <c r="Q374" i="17"/>
  <c r="O374" i="17"/>
  <c r="N374" i="17"/>
  <c r="M374" i="17"/>
  <c r="L374" i="17"/>
  <c r="K374" i="17"/>
  <c r="J374" i="17"/>
  <c r="I374" i="17"/>
  <c r="H374" i="17"/>
  <c r="G374" i="17"/>
  <c r="F374" i="17"/>
  <c r="E374" i="17"/>
  <c r="D374" i="17"/>
  <c r="P372" i="17"/>
  <c r="S372" i="17" s="1"/>
  <c r="R371" i="17"/>
  <c r="Q371" i="17"/>
  <c r="O371" i="17"/>
  <c r="N371" i="17"/>
  <c r="M371" i="17"/>
  <c r="L371" i="17"/>
  <c r="K371" i="17"/>
  <c r="J371" i="17"/>
  <c r="I371" i="17"/>
  <c r="H371" i="17"/>
  <c r="G371" i="17"/>
  <c r="F371" i="17"/>
  <c r="E371" i="17"/>
  <c r="D371" i="17"/>
  <c r="P370" i="17"/>
  <c r="S370" i="17" s="1"/>
  <c r="R369" i="17"/>
  <c r="Q369" i="17"/>
  <c r="O369" i="17"/>
  <c r="N369" i="17"/>
  <c r="M369" i="17"/>
  <c r="L369" i="17"/>
  <c r="K369" i="17"/>
  <c r="J369" i="17"/>
  <c r="I369" i="17"/>
  <c r="H369" i="17"/>
  <c r="G369" i="17"/>
  <c r="F369" i="17"/>
  <c r="E369" i="17"/>
  <c r="D369" i="17"/>
  <c r="P368" i="17"/>
  <c r="S368" i="17" s="1"/>
  <c r="P367" i="17"/>
  <c r="S367" i="17" s="1"/>
  <c r="P366" i="17"/>
  <c r="S366" i="17" s="1"/>
  <c r="P365" i="17"/>
  <c r="S365" i="17" s="1"/>
  <c r="P364" i="17"/>
  <c r="S364" i="17" s="1"/>
  <c r="R363" i="17"/>
  <c r="Q363" i="17"/>
  <c r="O363" i="17"/>
  <c r="N363" i="17"/>
  <c r="M363" i="17"/>
  <c r="L363" i="17"/>
  <c r="K363" i="17"/>
  <c r="J363" i="17"/>
  <c r="I363" i="17"/>
  <c r="H363" i="17"/>
  <c r="G363" i="17"/>
  <c r="F363" i="17"/>
  <c r="E363" i="17"/>
  <c r="D363" i="17"/>
  <c r="P362" i="17"/>
  <c r="S362" i="17" s="1"/>
  <c r="R361" i="17"/>
  <c r="Q361" i="17"/>
  <c r="O361" i="17"/>
  <c r="N361" i="17"/>
  <c r="M361" i="17"/>
  <c r="L361" i="17"/>
  <c r="K361" i="17"/>
  <c r="J361" i="17"/>
  <c r="I361" i="17"/>
  <c r="H361" i="17"/>
  <c r="G361" i="17"/>
  <c r="F361" i="17"/>
  <c r="E361" i="17"/>
  <c r="E360" i="17" s="1"/>
  <c r="D361" i="17"/>
  <c r="M360" i="17"/>
  <c r="P358" i="17"/>
  <c r="S358" i="17" s="1"/>
  <c r="R357" i="17"/>
  <c r="Q357" i="17"/>
  <c r="O357" i="17"/>
  <c r="N357" i="17"/>
  <c r="M357" i="17"/>
  <c r="L357" i="17"/>
  <c r="K357" i="17"/>
  <c r="J357" i="17"/>
  <c r="I357" i="17"/>
  <c r="H357" i="17"/>
  <c r="G357" i="17"/>
  <c r="F357" i="17"/>
  <c r="E357" i="17"/>
  <c r="D357" i="17"/>
  <c r="P356" i="17"/>
  <c r="S356" i="17" s="1"/>
  <c r="R355" i="17"/>
  <c r="Q355" i="17"/>
  <c r="O355" i="17"/>
  <c r="N355" i="17"/>
  <c r="M355" i="17"/>
  <c r="L355" i="17"/>
  <c r="K355" i="17"/>
  <c r="J355" i="17"/>
  <c r="I355" i="17"/>
  <c r="H355" i="17"/>
  <c r="G355" i="17"/>
  <c r="F355" i="17"/>
  <c r="E355" i="17"/>
  <c r="D355" i="17"/>
  <c r="P354" i="17"/>
  <c r="S354" i="17" s="1"/>
  <c r="P353" i="17"/>
  <c r="S353" i="17" s="1"/>
  <c r="P352" i="17"/>
  <c r="S352" i="17" s="1"/>
  <c r="R351" i="17"/>
  <c r="Q351" i="17"/>
  <c r="O351" i="17"/>
  <c r="N351" i="17"/>
  <c r="M351" i="17"/>
  <c r="L351" i="17"/>
  <c r="K351" i="17"/>
  <c r="J351" i="17"/>
  <c r="I351" i="17"/>
  <c r="H351" i="17"/>
  <c r="G351" i="17"/>
  <c r="F351" i="17"/>
  <c r="E351" i="17"/>
  <c r="D351" i="17"/>
  <c r="P350" i="17"/>
  <c r="S350" i="17" s="1"/>
  <c r="R349" i="17"/>
  <c r="Q349" i="17"/>
  <c r="O349" i="17"/>
  <c r="N349" i="17"/>
  <c r="M349" i="17"/>
  <c r="L349" i="17"/>
  <c r="K349" i="17"/>
  <c r="J349" i="17"/>
  <c r="I349" i="17"/>
  <c r="H349" i="17"/>
  <c r="G349" i="17"/>
  <c r="F349" i="17"/>
  <c r="E349" i="17"/>
  <c r="D349" i="17"/>
  <c r="P348" i="17"/>
  <c r="S348" i="17" s="1"/>
  <c r="R347" i="17"/>
  <c r="Q347" i="17"/>
  <c r="O347" i="17"/>
  <c r="N347" i="17"/>
  <c r="M347" i="17"/>
  <c r="L347" i="17"/>
  <c r="K347" i="17"/>
  <c r="J347" i="17"/>
  <c r="I347" i="17"/>
  <c r="H347" i="17"/>
  <c r="G347" i="17"/>
  <c r="F347" i="17"/>
  <c r="E347" i="17"/>
  <c r="D347" i="17"/>
  <c r="P346" i="17"/>
  <c r="S346" i="17" s="1"/>
  <c r="P345" i="17"/>
  <c r="S345" i="17" s="1"/>
  <c r="P344" i="17"/>
  <c r="S344" i="17" s="1"/>
  <c r="P343" i="17"/>
  <c r="S343" i="17" s="1"/>
  <c r="P342" i="17"/>
  <c r="S342" i="17" s="1"/>
  <c r="P341" i="17"/>
  <c r="S341" i="17" s="1"/>
  <c r="P340" i="17"/>
  <c r="S340" i="17" s="1"/>
  <c r="P339" i="17"/>
  <c r="S339" i="17" s="1"/>
  <c r="R338" i="17"/>
  <c r="Q338" i="17"/>
  <c r="O338" i="17"/>
  <c r="N338" i="17"/>
  <c r="M338" i="17"/>
  <c r="L338" i="17"/>
  <c r="K338" i="17"/>
  <c r="J338" i="17"/>
  <c r="I338" i="17"/>
  <c r="H338" i="17"/>
  <c r="G338" i="17"/>
  <c r="F338" i="17"/>
  <c r="E338" i="17"/>
  <c r="D338" i="17"/>
  <c r="P337" i="17"/>
  <c r="S337" i="17" s="1"/>
  <c r="P336" i="17"/>
  <c r="S336" i="17" s="1"/>
  <c r="P335" i="17"/>
  <c r="S335" i="17" s="1"/>
  <c r="P334" i="17"/>
  <c r="S334" i="17" s="1"/>
  <c r="R333" i="17"/>
  <c r="Q333" i="17"/>
  <c r="O333" i="17"/>
  <c r="N333" i="17"/>
  <c r="M333" i="17"/>
  <c r="L333" i="17"/>
  <c r="K333" i="17"/>
  <c r="J333" i="17"/>
  <c r="I333" i="17"/>
  <c r="H333" i="17"/>
  <c r="G333" i="17"/>
  <c r="F333" i="17"/>
  <c r="E333" i="17"/>
  <c r="D333" i="17"/>
  <c r="P331" i="17"/>
  <c r="S331" i="17" s="1"/>
  <c r="R330" i="17"/>
  <c r="Q330" i="17"/>
  <c r="O330" i="17"/>
  <c r="N330" i="17"/>
  <c r="M330" i="17"/>
  <c r="L330" i="17"/>
  <c r="K330" i="17"/>
  <c r="J330" i="17"/>
  <c r="I330" i="17"/>
  <c r="H330" i="17"/>
  <c r="G330" i="17"/>
  <c r="F330" i="17"/>
  <c r="E330" i="17"/>
  <c r="D330" i="17"/>
  <c r="P329" i="17"/>
  <c r="S329" i="17" s="1"/>
  <c r="P328" i="17"/>
  <c r="S328" i="17" s="1"/>
  <c r="P327" i="17"/>
  <c r="S327" i="17" s="1"/>
  <c r="P326" i="17"/>
  <c r="S326" i="17" s="1"/>
  <c r="P325" i="17"/>
  <c r="S325" i="17" s="1"/>
  <c r="P324" i="17"/>
  <c r="S324" i="17" s="1"/>
  <c r="P323" i="17"/>
  <c r="S323" i="17" s="1"/>
  <c r="P322" i="17"/>
  <c r="S322" i="17" s="1"/>
  <c r="P321" i="17"/>
  <c r="S321" i="17" s="1"/>
  <c r="R320" i="17"/>
  <c r="Q320" i="17"/>
  <c r="O320" i="17"/>
  <c r="N320" i="17"/>
  <c r="M320" i="17"/>
  <c r="L320" i="17"/>
  <c r="K320" i="17"/>
  <c r="J320" i="17"/>
  <c r="I320" i="17"/>
  <c r="H320" i="17"/>
  <c r="G320" i="17"/>
  <c r="F320" i="17"/>
  <c r="E320" i="17"/>
  <c r="D320" i="17"/>
  <c r="P317" i="17"/>
  <c r="S317" i="17" s="1"/>
  <c r="R316" i="17"/>
  <c r="Q316" i="17"/>
  <c r="O316" i="17"/>
  <c r="N316" i="17"/>
  <c r="M316" i="17"/>
  <c r="L316" i="17"/>
  <c r="K316" i="17"/>
  <c r="J316" i="17"/>
  <c r="I316" i="17"/>
  <c r="H316" i="17"/>
  <c r="G316" i="17"/>
  <c r="F316" i="17"/>
  <c r="E316" i="17"/>
  <c r="D316" i="17"/>
  <c r="R315" i="17"/>
  <c r="Q315" i="17"/>
  <c r="O315" i="17"/>
  <c r="N315" i="17"/>
  <c r="M315" i="17"/>
  <c r="L315" i="17"/>
  <c r="K315" i="17"/>
  <c r="J315" i="17"/>
  <c r="I315" i="17"/>
  <c r="H315" i="17"/>
  <c r="G315" i="17"/>
  <c r="F315" i="17"/>
  <c r="E315" i="17"/>
  <c r="D315" i="17"/>
  <c r="P314" i="17"/>
  <c r="S314" i="17" s="1"/>
  <c r="R313" i="17"/>
  <c r="Q313" i="17"/>
  <c r="O313" i="17"/>
  <c r="N313" i="17"/>
  <c r="M313" i="17"/>
  <c r="L313" i="17"/>
  <c r="K313" i="17"/>
  <c r="J313" i="17"/>
  <c r="I313" i="17"/>
  <c r="H313" i="17"/>
  <c r="G313" i="17"/>
  <c r="F313" i="17"/>
  <c r="E313" i="17"/>
  <c r="E310" i="17" s="1"/>
  <c r="D313" i="17"/>
  <c r="P312" i="17"/>
  <c r="S312" i="17" s="1"/>
  <c r="R311" i="17"/>
  <c r="Q311" i="17"/>
  <c r="O311" i="17"/>
  <c r="N311" i="17"/>
  <c r="M311" i="17"/>
  <c r="L311" i="17"/>
  <c r="K311" i="17"/>
  <c r="J311" i="17"/>
  <c r="I311" i="17"/>
  <c r="H311" i="17"/>
  <c r="G311" i="17"/>
  <c r="F311" i="17"/>
  <c r="E311" i="17"/>
  <c r="D311" i="17"/>
  <c r="P309" i="17"/>
  <c r="S309" i="17" s="1"/>
  <c r="R308" i="17"/>
  <c r="Q308" i="17"/>
  <c r="O308" i="17"/>
  <c r="N308" i="17"/>
  <c r="M308" i="17"/>
  <c r="L308" i="17"/>
  <c r="K308" i="17"/>
  <c r="J308" i="17"/>
  <c r="I308" i="17"/>
  <c r="H308" i="17"/>
  <c r="G308" i="17"/>
  <c r="F308" i="17"/>
  <c r="E308" i="17"/>
  <c r="D308" i="17"/>
  <c r="R307" i="17"/>
  <c r="Q307" i="17"/>
  <c r="O307" i="17"/>
  <c r="N307" i="17"/>
  <c r="M307" i="17"/>
  <c r="L307" i="17"/>
  <c r="K307" i="17"/>
  <c r="J307" i="17"/>
  <c r="I307" i="17"/>
  <c r="H307" i="17"/>
  <c r="G307" i="17"/>
  <c r="F307" i="17"/>
  <c r="E307" i="17"/>
  <c r="D307" i="17"/>
  <c r="P306" i="17"/>
  <c r="S306" i="17" s="1"/>
  <c r="R305" i="17"/>
  <c r="Q305" i="17"/>
  <c r="O305" i="17"/>
  <c r="N305" i="17"/>
  <c r="M305" i="17"/>
  <c r="L305" i="17"/>
  <c r="K305" i="17"/>
  <c r="J305" i="17"/>
  <c r="I305" i="17"/>
  <c r="H305" i="17"/>
  <c r="G305" i="17"/>
  <c r="F305" i="17"/>
  <c r="E305" i="17"/>
  <c r="D305" i="17"/>
  <c r="P304" i="17"/>
  <c r="S304" i="17" s="1"/>
  <c r="R303" i="17"/>
  <c r="Q303" i="17"/>
  <c r="O303" i="17"/>
  <c r="N303" i="17"/>
  <c r="M303" i="17"/>
  <c r="L303" i="17"/>
  <c r="K303" i="17"/>
  <c r="J303" i="17"/>
  <c r="I303" i="17"/>
  <c r="H303" i="17"/>
  <c r="G303" i="17"/>
  <c r="F303" i="17"/>
  <c r="E303" i="17"/>
  <c r="D303" i="17"/>
  <c r="P302" i="17"/>
  <c r="S302" i="17" s="1"/>
  <c r="R301" i="17"/>
  <c r="Q301" i="17"/>
  <c r="O301" i="17"/>
  <c r="N301" i="17"/>
  <c r="M301" i="17"/>
  <c r="L301" i="17"/>
  <c r="K301" i="17"/>
  <c r="J301" i="17"/>
  <c r="I301" i="17"/>
  <c r="H301" i="17"/>
  <c r="G301" i="17"/>
  <c r="F301" i="17"/>
  <c r="E301" i="17"/>
  <c r="D301" i="17"/>
  <c r="P299" i="17"/>
  <c r="S299" i="17" s="1"/>
  <c r="R298" i="17"/>
  <c r="Q298" i="17"/>
  <c r="O298" i="17"/>
  <c r="N298" i="17"/>
  <c r="M298" i="17"/>
  <c r="L298" i="17"/>
  <c r="K298" i="17"/>
  <c r="J298" i="17"/>
  <c r="I298" i="17"/>
  <c r="H298" i="17"/>
  <c r="G298" i="17"/>
  <c r="F298" i="17"/>
  <c r="E298" i="17"/>
  <c r="D298" i="17"/>
  <c r="P297" i="17"/>
  <c r="S297" i="17" s="1"/>
  <c r="R296" i="17"/>
  <c r="Q296" i="17"/>
  <c r="O296" i="17"/>
  <c r="N296" i="17"/>
  <c r="M296" i="17"/>
  <c r="L296" i="17"/>
  <c r="K296" i="17"/>
  <c r="J296" i="17"/>
  <c r="I296" i="17"/>
  <c r="H296" i="17"/>
  <c r="G296" i="17"/>
  <c r="F296" i="17"/>
  <c r="E296" i="17"/>
  <c r="D296" i="17"/>
  <c r="P294" i="17"/>
  <c r="S294" i="17" s="1"/>
  <c r="P293" i="17"/>
  <c r="S293" i="17" s="1"/>
  <c r="P292" i="17"/>
  <c r="S292" i="17" s="1"/>
  <c r="P291" i="17"/>
  <c r="S291" i="17" s="1"/>
  <c r="R290" i="17"/>
  <c r="Q290" i="17"/>
  <c r="O290" i="17"/>
  <c r="N290" i="17"/>
  <c r="M290" i="17"/>
  <c r="L290" i="17"/>
  <c r="K290" i="17"/>
  <c r="J290" i="17"/>
  <c r="I290" i="17"/>
  <c r="H290" i="17"/>
  <c r="G290" i="17"/>
  <c r="F290" i="17"/>
  <c r="E290" i="17"/>
  <c r="D290" i="17"/>
  <c r="R289" i="17"/>
  <c r="Q289" i="17"/>
  <c r="O289" i="17"/>
  <c r="N289" i="17"/>
  <c r="M289" i="17"/>
  <c r="L289" i="17"/>
  <c r="K289" i="17"/>
  <c r="J289" i="17"/>
  <c r="I289" i="17"/>
  <c r="H289" i="17"/>
  <c r="G289" i="17"/>
  <c r="F289" i="17"/>
  <c r="E289" i="17"/>
  <c r="D289" i="17"/>
  <c r="P287" i="17"/>
  <c r="S287" i="17" s="1"/>
  <c r="R286" i="17"/>
  <c r="Q286" i="17"/>
  <c r="O286" i="17"/>
  <c r="N286" i="17"/>
  <c r="M286" i="17"/>
  <c r="L286" i="17"/>
  <c r="K286" i="17"/>
  <c r="J286" i="17"/>
  <c r="I286" i="17"/>
  <c r="H286" i="17"/>
  <c r="G286" i="17"/>
  <c r="F286" i="17"/>
  <c r="E286" i="17"/>
  <c r="D286" i="17"/>
  <c r="R285" i="17"/>
  <c r="Q285" i="17"/>
  <c r="O285" i="17"/>
  <c r="N285" i="17"/>
  <c r="M285" i="17"/>
  <c r="L285" i="17"/>
  <c r="K285" i="17"/>
  <c r="J285" i="17"/>
  <c r="I285" i="17"/>
  <c r="H285" i="17"/>
  <c r="G285" i="17"/>
  <c r="F285" i="17"/>
  <c r="E285" i="17"/>
  <c r="D285" i="17"/>
  <c r="P284" i="17"/>
  <c r="S284" i="17" s="1"/>
  <c r="P283" i="17"/>
  <c r="S283" i="17" s="1"/>
  <c r="R282" i="17"/>
  <c r="Q282" i="17"/>
  <c r="O282" i="17"/>
  <c r="N282" i="17"/>
  <c r="M282" i="17"/>
  <c r="L282" i="17"/>
  <c r="K282" i="17"/>
  <c r="J282" i="17"/>
  <c r="I282" i="17"/>
  <c r="H282" i="17"/>
  <c r="G282" i="17"/>
  <c r="F282" i="17"/>
  <c r="E282" i="17"/>
  <c r="D282" i="17"/>
  <c r="R281" i="17"/>
  <c r="Q281" i="17"/>
  <c r="O281" i="17"/>
  <c r="N281" i="17"/>
  <c r="M281" i="17"/>
  <c r="L281" i="17"/>
  <c r="K281" i="17"/>
  <c r="J281" i="17"/>
  <c r="I281" i="17"/>
  <c r="H281" i="17"/>
  <c r="G281" i="17"/>
  <c r="F281" i="17"/>
  <c r="E281" i="17"/>
  <c r="D281" i="17"/>
  <c r="P280" i="17"/>
  <c r="S280" i="17" s="1"/>
  <c r="R279" i="17"/>
  <c r="Q279" i="17"/>
  <c r="O279" i="17"/>
  <c r="N279" i="17"/>
  <c r="M279" i="17"/>
  <c r="L279" i="17"/>
  <c r="K279" i="17"/>
  <c r="J279" i="17"/>
  <c r="I279" i="17"/>
  <c r="H279" i="17"/>
  <c r="G279" i="17"/>
  <c r="F279" i="17"/>
  <c r="E279" i="17"/>
  <c r="D279" i="17"/>
  <c r="P278" i="17"/>
  <c r="S278" i="17" s="1"/>
  <c r="P277" i="17"/>
  <c r="S277" i="17" s="1"/>
  <c r="R276" i="17"/>
  <c r="Q276" i="17"/>
  <c r="O276" i="17"/>
  <c r="N276" i="17"/>
  <c r="M276" i="17"/>
  <c r="L276" i="17"/>
  <c r="K276" i="17"/>
  <c r="J276" i="17"/>
  <c r="I276" i="17"/>
  <c r="H276" i="17"/>
  <c r="G276" i="17"/>
  <c r="F276" i="17"/>
  <c r="E276" i="17"/>
  <c r="D276" i="17"/>
  <c r="R275" i="17"/>
  <c r="Q275" i="17"/>
  <c r="O275" i="17"/>
  <c r="N275" i="17"/>
  <c r="M275" i="17"/>
  <c r="L275" i="17"/>
  <c r="K275" i="17"/>
  <c r="J275" i="17"/>
  <c r="I275" i="17"/>
  <c r="H275" i="17"/>
  <c r="G275" i="17"/>
  <c r="F275" i="17"/>
  <c r="E275" i="17"/>
  <c r="D275" i="17"/>
  <c r="P274" i="17"/>
  <c r="S274" i="17" s="1"/>
  <c r="P273" i="17"/>
  <c r="S273" i="17" s="1"/>
  <c r="P272" i="17"/>
  <c r="S272" i="17" s="1"/>
  <c r="P271" i="17"/>
  <c r="S271" i="17" s="1"/>
  <c r="P270" i="17"/>
  <c r="S270" i="17" s="1"/>
  <c r="P269" i="17"/>
  <c r="S269" i="17" s="1"/>
  <c r="R268" i="17"/>
  <c r="Q268" i="17"/>
  <c r="O268" i="17"/>
  <c r="N268" i="17"/>
  <c r="M268" i="17"/>
  <c r="L268" i="17"/>
  <c r="K268" i="17"/>
  <c r="J268" i="17"/>
  <c r="I268" i="17"/>
  <c r="H268" i="17"/>
  <c r="G268" i="17"/>
  <c r="F268" i="17"/>
  <c r="E268" i="17"/>
  <c r="D268" i="17"/>
  <c r="P267" i="17"/>
  <c r="S267" i="17" s="1"/>
  <c r="P266" i="17"/>
  <c r="S266" i="17" s="1"/>
  <c r="R265" i="17"/>
  <c r="Q265" i="17"/>
  <c r="O265" i="17"/>
  <c r="N265" i="17"/>
  <c r="M265" i="17"/>
  <c r="L265" i="17"/>
  <c r="K265" i="17"/>
  <c r="J265" i="17"/>
  <c r="I265" i="17"/>
  <c r="H265" i="17"/>
  <c r="G265" i="17"/>
  <c r="F265" i="17"/>
  <c r="E265" i="17"/>
  <c r="D265" i="17"/>
  <c r="P264" i="17"/>
  <c r="S264" i="17" s="1"/>
  <c r="P263" i="17"/>
  <c r="S263" i="17" s="1"/>
  <c r="R262" i="17"/>
  <c r="Q262" i="17"/>
  <c r="O262" i="17"/>
  <c r="N262" i="17"/>
  <c r="M262" i="17"/>
  <c r="L262" i="17"/>
  <c r="K262" i="17"/>
  <c r="J262" i="17"/>
  <c r="I262" i="17"/>
  <c r="H262" i="17"/>
  <c r="G262" i="17"/>
  <c r="F262" i="17"/>
  <c r="E262" i="17"/>
  <c r="D262" i="17"/>
  <c r="P261" i="17"/>
  <c r="S261" i="17" s="1"/>
  <c r="R260" i="17"/>
  <c r="Q260" i="17"/>
  <c r="O260" i="17"/>
  <c r="N260" i="17"/>
  <c r="M260" i="17"/>
  <c r="L260" i="17"/>
  <c r="K260" i="17"/>
  <c r="J260" i="17"/>
  <c r="I260" i="17"/>
  <c r="H260" i="17"/>
  <c r="G260" i="17"/>
  <c r="F260" i="17"/>
  <c r="E260" i="17"/>
  <c r="D260" i="17"/>
  <c r="P259" i="17"/>
  <c r="S259" i="17" s="1"/>
  <c r="R258" i="17"/>
  <c r="Q258" i="17"/>
  <c r="O258" i="17"/>
  <c r="N258" i="17"/>
  <c r="M258" i="17"/>
  <c r="L258" i="17"/>
  <c r="K258" i="17"/>
  <c r="J258" i="17"/>
  <c r="I258" i="17"/>
  <c r="H258" i="17"/>
  <c r="G258" i="17"/>
  <c r="F258" i="17"/>
  <c r="E258" i="17"/>
  <c r="D258" i="17"/>
  <c r="J257" i="17"/>
  <c r="P256" i="17"/>
  <c r="S256" i="17" s="1"/>
  <c r="P255" i="17"/>
  <c r="S255" i="17" s="1"/>
  <c r="R254" i="17"/>
  <c r="Q254" i="17"/>
  <c r="O254" i="17"/>
  <c r="N254" i="17"/>
  <c r="M254" i="17"/>
  <c r="L254" i="17"/>
  <c r="K254" i="17"/>
  <c r="J254" i="17"/>
  <c r="I254" i="17"/>
  <c r="H254" i="17"/>
  <c r="G254" i="17"/>
  <c r="F254" i="17"/>
  <c r="E254" i="17"/>
  <c r="D254" i="17"/>
  <c r="P253" i="17"/>
  <c r="S253" i="17" s="1"/>
  <c r="P252" i="17"/>
  <c r="S252" i="17" s="1"/>
  <c r="P251" i="17"/>
  <c r="S251" i="17" s="1"/>
  <c r="R250" i="17"/>
  <c r="R242" i="17" s="1"/>
  <c r="Q250" i="17"/>
  <c r="O250" i="17"/>
  <c r="N250" i="17"/>
  <c r="M250" i="17"/>
  <c r="L250" i="17"/>
  <c r="K250" i="17"/>
  <c r="J250" i="17"/>
  <c r="I250" i="17"/>
  <c r="I242" i="17" s="1"/>
  <c r="H250" i="17"/>
  <c r="G250" i="17"/>
  <c r="F250" i="17"/>
  <c r="E250" i="17"/>
  <c r="D250" i="17"/>
  <c r="P249" i="17"/>
  <c r="S249" i="17" s="1"/>
  <c r="R248" i="17"/>
  <c r="Q248" i="17"/>
  <c r="O248" i="17"/>
  <c r="N248" i="17"/>
  <c r="M248" i="17"/>
  <c r="L248" i="17"/>
  <c r="K248" i="17"/>
  <c r="J248" i="17"/>
  <c r="I248" i="17"/>
  <c r="H248" i="17"/>
  <c r="G248" i="17"/>
  <c r="F248" i="17"/>
  <c r="E248" i="17"/>
  <c r="D248" i="17"/>
  <c r="P247" i="17"/>
  <c r="S247" i="17" s="1"/>
  <c r="P246" i="17"/>
  <c r="S246" i="17" s="1"/>
  <c r="P245" i="17"/>
  <c r="S245" i="17" s="1"/>
  <c r="P244" i="17"/>
  <c r="S244" i="17" s="1"/>
  <c r="R243" i="17"/>
  <c r="Q243" i="17"/>
  <c r="O243" i="17"/>
  <c r="N243" i="17"/>
  <c r="M243" i="17"/>
  <c r="L243" i="17"/>
  <c r="K243" i="17"/>
  <c r="J243" i="17"/>
  <c r="I243" i="17"/>
  <c r="H243" i="17"/>
  <c r="G243" i="17"/>
  <c r="F243" i="17"/>
  <c r="E243" i="17"/>
  <c r="D243" i="17"/>
  <c r="P241" i="17"/>
  <c r="S241" i="17" s="1"/>
  <c r="P240" i="17"/>
  <c r="S240" i="17" s="1"/>
  <c r="R239" i="17"/>
  <c r="Q239" i="17"/>
  <c r="O239" i="17"/>
  <c r="N239" i="17"/>
  <c r="M239" i="17"/>
  <c r="L239" i="17"/>
  <c r="K239" i="17"/>
  <c r="J239" i="17"/>
  <c r="I239" i="17"/>
  <c r="H239" i="17"/>
  <c r="G239" i="17"/>
  <c r="F239" i="17"/>
  <c r="E239" i="17"/>
  <c r="D239" i="17"/>
  <c r="P238" i="17"/>
  <c r="S238" i="17" s="1"/>
  <c r="P237" i="17"/>
  <c r="S237" i="17" s="1"/>
  <c r="P236" i="17"/>
  <c r="S236" i="17" s="1"/>
  <c r="R235" i="17"/>
  <c r="Q235" i="17"/>
  <c r="O235" i="17"/>
  <c r="N235" i="17"/>
  <c r="M235" i="17"/>
  <c r="L235" i="17"/>
  <c r="K235" i="17"/>
  <c r="J235" i="17"/>
  <c r="I235" i="17"/>
  <c r="H235" i="17"/>
  <c r="G235" i="17"/>
  <c r="F235" i="17"/>
  <c r="E235" i="17"/>
  <c r="E232" i="17" s="1"/>
  <c r="D235" i="17"/>
  <c r="P234" i="17"/>
  <c r="S234" i="17" s="1"/>
  <c r="R233" i="17"/>
  <c r="Q233" i="17"/>
  <c r="O233" i="17"/>
  <c r="N233" i="17"/>
  <c r="M233" i="17"/>
  <c r="L233" i="17"/>
  <c r="K233" i="17"/>
  <c r="J233" i="17"/>
  <c r="I233" i="17"/>
  <c r="H233" i="17"/>
  <c r="G233" i="17"/>
  <c r="F233" i="17"/>
  <c r="E233" i="17"/>
  <c r="D233" i="17"/>
  <c r="P231" i="17"/>
  <c r="S231" i="17" s="1"/>
  <c r="R230" i="17"/>
  <c r="Q230" i="17"/>
  <c r="O230" i="17"/>
  <c r="N230" i="17"/>
  <c r="M230" i="17"/>
  <c r="L230" i="17"/>
  <c r="K230" i="17"/>
  <c r="J230" i="17"/>
  <c r="I230" i="17"/>
  <c r="H230" i="17"/>
  <c r="G230" i="17"/>
  <c r="F230" i="17"/>
  <c r="E230" i="17"/>
  <c r="D230" i="17"/>
  <c r="P229" i="17"/>
  <c r="S229" i="17" s="1"/>
  <c r="R228" i="17"/>
  <c r="Q228" i="17"/>
  <c r="O228" i="17"/>
  <c r="N228" i="17"/>
  <c r="M228" i="17"/>
  <c r="L228" i="17"/>
  <c r="K228" i="17"/>
  <c r="J228" i="17"/>
  <c r="I228" i="17"/>
  <c r="H228" i="17"/>
  <c r="G228" i="17"/>
  <c r="F228" i="17"/>
  <c r="E228" i="17"/>
  <c r="D228" i="17"/>
  <c r="P227" i="17"/>
  <c r="S227" i="17" s="1"/>
  <c r="P226" i="17"/>
  <c r="S226" i="17" s="1"/>
  <c r="R225" i="17"/>
  <c r="Q225" i="17"/>
  <c r="O225" i="17"/>
  <c r="N225" i="17"/>
  <c r="M225" i="17"/>
  <c r="L225" i="17"/>
  <c r="K225" i="17"/>
  <c r="J225" i="17"/>
  <c r="I225" i="17"/>
  <c r="H225" i="17"/>
  <c r="G225" i="17"/>
  <c r="F225" i="17"/>
  <c r="E225" i="17"/>
  <c r="D225" i="17"/>
  <c r="P223" i="17"/>
  <c r="S223" i="17" s="1"/>
  <c r="R222" i="17"/>
  <c r="Q222" i="17"/>
  <c r="O222" i="17"/>
  <c r="N222" i="17"/>
  <c r="M222" i="17"/>
  <c r="L222" i="17"/>
  <c r="K222" i="17"/>
  <c r="J222" i="17"/>
  <c r="I222" i="17"/>
  <c r="H222" i="17"/>
  <c r="G222" i="17"/>
  <c r="F222" i="17"/>
  <c r="E222" i="17"/>
  <c r="D222" i="17"/>
  <c r="P221" i="17"/>
  <c r="S221" i="17" s="1"/>
  <c r="R220" i="17"/>
  <c r="Q220" i="17"/>
  <c r="O220" i="17"/>
  <c r="N220" i="17"/>
  <c r="M220" i="17"/>
  <c r="L220" i="17"/>
  <c r="K220" i="17"/>
  <c r="J220" i="17"/>
  <c r="I220" i="17"/>
  <c r="H220" i="17"/>
  <c r="G220" i="17"/>
  <c r="F220" i="17"/>
  <c r="E220" i="17"/>
  <c r="D220" i="17"/>
  <c r="P219" i="17"/>
  <c r="S219" i="17" s="1"/>
  <c r="R218" i="17"/>
  <c r="Q218" i="17"/>
  <c r="O218" i="17"/>
  <c r="N218" i="17"/>
  <c r="M218" i="17"/>
  <c r="L218" i="17"/>
  <c r="L217" i="17" s="1"/>
  <c r="K218" i="17"/>
  <c r="J218" i="17"/>
  <c r="I218" i="17"/>
  <c r="H218" i="17"/>
  <c r="G218" i="17"/>
  <c r="F218" i="17"/>
  <c r="E218" i="17"/>
  <c r="D218" i="17"/>
  <c r="P215" i="17"/>
  <c r="S215" i="17" s="1"/>
  <c r="R214" i="17"/>
  <c r="Q214" i="17"/>
  <c r="O214" i="17"/>
  <c r="N214" i="17"/>
  <c r="M214" i="17"/>
  <c r="L214" i="17"/>
  <c r="K214" i="17"/>
  <c r="J214" i="17"/>
  <c r="I214" i="17"/>
  <c r="H214" i="17"/>
  <c r="G214" i="17"/>
  <c r="F214" i="17"/>
  <c r="E214" i="17"/>
  <c r="D214" i="17"/>
  <c r="R213" i="17"/>
  <c r="Q213" i="17"/>
  <c r="O213" i="17"/>
  <c r="N213" i="17"/>
  <c r="M213" i="17"/>
  <c r="L213" i="17"/>
  <c r="K213" i="17"/>
  <c r="J213" i="17"/>
  <c r="I213" i="17"/>
  <c r="H213" i="17"/>
  <c r="G213" i="17"/>
  <c r="F213" i="17"/>
  <c r="E213" i="17"/>
  <c r="D213" i="17"/>
  <c r="P212" i="17"/>
  <c r="S212" i="17" s="1"/>
  <c r="P211" i="17"/>
  <c r="S211" i="17" s="1"/>
  <c r="R210" i="17"/>
  <c r="Q210" i="17"/>
  <c r="O210" i="17"/>
  <c r="N210" i="17"/>
  <c r="M210" i="17"/>
  <c r="L210" i="17"/>
  <c r="K210" i="17"/>
  <c r="J210" i="17"/>
  <c r="I210" i="17"/>
  <c r="H210" i="17"/>
  <c r="G210" i="17"/>
  <c r="F210" i="17"/>
  <c r="E210" i="17"/>
  <c r="D210" i="17"/>
  <c r="R209" i="17"/>
  <c r="Q209" i="17"/>
  <c r="O209" i="17"/>
  <c r="N209" i="17"/>
  <c r="M209" i="17"/>
  <c r="L209" i="17"/>
  <c r="K209" i="17"/>
  <c r="J209" i="17"/>
  <c r="I209" i="17"/>
  <c r="H209" i="17"/>
  <c r="G209" i="17"/>
  <c r="F209" i="17"/>
  <c r="E209" i="17"/>
  <c r="D209" i="17"/>
  <c r="P208" i="17"/>
  <c r="S208" i="17" s="1"/>
  <c r="P207" i="17"/>
  <c r="S207" i="17" s="1"/>
  <c r="P206" i="17"/>
  <c r="S206" i="17" s="1"/>
  <c r="R205" i="17"/>
  <c r="R202" i="17" s="1"/>
  <c r="Q205" i="17"/>
  <c r="O205" i="17"/>
  <c r="N205" i="17"/>
  <c r="M205" i="17"/>
  <c r="M202" i="17" s="1"/>
  <c r="L205" i="17"/>
  <c r="K205" i="17"/>
  <c r="J205" i="17"/>
  <c r="I205" i="17"/>
  <c r="I202" i="17" s="1"/>
  <c r="H205" i="17"/>
  <c r="G205" i="17"/>
  <c r="F205" i="17"/>
  <c r="E205" i="17"/>
  <c r="E202" i="17" s="1"/>
  <c r="D205" i="17"/>
  <c r="P204" i="17"/>
  <c r="S204" i="17" s="1"/>
  <c r="R203" i="17"/>
  <c r="Q203" i="17"/>
  <c r="O203" i="17"/>
  <c r="N203" i="17"/>
  <c r="M203" i="17"/>
  <c r="L203" i="17"/>
  <c r="K203" i="17"/>
  <c r="J203" i="17"/>
  <c r="I203" i="17"/>
  <c r="H203" i="17"/>
  <c r="G203" i="17"/>
  <c r="F203" i="17"/>
  <c r="E203" i="17"/>
  <c r="D203" i="17"/>
  <c r="P201" i="17"/>
  <c r="S201" i="17" s="1"/>
  <c r="P200" i="17"/>
  <c r="S200" i="17" s="1"/>
  <c r="P199" i="17"/>
  <c r="S199" i="17" s="1"/>
  <c r="P198" i="17"/>
  <c r="S198" i="17" s="1"/>
  <c r="R197" i="17"/>
  <c r="Q197" i="17"/>
  <c r="O197" i="17"/>
  <c r="N197" i="17"/>
  <c r="M197" i="17"/>
  <c r="L197" i="17"/>
  <c r="K197" i="17"/>
  <c r="J197" i="17"/>
  <c r="I197" i="17"/>
  <c r="H197" i="17"/>
  <c r="G197" i="17"/>
  <c r="F197" i="17"/>
  <c r="E197" i="17"/>
  <c r="D197" i="17"/>
  <c r="P196" i="17"/>
  <c r="S196" i="17" s="1"/>
  <c r="R195" i="17"/>
  <c r="Q195" i="17"/>
  <c r="O195" i="17"/>
  <c r="N195" i="17"/>
  <c r="M195" i="17"/>
  <c r="L195" i="17"/>
  <c r="K195" i="17"/>
  <c r="J195" i="17"/>
  <c r="I195" i="17"/>
  <c r="H195" i="17"/>
  <c r="G195" i="17"/>
  <c r="F195" i="17"/>
  <c r="E195" i="17"/>
  <c r="D195" i="17"/>
  <c r="P194" i="17"/>
  <c r="S194" i="17" s="1"/>
  <c r="R193" i="17"/>
  <c r="Q193" i="17"/>
  <c r="Q190" i="17" s="1"/>
  <c r="O193" i="17"/>
  <c r="N193" i="17"/>
  <c r="N190" i="17" s="1"/>
  <c r="M193" i="17"/>
  <c r="L193" i="17"/>
  <c r="L190" i="17" s="1"/>
  <c r="K193" i="17"/>
  <c r="J193" i="17"/>
  <c r="J190" i="17" s="1"/>
  <c r="I193" i="17"/>
  <c r="H193" i="17"/>
  <c r="H190" i="17" s="1"/>
  <c r="G193" i="17"/>
  <c r="F193" i="17"/>
  <c r="F190" i="17" s="1"/>
  <c r="E193" i="17"/>
  <c r="D193" i="17"/>
  <c r="D190" i="17" s="1"/>
  <c r="P192" i="17"/>
  <c r="S192" i="17" s="1"/>
  <c r="R191" i="17"/>
  <c r="Q191" i="17"/>
  <c r="O191" i="17"/>
  <c r="O190" i="17" s="1"/>
  <c r="N191" i="17"/>
  <c r="M191" i="17"/>
  <c r="M190" i="17" s="1"/>
  <c r="L191" i="17"/>
  <c r="K191" i="17"/>
  <c r="K190" i="17" s="1"/>
  <c r="J191" i="17"/>
  <c r="I191" i="17"/>
  <c r="H191" i="17"/>
  <c r="G191" i="17"/>
  <c r="G190" i="17" s="1"/>
  <c r="F191" i="17"/>
  <c r="E191" i="17"/>
  <c r="D191" i="17"/>
  <c r="R190" i="17"/>
  <c r="I190" i="17"/>
  <c r="E190" i="17"/>
  <c r="P189" i="17"/>
  <c r="S189" i="17" s="1"/>
  <c r="P188" i="17"/>
  <c r="S188" i="17" s="1"/>
  <c r="P187" i="17"/>
  <c r="S187" i="17" s="1"/>
  <c r="P186" i="17"/>
  <c r="S186" i="17" s="1"/>
  <c r="P185" i="17"/>
  <c r="S185" i="17" s="1"/>
  <c r="R184" i="17"/>
  <c r="Q184" i="17"/>
  <c r="O184" i="17"/>
  <c r="N184" i="17"/>
  <c r="M184" i="17"/>
  <c r="L184" i="17"/>
  <c r="K184" i="17"/>
  <c r="J184" i="17"/>
  <c r="I184" i="17"/>
  <c r="H184" i="17"/>
  <c r="G184" i="17"/>
  <c r="F184" i="17"/>
  <c r="E184" i="17"/>
  <c r="D184" i="17"/>
  <c r="P183" i="17"/>
  <c r="S183" i="17" s="1"/>
  <c r="R182" i="17"/>
  <c r="Q182" i="17"/>
  <c r="O182" i="17"/>
  <c r="N182" i="17"/>
  <c r="M182" i="17"/>
  <c r="L182" i="17"/>
  <c r="K182" i="17"/>
  <c r="J182" i="17"/>
  <c r="I182" i="17"/>
  <c r="H182" i="17"/>
  <c r="G182" i="17"/>
  <c r="F182" i="17"/>
  <c r="E182" i="17"/>
  <c r="D182" i="17"/>
  <c r="P181" i="17"/>
  <c r="S181" i="17" s="1"/>
  <c r="R180" i="17"/>
  <c r="Q180" i="17"/>
  <c r="O180" i="17"/>
  <c r="N180" i="17"/>
  <c r="M180" i="17"/>
  <c r="L180" i="17"/>
  <c r="K180" i="17"/>
  <c r="J180" i="17"/>
  <c r="I180" i="17"/>
  <c r="H180" i="17"/>
  <c r="G180" i="17"/>
  <c r="F180" i="17"/>
  <c r="E180" i="17"/>
  <c r="D180" i="17"/>
  <c r="P179" i="17"/>
  <c r="S179" i="17" s="1"/>
  <c r="R178" i="17"/>
  <c r="Q178" i="17"/>
  <c r="O178" i="17"/>
  <c r="N178" i="17"/>
  <c r="M178" i="17"/>
  <c r="L178" i="17"/>
  <c r="K178" i="17"/>
  <c r="K177" i="17" s="1"/>
  <c r="J178" i="17"/>
  <c r="I178" i="17"/>
  <c r="H178" i="17"/>
  <c r="G178" i="17"/>
  <c r="F178" i="17"/>
  <c r="E178" i="17"/>
  <c r="D178" i="17"/>
  <c r="O177" i="17"/>
  <c r="G177" i="17"/>
  <c r="P175" i="17"/>
  <c r="S175" i="17" s="1"/>
  <c r="P174" i="17"/>
  <c r="S174" i="17" s="1"/>
  <c r="R173" i="17"/>
  <c r="Q173" i="17"/>
  <c r="O173" i="17"/>
  <c r="N173" i="17"/>
  <c r="M173" i="17"/>
  <c r="L173" i="17"/>
  <c r="K173" i="17"/>
  <c r="J173" i="17"/>
  <c r="I173" i="17"/>
  <c r="H173" i="17"/>
  <c r="G173" i="17"/>
  <c r="F173" i="17"/>
  <c r="E173" i="17"/>
  <c r="D173" i="17"/>
  <c r="R172" i="17"/>
  <c r="Q172" i="17"/>
  <c r="O172" i="17"/>
  <c r="N172" i="17"/>
  <c r="M172" i="17"/>
  <c r="L172" i="17"/>
  <c r="K172" i="17"/>
  <c r="J172" i="17"/>
  <c r="I172" i="17"/>
  <c r="H172" i="17"/>
  <c r="G172" i="17"/>
  <c r="F172" i="17"/>
  <c r="E172" i="17"/>
  <c r="D172" i="17"/>
  <c r="P171" i="17"/>
  <c r="S171" i="17" s="1"/>
  <c r="P170" i="17"/>
  <c r="S170" i="17" s="1"/>
  <c r="P169" i="17"/>
  <c r="S169" i="17" s="1"/>
  <c r="R168" i="17"/>
  <c r="R163" i="17" s="1"/>
  <c r="Q168" i="17"/>
  <c r="O168" i="17"/>
  <c r="O163" i="17" s="1"/>
  <c r="N168" i="17"/>
  <c r="M168" i="17"/>
  <c r="M163" i="17" s="1"/>
  <c r="L168" i="17"/>
  <c r="K168" i="17"/>
  <c r="K163" i="17" s="1"/>
  <c r="J168" i="17"/>
  <c r="I168" i="17"/>
  <c r="I163" i="17" s="1"/>
  <c r="H168" i="17"/>
  <c r="G168" i="17"/>
  <c r="G163" i="17" s="1"/>
  <c r="F168" i="17"/>
  <c r="E168" i="17"/>
  <c r="E163" i="17" s="1"/>
  <c r="D168" i="17"/>
  <c r="P167" i="17"/>
  <c r="S167" i="17" s="1"/>
  <c r="P166" i="17"/>
  <c r="S166" i="17" s="1"/>
  <c r="P165" i="17"/>
  <c r="S165" i="17" s="1"/>
  <c r="R164" i="17"/>
  <c r="Q164" i="17"/>
  <c r="Q163" i="17" s="1"/>
  <c r="O164" i="17"/>
  <c r="N164" i="17"/>
  <c r="M164" i="17"/>
  <c r="L164" i="17"/>
  <c r="L163" i="17" s="1"/>
  <c r="K164" i="17"/>
  <c r="J164" i="17"/>
  <c r="I164" i="17"/>
  <c r="H164" i="17"/>
  <c r="H163" i="17" s="1"/>
  <c r="G164" i="17"/>
  <c r="F164" i="17"/>
  <c r="E164" i="17"/>
  <c r="D164" i="17"/>
  <c r="D163" i="17" s="1"/>
  <c r="N163" i="17"/>
  <c r="J163" i="17"/>
  <c r="F163" i="17"/>
  <c r="P162" i="17"/>
  <c r="S162" i="17" s="1"/>
  <c r="P161" i="17"/>
  <c r="S161" i="17" s="1"/>
  <c r="P160" i="17"/>
  <c r="S160" i="17" s="1"/>
  <c r="R159" i="17"/>
  <c r="Q159" i="17"/>
  <c r="O159" i="17"/>
  <c r="N159" i="17"/>
  <c r="M159" i="17"/>
  <c r="L159" i="17"/>
  <c r="K159" i="17"/>
  <c r="J159" i="17"/>
  <c r="I159" i="17"/>
  <c r="H159" i="17"/>
  <c r="G159" i="17"/>
  <c r="F159" i="17"/>
  <c r="E159" i="17"/>
  <c r="D159" i="17"/>
  <c r="P158" i="17"/>
  <c r="S158" i="17" s="1"/>
  <c r="P157" i="17"/>
  <c r="S157" i="17" s="1"/>
  <c r="P156" i="17"/>
  <c r="S156" i="17" s="1"/>
  <c r="P155" i="17"/>
  <c r="S155" i="17" s="1"/>
  <c r="R154" i="17"/>
  <c r="Q154" i="17"/>
  <c r="O154" i="17"/>
  <c r="N154" i="17"/>
  <c r="M154" i="17"/>
  <c r="L154" i="17"/>
  <c r="K154" i="17"/>
  <c r="J154" i="17"/>
  <c r="I154" i="17"/>
  <c r="H154" i="17"/>
  <c r="G154" i="17"/>
  <c r="F154" i="17"/>
  <c r="E154" i="17"/>
  <c r="D154" i="17"/>
  <c r="R153" i="17"/>
  <c r="Q153" i="17"/>
  <c r="O153" i="17"/>
  <c r="N153" i="17"/>
  <c r="M153" i="17"/>
  <c r="L153" i="17"/>
  <c r="K153" i="17"/>
  <c r="J153" i="17"/>
  <c r="I153" i="17"/>
  <c r="H153" i="17"/>
  <c r="G153" i="17"/>
  <c r="F153" i="17"/>
  <c r="E153" i="17"/>
  <c r="D153" i="17"/>
  <c r="P152" i="17"/>
  <c r="S152" i="17" s="1"/>
  <c r="P151" i="17"/>
  <c r="S151" i="17" s="1"/>
  <c r="P150" i="17"/>
  <c r="S150" i="17" s="1"/>
  <c r="R149" i="17"/>
  <c r="Q149" i="17"/>
  <c r="O149" i="17"/>
  <c r="N149" i="17"/>
  <c r="M149" i="17"/>
  <c r="L149" i="17"/>
  <c r="K149" i="17"/>
  <c r="J149" i="17"/>
  <c r="I149" i="17"/>
  <c r="H149" i="17"/>
  <c r="G149" i="17"/>
  <c r="F149" i="17"/>
  <c r="E149" i="17"/>
  <c r="D149" i="17"/>
  <c r="P148" i="17"/>
  <c r="S148" i="17" s="1"/>
  <c r="P147" i="17"/>
  <c r="S147" i="17" s="1"/>
  <c r="P146" i="17"/>
  <c r="S146" i="17" s="1"/>
  <c r="P145" i="17"/>
  <c r="S145" i="17" s="1"/>
  <c r="R144" i="17"/>
  <c r="Q144" i="17"/>
  <c r="O144" i="17"/>
  <c r="N144" i="17"/>
  <c r="M144" i="17"/>
  <c r="L144" i="17"/>
  <c r="K144" i="17"/>
  <c r="J144" i="17"/>
  <c r="I144" i="17"/>
  <c r="H144" i="17"/>
  <c r="G144" i="17"/>
  <c r="F144" i="17"/>
  <c r="E144" i="17"/>
  <c r="D144" i="17"/>
  <c r="R143" i="17"/>
  <c r="Q143" i="17"/>
  <c r="O143" i="17"/>
  <c r="N143" i="17"/>
  <c r="M143" i="17"/>
  <c r="L143" i="17"/>
  <c r="K143" i="17"/>
  <c r="J143" i="17"/>
  <c r="I143" i="17"/>
  <c r="H143" i="17"/>
  <c r="G143" i="17"/>
  <c r="F143" i="17"/>
  <c r="E143" i="17"/>
  <c r="D143" i="17"/>
  <c r="P142" i="17"/>
  <c r="S142" i="17" s="1"/>
  <c r="P141" i="17"/>
  <c r="S141" i="17" s="1"/>
  <c r="R140" i="17"/>
  <c r="Q140" i="17"/>
  <c r="O140" i="17"/>
  <c r="N140" i="17"/>
  <c r="M140" i="17"/>
  <c r="L140" i="17"/>
  <c r="K140" i="17"/>
  <c r="J140" i="17"/>
  <c r="I140" i="17"/>
  <c r="H140" i="17"/>
  <c r="G140" i="17"/>
  <c r="F140" i="17"/>
  <c r="E140" i="17"/>
  <c r="D140" i="17"/>
  <c r="P139" i="17"/>
  <c r="S139" i="17" s="1"/>
  <c r="P138" i="17"/>
  <c r="S138" i="17" s="1"/>
  <c r="P137" i="17"/>
  <c r="S137" i="17" s="1"/>
  <c r="P136" i="17"/>
  <c r="S136" i="17" s="1"/>
  <c r="P135" i="17"/>
  <c r="S135" i="17" s="1"/>
  <c r="P134" i="17"/>
  <c r="S134" i="17" s="1"/>
  <c r="R133" i="17"/>
  <c r="Q133" i="17"/>
  <c r="O133" i="17"/>
  <c r="N133" i="17"/>
  <c r="M133" i="17"/>
  <c r="L133" i="17"/>
  <c r="K133" i="17"/>
  <c r="J133" i="17"/>
  <c r="I133" i="17"/>
  <c r="H133" i="17"/>
  <c r="G133" i="17"/>
  <c r="F133" i="17"/>
  <c r="E133" i="17"/>
  <c r="D133" i="17"/>
  <c r="P132" i="17"/>
  <c r="S132" i="17" s="1"/>
  <c r="P131" i="17"/>
  <c r="S131" i="17" s="1"/>
  <c r="R130" i="17"/>
  <c r="Q130" i="17"/>
  <c r="O130" i="17"/>
  <c r="N130" i="17"/>
  <c r="M130" i="17"/>
  <c r="L130" i="17"/>
  <c r="K130" i="17"/>
  <c r="J130" i="17"/>
  <c r="I130" i="17"/>
  <c r="H130" i="17"/>
  <c r="G130" i="17"/>
  <c r="F130" i="17"/>
  <c r="E130" i="17"/>
  <c r="D130" i="17"/>
  <c r="R129" i="17"/>
  <c r="Q129" i="17"/>
  <c r="O129" i="17"/>
  <c r="N129" i="17"/>
  <c r="M129" i="17"/>
  <c r="L129" i="17"/>
  <c r="K129" i="17"/>
  <c r="J129" i="17"/>
  <c r="I129" i="17"/>
  <c r="H129" i="17"/>
  <c r="G129" i="17"/>
  <c r="F129" i="17"/>
  <c r="E129" i="17"/>
  <c r="D129" i="17"/>
  <c r="P128" i="17"/>
  <c r="S128" i="17" s="1"/>
  <c r="P127" i="17"/>
  <c r="S127" i="17" s="1"/>
  <c r="P126" i="17"/>
  <c r="S126" i="17" s="1"/>
  <c r="P125" i="17"/>
  <c r="S125" i="17" s="1"/>
  <c r="P124" i="17"/>
  <c r="S124" i="17" s="1"/>
  <c r="R123" i="17"/>
  <c r="Q123" i="17"/>
  <c r="O123" i="17"/>
  <c r="N123" i="17"/>
  <c r="M123" i="17"/>
  <c r="L123" i="17"/>
  <c r="K123" i="17"/>
  <c r="J123" i="17"/>
  <c r="I123" i="17"/>
  <c r="H123" i="17"/>
  <c r="G123" i="17"/>
  <c r="F123" i="17"/>
  <c r="E123" i="17"/>
  <c r="D123" i="17"/>
  <c r="P122" i="17"/>
  <c r="S122" i="17" s="1"/>
  <c r="P121" i="17"/>
  <c r="S121" i="17" s="1"/>
  <c r="R120" i="17"/>
  <c r="Q120" i="17"/>
  <c r="O120" i="17"/>
  <c r="N120" i="17"/>
  <c r="M120" i="17"/>
  <c r="L120" i="17"/>
  <c r="K120" i="17"/>
  <c r="J120" i="17"/>
  <c r="I120" i="17"/>
  <c r="H120" i="17"/>
  <c r="G120" i="17"/>
  <c r="F120" i="17"/>
  <c r="E120" i="17"/>
  <c r="D120" i="17"/>
  <c r="R119" i="17"/>
  <c r="Q119" i="17"/>
  <c r="O119" i="17"/>
  <c r="N119" i="17"/>
  <c r="M119" i="17"/>
  <c r="L119" i="17"/>
  <c r="K119" i="17"/>
  <c r="J119" i="17"/>
  <c r="I119" i="17"/>
  <c r="H119" i="17"/>
  <c r="G119" i="17"/>
  <c r="F119" i="17"/>
  <c r="E119" i="17"/>
  <c r="D119" i="17"/>
  <c r="P118" i="17"/>
  <c r="S118" i="17" s="1"/>
  <c r="R117" i="17"/>
  <c r="R114" i="17" s="1"/>
  <c r="Q117" i="17"/>
  <c r="O117" i="17"/>
  <c r="N117" i="17"/>
  <c r="M117" i="17"/>
  <c r="M114" i="17" s="1"/>
  <c r="L117" i="17"/>
  <c r="K117" i="17"/>
  <c r="J117" i="17"/>
  <c r="I117" i="17"/>
  <c r="I114" i="17" s="1"/>
  <c r="H117" i="17"/>
  <c r="G117" i="17"/>
  <c r="F117" i="17"/>
  <c r="E117" i="17"/>
  <c r="E114" i="17" s="1"/>
  <c r="D117" i="17"/>
  <c r="P116" i="17"/>
  <c r="S116" i="17" s="1"/>
  <c r="R115" i="17"/>
  <c r="Q115" i="17"/>
  <c r="O115" i="17"/>
  <c r="N115" i="17"/>
  <c r="M115" i="17"/>
  <c r="L115" i="17"/>
  <c r="K115" i="17"/>
  <c r="J115" i="17"/>
  <c r="I115" i="17"/>
  <c r="H115" i="17"/>
  <c r="G115" i="17"/>
  <c r="F115" i="17"/>
  <c r="E115" i="17"/>
  <c r="D115" i="17"/>
  <c r="O114" i="17"/>
  <c r="K114" i="17"/>
  <c r="G114" i="17"/>
  <c r="P112" i="17"/>
  <c r="S112" i="17" s="1"/>
  <c r="R111" i="17"/>
  <c r="Q111" i="17"/>
  <c r="O111" i="17"/>
  <c r="N111" i="17"/>
  <c r="M111" i="17"/>
  <c r="L111" i="17"/>
  <c r="K111" i="17"/>
  <c r="J111" i="17"/>
  <c r="I111" i="17"/>
  <c r="H111" i="17"/>
  <c r="G111" i="17"/>
  <c r="F111" i="17"/>
  <c r="E111" i="17"/>
  <c r="D111" i="17"/>
  <c r="R110" i="17"/>
  <c r="Q110" i="17"/>
  <c r="O110" i="17"/>
  <c r="N110" i="17"/>
  <c r="M110" i="17"/>
  <c r="L110" i="17"/>
  <c r="K110" i="17"/>
  <c r="J110" i="17"/>
  <c r="I110" i="17"/>
  <c r="H110" i="17"/>
  <c r="G110" i="17"/>
  <c r="F110" i="17"/>
  <c r="E110" i="17"/>
  <c r="D110" i="17"/>
  <c r="R109" i="17"/>
  <c r="Q109" i="17"/>
  <c r="O109" i="17"/>
  <c r="N109" i="17"/>
  <c r="M109" i="17"/>
  <c r="L109" i="17"/>
  <c r="K109" i="17"/>
  <c r="J109" i="17"/>
  <c r="I109" i="17"/>
  <c r="H109" i="17"/>
  <c r="G109" i="17"/>
  <c r="F109" i="17"/>
  <c r="E109" i="17"/>
  <c r="D109" i="17"/>
  <c r="P108" i="17"/>
  <c r="S108" i="17" s="1"/>
  <c r="R107" i="17"/>
  <c r="Q107" i="17"/>
  <c r="O107" i="17"/>
  <c r="N107" i="17"/>
  <c r="M107" i="17"/>
  <c r="L107" i="17"/>
  <c r="K107" i="17"/>
  <c r="J107" i="17"/>
  <c r="I107" i="17"/>
  <c r="H107" i="17"/>
  <c r="G107" i="17"/>
  <c r="F107" i="17"/>
  <c r="E107" i="17"/>
  <c r="D107" i="17"/>
  <c r="P106" i="17"/>
  <c r="S106" i="17" s="1"/>
  <c r="R105" i="17"/>
  <c r="Q105" i="17"/>
  <c r="Q100" i="17" s="1"/>
  <c r="Q99" i="17" s="1"/>
  <c r="O105" i="17"/>
  <c r="N105" i="17"/>
  <c r="N100" i="17" s="1"/>
  <c r="N99" i="17" s="1"/>
  <c r="M105" i="17"/>
  <c r="L105" i="17"/>
  <c r="L100" i="17" s="1"/>
  <c r="L99" i="17" s="1"/>
  <c r="K105" i="17"/>
  <c r="J105" i="17"/>
  <c r="J100" i="17" s="1"/>
  <c r="J99" i="17" s="1"/>
  <c r="I105" i="17"/>
  <c r="H105" i="17"/>
  <c r="H100" i="17" s="1"/>
  <c r="H99" i="17" s="1"/>
  <c r="G105" i="17"/>
  <c r="F105" i="17"/>
  <c r="F100" i="17" s="1"/>
  <c r="F99" i="17" s="1"/>
  <c r="E105" i="17"/>
  <c r="D105" i="17"/>
  <c r="D100" i="17" s="1"/>
  <c r="D99" i="17" s="1"/>
  <c r="P104" i="17"/>
  <c r="S104" i="17" s="1"/>
  <c r="P103" i="17"/>
  <c r="S103" i="17" s="1"/>
  <c r="P102" i="17"/>
  <c r="S102" i="17" s="1"/>
  <c r="R101" i="17"/>
  <c r="Q101" i="17"/>
  <c r="O101" i="17"/>
  <c r="N101" i="17"/>
  <c r="M101" i="17"/>
  <c r="L101" i="17"/>
  <c r="K101" i="17"/>
  <c r="J101" i="17"/>
  <c r="I101" i="17"/>
  <c r="H101" i="17"/>
  <c r="G101" i="17"/>
  <c r="F101" i="17"/>
  <c r="E101" i="17"/>
  <c r="D101" i="17"/>
  <c r="R100" i="17"/>
  <c r="O100" i="17"/>
  <c r="M100" i="17"/>
  <c r="K100" i="17"/>
  <c r="I100" i="17"/>
  <c r="G100" i="17"/>
  <c r="E100" i="17"/>
  <c r="R99" i="17"/>
  <c r="O99" i="17"/>
  <c r="M99" i="17"/>
  <c r="K99" i="17"/>
  <c r="I99" i="17"/>
  <c r="G99" i="17"/>
  <c r="E99" i="17"/>
  <c r="P98" i="17"/>
  <c r="S98" i="17" s="1"/>
  <c r="P97" i="17"/>
  <c r="S97" i="17" s="1"/>
  <c r="R96" i="17"/>
  <c r="Q96" i="17"/>
  <c r="O96" i="17"/>
  <c r="N96" i="17"/>
  <c r="M96" i="17"/>
  <c r="L96" i="17"/>
  <c r="K96" i="17"/>
  <c r="J96" i="17"/>
  <c r="I96" i="17"/>
  <c r="H96" i="17"/>
  <c r="G96" i="17"/>
  <c r="F96" i="17"/>
  <c r="E96" i="17"/>
  <c r="D96" i="17"/>
  <c r="R95" i="17"/>
  <c r="Q95" i="17"/>
  <c r="O95" i="17"/>
  <c r="N95" i="17"/>
  <c r="M95" i="17"/>
  <c r="L95" i="17"/>
  <c r="K95" i="17"/>
  <c r="J95" i="17"/>
  <c r="I95" i="17"/>
  <c r="H95" i="17"/>
  <c r="G95" i="17"/>
  <c r="F95" i="17"/>
  <c r="E95" i="17"/>
  <c r="D95" i="17"/>
  <c r="R94" i="17"/>
  <c r="Q94" i="17"/>
  <c r="O94" i="17"/>
  <c r="N94" i="17"/>
  <c r="M94" i="17"/>
  <c r="L94" i="17"/>
  <c r="K94" i="17"/>
  <c r="J94" i="17"/>
  <c r="I94" i="17"/>
  <c r="H94" i="17"/>
  <c r="G94" i="17"/>
  <c r="F94" i="17"/>
  <c r="E94" i="17"/>
  <c r="D94" i="17"/>
  <c r="P93" i="17"/>
  <c r="S93" i="17" s="1"/>
  <c r="P92" i="17"/>
  <c r="S92" i="17" s="1"/>
  <c r="P91" i="17"/>
  <c r="S91" i="17" s="1"/>
  <c r="R90" i="17"/>
  <c r="Q90" i="17"/>
  <c r="O90" i="17"/>
  <c r="N90" i="17"/>
  <c r="M90" i="17"/>
  <c r="L90" i="17"/>
  <c r="K90" i="17"/>
  <c r="J90" i="17"/>
  <c r="I90" i="17"/>
  <c r="H90" i="17"/>
  <c r="G90" i="17"/>
  <c r="F90" i="17"/>
  <c r="E90" i="17"/>
  <c r="D90" i="17"/>
  <c r="R89" i="17"/>
  <c r="Q89" i="17"/>
  <c r="O89" i="17"/>
  <c r="N89" i="17"/>
  <c r="M89" i="17"/>
  <c r="L89" i="17"/>
  <c r="K89" i="17"/>
  <c r="J89" i="17"/>
  <c r="I89" i="17"/>
  <c r="H89" i="17"/>
  <c r="G89" i="17"/>
  <c r="F89" i="17"/>
  <c r="E89" i="17"/>
  <c r="D89" i="17"/>
  <c r="P88" i="17"/>
  <c r="S88" i="17" s="1"/>
  <c r="P87" i="17"/>
  <c r="S87" i="17" s="1"/>
  <c r="P86" i="17"/>
  <c r="S86" i="17" s="1"/>
  <c r="R85" i="17"/>
  <c r="Q85" i="17"/>
  <c r="O85" i="17"/>
  <c r="N85" i="17"/>
  <c r="M85" i="17"/>
  <c r="L85" i="17"/>
  <c r="K85" i="17"/>
  <c r="J85" i="17"/>
  <c r="I85" i="17"/>
  <c r="H85" i="17"/>
  <c r="G85" i="17"/>
  <c r="F85" i="17"/>
  <c r="E85" i="17"/>
  <c r="D85" i="17"/>
  <c r="R84" i="17"/>
  <c r="Q84" i="17"/>
  <c r="O84" i="17"/>
  <c r="N84" i="17"/>
  <c r="M84" i="17"/>
  <c r="L84" i="17"/>
  <c r="K84" i="17"/>
  <c r="J84" i="17"/>
  <c r="I84" i="17"/>
  <c r="H84" i="17"/>
  <c r="G84" i="17"/>
  <c r="F84" i="17"/>
  <c r="E84" i="17"/>
  <c r="D84" i="17"/>
  <c r="P83" i="17"/>
  <c r="S83" i="17" s="1"/>
  <c r="R82" i="17"/>
  <c r="Q82" i="17"/>
  <c r="Q79" i="17" s="1"/>
  <c r="Q78" i="17" s="1"/>
  <c r="O82" i="17"/>
  <c r="N82" i="17"/>
  <c r="N79" i="17" s="1"/>
  <c r="N78" i="17" s="1"/>
  <c r="M82" i="17"/>
  <c r="L82" i="17"/>
  <c r="L79" i="17" s="1"/>
  <c r="L78" i="17" s="1"/>
  <c r="K82" i="17"/>
  <c r="J82" i="17"/>
  <c r="J79" i="17" s="1"/>
  <c r="J78" i="17" s="1"/>
  <c r="I82" i="17"/>
  <c r="H82" i="17"/>
  <c r="H79" i="17" s="1"/>
  <c r="H78" i="17" s="1"/>
  <c r="G82" i="17"/>
  <c r="F82" i="17"/>
  <c r="F79" i="17" s="1"/>
  <c r="F78" i="17" s="1"/>
  <c r="E82" i="17"/>
  <c r="D82" i="17"/>
  <c r="D79" i="17" s="1"/>
  <c r="D78" i="17" s="1"/>
  <c r="P81" i="17"/>
  <c r="S81" i="17" s="1"/>
  <c r="R80" i="17"/>
  <c r="Q80" i="17"/>
  <c r="O80" i="17"/>
  <c r="N80" i="17"/>
  <c r="M80" i="17"/>
  <c r="L80" i="17"/>
  <c r="K80" i="17"/>
  <c r="J80" i="17"/>
  <c r="I80" i="17"/>
  <c r="H80" i="17"/>
  <c r="G80" i="17"/>
  <c r="F80" i="17"/>
  <c r="E80" i="17"/>
  <c r="D80" i="17"/>
  <c r="R79" i="17"/>
  <c r="O79" i="17"/>
  <c r="M79" i="17"/>
  <c r="K79" i="17"/>
  <c r="I79" i="17"/>
  <c r="G79" i="17"/>
  <c r="E79" i="17"/>
  <c r="R78" i="17"/>
  <c r="O78" i="17"/>
  <c r="M78" i="17"/>
  <c r="K78" i="17"/>
  <c r="I78" i="17"/>
  <c r="G78" i="17"/>
  <c r="E78" i="17"/>
  <c r="P77" i="17"/>
  <c r="S77" i="17" s="1"/>
  <c r="R76" i="17"/>
  <c r="Q76" i="17"/>
  <c r="Q69" i="17" s="1"/>
  <c r="Q68" i="17" s="1"/>
  <c r="O76" i="17"/>
  <c r="N76" i="17"/>
  <c r="N69" i="17" s="1"/>
  <c r="N68" i="17" s="1"/>
  <c r="M76" i="17"/>
  <c r="L76" i="17"/>
  <c r="L69" i="17" s="1"/>
  <c r="L68" i="17" s="1"/>
  <c r="K76" i="17"/>
  <c r="J76" i="17"/>
  <c r="J69" i="17" s="1"/>
  <c r="J68" i="17" s="1"/>
  <c r="I76" i="17"/>
  <c r="H76" i="17"/>
  <c r="H69" i="17" s="1"/>
  <c r="H68" i="17" s="1"/>
  <c r="G76" i="17"/>
  <c r="F76" i="17"/>
  <c r="F69" i="17" s="1"/>
  <c r="F68" i="17" s="1"/>
  <c r="E76" i="17"/>
  <c r="D76" i="17"/>
  <c r="D69" i="17" s="1"/>
  <c r="D68" i="17" s="1"/>
  <c r="P75" i="17"/>
  <c r="S75" i="17" s="1"/>
  <c r="R74" i="17"/>
  <c r="Q74" i="17"/>
  <c r="O74" i="17"/>
  <c r="N74" i="17"/>
  <c r="M74" i="17"/>
  <c r="L74" i="17"/>
  <c r="K74" i="17"/>
  <c r="J74" i="17"/>
  <c r="I74" i="17"/>
  <c r="H74" i="17"/>
  <c r="G74" i="17"/>
  <c r="F74" i="17"/>
  <c r="E74" i="17"/>
  <c r="D74" i="17"/>
  <c r="P73" i="17"/>
  <c r="S73" i="17" s="1"/>
  <c r="R72" i="17"/>
  <c r="Q72" i="17"/>
  <c r="O72" i="17"/>
  <c r="N72" i="17"/>
  <c r="M72" i="17"/>
  <c r="L72" i="17"/>
  <c r="K72" i="17"/>
  <c r="J72" i="17"/>
  <c r="I72" i="17"/>
  <c r="H72" i="17"/>
  <c r="G72" i="17"/>
  <c r="F72" i="17"/>
  <c r="E72" i="17"/>
  <c r="D72" i="17"/>
  <c r="P71" i="17"/>
  <c r="S71" i="17" s="1"/>
  <c r="R70" i="17"/>
  <c r="Q70" i="17"/>
  <c r="O70" i="17"/>
  <c r="N70" i="17"/>
  <c r="M70" i="17"/>
  <c r="L70" i="17"/>
  <c r="K70" i="17"/>
  <c r="J70" i="17"/>
  <c r="I70" i="17"/>
  <c r="H70" i="17"/>
  <c r="G70" i="17"/>
  <c r="F70" i="17"/>
  <c r="E70" i="17"/>
  <c r="D70" i="17"/>
  <c r="R69" i="17"/>
  <c r="O69" i="17"/>
  <c r="M69" i="17"/>
  <c r="K69" i="17"/>
  <c r="I69" i="17"/>
  <c r="G69" i="17"/>
  <c r="E69" i="17"/>
  <c r="R68" i="17"/>
  <c r="O68" i="17"/>
  <c r="M68" i="17"/>
  <c r="K68" i="17"/>
  <c r="I68" i="17"/>
  <c r="G68" i="17"/>
  <c r="E68" i="17"/>
  <c r="P67" i="17"/>
  <c r="S67" i="17" s="1"/>
  <c r="R66" i="17"/>
  <c r="Q66" i="17"/>
  <c r="O66" i="17"/>
  <c r="N66" i="17"/>
  <c r="M66" i="17"/>
  <c r="L66" i="17"/>
  <c r="K66" i="17"/>
  <c r="J66" i="17"/>
  <c r="I66" i="17"/>
  <c r="H66" i="17"/>
  <c r="G66" i="17"/>
  <c r="F66" i="17"/>
  <c r="E66" i="17"/>
  <c r="D66" i="17"/>
  <c r="R65" i="17"/>
  <c r="Q65" i="17"/>
  <c r="O65" i="17"/>
  <c r="N65" i="17"/>
  <c r="M65" i="17"/>
  <c r="L65" i="17"/>
  <c r="K65" i="17"/>
  <c r="J65" i="17"/>
  <c r="I65" i="17"/>
  <c r="H65" i="17"/>
  <c r="G65" i="17"/>
  <c r="F65" i="17"/>
  <c r="E65" i="17"/>
  <c r="D65" i="17"/>
  <c r="P64" i="17"/>
  <c r="S64" i="17" s="1"/>
  <c r="P63" i="17"/>
  <c r="S63" i="17" s="1"/>
  <c r="R62" i="17"/>
  <c r="Q62" i="17"/>
  <c r="O62" i="17"/>
  <c r="N62" i="17"/>
  <c r="M62" i="17"/>
  <c r="L62" i="17"/>
  <c r="K62" i="17"/>
  <c r="J62" i="17"/>
  <c r="I62" i="17"/>
  <c r="H62" i="17"/>
  <c r="G62" i="17"/>
  <c r="F62" i="17"/>
  <c r="E62" i="17"/>
  <c r="D62" i="17"/>
  <c r="R61" i="17"/>
  <c r="Q61" i="17"/>
  <c r="Q55" i="17" s="1"/>
  <c r="O61" i="17"/>
  <c r="N61" i="17"/>
  <c r="N55" i="17" s="1"/>
  <c r="M61" i="17"/>
  <c r="L61" i="17"/>
  <c r="L55" i="17" s="1"/>
  <c r="K61" i="17"/>
  <c r="J61" i="17"/>
  <c r="J55" i="17" s="1"/>
  <c r="I61" i="17"/>
  <c r="H61" i="17"/>
  <c r="H55" i="17" s="1"/>
  <c r="G61" i="17"/>
  <c r="F61" i="17"/>
  <c r="F55" i="17" s="1"/>
  <c r="E61" i="17"/>
  <c r="D61" i="17"/>
  <c r="D55" i="17" s="1"/>
  <c r="P60" i="17"/>
  <c r="S60" i="17" s="1"/>
  <c r="P59" i="17"/>
  <c r="S59" i="17" s="1"/>
  <c r="P58" i="17"/>
  <c r="S58" i="17" s="1"/>
  <c r="R57" i="17"/>
  <c r="Q57" i="17"/>
  <c r="O57" i="17"/>
  <c r="N57" i="17"/>
  <c r="M57" i="17"/>
  <c r="L57" i="17"/>
  <c r="K57" i="17"/>
  <c r="J57" i="17"/>
  <c r="I57" i="17"/>
  <c r="H57" i="17"/>
  <c r="G57" i="17"/>
  <c r="F57" i="17"/>
  <c r="E57" i="17"/>
  <c r="D57" i="17"/>
  <c r="R56" i="17"/>
  <c r="Q56" i="17"/>
  <c r="O56" i="17"/>
  <c r="N56" i="17"/>
  <c r="M56" i="17"/>
  <c r="L56" i="17"/>
  <c r="K56" i="17"/>
  <c r="J56" i="17"/>
  <c r="I56" i="17"/>
  <c r="H56" i="17"/>
  <c r="G56" i="17"/>
  <c r="F56" i="17"/>
  <c r="E56" i="17"/>
  <c r="D56" i="17"/>
  <c r="R55" i="17"/>
  <c r="O55" i="17"/>
  <c r="M55" i="17"/>
  <c r="K55" i="17"/>
  <c r="I55" i="17"/>
  <c r="G55" i="17"/>
  <c r="E55" i="17"/>
  <c r="P54" i="17"/>
  <c r="S54" i="17" s="1"/>
  <c r="R53" i="17"/>
  <c r="Q53" i="17"/>
  <c r="O53" i="17"/>
  <c r="N53" i="17"/>
  <c r="M53" i="17"/>
  <c r="L53" i="17"/>
  <c r="K53" i="17"/>
  <c r="J53" i="17"/>
  <c r="I53" i="17"/>
  <c r="H53" i="17"/>
  <c r="G53" i="17"/>
  <c r="F53" i="17"/>
  <c r="E53" i="17"/>
  <c r="D53" i="17"/>
  <c r="P52" i="17"/>
  <c r="S52" i="17" s="1"/>
  <c r="P51" i="17"/>
  <c r="S51" i="17" s="1"/>
  <c r="R50" i="17"/>
  <c r="Q50" i="17"/>
  <c r="Q33" i="17" s="1"/>
  <c r="Q32" i="17" s="1"/>
  <c r="O50" i="17"/>
  <c r="N50" i="17"/>
  <c r="M50" i="17"/>
  <c r="L50" i="17"/>
  <c r="K50" i="17"/>
  <c r="J50" i="17"/>
  <c r="I50" i="17"/>
  <c r="H50" i="17"/>
  <c r="G50" i="17"/>
  <c r="F50" i="17"/>
  <c r="E50" i="17"/>
  <c r="D50" i="17"/>
  <c r="P49" i="17"/>
  <c r="S49" i="17" s="1"/>
  <c r="R48" i="17"/>
  <c r="R33" i="17" s="1"/>
  <c r="R32" i="17" s="1"/>
  <c r="Q48" i="17"/>
  <c r="O48" i="17"/>
  <c r="O33" i="17" s="1"/>
  <c r="O32" i="17" s="1"/>
  <c r="N48" i="17"/>
  <c r="M48" i="17"/>
  <c r="M33" i="17" s="1"/>
  <c r="M32" i="17" s="1"/>
  <c r="L48" i="17"/>
  <c r="K48" i="17"/>
  <c r="K33" i="17" s="1"/>
  <c r="K32" i="17" s="1"/>
  <c r="J48" i="17"/>
  <c r="I48" i="17"/>
  <c r="I33" i="17" s="1"/>
  <c r="I32" i="17" s="1"/>
  <c r="H48" i="17"/>
  <c r="G48" i="17"/>
  <c r="G33" i="17" s="1"/>
  <c r="G32" i="17" s="1"/>
  <c r="F48" i="17"/>
  <c r="E48" i="17"/>
  <c r="E33" i="17" s="1"/>
  <c r="E32" i="17" s="1"/>
  <c r="D48" i="17"/>
  <c r="P47" i="17"/>
  <c r="S47" i="17" s="1"/>
  <c r="R46" i="17"/>
  <c r="Q46" i="17"/>
  <c r="O46" i="17"/>
  <c r="N46" i="17"/>
  <c r="M46" i="17"/>
  <c r="L46" i="17"/>
  <c r="K46" i="17"/>
  <c r="J46" i="17"/>
  <c r="I46" i="17"/>
  <c r="H46" i="17"/>
  <c r="G46" i="17"/>
  <c r="F46" i="17"/>
  <c r="E46" i="17"/>
  <c r="D46" i="17"/>
  <c r="P45" i="17"/>
  <c r="S45" i="17" s="1"/>
  <c r="P44" i="17"/>
  <c r="S44" i="17" s="1"/>
  <c r="R43" i="17"/>
  <c r="Q43" i="17"/>
  <c r="O43" i="17"/>
  <c r="N43" i="17"/>
  <c r="M43" i="17"/>
  <c r="L43" i="17"/>
  <c r="K43" i="17"/>
  <c r="J43" i="17"/>
  <c r="I43" i="17"/>
  <c r="H43" i="17"/>
  <c r="G43" i="17"/>
  <c r="F43" i="17"/>
  <c r="E43" i="17"/>
  <c r="D43" i="17"/>
  <c r="P42" i="17"/>
  <c r="S42" i="17" s="1"/>
  <c r="P41" i="17"/>
  <c r="S41" i="17" s="1"/>
  <c r="P40" i="17"/>
  <c r="S40" i="17" s="1"/>
  <c r="P39" i="17"/>
  <c r="S39" i="17" s="1"/>
  <c r="P38" i="17"/>
  <c r="S38" i="17" s="1"/>
  <c r="P37" i="17"/>
  <c r="S37" i="17" s="1"/>
  <c r="P36" i="17"/>
  <c r="S36" i="17" s="1"/>
  <c r="P35" i="17"/>
  <c r="S35" i="17" s="1"/>
  <c r="R34" i="17"/>
  <c r="Q34" i="17"/>
  <c r="O34" i="17"/>
  <c r="N34" i="17"/>
  <c r="M34" i="17"/>
  <c r="L34" i="17"/>
  <c r="K34" i="17"/>
  <c r="J34" i="17"/>
  <c r="I34" i="17"/>
  <c r="H34" i="17"/>
  <c r="G34" i="17"/>
  <c r="F34" i="17"/>
  <c r="E34" i="17"/>
  <c r="D34" i="17"/>
  <c r="N33" i="17"/>
  <c r="L33" i="17"/>
  <c r="J33" i="17"/>
  <c r="H33" i="17"/>
  <c r="F33" i="17"/>
  <c r="D33" i="17"/>
  <c r="N32" i="17"/>
  <c r="L32" i="17"/>
  <c r="J32" i="17"/>
  <c r="H32" i="17"/>
  <c r="F32" i="17"/>
  <c r="D32" i="17"/>
  <c r="R749" i="16"/>
  <c r="Q749" i="16"/>
  <c r="O749" i="16"/>
  <c r="L749" i="16"/>
  <c r="J749" i="16"/>
  <c r="I749" i="16"/>
  <c r="H749" i="16"/>
  <c r="G749" i="16"/>
  <c r="F749" i="16"/>
  <c r="D749" i="16"/>
  <c r="P748" i="16"/>
  <c r="S748" i="16" s="1"/>
  <c r="P747" i="16"/>
  <c r="S747" i="16" s="1"/>
  <c r="P746" i="16"/>
  <c r="S746" i="16" s="1"/>
  <c r="P745" i="16"/>
  <c r="S745" i="16" s="1"/>
  <c r="P744" i="16"/>
  <c r="S744" i="16" s="1"/>
  <c r="P743" i="16"/>
  <c r="S743" i="16" s="1"/>
  <c r="P742" i="16"/>
  <c r="S742" i="16" s="1"/>
  <c r="P741" i="16"/>
  <c r="S741" i="16" s="1"/>
  <c r="P740" i="16"/>
  <c r="S740" i="16" s="1"/>
  <c r="P739" i="16"/>
  <c r="S739" i="16" s="1"/>
  <c r="P738" i="16"/>
  <c r="S738" i="16" s="1"/>
  <c r="P737" i="16"/>
  <c r="S737" i="16" s="1"/>
  <c r="P734" i="16"/>
  <c r="S734" i="16" s="1"/>
  <c r="R729" i="16"/>
  <c r="Q729" i="16"/>
  <c r="O729" i="16"/>
  <c r="P712" i="16"/>
  <c r="S712" i="16" s="1"/>
  <c r="P711" i="16"/>
  <c r="S711" i="16" s="1"/>
  <c r="P710" i="16"/>
  <c r="S710" i="16" s="1"/>
  <c r="P709" i="16"/>
  <c r="S709" i="16" s="1"/>
  <c r="P708" i="16"/>
  <c r="S708" i="16" s="1"/>
  <c r="R707" i="16"/>
  <c r="Q707" i="16"/>
  <c r="O707" i="16"/>
  <c r="N707" i="16"/>
  <c r="M707" i="16"/>
  <c r="L707" i="16"/>
  <c r="K707" i="16"/>
  <c r="J707" i="16"/>
  <c r="I707" i="16"/>
  <c r="H707" i="16"/>
  <c r="G707" i="16"/>
  <c r="F707" i="16"/>
  <c r="E707" i="16"/>
  <c r="D707" i="16"/>
  <c r="R706" i="16"/>
  <c r="Q706" i="16"/>
  <c r="O706" i="16"/>
  <c r="N706" i="16"/>
  <c r="M706" i="16"/>
  <c r="L706" i="16"/>
  <c r="K706" i="16"/>
  <c r="J706" i="16"/>
  <c r="I706" i="16"/>
  <c r="H706" i="16"/>
  <c r="G706" i="16"/>
  <c r="F706" i="16"/>
  <c r="E706" i="16"/>
  <c r="D706" i="16"/>
  <c r="R705" i="16"/>
  <c r="Q705" i="16"/>
  <c r="O705" i="16"/>
  <c r="N705" i="16"/>
  <c r="M705" i="16"/>
  <c r="L705" i="16"/>
  <c r="K705" i="16"/>
  <c r="J705" i="16"/>
  <c r="I705" i="16"/>
  <c r="H705" i="16"/>
  <c r="G705" i="16"/>
  <c r="F705" i="16"/>
  <c r="E705" i="16"/>
  <c r="D705" i="16"/>
  <c r="P704" i="16"/>
  <c r="S704" i="16" s="1"/>
  <c r="R703" i="16"/>
  <c r="Q703" i="16"/>
  <c r="O703" i="16"/>
  <c r="N703" i="16"/>
  <c r="M703" i="16"/>
  <c r="L703" i="16"/>
  <c r="K703" i="16"/>
  <c r="J703" i="16"/>
  <c r="I703" i="16"/>
  <c r="H703" i="16"/>
  <c r="G703" i="16"/>
  <c r="F703" i="16"/>
  <c r="E703" i="16"/>
  <c r="D703" i="16"/>
  <c r="R702" i="16"/>
  <c r="Q702" i="16"/>
  <c r="O702" i="16"/>
  <c r="N702" i="16"/>
  <c r="M702" i="16"/>
  <c r="L702" i="16"/>
  <c r="K702" i="16"/>
  <c r="J702" i="16"/>
  <c r="I702" i="16"/>
  <c r="H702" i="16"/>
  <c r="G702" i="16"/>
  <c r="F702" i="16"/>
  <c r="E702" i="16"/>
  <c r="D702" i="16"/>
  <c r="R701" i="16"/>
  <c r="Q701" i="16"/>
  <c r="O701" i="16"/>
  <c r="N701" i="16"/>
  <c r="M701" i="16"/>
  <c r="L701" i="16"/>
  <c r="K701" i="16"/>
  <c r="J701" i="16"/>
  <c r="I701" i="16"/>
  <c r="H701" i="16"/>
  <c r="G701" i="16"/>
  <c r="F701" i="16"/>
  <c r="E701" i="16"/>
  <c r="D701" i="16"/>
  <c r="P700" i="16"/>
  <c r="S700" i="16" s="1"/>
  <c r="R699" i="16"/>
  <c r="Q699" i="16"/>
  <c r="O699" i="16"/>
  <c r="N699" i="16"/>
  <c r="M699" i="16"/>
  <c r="L699" i="16"/>
  <c r="K699" i="16"/>
  <c r="J699" i="16"/>
  <c r="I699" i="16"/>
  <c r="H699" i="16"/>
  <c r="G699" i="16"/>
  <c r="F699" i="16"/>
  <c r="E699" i="16"/>
  <c r="D699" i="16"/>
  <c r="R698" i="16"/>
  <c r="Q698" i="16"/>
  <c r="O698" i="16"/>
  <c r="N698" i="16"/>
  <c r="M698" i="16"/>
  <c r="L698" i="16"/>
  <c r="K698" i="16"/>
  <c r="J698" i="16"/>
  <c r="I698" i="16"/>
  <c r="H698" i="16"/>
  <c r="G698" i="16"/>
  <c r="F698" i="16"/>
  <c r="E698" i="16"/>
  <c r="D698" i="16"/>
  <c r="R697" i="16"/>
  <c r="Q697" i="16"/>
  <c r="O697" i="16"/>
  <c r="N697" i="16"/>
  <c r="M697" i="16"/>
  <c r="L697" i="16"/>
  <c r="K697" i="16"/>
  <c r="J697" i="16"/>
  <c r="I697" i="16"/>
  <c r="H697" i="16"/>
  <c r="G697" i="16"/>
  <c r="F697" i="16"/>
  <c r="E697" i="16"/>
  <c r="D697" i="16"/>
  <c r="P696" i="16"/>
  <c r="S696" i="16" s="1"/>
  <c r="P695" i="16"/>
  <c r="S695" i="16" s="1"/>
  <c r="P694" i="16"/>
  <c r="S694" i="16" s="1"/>
  <c r="P693" i="16"/>
  <c r="S693" i="16" s="1"/>
  <c r="R692" i="16"/>
  <c r="Q692" i="16"/>
  <c r="O692" i="16"/>
  <c r="N692" i="16"/>
  <c r="M692" i="16"/>
  <c r="L692" i="16"/>
  <c r="K692" i="16"/>
  <c r="J692" i="16"/>
  <c r="I692" i="16"/>
  <c r="H692" i="16"/>
  <c r="G692" i="16"/>
  <c r="F692" i="16"/>
  <c r="E692" i="16"/>
  <c r="D692" i="16"/>
  <c r="P691" i="16"/>
  <c r="S691" i="16" s="1"/>
  <c r="P690" i="16"/>
  <c r="S690" i="16" s="1"/>
  <c r="P689" i="16"/>
  <c r="S689" i="16" s="1"/>
  <c r="P688" i="16"/>
  <c r="S688" i="16" s="1"/>
  <c r="P687" i="16"/>
  <c r="S687" i="16" s="1"/>
  <c r="P686" i="16"/>
  <c r="S686" i="16" s="1"/>
  <c r="P685" i="16"/>
  <c r="S685" i="16" s="1"/>
  <c r="R684" i="16"/>
  <c r="R681" i="16" s="1"/>
  <c r="Q684" i="16"/>
  <c r="O684" i="16"/>
  <c r="N684" i="16"/>
  <c r="M684" i="16"/>
  <c r="L684" i="16"/>
  <c r="K684" i="16"/>
  <c r="J684" i="16"/>
  <c r="I684" i="16"/>
  <c r="I681" i="16" s="1"/>
  <c r="I680" i="16" s="1"/>
  <c r="H684" i="16"/>
  <c r="G684" i="16"/>
  <c r="F684" i="16"/>
  <c r="E684" i="16"/>
  <c r="E681" i="16" s="1"/>
  <c r="E680" i="16" s="1"/>
  <c r="D684" i="16"/>
  <c r="P683" i="16"/>
  <c r="S683" i="16" s="1"/>
  <c r="R682" i="16"/>
  <c r="Q682" i="16"/>
  <c r="Q681" i="16" s="1"/>
  <c r="Q680" i="16" s="1"/>
  <c r="O682" i="16"/>
  <c r="N682" i="16"/>
  <c r="N681" i="16" s="1"/>
  <c r="N680" i="16" s="1"/>
  <c r="M682" i="16"/>
  <c r="L682" i="16"/>
  <c r="K682" i="16"/>
  <c r="J682" i="16"/>
  <c r="J681" i="16" s="1"/>
  <c r="J680" i="16" s="1"/>
  <c r="I682" i="16"/>
  <c r="H682" i="16"/>
  <c r="H681" i="16" s="1"/>
  <c r="H680" i="16" s="1"/>
  <c r="G682" i="16"/>
  <c r="F682" i="16"/>
  <c r="F681" i="16" s="1"/>
  <c r="F680" i="16" s="1"/>
  <c r="E682" i="16"/>
  <c r="D682" i="16"/>
  <c r="D681" i="16" s="1"/>
  <c r="L681" i="16"/>
  <c r="L680" i="16" s="1"/>
  <c r="G681" i="16"/>
  <c r="G680" i="16" s="1"/>
  <c r="R680" i="16"/>
  <c r="D680" i="16"/>
  <c r="P679" i="16"/>
  <c r="S679" i="16" s="1"/>
  <c r="P678" i="16"/>
  <c r="S678" i="16" s="1"/>
  <c r="P677" i="16"/>
  <c r="S677" i="16" s="1"/>
  <c r="D677" i="16"/>
  <c r="R676" i="16"/>
  <c r="Q676" i="16"/>
  <c r="O676" i="16"/>
  <c r="N676" i="16"/>
  <c r="M676" i="16"/>
  <c r="L676" i="16"/>
  <c r="K676" i="16"/>
  <c r="J676" i="16"/>
  <c r="I676" i="16"/>
  <c r="H676" i="16"/>
  <c r="G676" i="16"/>
  <c r="F676" i="16"/>
  <c r="E676" i="16"/>
  <c r="D676" i="16"/>
  <c r="R675" i="16"/>
  <c r="Q675" i="16"/>
  <c r="O675" i="16"/>
  <c r="N675" i="16"/>
  <c r="M675" i="16"/>
  <c r="L675" i="16"/>
  <c r="K675" i="16"/>
  <c r="J675" i="16"/>
  <c r="I675" i="16"/>
  <c r="H675" i="16"/>
  <c r="G675" i="16"/>
  <c r="F675" i="16"/>
  <c r="E675" i="16"/>
  <c r="D675" i="16"/>
  <c r="P674" i="16"/>
  <c r="S674" i="16" s="1"/>
  <c r="P673" i="16"/>
  <c r="S673" i="16" s="1"/>
  <c r="R672" i="16"/>
  <c r="Q672" i="16"/>
  <c r="O672" i="16"/>
  <c r="N672" i="16"/>
  <c r="M672" i="16"/>
  <c r="L672" i="16"/>
  <c r="K672" i="16"/>
  <c r="J672" i="16"/>
  <c r="I672" i="16"/>
  <c r="H672" i="16"/>
  <c r="G672" i="16"/>
  <c r="F672" i="16"/>
  <c r="E672" i="16"/>
  <c r="D672" i="16"/>
  <c r="R671" i="16"/>
  <c r="Q671" i="16"/>
  <c r="O671" i="16"/>
  <c r="N671" i="16"/>
  <c r="M671" i="16"/>
  <c r="L671" i="16"/>
  <c r="K671" i="16"/>
  <c r="J671" i="16"/>
  <c r="I671" i="16"/>
  <c r="H671" i="16"/>
  <c r="G671" i="16"/>
  <c r="F671" i="16"/>
  <c r="E671" i="16"/>
  <c r="D671" i="16"/>
  <c r="P670" i="16"/>
  <c r="S670" i="16" s="1"/>
  <c r="R669" i="16"/>
  <c r="Q669" i="16"/>
  <c r="O669" i="16"/>
  <c r="N669" i="16"/>
  <c r="M669" i="16"/>
  <c r="L669" i="16"/>
  <c r="K669" i="16"/>
  <c r="J669" i="16"/>
  <c r="I669" i="16"/>
  <c r="H669" i="16"/>
  <c r="G669" i="16"/>
  <c r="F669" i="16"/>
  <c r="E669" i="16"/>
  <c r="D669" i="16"/>
  <c r="R668" i="16"/>
  <c r="Q668" i="16"/>
  <c r="O668" i="16"/>
  <c r="N668" i="16"/>
  <c r="M668" i="16"/>
  <c r="L668" i="16"/>
  <c r="K668" i="16"/>
  <c r="J668" i="16"/>
  <c r="I668" i="16"/>
  <c r="H668" i="16"/>
  <c r="G668" i="16"/>
  <c r="F668" i="16"/>
  <c r="E668" i="16"/>
  <c r="D668" i="16"/>
  <c r="P667" i="16"/>
  <c r="S667" i="16" s="1"/>
  <c r="R666" i="16"/>
  <c r="Q666" i="16"/>
  <c r="O666" i="16"/>
  <c r="N666" i="16"/>
  <c r="M666" i="16"/>
  <c r="L666" i="16"/>
  <c r="K666" i="16"/>
  <c r="J666" i="16"/>
  <c r="I666" i="16"/>
  <c r="H666" i="16"/>
  <c r="G666" i="16"/>
  <c r="F666" i="16"/>
  <c r="E666" i="16"/>
  <c r="D666" i="16"/>
  <c r="P665" i="16"/>
  <c r="S665" i="16" s="1"/>
  <c r="R664" i="16"/>
  <c r="R661" i="16" s="1"/>
  <c r="Q664" i="16"/>
  <c r="O664" i="16"/>
  <c r="O661" i="16" s="1"/>
  <c r="N664" i="16"/>
  <c r="M664" i="16"/>
  <c r="M661" i="16" s="1"/>
  <c r="L664" i="16"/>
  <c r="K664" i="16"/>
  <c r="K661" i="16" s="1"/>
  <c r="J664" i="16"/>
  <c r="I664" i="16"/>
  <c r="I661" i="16" s="1"/>
  <c r="H664" i="16"/>
  <c r="G664" i="16"/>
  <c r="G661" i="16" s="1"/>
  <c r="F664" i="16"/>
  <c r="E664" i="16"/>
  <c r="E661" i="16" s="1"/>
  <c r="D664" i="16"/>
  <c r="P663" i="16"/>
  <c r="S663" i="16" s="1"/>
  <c r="R662" i="16"/>
  <c r="Q662" i="16"/>
  <c r="Q661" i="16" s="1"/>
  <c r="O662" i="16"/>
  <c r="N662" i="16"/>
  <c r="N661" i="16" s="1"/>
  <c r="M662" i="16"/>
  <c r="L662" i="16"/>
  <c r="L661" i="16" s="1"/>
  <c r="K662" i="16"/>
  <c r="J662" i="16"/>
  <c r="I662" i="16"/>
  <c r="H662" i="16"/>
  <c r="H661" i="16" s="1"/>
  <c r="G662" i="16"/>
  <c r="F662" i="16"/>
  <c r="F661" i="16" s="1"/>
  <c r="E662" i="16"/>
  <c r="D662" i="16"/>
  <c r="D661" i="16" s="1"/>
  <c r="J661" i="16"/>
  <c r="P660" i="16"/>
  <c r="S660" i="16" s="1"/>
  <c r="P659" i="16"/>
  <c r="S659" i="16" s="1"/>
  <c r="R658" i="16"/>
  <c r="Q658" i="16"/>
  <c r="O658" i="16"/>
  <c r="N658" i="16"/>
  <c r="M658" i="16"/>
  <c r="L658" i="16"/>
  <c r="K658" i="16"/>
  <c r="J658" i="16"/>
  <c r="I658" i="16"/>
  <c r="H658" i="16"/>
  <c r="G658" i="16"/>
  <c r="F658" i="16"/>
  <c r="E658" i="16"/>
  <c r="D658" i="16"/>
  <c r="P657" i="16"/>
  <c r="S657" i="16" s="1"/>
  <c r="P656" i="16"/>
  <c r="S656" i="16" s="1"/>
  <c r="R655" i="16"/>
  <c r="Q655" i="16"/>
  <c r="O655" i="16"/>
  <c r="N655" i="16"/>
  <c r="M655" i="16"/>
  <c r="L655" i="16"/>
  <c r="K655" i="16"/>
  <c r="J655" i="16"/>
  <c r="I655" i="16"/>
  <c r="H655" i="16"/>
  <c r="G655" i="16"/>
  <c r="F655" i="16"/>
  <c r="E655" i="16"/>
  <c r="D655" i="16"/>
  <c r="P654" i="16"/>
  <c r="S654" i="16" s="1"/>
  <c r="P653" i="16"/>
  <c r="S653" i="16" s="1"/>
  <c r="P652" i="16"/>
  <c r="S652" i="16" s="1"/>
  <c r="R651" i="16"/>
  <c r="Q651" i="16"/>
  <c r="O651" i="16"/>
  <c r="N651" i="16"/>
  <c r="M651" i="16"/>
  <c r="L651" i="16"/>
  <c r="K651" i="16"/>
  <c r="J651" i="16"/>
  <c r="I651" i="16"/>
  <c r="H651" i="16"/>
  <c r="G651" i="16"/>
  <c r="F651" i="16"/>
  <c r="E651" i="16"/>
  <c r="D651" i="16"/>
  <c r="P650" i="16"/>
  <c r="S650" i="16" s="1"/>
  <c r="P649" i="16"/>
  <c r="S649" i="16" s="1"/>
  <c r="P648" i="16"/>
  <c r="S648" i="16" s="1"/>
  <c r="R647" i="16"/>
  <c r="R642" i="16" s="1"/>
  <c r="Q647" i="16"/>
  <c r="O647" i="16"/>
  <c r="N647" i="16"/>
  <c r="M647" i="16"/>
  <c r="M642" i="16" s="1"/>
  <c r="L647" i="16"/>
  <c r="K647" i="16"/>
  <c r="J647" i="16"/>
  <c r="I647" i="16"/>
  <c r="I642" i="16" s="1"/>
  <c r="H647" i="16"/>
  <c r="G647" i="16"/>
  <c r="F647" i="16"/>
  <c r="E647" i="16"/>
  <c r="E642" i="16" s="1"/>
  <c r="D647" i="16"/>
  <c r="P646" i="16"/>
  <c r="S646" i="16" s="1"/>
  <c r="P645" i="16"/>
  <c r="S645" i="16" s="1"/>
  <c r="P644" i="16"/>
  <c r="S644" i="16" s="1"/>
  <c r="R643" i="16"/>
  <c r="Q643" i="16"/>
  <c r="O643" i="16"/>
  <c r="N643" i="16"/>
  <c r="M643" i="16"/>
  <c r="L643" i="16"/>
  <c r="K643" i="16"/>
  <c r="J643" i="16"/>
  <c r="I643" i="16"/>
  <c r="H643" i="16"/>
  <c r="G643" i="16"/>
  <c r="F643" i="16"/>
  <c r="E643" i="16"/>
  <c r="D643" i="16"/>
  <c r="O642" i="16"/>
  <c r="K642" i="16"/>
  <c r="G642" i="16"/>
  <c r="S641" i="16"/>
  <c r="P641" i="16"/>
  <c r="P640" i="16"/>
  <c r="S640" i="16" s="1"/>
  <c r="P639" i="16"/>
  <c r="S639" i="16" s="1"/>
  <c r="P638" i="16"/>
  <c r="S638" i="16" s="1"/>
  <c r="R637" i="16"/>
  <c r="Q637" i="16"/>
  <c r="O637" i="16"/>
  <c r="N637" i="16"/>
  <c r="M637" i="16"/>
  <c r="L637" i="16"/>
  <c r="K637" i="16"/>
  <c r="J637" i="16"/>
  <c r="I637" i="16"/>
  <c r="H637" i="16"/>
  <c r="G637" i="16"/>
  <c r="F637" i="16"/>
  <c r="E637" i="16"/>
  <c r="D637" i="16"/>
  <c r="R636" i="16"/>
  <c r="Q636" i="16"/>
  <c r="O636" i="16"/>
  <c r="N636" i="16"/>
  <c r="M636" i="16"/>
  <c r="L636" i="16"/>
  <c r="K636" i="16"/>
  <c r="J636" i="16"/>
  <c r="I636" i="16"/>
  <c r="H636" i="16"/>
  <c r="G636" i="16"/>
  <c r="F636" i="16"/>
  <c r="E636" i="16"/>
  <c r="D636" i="16"/>
  <c r="P634" i="16"/>
  <c r="S634" i="16" s="1"/>
  <c r="R633" i="16"/>
  <c r="Q633" i="16"/>
  <c r="O633" i="16"/>
  <c r="N633" i="16"/>
  <c r="M633" i="16"/>
  <c r="L633" i="16"/>
  <c r="K633" i="16"/>
  <c r="J633" i="16"/>
  <c r="I633" i="16"/>
  <c r="H633" i="16"/>
  <c r="G633" i="16"/>
  <c r="F633" i="16"/>
  <c r="E633" i="16"/>
  <c r="D633" i="16"/>
  <c r="P632" i="16"/>
  <c r="S632" i="16" s="1"/>
  <c r="R631" i="16"/>
  <c r="Q631" i="16"/>
  <c r="O631" i="16"/>
  <c r="N631" i="16"/>
  <c r="M631" i="16"/>
  <c r="L631" i="16"/>
  <c r="K631" i="16"/>
  <c r="J631" i="16"/>
  <c r="I631" i="16"/>
  <c r="H631" i="16"/>
  <c r="G631" i="16"/>
  <c r="F631" i="16"/>
  <c r="E631" i="16"/>
  <c r="D631" i="16"/>
  <c r="P630" i="16"/>
  <c r="S630" i="16" s="1"/>
  <c r="R629" i="16"/>
  <c r="Q629" i="16"/>
  <c r="O629" i="16"/>
  <c r="N629" i="16"/>
  <c r="M629" i="16"/>
  <c r="L629" i="16"/>
  <c r="K629" i="16"/>
  <c r="J629" i="16"/>
  <c r="I629" i="16"/>
  <c r="H629" i="16"/>
  <c r="G629" i="16"/>
  <c r="F629" i="16"/>
  <c r="E629" i="16"/>
  <c r="D629" i="16"/>
  <c r="P628" i="16"/>
  <c r="S628" i="16" s="1"/>
  <c r="R627" i="16"/>
  <c r="Q627" i="16"/>
  <c r="O627" i="16"/>
  <c r="O624" i="16" s="1"/>
  <c r="N627" i="16"/>
  <c r="M627" i="16"/>
  <c r="M624" i="16" s="1"/>
  <c r="L627" i="16"/>
  <c r="K627" i="16"/>
  <c r="K624" i="16" s="1"/>
  <c r="J627" i="16"/>
  <c r="I627" i="16"/>
  <c r="I624" i="16" s="1"/>
  <c r="H627" i="16"/>
  <c r="G627" i="16"/>
  <c r="G624" i="16" s="1"/>
  <c r="F627" i="16"/>
  <c r="E627" i="16"/>
  <c r="D627" i="16"/>
  <c r="P626" i="16"/>
  <c r="S626" i="16" s="1"/>
  <c r="R625" i="16"/>
  <c r="Q625" i="16"/>
  <c r="Q624" i="16" s="1"/>
  <c r="O625" i="16"/>
  <c r="N625" i="16"/>
  <c r="N624" i="16" s="1"/>
  <c r="M625" i="16"/>
  <c r="L625" i="16"/>
  <c r="L624" i="16" s="1"/>
  <c r="K625" i="16"/>
  <c r="J625" i="16"/>
  <c r="J624" i="16" s="1"/>
  <c r="I625" i="16"/>
  <c r="H625" i="16"/>
  <c r="H624" i="16" s="1"/>
  <c r="G625" i="16"/>
  <c r="F625" i="16"/>
  <c r="F624" i="16" s="1"/>
  <c r="E625" i="16"/>
  <c r="D625" i="16"/>
  <c r="D624" i="16" s="1"/>
  <c r="P622" i="16"/>
  <c r="S622" i="16" s="1"/>
  <c r="P621" i="16"/>
  <c r="S621" i="16" s="1"/>
  <c r="P620" i="16"/>
  <c r="S620" i="16" s="1"/>
  <c r="R619" i="16"/>
  <c r="Q619" i="16"/>
  <c r="O619" i="16"/>
  <c r="N619" i="16"/>
  <c r="M619" i="16"/>
  <c r="L619" i="16"/>
  <c r="K619" i="16"/>
  <c r="J619" i="16"/>
  <c r="I619" i="16"/>
  <c r="H619" i="16"/>
  <c r="G619" i="16"/>
  <c r="F619" i="16"/>
  <c r="E619" i="16"/>
  <c r="D619" i="16"/>
  <c r="P618" i="16"/>
  <c r="S618" i="16" s="1"/>
  <c r="R617" i="16"/>
  <c r="R610" i="16" s="1"/>
  <c r="Q617" i="16"/>
  <c r="O617" i="16"/>
  <c r="N617" i="16"/>
  <c r="M617" i="16"/>
  <c r="M610" i="16" s="1"/>
  <c r="L617" i="16"/>
  <c r="K617" i="16"/>
  <c r="J617" i="16"/>
  <c r="I617" i="16"/>
  <c r="I610" i="16" s="1"/>
  <c r="H617" i="16"/>
  <c r="G617" i="16"/>
  <c r="F617" i="16"/>
  <c r="E617" i="16"/>
  <c r="E610" i="16" s="1"/>
  <c r="D617" i="16"/>
  <c r="P616" i="16"/>
  <c r="S616" i="16" s="1"/>
  <c r="P615" i="16"/>
  <c r="S615" i="16" s="1"/>
  <c r="P614" i="16"/>
  <c r="S614" i="16" s="1"/>
  <c r="R613" i="16"/>
  <c r="Q613" i="16"/>
  <c r="Q610" i="16" s="1"/>
  <c r="O613" i="16"/>
  <c r="N613" i="16"/>
  <c r="M613" i="16"/>
  <c r="L613" i="16"/>
  <c r="L610" i="16" s="1"/>
  <c r="K613" i="16"/>
  <c r="J613" i="16"/>
  <c r="J610" i="16" s="1"/>
  <c r="I613" i="16"/>
  <c r="H613" i="16"/>
  <c r="H610" i="16" s="1"/>
  <c r="G613" i="16"/>
  <c r="F613" i="16"/>
  <c r="F610" i="16" s="1"/>
  <c r="E613" i="16"/>
  <c r="D613" i="16"/>
  <c r="D610" i="16" s="1"/>
  <c r="P612" i="16"/>
  <c r="S612" i="16" s="1"/>
  <c r="R611" i="16"/>
  <c r="Q611" i="16"/>
  <c r="O611" i="16"/>
  <c r="L611" i="16"/>
  <c r="K611" i="16"/>
  <c r="J611" i="16"/>
  <c r="I611" i="16"/>
  <c r="H611" i="16"/>
  <c r="G611" i="16"/>
  <c r="F611" i="16"/>
  <c r="E611" i="16"/>
  <c r="O610" i="16"/>
  <c r="K610" i="16"/>
  <c r="G610" i="16"/>
  <c r="P609" i="16"/>
  <c r="S609" i="16" s="1"/>
  <c r="R608" i="16"/>
  <c r="Q608" i="16"/>
  <c r="O608" i="16"/>
  <c r="N608" i="16"/>
  <c r="M608" i="16"/>
  <c r="L608" i="16"/>
  <c r="K608" i="16"/>
  <c r="J608" i="16"/>
  <c r="I608" i="16"/>
  <c r="H608" i="16"/>
  <c r="G608" i="16"/>
  <c r="F608" i="16"/>
  <c r="E608" i="16"/>
  <c r="D608" i="16"/>
  <c r="P607" i="16"/>
  <c r="S607" i="16" s="1"/>
  <c r="P606" i="16"/>
  <c r="S606" i="16" s="1"/>
  <c r="R605" i="16"/>
  <c r="Q605" i="16"/>
  <c r="Q600" i="16" s="1"/>
  <c r="O605" i="16"/>
  <c r="N605" i="16"/>
  <c r="N600" i="16" s="1"/>
  <c r="M605" i="16"/>
  <c r="L605" i="16"/>
  <c r="L600" i="16" s="1"/>
  <c r="K605" i="16"/>
  <c r="J605" i="16"/>
  <c r="J600" i="16" s="1"/>
  <c r="I605" i="16"/>
  <c r="H605" i="16"/>
  <c r="H600" i="16" s="1"/>
  <c r="G605" i="16"/>
  <c r="F605" i="16"/>
  <c r="F600" i="16" s="1"/>
  <c r="E605" i="16"/>
  <c r="D605" i="16"/>
  <c r="D600" i="16" s="1"/>
  <c r="P604" i="16"/>
  <c r="S604" i="16" s="1"/>
  <c r="P603" i="16"/>
  <c r="S603" i="16" s="1"/>
  <c r="P602" i="16"/>
  <c r="S602" i="16" s="1"/>
  <c r="R601" i="16"/>
  <c r="Q601" i="16"/>
  <c r="O601" i="16"/>
  <c r="O600" i="16" s="1"/>
  <c r="N601" i="16"/>
  <c r="M601" i="16"/>
  <c r="L601" i="16"/>
  <c r="K601" i="16"/>
  <c r="K600" i="16" s="1"/>
  <c r="J601" i="16"/>
  <c r="I601" i="16"/>
  <c r="H601" i="16"/>
  <c r="G601" i="16"/>
  <c r="G600" i="16" s="1"/>
  <c r="F601" i="16"/>
  <c r="E601" i="16"/>
  <c r="D601" i="16"/>
  <c r="R600" i="16"/>
  <c r="M600" i="16"/>
  <c r="I600" i="16"/>
  <c r="E600" i="16"/>
  <c r="P599" i="16"/>
  <c r="S599" i="16" s="1"/>
  <c r="P598" i="16"/>
  <c r="S598" i="16" s="1"/>
  <c r="R597" i="16"/>
  <c r="Q597" i="16"/>
  <c r="O597" i="16"/>
  <c r="N597" i="16"/>
  <c r="M597" i="16"/>
  <c r="L597" i="16"/>
  <c r="K597" i="16"/>
  <c r="J597" i="16"/>
  <c r="I597" i="16"/>
  <c r="H597" i="16"/>
  <c r="G597" i="16"/>
  <c r="F597" i="16"/>
  <c r="E597" i="16"/>
  <c r="D597" i="16"/>
  <c r="R596" i="16"/>
  <c r="Q596" i="16"/>
  <c r="O596" i="16"/>
  <c r="N596" i="16"/>
  <c r="M596" i="16"/>
  <c r="L596" i="16"/>
  <c r="K596" i="16"/>
  <c r="J596" i="16"/>
  <c r="I596" i="16"/>
  <c r="H596" i="16"/>
  <c r="G596" i="16"/>
  <c r="F596" i="16"/>
  <c r="E596" i="16"/>
  <c r="D596" i="16"/>
  <c r="P593" i="16"/>
  <c r="S593" i="16" s="1"/>
  <c r="R592" i="16"/>
  <c r="R589" i="16" s="1"/>
  <c r="R588" i="16" s="1"/>
  <c r="Q592" i="16"/>
  <c r="O592" i="16"/>
  <c r="N592" i="16"/>
  <c r="M592" i="16"/>
  <c r="L592" i="16"/>
  <c r="K592" i="16"/>
  <c r="J592" i="16"/>
  <c r="I592" i="16"/>
  <c r="H592" i="16"/>
  <c r="G592" i="16"/>
  <c r="F592" i="16"/>
  <c r="E592" i="16"/>
  <c r="D592" i="16"/>
  <c r="P591" i="16"/>
  <c r="S591" i="16" s="1"/>
  <c r="R590" i="16"/>
  <c r="Q590" i="16"/>
  <c r="O590" i="16"/>
  <c r="N590" i="16"/>
  <c r="M590" i="16"/>
  <c r="L590" i="16"/>
  <c r="K590" i="16"/>
  <c r="J590" i="16"/>
  <c r="I590" i="16"/>
  <c r="H590" i="16"/>
  <c r="G590" i="16"/>
  <c r="F590" i="16"/>
  <c r="E590" i="16"/>
  <c r="D590" i="16"/>
  <c r="P587" i="16"/>
  <c r="S587" i="16" s="1"/>
  <c r="R586" i="16"/>
  <c r="Q586" i="16"/>
  <c r="O586" i="16"/>
  <c r="N586" i="16"/>
  <c r="M586" i="16"/>
  <c r="L586" i="16"/>
  <c r="K586" i="16"/>
  <c r="J586" i="16"/>
  <c r="I586" i="16"/>
  <c r="H586" i="16"/>
  <c r="G586" i="16"/>
  <c r="F586" i="16"/>
  <c r="E586" i="16"/>
  <c r="D586" i="16"/>
  <c r="R585" i="16"/>
  <c r="Q585" i="16"/>
  <c r="O585" i="16"/>
  <c r="N585" i="16"/>
  <c r="M585" i="16"/>
  <c r="L585" i="16"/>
  <c r="K585" i="16"/>
  <c r="J585" i="16"/>
  <c r="I585" i="16"/>
  <c r="H585" i="16"/>
  <c r="G585" i="16"/>
  <c r="F585" i="16"/>
  <c r="E585" i="16"/>
  <c r="D585" i="16"/>
  <c r="R584" i="16"/>
  <c r="Q584" i="16"/>
  <c r="O584" i="16"/>
  <c r="N584" i="16"/>
  <c r="M584" i="16"/>
  <c r="L584" i="16"/>
  <c r="K584" i="16"/>
  <c r="J584" i="16"/>
  <c r="I584" i="16"/>
  <c r="H584" i="16"/>
  <c r="G584" i="16"/>
  <c r="F584" i="16"/>
  <c r="E584" i="16"/>
  <c r="D584" i="16"/>
  <c r="P583" i="16"/>
  <c r="S583" i="16" s="1"/>
  <c r="R582" i="16"/>
  <c r="Q582" i="16"/>
  <c r="O582" i="16"/>
  <c r="N582" i="16"/>
  <c r="M582" i="16"/>
  <c r="L582" i="16"/>
  <c r="K582" i="16"/>
  <c r="J582" i="16"/>
  <c r="I582" i="16"/>
  <c r="H582" i="16"/>
  <c r="G582" i="16"/>
  <c r="F582" i="16"/>
  <c r="E582" i="16"/>
  <c r="D582" i="16"/>
  <c r="R581" i="16"/>
  <c r="Q581" i="16"/>
  <c r="O581" i="16"/>
  <c r="N581" i="16"/>
  <c r="M581" i="16"/>
  <c r="L581" i="16"/>
  <c r="K581" i="16"/>
  <c r="J581" i="16"/>
  <c r="I581" i="16"/>
  <c r="H581" i="16"/>
  <c r="G581" i="16"/>
  <c r="F581" i="16"/>
  <c r="E581" i="16"/>
  <c r="D581" i="16"/>
  <c r="R580" i="16"/>
  <c r="Q580" i="16"/>
  <c r="O580" i="16"/>
  <c r="N580" i="16"/>
  <c r="M580" i="16"/>
  <c r="L580" i="16"/>
  <c r="K580" i="16"/>
  <c r="J580" i="16"/>
  <c r="I580" i="16"/>
  <c r="H580" i="16"/>
  <c r="G580" i="16"/>
  <c r="F580" i="16"/>
  <c r="E580" i="16"/>
  <c r="D580" i="16"/>
  <c r="P579" i="16"/>
  <c r="S579" i="16" s="1"/>
  <c r="R578" i="16"/>
  <c r="Q578" i="16"/>
  <c r="O578" i="16"/>
  <c r="N578" i="16"/>
  <c r="M578" i="16"/>
  <c r="L578" i="16"/>
  <c r="K578" i="16"/>
  <c r="J578" i="16"/>
  <c r="I578" i="16"/>
  <c r="H578" i="16"/>
  <c r="G578" i="16"/>
  <c r="F578" i="16"/>
  <c r="E578" i="16"/>
  <c r="D578" i="16"/>
  <c r="R577" i="16"/>
  <c r="Q577" i="16"/>
  <c r="O577" i="16"/>
  <c r="N577" i="16"/>
  <c r="M577" i="16"/>
  <c r="L577" i="16"/>
  <c r="K577" i="16"/>
  <c r="J577" i="16"/>
  <c r="I577" i="16"/>
  <c r="H577" i="16"/>
  <c r="G577" i="16"/>
  <c r="F577" i="16"/>
  <c r="E577" i="16"/>
  <c r="D577" i="16"/>
  <c r="R576" i="16"/>
  <c r="Q576" i="16"/>
  <c r="O576" i="16"/>
  <c r="N576" i="16"/>
  <c r="M576" i="16"/>
  <c r="L576" i="16"/>
  <c r="K576" i="16"/>
  <c r="J576" i="16"/>
  <c r="I576" i="16"/>
  <c r="H576" i="16"/>
  <c r="G576" i="16"/>
  <c r="F576" i="16"/>
  <c r="E576" i="16"/>
  <c r="D576" i="16"/>
  <c r="P575" i="16"/>
  <c r="S575" i="16" s="1"/>
  <c r="R574" i="16"/>
  <c r="Q574" i="16"/>
  <c r="O574" i="16"/>
  <c r="N574" i="16"/>
  <c r="M574" i="16"/>
  <c r="L574" i="16"/>
  <c r="K574" i="16"/>
  <c r="J574" i="16"/>
  <c r="I574" i="16"/>
  <c r="H574" i="16"/>
  <c r="G574" i="16"/>
  <c r="F574" i="16"/>
  <c r="E574" i="16"/>
  <c r="P574" i="16" s="1"/>
  <c r="S574" i="16" s="1"/>
  <c r="D574" i="16"/>
  <c r="P573" i="16"/>
  <c r="S573" i="16" s="1"/>
  <c r="R572" i="16"/>
  <c r="Q572" i="16"/>
  <c r="Q569" i="16" s="1"/>
  <c r="O572" i="16"/>
  <c r="N572" i="16"/>
  <c r="N569" i="16" s="1"/>
  <c r="M572" i="16"/>
  <c r="L572" i="16"/>
  <c r="L569" i="16" s="1"/>
  <c r="K572" i="16"/>
  <c r="J572" i="16"/>
  <c r="J569" i="16" s="1"/>
  <c r="I572" i="16"/>
  <c r="H572" i="16"/>
  <c r="H569" i="16" s="1"/>
  <c r="G572" i="16"/>
  <c r="F572" i="16"/>
  <c r="F569" i="16" s="1"/>
  <c r="E572" i="16"/>
  <c r="D572" i="16"/>
  <c r="D569" i="16" s="1"/>
  <c r="P571" i="16"/>
  <c r="S571" i="16" s="1"/>
  <c r="R570" i="16"/>
  <c r="Q570" i="16"/>
  <c r="O570" i="16"/>
  <c r="O569" i="16" s="1"/>
  <c r="N570" i="16"/>
  <c r="M570" i="16"/>
  <c r="M569" i="16" s="1"/>
  <c r="L570" i="16"/>
  <c r="K570" i="16"/>
  <c r="K569" i="16" s="1"/>
  <c r="J570" i="16"/>
  <c r="I570" i="16"/>
  <c r="I569" i="16" s="1"/>
  <c r="H570" i="16"/>
  <c r="G570" i="16"/>
  <c r="G569" i="16" s="1"/>
  <c r="F570" i="16"/>
  <c r="E570" i="16"/>
  <c r="D570" i="16"/>
  <c r="R569" i="16"/>
  <c r="P568" i="16"/>
  <c r="S568" i="16" s="1"/>
  <c r="R567" i="16"/>
  <c r="Q567" i="16"/>
  <c r="O567" i="16"/>
  <c r="N567" i="16"/>
  <c r="M567" i="16"/>
  <c r="L567" i="16"/>
  <c r="K567" i="16"/>
  <c r="K560" i="16" s="1"/>
  <c r="J567" i="16"/>
  <c r="I567" i="16"/>
  <c r="H567" i="16"/>
  <c r="G567" i="16"/>
  <c r="F567" i="16"/>
  <c r="E567" i="16"/>
  <c r="D567" i="16"/>
  <c r="P566" i="16"/>
  <c r="S566" i="16" s="1"/>
  <c r="R565" i="16"/>
  <c r="Q565" i="16"/>
  <c r="O565" i="16"/>
  <c r="N565" i="16"/>
  <c r="M565" i="16"/>
  <c r="L565" i="16"/>
  <c r="K565" i="16"/>
  <c r="J565" i="16"/>
  <c r="I565" i="16"/>
  <c r="H565" i="16"/>
  <c r="G565" i="16"/>
  <c r="F565" i="16"/>
  <c r="E565" i="16"/>
  <c r="D565" i="16"/>
  <c r="P564" i="16"/>
  <c r="S564" i="16" s="1"/>
  <c r="R563" i="16"/>
  <c r="Q563" i="16"/>
  <c r="O563" i="16"/>
  <c r="N563" i="16"/>
  <c r="M563" i="16"/>
  <c r="L563" i="16"/>
  <c r="K563" i="16"/>
  <c r="J563" i="16"/>
  <c r="I563" i="16"/>
  <c r="H563" i="16"/>
  <c r="G563" i="16"/>
  <c r="F563" i="16"/>
  <c r="E563" i="16"/>
  <c r="D563" i="16"/>
  <c r="P562" i="16"/>
  <c r="S562" i="16" s="1"/>
  <c r="R561" i="16"/>
  <c r="Q561" i="16"/>
  <c r="O561" i="16"/>
  <c r="N561" i="16"/>
  <c r="M561" i="16"/>
  <c r="L561" i="16"/>
  <c r="K561" i="16"/>
  <c r="J561" i="16"/>
  <c r="I561" i="16"/>
  <c r="H561" i="16"/>
  <c r="G561" i="16"/>
  <c r="F561" i="16"/>
  <c r="E561" i="16"/>
  <c r="D561" i="16"/>
  <c r="P559" i="16"/>
  <c r="S559" i="16" s="1"/>
  <c r="R558" i="16"/>
  <c r="Q558" i="16"/>
  <c r="O558" i="16"/>
  <c r="N558" i="16"/>
  <c r="M558" i="16"/>
  <c r="L558" i="16"/>
  <c r="K558" i="16"/>
  <c r="J558" i="16"/>
  <c r="I558" i="16"/>
  <c r="H558" i="16"/>
  <c r="G558" i="16"/>
  <c r="F558" i="16"/>
  <c r="E558" i="16"/>
  <c r="D558" i="16"/>
  <c r="P557" i="16"/>
  <c r="S557" i="16" s="1"/>
  <c r="R556" i="16"/>
  <c r="Q556" i="16"/>
  <c r="O556" i="16"/>
  <c r="N556" i="16"/>
  <c r="M556" i="16"/>
  <c r="L556" i="16"/>
  <c r="K556" i="16"/>
  <c r="J556" i="16"/>
  <c r="I556" i="16"/>
  <c r="H556" i="16"/>
  <c r="G556" i="16"/>
  <c r="F556" i="16"/>
  <c r="E556" i="16"/>
  <c r="D556" i="16"/>
  <c r="P555" i="16"/>
  <c r="S555" i="16" s="1"/>
  <c r="R554" i="16"/>
  <c r="Q554" i="16"/>
  <c r="O554" i="16"/>
  <c r="N554" i="16"/>
  <c r="M554" i="16"/>
  <c r="L554" i="16"/>
  <c r="K554" i="16"/>
  <c r="J554" i="16"/>
  <c r="I554" i="16"/>
  <c r="H554" i="16"/>
  <c r="G554" i="16"/>
  <c r="F554" i="16"/>
  <c r="E554" i="16"/>
  <c r="D554" i="16"/>
  <c r="P553" i="16"/>
  <c r="S553" i="16" s="1"/>
  <c r="P552" i="16"/>
  <c r="S552" i="16" s="1"/>
  <c r="R551" i="16"/>
  <c r="Q551" i="16"/>
  <c r="O551" i="16"/>
  <c r="N551" i="16"/>
  <c r="M551" i="16"/>
  <c r="L551" i="16"/>
  <c r="K551" i="16"/>
  <c r="J551" i="16"/>
  <c r="J550" i="16" s="1"/>
  <c r="I551" i="16"/>
  <c r="H551" i="16"/>
  <c r="G551" i="16"/>
  <c r="F551" i="16"/>
  <c r="E551" i="16"/>
  <c r="D551" i="16"/>
  <c r="P548" i="16"/>
  <c r="S548" i="16" s="1"/>
  <c r="R547" i="16"/>
  <c r="Q547" i="16"/>
  <c r="O547" i="16"/>
  <c r="N547" i="16"/>
  <c r="M547" i="16"/>
  <c r="L547" i="16"/>
  <c r="K547" i="16"/>
  <c r="J547" i="16"/>
  <c r="I547" i="16"/>
  <c r="H547" i="16"/>
  <c r="G547" i="16"/>
  <c r="F547" i="16"/>
  <c r="E547" i="16"/>
  <c r="D547" i="16"/>
  <c r="P546" i="16"/>
  <c r="S546" i="16" s="1"/>
  <c r="R545" i="16"/>
  <c r="Q545" i="16"/>
  <c r="O545" i="16"/>
  <c r="N545" i="16"/>
  <c r="M545" i="16"/>
  <c r="L545" i="16"/>
  <c r="K545" i="16"/>
  <c r="J545" i="16"/>
  <c r="I545" i="16"/>
  <c r="H545" i="16"/>
  <c r="G545" i="16"/>
  <c r="F545" i="16"/>
  <c r="E545" i="16"/>
  <c r="D545" i="16"/>
  <c r="P544" i="16"/>
  <c r="S544" i="16" s="1"/>
  <c r="P543" i="16"/>
  <c r="S543" i="16" s="1"/>
  <c r="R542" i="16"/>
  <c r="Q542" i="16"/>
  <c r="O542" i="16"/>
  <c r="N542" i="16"/>
  <c r="M542" i="16"/>
  <c r="L542" i="16"/>
  <c r="K542" i="16"/>
  <c r="J542" i="16"/>
  <c r="I542" i="16"/>
  <c r="H542" i="16"/>
  <c r="G542" i="16"/>
  <c r="F542" i="16"/>
  <c r="E542" i="16"/>
  <c r="D542" i="16"/>
  <c r="P541" i="16"/>
  <c r="S541" i="16" s="1"/>
  <c r="R540" i="16"/>
  <c r="Q540" i="16"/>
  <c r="O540" i="16"/>
  <c r="N540" i="16"/>
  <c r="M540" i="16"/>
  <c r="L540" i="16"/>
  <c r="K540" i="16"/>
  <c r="J540" i="16"/>
  <c r="I540" i="16"/>
  <c r="H540" i="16"/>
  <c r="G540" i="16"/>
  <c r="F540" i="16"/>
  <c r="E540" i="16"/>
  <c r="D540" i="16"/>
  <c r="P539" i="16"/>
  <c r="S539" i="16" s="1"/>
  <c r="R538" i="16"/>
  <c r="Q538" i="16"/>
  <c r="O538" i="16"/>
  <c r="N538" i="16"/>
  <c r="M538" i="16"/>
  <c r="L538" i="16"/>
  <c r="K538" i="16"/>
  <c r="J538" i="16"/>
  <c r="I538" i="16"/>
  <c r="H538" i="16"/>
  <c r="G538" i="16"/>
  <c r="F538" i="16"/>
  <c r="E538" i="16"/>
  <c r="D538" i="16"/>
  <c r="P536" i="16"/>
  <c r="S536" i="16" s="1"/>
  <c r="R535" i="16"/>
  <c r="Q535" i="16"/>
  <c r="O535" i="16"/>
  <c r="N535" i="16"/>
  <c r="M535" i="16"/>
  <c r="L535" i="16"/>
  <c r="K535" i="16"/>
  <c r="J535" i="16"/>
  <c r="I535" i="16"/>
  <c r="H535" i="16"/>
  <c r="G535" i="16"/>
  <c r="F535" i="16"/>
  <c r="E535" i="16"/>
  <c r="D535" i="16"/>
  <c r="P534" i="16"/>
  <c r="S534" i="16" s="1"/>
  <c r="R533" i="16"/>
  <c r="Q533" i="16"/>
  <c r="O533" i="16"/>
  <c r="N533" i="16"/>
  <c r="M533" i="16"/>
  <c r="L533" i="16"/>
  <c r="K533" i="16"/>
  <c r="J533" i="16"/>
  <c r="I533" i="16"/>
  <c r="H533" i="16"/>
  <c r="G533" i="16"/>
  <c r="F533" i="16"/>
  <c r="E533" i="16"/>
  <c r="D533" i="16"/>
  <c r="J532" i="16"/>
  <c r="P530" i="16"/>
  <c r="S530" i="16" s="1"/>
  <c r="R529" i="16"/>
  <c r="Q529" i="16"/>
  <c r="O529" i="16"/>
  <c r="N529" i="16"/>
  <c r="M529" i="16"/>
  <c r="L529" i="16"/>
  <c r="K529" i="16"/>
  <c r="J529" i="16"/>
  <c r="I529" i="16"/>
  <c r="H529" i="16"/>
  <c r="G529" i="16"/>
  <c r="F529" i="16"/>
  <c r="E529" i="16"/>
  <c r="D529" i="16"/>
  <c r="R528" i="16"/>
  <c r="Q528" i="16"/>
  <c r="O528" i="16"/>
  <c r="N528" i="16"/>
  <c r="M528" i="16"/>
  <c r="L528" i="16"/>
  <c r="K528" i="16"/>
  <c r="J528" i="16"/>
  <c r="I528" i="16"/>
  <c r="H528" i="16"/>
  <c r="G528" i="16"/>
  <c r="F528" i="16"/>
  <c r="E528" i="16"/>
  <c r="D528" i="16"/>
  <c r="P527" i="16"/>
  <c r="S527" i="16" s="1"/>
  <c r="R526" i="16"/>
  <c r="Q526" i="16"/>
  <c r="O526" i="16"/>
  <c r="N526" i="16"/>
  <c r="M526" i="16"/>
  <c r="L526" i="16"/>
  <c r="K526" i="16"/>
  <c r="J526" i="16"/>
  <c r="I526" i="16"/>
  <c r="H526" i="16"/>
  <c r="G526" i="16"/>
  <c r="F526" i="16"/>
  <c r="E526" i="16"/>
  <c r="D526" i="16"/>
  <c r="R525" i="16"/>
  <c r="Q525" i="16"/>
  <c r="O525" i="16"/>
  <c r="N525" i="16"/>
  <c r="M525" i="16"/>
  <c r="L525" i="16"/>
  <c r="K525" i="16"/>
  <c r="J525" i="16"/>
  <c r="I525" i="16"/>
  <c r="H525" i="16"/>
  <c r="G525" i="16"/>
  <c r="F525" i="16"/>
  <c r="E525" i="16"/>
  <c r="D525" i="16"/>
  <c r="P524" i="16"/>
  <c r="S524" i="16" s="1"/>
  <c r="R523" i="16"/>
  <c r="Q523" i="16"/>
  <c r="O523" i="16"/>
  <c r="N523" i="16"/>
  <c r="M523" i="16"/>
  <c r="L523" i="16"/>
  <c r="K523" i="16"/>
  <c r="J523" i="16"/>
  <c r="I523" i="16"/>
  <c r="H523" i="16"/>
  <c r="G523" i="16"/>
  <c r="F523" i="16"/>
  <c r="E523" i="16"/>
  <c r="D523" i="16"/>
  <c r="P522" i="16"/>
  <c r="S522" i="16" s="1"/>
  <c r="P521" i="16"/>
  <c r="S521" i="16" s="1"/>
  <c r="P520" i="16"/>
  <c r="S520" i="16" s="1"/>
  <c r="P519" i="16"/>
  <c r="S519" i="16" s="1"/>
  <c r="P518" i="16"/>
  <c r="S518" i="16" s="1"/>
  <c r="P517" i="16"/>
  <c r="S517" i="16" s="1"/>
  <c r="P516" i="16"/>
  <c r="S516" i="16" s="1"/>
  <c r="R515" i="16"/>
  <c r="Q515" i="16"/>
  <c r="O515" i="16"/>
  <c r="N515" i="16"/>
  <c r="M515" i="16"/>
  <c r="L515" i="16"/>
  <c r="K515" i="16"/>
  <c r="J515" i="16"/>
  <c r="J514" i="16" s="1"/>
  <c r="I515" i="16"/>
  <c r="H515" i="16"/>
  <c r="G515" i="16"/>
  <c r="F515" i="16"/>
  <c r="E515" i="16"/>
  <c r="D515" i="16"/>
  <c r="P513" i="16"/>
  <c r="S513" i="16" s="1"/>
  <c r="R512" i="16"/>
  <c r="Q512" i="16"/>
  <c r="O512" i="16"/>
  <c r="N512" i="16"/>
  <c r="M512" i="16"/>
  <c r="L512" i="16"/>
  <c r="K512" i="16"/>
  <c r="J512" i="16"/>
  <c r="I512" i="16"/>
  <c r="H512" i="16"/>
  <c r="G512" i="16"/>
  <c r="F512" i="16"/>
  <c r="E512" i="16"/>
  <c r="D512" i="16"/>
  <c r="R511" i="16"/>
  <c r="Q511" i="16"/>
  <c r="O511" i="16"/>
  <c r="N511" i="16"/>
  <c r="M511" i="16"/>
  <c r="L511" i="16"/>
  <c r="K511" i="16"/>
  <c r="J511" i="16"/>
  <c r="I511" i="16"/>
  <c r="H511" i="16"/>
  <c r="G511" i="16"/>
  <c r="F511" i="16"/>
  <c r="E511" i="16"/>
  <c r="D511" i="16"/>
  <c r="P509" i="16"/>
  <c r="S509" i="16" s="1"/>
  <c r="R508" i="16"/>
  <c r="Q508" i="16"/>
  <c r="O508" i="16"/>
  <c r="N508" i="16"/>
  <c r="M508" i="16"/>
  <c r="L508" i="16"/>
  <c r="K508" i="16"/>
  <c r="J508" i="16"/>
  <c r="I508" i="16"/>
  <c r="H508" i="16"/>
  <c r="G508" i="16"/>
  <c r="F508" i="16"/>
  <c r="E508" i="16"/>
  <c r="D508" i="16"/>
  <c r="R507" i="16"/>
  <c r="Q507" i="16"/>
  <c r="O507" i="16"/>
  <c r="N507" i="16"/>
  <c r="M507" i="16"/>
  <c r="L507" i="16"/>
  <c r="K507" i="16"/>
  <c r="J507" i="16"/>
  <c r="I507" i="16"/>
  <c r="H507" i="16"/>
  <c r="G507" i="16"/>
  <c r="F507" i="16"/>
  <c r="E507" i="16"/>
  <c r="D507" i="16"/>
  <c r="P506" i="16"/>
  <c r="S506" i="16" s="1"/>
  <c r="P505" i="16"/>
  <c r="S505" i="16" s="1"/>
  <c r="R504" i="16"/>
  <c r="Q504" i="16"/>
  <c r="O504" i="16"/>
  <c r="N504" i="16"/>
  <c r="M504" i="16"/>
  <c r="L504" i="16"/>
  <c r="K504" i="16"/>
  <c r="J504" i="16"/>
  <c r="I504" i="16"/>
  <c r="H504" i="16"/>
  <c r="G504" i="16"/>
  <c r="F504" i="16"/>
  <c r="E504" i="16"/>
  <c r="D504" i="16"/>
  <c r="R503" i="16"/>
  <c r="Q503" i="16"/>
  <c r="O503" i="16"/>
  <c r="N503" i="16"/>
  <c r="M503" i="16"/>
  <c r="L503" i="16"/>
  <c r="K503" i="16"/>
  <c r="J503" i="16"/>
  <c r="I503" i="16"/>
  <c r="H503" i="16"/>
  <c r="G503" i="16"/>
  <c r="F503" i="16"/>
  <c r="E503" i="16"/>
  <c r="D503" i="16"/>
  <c r="R502" i="16"/>
  <c r="Q502" i="16"/>
  <c r="O502" i="16"/>
  <c r="N502" i="16"/>
  <c r="M502" i="16"/>
  <c r="L502" i="16"/>
  <c r="K502" i="16"/>
  <c r="J502" i="16"/>
  <c r="I502" i="16"/>
  <c r="H502" i="16"/>
  <c r="G502" i="16"/>
  <c r="F502" i="16"/>
  <c r="E502" i="16"/>
  <c r="D502" i="16"/>
  <c r="P501" i="16"/>
  <c r="S501" i="16" s="1"/>
  <c r="P500" i="16"/>
  <c r="S500" i="16" s="1"/>
  <c r="P499" i="16"/>
  <c r="S499" i="16" s="1"/>
  <c r="R498" i="16"/>
  <c r="Q498" i="16"/>
  <c r="O498" i="16"/>
  <c r="N498" i="16"/>
  <c r="M498" i="16"/>
  <c r="L498" i="16"/>
  <c r="K498" i="16"/>
  <c r="J498" i="16"/>
  <c r="I498" i="16"/>
  <c r="H498" i="16"/>
  <c r="G498" i="16"/>
  <c r="F498" i="16"/>
  <c r="E498" i="16"/>
  <c r="D498" i="16"/>
  <c r="R497" i="16"/>
  <c r="Q497" i="16"/>
  <c r="O497" i="16"/>
  <c r="N497" i="16"/>
  <c r="M497" i="16"/>
  <c r="L497" i="16"/>
  <c r="K497" i="16"/>
  <c r="J497" i="16"/>
  <c r="I497" i="16"/>
  <c r="H497" i="16"/>
  <c r="G497" i="16"/>
  <c r="F497" i="16"/>
  <c r="E497" i="16"/>
  <c r="D497" i="16"/>
  <c r="R496" i="16"/>
  <c r="Q496" i="16"/>
  <c r="O496" i="16"/>
  <c r="N496" i="16"/>
  <c r="M496" i="16"/>
  <c r="L496" i="16"/>
  <c r="K496" i="16"/>
  <c r="J496" i="16"/>
  <c r="I496" i="16"/>
  <c r="H496" i="16"/>
  <c r="G496" i="16"/>
  <c r="F496" i="16"/>
  <c r="E496" i="16"/>
  <c r="D496" i="16"/>
  <c r="P495" i="16"/>
  <c r="S495" i="16" s="1"/>
  <c r="R494" i="16"/>
  <c r="Q494" i="16"/>
  <c r="O494" i="16"/>
  <c r="N494" i="16"/>
  <c r="M494" i="16"/>
  <c r="L494" i="16"/>
  <c r="K494" i="16"/>
  <c r="J494" i="16"/>
  <c r="I494" i="16"/>
  <c r="H494" i="16"/>
  <c r="G494" i="16"/>
  <c r="F494" i="16"/>
  <c r="E494" i="16"/>
  <c r="D494" i="16"/>
  <c r="R493" i="16"/>
  <c r="Q493" i="16"/>
  <c r="O493" i="16"/>
  <c r="N493" i="16"/>
  <c r="M493" i="16"/>
  <c r="L493" i="16"/>
  <c r="K493" i="16"/>
  <c r="J493" i="16"/>
  <c r="I493" i="16"/>
  <c r="H493" i="16"/>
  <c r="G493" i="16"/>
  <c r="F493" i="16"/>
  <c r="E493" i="16"/>
  <c r="E489" i="16" s="1"/>
  <c r="D493" i="16"/>
  <c r="P492" i="16"/>
  <c r="S492" i="16" s="1"/>
  <c r="R491" i="16"/>
  <c r="Q491" i="16"/>
  <c r="O491" i="16"/>
  <c r="N491" i="16"/>
  <c r="M491" i="16"/>
  <c r="L491" i="16"/>
  <c r="K491" i="16"/>
  <c r="J491" i="16"/>
  <c r="I491" i="16"/>
  <c r="H491" i="16"/>
  <c r="G491" i="16"/>
  <c r="F491" i="16"/>
  <c r="E491" i="16"/>
  <c r="D491" i="16"/>
  <c r="R490" i="16"/>
  <c r="Q490" i="16"/>
  <c r="O490" i="16"/>
  <c r="N490" i="16"/>
  <c r="M490" i="16"/>
  <c r="L490" i="16"/>
  <c r="K490" i="16"/>
  <c r="J490" i="16"/>
  <c r="I490" i="16"/>
  <c r="H490" i="16"/>
  <c r="G490" i="16"/>
  <c r="F490" i="16"/>
  <c r="E490" i="16"/>
  <c r="D490" i="16"/>
  <c r="P488" i="16"/>
  <c r="S488" i="16" s="1"/>
  <c r="R487" i="16"/>
  <c r="Q487" i="16"/>
  <c r="O487" i="16"/>
  <c r="N487" i="16"/>
  <c r="M487" i="16"/>
  <c r="L487" i="16"/>
  <c r="K487" i="16"/>
  <c r="J487" i="16"/>
  <c r="I487" i="16"/>
  <c r="H487" i="16"/>
  <c r="G487" i="16"/>
  <c r="F487" i="16"/>
  <c r="E487" i="16"/>
  <c r="D487" i="16"/>
  <c r="R486" i="16"/>
  <c r="Q486" i="16"/>
  <c r="O486" i="16"/>
  <c r="N486" i="16"/>
  <c r="M486" i="16"/>
  <c r="L486" i="16"/>
  <c r="K486" i="16"/>
  <c r="J486" i="16"/>
  <c r="I486" i="16"/>
  <c r="H486" i="16"/>
  <c r="G486" i="16"/>
  <c r="F486" i="16"/>
  <c r="E486" i="16"/>
  <c r="D486" i="16"/>
  <c r="P485" i="16"/>
  <c r="S485" i="16" s="1"/>
  <c r="R484" i="16"/>
  <c r="Q484" i="16"/>
  <c r="O484" i="16"/>
  <c r="N484" i="16"/>
  <c r="M484" i="16"/>
  <c r="L484" i="16"/>
  <c r="K484" i="16"/>
  <c r="J484" i="16"/>
  <c r="I484" i="16"/>
  <c r="H484" i="16"/>
  <c r="G484" i="16"/>
  <c r="F484" i="16"/>
  <c r="E484" i="16"/>
  <c r="D484" i="16"/>
  <c r="R483" i="16"/>
  <c r="Q483" i="16"/>
  <c r="O483" i="16"/>
  <c r="N483" i="16"/>
  <c r="M483" i="16"/>
  <c r="L483" i="16"/>
  <c r="K483" i="16"/>
  <c r="J483" i="16"/>
  <c r="I483" i="16"/>
  <c r="H483" i="16"/>
  <c r="G483" i="16"/>
  <c r="F483" i="16"/>
  <c r="E483" i="16"/>
  <c r="D483" i="16"/>
  <c r="P481" i="16"/>
  <c r="S481" i="16" s="1"/>
  <c r="R480" i="16"/>
  <c r="Q480" i="16"/>
  <c r="O480" i="16"/>
  <c r="N480" i="16"/>
  <c r="M480" i="16"/>
  <c r="L480" i="16"/>
  <c r="K480" i="16"/>
  <c r="J480" i="16"/>
  <c r="I480" i="16"/>
  <c r="H480" i="16"/>
  <c r="G480" i="16"/>
  <c r="F480" i="16"/>
  <c r="E480" i="16"/>
  <c r="D480" i="16"/>
  <c r="P479" i="16"/>
  <c r="S479" i="16" s="1"/>
  <c r="R478" i="16"/>
  <c r="Q478" i="16"/>
  <c r="O478" i="16"/>
  <c r="N478" i="16"/>
  <c r="M478" i="16"/>
  <c r="L478" i="16"/>
  <c r="K478" i="16"/>
  <c r="J478" i="16"/>
  <c r="I478" i="16"/>
  <c r="H478" i="16"/>
  <c r="G478" i="16"/>
  <c r="G475" i="16" s="1"/>
  <c r="F478" i="16"/>
  <c r="E478" i="16"/>
  <c r="D478" i="16"/>
  <c r="P477" i="16"/>
  <c r="S477" i="16" s="1"/>
  <c r="R476" i="16"/>
  <c r="Q476" i="16"/>
  <c r="O476" i="16"/>
  <c r="N476" i="16"/>
  <c r="M476" i="16"/>
  <c r="L476" i="16"/>
  <c r="K476" i="16"/>
  <c r="J476" i="16"/>
  <c r="I476" i="16"/>
  <c r="H476" i="16"/>
  <c r="G476" i="16"/>
  <c r="F476" i="16"/>
  <c r="E476" i="16"/>
  <c r="D476" i="16"/>
  <c r="P474" i="16"/>
  <c r="S474" i="16" s="1"/>
  <c r="R473" i="16"/>
  <c r="Q473" i="16"/>
  <c r="O473" i="16"/>
  <c r="N473" i="16"/>
  <c r="N468" i="16" s="1"/>
  <c r="M473" i="16"/>
  <c r="L473" i="16"/>
  <c r="K473" i="16"/>
  <c r="J473" i="16"/>
  <c r="I473" i="16"/>
  <c r="H473" i="16"/>
  <c r="G473" i="16"/>
  <c r="F473" i="16"/>
  <c r="E473" i="16"/>
  <c r="D473" i="16"/>
  <c r="P472" i="16"/>
  <c r="S472" i="16" s="1"/>
  <c r="R471" i="16"/>
  <c r="Q471" i="16"/>
  <c r="O471" i="16"/>
  <c r="N471" i="16"/>
  <c r="M471" i="16"/>
  <c r="L471" i="16"/>
  <c r="K471" i="16"/>
  <c r="J471" i="16"/>
  <c r="I471" i="16"/>
  <c r="H471" i="16"/>
  <c r="G471" i="16"/>
  <c r="F471" i="16"/>
  <c r="E471" i="16"/>
  <c r="D471" i="16"/>
  <c r="P470" i="16"/>
  <c r="S470" i="16" s="1"/>
  <c r="R469" i="16"/>
  <c r="Q469" i="16"/>
  <c r="O469" i="16"/>
  <c r="N469" i="16"/>
  <c r="M469" i="16"/>
  <c r="L469" i="16"/>
  <c r="K469" i="16"/>
  <c r="J469" i="16"/>
  <c r="I469" i="16"/>
  <c r="H469" i="16"/>
  <c r="G469" i="16"/>
  <c r="F469" i="16"/>
  <c r="E469" i="16"/>
  <c r="D469" i="16"/>
  <c r="F468" i="16"/>
  <c r="P466" i="16"/>
  <c r="S466" i="16" s="1"/>
  <c r="R465" i="16"/>
  <c r="Q465" i="16"/>
  <c r="O465" i="16"/>
  <c r="N465" i="16"/>
  <c r="M465" i="16"/>
  <c r="L465" i="16"/>
  <c r="K465" i="16"/>
  <c r="J465" i="16"/>
  <c r="I465" i="16"/>
  <c r="H465" i="16"/>
  <c r="G465" i="16"/>
  <c r="F465" i="16"/>
  <c r="E465" i="16"/>
  <c r="D465" i="16"/>
  <c r="R464" i="16"/>
  <c r="Q464" i="16"/>
  <c r="O464" i="16"/>
  <c r="N464" i="16"/>
  <c r="M464" i="16"/>
  <c r="L464" i="16"/>
  <c r="K464" i="16"/>
  <c r="J464" i="16"/>
  <c r="I464" i="16"/>
  <c r="H464" i="16"/>
  <c r="G464" i="16"/>
  <c r="F464" i="16"/>
  <c r="E464" i="16"/>
  <c r="D464" i="16"/>
  <c r="P463" i="16"/>
  <c r="S463" i="16" s="1"/>
  <c r="P462" i="16"/>
  <c r="S462" i="16" s="1"/>
  <c r="P461" i="16"/>
  <c r="S461" i="16" s="1"/>
  <c r="R460" i="16"/>
  <c r="Q460" i="16"/>
  <c r="O460" i="16"/>
  <c r="N460" i="16"/>
  <c r="M460" i="16"/>
  <c r="L460" i="16"/>
  <c r="K460" i="16"/>
  <c r="J460" i="16"/>
  <c r="I460" i="16"/>
  <c r="H460" i="16"/>
  <c r="G460" i="16"/>
  <c r="F460" i="16"/>
  <c r="E460" i="16"/>
  <c r="D460" i="16"/>
  <c r="R459" i="16"/>
  <c r="Q459" i="16"/>
  <c r="O459" i="16"/>
  <c r="N459" i="16"/>
  <c r="M459" i="16"/>
  <c r="L459" i="16"/>
  <c r="K459" i="16"/>
  <c r="J459" i="16"/>
  <c r="I459" i="16"/>
  <c r="H459" i="16"/>
  <c r="G459" i="16"/>
  <c r="F459" i="16"/>
  <c r="E459" i="16"/>
  <c r="D459" i="16"/>
  <c r="D455" i="16" s="1"/>
  <c r="P458" i="16"/>
  <c r="S458" i="16" s="1"/>
  <c r="R457" i="16"/>
  <c r="Q457" i="16"/>
  <c r="O457" i="16"/>
  <c r="N457" i="16"/>
  <c r="M457" i="16"/>
  <c r="L457" i="16"/>
  <c r="K457" i="16"/>
  <c r="J457" i="16"/>
  <c r="I457" i="16"/>
  <c r="H457" i="16"/>
  <c r="G457" i="16"/>
  <c r="F457" i="16"/>
  <c r="E457" i="16"/>
  <c r="D457" i="16"/>
  <c r="R456" i="16"/>
  <c r="Q456" i="16"/>
  <c r="O456" i="16"/>
  <c r="N456" i="16"/>
  <c r="M456" i="16"/>
  <c r="L456" i="16"/>
  <c r="K456" i="16"/>
  <c r="J456" i="16"/>
  <c r="I456" i="16"/>
  <c r="H456" i="16"/>
  <c r="G456" i="16"/>
  <c r="F456" i="16"/>
  <c r="E456" i="16"/>
  <c r="D456" i="16"/>
  <c r="L455" i="16"/>
  <c r="P454" i="16"/>
  <c r="S454" i="16" s="1"/>
  <c r="R453" i="16"/>
  <c r="Q453" i="16"/>
  <c r="O453" i="16"/>
  <c r="N453" i="16"/>
  <c r="M453" i="16"/>
  <c r="L453" i="16"/>
  <c r="K453" i="16"/>
  <c r="J453" i="16"/>
  <c r="I453" i="16"/>
  <c r="H453" i="16"/>
  <c r="G453" i="16"/>
  <c r="F453" i="16"/>
  <c r="E453" i="16"/>
  <c r="D453" i="16"/>
  <c r="R452" i="16"/>
  <c r="Q452" i="16"/>
  <c r="O452" i="16"/>
  <c r="N452" i="16"/>
  <c r="M452" i="16"/>
  <c r="L452" i="16"/>
  <c r="K452" i="16"/>
  <c r="J452" i="16"/>
  <c r="I452" i="16"/>
  <c r="H452" i="16"/>
  <c r="G452" i="16"/>
  <c r="F452" i="16"/>
  <c r="E452" i="16"/>
  <c r="D452" i="16"/>
  <c r="P451" i="16"/>
  <c r="S451" i="16" s="1"/>
  <c r="R450" i="16"/>
  <c r="Q450" i="16"/>
  <c r="O450" i="16"/>
  <c r="N450" i="16"/>
  <c r="N449" i="16" s="1"/>
  <c r="M450" i="16"/>
  <c r="M449" i="16" s="1"/>
  <c r="L450" i="16"/>
  <c r="L449" i="16" s="1"/>
  <c r="K450" i="16"/>
  <c r="K449" i="16" s="1"/>
  <c r="J450" i="16"/>
  <c r="J449" i="16" s="1"/>
  <c r="I450" i="16"/>
  <c r="I449" i="16" s="1"/>
  <c r="H450" i="16"/>
  <c r="H449" i="16" s="1"/>
  <c r="G450" i="16"/>
  <c r="F450" i="16"/>
  <c r="F449" i="16" s="1"/>
  <c r="E450" i="16"/>
  <c r="E449" i="16" s="1"/>
  <c r="D450" i="16"/>
  <c r="D449" i="16" s="1"/>
  <c r="R449" i="16"/>
  <c r="Q449" i="16"/>
  <c r="O449" i="16"/>
  <c r="G449" i="16"/>
  <c r="P448" i="16"/>
  <c r="S448" i="16" s="1"/>
  <c r="R447" i="16"/>
  <c r="Q447" i="16"/>
  <c r="O447" i="16"/>
  <c r="N447" i="16"/>
  <c r="M447" i="16"/>
  <c r="L447" i="16"/>
  <c r="K447" i="16"/>
  <c r="J447" i="16"/>
  <c r="I447" i="16"/>
  <c r="H447" i="16"/>
  <c r="G447" i="16"/>
  <c r="F447" i="16"/>
  <c r="E447" i="16"/>
  <c r="D447" i="16"/>
  <c r="R446" i="16"/>
  <c r="Q446" i="16"/>
  <c r="O446" i="16"/>
  <c r="N446" i="16"/>
  <c r="M446" i="16"/>
  <c r="L446" i="16"/>
  <c r="K446" i="16"/>
  <c r="J446" i="16"/>
  <c r="I446" i="16"/>
  <c r="H446" i="16"/>
  <c r="G446" i="16"/>
  <c r="F446" i="16"/>
  <c r="E446" i="16"/>
  <c r="D446" i="16"/>
  <c r="P445" i="16"/>
  <c r="S445" i="16" s="1"/>
  <c r="R444" i="16"/>
  <c r="Q444" i="16"/>
  <c r="O444" i="16"/>
  <c r="N444" i="16"/>
  <c r="M444" i="16"/>
  <c r="L444" i="16"/>
  <c r="K444" i="16"/>
  <c r="J444" i="16"/>
  <c r="I444" i="16"/>
  <c r="H444" i="16"/>
  <c r="G444" i="16"/>
  <c r="F444" i="16"/>
  <c r="E444" i="16"/>
  <c r="D444" i="16"/>
  <c r="D441" i="16" s="1"/>
  <c r="P443" i="16"/>
  <c r="S443" i="16" s="1"/>
  <c r="R442" i="16"/>
  <c r="Q442" i="16"/>
  <c r="O442" i="16"/>
  <c r="N442" i="16"/>
  <c r="M442" i="16"/>
  <c r="L442" i="16"/>
  <c r="K442" i="16"/>
  <c r="J442" i="16"/>
  <c r="I442" i="16"/>
  <c r="H442" i="16"/>
  <c r="G442" i="16"/>
  <c r="F442" i="16"/>
  <c r="E442" i="16"/>
  <c r="D442" i="16"/>
  <c r="J441" i="16"/>
  <c r="P439" i="16"/>
  <c r="S439" i="16" s="1"/>
  <c r="R438" i="16"/>
  <c r="Q438" i="16"/>
  <c r="O438" i="16"/>
  <c r="N438" i="16"/>
  <c r="M438" i="16"/>
  <c r="L438" i="16"/>
  <c r="K438" i="16"/>
  <c r="J438" i="16"/>
  <c r="I438" i="16"/>
  <c r="H438" i="16"/>
  <c r="G438" i="16"/>
  <c r="F438" i="16"/>
  <c r="E438" i="16"/>
  <c r="D438" i="16"/>
  <c r="R437" i="16"/>
  <c r="Q437" i="16"/>
  <c r="O437" i="16"/>
  <c r="N437" i="16"/>
  <c r="M437" i="16"/>
  <c r="L437" i="16"/>
  <c r="K437" i="16"/>
  <c r="J437" i="16"/>
  <c r="I437" i="16"/>
  <c r="H437" i="16"/>
  <c r="G437" i="16"/>
  <c r="F437" i="16"/>
  <c r="E437" i="16"/>
  <c r="D437" i="16"/>
  <c r="R436" i="16"/>
  <c r="Q436" i="16"/>
  <c r="O436" i="16"/>
  <c r="N436" i="16"/>
  <c r="M436" i="16"/>
  <c r="L436" i="16"/>
  <c r="K436" i="16"/>
  <c r="J436" i="16"/>
  <c r="I436" i="16"/>
  <c r="H436" i="16"/>
  <c r="G436" i="16"/>
  <c r="F436" i="16"/>
  <c r="E436" i="16"/>
  <c r="D436" i="16"/>
  <c r="P435" i="16"/>
  <c r="S435" i="16" s="1"/>
  <c r="R434" i="16"/>
  <c r="Q434" i="16"/>
  <c r="O434" i="16"/>
  <c r="N434" i="16"/>
  <c r="M434" i="16"/>
  <c r="L434" i="16"/>
  <c r="K434" i="16"/>
  <c r="J434" i="16"/>
  <c r="I434" i="16"/>
  <c r="H434" i="16"/>
  <c r="G434" i="16"/>
  <c r="F434" i="16"/>
  <c r="E434" i="16"/>
  <c r="D434" i="16"/>
  <c r="R433" i="16"/>
  <c r="Q433" i="16"/>
  <c r="O433" i="16"/>
  <c r="N433" i="16"/>
  <c r="M433" i="16"/>
  <c r="L433" i="16"/>
  <c r="K433" i="16"/>
  <c r="J433" i="16"/>
  <c r="I433" i="16"/>
  <c r="H433" i="16"/>
  <c r="G433" i="16"/>
  <c r="F433" i="16"/>
  <c r="E433" i="16"/>
  <c r="D433" i="16"/>
  <c r="P432" i="16"/>
  <c r="S432" i="16" s="1"/>
  <c r="R431" i="16"/>
  <c r="Q431" i="16"/>
  <c r="O431" i="16"/>
  <c r="N431" i="16"/>
  <c r="M431" i="16"/>
  <c r="L431" i="16"/>
  <c r="K431" i="16"/>
  <c r="J431" i="16"/>
  <c r="I431" i="16"/>
  <c r="H431" i="16"/>
  <c r="G431" i="16"/>
  <c r="F431" i="16"/>
  <c r="E431" i="16"/>
  <c r="D431" i="16"/>
  <c r="R430" i="16"/>
  <c r="Q430" i="16"/>
  <c r="O430" i="16"/>
  <c r="N430" i="16"/>
  <c r="M430" i="16"/>
  <c r="L430" i="16"/>
  <c r="K430" i="16"/>
  <c r="K426" i="16" s="1"/>
  <c r="J430" i="16"/>
  <c r="I430" i="16"/>
  <c r="H430" i="16"/>
  <c r="G430" i="16"/>
  <c r="F430" i="16"/>
  <c r="E430" i="16"/>
  <c r="D430" i="16"/>
  <c r="P429" i="16"/>
  <c r="S429" i="16" s="1"/>
  <c r="R428" i="16"/>
  <c r="Q428" i="16"/>
  <c r="O428" i="16"/>
  <c r="N428" i="16"/>
  <c r="M428" i="16"/>
  <c r="L428" i="16"/>
  <c r="K428" i="16"/>
  <c r="J428" i="16"/>
  <c r="I428" i="16"/>
  <c r="H428" i="16"/>
  <c r="G428" i="16"/>
  <c r="F428" i="16"/>
  <c r="E428" i="16"/>
  <c r="D428" i="16"/>
  <c r="R427" i="16"/>
  <c r="Q427" i="16"/>
  <c r="O427" i="16"/>
  <c r="N427" i="16"/>
  <c r="M427" i="16"/>
  <c r="L427" i="16"/>
  <c r="K427" i="16"/>
  <c r="J427" i="16"/>
  <c r="I427" i="16"/>
  <c r="H427" i="16"/>
  <c r="G427" i="16"/>
  <c r="F427" i="16"/>
  <c r="E427" i="16"/>
  <c r="D427" i="16"/>
  <c r="P425" i="16"/>
  <c r="S425" i="16" s="1"/>
  <c r="P424" i="16"/>
  <c r="S424" i="16" s="1"/>
  <c r="P423" i="16"/>
  <c r="S423" i="16" s="1"/>
  <c r="P422" i="16"/>
  <c r="S422" i="16" s="1"/>
  <c r="O421" i="16"/>
  <c r="N421" i="16"/>
  <c r="M421" i="16"/>
  <c r="L421" i="16"/>
  <c r="K421" i="16"/>
  <c r="J421" i="16"/>
  <c r="I421" i="16"/>
  <c r="H421" i="16"/>
  <c r="G421" i="16"/>
  <c r="F421" i="16"/>
  <c r="E421" i="16"/>
  <c r="D421" i="16"/>
  <c r="R420" i="16"/>
  <c r="Q420" i="16"/>
  <c r="O420" i="16"/>
  <c r="N420" i="16"/>
  <c r="M420" i="16"/>
  <c r="L420" i="16"/>
  <c r="K420" i="16"/>
  <c r="J420" i="16"/>
  <c r="I420" i="16"/>
  <c r="H420" i="16"/>
  <c r="G420" i="16"/>
  <c r="F420" i="16"/>
  <c r="E420" i="16"/>
  <c r="D420" i="16"/>
  <c r="P419" i="16"/>
  <c r="S419" i="16" s="1"/>
  <c r="P418" i="16"/>
  <c r="S418" i="16" s="1"/>
  <c r="P417" i="16"/>
  <c r="S417" i="16" s="1"/>
  <c r="P416" i="16"/>
  <c r="S416" i="16" s="1"/>
  <c r="R415" i="16"/>
  <c r="R410" i="16" s="1"/>
  <c r="Q415" i="16"/>
  <c r="O415" i="16"/>
  <c r="O410" i="16" s="1"/>
  <c r="N415" i="16"/>
  <c r="M415" i="16"/>
  <c r="M410" i="16" s="1"/>
  <c r="L415" i="16"/>
  <c r="K415" i="16"/>
  <c r="K410" i="16" s="1"/>
  <c r="J415" i="16"/>
  <c r="I415" i="16"/>
  <c r="I410" i="16" s="1"/>
  <c r="H415" i="16"/>
  <c r="G415" i="16"/>
  <c r="G410" i="16" s="1"/>
  <c r="F415" i="16"/>
  <c r="E415" i="16"/>
  <c r="E410" i="16" s="1"/>
  <c r="D415" i="16"/>
  <c r="P414" i="16"/>
  <c r="S414" i="16" s="1"/>
  <c r="P413" i="16"/>
  <c r="S413" i="16" s="1"/>
  <c r="P412" i="16"/>
  <c r="S412" i="16" s="1"/>
  <c r="R411" i="16"/>
  <c r="Q411" i="16"/>
  <c r="O411" i="16"/>
  <c r="N411" i="16"/>
  <c r="M411" i="16"/>
  <c r="L411" i="16"/>
  <c r="K411" i="16"/>
  <c r="J411" i="16"/>
  <c r="I411" i="16"/>
  <c r="H411" i="16"/>
  <c r="G411" i="16"/>
  <c r="F411" i="16"/>
  <c r="E411" i="16"/>
  <c r="D411" i="16"/>
  <c r="Q410" i="16"/>
  <c r="N410" i="16"/>
  <c r="L410" i="16"/>
  <c r="J410" i="16"/>
  <c r="H410" i="16"/>
  <c r="F410" i="16"/>
  <c r="D410" i="16"/>
  <c r="P409" i="16"/>
  <c r="S409" i="16" s="1"/>
  <c r="R408" i="16"/>
  <c r="Q408" i="16"/>
  <c r="O408" i="16"/>
  <c r="N408" i="16"/>
  <c r="M408" i="16"/>
  <c r="L408" i="16"/>
  <c r="K408" i="16"/>
  <c r="J408" i="16"/>
  <c r="I408" i="16"/>
  <c r="H408" i="16"/>
  <c r="G408" i="16"/>
  <c r="F408" i="16"/>
  <c r="E408" i="16"/>
  <c r="D408" i="16"/>
  <c r="R407" i="16"/>
  <c r="Q407" i="16"/>
  <c r="O407" i="16"/>
  <c r="N407" i="16"/>
  <c r="M407" i="16"/>
  <c r="L407" i="16"/>
  <c r="K407" i="16"/>
  <c r="J407" i="16"/>
  <c r="I407" i="16"/>
  <c r="H407" i="16"/>
  <c r="G407" i="16"/>
  <c r="F407" i="16"/>
  <c r="E407" i="16"/>
  <c r="D407" i="16"/>
  <c r="P406" i="16"/>
  <c r="S406" i="16" s="1"/>
  <c r="R405" i="16"/>
  <c r="Q405" i="16"/>
  <c r="O405" i="16"/>
  <c r="N405" i="16"/>
  <c r="M405" i="16"/>
  <c r="L405" i="16"/>
  <c r="K405" i="16"/>
  <c r="J405" i="16"/>
  <c r="I405" i="16"/>
  <c r="H405" i="16"/>
  <c r="G405" i="16"/>
  <c r="F405" i="16"/>
  <c r="E405" i="16"/>
  <c r="D405" i="16"/>
  <c r="P404" i="16"/>
  <c r="S404" i="16" s="1"/>
  <c r="R403" i="16"/>
  <c r="R400" i="16" s="1"/>
  <c r="Q403" i="16"/>
  <c r="O403" i="16"/>
  <c r="O400" i="16" s="1"/>
  <c r="N403" i="16"/>
  <c r="M403" i="16"/>
  <c r="M400" i="16" s="1"/>
  <c r="L403" i="16"/>
  <c r="K403" i="16"/>
  <c r="K400" i="16" s="1"/>
  <c r="J403" i="16"/>
  <c r="I403" i="16"/>
  <c r="I400" i="16" s="1"/>
  <c r="H403" i="16"/>
  <c r="G403" i="16"/>
  <c r="G400" i="16" s="1"/>
  <c r="F403" i="16"/>
  <c r="E403" i="16"/>
  <c r="E400" i="16" s="1"/>
  <c r="D403" i="16"/>
  <c r="P402" i="16"/>
  <c r="S402" i="16" s="1"/>
  <c r="R401" i="16"/>
  <c r="Q401" i="16"/>
  <c r="O401" i="16"/>
  <c r="N401" i="16"/>
  <c r="M401" i="16"/>
  <c r="L401" i="16"/>
  <c r="K401" i="16"/>
  <c r="J401" i="16"/>
  <c r="I401" i="16"/>
  <c r="H401" i="16"/>
  <c r="G401" i="16"/>
  <c r="F401" i="16"/>
  <c r="E401" i="16"/>
  <c r="D401" i="16"/>
  <c r="Q400" i="16"/>
  <c r="N400" i="16"/>
  <c r="L400" i="16"/>
  <c r="J400" i="16"/>
  <c r="H400" i="16"/>
  <c r="F400" i="16"/>
  <c r="D400" i="16"/>
  <c r="P399" i="16"/>
  <c r="S399" i="16" s="1"/>
  <c r="R398" i="16"/>
  <c r="R393" i="16" s="1"/>
  <c r="Q398" i="16"/>
  <c r="O398" i="16"/>
  <c r="O393" i="16" s="1"/>
  <c r="N398" i="16"/>
  <c r="M398" i="16"/>
  <c r="M393" i="16" s="1"/>
  <c r="L398" i="16"/>
  <c r="K398" i="16"/>
  <c r="K393" i="16" s="1"/>
  <c r="J398" i="16"/>
  <c r="I398" i="16"/>
  <c r="I393" i="16" s="1"/>
  <c r="H398" i="16"/>
  <c r="G398" i="16"/>
  <c r="G393" i="16" s="1"/>
  <c r="F398" i="16"/>
  <c r="E398" i="16"/>
  <c r="E393" i="16" s="1"/>
  <c r="D398" i="16"/>
  <c r="P397" i="16"/>
  <c r="S397" i="16" s="1"/>
  <c r="P396" i="16"/>
  <c r="S396" i="16" s="1"/>
  <c r="P395" i="16"/>
  <c r="S395" i="16" s="1"/>
  <c r="R394" i="16"/>
  <c r="Q394" i="16"/>
  <c r="O394" i="16"/>
  <c r="N394" i="16"/>
  <c r="M394" i="16"/>
  <c r="L394" i="16"/>
  <c r="K394" i="16"/>
  <c r="J394" i="16"/>
  <c r="I394" i="16"/>
  <c r="H394" i="16"/>
  <c r="G394" i="16"/>
  <c r="F394" i="16"/>
  <c r="E394" i="16"/>
  <c r="D394" i="16"/>
  <c r="Q393" i="16"/>
  <c r="N393" i="16"/>
  <c r="L393" i="16"/>
  <c r="J393" i="16"/>
  <c r="H393" i="16"/>
  <c r="F393" i="16"/>
  <c r="D393" i="16"/>
  <c r="P392" i="16"/>
  <c r="S392" i="16" s="1"/>
  <c r="R391" i="16"/>
  <c r="Q391" i="16"/>
  <c r="O391" i="16"/>
  <c r="N391" i="16"/>
  <c r="M391" i="16"/>
  <c r="L391" i="16"/>
  <c r="K391" i="16"/>
  <c r="J391" i="16"/>
  <c r="I391" i="16"/>
  <c r="H391" i="16"/>
  <c r="G391" i="16"/>
  <c r="F391" i="16"/>
  <c r="E391" i="16"/>
  <c r="D391" i="16"/>
  <c r="P390" i="16"/>
  <c r="S390" i="16" s="1"/>
  <c r="P389" i="16"/>
  <c r="S389" i="16" s="1"/>
  <c r="R388" i="16"/>
  <c r="Q388" i="16"/>
  <c r="O388" i="16"/>
  <c r="N388" i="16"/>
  <c r="M388" i="16"/>
  <c r="L388" i="16"/>
  <c r="K388" i="16"/>
  <c r="J388" i="16"/>
  <c r="I388" i="16"/>
  <c r="H388" i="16"/>
  <c r="G388" i="16"/>
  <c r="F388" i="16"/>
  <c r="E388" i="16"/>
  <c r="D388" i="16"/>
  <c r="R387" i="16"/>
  <c r="Q387" i="16"/>
  <c r="O387" i="16"/>
  <c r="N387" i="16"/>
  <c r="M387" i="16"/>
  <c r="L387" i="16"/>
  <c r="K387" i="16"/>
  <c r="J387" i="16"/>
  <c r="I387" i="16"/>
  <c r="H387" i="16"/>
  <c r="G387" i="16"/>
  <c r="F387" i="16"/>
  <c r="E387" i="16"/>
  <c r="D387" i="16"/>
  <c r="P386" i="16"/>
  <c r="S386" i="16" s="1"/>
  <c r="R385" i="16"/>
  <c r="Q385" i="16"/>
  <c r="O385" i="16"/>
  <c r="N385" i="16"/>
  <c r="M385" i="16"/>
  <c r="L385" i="16"/>
  <c r="K385" i="16"/>
  <c r="J385" i="16"/>
  <c r="I385" i="16"/>
  <c r="H385" i="16"/>
  <c r="G385" i="16"/>
  <c r="F385" i="16"/>
  <c r="E385" i="16"/>
  <c r="D385" i="16"/>
  <c r="P384" i="16"/>
  <c r="S384" i="16" s="1"/>
  <c r="R383" i="16"/>
  <c r="Q383" i="16"/>
  <c r="O383" i="16"/>
  <c r="N383" i="16"/>
  <c r="M383" i="16"/>
  <c r="L383" i="16"/>
  <c r="K383" i="16"/>
  <c r="J383" i="16"/>
  <c r="I383" i="16"/>
  <c r="H383" i="16"/>
  <c r="G383" i="16"/>
  <c r="F383" i="16"/>
  <c r="E383" i="16"/>
  <c r="D383" i="16"/>
  <c r="P382" i="16"/>
  <c r="S382" i="16" s="1"/>
  <c r="R381" i="16"/>
  <c r="Q381" i="16"/>
  <c r="O381" i="16"/>
  <c r="N381" i="16"/>
  <c r="M381" i="16"/>
  <c r="L381" i="16"/>
  <c r="K381" i="16"/>
  <c r="J381" i="16"/>
  <c r="I381" i="16"/>
  <c r="H381" i="16"/>
  <c r="G381" i="16"/>
  <c r="F381" i="16"/>
  <c r="E381" i="16"/>
  <c r="D381" i="16"/>
  <c r="P380" i="16"/>
  <c r="S380" i="16" s="1"/>
  <c r="R379" i="16"/>
  <c r="R376" i="16" s="1"/>
  <c r="Q379" i="16"/>
  <c r="O379" i="16"/>
  <c r="O376" i="16" s="1"/>
  <c r="N379" i="16"/>
  <c r="M379" i="16"/>
  <c r="M376" i="16" s="1"/>
  <c r="L379" i="16"/>
  <c r="K379" i="16"/>
  <c r="K376" i="16" s="1"/>
  <c r="J379" i="16"/>
  <c r="I379" i="16"/>
  <c r="I376" i="16" s="1"/>
  <c r="H379" i="16"/>
  <c r="G379" i="16"/>
  <c r="G376" i="16" s="1"/>
  <c r="F379" i="16"/>
  <c r="E379" i="16"/>
  <c r="E376" i="16" s="1"/>
  <c r="D379" i="16"/>
  <c r="P378" i="16"/>
  <c r="S378" i="16" s="1"/>
  <c r="R377" i="16"/>
  <c r="Q377" i="16"/>
  <c r="O377" i="16"/>
  <c r="N377" i="16"/>
  <c r="M377" i="16"/>
  <c r="L377" i="16"/>
  <c r="K377" i="16"/>
  <c r="J377" i="16"/>
  <c r="I377" i="16"/>
  <c r="H377" i="16"/>
  <c r="G377" i="16"/>
  <c r="F377" i="16"/>
  <c r="E377" i="16"/>
  <c r="D377" i="16"/>
  <c r="Q376" i="16"/>
  <c r="N376" i="16"/>
  <c r="L376" i="16"/>
  <c r="J376" i="16"/>
  <c r="H376" i="16"/>
  <c r="F376" i="16"/>
  <c r="D376" i="16"/>
  <c r="P375" i="16"/>
  <c r="S375" i="16" s="1"/>
  <c r="R374" i="16"/>
  <c r="Q374" i="16"/>
  <c r="O374" i="16"/>
  <c r="N374" i="16"/>
  <c r="M374" i="16"/>
  <c r="L374" i="16"/>
  <c r="K374" i="16"/>
  <c r="J374" i="16"/>
  <c r="I374" i="16"/>
  <c r="H374" i="16"/>
  <c r="G374" i="16"/>
  <c r="F374" i="16"/>
  <c r="E374" i="16"/>
  <c r="D374" i="16"/>
  <c r="P373" i="16"/>
  <c r="S373" i="16" s="1"/>
  <c r="R372" i="16"/>
  <c r="Q372" i="16"/>
  <c r="O372" i="16"/>
  <c r="N372" i="16"/>
  <c r="M372" i="16"/>
  <c r="L372" i="16"/>
  <c r="K372" i="16"/>
  <c r="J372" i="16"/>
  <c r="I372" i="16"/>
  <c r="H372" i="16"/>
  <c r="G372" i="16"/>
  <c r="F372" i="16"/>
  <c r="E372" i="16"/>
  <c r="D372" i="16"/>
  <c r="P371" i="16"/>
  <c r="S371" i="16" s="1"/>
  <c r="P370" i="16"/>
  <c r="S370" i="16" s="1"/>
  <c r="P369" i="16"/>
  <c r="S369" i="16" s="1"/>
  <c r="P368" i="16"/>
  <c r="S368" i="16" s="1"/>
  <c r="P367" i="16"/>
  <c r="S367" i="16" s="1"/>
  <c r="R366" i="16"/>
  <c r="R363" i="16" s="1"/>
  <c r="R362" i="16" s="1"/>
  <c r="Q366" i="16"/>
  <c r="O366" i="16"/>
  <c r="O363" i="16" s="1"/>
  <c r="O362" i="16" s="1"/>
  <c r="N366" i="16"/>
  <c r="M366" i="16"/>
  <c r="M363" i="16" s="1"/>
  <c r="M362" i="16" s="1"/>
  <c r="L366" i="16"/>
  <c r="K366" i="16"/>
  <c r="K363" i="16" s="1"/>
  <c r="K362" i="16" s="1"/>
  <c r="J366" i="16"/>
  <c r="I366" i="16"/>
  <c r="I363" i="16" s="1"/>
  <c r="I362" i="16" s="1"/>
  <c r="H366" i="16"/>
  <c r="G366" i="16"/>
  <c r="G363" i="16" s="1"/>
  <c r="G362" i="16" s="1"/>
  <c r="F366" i="16"/>
  <c r="E366" i="16"/>
  <c r="E363" i="16" s="1"/>
  <c r="E362" i="16" s="1"/>
  <c r="D366" i="16"/>
  <c r="P365" i="16"/>
  <c r="S365" i="16" s="1"/>
  <c r="R364" i="16"/>
  <c r="Q364" i="16"/>
  <c r="O364" i="16"/>
  <c r="N364" i="16"/>
  <c r="M364" i="16"/>
  <c r="L364" i="16"/>
  <c r="K364" i="16"/>
  <c r="J364" i="16"/>
  <c r="I364" i="16"/>
  <c r="H364" i="16"/>
  <c r="G364" i="16"/>
  <c r="F364" i="16"/>
  <c r="E364" i="16"/>
  <c r="D364" i="16"/>
  <c r="Q363" i="16"/>
  <c r="N363" i="16"/>
  <c r="L363" i="16"/>
  <c r="J363" i="16"/>
  <c r="H363" i="16"/>
  <c r="F363" i="16"/>
  <c r="D363" i="16"/>
  <c r="Q362" i="16"/>
  <c r="N362" i="16"/>
  <c r="L362" i="16"/>
  <c r="J362" i="16"/>
  <c r="H362" i="16"/>
  <c r="F362" i="16"/>
  <c r="D362" i="16"/>
  <c r="P361" i="16"/>
  <c r="S361" i="16" s="1"/>
  <c r="R360" i="16"/>
  <c r="Q360" i="16"/>
  <c r="O360" i="16"/>
  <c r="N360" i="16"/>
  <c r="M360" i="16"/>
  <c r="L360" i="16"/>
  <c r="K360" i="16"/>
  <c r="J360" i="16"/>
  <c r="I360" i="16"/>
  <c r="H360" i="16"/>
  <c r="G360" i="16"/>
  <c r="F360" i="16"/>
  <c r="E360" i="16"/>
  <c r="D360" i="16"/>
  <c r="P359" i="16"/>
  <c r="S359" i="16" s="1"/>
  <c r="R358" i="16"/>
  <c r="R335" i="16" s="1"/>
  <c r="Q358" i="16"/>
  <c r="O358" i="16"/>
  <c r="O335" i="16" s="1"/>
  <c r="N358" i="16"/>
  <c r="M358" i="16"/>
  <c r="M335" i="16" s="1"/>
  <c r="L358" i="16"/>
  <c r="K358" i="16"/>
  <c r="K335" i="16" s="1"/>
  <c r="J358" i="16"/>
  <c r="I358" i="16"/>
  <c r="I335" i="16" s="1"/>
  <c r="H358" i="16"/>
  <c r="G358" i="16"/>
  <c r="G335" i="16" s="1"/>
  <c r="F358" i="16"/>
  <c r="E358" i="16"/>
  <c r="E335" i="16" s="1"/>
  <c r="D358" i="16"/>
  <c r="P357" i="16"/>
  <c r="S357" i="16" s="1"/>
  <c r="P356" i="16"/>
  <c r="S356" i="16" s="1"/>
  <c r="P355" i="16"/>
  <c r="S355" i="16" s="1"/>
  <c r="R354" i="16"/>
  <c r="Q354" i="16"/>
  <c r="O354" i="16"/>
  <c r="N354" i="16"/>
  <c r="M354" i="16"/>
  <c r="L354" i="16"/>
  <c r="K354" i="16"/>
  <c r="J354" i="16"/>
  <c r="I354" i="16"/>
  <c r="H354" i="16"/>
  <c r="G354" i="16"/>
  <c r="F354" i="16"/>
  <c r="E354" i="16"/>
  <c r="D354" i="16"/>
  <c r="P353" i="16"/>
  <c r="S353" i="16" s="1"/>
  <c r="R352" i="16"/>
  <c r="Q352" i="16"/>
  <c r="O352" i="16"/>
  <c r="N352" i="16"/>
  <c r="M352" i="16"/>
  <c r="L352" i="16"/>
  <c r="K352" i="16"/>
  <c r="J352" i="16"/>
  <c r="I352" i="16"/>
  <c r="H352" i="16"/>
  <c r="G352" i="16"/>
  <c r="F352" i="16"/>
  <c r="E352" i="16"/>
  <c r="D352" i="16"/>
  <c r="P351" i="16"/>
  <c r="S351" i="16" s="1"/>
  <c r="R350" i="16"/>
  <c r="Q350" i="16"/>
  <c r="O350" i="16"/>
  <c r="N350" i="16"/>
  <c r="M350" i="16"/>
  <c r="L350" i="16"/>
  <c r="K350" i="16"/>
  <c r="J350" i="16"/>
  <c r="I350" i="16"/>
  <c r="H350" i="16"/>
  <c r="G350" i="16"/>
  <c r="F350" i="16"/>
  <c r="E350" i="16"/>
  <c r="D350" i="16"/>
  <c r="P349" i="16"/>
  <c r="S349" i="16" s="1"/>
  <c r="P348" i="16"/>
  <c r="S348" i="16" s="1"/>
  <c r="P347" i="16"/>
  <c r="S347" i="16" s="1"/>
  <c r="P346" i="16"/>
  <c r="S346" i="16" s="1"/>
  <c r="P345" i="16"/>
  <c r="S345" i="16" s="1"/>
  <c r="P344" i="16"/>
  <c r="S344" i="16" s="1"/>
  <c r="P343" i="16"/>
  <c r="S343" i="16" s="1"/>
  <c r="P342" i="16"/>
  <c r="S342" i="16" s="1"/>
  <c r="R341" i="16"/>
  <c r="Q341" i="16"/>
  <c r="O341" i="16"/>
  <c r="N341" i="16"/>
  <c r="M341" i="16"/>
  <c r="L341" i="16"/>
  <c r="K341" i="16"/>
  <c r="J341" i="16"/>
  <c r="I341" i="16"/>
  <c r="H341" i="16"/>
  <c r="G341" i="16"/>
  <c r="F341" i="16"/>
  <c r="E341" i="16"/>
  <c r="D341" i="16"/>
  <c r="P340" i="16"/>
  <c r="S340" i="16" s="1"/>
  <c r="P339" i="16"/>
  <c r="S339" i="16" s="1"/>
  <c r="P338" i="16"/>
  <c r="S338" i="16" s="1"/>
  <c r="P337" i="16"/>
  <c r="S337" i="16" s="1"/>
  <c r="R336" i="16"/>
  <c r="Q336" i="16"/>
  <c r="O336" i="16"/>
  <c r="N336" i="16"/>
  <c r="M336" i="16"/>
  <c r="L336" i="16"/>
  <c r="K336" i="16"/>
  <c r="J336" i="16"/>
  <c r="I336" i="16"/>
  <c r="H336" i="16"/>
  <c r="G336" i="16"/>
  <c r="F336" i="16"/>
  <c r="E336" i="16"/>
  <c r="D336" i="16"/>
  <c r="Q335" i="16"/>
  <c r="N335" i="16"/>
  <c r="L335" i="16"/>
  <c r="J335" i="16"/>
  <c r="H335" i="16"/>
  <c r="F335" i="16"/>
  <c r="D335" i="16"/>
  <c r="P334" i="16"/>
  <c r="S334" i="16" s="1"/>
  <c r="R333" i="16"/>
  <c r="R322" i="16" s="1"/>
  <c r="R321" i="16" s="1"/>
  <c r="Q333" i="16"/>
  <c r="O333" i="16"/>
  <c r="O322" i="16" s="1"/>
  <c r="O321" i="16" s="1"/>
  <c r="N333" i="16"/>
  <c r="M333" i="16"/>
  <c r="M322" i="16" s="1"/>
  <c r="M321" i="16" s="1"/>
  <c r="L333" i="16"/>
  <c r="K333" i="16"/>
  <c r="K322" i="16" s="1"/>
  <c r="K321" i="16" s="1"/>
  <c r="J333" i="16"/>
  <c r="I333" i="16"/>
  <c r="I322" i="16" s="1"/>
  <c r="I321" i="16" s="1"/>
  <c r="H333" i="16"/>
  <c r="G333" i="16"/>
  <c r="G322" i="16" s="1"/>
  <c r="G321" i="16" s="1"/>
  <c r="F333" i="16"/>
  <c r="E333" i="16"/>
  <c r="E322" i="16" s="1"/>
  <c r="E321" i="16" s="1"/>
  <c r="D333" i="16"/>
  <c r="P332" i="16"/>
  <c r="S332" i="16" s="1"/>
  <c r="P331" i="16"/>
  <c r="S331" i="16" s="1"/>
  <c r="P330" i="16"/>
  <c r="S330" i="16" s="1"/>
  <c r="P329" i="16"/>
  <c r="S329" i="16" s="1"/>
  <c r="P328" i="16"/>
  <c r="S328" i="16" s="1"/>
  <c r="P327" i="16"/>
  <c r="S327" i="16" s="1"/>
  <c r="P326" i="16"/>
  <c r="S326" i="16" s="1"/>
  <c r="P325" i="16"/>
  <c r="S325" i="16" s="1"/>
  <c r="P324" i="16"/>
  <c r="S324" i="16" s="1"/>
  <c r="R323" i="16"/>
  <c r="Q323" i="16"/>
  <c r="O323" i="16"/>
  <c r="N323" i="16"/>
  <c r="M323" i="16"/>
  <c r="L323" i="16"/>
  <c r="K323" i="16"/>
  <c r="J323" i="16"/>
  <c r="I323" i="16"/>
  <c r="H323" i="16"/>
  <c r="G323" i="16"/>
  <c r="F323" i="16"/>
  <c r="E323" i="16"/>
  <c r="D323" i="16"/>
  <c r="Q322" i="16"/>
  <c r="N322" i="16"/>
  <c r="L322" i="16"/>
  <c r="J322" i="16"/>
  <c r="H322" i="16"/>
  <c r="F322" i="16"/>
  <c r="D322" i="16"/>
  <c r="Q321" i="16"/>
  <c r="N321" i="16"/>
  <c r="L321" i="16"/>
  <c r="J321" i="16"/>
  <c r="H321" i="16"/>
  <c r="F321" i="16"/>
  <c r="D321" i="16"/>
  <c r="P320" i="16"/>
  <c r="S320" i="16" s="1"/>
  <c r="R319" i="16"/>
  <c r="Q319" i="16"/>
  <c r="O319" i="16"/>
  <c r="N319" i="16"/>
  <c r="M319" i="16"/>
  <c r="L319" i="16"/>
  <c r="K319" i="16"/>
  <c r="J319" i="16"/>
  <c r="I319" i="16"/>
  <c r="H319" i="16"/>
  <c r="G319" i="16"/>
  <c r="F319" i="16"/>
  <c r="E319" i="16"/>
  <c r="D319" i="16"/>
  <c r="R318" i="16"/>
  <c r="Q318" i="16"/>
  <c r="O318" i="16"/>
  <c r="N318" i="16"/>
  <c r="M318" i="16"/>
  <c r="L318" i="16"/>
  <c r="K318" i="16"/>
  <c r="J318" i="16"/>
  <c r="I318" i="16"/>
  <c r="H318" i="16"/>
  <c r="G318" i="16"/>
  <c r="F318" i="16"/>
  <c r="E318" i="16"/>
  <c r="D318" i="16"/>
  <c r="P317" i="16"/>
  <c r="S317" i="16" s="1"/>
  <c r="R316" i="16"/>
  <c r="R313" i="16" s="1"/>
  <c r="R291" i="16" s="1"/>
  <c r="Q316" i="16"/>
  <c r="O316" i="16"/>
  <c r="O313" i="16" s="1"/>
  <c r="O291" i="16" s="1"/>
  <c r="N316" i="16"/>
  <c r="M316" i="16"/>
  <c r="M313" i="16" s="1"/>
  <c r="M291" i="16" s="1"/>
  <c r="L316" i="16"/>
  <c r="K316" i="16"/>
  <c r="K313" i="16" s="1"/>
  <c r="K291" i="16" s="1"/>
  <c r="J316" i="16"/>
  <c r="I316" i="16"/>
  <c r="I313" i="16" s="1"/>
  <c r="I291" i="16" s="1"/>
  <c r="H316" i="16"/>
  <c r="G316" i="16"/>
  <c r="G313" i="16" s="1"/>
  <c r="G291" i="16" s="1"/>
  <c r="F316" i="16"/>
  <c r="E316" i="16"/>
  <c r="P316" i="16" s="1"/>
  <c r="S316" i="16" s="1"/>
  <c r="D316" i="16"/>
  <c r="P315" i="16"/>
  <c r="S315" i="16" s="1"/>
  <c r="R314" i="16"/>
  <c r="Q314" i="16"/>
  <c r="O314" i="16"/>
  <c r="N314" i="16"/>
  <c r="M314" i="16"/>
  <c r="L314" i="16"/>
  <c r="K314" i="16"/>
  <c r="J314" i="16"/>
  <c r="I314" i="16"/>
  <c r="H314" i="16"/>
  <c r="G314" i="16"/>
  <c r="F314" i="16"/>
  <c r="E314" i="16"/>
  <c r="D314" i="16"/>
  <c r="Q313" i="16"/>
  <c r="N313" i="16"/>
  <c r="L313" i="16"/>
  <c r="J313" i="16"/>
  <c r="H313" i="16"/>
  <c r="F313" i="16"/>
  <c r="D313" i="16"/>
  <c r="P312" i="16"/>
  <c r="S312" i="16" s="1"/>
  <c r="R311" i="16"/>
  <c r="Q311" i="16"/>
  <c r="O311" i="16"/>
  <c r="N311" i="16"/>
  <c r="M311" i="16"/>
  <c r="L311" i="16"/>
  <c r="K311" i="16"/>
  <c r="J311" i="16"/>
  <c r="I311" i="16"/>
  <c r="H311" i="16"/>
  <c r="G311" i="16"/>
  <c r="F311" i="16"/>
  <c r="E311" i="16"/>
  <c r="D311" i="16"/>
  <c r="R310" i="16"/>
  <c r="Q310" i="16"/>
  <c r="O310" i="16"/>
  <c r="N310" i="16"/>
  <c r="M310" i="16"/>
  <c r="L310" i="16"/>
  <c r="K310" i="16"/>
  <c r="J310" i="16"/>
  <c r="I310" i="16"/>
  <c r="H310" i="16"/>
  <c r="G310" i="16"/>
  <c r="F310" i="16"/>
  <c r="E310" i="16"/>
  <c r="D310" i="16"/>
  <c r="P309" i="16"/>
  <c r="S309" i="16" s="1"/>
  <c r="R308" i="16"/>
  <c r="Q308" i="16"/>
  <c r="O308" i="16"/>
  <c r="N308" i="16"/>
  <c r="M308" i="16"/>
  <c r="L308" i="16"/>
  <c r="K308" i="16"/>
  <c r="J308" i="16"/>
  <c r="I308" i="16"/>
  <c r="H308" i="16"/>
  <c r="G308" i="16"/>
  <c r="F308" i="16"/>
  <c r="E308" i="16"/>
  <c r="D308" i="16"/>
  <c r="P307" i="16"/>
  <c r="S307" i="16" s="1"/>
  <c r="R306" i="16"/>
  <c r="Q306" i="16"/>
  <c r="O306" i="16"/>
  <c r="N306" i="16"/>
  <c r="M306" i="16"/>
  <c r="L306" i="16"/>
  <c r="K306" i="16"/>
  <c r="J306" i="16"/>
  <c r="I306" i="16"/>
  <c r="H306" i="16"/>
  <c r="G306" i="16"/>
  <c r="F306" i="16"/>
  <c r="E306" i="16"/>
  <c r="D306" i="16"/>
  <c r="P305" i="16"/>
  <c r="S305" i="16" s="1"/>
  <c r="R304" i="16"/>
  <c r="Q304" i="16"/>
  <c r="O304" i="16"/>
  <c r="N304" i="16"/>
  <c r="M304" i="16"/>
  <c r="L304" i="16"/>
  <c r="K304" i="16"/>
  <c r="J304" i="16"/>
  <c r="I304" i="16"/>
  <c r="H304" i="16"/>
  <c r="G304" i="16"/>
  <c r="F304" i="16"/>
  <c r="E304" i="16"/>
  <c r="D304" i="16"/>
  <c r="R303" i="16"/>
  <c r="Q303" i="16"/>
  <c r="O303" i="16"/>
  <c r="N303" i="16"/>
  <c r="M303" i="16"/>
  <c r="L303" i="16"/>
  <c r="K303" i="16"/>
  <c r="J303" i="16"/>
  <c r="I303" i="16"/>
  <c r="H303" i="16"/>
  <c r="G303" i="16"/>
  <c r="F303" i="16"/>
  <c r="E303" i="16"/>
  <c r="D303" i="16"/>
  <c r="P302" i="16"/>
  <c r="S302" i="16" s="1"/>
  <c r="R301" i="16"/>
  <c r="Q301" i="16"/>
  <c r="O301" i="16"/>
  <c r="N301" i="16"/>
  <c r="M301" i="16"/>
  <c r="L301" i="16"/>
  <c r="K301" i="16"/>
  <c r="J301" i="16"/>
  <c r="I301" i="16"/>
  <c r="H301" i="16"/>
  <c r="G301" i="16"/>
  <c r="F301" i="16"/>
  <c r="E301" i="16"/>
  <c r="D301" i="16"/>
  <c r="P300" i="16"/>
  <c r="S300" i="16" s="1"/>
  <c r="R299" i="16"/>
  <c r="Q299" i="16"/>
  <c r="O299" i="16"/>
  <c r="N299" i="16"/>
  <c r="M299" i="16"/>
  <c r="L299" i="16"/>
  <c r="K299" i="16"/>
  <c r="J299" i="16"/>
  <c r="I299" i="16"/>
  <c r="H299" i="16"/>
  <c r="G299" i="16"/>
  <c r="F299" i="16"/>
  <c r="E299" i="16"/>
  <c r="D299" i="16"/>
  <c r="R298" i="16"/>
  <c r="Q298" i="16"/>
  <c r="O298" i="16"/>
  <c r="N298" i="16"/>
  <c r="M298" i="16"/>
  <c r="L298" i="16"/>
  <c r="K298" i="16"/>
  <c r="J298" i="16"/>
  <c r="I298" i="16"/>
  <c r="H298" i="16"/>
  <c r="G298" i="16"/>
  <c r="F298" i="16"/>
  <c r="E298" i="16"/>
  <c r="D298" i="16"/>
  <c r="P297" i="16"/>
  <c r="S297" i="16" s="1"/>
  <c r="P296" i="16"/>
  <c r="S296" i="16" s="1"/>
  <c r="P295" i="16"/>
  <c r="S295" i="16" s="1"/>
  <c r="P294" i="16"/>
  <c r="S294" i="16" s="1"/>
  <c r="R293" i="16"/>
  <c r="Q293" i="16"/>
  <c r="O293" i="16"/>
  <c r="N293" i="16"/>
  <c r="M293" i="16"/>
  <c r="L293" i="16"/>
  <c r="K293" i="16"/>
  <c r="J293" i="16"/>
  <c r="I293" i="16"/>
  <c r="H293" i="16"/>
  <c r="G293" i="16"/>
  <c r="F293" i="16"/>
  <c r="E293" i="16"/>
  <c r="D293" i="16"/>
  <c r="R292" i="16"/>
  <c r="Q292" i="16"/>
  <c r="O292" i="16"/>
  <c r="N292" i="16"/>
  <c r="M292" i="16"/>
  <c r="L292" i="16"/>
  <c r="K292" i="16"/>
  <c r="J292" i="16"/>
  <c r="I292" i="16"/>
  <c r="H292" i="16"/>
  <c r="G292" i="16"/>
  <c r="F292" i="16"/>
  <c r="E292" i="16"/>
  <c r="D292" i="16"/>
  <c r="P290" i="16"/>
  <c r="S290" i="16" s="1"/>
  <c r="R289" i="16"/>
  <c r="Q289" i="16"/>
  <c r="O289" i="16"/>
  <c r="N289" i="16"/>
  <c r="M289" i="16"/>
  <c r="L289" i="16"/>
  <c r="K289" i="16"/>
  <c r="J289" i="16"/>
  <c r="I289" i="16"/>
  <c r="H289" i="16"/>
  <c r="G289" i="16"/>
  <c r="F289" i="16"/>
  <c r="E289" i="16"/>
  <c r="D289" i="16"/>
  <c r="R288" i="16"/>
  <c r="Q288" i="16"/>
  <c r="O288" i="16"/>
  <c r="N288" i="16"/>
  <c r="M288" i="16"/>
  <c r="L288" i="16"/>
  <c r="K288" i="16"/>
  <c r="J288" i="16"/>
  <c r="I288" i="16"/>
  <c r="H288" i="16"/>
  <c r="G288" i="16"/>
  <c r="F288" i="16"/>
  <c r="E288" i="16"/>
  <c r="D288" i="16"/>
  <c r="P287" i="16"/>
  <c r="S287" i="16" s="1"/>
  <c r="P286" i="16"/>
  <c r="S286" i="16" s="1"/>
  <c r="R285" i="16"/>
  <c r="Q285" i="16"/>
  <c r="O285" i="16"/>
  <c r="N285" i="16"/>
  <c r="M285" i="16"/>
  <c r="L285" i="16"/>
  <c r="K285" i="16"/>
  <c r="J285" i="16"/>
  <c r="I285" i="16"/>
  <c r="H285" i="16"/>
  <c r="G285" i="16"/>
  <c r="F285" i="16"/>
  <c r="E285" i="16"/>
  <c r="D285" i="16"/>
  <c r="R284" i="16"/>
  <c r="Q284" i="16"/>
  <c r="O284" i="16"/>
  <c r="N284" i="16"/>
  <c r="M284" i="16"/>
  <c r="L284" i="16"/>
  <c r="K284" i="16"/>
  <c r="J284" i="16"/>
  <c r="I284" i="16"/>
  <c r="H284" i="16"/>
  <c r="G284" i="16"/>
  <c r="F284" i="16"/>
  <c r="E284" i="16"/>
  <c r="D284" i="16"/>
  <c r="P283" i="16"/>
  <c r="S283" i="16" s="1"/>
  <c r="R282" i="16"/>
  <c r="Q282" i="16"/>
  <c r="O282" i="16"/>
  <c r="N282" i="16"/>
  <c r="M282" i="16"/>
  <c r="L282" i="16"/>
  <c r="K282" i="16"/>
  <c r="J282" i="16"/>
  <c r="I282" i="16"/>
  <c r="H282" i="16"/>
  <c r="G282" i="16"/>
  <c r="F282" i="16"/>
  <c r="E282" i="16"/>
  <c r="D282" i="16"/>
  <c r="P281" i="16"/>
  <c r="S281" i="16" s="1"/>
  <c r="P280" i="16"/>
  <c r="S280" i="16" s="1"/>
  <c r="R279" i="16"/>
  <c r="Q279" i="16"/>
  <c r="O279" i="16"/>
  <c r="N279" i="16"/>
  <c r="M279" i="16"/>
  <c r="L279" i="16"/>
  <c r="K279" i="16"/>
  <c r="J279" i="16"/>
  <c r="I279" i="16"/>
  <c r="H279" i="16"/>
  <c r="G279" i="16"/>
  <c r="F279" i="16"/>
  <c r="E279" i="16"/>
  <c r="D279" i="16"/>
  <c r="R278" i="16"/>
  <c r="Q278" i="16"/>
  <c r="O278" i="16"/>
  <c r="N278" i="16"/>
  <c r="M278" i="16"/>
  <c r="L278" i="16"/>
  <c r="K278" i="16"/>
  <c r="J278" i="16"/>
  <c r="I278" i="16"/>
  <c r="H278" i="16"/>
  <c r="G278" i="16"/>
  <c r="F278" i="16"/>
  <c r="E278" i="16"/>
  <c r="D278" i="16"/>
  <c r="P277" i="16"/>
  <c r="S277" i="16" s="1"/>
  <c r="P276" i="16"/>
  <c r="S276" i="16" s="1"/>
  <c r="P275" i="16"/>
  <c r="S275" i="16" s="1"/>
  <c r="P274" i="16"/>
  <c r="S274" i="16" s="1"/>
  <c r="P273" i="16"/>
  <c r="S273" i="16" s="1"/>
  <c r="P272" i="16"/>
  <c r="S272" i="16" s="1"/>
  <c r="R271" i="16"/>
  <c r="Q271" i="16"/>
  <c r="O271" i="16"/>
  <c r="N271" i="16"/>
  <c r="M271" i="16"/>
  <c r="L271" i="16"/>
  <c r="K271" i="16"/>
  <c r="J271" i="16"/>
  <c r="I271" i="16"/>
  <c r="H271" i="16"/>
  <c r="G271" i="16"/>
  <c r="F271" i="16"/>
  <c r="E271" i="16"/>
  <c r="D271" i="16"/>
  <c r="P270" i="16"/>
  <c r="S270" i="16" s="1"/>
  <c r="P269" i="16"/>
  <c r="S269" i="16" s="1"/>
  <c r="R268" i="16"/>
  <c r="Q268" i="16"/>
  <c r="O268" i="16"/>
  <c r="N268" i="16"/>
  <c r="M268" i="16"/>
  <c r="L268" i="16"/>
  <c r="K268" i="16"/>
  <c r="J268" i="16"/>
  <c r="I268" i="16"/>
  <c r="H268" i="16"/>
  <c r="G268" i="16"/>
  <c r="F268" i="16"/>
  <c r="E268" i="16"/>
  <c r="D268" i="16"/>
  <c r="P267" i="16"/>
  <c r="S267" i="16" s="1"/>
  <c r="P266" i="16"/>
  <c r="S266" i="16" s="1"/>
  <c r="R265" i="16"/>
  <c r="Q265" i="16"/>
  <c r="O265" i="16"/>
  <c r="N265" i="16"/>
  <c r="M265" i="16"/>
  <c r="L265" i="16"/>
  <c r="K265" i="16"/>
  <c r="J265" i="16"/>
  <c r="I265" i="16"/>
  <c r="H265" i="16"/>
  <c r="G265" i="16"/>
  <c r="F265" i="16"/>
  <c r="E265" i="16"/>
  <c r="D265" i="16"/>
  <c r="P264" i="16"/>
  <c r="S264" i="16" s="1"/>
  <c r="R263" i="16"/>
  <c r="Q263" i="16"/>
  <c r="Q260" i="16" s="1"/>
  <c r="O263" i="16"/>
  <c r="N263" i="16"/>
  <c r="N260" i="16" s="1"/>
  <c r="M263" i="16"/>
  <c r="L263" i="16"/>
  <c r="L260" i="16" s="1"/>
  <c r="K263" i="16"/>
  <c r="J263" i="16"/>
  <c r="J260" i="16" s="1"/>
  <c r="I263" i="16"/>
  <c r="H263" i="16"/>
  <c r="H260" i="16" s="1"/>
  <c r="G263" i="16"/>
  <c r="F263" i="16"/>
  <c r="F260" i="16" s="1"/>
  <c r="E263" i="16"/>
  <c r="D263" i="16"/>
  <c r="P262" i="16"/>
  <c r="S262" i="16" s="1"/>
  <c r="R261" i="16"/>
  <c r="Q261" i="16"/>
  <c r="O261" i="16"/>
  <c r="N261" i="16"/>
  <c r="M261" i="16"/>
  <c r="L261" i="16"/>
  <c r="K261" i="16"/>
  <c r="J261" i="16"/>
  <c r="I261" i="16"/>
  <c r="H261" i="16"/>
  <c r="G261" i="16"/>
  <c r="F261" i="16"/>
  <c r="E261" i="16"/>
  <c r="D261" i="16"/>
  <c r="R260" i="16"/>
  <c r="O260" i="16"/>
  <c r="M260" i="16"/>
  <c r="K260" i="16"/>
  <c r="I260" i="16"/>
  <c r="G260" i="16"/>
  <c r="E260" i="16"/>
  <c r="P259" i="16"/>
  <c r="S259" i="16" s="1"/>
  <c r="P258" i="16"/>
  <c r="S258" i="16" s="1"/>
  <c r="R257" i="16"/>
  <c r="Q257" i="16"/>
  <c r="O257" i="16"/>
  <c r="N257" i="16"/>
  <c r="M257" i="16"/>
  <c r="L257" i="16"/>
  <c r="K257" i="16"/>
  <c r="J257" i="16"/>
  <c r="I257" i="16"/>
  <c r="H257" i="16"/>
  <c r="G257" i="16"/>
  <c r="F257" i="16"/>
  <c r="E257" i="16"/>
  <c r="D257" i="16"/>
  <c r="P256" i="16"/>
  <c r="S256" i="16" s="1"/>
  <c r="P255" i="16"/>
  <c r="S255" i="16" s="1"/>
  <c r="P254" i="16"/>
  <c r="S254" i="16" s="1"/>
  <c r="R253" i="16"/>
  <c r="Q253" i="16"/>
  <c r="O253" i="16"/>
  <c r="N253" i="16"/>
  <c r="M253" i="16"/>
  <c r="L253" i="16"/>
  <c r="K253" i="16"/>
  <c r="J253" i="16"/>
  <c r="I253" i="16"/>
  <c r="H253" i="16"/>
  <c r="G253" i="16"/>
  <c r="F253" i="16"/>
  <c r="E253" i="16"/>
  <c r="D253" i="16"/>
  <c r="P252" i="16"/>
  <c r="S252" i="16" s="1"/>
  <c r="R251" i="16"/>
  <c r="Q251" i="16"/>
  <c r="O251" i="16"/>
  <c r="N251" i="16"/>
  <c r="M251" i="16"/>
  <c r="L251" i="16"/>
  <c r="K251" i="16"/>
  <c r="J251" i="16"/>
  <c r="I251" i="16"/>
  <c r="H251" i="16"/>
  <c r="G251" i="16"/>
  <c r="F251" i="16"/>
  <c r="E251" i="16"/>
  <c r="D251" i="16"/>
  <c r="P250" i="16"/>
  <c r="S250" i="16" s="1"/>
  <c r="P249" i="16"/>
  <c r="S249" i="16" s="1"/>
  <c r="P248" i="16"/>
  <c r="S248" i="16" s="1"/>
  <c r="P247" i="16"/>
  <c r="S247" i="16" s="1"/>
  <c r="R246" i="16"/>
  <c r="Q246" i="16"/>
  <c r="O246" i="16"/>
  <c r="N246" i="16"/>
  <c r="M246" i="16"/>
  <c r="L246" i="16"/>
  <c r="K246" i="16"/>
  <c r="J246" i="16"/>
  <c r="J245" i="16" s="1"/>
  <c r="I246" i="16"/>
  <c r="H246" i="16"/>
  <c r="G246" i="16"/>
  <c r="F246" i="16"/>
  <c r="E246" i="16"/>
  <c r="D246" i="16"/>
  <c r="P244" i="16"/>
  <c r="S244" i="16" s="1"/>
  <c r="P243" i="16"/>
  <c r="S243" i="16" s="1"/>
  <c r="R242" i="16"/>
  <c r="Q242" i="16"/>
  <c r="O242" i="16"/>
  <c r="N242" i="16"/>
  <c r="M242" i="16"/>
  <c r="L242" i="16"/>
  <c r="K242" i="16"/>
  <c r="J242" i="16"/>
  <c r="I242" i="16"/>
  <c r="H242" i="16"/>
  <c r="G242" i="16"/>
  <c r="F242" i="16"/>
  <c r="E242" i="16"/>
  <c r="D242" i="16"/>
  <c r="P241" i="16"/>
  <c r="S241" i="16" s="1"/>
  <c r="P240" i="16"/>
  <c r="S240" i="16" s="1"/>
  <c r="P239" i="16"/>
  <c r="S239" i="16" s="1"/>
  <c r="R238" i="16"/>
  <c r="Q238" i="16"/>
  <c r="O238" i="16"/>
  <c r="N238" i="16"/>
  <c r="M238" i="16"/>
  <c r="L238" i="16"/>
  <c r="K238" i="16"/>
  <c r="J238" i="16"/>
  <c r="I238" i="16"/>
  <c r="H238" i="16"/>
  <c r="G238" i="16"/>
  <c r="F238" i="16"/>
  <c r="E238" i="16"/>
  <c r="D238" i="16"/>
  <c r="P237" i="16"/>
  <c r="S237" i="16" s="1"/>
  <c r="R236" i="16"/>
  <c r="Q236" i="16"/>
  <c r="O236" i="16"/>
  <c r="N236" i="16"/>
  <c r="M236" i="16"/>
  <c r="L236" i="16"/>
  <c r="K236" i="16"/>
  <c r="J236" i="16"/>
  <c r="I236" i="16"/>
  <c r="H236" i="16"/>
  <c r="G236" i="16"/>
  <c r="F236" i="16"/>
  <c r="E236" i="16"/>
  <c r="D236" i="16"/>
  <c r="H235" i="16"/>
  <c r="P234" i="16"/>
  <c r="S234" i="16" s="1"/>
  <c r="R233" i="16"/>
  <c r="Q233" i="16"/>
  <c r="O233" i="16"/>
  <c r="N233" i="16"/>
  <c r="M233" i="16"/>
  <c r="M227" i="16" s="1"/>
  <c r="L233" i="16"/>
  <c r="K233" i="16"/>
  <c r="K227" i="16" s="1"/>
  <c r="J233" i="16"/>
  <c r="I233" i="16"/>
  <c r="I227" i="16" s="1"/>
  <c r="H233" i="16"/>
  <c r="G233" i="16"/>
  <c r="G227" i="16" s="1"/>
  <c r="F233" i="16"/>
  <c r="E233" i="16"/>
  <c r="E227" i="16" s="1"/>
  <c r="D233" i="16"/>
  <c r="P232" i="16"/>
  <c r="S232" i="16" s="1"/>
  <c r="R231" i="16"/>
  <c r="Q231" i="16"/>
  <c r="O231" i="16"/>
  <c r="N231" i="16"/>
  <c r="M231" i="16"/>
  <c r="L231" i="16"/>
  <c r="K231" i="16"/>
  <c r="J231" i="16"/>
  <c r="I231" i="16"/>
  <c r="H231" i="16"/>
  <c r="G231" i="16"/>
  <c r="F231" i="16"/>
  <c r="E231" i="16"/>
  <c r="D231" i="16"/>
  <c r="P230" i="16"/>
  <c r="S230" i="16" s="1"/>
  <c r="P229" i="16"/>
  <c r="S229" i="16" s="1"/>
  <c r="R228" i="16"/>
  <c r="Q228" i="16"/>
  <c r="Q227" i="16" s="1"/>
  <c r="O228" i="16"/>
  <c r="N228" i="16"/>
  <c r="N227" i="16" s="1"/>
  <c r="M228" i="16"/>
  <c r="L228" i="16"/>
  <c r="L227" i="16" s="1"/>
  <c r="K228" i="16"/>
  <c r="J228" i="16"/>
  <c r="J227" i="16" s="1"/>
  <c r="I228" i="16"/>
  <c r="H228" i="16"/>
  <c r="H227" i="16" s="1"/>
  <c r="G228" i="16"/>
  <c r="F228" i="16"/>
  <c r="F227" i="16" s="1"/>
  <c r="E228" i="16"/>
  <c r="D228" i="16"/>
  <c r="D227" i="16" s="1"/>
  <c r="P226" i="16"/>
  <c r="S226" i="16" s="1"/>
  <c r="R225" i="16"/>
  <c r="Q225" i="16"/>
  <c r="O225" i="16"/>
  <c r="N225" i="16"/>
  <c r="M225" i="16"/>
  <c r="L225" i="16"/>
  <c r="K225" i="16"/>
  <c r="J225" i="16"/>
  <c r="I225" i="16"/>
  <c r="H225" i="16"/>
  <c r="G225" i="16"/>
  <c r="F225" i="16"/>
  <c r="E225" i="16"/>
  <c r="D225" i="16"/>
  <c r="P224" i="16"/>
  <c r="S224" i="16" s="1"/>
  <c r="R223" i="16"/>
  <c r="Q223" i="16"/>
  <c r="O223" i="16"/>
  <c r="N223" i="16"/>
  <c r="M223" i="16"/>
  <c r="L223" i="16"/>
  <c r="K223" i="16"/>
  <c r="J223" i="16"/>
  <c r="I223" i="16"/>
  <c r="H223" i="16"/>
  <c r="G223" i="16"/>
  <c r="F223" i="16"/>
  <c r="E223" i="16"/>
  <c r="D223" i="16"/>
  <c r="P222" i="16"/>
  <c r="S222" i="16" s="1"/>
  <c r="R221" i="16"/>
  <c r="Q221" i="16"/>
  <c r="O221" i="16"/>
  <c r="N221" i="16"/>
  <c r="M221" i="16"/>
  <c r="L221" i="16"/>
  <c r="K221" i="16"/>
  <c r="J221" i="16"/>
  <c r="I221" i="16"/>
  <c r="H221" i="16"/>
  <c r="G221" i="16"/>
  <c r="F221" i="16"/>
  <c r="E221" i="16"/>
  <c r="D221" i="16"/>
  <c r="P218" i="16"/>
  <c r="S218" i="16" s="1"/>
  <c r="R217" i="16"/>
  <c r="Q217" i="16"/>
  <c r="O217" i="16"/>
  <c r="N217" i="16"/>
  <c r="M217" i="16"/>
  <c r="L217" i="16"/>
  <c r="K217" i="16"/>
  <c r="J217" i="16"/>
  <c r="I217" i="16"/>
  <c r="H217" i="16"/>
  <c r="G217" i="16"/>
  <c r="F217" i="16"/>
  <c r="E217" i="16"/>
  <c r="D217" i="16"/>
  <c r="R216" i="16"/>
  <c r="Q216" i="16"/>
  <c r="O216" i="16"/>
  <c r="N216" i="16"/>
  <c r="M216" i="16"/>
  <c r="L216" i="16"/>
  <c r="K216" i="16"/>
  <c r="J216" i="16"/>
  <c r="I216" i="16"/>
  <c r="H216" i="16"/>
  <c r="G216" i="16"/>
  <c r="F216" i="16"/>
  <c r="E216" i="16"/>
  <c r="D216" i="16"/>
  <c r="P215" i="16"/>
  <c r="S215" i="16" s="1"/>
  <c r="P214" i="16"/>
  <c r="S214" i="16" s="1"/>
  <c r="R213" i="16"/>
  <c r="Q213" i="16"/>
  <c r="O213" i="16"/>
  <c r="N213" i="16"/>
  <c r="M213" i="16"/>
  <c r="L213" i="16"/>
  <c r="K213" i="16"/>
  <c r="J213" i="16"/>
  <c r="I213" i="16"/>
  <c r="H213" i="16"/>
  <c r="G213" i="16"/>
  <c r="F213" i="16"/>
  <c r="E213" i="16"/>
  <c r="D213" i="16"/>
  <c r="R212" i="16"/>
  <c r="Q212" i="16"/>
  <c r="O212" i="16"/>
  <c r="N212" i="16"/>
  <c r="M212" i="16"/>
  <c r="L212" i="16"/>
  <c r="K212" i="16"/>
  <c r="J212" i="16"/>
  <c r="I212" i="16"/>
  <c r="H212" i="16"/>
  <c r="G212" i="16"/>
  <c r="F212" i="16"/>
  <c r="E212" i="16"/>
  <c r="D212" i="16"/>
  <c r="P211" i="16"/>
  <c r="S211" i="16" s="1"/>
  <c r="P210" i="16"/>
  <c r="S210" i="16" s="1"/>
  <c r="P209" i="16"/>
  <c r="S209" i="16" s="1"/>
  <c r="R208" i="16"/>
  <c r="R205" i="16" s="1"/>
  <c r="Q208" i="16"/>
  <c r="O208" i="16"/>
  <c r="O205" i="16" s="1"/>
  <c r="N208" i="16"/>
  <c r="M208" i="16"/>
  <c r="M205" i="16" s="1"/>
  <c r="L208" i="16"/>
  <c r="K208" i="16"/>
  <c r="K205" i="16" s="1"/>
  <c r="J208" i="16"/>
  <c r="I208" i="16"/>
  <c r="I205" i="16" s="1"/>
  <c r="H208" i="16"/>
  <c r="G208" i="16"/>
  <c r="G205" i="16" s="1"/>
  <c r="F208" i="16"/>
  <c r="E208" i="16"/>
  <c r="E205" i="16" s="1"/>
  <c r="D208" i="16"/>
  <c r="P207" i="16"/>
  <c r="S207" i="16" s="1"/>
  <c r="R206" i="16"/>
  <c r="Q206" i="16"/>
  <c r="Q205" i="16" s="1"/>
  <c r="O206" i="16"/>
  <c r="N206" i="16"/>
  <c r="N205" i="16" s="1"/>
  <c r="M206" i="16"/>
  <c r="L206" i="16"/>
  <c r="L205" i="16" s="1"/>
  <c r="K206" i="16"/>
  <c r="J206" i="16"/>
  <c r="J205" i="16" s="1"/>
  <c r="I206" i="16"/>
  <c r="H206" i="16"/>
  <c r="H205" i="16" s="1"/>
  <c r="G206" i="16"/>
  <c r="F206" i="16"/>
  <c r="F205" i="16" s="1"/>
  <c r="E206" i="16"/>
  <c r="D206" i="16"/>
  <c r="D205" i="16" s="1"/>
  <c r="P204" i="16"/>
  <c r="S204" i="16" s="1"/>
  <c r="P203" i="16"/>
  <c r="S203" i="16" s="1"/>
  <c r="P202" i="16"/>
  <c r="S202" i="16" s="1"/>
  <c r="P201" i="16"/>
  <c r="S201" i="16" s="1"/>
  <c r="R200" i="16"/>
  <c r="Q200" i="16"/>
  <c r="O200" i="16"/>
  <c r="N200" i="16"/>
  <c r="M200" i="16"/>
  <c r="L200" i="16"/>
  <c r="K200" i="16"/>
  <c r="J200" i="16"/>
  <c r="I200" i="16"/>
  <c r="H200" i="16"/>
  <c r="G200" i="16"/>
  <c r="F200" i="16"/>
  <c r="E200" i="16"/>
  <c r="D200" i="16"/>
  <c r="P199" i="16"/>
  <c r="S199" i="16" s="1"/>
  <c r="R198" i="16"/>
  <c r="Q198" i="16"/>
  <c r="O198" i="16"/>
  <c r="N198" i="16"/>
  <c r="M198" i="16"/>
  <c r="L198" i="16"/>
  <c r="K198" i="16"/>
  <c r="J198" i="16"/>
  <c r="I198" i="16"/>
  <c r="H198" i="16"/>
  <c r="G198" i="16"/>
  <c r="F198" i="16"/>
  <c r="E198" i="16"/>
  <c r="D198" i="16"/>
  <c r="P197" i="16"/>
  <c r="S197" i="16" s="1"/>
  <c r="R196" i="16"/>
  <c r="R193" i="16" s="1"/>
  <c r="Q196" i="16"/>
  <c r="O196" i="16"/>
  <c r="O193" i="16" s="1"/>
  <c r="N196" i="16"/>
  <c r="M196" i="16"/>
  <c r="M193" i="16" s="1"/>
  <c r="L196" i="16"/>
  <c r="K196" i="16"/>
  <c r="K193" i="16" s="1"/>
  <c r="J196" i="16"/>
  <c r="I196" i="16"/>
  <c r="I193" i="16" s="1"/>
  <c r="H196" i="16"/>
  <c r="G196" i="16"/>
  <c r="G193" i="16" s="1"/>
  <c r="F196" i="16"/>
  <c r="E196" i="16"/>
  <c r="E193" i="16" s="1"/>
  <c r="D196" i="16"/>
  <c r="P195" i="16"/>
  <c r="S195" i="16" s="1"/>
  <c r="R194" i="16"/>
  <c r="Q194" i="16"/>
  <c r="O194" i="16"/>
  <c r="N194" i="16"/>
  <c r="M194" i="16"/>
  <c r="L194" i="16"/>
  <c r="K194" i="16"/>
  <c r="J194" i="16"/>
  <c r="I194" i="16"/>
  <c r="H194" i="16"/>
  <c r="G194" i="16"/>
  <c r="F194" i="16"/>
  <c r="E194" i="16"/>
  <c r="D194" i="16"/>
  <c r="P192" i="16"/>
  <c r="S192" i="16" s="1"/>
  <c r="P191" i="16"/>
  <c r="S191" i="16" s="1"/>
  <c r="P190" i="16"/>
  <c r="S190" i="16" s="1"/>
  <c r="P189" i="16"/>
  <c r="S189" i="16" s="1"/>
  <c r="P188" i="16"/>
  <c r="S188" i="16" s="1"/>
  <c r="R187" i="16"/>
  <c r="Q187" i="16"/>
  <c r="O187" i="16"/>
  <c r="N187" i="16"/>
  <c r="M187" i="16"/>
  <c r="L187" i="16"/>
  <c r="K187" i="16"/>
  <c r="J187" i="16"/>
  <c r="I187" i="16"/>
  <c r="H187" i="16"/>
  <c r="G187" i="16"/>
  <c r="F187" i="16"/>
  <c r="E187" i="16"/>
  <c r="D187" i="16"/>
  <c r="P186" i="16"/>
  <c r="S186" i="16" s="1"/>
  <c r="R185" i="16"/>
  <c r="Q185" i="16"/>
  <c r="O185" i="16"/>
  <c r="N185" i="16"/>
  <c r="M185" i="16"/>
  <c r="L185" i="16"/>
  <c r="K185" i="16"/>
  <c r="J185" i="16"/>
  <c r="I185" i="16"/>
  <c r="H185" i="16"/>
  <c r="G185" i="16"/>
  <c r="F185" i="16"/>
  <c r="E185" i="16"/>
  <c r="D185" i="16"/>
  <c r="P184" i="16"/>
  <c r="S184" i="16" s="1"/>
  <c r="R183" i="16"/>
  <c r="Q183" i="16"/>
  <c r="Q180" i="16" s="1"/>
  <c r="O183" i="16"/>
  <c r="N183" i="16"/>
  <c r="N180" i="16" s="1"/>
  <c r="M183" i="16"/>
  <c r="L183" i="16"/>
  <c r="L180" i="16" s="1"/>
  <c r="K183" i="16"/>
  <c r="J183" i="16"/>
  <c r="J180" i="16" s="1"/>
  <c r="I183" i="16"/>
  <c r="H183" i="16"/>
  <c r="H180" i="16" s="1"/>
  <c r="G183" i="16"/>
  <c r="F183" i="16"/>
  <c r="F180" i="16" s="1"/>
  <c r="E183" i="16"/>
  <c r="D183" i="16"/>
  <c r="D180" i="16" s="1"/>
  <c r="P182" i="16"/>
  <c r="S182" i="16" s="1"/>
  <c r="R181" i="16"/>
  <c r="Q181" i="16"/>
  <c r="O181" i="16"/>
  <c r="O180" i="16" s="1"/>
  <c r="N181" i="16"/>
  <c r="M181" i="16"/>
  <c r="M180" i="16" s="1"/>
  <c r="L181" i="16"/>
  <c r="K181" i="16"/>
  <c r="K180" i="16" s="1"/>
  <c r="J181" i="16"/>
  <c r="I181" i="16"/>
  <c r="I180" i="16" s="1"/>
  <c r="H181" i="16"/>
  <c r="G181" i="16"/>
  <c r="G180" i="16" s="1"/>
  <c r="F181" i="16"/>
  <c r="E181" i="16"/>
  <c r="E180" i="16" s="1"/>
  <c r="D181" i="16"/>
  <c r="R180" i="16"/>
  <c r="P178" i="16"/>
  <c r="S178" i="16" s="1"/>
  <c r="P177" i="16"/>
  <c r="S177" i="16" s="1"/>
  <c r="R176" i="16"/>
  <c r="Q176" i="16"/>
  <c r="O176" i="16"/>
  <c r="N176" i="16"/>
  <c r="M176" i="16"/>
  <c r="L176" i="16"/>
  <c r="K176" i="16"/>
  <c r="J176" i="16"/>
  <c r="I176" i="16"/>
  <c r="H176" i="16"/>
  <c r="G176" i="16"/>
  <c r="F176" i="16"/>
  <c r="E176" i="16"/>
  <c r="D176" i="16"/>
  <c r="R175" i="16"/>
  <c r="Q175" i="16"/>
  <c r="O175" i="16"/>
  <c r="N175" i="16"/>
  <c r="M175" i="16"/>
  <c r="L175" i="16"/>
  <c r="K175" i="16"/>
  <c r="J175" i="16"/>
  <c r="I175" i="16"/>
  <c r="H175" i="16"/>
  <c r="G175" i="16"/>
  <c r="F175" i="16"/>
  <c r="E175" i="16"/>
  <c r="D175" i="16"/>
  <c r="P174" i="16"/>
  <c r="S174" i="16" s="1"/>
  <c r="P173" i="16"/>
  <c r="S173" i="16" s="1"/>
  <c r="P172" i="16"/>
  <c r="S172" i="16" s="1"/>
  <c r="R171" i="16"/>
  <c r="Q171" i="16"/>
  <c r="O171" i="16"/>
  <c r="N171" i="16"/>
  <c r="M171" i="16"/>
  <c r="L171" i="16"/>
  <c r="K171" i="16"/>
  <c r="J171" i="16"/>
  <c r="I171" i="16"/>
  <c r="H171" i="16"/>
  <c r="G171" i="16"/>
  <c r="F171" i="16"/>
  <c r="E171" i="16"/>
  <c r="D171" i="16"/>
  <c r="P170" i="16"/>
  <c r="S170" i="16" s="1"/>
  <c r="P169" i="16"/>
  <c r="S169" i="16" s="1"/>
  <c r="P168" i="16"/>
  <c r="S168" i="16" s="1"/>
  <c r="R167" i="16"/>
  <c r="Q167" i="16"/>
  <c r="O167" i="16"/>
  <c r="N167" i="16"/>
  <c r="M167" i="16"/>
  <c r="L167" i="16"/>
  <c r="K167" i="16"/>
  <c r="K166" i="16" s="1"/>
  <c r="J167" i="16"/>
  <c r="I167" i="16"/>
  <c r="H167" i="16"/>
  <c r="G167" i="16"/>
  <c r="G166" i="16" s="1"/>
  <c r="F167" i="16"/>
  <c r="E167" i="16"/>
  <c r="D167" i="16"/>
  <c r="O166" i="16"/>
  <c r="P165" i="16"/>
  <c r="S165" i="16" s="1"/>
  <c r="P164" i="16"/>
  <c r="S164" i="16" s="1"/>
  <c r="P163" i="16"/>
  <c r="S163" i="16" s="1"/>
  <c r="R162" i="16"/>
  <c r="Q162" i="16"/>
  <c r="O162" i="16"/>
  <c r="N162" i="16"/>
  <c r="M162" i="16"/>
  <c r="L162" i="16"/>
  <c r="K162" i="16"/>
  <c r="J162" i="16"/>
  <c r="I162" i="16"/>
  <c r="H162" i="16"/>
  <c r="G162" i="16"/>
  <c r="F162" i="16"/>
  <c r="E162" i="16"/>
  <c r="D162" i="16"/>
  <c r="P161" i="16"/>
  <c r="S161" i="16" s="1"/>
  <c r="P160" i="16"/>
  <c r="S160" i="16" s="1"/>
  <c r="P159" i="16"/>
  <c r="S159" i="16" s="1"/>
  <c r="P158" i="16"/>
  <c r="S158" i="16" s="1"/>
  <c r="R157" i="16"/>
  <c r="Q157" i="16"/>
  <c r="O157" i="16"/>
  <c r="N157" i="16"/>
  <c r="M157" i="16"/>
  <c r="L157" i="16"/>
  <c r="K157" i="16"/>
  <c r="J157" i="16"/>
  <c r="I157" i="16"/>
  <c r="H157" i="16"/>
  <c r="G157" i="16"/>
  <c r="F157" i="16"/>
  <c r="F156" i="16" s="1"/>
  <c r="E157" i="16"/>
  <c r="E156" i="16" s="1"/>
  <c r="D157" i="16"/>
  <c r="R156" i="16"/>
  <c r="Q156" i="16"/>
  <c r="O156" i="16"/>
  <c r="N156" i="16"/>
  <c r="M156" i="16"/>
  <c r="L156" i="16"/>
  <c r="K156" i="16"/>
  <c r="J156" i="16"/>
  <c r="I156" i="16"/>
  <c r="H156" i="16"/>
  <c r="G156" i="16"/>
  <c r="D156" i="16"/>
  <c r="P155" i="16"/>
  <c r="S155" i="16" s="1"/>
  <c r="P154" i="16"/>
  <c r="S154" i="16" s="1"/>
  <c r="P153" i="16"/>
  <c r="S153" i="16" s="1"/>
  <c r="R152" i="16"/>
  <c r="Q152" i="16"/>
  <c r="O152" i="16"/>
  <c r="N152" i="16"/>
  <c r="M152" i="16"/>
  <c r="L152" i="16"/>
  <c r="K152" i="16"/>
  <c r="J152" i="16"/>
  <c r="I152" i="16"/>
  <c r="H152" i="16"/>
  <c r="G152" i="16"/>
  <c r="F152" i="16"/>
  <c r="E152" i="16"/>
  <c r="P152" i="16" s="1"/>
  <c r="S152" i="16" s="1"/>
  <c r="D152" i="16"/>
  <c r="P151" i="16"/>
  <c r="S151" i="16" s="1"/>
  <c r="P150" i="16"/>
  <c r="S150" i="16" s="1"/>
  <c r="P149" i="16"/>
  <c r="S149" i="16" s="1"/>
  <c r="P148" i="16"/>
  <c r="S148" i="16" s="1"/>
  <c r="R147" i="16"/>
  <c r="Q147" i="16"/>
  <c r="O147" i="16"/>
  <c r="N147" i="16"/>
  <c r="M147" i="16"/>
  <c r="L147" i="16"/>
  <c r="K147" i="16"/>
  <c r="J147" i="16"/>
  <c r="I147" i="16"/>
  <c r="H147" i="16"/>
  <c r="G147" i="16"/>
  <c r="F147" i="16"/>
  <c r="E147" i="16"/>
  <c r="P147" i="16" s="1"/>
  <c r="S147" i="16" s="1"/>
  <c r="D147" i="16"/>
  <c r="R146" i="16"/>
  <c r="Q146" i="16"/>
  <c r="O146" i="16"/>
  <c r="N146" i="16"/>
  <c r="M146" i="16"/>
  <c r="L146" i="16"/>
  <c r="K146" i="16"/>
  <c r="J146" i="16"/>
  <c r="I146" i="16"/>
  <c r="H146" i="16"/>
  <c r="G146" i="16"/>
  <c r="F146" i="16"/>
  <c r="E146" i="16"/>
  <c r="P146" i="16" s="1"/>
  <c r="S146" i="16" s="1"/>
  <c r="D146" i="16"/>
  <c r="P145" i="16"/>
  <c r="S145" i="16" s="1"/>
  <c r="P144" i="16"/>
  <c r="S144" i="16" s="1"/>
  <c r="R143" i="16"/>
  <c r="Q143" i="16"/>
  <c r="O143" i="16"/>
  <c r="N143" i="16"/>
  <c r="M143" i="16"/>
  <c r="L143" i="16"/>
  <c r="K143" i="16"/>
  <c r="J143" i="16"/>
  <c r="I143" i="16"/>
  <c r="H143" i="16"/>
  <c r="G143" i="16"/>
  <c r="F143" i="16"/>
  <c r="E143" i="16"/>
  <c r="P143" i="16" s="1"/>
  <c r="S143" i="16" s="1"/>
  <c r="D143" i="16"/>
  <c r="P142" i="16"/>
  <c r="S142" i="16" s="1"/>
  <c r="P141" i="16"/>
  <c r="S141" i="16" s="1"/>
  <c r="P140" i="16"/>
  <c r="S140" i="16" s="1"/>
  <c r="P139" i="16"/>
  <c r="S139" i="16" s="1"/>
  <c r="P138" i="16"/>
  <c r="S138" i="16" s="1"/>
  <c r="P137" i="16"/>
  <c r="S137" i="16" s="1"/>
  <c r="R136" i="16"/>
  <c r="Q136" i="16"/>
  <c r="O136" i="16"/>
  <c r="N136" i="16"/>
  <c r="M136" i="16"/>
  <c r="L136" i="16"/>
  <c r="K136" i="16"/>
  <c r="J136" i="16"/>
  <c r="I136" i="16"/>
  <c r="H136" i="16"/>
  <c r="G136" i="16"/>
  <c r="F136" i="16"/>
  <c r="E136" i="16"/>
  <c r="P136" i="16" s="1"/>
  <c r="S136" i="16" s="1"/>
  <c r="D136" i="16"/>
  <c r="P135" i="16"/>
  <c r="S135" i="16" s="1"/>
  <c r="P134" i="16"/>
  <c r="S134" i="16" s="1"/>
  <c r="R133" i="16"/>
  <c r="Q133" i="16"/>
  <c r="O133" i="16"/>
  <c r="N133" i="16"/>
  <c r="M133" i="16"/>
  <c r="L133" i="16"/>
  <c r="K133" i="16"/>
  <c r="J133" i="16"/>
  <c r="I133" i="16"/>
  <c r="H133" i="16"/>
  <c r="G133" i="16"/>
  <c r="F133" i="16"/>
  <c r="E133" i="16"/>
  <c r="P133" i="16" s="1"/>
  <c r="S133" i="16" s="1"/>
  <c r="D133" i="16"/>
  <c r="R132" i="16"/>
  <c r="Q132" i="16"/>
  <c r="O132" i="16"/>
  <c r="N132" i="16"/>
  <c r="M132" i="16"/>
  <c r="L132" i="16"/>
  <c r="K132" i="16"/>
  <c r="J132" i="16"/>
  <c r="I132" i="16"/>
  <c r="H132" i="16"/>
  <c r="G132" i="16"/>
  <c r="F132" i="16"/>
  <c r="E132" i="16"/>
  <c r="P132" i="16" s="1"/>
  <c r="S132" i="16" s="1"/>
  <c r="D132" i="16"/>
  <c r="P131" i="16"/>
  <c r="S131" i="16" s="1"/>
  <c r="P130" i="16"/>
  <c r="S130" i="16" s="1"/>
  <c r="P129" i="16"/>
  <c r="S129" i="16" s="1"/>
  <c r="P128" i="16"/>
  <c r="S128" i="16" s="1"/>
  <c r="P127" i="16"/>
  <c r="S127" i="16" s="1"/>
  <c r="R126" i="16"/>
  <c r="Q126" i="16"/>
  <c r="O126" i="16"/>
  <c r="N126" i="16"/>
  <c r="M126" i="16"/>
  <c r="L126" i="16"/>
  <c r="K126" i="16"/>
  <c r="J126" i="16"/>
  <c r="I126" i="16"/>
  <c r="H126" i="16"/>
  <c r="G126" i="16"/>
  <c r="F126" i="16"/>
  <c r="E126" i="16"/>
  <c r="D126" i="16"/>
  <c r="P125" i="16"/>
  <c r="S125" i="16" s="1"/>
  <c r="P124" i="16"/>
  <c r="S124" i="16" s="1"/>
  <c r="R123" i="16"/>
  <c r="Q123" i="16"/>
  <c r="O123" i="16"/>
  <c r="N123" i="16"/>
  <c r="M123" i="16"/>
  <c r="L123" i="16"/>
  <c r="K123" i="16"/>
  <c r="J123" i="16"/>
  <c r="I123" i="16"/>
  <c r="H123" i="16"/>
  <c r="G123" i="16"/>
  <c r="F123" i="16"/>
  <c r="E123" i="16"/>
  <c r="D123" i="16"/>
  <c r="R122" i="16"/>
  <c r="Q122" i="16"/>
  <c r="O122" i="16"/>
  <c r="N122" i="16"/>
  <c r="M122" i="16"/>
  <c r="L122" i="16"/>
  <c r="K122" i="16"/>
  <c r="J122" i="16"/>
  <c r="I122" i="16"/>
  <c r="H122" i="16"/>
  <c r="G122" i="16"/>
  <c r="F122" i="16"/>
  <c r="E122" i="16"/>
  <c r="D122" i="16"/>
  <c r="P121" i="16"/>
  <c r="S121" i="16" s="1"/>
  <c r="R120" i="16"/>
  <c r="R117" i="16" s="1"/>
  <c r="Q120" i="16"/>
  <c r="O120" i="16"/>
  <c r="O117" i="16" s="1"/>
  <c r="O116" i="16" s="1"/>
  <c r="N120" i="16"/>
  <c r="M120" i="16"/>
  <c r="M117" i="16" s="1"/>
  <c r="L120" i="16"/>
  <c r="K120" i="16"/>
  <c r="K117" i="16" s="1"/>
  <c r="J120" i="16"/>
  <c r="I120" i="16"/>
  <c r="I117" i="16" s="1"/>
  <c r="H120" i="16"/>
  <c r="G120" i="16"/>
  <c r="G117" i="16" s="1"/>
  <c r="F120" i="16"/>
  <c r="E120" i="16"/>
  <c r="P120" i="16" s="1"/>
  <c r="S120" i="16" s="1"/>
  <c r="D120" i="16"/>
  <c r="P119" i="16"/>
  <c r="S119" i="16" s="1"/>
  <c r="R118" i="16"/>
  <c r="Q118" i="16"/>
  <c r="Q117" i="16" s="1"/>
  <c r="O118" i="16"/>
  <c r="N118" i="16"/>
  <c r="N117" i="16" s="1"/>
  <c r="M118" i="16"/>
  <c r="L118" i="16"/>
  <c r="L117" i="16" s="1"/>
  <c r="K118" i="16"/>
  <c r="J118" i="16"/>
  <c r="I118" i="16"/>
  <c r="H118" i="16"/>
  <c r="H117" i="16" s="1"/>
  <c r="G118" i="16"/>
  <c r="F118" i="16"/>
  <c r="F117" i="16" s="1"/>
  <c r="E118" i="16"/>
  <c r="D118" i="16"/>
  <c r="D117" i="16" s="1"/>
  <c r="J117" i="16"/>
  <c r="S115" i="16"/>
  <c r="P115" i="16"/>
  <c r="R114" i="16"/>
  <c r="Q114" i="16"/>
  <c r="O114" i="16"/>
  <c r="N114" i="16"/>
  <c r="M114" i="16"/>
  <c r="L114" i="16"/>
  <c r="K114" i="16"/>
  <c r="J114" i="16"/>
  <c r="I114" i="16"/>
  <c r="H114" i="16"/>
  <c r="G114" i="16"/>
  <c r="F114" i="16"/>
  <c r="E114" i="16"/>
  <c r="P114" i="16" s="1"/>
  <c r="S114" i="16" s="1"/>
  <c r="D114" i="16"/>
  <c r="R113" i="16"/>
  <c r="Q113" i="16"/>
  <c r="O113" i="16"/>
  <c r="N113" i="16"/>
  <c r="M113" i="16"/>
  <c r="L113" i="16"/>
  <c r="K113" i="16"/>
  <c r="J113" i="16"/>
  <c r="I113" i="16"/>
  <c r="H113" i="16"/>
  <c r="G113" i="16"/>
  <c r="F113" i="16"/>
  <c r="E113" i="16"/>
  <c r="P113" i="16" s="1"/>
  <c r="S113" i="16" s="1"/>
  <c r="D113" i="16"/>
  <c r="R112" i="16"/>
  <c r="Q112" i="16"/>
  <c r="O112" i="16"/>
  <c r="N112" i="16"/>
  <c r="M112" i="16"/>
  <c r="L112" i="16"/>
  <c r="K112" i="16"/>
  <c r="J112" i="16"/>
  <c r="I112" i="16"/>
  <c r="H112" i="16"/>
  <c r="G112" i="16"/>
  <c r="F112" i="16"/>
  <c r="E112" i="16"/>
  <c r="P112" i="16" s="1"/>
  <c r="S112" i="16" s="1"/>
  <c r="D112" i="16"/>
  <c r="S111" i="16"/>
  <c r="P111" i="16"/>
  <c r="R110" i="16"/>
  <c r="Q110" i="16"/>
  <c r="O110" i="16"/>
  <c r="N110" i="16"/>
  <c r="M110" i="16"/>
  <c r="L110" i="16"/>
  <c r="K110" i="16"/>
  <c r="J110" i="16"/>
  <c r="I110" i="16"/>
  <c r="H110" i="16"/>
  <c r="G110" i="16"/>
  <c r="F110" i="16"/>
  <c r="E110" i="16"/>
  <c r="P110" i="16" s="1"/>
  <c r="S110" i="16" s="1"/>
  <c r="D110" i="16"/>
  <c r="S109" i="16"/>
  <c r="P109" i="16"/>
  <c r="R108" i="16"/>
  <c r="Q108" i="16"/>
  <c r="O108" i="16"/>
  <c r="N108" i="16"/>
  <c r="M108" i="16"/>
  <c r="L108" i="16"/>
  <c r="K108" i="16"/>
  <c r="J108" i="16"/>
  <c r="I108" i="16"/>
  <c r="H108" i="16"/>
  <c r="G108" i="16"/>
  <c r="F108" i="16"/>
  <c r="E108" i="16"/>
  <c r="P108" i="16" s="1"/>
  <c r="S108" i="16" s="1"/>
  <c r="D108" i="16"/>
  <c r="S107" i="16"/>
  <c r="P107" i="16"/>
  <c r="S106" i="16"/>
  <c r="P106" i="16"/>
  <c r="S105" i="16"/>
  <c r="P105" i="16"/>
  <c r="R104" i="16"/>
  <c r="Q104" i="16"/>
  <c r="O104" i="16"/>
  <c r="N104" i="16"/>
  <c r="M104" i="16"/>
  <c r="L104" i="16"/>
  <c r="K104" i="16"/>
  <c r="J104" i="16"/>
  <c r="I104" i="16"/>
  <c r="H104" i="16"/>
  <c r="G104" i="16"/>
  <c r="F104" i="16"/>
  <c r="E104" i="16"/>
  <c r="P104" i="16" s="1"/>
  <c r="S104" i="16" s="1"/>
  <c r="D104" i="16"/>
  <c r="R103" i="16"/>
  <c r="Q103" i="16"/>
  <c r="O103" i="16"/>
  <c r="N103" i="16"/>
  <c r="M103" i="16"/>
  <c r="L103" i="16"/>
  <c r="K103" i="16"/>
  <c r="J103" i="16"/>
  <c r="I103" i="16"/>
  <c r="H103" i="16"/>
  <c r="G103" i="16"/>
  <c r="F103" i="16"/>
  <c r="E103" i="16"/>
  <c r="P103" i="16" s="1"/>
  <c r="S103" i="16" s="1"/>
  <c r="D103" i="16"/>
  <c r="R102" i="16"/>
  <c r="Q102" i="16"/>
  <c r="O102" i="16"/>
  <c r="N102" i="16"/>
  <c r="M102" i="16"/>
  <c r="L102" i="16"/>
  <c r="K102" i="16"/>
  <c r="J102" i="16"/>
  <c r="I102" i="16"/>
  <c r="H102" i="16"/>
  <c r="G102" i="16"/>
  <c r="F102" i="16"/>
  <c r="E102" i="16"/>
  <c r="P102" i="16" s="1"/>
  <c r="S102" i="16" s="1"/>
  <c r="D102" i="16"/>
  <c r="S101" i="16"/>
  <c r="P101" i="16"/>
  <c r="S100" i="16"/>
  <c r="P100" i="16"/>
  <c r="R99" i="16"/>
  <c r="Q99" i="16"/>
  <c r="O99" i="16"/>
  <c r="N99" i="16"/>
  <c r="M99" i="16"/>
  <c r="L99" i="16"/>
  <c r="K99" i="16"/>
  <c r="J99" i="16"/>
  <c r="I99" i="16"/>
  <c r="H99" i="16"/>
  <c r="G99" i="16"/>
  <c r="F99" i="16"/>
  <c r="E99" i="16"/>
  <c r="P99" i="16" s="1"/>
  <c r="S99" i="16" s="1"/>
  <c r="D99" i="16"/>
  <c r="R98" i="16"/>
  <c r="Q98" i="16"/>
  <c r="O98" i="16"/>
  <c r="N98" i="16"/>
  <c r="M98" i="16"/>
  <c r="L98" i="16"/>
  <c r="K98" i="16"/>
  <c r="J98" i="16"/>
  <c r="I98" i="16"/>
  <c r="H98" i="16"/>
  <c r="G98" i="16"/>
  <c r="F98" i="16"/>
  <c r="E98" i="16"/>
  <c r="P98" i="16" s="1"/>
  <c r="S98" i="16" s="1"/>
  <c r="D98" i="16"/>
  <c r="R97" i="16"/>
  <c r="Q97" i="16"/>
  <c r="O97" i="16"/>
  <c r="N97" i="16"/>
  <c r="M97" i="16"/>
  <c r="L97" i="16"/>
  <c r="K97" i="16"/>
  <c r="J97" i="16"/>
  <c r="I97" i="16"/>
  <c r="H97" i="16"/>
  <c r="G97" i="16"/>
  <c r="F97" i="16"/>
  <c r="E97" i="16"/>
  <c r="P97" i="16" s="1"/>
  <c r="S97" i="16" s="1"/>
  <c r="D97" i="16"/>
  <c r="S96" i="16"/>
  <c r="P96" i="16"/>
  <c r="S95" i="16"/>
  <c r="P95" i="16"/>
  <c r="S94" i="16"/>
  <c r="P94" i="16"/>
  <c r="R93" i="16"/>
  <c r="Q93" i="16"/>
  <c r="O93" i="16"/>
  <c r="N93" i="16"/>
  <c r="M93" i="16"/>
  <c r="L93" i="16"/>
  <c r="K93" i="16"/>
  <c r="J93" i="16"/>
  <c r="I93" i="16"/>
  <c r="H93" i="16"/>
  <c r="G93" i="16"/>
  <c r="F93" i="16"/>
  <c r="E93" i="16"/>
  <c r="P93" i="16" s="1"/>
  <c r="S93" i="16" s="1"/>
  <c r="D93" i="16"/>
  <c r="R92" i="16"/>
  <c r="Q92" i="16"/>
  <c r="O92" i="16"/>
  <c r="N92" i="16"/>
  <c r="M92" i="16"/>
  <c r="L92" i="16"/>
  <c r="K92" i="16"/>
  <c r="J92" i="16"/>
  <c r="I92" i="16"/>
  <c r="H92" i="16"/>
  <c r="G92" i="16"/>
  <c r="F92" i="16"/>
  <c r="E92" i="16"/>
  <c r="P92" i="16" s="1"/>
  <c r="S92" i="16" s="1"/>
  <c r="D92" i="16"/>
  <c r="S91" i="16"/>
  <c r="P91" i="16"/>
  <c r="S90" i="16"/>
  <c r="P90" i="16"/>
  <c r="S89" i="16"/>
  <c r="P89" i="16"/>
  <c r="R88" i="16"/>
  <c r="Q88" i="16"/>
  <c r="O88" i="16"/>
  <c r="N88" i="16"/>
  <c r="M88" i="16"/>
  <c r="L88" i="16"/>
  <c r="K88" i="16"/>
  <c r="J88" i="16"/>
  <c r="I88" i="16"/>
  <c r="H88" i="16"/>
  <c r="G88" i="16"/>
  <c r="F88" i="16"/>
  <c r="E88" i="16"/>
  <c r="P88" i="16" s="1"/>
  <c r="S88" i="16" s="1"/>
  <c r="D88" i="16"/>
  <c r="R87" i="16"/>
  <c r="Q87" i="16"/>
  <c r="O87" i="16"/>
  <c r="N87" i="16"/>
  <c r="M87" i="16"/>
  <c r="L87" i="16"/>
  <c r="K87" i="16"/>
  <c r="J87" i="16"/>
  <c r="I87" i="16"/>
  <c r="H87" i="16"/>
  <c r="G87" i="16"/>
  <c r="F87" i="16"/>
  <c r="E87" i="16"/>
  <c r="P87" i="16" s="1"/>
  <c r="S87" i="16" s="1"/>
  <c r="D87" i="16"/>
  <c r="S86" i="16"/>
  <c r="P86" i="16"/>
  <c r="R85" i="16"/>
  <c r="Q85" i="16"/>
  <c r="O85" i="16"/>
  <c r="N85" i="16"/>
  <c r="M85" i="16"/>
  <c r="L85" i="16"/>
  <c r="K85" i="16"/>
  <c r="J85" i="16"/>
  <c r="I85" i="16"/>
  <c r="H85" i="16"/>
  <c r="G85" i="16"/>
  <c r="F85" i="16"/>
  <c r="E85" i="16"/>
  <c r="P85" i="16" s="1"/>
  <c r="S85" i="16" s="1"/>
  <c r="D85" i="16"/>
  <c r="S84" i="16"/>
  <c r="P84" i="16"/>
  <c r="R83" i="16"/>
  <c r="Q83" i="16"/>
  <c r="O83" i="16"/>
  <c r="N83" i="16"/>
  <c r="M83" i="16"/>
  <c r="L83" i="16"/>
  <c r="K83" i="16"/>
  <c r="J83" i="16"/>
  <c r="I83" i="16"/>
  <c r="H83" i="16"/>
  <c r="G83" i="16"/>
  <c r="F83" i="16"/>
  <c r="E83" i="16"/>
  <c r="P83" i="16" s="1"/>
  <c r="S83" i="16" s="1"/>
  <c r="D83" i="16"/>
  <c r="R82" i="16"/>
  <c r="Q82" i="16"/>
  <c r="O82" i="16"/>
  <c r="N82" i="16"/>
  <c r="M82" i="16"/>
  <c r="L82" i="16"/>
  <c r="K82" i="16"/>
  <c r="J82" i="16"/>
  <c r="I82" i="16"/>
  <c r="H82" i="16"/>
  <c r="G82" i="16"/>
  <c r="F82" i="16"/>
  <c r="E82" i="16"/>
  <c r="P82" i="16" s="1"/>
  <c r="S82" i="16" s="1"/>
  <c r="D82" i="16"/>
  <c r="R81" i="16"/>
  <c r="Q81" i="16"/>
  <c r="O81" i="16"/>
  <c r="N81" i="16"/>
  <c r="M81" i="16"/>
  <c r="L81" i="16"/>
  <c r="K81" i="16"/>
  <c r="J81" i="16"/>
  <c r="I81" i="16"/>
  <c r="H81" i="16"/>
  <c r="G81" i="16"/>
  <c r="F81" i="16"/>
  <c r="E81" i="16"/>
  <c r="P81" i="16" s="1"/>
  <c r="S81" i="16" s="1"/>
  <c r="D81" i="16"/>
  <c r="S80" i="16"/>
  <c r="P80" i="16"/>
  <c r="R79" i="16"/>
  <c r="Q79" i="16"/>
  <c r="O79" i="16"/>
  <c r="N79" i="16"/>
  <c r="M79" i="16"/>
  <c r="L79" i="16"/>
  <c r="K79" i="16"/>
  <c r="J79" i="16"/>
  <c r="I79" i="16"/>
  <c r="H79" i="16"/>
  <c r="G79" i="16"/>
  <c r="F79" i="16"/>
  <c r="E79" i="16"/>
  <c r="P79" i="16" s="1"/>
  <c r="S79" i="16" s="1"/>
  <c r="D79" i="16"/>
  <c r="S78" i="16"/>
  <c r="P78" i="16"/>
  <c r="R77" i="16"/>
  <c r="Q77" i="16"/>
  <c r="O77" i="16"/>
  <c r="N77" i="16"/>
  <c r="M77" i="16"/>
  <c r="L77" i="16"/>
  <c r="K77" i="16"/>
  <c r="J77" i="16"/>
  <c r="I77" i="16"/>
  <c r="H77" i="16"/>
  <c r="G77" i="16"/>
  <c r="F77" i="16"/>
  <c r="E77" i="16"/>
  <c r="P77" i="16" s="1"/>
  <c r="S77" i="16" s="1"/>
  <c r="D77" i="16"/>
  <c r="S76" i="16"/>
  <c r="P76" i="16"/>
  <c r="R75" i="16"/>
  <c r="Q75" i="16"/>
  <c r="O75" i="16"/>
  <c r="N75" i="16"/>
  <c r="M75" i="16"/>
  <c r="L75" i="16"/>
  <c r="K75" i="16"/>
  <c r="J75" i="16"/>
  <c r="I75" i="16"/>
  <c r="H75" i="16"/>
  <c r="G75" i="16"/>
  <c r="F75" i="16"/>
  <c r="E75" i="16"/>
  <c r="P75" i="16" s="1"/>
  <c r="S75" i="16" s="1"/>
  <c r="D75" i="16"/>
  <c r="S74" i="16"/>
  <c r="P74" i="16"/>
  <c r="R73" i="16"/>
  <c r="Q73" i="16"/>
  <c r="O73" i="16"/>
  <c r="N73" i="16"/>
  <c r="M73" i="16"/>
  <c r="L73" i="16"/>
  <c r="K73" i="16"/>
  <c r="J73" i="16"/>
  <c r="I73" i="16"/>
  <c r="H73" i="16"/>
  <c r="G73" i="16"/>
  <c r="F73" i="16"/>
  <c r="E73" i="16"/>
  <c r="P73" i="16" s="1"/>
  <c r="S73" i="16" s="1"/>
  <c r="D73" i="16"/>
  <c r="R72" i="16"/>
  <c r="Q72" i="16"/>
  <c r="O72" i="16"/>
  <c r="N72" i="16"/>
  <c r="M72" i="16"/>
  <c r="L72" i="16"/>
  <c r="K72" i="16"/>
  <c r="J72" i="16"/>
  <c r="I72" i="16"/>
  <c r="H72" i="16"/>
  <c r="G72" i="16"/>
  <c r="F72" i="16"/>
  <c r="E72" i="16"/>
  <c r="P72" i="16" s="1"/>
  <c r="S72" i="16" s="1"/>
  <c r="D72" i="16"/>
  <c r="R71" i="16"/>
  <c r="Q71" i="16"/>
  <c r="O71" i="16"/>
  <c r="N71" i="16"/>
  <c r="M71" i="16"/>
  <c r="L71" i="16"/>
  <c r="K71" i="16"/>
  <c r="J71" i="16"/>
  <c r="I71" i="16"/>
  <c r="H71" i="16"/>
  <c r="G71" i="16"/>
  <c r="F71" i="16"/>
  <c r="E71" i="16"/>
  <c r="P71" i="16" s="1"/>
  <c r="S71" i="16" s="1"/>
  <c r="D71" i="16"/>
  <c r="S70" i="16"/>
  <c r="P70" i="16"/>
  <c r="R69" i="16"/>
  <c r="Q69" i="16"/>
  <c r="O69" i="16"/>
  <c r="N69" i="16"/>
  <c r="M69" i="16"/>
  <c r="L69" i="16"/>
  <c r="K69" i="16"/>
  <c r="J69" i="16"/>
  <c r="I69" i="16"/>
  <c r="H69" i="16"/>
  <c r="G69" i="16"/>
  <c r="F69" i="16"/>
  <c r="E69" i="16"/>
  <c r="P69" i="16" s="1"/>
  <c r="S69" i="16" s="1"/>
  <c r="D69" i="16"/>
  <c r="R68" i="16"/>
  <c r="Q68" i="16"/>
  <c r="O68" i="16"/>
  <c r="N68" i="16"/>
  <c r="M68" i="16"/>
  <c r="L68" i="16"/>
  <c r="K68" i="16"/>
  <c r="J68" i="16"/>
  <c r="I68" i="16"/>
  <c r="H68" i="16"/>
  <c r="G68" i="16"/>
  <c r="F68" i="16"/>
  <c r="E68" i="16"/>
  <c r="P68" i="16" s="1"/>
  <c r="S68" i="16" s="1"/>
  <c r="D68" i="16"/>
  <c r="S67" i="16"/>
  <c r="P67" i="16"/>
  <c r="S66" i="16"/>
  <c r="P66" i="16"/>
  <c r="R65" i="16"/>
  <c r="Q65" i="16"/>
  <c r="O65" i="16"/>
  <c r="N65" i="16"/>
  <c r="M65" i="16"/>
  <c r="L65" i="16"/>
  <c r="K65" i="16"/>
  <c r="J65" i="16"/>
  <c r="I65" i="16"/>
  <c r="H65" i="16"/>
  <c r="G65" i="16"/>
  <c r="F65" i="16"/>
  <c r="E65" i="16"/>
  <c r="P65" i="16" s="1"/>
  <c r="S65" i="16" s="1"/>
  <c r="D65" i="16"/>
  <c r="R64" i="16"/>
  <c r="Q64" i="16"/>
  <c r="O64" i="16"/>
  <c r="N64" i="16"/>
  <c r="M64" i="16"/>
  <c r="L64" i="16"/>
  <c r="K64" i="16"/>
  <c r="J64" i="16"/>
  <c r="I64" i="16"/>
  <c r="H64" i="16"/>
  <c r="G64" i="16"/>
  <c r="F64" i="16"/>
  <c r="E64" i="16"/>
  <c r="P64" i="16" s="1"/>
  <c r="S64" i="16" s="1"/>
  <c r="D64" i="16"/>
  <c r="S63" i="16"/>
  <c r="P63" i="16"/>
  <c r="S62" i="16"/>
  <c r="P62" i="16"/>
  <c r="S61" i="16"/>
  <c r="P61" i="16"/>
  <c r="R60" i="16"/>
  <c r="Q60" i="16"/>
  <c r="O60" i="16"/>
  <c r="N60" i="16"/>
  <c r="M60" i="16"/>
  <c r="L60" i="16"/>
  <c r="K60" i="16"/>
  <c r="J60" i="16"/>
  <c r="I60" i="16"/>
  <c r="H60" i="16"/>
  <c r="G60" i="16"/>
  <c r="F60" i="16"/>
  <c r="E60" i="16"/>
  <c r="P60" i="16" s="1"/>
  <c r="S60" i="16" s="1"/>
  <c r="D60" i="16"/>
  <c r="R59" i="16"/>
  <c r="Q59" i="16"/>
  <c r="O59" i="16"/>
  <c r="N59" i="16"/>
  <c r="M59" i="16"/>
  <c r="L59" i="16"/>
  <c r="K59" i="16"/>
  <c r="J59" i="16"/>
  <c r="I59" i="16"/>
  <c r="H59" i="16"/>
  <c r="G59" i="16"/>
  <c r="F59" i="16"/>
  <c r="E59" i="16"/>
  <c r="P59" i="16" s="1"/>
  <c r="S59" i="16" s="1"/>
  <c r="D59" i="16"/>
  <c r="R58" i="16"/>
  <c r="Q58" i="16"/>
  <c r="O58" i="16"/>
  <c r="N58" i="16"/>
  <c r="M58" i="16"/>
  <c r="L58" i="16"/>
  <c r="K58" i="16"/>
  <c r="J58" i="16"/>
  <c r="I58" i="16"/>
  <c r="H58" i="16"/>
  <c r="G58" i="16"/>
  <c r="F58" i="16"/>
  <c r="E58" i="16"/>
  <c r="P58" i="16" s="1"/>
  <c r="S58" i="16" s="1"/>
  <c r="D58" i="16"/>
  <c r="S57" i="16"/>
  <c r="P57" i="16"/>
  <c r="R56" i="16"/>
  <c r="Q56" i="16"/>
  <c r="O56" i="16"/>
  <c r="N56" i="16"/>
  <c r="M56" i="16"/>
  <c r="L56" i="16"/>
  <c r="K56" i="16"/>
  <c r="J56" i="16"/>
  <c r="I56" i="16"/>
  <c r="H56" i="16"/>
  <c r="G56" i="16"/>
  <c r="F56" i="16"/>
  <c r="E56" i="16"/>
  <c r="P56" i="16" s="1"/>
  <c r="S56" i="16" s="1"/>
  <c r="D56" i="16"/>
  <c r="S55" i="16"/>
  <c r="P55" i="16"/>
  <c r="S54" i="16"/>
  <c r="P54" i="16"/>
  <c r="R53" i="16"/>
  <c r="Q53" i="16"/>
  <c r="O53" i="16"/>
  <c r="N53" i="16"/>
  <c r="M53" i="16"/>
  <c r="L53" i="16"/>
  <c r="K53" i="16"/>
  <c r="J53" i="16"/>
  <c r="I53" i="16"/>
  <c r="H53" i="16"/>
  <c r="G53" i="16"/>
  <c r="F53" i="16"/>
  <c r="E53" i="16"/>
  <c r="P53" i="16" s="1"/>
  <c r="S53" i="16" s="1"/>
  <c r="D53" i="16"/>
  <c r="S52" i="16"/>
  <c r="P52" i="16"/>
  <c r="R51" i="16"/>
  <c r="Q51" i="16"/>
  <c r="O51" i="16"/>
  <c r="N51" i="16"/>
  <c r="M51" i="16"/>
  <c r="L51" i="16"/>
  <c r="K51" i="16"/>
  <c r="J51" i="16"/>
  <c r="I51" i="16"/>
  <c r="H51" i="16"/>
  <c r="G51" i="16"/>
  <c r="F51" i="16"/>
  <c r="E51" i="16"/>
  <c r="P51" i="16" s="1"/>
  <c r="S51" i="16" s="1"/>
  <c r="D51" i="16"/>
  <c r="S50" i="16"/>
  <c r="P50" i="16"/>
  <c r="R49" i="16"/>
  <c r="Q49" i="16"/>
  <c r="O49" i="16"/>
  <c r="N49" i="16"/>
  <c r="M49" i="16"/>
  <c r="L49" i="16"/>
  <c r="K49" i="16"/>
  <c r="J49" i="16"/>
  <c r="I49" i="16"/>
  <c r="H49" i="16"/>
  <c r="G49" i="16"/>
  <c r="F49" i="16"/>
  <c r="E49" i="16"/>
  <c r="P49" i="16" s="1"/>
  <c r="S49" i="16" s="1"/>
  <c r="D49" i="16"/>
  <c r="S48" i="16"/>
  <c r="P48" i="16"/>
  <c r="S47" i="16"/>
  <c r="P47" i="16"/>
  <c r="R46" i="16"/>
  <c r="Q46" i="16"/>
  <c r="O46" i="16"/>
  <c r="N46" i="16"/>
  <c r="M46" i="16"/>
  <c r="L46" i="16"/>
  <c r="K46" i="16"/>
  <c r="J46" i="16"/>
  <c r="I46" i="16"/>
  <c r="H46" i="16"/>
  <c r="G46" i="16"/>
  <c r="F46" i="16"/>
  <c r="E46" i="16"/>
  <c r="P46" i="16" s="1"/>
  <c r="S46" i="16" s="1"/>
  <c r="D46" i="16"/>
  <c r="S45" i="16"/>
  <c r="P45" i="16"/>
  <c r="S44" i="16"/>
  <c r="P44" i="16"/>
  <c r="S43" i="16"/>
  <c r="P43" i="16"/>
  <c r="S42" i="16"/>
  <c r="P42" i="16"/>
  <c r="S41" i="16"/>
  <c r="P41" i="16"/>
  <c r="S40" i="16"/>
  <c r="P40" i="16"/>
  <c r="S39" i="16"/>
  <c r="P39" i="16"/>
  <c r="S38" i="16"/>
  <c r="P38" i="16"/>
  <c r="R37" i="16"/>
  <c r="Q37" i="16"/>
  <c r="O37" i="16"/>
  <c r="N37" i="16"/>
  <c r="M37" i="16"/>
  <c r="L37" i="16"/>
  <c r="K37" i="16"/>
  <c r="J37" i="16"/>
  <c r="I37" i="16"/>
  <c r="H37" i="16"/>
  <c r="G37" i="16"/>
  <c r="F37" i="16"/>
  <c r="E37" i="16"/>
  <c r="P37" i="16" s="1"/>
  <c r="S37" i="16" s="1"/>
  <c r="D37" i="16"/>
  <c r="R36" i="16"/>
  <c r="Q36" i="16"/>
  <c r="O36" i="16"/>
  <c r="N36" i="16"/>
  <c r="M36" i="16"/>
  <c r="L36" i="16"/>
  <c r="K36" i="16"/>
  <c r="J36" i="16"/>
  <c r="I36" i="16"/>
  <c r="H36" i="16"/>
  <c r="G36" i="16"/>
  <c r="F36" i="16"/>
  <c r="E36" i="16"/>
  <c r="P36" i="16" s="1"/>
  <c r="S36" i="16" s="1"/>
  <c r="D36" i="16"/>
  <c r="R35" i="16"/>
  <c r="Q35" i="16"/>
  <c r="O35" i="16"/>
  <c r="N35" i="16"/>
  <c r="M35" i="16"/>
  <c r="L35" i="16"/>
  <c r="K35" i="16"/>
  <c r="J35" i="16"/>
  <c r="I35" i="16"/>
  <c r="H35" i="16"/>
  <c r="G35" i="16"/>
  <c r="F35" i="16"/>
  <c r="E35" i="16"/>
  <c r="D35" i="16"/>
  <c r="M595" i="16" l="1"/>
  <c r="I595" i="16"/>
  <c r="E113" i="17"/>
  <c r="G113" i="17"/>
  <c r="I113" i="17"/>
  <c r="K113" i="17"/>
  <c r="M113" i="17"/>
  <c r="O113" i="17"/>
  <c r="R113" i="17"/>
  <c r="R176" i="17"/>
  <c r="D114" i="17"/>
  <c r="F114" i="17"/>
  <c r="F113" i="17" s="1"/>
  <c r="H114" i="17"/>
  <c r="J114" i="17"/>
  <c r="J113" i="17" s="1"/>
  <c r="L114" i="17"/>
  <c r="N114" i="17"/>
  <c r="N113" i="17" s="1"/>
  <c r="Q114" i="17"/>
  <c r="E177" i="17"/>
  <c r="E176" i="17" s="1"/>
  <c r="I177" i="17"/>
  <c r="I176" i="17" s="1"/>
  <c r="M177" i="17"/>
  <c r="M176" i="17" s="1"/>
  <c r="R177" i="17"/>
  <c r="D217" i="17"/>
  <c r="E224" i="17"/>
  <c r="I224" i="17"/>
  <c r="M224" i="17"/>
  <c r="R224" i="17"/>
  <c r="R295" i="17"/>
  <c r="E300" i="17"/>
  <c r="G300" i="17"/>
  <c r="I300" i="17"/>
  <c r="K300" i="17"/>
  <c r="M300" i="17"/>
  <c r="O300" i="17"/>
  <c r="R300" i="17"/>
  <c r="D319" i="17"/>
  <c r="F319" i="17"/>
  <c r="H319" i="17"/>
  <c r="J319" i="17"/>
  <c r="L319" i="17"/>
  <c r="N319" i="17"/>
  <c r="N318" i="17" s="1"/>
  <c r="Q319" i="17"/>
  <c r="E319" i="17"/>
  <c r="G319" i="17"/>
  <c r="I319" i="17"/>
  <c r="K319" i="17"/>
  <c r="M319" i="17"/>
  <c r="O319" i="17"/>
  <c r="R319" i="17"/>
  <c r="F332" i="17"/>
  <c r="N332" i="17"/>
  <c r="R397" i="17"/>
  <c r="E407" i="17"/>
  <c r="G407" i="17"/>
  <c r="I407" i="17"/>
  <c r="K407" i="17"/>
  <c r="M407" i="17"/>
  <c r="O407" i="17"/>
  <c r="D407" i="17"/>
  <c r="F407" i="17"/>
  <c r="H407" i="17"/>
  <c r="J407" i="17"/>
  <c r="L407" i="17"/>
  <c r="N407" i="17"/>
  <c r="Q407" i="17"/>
  <c r="D438" i="17"/>
  <c r="D437" i="17" s="1"/>
  <c r="F438" i="17"/>
  <c r="F437" i="17" s="1"/>
  <c r="H438" i="17"/>
  <c r="H437" i="17" s="1"/>
  <c r="J438" i="17"/>
  <c r="J437" i="17" s="1"/>
  <c r="L438" i="17"/>
  <c r="L437" i="17" s="1"/>
  <c r="N438" i="17"/>
  <c r="N437" i="17" s="1"/>
  <c r="Q438" i="17"/>
  <c r="Q437" i="17" s="1"/>
  <c r="E438" i="17"/>
  <c r="E437" i="17" s="1"/>
  <c r="P437" i="17" s="1"/>
  <c r="S437" i="17" s="1"/>
  <c r="G438" i="17"/>
  <c r="G437" i="17" s="1"/>
  <c r="I438" i="17"/>
  <c r="I437" i="17" s="1"/>
  <c r="K438" i="17"/>
  <c r="K437" i="17" s="1"/>
  <c r="M438" i="17"/>
  <c r="M437" i="17" s="1"/>
  <c r="O438" i="17"/>
  <c r="O437" i="17" s="1"/>
  <c r="D472" i="17"/>
  <c r="F472" i="17"/>
  <c r="H472" i="17"/>
  <c r="J472" i="17"/>
  <c r="L472" i="17"/>
  <c r="N472" i="17"/>
  <c r="Q472" i="17"/>
  <c r="E472" i="17"/>
  <c r="G472" i="17"/>
  <c r="G464" i="17" s="1"/>
  <c r="I472" i="17"/>
  <c r="K472" i="17"/>
  <c r="K464" i="17" s="1"/>
  <c r="M472" i="17"/>
  <c r="O472" i="17"/>
  <c r="O464" i="17" s="1"/>
  <c r="D113" i="17"/>
  <c r="H113" i="17"/>
  <c r="L113" i="17"/>
  <c r="Q113" i="17"/>
  <c r="E373" i="17"/>
  <c r="P373" i="17" s="1"/>
  <c r="S373" i="17" s="1"/>
  <c r="P33" i="17"/>
  <c r="S33" i="17" s="1"/>
  <c r="P34" i="17"/>
  <c r="S34" i="17" s="1"/>
  <c r="P43" i="17"/>
  <c r="S43" i="17" s="1"/>
  <c r="P46" i="17"/>
  <c r="S46" i="17" s="1"/>
  <c r="P48" i="17"/>
  <c r="S48" i="17" s="1"/>
  <c r="P50" i="17"/>
  <c r="S50" i="17" s="1"/>
  <c r="P53" i="17"/>
  <c r="S53" i="17" s="1"/>
  <c r="P55" i="17"/>
  <c r="S55" i="17" s="1"/>
  <c r="P56" i="17"/>
  <c r="S56" i="17" s="1"/>
  <c r="P57" i="17"/>
  <c r="S57" i="17" s="1"/>
  <c r="P61" i="17"/>
  <c r="S61" i="17" s="1"/>
  <c r="P62" i="17"/>
  <c r="S62" i="17" s="1"/>
  <c r="P65" i="17"/>
  <c r="S65" i="17" s="1"/>
  <c r="P66" i="17"/>
  <c r="S66" i="17" s="1"/>
  <c r="P68" i="17"/>
  <c r="S68" i="17" s="1"/>
  <c r="P69" i="17"/>
  <c r="S69" i="17" s="1"/>
  <c r="P70" i="17"/>
  <c r="S70" i="17" s="1"/>
  <c r="P72" i="17"/>
  <c r="S72" i="17" s="1"/>
  <c r="P74" i="17"/>
  <c r="S74" i="17" s="1"/>
  <c r="P76" i="17"/>
  <c r="S76" i="17" s="1"/>
  <c r="P78" i="17"/>
  <c r="S78" i="17" s="1"/>
  <c r="P79" i="17"/>
  <c r="S79" i="17" s="1"/>
  <c r="P80" i="17"/>
  <c r="S80" i="17" s="1"/>
  <c r="P82" i="17"/>
  <c r="S82" i="17" s="1"/>
  <c r="P84" i="17"/>
  <c r="S84" i="17" s="1"/>
  <c r="P85" i="17"/>
  <c r="S85" i="17" s="1"/>
  <c r="P89" i="17"/>
  <c r="S89" i="17" s="1"/>
  <c r="P90" i="17"/>
  <c r="S90" i="17" s="1"/>
  <c r="P94" i="17"/>
  <c r="S94" i="17" s="1"/>
  <c r="P95" i="17"/>
  <c r="S95" i="17" s="1"/>
  <c r="P96" i="17"/>
  <c r="S96" i="17" s="1"/>
  <c r="P99" i="17"/>
  <c r="S99" i="17" s="1"/>
  <c r="P100" i="17"/>
  <c r="S100" i="17" s="1"/>
  <c r="P101" i="17"/>
  <c r="S101" i="17" s="1"/>
  <c r="P105" i="17"/>
  <c r="S105" i="17" s="1"/>
  <c r="P107" i="17"/>
  <c r="S107" i="17" s="1"/>
  <c r="P109" i="17"/>
  <c r="S109" i="17" s="1"/>
  <c r="P110" i="17"/>
  <c r="S110" i="17" s="1"/>
  <c r="P111" i="17"/>
  <c r="S111" i="17" s="1"/>
  <c r="D177" i="17"/>
  <c r="F177" i="17"/>
  <c r="H177" i="17"/>
  <c r="J177" i="17"/>
  <c r="L177" i="17"/>
  <c r="N177" i="17"/>
  <c r="Q177" i="17"/>
  <c r="G202" i="17"/>
  <c r="F318" i="17"/>
  <c r="K202" i="17"/>
  <c r="K176" i="17" s="1"/>
  <c r="O202" i="17"/>
  <c r="D202" i="17"/>
  <c r="D176" i="17" s="1"/>
  <c r="F202" i="17"/>
  <c r="H202" i="17"/>
  <c r="H176" i="17" s="1"/>
  <c r="J202" i="17"/>
  <c r="L202" i="17"/>
  <c r="L176" i="17" s="1"/>
  <c r="N202" i="17"/>
  <c r="Q202" i="17"/>
  <c r="Q176" i="17" s="1"/>
  <c r="H217" i="17"/>
  <c r="Q217" i="17"/>
  <c r="I232" i="17"/>
  <c r="M232" i="17"/>
  <c r="R232" i="17"/>
  <c r="F257" i="17"/>
  <c r="H257" i="17"/>
  <c r="L257" i="17"/>
  <c r="N257" i="17"/>
  <c r="Q257" i="17"/>
  <c r="P260" i="17"/>
  <c r="S260" i="17" s="1"/>
  <c r="G257" i="17"/>
  <c r="I257" i="17"/>
  <c r="K257" i="17"/>
  <c r="M257" i="17"/>
  <c r="O257" i="17"/>
  <c r="R257" i="17"/>
  <c r="E295" i="17"/>
  <c r="G295" i="17"/>
  <c r="I295" i="17"/>
  <c r="K295" i="17"/>
  <c r="M295" i="17"/>
  <c r="O295" i="17"/>
  <c r="D295" i="17"/>
  <c r="F295" i="17"/>
  <c r="H295" i="17"/>
  <c r="J295" i="17"/>
  <c r="L295" i="17"/>
  <c r="N295" i="17"/>
  <c r="Q295" i="17"/>
  <c r="I310" i="17"/>
  <c r="M310" i="17"/>
  <c r="M288" i="17" s="1"/>
  <c r="R310" i="17"/>
  <c r="I360" i="17"/>
  <c r="I359" i="17" s="1"/>
  <c r="R360" i="17"/>
  <c r="I373" i="17"/>
  <c r="R373" i="17"/>
  <c r="I390" i="17"/>
  <c r="R390" i="17"/>
  <c r="E397" i="17"/>
  <c r="G397" i="17"/>
  <c r="I397" i="17"/>
  <c r="K397" i="17"/>
  <c r="M397" i="17"/>
  <c r="M359" i="17" s="1"/>
  <c r="O397" i="17"/>
  <c r="D397" i="17"/>
  <c r="F397" i="17"/>
  <c r="H397" i="17"/>
  <c r="J397" i="17"/>
  <c r="L397" i="17"/>
  <c r="N397" i="17"/>
  <c r="Q397" i="17"/>
  <c r="E423" i="17"/>
  <c r="G423" i="17"/>
  <c r="I423" i="17"/>
  <c r="K423" i="17"/>
  <c r="M423" i="17"/>
  <c r="O423" i="17"/>
  <c r="R423" i="17"/>
  <c r="Q464" i="17"/>
  <c r="E507" i="17"/>
  <c r="I507" i="17"/>
  <c r="M507" i="17"/>
  <c r="R507" i="17"/>
  <c r="R438" i="17"/>
  <c r="R437" i="17" s="1"/>
  <c r="P465" i="17"/>
  <c r="S465" i="17" s="1"/>
  <c r="P466" i="17"/>
  <c r="S466" i="17" s="1"/>
  <c r="P468" i="17"/>
  <c r="S468" i="17" s="1"/>
  <c r="P470" i="17"/>
  <c r="S470" i="17" s="1"/>
  <c r="E479" i="17"/>
  <c r="G479" i="17"/>
  <c r="I479" i="17"/>
  <c r="K479" i="17"/>
  <c r="M479" i="17"/>
  <c r="O479" i="17"/>
  <c r="D479" i="17"/>
  <c r="F479" i="17"/>
  <c r="H479" i="17"/>
  <c r="J479" i="17"/>
  <c r="L479" i="17"/>
  <c r="N479" i="17"/>
  <c r="Q479" i="17"/>
  <c r="E486" i="17"/>
  <c r="G486" i="17"/>
  <c r="I486" i="17"/>
  <c r="M486" i="17"/>
  <c r="O486" i="17"/>
  <c r="R486" i="17"/>
  <c r="G595" i="16"/>
  <c r="K595" i="16"/>
  <c r="K713" i="16" s="1"/>
  <c r="O595" i="16"/>
  <c r="N635" i="16"/>
  <c r="G116" i="16"/>
  <c r="J468" i="16"/>
  <c r="E482" i="16"/>
  <c r="G482" i="16"/>
  <c r="I482" i="16"/>
  <c r="K482" i="16"/>
  <c r="M482" i="16"/>
  <c r="O482" i="16"/>
  <c r="R482" i="16"/>
  <c r="D532" i="16"/>
  <c r="H532" i="16"/>
  <c r="L532" i="16"/>
  <c r="N532" i="16"/>
  <c r="Q532" i="16"/>
  <c r="E532" i="16"/>
  <c r="G532" i="16"/>
  <c r="I532" i="16"/>
  <c r="K532" i="16"/>
  <c r="M532" i="16"/>
  <c r="O532" i="16"/>
  <c r="R532" i="16"/>
  <c r="H537" i="16"/>
  <c r="H531" i="16" s="1"/>
  <c r="Q537" i="16"/>
  <c r="P590" i="16"/>
  <c r="S590" i="16" s="1"/>
  <c r="G589" i="16"/>
  <c r="G588" i="16" s="1"/>
  <c r="I589" i="16"/>
  <c r="I588" i="16" s="1"/>
  <c r="K589" i="16"/>
  <c r="K588" i="16" s="1"/>
  <c r="M589" i="16"/>
  <c r="M588" i="16" s="1"/>
  <c r="O589" i="16"/>
  <c r="O588" i="16" s="1"/>
  <c r="D589" i="16"/>
  <c r="D588" i="16" s="1"/>
  <c r="F589" i="16"/>
  <c r="F588" i="16" s="1"/>
  <c r="H589" i="16"/>
  <c r="H588" i="16" s="1"/>
  <c r="J589" i="16"/>
  <c r="J588" i="16" s="1"/>
  <c r="L589" i="16"/>
  <c r="L588" i="16" s="1"/>
  <c r="N589" i="16"/>
  <c r="N588" i="16" s="1"/>
  <c r="Q589" i="16"/>
  <c r="Q588" i="16" s="1"/>
  <c r="P633" i="16"/>
  <c r="S633" i="16" s="1"/>
  <c r="R624" i="16"/>
  <c r="R595" i="16" s="1"/>
  <c r="P643" i="16"/>
  <c r="S643" i="16" s="1"/>
  <c r="D642" i="16"/>
  <c r="D635" i="16" s="1"/>
  <c r="F642" i="16"/>
  <c r="F635" i="16" s="1"/>
  <c r="H642" i="16"/>
  <c r="P642" i="16" s="1"/>
  <c r="S642" i="16" s="1"/>
  <c r="J642" i="16"/>
  <c r="J635" i="16" s="1"/>
  <c r="L642" i="16"/>
  <c r="L635" i="16" s="1"/>
  <c r="N642" i="16"/>
  <c r="Q642" i="16"/>
  <c r="P651" i="16"/>
  <c r="S651" i="16" s="1"/>
  <c r="E288" i="17"/>
  <c r="D507" i="17"/>
  <c r="F507" i="17"/>
  <c r="H507" i="17"/>
  <c r="L507" i="17"/>
  <c r="N507" i="17"/>
  <c r="Q507" i="17"/>
  <c r="E220" i="16"/>
  <c r="G220" i="16"/>
  <c r="I220" i="16"/>
  <c r="K220" i="16"/>
  <c r="M220" i="16"/>
  <c r="O220" i="16"/>
  <c r="R220" i="16"/>
  <c r="Q235" i="16"/>
  <c r="P292" i="16"/>
  <c r="S292" i="16" s="1"/>
  <c r="P293" i="16"/>
  <c r="S293" i="16" s="1"/>
  <c r="P298" i="16"/>
  <c r="S298" i="16" s="1"/>
  <c r="P299" i="16"/>
  <c r="S299" i="16" s="1"/>
  <c r="P301" i="16"/>
  <c r="S301" i="16" s="1"/>
  <c r="P303" i="16"/>
  <c r="S303" i="16" s="1"/>
  <c r="P304" i="16"/>
  <c r="S304" i="16" s="1"/>
  <c r="P306" i="16"/>
  <c r="S306" i="16" s="1"/>
  <c r="P308" i="16"/>
  <c r="S308" i="16" s="1"/>
  <c r="P310" i="16"/>
  <c r="S310" i="16" s="1"/>
  <c r="P311" i="16"/>
  <c r="S311" i="16" s="1"/>
  <c r="E313" i="16"/>
  <c r="E291" i="16" s="1"/>
  <c r="F291" i="16"/>
  <c r="H291" i="16"/>
  <c r="J291" i="16"/>
  <c r="L291" i="16"/>
  <c r="N291" i="16"/>
  <c r="Q291" i="16"/>
  <c r="F595" i="16"/>
  <c r="H595" i="16"/>
  <c r="J595" i="16"/>
  <c r="J713" i="16" s="1"/>
  <c r="L595" i="16"/>
  <c r="Q595" i="16"/>
  <c r="N610" i="16"/>
  <c r="N595" i="16" s="1"/>
  <c r="N611" i="16"/>
  <c r="P115" i="17"/>
  <c r="S115" i="17" s="1"/>
  <c r="P117" i="17"/>
  <c r="S117" i="17" s="1"/>
  <c r="P119" i="17"/>
  <c r="S119" i="17" s="1"/>
  <c r="P120" i="17"/>
  <c r="S120" i="17" s="1"/>
  <c r="P123" i="17"/>
  <c r="S123" i="17" s="1"/>
  <c r="P129" i="17"/>
  <c r="S129" i="17" s="1"/>
  <c r="P130" i="17"/>
  <c r="S130" i="17" s="1"/>
  <c r="P133" i="17"/>
  <c r="S133" i="17" s="1"/>
  <c r="P140" i="17"/>
  <c r="S140" i="17" s="1"/>
  <c r="P143" i="17"/>
  <c r="S143" i="17" s="1"/>
  <c r="P144" i="17"/>
  <c r="S144" i="17" s="1"/>
  <c r="P149" i="17"/>
  <c r="S149" i="17" s="1"/>
  <c r="P153" i="17"/>
  <c r="S153" i="17" s="1"/>
  <c r="P154" i="17"/>
  <c r="S154" i="17" s="1"/>
  <c r="P159" i="17"/>
  <c r="S159" i="17" s="1"/>
  <c r="P163" i="17"/>
  <c r="S163" i="17" s="1"/>
  <c r="P164" i="17"/>
  <c r="S164" i="17" s="1"/>
  <c r="F176" i="17"/>
  <c r="J176" i="17"/>
  <c r="N176" i="17"/>
  <c r="I288" i="17"/>
  <c r="R288" i="17"/>
  <c r="I464" i="17"/>
  <c r="M464" i="17"/>
  <c r="N528" i="17"/>
  <c r="M546" i="17"/>
  <c r="E557" i="17"/>
  <c r="G557" i="17"/>
  <c r="I557" i="17"/>
  <c r="I546" i="17" s="1"/>
  <c r="M557" i="17"/>
  <c r="O557" i="17"/>
  <c r="O546" i="17" s="1"/>
  <c r="R557" i="17"/>
  <c r="R546" i="17" s="1"/>
  <c r="P168" i="17"/>
  <c r="S168" i="17" s="1"/>
  <c r="P172" i="17"/>
  <c r="S172" i="17" s="1"/>
  <c r="P173" i="17"/>
  <c r="S173" i="17" s="1"/>
  <c r="G176" i="17"/>
  <c r="O176" i="17"/>
  <c r="P178" i="17"/>
  <c r="S178" i="17" s="1"/>
  <c r="P180" i="17"/>
  <c r="S180" i="17" s="1"/>
  <c r="P182" i="17"/>
  <c r="S182" i="17" s="1"/>
  <c r="P184" i="17"/>
  <c r="S184" i="17" s="1"/>
  <c r="P190" i="17"/>
  <c r="S190" i="17" s="1"/>
  <c r="P191" i="17"/>
  <c r="S191" i="17" s="1"/>
  <c r="P193" i="17"/>
  <c r="S193" i="17" s="1"/>
  <c r="P195" i="17"/>
  <c r="S195" i="17" s="1"/>
  <c r="P197" i="17"/>
  <c r="S197" i="17" s="1"/>
  <c r="F217" i="17"/>
  <c r="J217" i="17"/>
  <c r="N217" i="17"/>
  <c r="J332" i="17"/>
  <c r="E359" i="17"/>
  <c r="R359" i="17"/>
  <c r="J528" i="17"/>
  <c r="D528" i="17"/>
  <c r="L528" i="17"/>
  <c r="M592" i="17"/>
  <c r="M709" i="17" s="1"/>
  <c r="E592" i="17"/>
  <c r="Q100" i="18"/>
  <c r="T100" i="18" s="1"/>
  <c r="E99" i="18"/>
  <c r="G232" i="17"/>
  <c r="K232" i="17"/>
  <c r="O232" i="17"/>
  <c r="E242" i="17"/>
  <c r="G242" i="17"/>
  <c r="P242" i="17" s="1"/>
  <c r="S242" i="17" s="1"/>
  <c r="K242" i="17"/>
  <c r="M242" i="17"/>
  <c r="O242" i="17"/>
  <c r="D300" i="17"/>
  <c r="F300" i="17"/>
  <c r="H300" i="17"/>
  <c r="J300" i="17"/>
  <c r="L300" i="17"/>
  <c r="N300" i="17"/>
  <c r="Q300" i="17"/>
  <c r="G310" i="17"/>
  <c r="K310" i="17"/>
  <c r="K288" i="17" s="1"/>
  <c r="O310" i="17"/>
  <c r="D310" i="17"/>
  <c r="D288" i="17" s="1"/>
  <c r="F310" i="17"/>
  <c r="H310" i="17"/>
  <c r="H288" i="17" s="1"/>
  <c r="J310" i="17"/>
  <c r="L310" i="17"/>
  <c r="L288" i="17" s="1"/>
  <c r="N310" i="17"/>
  <c r="Q310" i="17"/>
  <c r="Q288" i="17" s="1"/>
  <c r="D332" i="17"/>
  <c r="D318" i="17" s="1"/>
  <c r="H332" i="17"/>
  <c r="H318" i="17" s="1"/>
  <c r="L332" i="17"/>
  <c r="L318" i="17" s="1"/>
  <c r="Q332" i="17"/>
  <c r="Q318" i="17" s="1"/>
  <c r="G360" i="17"/>
  <c r="K360" i="17"/>
  <c r="K359" i="17" s="1"/>
  <c r="O360" i="17"/>
  <c r="D360" i="17"/>
  <c r="F360" i="17"/>
  <c r="H360" i="17"/>
  <c r="J360" i="17"/>
  <c r="L360" i="17"/>
  <c r="N360" i="17"/>
  <c r="Q360" i="17"/>
  <c r="G373" i="17"/>
  <c r="K373" i="17"/>
  <c r="O373" i="17"/>
  <c r="D373" i="17"/>
  <c r="F373" i="17"/>
  <c r="H373" i="17"/>
  <c r="J373" i="17"/>
  <c r="L373" i="17"/>
  <c r="N373" i="17"/>
  <c r="Q373" i="17"/>
  <c r="G390" i="17"/>
  <c r="K390" i="17"/>
  <c r="O390" i="17"/>
  <c r="D390" i="17"/>
  <c r="F390" i="17"/>
  <c r="H390" i="17"/>
  <c r="J390" i="17"/>
  <c r="L390" i="17"/>
  <c r="N390" i="17"/>
  <c r="Q390" i="17"/>
  <c r="D486" i="17"/>
  <c r="F486" i="17"/>
  <c r="P486" i="17" s="1"/>
  <c r="S486" i="17" s="1"/>
  <c r="H486" i="17"/>
  <c r="J486" i="17"/>
  <c r="L486" i="17"/>
  <c r="N486" i="17"/>
  <c r="Q486" i="17"/>
  <c r="G507" i="17"/>
  <c r="K507" i="17"/>
  <c r="O507" i="17"/>
  <c r="D534" i="17"/>
  <c r="H534" i="17"/>
  <c r="H528" i="17" s="1"/>
  <c r="L534" i="17"/>
  <c r="Q534" i="17"/>
  <c r="Q528" i="17" s="1"/>
  <c r="G534" i="17"/>
  <c r="I534" i="17"/>
  <c r="K534" i="17"/>
  <c r="M534" i="17"/>
  <c r="O534" i="17"/>
  <c r="G566" i="17"/>
  <c r="G546" i="17" s="1"/>
  <c r="K566" i="17"/>
  <c r="O566" i="17"/>
  <c r="D566" i="17"/>
  <c r="F566" i="17"/>
  <c r="P566" i="17" s="1"/>
  <c r="S566" i="17" s="1"/>
  <c r="H566" i="17"/>
  <c r="J566" i="17"/>
  <c r="L566" i="17"/>
  <c r="N566" i="17"/>
  <c r="Q566" i="17"/>
  <c r="G586" i="17"/>
  <c r="G585" i="17" s="1"/>
  <c r="K586" i="17"/>
  <c r="K585" i="17" s="1"/>
  <c r="O586" i="17"/>
  <c r="O585" i="17" s="1"/>
  <c r="D586" i="17"/>
  <c r="D585" i="17" s="1"/>
  <c r="F586" i="17"/>
  <c r="F585" i="17" s="1"/>
  <c r="H586" i="17"/>
  <c r="H585" i="17" s="1"/>
  <c r="J586" i="17"/>
  <c r="J585" i="17" s="1"/>
  <c r="F216" i="18"/>
  <c r="H547" i="18"/>
  <c r="L586" i="17"/>
  <c r="L585" i="17" s="1"/>
  <c r="N586" i="17"/>
  <c r="N585" i="17" s="1"/>
  <c r="Q586" i="17"/>
  <c r="Q585" i="17" s="1"/>
  <c r="D607" i="17"/>
  <c r="F607" i="17"/>
  <c r="H607" i="17"/>
  <c r="P607" i="17" s="1"/>
  <c r="S607" i="17" s="1"/>
  <c r="J607" i="17"/>
  <c r="L607" i="17"/>
  <c r="N607" i="17"/>
  <c r="Q607" i="17"/>
  <c r="D620" i="17"/>
  <c r="F620" i="17"/>
  <c r="F592" i="17" s="1"/>
  <c r="H620" i="17"/>
  <c r="J620" i="17"/>
  <c r="J592" i="17" s="1"/>
  <c r="J709" i="17" s="1"/>
  <c r="L620" i="17"/>
  <c r="N620" i="17"/>
  <c r="N592" i="17" s="1"/>
  <c r="N709" i="17" s="1"/>
  <c r="Q620" i="17"/>
  <c r="P623" i="17"/>
  <c r="S623" i="17" s="1"/>
  <c r="G620" i="17"/>
  <c r="G592" i="17" s="1"/>
  <c r="K620" i="17"/>
  <c r="K592" i="17" s="1"/>
  <c r="O620" i="17"/>
  <c r="O592" i="17" s="1"/>
  <c r="R620" i="17"/>
  <c r="R592" i="17" s="1"/>
  <c r="R709" i="17" s="1"/>
  <c r="P627" i="17"/>
  <c r="S627" i="17" s="1"/>
  <c r="P632" i="17"/>
  <c r="S632" i="17" s="1"/>
  <c r="P633" i="17"/>
  <c r="S633" i="17" s="1"/>
  <c r="P638" i="17"/>
  <c r="S638" i="17" s="1"/>
  <c r="P639" i="17"/>
  <c r="S639" i="17" s="1"/>
  <c r="P643" i="17"/>
  <c r="S643" i="17" s="1"/>
  <c r="P647" i="17"/>
  <c r="S647" i="17" s="1"/>
  <c r="P651" i="17"/>
  <c r="S651" i="17" s="1"/>
  <c r="P654" i="17"/>
  <c r="S654" i="17" s="1"/>
  <c r="P658" i="17"/>
  <c r="S658" i="17" s="1"/>
  <c r="G657" i="17"/>
  <c r="G631" i="17" s="1"/>
  <c r="K657" i="17"/>
  <c r="K631" i="17" s="1"/>
  <c r="O657" i="17"/>
  <c r="O631" i="17" s="1"/>
  <c r="D657" i="17"/>
  <c r="D631" i="17" s="1"/>
  <c r="F657" i="17"/>
  <c r="H657" i="17"/>
  <c r="H631" i="17" s="1"/>
  <c r="J657" i="17"/>
  <c r="L657" i="17"/>
  <c r="L631" i="17" s="1"/>
  <c r="N657" i="17"/>
  <c r="Q657" i="17"/>
  <c r="Q631" i="17" s="1"/>
  <c r="O288" i="18"/>
  <c r="K288" i="18"/>
  <c r="D113" i="18"/>
  <c r="R592" i="18"/>
  <c r="R711" i="18" s="1"/>
  <c r="M359" i="18"/>
  <c r="J359" i="18"/>
  <c r="N318" i="18"/>
  <c r="J318" i="18"/>
  <c r="N113" i="18"/>
  <c r="J113" i="18"/>
  <c r="N632" i="18"/>
  <c r="J632" i="18"/>
  <c r="O464" i="18"/>
  <c r="F464" i="18"/>
  <c r="K547" i="18"/>
  <c r="D291" i="16"/>
  <c r="P570" i="16"/>
  <c r="S570" i="16" s="1"/>
  <c r="E569" i="16"/>
  <c r="P318" i="16"/>
  <c r="S318" i="16" s="1"/>
  <c r="P319" i="16"/>
  <c r="S319" i="16" s="1"/>
  <c r="P321" i="16"/>
  <c r="S321" i="16" s="1"/>
  <c r="P322" i="16"/>
  <c r="S322" i="16" s="1"/>
  <c r="P323" i="16"/>
  <c r="S323" i="16" s="1"/>
  <c r="P333" i="16"/>
  <c r="S333" i="16" s="1"/>
  <c r="P335" i="16"/>
  <c r="S335" i="16" s="1"/>
  <c r="P336" i="16"/>
  <c r="S336" i="16" s="1"/>
  <c r="P341" i="16"/>
  <c r="S341" i="16" s="1"/>
  <c r="P350" i="16"/>
  <c r="S350" i="16" s="1"/>
  <c r="P352" i="16"/>
  <c r="S352" i="16" s="1"/>
  <c r="P354" i="16"/>
  <c r="S354" i="16" s="1"/>
  <c r="P358" i="16"/>
  <c r="S358" i="16" s="1"/>
  <c r="P360" i="16"/>
  <c r="S360" i="16" s="1"/>
  <c r="P362" i="16"/>
  <c r="S362" i="16" s="1"/>
  <c r="P363" i="16"/>
  <c r="S363" i="16" s="1"/>
  <c r="P364" i="16"/>
  <c r="S364" i="16" s="1"/>
  <c r="P366" i="16"/>
  <c r="S366" i="16" s="1"/>
  <c r="P372" i="16"/>
  <c r="S372" i="16" s="1"/>
  <c r="P374" i="16"/>
  <c r="S374" i="16" s="1"/>
  <c r="P376" i="16"/>
  <c r="S376" i="16" s="1"/>
  <c r="P377" i="16"/>
  <c r="S377" i="16" s="1"/>
  <c r="P379" i="16"/>
  <c r="S379" i="16" s="1"/>
  <c r="P381" i="16"/>
  <c r="S381" i="16" s="1"/>
  <c r="P383" i="16"/>
  <c r="S383" i="16" s="1"/>
  <c r="P385" i="16"/>
  <c r="S385" i="16" s="1"/>
  <c r="P387" i="16"/>
  <c r="S387" i="16" s="1"/>
  <c r="P388" i="16"/>
  <c r="S388" i="16" s="1"/>
  <c r="P391" i="16"/>
  <c r="S391" i="16" s="1"/>
  <c r="P393" i="16"/>
  <c r="S393" i="16" s="1"/>
  <c r="P394" i="16"/>
  <c r="S394" i="16" s="1"/>
  <c r="P398" i="16"/>
  <c r="S398" i="16" s="1"/>
  <c r="P400" i="16"/>
  <c r="S400" i="16" s="1"/>
  <c r="P401" i="16"/>
  <c r="S401" i="16" s="1"/>
  <c r="P403" i="16"/>
  <c r="S403" i="16" s="1"/>
  <c r="P405" i="16"/>
  <c r="S405" i="16" s="1"/>
  <c r="P407" i="16"/>
  <c r="S407" i="16" s="1"/>
  <c r="P408" i="16"/>
  <c r="S408" i="16" s="1"/>
  <c r="P410" i="16"/>
  <c r="S410" i="16" s="1"/>
  <c r="P411" i="16"/>
  <c r="S411" i="16" s="1"/>
  <c r="P415" i="16"/>
  <c r="S415" i="16" s="1"/>
  <c r="E426" i="16"/>
  <c r="G426" i="16"/>
  <c r="I426" i="16"/>
  <c r="M426" i="16"/>
  <c r="O426" i="16"/>
  <c r="R426" i="16"/>
  <c r="F441" i="16"/>
  <c r="H441" i="16"/>
  <c r="H440" i="16" s="1"/>
  <c r="L441" i="16"/>
  <c r="N441" i="16"/>
  <c r="N440" i="16" s="1"/>
  <c r="P533" i="16"/>
  <c r="S533" i="16" s="1"/>
  <c r="F532" i="16"/>
  <c r="Q441" i="16"/>
  <c r="Q440" i="16" s="1"/>
  <c r="E441" i="16"/>
  <c r="G441" i="16"/>
  <c r="G440" i="16" s="1"/>
  <c r="I441" i="16"/>
  <c r="I440" i="16" s="1"/>
  <c r="K441" i="16"/>
  <c r="K440" i="16" s="1"/>
  <c r="M441" i="16"/>
  <c r="O441" i="16"/>
  <c r="O440" i="16" s="1"/>
  <c r="R441" i="16"/>
  <c r="R440" i="16" s="1"/>
  <c r="F455" i="16"/>
  <c r="H455" i="16"/>
  <c r="J455" i="16"/>
  <c r="E455" i="16"/>
  <c r="G455" i="16"/>
  <c r="I455" i="16"/>
  <c r="K455" i="16"/>
  <c r="M455" i="16"/>
  <c r="O455" i="16"/>
  <c r="R455" i="16"/>
  <c r="P469" i="16"/>
  <c r="S469" i="16" s="1"/>
  <c r="E468" i="16"/>
  <c r="G468" i="16"/>
  <c r="G467" i="16" s="1"/>
  <c r="I468" i="16"/>
  <c r="I467" i="16" s="1"/>
  <c r="K468" i="16"/>
  <c r="M468" i="16"/>
  <c r="O468" i="16"/>
  <c r="R468" i="16"/>
  <c r="R467" i="16" s="1"/>
  <c r="P473" i="16"/>
  <c r="S473" i="16" s="1"/>
  <c r="D475" i="16"/>
  <c r="F475" i="16"/>
  <c r="F467" i="16" s="1"/>
  <c r="H475" i="16"/>
  <c r="J475" i="16"/>
  <c r="E475" i="16"/>
  <c r="I475" i="16"/>
  <c r="K475" i="16"/>
  <c r="M475" i="16"/>
  <c r="O475" i="16"/>
  <c r="R475" i="16"/>
  <c r="I489" i="16"/>
  <c r="M489" i="16"/>
  <c r="R489" i="16"/>
  <c r="D514" i="16"/>
  <c r="D510" i="16" s="1"/>
  <c r="F514" i="16"/>
  <c r="H514" i="16"/>
  <c r="L514" i="16"/>
  <c r="L510" i="16" s="1"/>
  <c r="N514" i="16"/>
  <c r="N510" i="16" s="1"/>
  <c r="Q514" i="16"/>
  <c r="P523" i="16"/>
  <c r="S523" i="16" s="1"/>
  <c r="G514" i="16"/>
  <c r="I514" i="16"/>
  <c r="I510" i="16" s="1"/>
  <c r="K514" i="16"/>
  <c r="K510" i="16" s="1"/>
  <c r="M514" i="16"/>
  <c r="M510" i="16" s="1"/>
  <c r="O514" i="16"/>
  <c r="R514" i="16"/>
  <c r="R510" i="16" s="1"/>
  <c r="D537" i="16"/>
  <c r="D531" i="16" s="1"/>
  <c r="F537" i="16"/>
  <c r="J537" i="16"/>
  <c r="L537" i="16"/>
  <c r="N537" i="16"/>
  <c r="N531" i="16" s="1"/>
  <c r="D550" i="16"/>
  <c r="P551" i="16"/>
  <c r="S551" i="16" s="1"/>
  <c r="H550" i="16"/>
  <c r="L550" i="16"/>
  <c r="N550" i="16"/>
  <c r="Q550" i="16"/>
  <c r="Q549" i="16" s="1"/>
  <c r="P554" i="16"/>
  <c r="S554" i="16" s="1"/>
  <c r="E550" i="16"/>
  <c r="G550" i="16"/>
  <c r="I550" i="16"/>
  <c r="K550" i="16"/>
  <c r="K549" i="16" s="1"/>
  <c r="M550" i="16"/>
  <c r="O550" i="16"/>
  <c r="R550" i="16"/>
  <c r="P558" i="16"/>
  <c r="S558" i="16" s="1"/>
  <c r="G560" i="16"/>
  <c r="P560" i="16" s="1"/>
  <c r="S560" i="16" s="1"/>
  <c r="O560" i="16"/>
  <c r="P291" i="16"/>
  <c r="S291" i="16" s="1"/>
  <c r="P313" i="16"/>
  <c r="S313" i="16" s="1"/>
  <c r="P314" i="16"/>
  <c r="S314" i="16" s="1"/>
  <c r="K116" i="16"/>
  <c r="E166" i="16"/>
  <c r="I166" i="16"/>
  <c r="M166" i="16"/>
  <c r="R166" i="16"/>
  <c r="D235" i="16"/>
  <c r="F235" i="16"/>
  <c r="J235" i="16"/>
  <c r="L235" i="16"/>
  <c r="N235" i="16"/>
  <c r="D245" i="16"/>
  <c r="F245" i="16"/>
  <c r="H245" i="16"/>
  <c r="L245" i="16"/>
  <c r="N245" i="16"/>
  <c r="Q245" i="16"/>
  <c r="E245" i="16"/>
  <c r="G245" i="16"/>
  <c r="I245" i="16"/>
  <c r="K245" i="16"/>
  <c r="M245" i="16"/>
  <c r="O245" i="16"/>
  <c r="R245" i="16"/>
  <c r="P260" i="16"/>
  <c r="S260" i="16" s="1"/>
  <c r="P261" i="16"/>
  <c r="S261" i="16" s="1"/>
  <c r="P263" i="16"/>
  <c r="S263" i="16" s="1"/>
  <c r="P265" i="16"/>
  <c r="S265" i="16" s="1"/>
  <c r="P268" i="16"/>
  <c r="S268" i="16" s="1"/>
  <c r="P271" i="16"/>
  <c r="S271" i="16" s="1"/>
  <c r="P278" i="16"/>
  <c r="S278" i="16" s="1"/>
  <c r="P279" i="16"/>
  <c r="S279" i="16" s="1"/>
  <c r="P282" i="16"/>
  <c r="S282" i="16" s="1"/>
  <c r="P284" i="16"/>
  <c r="S284" i="16" s="1"/>
  <c r="P285" i="16"/>
  <c r="S285" i="16" s="1"/>
  <c r="P288" i="16"/>
  <c r="S288" i="16" s="1"/>
  <c r="P289" i="16"/>
  <c r="S289" i="16" s="1"/>
  <c r="I116" i="16"/>
  <c r="M116" i="16"/>
  <c r="R116" i="16"/>
  <c r="H510" i="16"/>
  <c r="Q510" i="16"/>
  <c r="E560" i="16"/>
  <c r="I560" i="16"/>
  <c r="I549" i="16" s="1"/>
  <c r="M560" i="16"/>
  <c r="R560" i="16"/>
  <c r="R549" i="16" s="1"/>
  <c r="E117" i="16"/>
  <c r="P117" i="16" s="1"/>
  <c r="S117" i="16" s="1"/>
  <c r="P118" i="16"/>
  <c r="S118" i="16" s="1"/>
  <c r="P122" i="16"/>
  <c r="S122" i="16" s="1"/>
  <c r="P123" i="16"/>
  <c r="S123" i="16" s="1"/>
  <c r="P126" i="16"/>
  <c r="S126" i="16" s="1"/>
  <c r="P156" i="16"/>
  <c r="S156" i="16" s="1"/>
  <c r="P157" i="16"/>
  <c r="S157" i="16" s="1"/>
  <c r="P162" i="16"/>
  <c r="S162" i="16" s="1"/>
  <c r="P167" i="16"/>
  <c r="S167" i="16" s="1"/>
  <c r="D166" i="16"/>
  <c r="D116" i="16" s="1"/>
  <c r="F166" i="16"/>
  <c r="F116" i="16" s="1"/>
  <c r="H166" i="16"/>
  <c r="H116" i="16" s="1"/>
  <c r="J166" i="16"/>
  <c r="J116" i="16" s="1"/>
  <c r="L166" i="16"/>
  <c r="L116" i="16" s="1"/>
  <c r="N166" i="16"/>
  <c r="N116" i="16" s="1"/>
  <c r="Q166" i="16"/>
  <c r="Q116" i="16" s="1"/>
  <c r="D193" i="16"/>
  <c r="F193" i="16"/>
  <c r="H193" i="16"/>
  <c r="J193" i="16"/>
  <c r="J179" i="16" s="1"/>
  <c r="L193" i="16"/>
  <c r="N193" i="16"/>
  <c r="N179" i="16" s="1"/>
  <c r="Q193" i="16"/>
  <c r="E467" i="16"/>
  <c r="M467" i="16"/>
  <c r="D468" i="16"/>
  <c r="D467" i="16" s="1"/>
  <c r="H468" i="16"/>
  <c r="L468" i="16"/>
  <c r="Q468" i="16"/>
  <c r="J531" i="16"/>
  <c r="F550" i="16"/>
  <c r="E589" i="16"/>
  <c r="E588" i="16" s="1"/>
  <c r="P588" i="16" s="1"/>
  <c r="S588" i="16" s="1"/>
  <c r="O227" i="16"/>
  <c r="R227" i="16"/>
  <c r="D426" i="16"/>
  <c r="D482" i="16"/>
  <c r="G489" i="16"/>
  <c r="K489" i="16"/>
  <c r="O489" i="16"/>
  <c r="D489" i="16"/>
  <c r="F489" i="16"/>
  <c r="H489" i="16"/>
  <c r="J489" i="16"/>
  <c r="L489" i="16"/>
  <c r="N489" i="16"/>
  <c r="Q489" i="16"/>
  <c r="P538" i="16"/>
  <c r="S538" i="16" s="1"/>
  <c r="E537" i="16"/>
  <c r="E531" i="16" s="1"/>
  <c r="G537" i="16"/>
  <c r="I537" i="16"/>
  <c r="I531" i="16" s="1"/>
  <c r="K537" i="16"/>
  <c r="M537" i="16"/>
  <c r="M531" i="16" s="1"/>
  <c r="O537" i="16"/>
  <c r="R537" i="16"/>
  <c r="R531" i="16" s="1"/>
  <c r="P542" i="16"/>
  <c r="S542" i="16" s="1"/>
  <c r="P545" i="16"/>
  <c r="S545" i="16" s="1"/>
  <c r="P563" i="16"/>
  <c r="S563" i="16" s="1"/>
  <c r="D560" i="16"/>
  <c r="D549" i="16" s="1"/>
  <c r="P567" i="16"/>
  <c r="S567" i="16" s="1"/>
  <c r="H560" i="16"/>
  <c r="J560" i="16"/>
  <c r="J549" i="16" s="1"/>
  <c r="L560" i="16"/>
  <c r="N560" i="16"/>
  <c r="N549" i="16" s="1"/>
  <c r="Q560" i="16"/>
  <c r="E179" i="16"/>
  <c r="G179" i="16"/>
  <c r="I179" i="16"/>
  <c r="K179" i="16"/>
  <c r="M179" i="16"/>
  <c r="O179" i="16"/>
  <c r="R179" i="16"/>
  <c r="F426" i="16"/>
  <c r="P426" i="16" s="1"/>
  <c r="S426" i="16" s="1"/>
  <c r="H426" i="16"/>
  <c r="J426" i="16"/>
  <c r="L426" i="16"/>
  <c r="N426" i="16"/>
  <c r="Q426" i="16"/>
  <c r="F482" i="16"/>
  <c r="H482" i="16"/>
  <c r="J482" i="16"/>
  <c r="L482" i="16"/>
  <c r="N482" i="16"/>
  <c r="Q482" i="16"/>
  <c r="F510" i="16"/>
  <c r="J510" i="16"/>
  <c r="G510" i="16"/>
  <c r="O510" i="16"/>
  <c r="P528" i="16"/>
  <c r="S528" i="16" s="1"/>
  <c r="P529" i="16"/>
  <c r="S529" i="16" s="1"/>
  <c r="P580" i="16"/>
  <c r="S580" i="16" s="1"/>
  <c r="P581" i="16"/>
  <c r="S581" i="16" s="1"/>
  <c r="P582" i="16"/>
  <c r="S582" i="16" s="1"/>
  <c r="H632" i="18"/>
  <c r="K593" i="18"/>
  <c r="P593" i="18"/>
  <c r="P710" i="18" s="1"/>
  <c r="G593" i="18"/>
  <c r="N593" i="18"/>
  <c r="N710" i="18" s="1"/>
  <c r="Q32" i="18"/>
  <c r="T32" i="18" s="1"/>
  <c r="P176" i="18"/>
  <c r="L176" i="18"/>
  <c r="P529" i="18"/>
  <c r="L529" i="18"/>
  <c r="G529" i="18"/>
  <c r="Q99" i="18"/>
  <c r="T99" i="18" s="1"/>
  <c r="Q78" i="18"/>
  <c r="T78" i="18" s="1"/>
  <c r="N176" i="18"/>
  <c r="P359" i="18"/>
  <c r="G359" i="18"/>
  <c r="P464" i="18"/>
  <c r="G216" i="18"/>
  <c r="E624" i="16"/>
  <c r="E595" i="16" s="1"/>
  <c r="E713" i="16" s="1"/>
  <c r="D595" i="16"/>
  <c r="R534" i="17"/>
  <c r="R528" i="17" s="1"/>
  <c r="L359" i="18"/>
  <c r="J288" i="18"/>
  <c r="L216" i="18"/>
  <c r="M216" i="18"/>
  <c r="O216" i="18"/>
  <c r="S464" i="18"/>
  <c r="N464" i="18"/>
  <c r="L464" i="18"/>
  <c r="G464" i="18"/>
  <c r="N216" i="18"/>
  <c r="G710" i="18"/>
  <c r="O710" i="18"/>
  <c r="K710" i="18"/>
  <c r="E534" i="17"/>
  <c r="F179" i="16"/>
  <c r="H635" i="16"/>
  <c r="H713" i="16" s="1"/>
  <c r="Q635" i="16"/>
  <c r="Q713" i="16" s="1"/>
  <c r="D179" i="16"/>
  <c r="H179" i="16"/>
  <c r="L179" i="16"/>
  <c r="Q179" i="16"/>
  <c r="L549" i="16"/>
  <c r="D220" i="16"/>
  <c r="F220" i="16"/>
  <c r="H220" i="16"/>
  <c r="H219" i="16" s="1"/>
  <c r="J220" i="16"/>
  <c r="L220" i="16"/>
  <c r="L219" i="16" s="1"/>
  <c r="N220" i="16"/>
  <c r="Q220" i="16"/>
  <c r="Q219" i="16" s="1"/>
  <c r="E235" i="16"/>
  <c r="G235" i="16"/>
  <c r="G219" i="16" s="1"/>
  <c r="I235" i="16"/>
  <c r="K235" i="16"/>
  <c r="M235" i="16"/>
  <c r="O235" i="16"/>
  <c r="O219" i="16" s="1"/>
  <c r="R235" i="16"/>
  <c r="P436" i="16"/>
  <c r="S436" i="16" s="1"/>
  <c r="P452" i="16"/>
  <c r="S452" i="16" s="1"/>
  <c r="P453" i="16"/>
  <c r="S453" i="16" s="1"/>
  <c r="P459" i="16"/>
  <c r="S459" i="16" s="1"/>
  <c r="N455" i="16"/>
  <c r="P455" i="16" s="1"/>
  <c r="Q455" i="16"/>
  <c r="P460" i="16"/>
  <c r="S460" i="16" s="1"/>
  <c r="P478" i="16"/>
  <c r="S478" i="16" s="1"/>
  <c r="L475" i="16"/>
  <c r="N475" i="16"/>
  <c r="N467" i="16" s="1"/>
  <c r="Q475" i="16"/>
  <c r="Q467" i="16" s="1"/>
  <c r="P483" i="16"/>
  <c r="S483" i="16" s="1"/>
  <c r="P484" i="16"/>
  <c r="S484" i="16" s="1"/>
  <c r="P490" i="16"/>
  <c r="S490" i="16" s="1"/>
  <c r="P491" i="16"/>
  <c r="S491" i="16" s="1"/>
  <c r="P493" i="16"/>
  <c r="S493" i="16" s="1"/>
  <c r="P494" i="16"/>
  <c r="S494" i="16" s="1"/>
  <c r="P502" i="16"/>
  <c r="S502" i="16" s="1"/>
  <c r="E514" i="16"/>
  <c r="E510" i="16" s="1"/>
  <c r="F560" i="16"/>
  <c r="P605" i="16"/>
  <c r="S605" i="16" s="1"/>
  <c r="P569" i="16"/>
  <c r="S569" i="16" s="1"/>
  <c r="P589" i="16"/>
  <c r="S589" i="16" s="1"/>
  <c r="P661" i="16"/>
  <c r="S661" i="16" s="1"/>
  <c r="E635" i="16"/>
  <c r="G635" i="16"/>
  <c r="G713" i="16" s="1"/>
  <c r="I635" i="16"/>
  <c r="K635" i="16"/>
  <c r="M635" i="16"/>
  <c r="O635" i="16"/>
  <c r="R635" i="16"/>
  <c r="G288" i="17"/>
  <c r="O288" i="17"/>
  <c r="G359" i="17"/>
  <c r="O359" i="17"/>
  <c r="P625" i="16"/>
  <c r="S625" i="16" s="1"/>
  <c r="P627" i="16"/>
  <c r="S627" i="16" s="1"/>
  <c r="P629" i="16"/>
  <c r="S629" i="16" s="1"/>
  <c r="P631" i="16"/>
  <c r="S631" i="16" s="1"/>
  <c r="P636" i="16"/>
  <c r="S636" i="16" s="1"/>
  <c r="P637" i="16"/>
  <c r="S637" i="16" s="1"/>
  <c r="P664" i="16"/>
  <c r="S664" i="16" s="1"/>
  <c r="P666" i="16"/>
  <c r="S666" i="16" s="1"/>
  <c r="P671" i="16"/>
  <c r="S671" i="16" s="1"/>
  <c r="P672" i="16"/>
  <c r="S672" i="16" s="1"/>
  <c r="P676" i="16"/>
  <c r="S676" i="16" s="1"/>
  <c r="P682" i="16"/>
  <c r="S682" i="16" s="1"/>
  <c r="O681" i="16"/>
  <c r="O680" i="16" s="1"/>
  <c r="P692" i="16"/>
  <c r="S692" i="16" s="1"/>
  <c r="K681" i="16"/>
  <c r="K680" i="16" s="1"/>
  <c r="M681" i="16"/>
  <c r="M680" i="16" s="1"/>
  <c r="P705" i="16"/>
  <c r="S705" i="16" s="1"/>
  <c r="P706" i="16"/>
  <c r="S706" i="16" s="1"/>
  <c r="G224" i="17"/>
  <c r="K224" i="17"/>
  <c r="O224" i="17"/>
  <c r="E257" i="17"/>
  <c r="P257" i="17" s="1"/>
  <c r="S257" i="17" s="1"/>
  <c r="F288" i="17"/>
  <c r="J288" i="17"/>
  <c r="N288" i="17"/>
  <c r="E332" i="17"/>
  <c r="E318" i="17" s="1"/>
  <c r="G332" i="17"/>
  <c r="I332" i="17"/>
  <c r="I318" i="17" s="1"/>
  <c r="K332" i="17"/>
  <c r="M332" i="17"/>
  <c r="M318" i="17" s="1"/>
  <c r="O332" i="17"/>
  <c r="R332" i="17"/>
  <c r="R318" i="17" s="1"/>
  <c r="P547" i="17"/>
  <c r="S547" i="17" s="1"/>
  <c r="E546" i="17"/>
  <c r="K546" i="17"/>
  <c r="P586" i="17"/>
  <c r="S586" i="17" s="1"/>
  <c r="P657" i="17"/>
  <c r="S657" i="17" s="1"/>
  <c r="F631" i="17"/>
  <c r="J631" i="17"/>
  <c r="N631" i="17"/>
  <c r="D216" i="18"/>
  <c r="F593" i="18"/>
  <c r="F710" i="18" s="1"/>
  <c r="E632" i="18"/>
  <c r="F318" i="18"/>
  <c r="Q79" i="18"/>
  <c r="T79" i="18" s="1"/>
  <c r="G318" i="17"/>
  <c r="K318" i="17"/>
  <c r="O318" i="17"/>
  <c r="P529" i="17"/>
  <c r="S529" i="17" s="1"/>
  <c r="G528" i="17"/>
  <c r="I528" i="17"/>
  <c r="K528" i="17"/>
  <c r="M528" i="17"/>
  <c r="O528" i="17"/>
  <c r="D557" i="17"/>
  <c r="D546" i="17" s="1"/>
  <c r="F557" i="17"/>
  <c r="H557" i="17"/>
  <c r="H546" i="17" s="1"/>
  <c r="J557" i="17"/>
  <c r="L557" i="17"/>
  <c r="L546" i="17" s="1"/>
  <c r="N557" i="17"/>
  <c r="Q557" i="17"/>
  <c r="Q546" i="17" s="1"/>
  <c r="E585" i="17"/>
  <c r="D592" i="17"/>
  <c r="H592" i="17"/>
  <c r="L592" i="17"/>
  <c r="Q592" i="17"/>
  <c r="E631" i="17"/>
  <c r="Q55" i="18"/>
  <c r="T55" i="18" s="1"/>
  <c r="J216" i="18"/>
  <c r="E216" i="18"/>
  <c r="E593" i="18"/>
  <c r="P423" i="17"/>
  <c r="S423" i="17" s="1"/>
  <c r="P424" i="17"/>
  <c r="S424" i="17" s="1"/>
  <c r="P425" i="17"/>
  <c r="S425" i="17" s="1"/>
  <c r="P427" i="17"/>
  <c r="S427" i="17" s="1"/>
  <c r="P428" i="17"/>
  <c r="S428" i="17" s="1"/>
  <c r="P430" i="17"/>
  <c r="S430" i="17" s="1"/>
  <c r="R472" i="17"/>
  <c r="R464" i="17" s="1"/>
  <c r="P520" i="17"/>
  <c r="S520" i="17" s="1"/>
  <c r="P525" i="17"/>
  <c r="S525" i="17" s="1"/>
  <c r="P526" i="17"/>
  <c r="S526" i="17" s="1"/>
  <c r="P532" i="17"/>
  <c r="S532" i="17" s="1"/>
  <c r="P537" i="17"/>
  <c r="S537" i="17" s="1"/>
  <c r="P544" i="17"/>
  <c r="S544" i="17" s="1"/>
  <c r="P553" i="17"/>
  <c r="S553" i="17" s="1"/>
  <c r="P558" i="17"/>
  <c r="S558" i="17" s="1"/>
  <c r="P562" i="17"/>
  <c r="S562" i="17" s="1"/>
  <c r="P567" i="17"/>
  <c r="S567" i="17" s="1"/>
  <c r="P571" i="17"/>
  <c r="S571" i="17" s="1"/>
  <c r="P577" i="17"/>
  <c r="S577" i="17" s="1"/>
  <c r="P578" i="17"/>
  <c r="S578" i="17" s="1"/>
  <c r="P579" i="17"/>
  <c r="S579" i="17" s="1"/>
  <c r="P581" i="17"/>
  <c r="S581" i="17" s="1"/>
  <c r="P582" i="17"/>
  <c r="S582" i="17" s="1"/>
  <c r="P589" i="17"/>
  <c r="S589" i="17" s="1"/>
  <c r="P593" i="17"/>
  <c r="S593" i="17" s="1"/>
  <c r="P594" i="17"/>
  <c r="S594" i="17" s="1"/>
  <c r="P597" i="17"/>
  <c r="S597" i="17" s="1"/>
  <c r="P598" i="17"/>
  <c r="S598" i="17" s="1"/>
  <c r="P605" i="17"/>
  <c r="S605" i="17" s="1"/>
  <c r="P610" i="17"/>
  <c r="S610" i="17" s="1"/>
  <c r="P616" i="17"/>
  <c r="S616" i="17" s="1"/>
  <c r="P664" i="17"/>
  <c r="S664" i="17" s="1"/>
  <c r="P665" i="17"/>
  <c r="S665" i="17" s="1"/>
  <c r="P667" i="17"/>
  <c r="S667" i="17" s="1"/>
  <c r="P668" i="17"/>
  <c r="S668" i="17" s="1"/>
  <c r="M288" i="18"/>
  <c r="D288" i="18"/>
  <c r="O176" i="18"/>
  <c r="S176" i="18"/>
  <c r="J176" i="18"/>
  <c r="M113" i="18"/>
  <c r="N359" i="18"/>
  <c r="E359" i="18"/>
  <c r="P318" i="18"/>
  <c r="L318" i="18"/>
  <c r="G318" i="18"/>
  <c r="K216" i="18"/>
  <c r="P113" i="18"/>
  <c r="G113" i="18"/>
  <c r="P216" i="18"/>
  <c r="M593" i="18"/>
  <c r="M710" i="18" s="1"/>
  <c r="H593" i="18"/>
  <c r="D593" i="18"/>
  <c r="D710" i="18" s="1"/>
  <c r="E698" i="18"/>
  <c r="J710" i="18"/>
  <c r="E677" i="18"/>
  <c r="L710" i="18"/>
  <c r="P504" i="17"/>
  <c r="S504" i="17" s="1"/>
  <c r="P505" i="17"/>
  <c r="S505" i="17" s="1"/>
  <c r="P203" i="17"/>
  <c r="S203" i="17" s="1"/>
  <c r="P205" i="17"/>
  <c r="S205" i="17" s="1"/>
  <c r="E217" i="17"/>
  <c r="E216" i="17" s="1"/>
  <c r="G217" i="17"/>
  <c r="I217" i="17"/>
  <c r="I216" i="17" s="1"/>
  <c r="K217" i="17"/>
  <c r="M217" i="17"/>
  <c r="M216" i="17" s="1"/>
  <c r="O217" i="17"/>
  <c r="R217" i="17"/>
  <c r="R216" i="17" s="1"/>
  <c r="D232" i="17"/>
  <c r="F232" i="17"/>
  <c r="P232" i="17" s="1"/>
  <c r="S232" i="17" s="1"/>
  <c r="H232" i="17"/>
  <c r="J232" i="17"/>
  <c r="L232" i="17"/>
  <c r="N232" i="17"/>
  <c r="Q232" i="17"/>
  <c r="P258" i="17"/>
  <c r="S258" i="17" s="1"/>
  <c r="D224" i="17"/>
  <c r="F224" i="17"/>
  <c r="P224" i="17" s="1"/>
  <c r="S224" i="17" s="1"/>
  <c r="H224" i="17"/>
  <c r="J224" i="17"/>
  <c r="L224" i="17"/>
  <c r="N224" i="17"/>
  <c r="Q224" i="17"/>
  <c r="D242" i="17"/>
  <c r="F242" i="17"/>
  <c r="H242" i="17"/>
  <c r="J242" i="17"/>
  <c r="L242" i="17"/>
  <c r="N242" i="17"/>
  <c r="Q242" i="17"/>
  <c r="P431" i="17"/>
  <c r="S431" i="17" s="1"/>
  <c r="P433" i="17"/>
  <c r="S433" i="17" s="1"/>
  <c r="P262" i="17"/>
  <c r="S262" i="17" s="1"/>
  <c r="P265" i="17"/>
  <c r="S265" i="17" s="1"/>
  <c r="P268" i="17"/>
  <c r="S268" i="17" s="1"/>
  <c r="P275" i="17"/>
  <c r="S275" i="17" s="1"/>
  <c r="P276" i="17"/>
  <c r="S276" i="17" s="1"/>
  <c r="P279" i="17"/>
  <c r="S279" i="17" s="1"/>
  <c r="P281" i="17"/>
  <c r="S281" i="17" s="1"/>
  <c r="P282" i="17"/>
  <c r="S282" i="17" s="1"/>
  <c r="P285" i="17"/>
  <c r="S285" i="17" s="1"/>
  <c r="P286" i="17"/>
  <c r="S286" i="17" s="1"/>
  <c r="P289" i="17"/>
  <c r="S289" i="17" s="1"/>
  <c r="P290" i="17"/>
  <c r="S290" i="17" s="1"/>
  <c r="P295" i="17"/>
  <c r="S295" i="17" s="1"/>
  <c r="P296" i="17"/>
  <c r="S296" i="17" s="1"/>
  <c r="P298" i="17"/>
  <c r="S298" i="17" s="1"/>
  <c r="P301" i="17"/>
  <c r="S301" i="17" s="1"/>
  <c r="P303" i="17"/>
  <c r="S303" i="17" s="1"/>
  <c r="P305" i="17"/>
  <c r="S305" i="17" s="1"/>
  <c r="P307" i="17"/>
  <c r="S307" i="17" s="1"/>
  <c r="P308" i="17"/>
  <c r="S308" i="17" s="1"/>
  <c r="P311" i="17"/>
  <c r="S311" i="17" s="1"/>
  <c r="P313" i="17"/>
  <c r="S313" i="17" s="1"/>
  <c r="P315" i="17"/>
  <c r="S315" i="17" s="1"/>
  <c r="P316" i="17"/>
  <c r="S316" i="17" s="1"/>
  <c r="P319" i="17"/>
  <c r="S319" i="17" s="1"/>
  <c r="P320" i="17"/>
  <c r="S320" i="17" s="1"/>
  <c r="P330" i="17"/>
  <c r="S330" i="17" s="1"/>
  <c r="P333" i="17"/>
  <c r="S333" i="17" s="1"/>
  <c r="P338" i="17"/>
  <c r="S338" i="17" s="1"/>
  <c r="P347" i="17"/>
  <c r="S347" i="17" s="1"/>
  <c r="P349" i="17"/>
  <c r="S349" i="17" s="1"/>
  <c r="P351" i="17"/>
  <c r="S351" i="17" s="1"/>
  <c r="P355" i="17"/>
  <c r="S355" i="17" s="1"/>
  <c r="P357" i="17"/>
  <c r="S357" i="17" s="1"/>
  <c r="P361" i="17"/>
  <c r="S361" i="17" s="1"/>
  <c r="P363" i="17"/>
  <c r="S363" i="17" s="1"/>
  <c r="P369" i="17"/>
  <c r="S369" i="17" s="1"/>
  <c r="P371" i="17"/>
  <c r="S371" i="17" s="1"/>
  <c r="P374" i="17"/>
  <c r="S374" i="17" s="1"/>
  <c r="P376" i="17"/>
  <c r="S376" i="17" s="1"/>
  <c r="P378" i="17"/>
  <c r="S378" i="17" s="1"/>
  <c r="P380" i="17"/>
  <c r="S380" i="17" s="1"/>
  <c r="P382" i="17"/>
  <c r="S382" i="17" s="1"/>
  <c r="P384" i="17"/>
  <c r="S384" i="17" s="1"/>
  <c r="P385" i="17"/>
  <c r="S385" i="17" s="1"/>
  <c r="P388" i="17"/>
  <c r="S388" i="17" s="1"/>
  <c r="P391" i="17"/>
  <c r="S391" i="17" s="1"/>
  <c r="P395" i="17"/>
  <c r="S395" i="17" s="1"/>
  <c r="P397" i="17"/>
  <c r="S397" i="17" s="1"/>
  <c r="P398" i="17"/>
  <c r="S398" i="17" s="1"/>
  <c r="P400" i="17"/>
  <c r="S400" i="17" s="1"/>
  <c r="P402" i="17"/>
  <c r="S402" i="17" s="1"/>
  <c r="P404" i="17"/>
  <c r="S404" i="17" s="1"/>
  <c r="P405" i="17"/>
  <c r="S405" i="17" s="1"/>
  <c r="P407" i="17"/>
  <c r="S407" i="17" s="1"/>
  <c r="P408" i="17"/>
  <c r="S408" i="17" s="1"/>
  <c r="P412" i="17"/>
  <c r="S412" i="17" s="1"/>
  <c r="P417" i="17"/>
  <c r="S417" i="17" s="1"/>
  <c r="P418" i="17"/>
  <c r="S418" i="17" s="1"/>
  <c r="P434" i="17"/>
  <c r="S434" i="17" s="1"/>
  <c r="P435" i="17"/>
  <c r="S435" i="17" s="1"/>
  <c r="P438" i="17"/>
  <c r="S438" i="17" s="1"/>
  <c r="P439" i="17"/>
  <c r="S439" i="17" s="1"/>
  <c r="P441" i="17"/>
  <c r="S441" i="17" s="1"/>
  <c r="P443" i="17"/>
  <c r="S443" i="17" s="1"/>
  <c r="P444" i="17"/>
  <c r="S444" i="17" s="1"/>
  <c r="P446" i="17"/>
  <c r="S446" i="17" s="1"/>
  <c r="P447" i="17"/>
  <c r="S447" i="17" s="1"/>
  <c r="E464" i="17"/>
  <c r="P511" i="17"/>
  <c r="S511" i="17" s="1"/>
  <c r="P477" i="17"/>
  <c r="S477" i="17" s="1"/>
  <c r="P483" i="17"/>
  <c r="S483" i="17" s="1"/>
  <c r="P484" i="17"/>
  <c r="S484" i="17" s="1"/>
  <c r="P490" i="17"/>
  <c r="S490" i="17" s="1"/>
  <c r="P491" i="17"/>
  <c r="S491" i="17" s="1"/>
  <c r="P499" i="17"/>
  <c r="S499" i="17" s="1"/>
  <c r="P500" i="17"/>
  <c r="S500" i="17" s="1"/>
  <c r="P501" i="17"/>
  <c r="S501" i="17" s="1"/>
  <c r="S216" i="18"/>
  <c r="G176" i="18"/>
  <c r="O113" i="18"/>
  <c r="O592" i="18" s="1"/>
  <c r="O711" i="18" s="1"/>
  <c r="O738" i="18" s="1"/>
  <c r="K113" i="18"/>
  <c r="S113" i="18"/>
  <c r="L113" i="18"/>
  <c r="H359" i="18"/>
  <c r="D359" i="18"/>
  <c r="S359" i="18"/>
  <c r="J464" i="18"/>
  <c r="O359" i="18"/>
  <c r="K359" i="18"/>
  <c r="F359" i="18"/>
  <c r="E507" i="18"/>
  <c r="E529" i="18"/>
  <c r="M713" i="16"/>
  <c r="P701" i="16"/>
  <c r="S701" i="16" s="1"/>
  <c r="P702" i="16"/>
  <c r="S702" i="16" s="1"/>
  <c r="P707" i="16"/>
  <c r="S707" i="16" s="1"/>
  <c r="P681" i="16"/>
  <c r="S681" i="16" s="1"/>
  <c r="P655" i="16"/>
  <c r="S655" i="16" s="1"/>
  <c r="K219" i="16"/>
  <c r="M440" i="16"/>
  <c r="P449" i="16"/>
  <c r="S449" i="16" s="1"/>
  <c r="E440" i="16"/>
  <c r="P420" i="16"/>
  <c r="S420" i="16" s="1"/>
  <c r="P421" i="16"/>
  <c r="S421" i="16" s="1"/>
  <c r="P427" i="16"/>
  <c r="S427" i="16" s="1"/>
  <c r="P428" i="16"/>
  <c r="S428" i="16" s="1"/>
  <c r="P430" i="16"/>
  <c r="S430" i="16" s="1"/>
  <c r="P431" i="16"/>
  <c r="S431" i="16" s="1"/>
  <c r="P433" i="16"/>
  <c r="S433" i="16" s="1"/>
  <c r="P434" i="16"/>
  <c r="S434" i="16" s="1"/>
  <c r="P171" i="16"/>
  <c r="S171" i="16" s="1"/>
  <c r="P175" i="16"/>
  <c r="S175" i="16" s="1"/>
  <c r="P176" i="16"/>
  <c r="S176" i="16" s="1"/>
  <c r="P180" i="16"/>
  <c r="S180" i="16" s="1"/>
  <c r="P181" i="16"/>
  <c r="S181" i="16" s="1"/>
  <c r="P183" i="16"/>
  <c r="S183" i="16" s="1"/>
  <c r="P185" i="16"/>
  <c r="S185" i="16" s="1"/>
  <c r="P187" i="16"/>
  <c r="S187" i="16" s="1"/>
  <c r="P194" i="16"/>
  <c r="S194" i="16" s="1"/>
  <c r="P196" i="16"/>
  <c r="S196" i="16" s="1"/>
  <c r="P198" i="16"/>
  <c r="S198" i="16" s="1"/>
  <c r="P200" i="16"/>
  <c r="S200" i="16" s="1"/>
  <c r="P205" i="16"/>
  <c r="S205" i="16" s="1"/>
  <c r="P206" i="16"/>
  <c r="S206" i="16" s="1"/>
  <c r="P208" i="16"/>
  <c r="S208" i="16" s="1"/>
  <c r="P212" i="16"/>
  <c r="S212" i="16" s="1"/>
  <c r="P213" i="16"/>
  <c r="S213" i="16" s="1"/>
  <c r="P216" i="16"/>
  <c r="S216" i="16" s="1"/>
  <c r="P217" i="16"/>
  <c r="S217" i="16" s="1"/>
  <c r="P503" i="16"/>
  <c r="S503" i="16" s="1"/>
  <c r="P504" i="16"/>
  <c r="S504" i="16" s="1"/>
  <c r="P507" i="16"/>
  <c r="S507" i="16" s="1"/>
  <c r="P511" i="16"/>
  <c r="S511" i="16" s="1"/>
  <c r="P512" i="16"/>
  <c r="S512" i="16" s="1"/>
  <c r="Q33" i="18"/>
  <c r="T33" i="18" s="1"/>
  <c r="E464" i="18"/>
  <c r="E113" i="18"/>
  <c r="Q69" i="18"/>
  <c r="T69" i="18" s="1"/>
  <c r="F68" i="18"/>
  <c r="Q68" i="18" s="1"/>
  <c r="T68" i="18" s="1"/>
  <c r="E176" i="18"/>
  <c r="P602" i="17"/>
  <c r="S602" i="17" s="1"/>
  <c r="P608" i="17"/>
  <c r="S608" i="17" s="1"/>
  <c r="P614" i="17"/>
  <c r="S614" i="17" s="1"/>
  <c r="P620" i="17"/>
  <c r="S620" i="17" s="1"/>
  <c r="P621" i="17"/>
  <c r="S621" i="17" s="1"/>
  <c r="P625" i="17"/>
  <c r="S625" i="17" s="1"/>
  <c r="P629" i="17"/>
  <c r="S629" i="17" s="1"/>
  <c r="P660" i="17"/>
  <c r="S660" i="17" s="1"/>
  <c r="P662" i="17"/>
  <c r="S662" i="17" s="1"/>
  <c r="P671" i="17"/>
  <c r="S671" i="17" s="1"/>
  <c r="P672" i="17"/>
  <c r="S672" i="17" s="1"/>
  <c r="P583" i="17"/>
  <c r="S583" i="17" s="1"/>
  <c r="P539" i="17"/>
  <c r="S539" i="17" s="1"/>
  <c r="P542" i="17"/>
  <c r="S542" i="17" s="1"/>
  <c r="P548" i="17"/>
  <c r="S548" i="17" s="1"/>
  <c r="P551" i="17"/>
  <c r="S551" i="17" s="1"/>
  <c r="P555" i="17"/>
  <c r="S555" i="17" s="1"/>
  <c r="P557" i="17"/>
  <c r="S557" i="17" s="1"/>
  <c r="P560" i="17"/>
  <c r="S560" i="17" s="1"/>
  <c r="P564" i="17"/>
  <c r="S564" i="17" s="1"/>
  <c r="P569" i="17"/>
  <c r="S569" i="17" s="1"/>
  <c r="P573" i="17"/>
  <c r="S573" i="17" s="1"/>
  <c r="P574" i="17"/>
  <c r="S574" i="17" s="1"/>
  <c r="P575" i="17"/>
  <c r="S575" i="17" s="1"/>
  <c r="P587" i="17"/>
  <c r="S587" i="17" s="1"/>
  <c r="P535" i="17"/>
  <c r="S535" i="17" s="1"/>
  <c r="P530" i="17"/>
  <c r="S530" i="17" s="1"/>
  <c r="P209" i="17"/>
  <c r="S209" i="17" s="1"/>
  <c r="P210" i="17"/>
  <c r="S210" i="17" s="1"/>
  <c r="P213" i="17"/>
  <c r="S213" i="17" s="1"/>
  <c r="P214" i="17"/>
  <c r="S214" i="17" s="1"/>
  <c r="P449" i="17"/>
  <c r="S449" i="17" s="1"/>
  <c r="P450" i="17"/>
  <c r="S450" i="17" s="1"/>
  <c r="P452" i="17"/>
  <c r="S452" i="17" s="1"/>
  <c r="P453" i="17"/>
  <c r="S453" i="17" s="1"/>
  <c r="P454" i="17"/>
  <c r="S454" i="17" s="1"/>
  <c r="P456" i="17"/>
  <c r="S456" i="17" s="1"/>
  <c r="P457" i="17"/>
  <c r="S457" i="17" s="1"/>
  <c r="P461" i="17"/>
  <c r="S461" i="17" s="1"/>
  <c r="P462" i="17"/>
  <c r="S462" i="17" s="1"/>
  <c r="P475" i="17"/>
  <c r="S475" i="17" s="1"/>
  <c r="P479" i="17"/>
  <c r="S479" i="17" s="1"/>
  <c r="P480" i="17"/>
  <c r="S480" i="17" s="1"/>
  <c r="P481" i="17"/>
  <c r="S481" i="17" s="1"/>
  <c r="P487" i="17"/>
  <c r="S487" i="17" s="1"/>
  <c r="P488" i="17"/>
  <c r="S488" i="17" s="1"/>
  <c r="P493" i="17"/>
  <c r="S493" i="17" s="1"/>
  <c r="P494" i="17"/>
  <c r="S494" i="17" s="1"/>
  <c r="P495" i="17"/>
  <c r="S495" i="17" s="1"/>
  <c r="P512" i="17"/>
  <c r="S512" i="17" s="1"/>
  <c r="P522" i="17"/>
  <c r="S522" i="17" s="1"/>
  <c r="P523" i="17"/>
  <c r="S523" i="17" s="1"/>
  <c r="P218" i="17"/>
  <c r="S218" i="17" s="1"/>
  <c r="P220" i="17"/>
  <c r="S220" i="17" s="1"/>
  <c r="P222" i="17"/>
  <c r="S222" i="17" s="1"/>
  <c r="P225" i="17"/>
  <c r="S225" i="17" s="1"/>
  <c r="P228" i="17"/>
  <c r="S228" i="17" s="1"/>
  <c r="P230" i="17"/>
  <c r="S230" i="17" s="1"/>
  <c r="P233" i="17"/>
  <c r="S233" i="17" s="1"/>
  <c r="P235" i="17"/>
  <c r="S235" i="17" s="1"/>
  <c r="P239" i="17"/>
  <c r="S239" i="17" s="1"/>
  <c r="P243" i="17"/>
  <c r="S243" i="17" s="1"/>
  <c r="P248" i="17"/>
  <c r="S248" i="17" s="1"/>
  <c r="P250" i="17"/>
  <c r="S250" i="17" s="1"/>
  <c r="P254" i="17"/>
  <c r="S254" i="17" s="1"/>
  <c r="D464" i="17"/>
  <c r="F464" i="17"/>
  <c r="H464" i="17"/>
  <c r="J464" i="17"/>
  <c r="L464" i="17"/>
  <c r="N464" i="17"/>
  <c r="P508" i="17"/>
  <c r="S508" i="17" s="1"/>
  <c r="P509" i="17"/>
  <c r="S509" i="17" s="1"/>
  <c r="P220" i="16"/>
  <c r="S220" i="16" s="1"/>
  <c r="P221" i="16"/>
  <c r="S221" i="16" s="1"/>
  <c r="P223" i="16"/>
  <c r="S223" i="16" s="1"/>
  <c r="P225" i="16"/>
  <c r="S225" i="16" s="1"/>
  <c r="P227" i="16"/>
  <c r="S227" i="16" s="1"/>
  <c r="P228" i="16"/>
  <c r="S228" i="16" s="1"/>
  <c r="P231" i="16"/>
  <c r="S231" i="16" s="1"/>
  <c r="P233" i="16"/>
  <c r="S233" i="16" s="1"/>
  <c r="P235" i="16"/>
  <c r="S235" i="16" s="1"/>
  <c r="P236" i="16"/>
  <c r="S236" i="16" s="1"/>
  <c r="P238" i="16"/>
  <c r="S238" i="16" s="1"/>
  <c r="P242" i="16"/>
  <c r="S242" i="16" s="1"/>
  <c r="P245" i="16"/>
  <c r="S245" i="16" s="1"/>
  <c r="P246" i="16"/>
  <c r="S246" i="16" s="1"/>
  <c r="P251" i="16"/>
  <c r="S251" i="16" s="1"/>
  <c r="P253" i="16"/>
  <c r="S253" i="16" s="1"/>
  <c r="P257" i="16"/>
  <c r="S257" i="16" s="1"/>
  <c r="D440" i="16"/>
  <c r="F440" i="16"/>
  <c r="J440" i="16"/>
  <c r="L440" i="16"/>
  <c r="P456" i="16"/>
  <c r="S456" i="16" s="1"/>
  <c r="P457" i="16"/>
  <c r="S457" i="16" s="1"/>
  <c r="P464" i="16"/>
  <c r="S464" i="16" s="1"/>
  <c r="P465" i="16"/>
  <c r="S465" i="16" s="1"/>
  <c r="P471" i="16"/>
  <c r="S471" i="16" s="1"/>
  <c r="P476" i="16"/>
  <c r="S476" i="16" s="1"/>
  <c r="P480" i="16"/>
  <c r="S480" i="16" s="1"/>
  <c r="P486" i="16"/>
  <c r="S486" i="16" s="1"/>
  <c r="P487" i="16"/>
  <c r="S487" i="16" s="1"/>
  <c r="P496" i="16"/>
  <c r="S496" i="16" s="1"/>
  <c r="P497" i="16"/>
  <c r="S497" i="16" s="1"/>
  <c r="P498" i="16"/>
  <c r="S498" i="16" s="1"/>
  <c r="P508" i="16"/>
  <c r="S508" i="16" s="1"/>
  <c r="P596" i="16"/>
  <c r="S596" i="16" s="1"/>
  <c r="P597" i="16"/>
  <c r="S597" i="16" s="1"/>
  <c r="P600" i="16"/>
  <c r="S600" i="16" s="1"/>
  <c r="P601" i="16"/>
  <c r="S601" i="16" s="1"/>
  <c r="P658" i="16"/>
  <c r="S658" i="16" s="1"/>
  <c r="P662" i="16"/>
  <c r="S662" i="16" s="1"/>
  <c r="P668" i="16"/>
  <c r="S668" i="16" s="1"/>
  <c r="P669" i="16"/>
  <c r="S669" i="16" s="1"/>
  <c r="P675" i="16"/>
  <c r="S675" i="16" s="1"/>
  <c r="P684" i="16"/>
  <c r="S684" i="16" s="1"/>
  <c r="P703" i="16"/>
  <c r="S703" i="16" s="1"/>
  <c r="P437" i="16"/>
  <c r="S437" i="16" s="1"/>
  <c r="P438" i="16"/>
  <c r="S438" i="16" s="1"/>
  <c r="P442" i="16"/>
  <c r="S442" i="16" s="1"/>
  <c r="P444" i="16"/>
  <c r="S444" i="16" s="1"/>
  <c r="P446" i="16"/>
  <c r="S446" i="16" s="1"/>
  <c r="P447" i="16"/>
  <c r="S447" i="16" s="1"/>
  <c r="P514" i="16"/>
  <c r="S514" i="16" s="1"/>
  <c r="P515" i="16"/>
  <c r="S515" i="16" s="1"/>
  <c r="P525" i="16"/>
  <c r="S525" i="16" s="1"/>
  <c r="P526" i="16"/>
  <c r="S526" i="16" s="1"/>
  <c r="P532" i="16"/>
  <c r="S532" i="16" s="1"/>
  <c r="P535" i="16"/>
  <c r="S535" i="16" s="1"/>
  <c r="P540" i="16"/>
  <c r="S540" i="16" s="1"/>
  <c r="P547" i="16"/>
  <c r="S547" i="16" s="1"/>
  <c r="P556" i="16"/>
  <c r="S556" i="16" s="1"/>
  <c r="P561" i="16"/>
  <c r="S561" i="16" s="1"/>
  <c r="P565" i="16"/>
  <c r="S565" i="16" s="1"/>
  <c r="P572" i="16"/>
  <c r="S572" i="16" s="1"/>
  <c r="P576" i="16"/>
  <c r="S576" i="16" s="1"/>
  <c r="P577" i="16"/>
  <c r="S577" i="16" s="1"/>
  <c r="P578" i="16"/>
  <c r="S578" i="16" s="1"/>
  <c r="P584" i="16"/>
  <c r="S584" i="16" s="1"/>
  <c r="P585" i="16"/>
  <c r="S585" i="16" s="1"/>
  <c r="P586" i="16"/>
  <c r="S586" i="16" s="1"/>
  <c r="P592" i="16"/>
  <c r="S592" i="16" s="1"/>
  <c r="P608" i="16"/>
  <c r="S608" i="16" s="1"/>
  <c r="P610" i="16"/>
  <c r="S610" i="16" s="1"/>
  <c r="P611" i="16"/>
  <c r="S611" i="16" s="1"/>
  <c r="P613" i="16"/>
  <c r="S613" i="16" s="1"/>
  <c r="P617" i="16"/>
  <c r="S617" i="16" s="1"/>
  <c r="P619" i="16"/>
  <c r="S619" i="16" s="1"/>
  <c r="P647" i="16"/>
  <c r="S647" i="16" s="1"/>
  <c r="P697" i="16"/>
  <c r="S697" i="16" s="1"/>
  <c r="P698" i="16"/>
  <c r="S698" i="16" s="1"/>
  <c r="P699" i="16"/>
  <c r="S699" i="16" s="1"/>
  <c r="P472" i="17"/>
  <c r="P473" i="17"/>
  <c r="S473" i="17" s="1"/>
  <c r="P32" i="17"/>
  <c r="S32" i="17" s="1"/>
  <c r="D257" i="17"/>
  <c r="P450" i="16"/>
  <c r="S450" i="16" s="1"/>
  <c r="P35" i="16"/>
  <c r="S35" i="16" s="1"/>
  <c r="D260" i="16"/>
  <c r="O745" i="14"/>
  <c r="N745" i="14"/>
  <c r="L745" i="14"/>
  <c r="K745" i="14"/>
  <c r="J745" i="14"/>
  <c r="H745" i="14"/>
  <c r="F745" i="14"/>
  <c r="P744" i="14"/>
  <c r="S744" i="14" s="1"/>
  <c r="P743" i="14"/>
  <c r="S743" i="14" s="1"/>
  <c r="P742" i="14"/>
  <c r="S742" i="14" s="1"/>
  <c r="P741" i="14"/>
  <c r="S741" i="14" s="1"/>
  <c r="P740" i="14"/>
  <c r="S740" i="14" s="1"/>
  <c r="P739" i="14"/>
  <c r="S739" i="14" s="1"/>
  <c r="P738" i="14"/>
  <c r="S738" i="14" s="1"/>
  <c r="P737" i="14"/>
  <c r="S737" i="14" s="1"/>
  <c r="P736" i="14"/>
  <c r="S736" i="14" s="1"/>
  <c r="P735" i="14"/>
  <c r="S735" i="14" s="1"/>
  <c r="P733" i="14"/>
  <c r="S733" i="14" s="1"/>
  <c r="P729" i="14"/>
  <c r="S729" i="14" s="1"/>
  <c r="P708" i="14"/>
  <c r="S708" i="14" s="1"/>
  <c r="P707" i="14"/>
  <c r="S707" i="14" s="1"/>
  <c r="P706" i="14"/>
  <c r="S706" i="14" s="1"/>
  <c r="P705" i="14"/>
  <c r="S705" i="14" s="1"/>
  <c r="P704" i="14"/>
  <c r="S704" i="14" s="1"/>
  <c r="R703" i="14"/>
  <c r="Q703" i="14"/>
  <c r="O703" i="14"/>
  <c r="N703" i="14"/>
  <c r="M703" i="14"/>
  <c r="L703" i="14"/>
  <c r="K703" i="14"/>
  <c r="J703" i="14"/>
  <c r="I703" i="14"/>
  <c r="H703" i="14"/>
  <c r="G703" i="14"/>
  <c r="F703" i="14"/>
  <c r="E703" i="14"/>
  <c r="D703" i="14"/>
  <c r="R702" i="14"/>
  <c r="Q702" i="14"/>
  <c r="O702" i="14"/>
  <c r="N702" i="14"/>
  <c r="M702" i="14"/>
  <c r="L702" i="14"/>
  <c r="K702" i="14"/>
  <c r="J702" i="14"/>
  <c r="I702" i="14"/>
  <c r="H702" i="14"/>
  <c r="G702" i="14"/>
  <c r="F702" i="14"/>
  <c r="E702" i="14"/>
  <c r="D702" i="14"/>
  <c r="R701" i="14"/>
  <c r="Q701" i="14"/>
  <c r="O701" i="14"/>
  <c r="N701" i="14"/>
  <c r="M701" i="14"/>
  <c r="L701" i="14"/>
  <c r="K701" i="14"/>
  <c r="J701" i="14"/>
  <c r="I701" i="14"/>
  <c r="H701" i="14"/>
  <c r="G701" i="14"/>
  <c r="F701" i="14"/>
  <c r="E701" i="14"/>
  <c r="D701" i="14"/>
  <c r="P700" i="14"/>
  <c r="S700" i="14" s="1"/>
  <c r="R699" i="14"/>
  <c r="Q699" i="14"/>
  <c r="O699" i="14"/>
  <c r="N699" i="14"/>
  <c r="M699" i="14"/>
  <c r="L699" i="14"/>
  <c r="K699" i="14"/>
  <c r="J699" i="14"/>
  <c r="I699" i="14"/>
  <c r="H699" i="14"/>
  <c r="G699" i="14"/>
  <c r="F699" i="14"/>
  <c r="E699" i="14"/>
  <c r="D699" i="14"/>
  <c r="R698" i="14"/>
  <c r="Q698" i="14"/>
  <c r="O698" i="14"/>
  <c r="N698" i="14"/>
  <c r="M698" i="14"/>
  <c r="L698" i="14"/>
  <c r="K698" i="14"/>
  <c r="J698" i="14"/>
  <c r="I698" i="14"/>
  <c r="H698" i="14"/>
  <c r="G698" i="14"/>
  <c r="F698" i="14"/>
  <c r="E698" i="14"/>
  <c r="D698" i="14"/>
  <c r="R697" i="14"/>
  <c r="Q697" i="14"/>
  <c r="O697" i="14"/>
  <c r="N697" i="14"/>
  <c r="M697" i="14"/>
  <c r="L697" i="14"/>
  <c r="K697" i="14"/>
  <c r="J697" i="14"/>
  <c r="I697" i="14"/>
  <c r="H697" i="14"/>
  <c r="G697" i="14"/>
  <c r="F697" i="14"/>
  <c r="E697" i="14"/>
  <c r="D697" i="14"/>
  <c r="P696" i="14"/>
  <c r="S696" i="14" s="1"/>
  <c r="R695" i="14"/>
  <c r="Q695" i="14"/>
  <c r="O695" i="14"/>
  <c r="N695" i="14"/>
  <c r="M695" i="14"/>
  <c r="L695" i="14"/>
  <c r="K695" i="14"/>
  <c r="J695" i="14"/>
  <c r="I695" i="14"/>
  <c r="H695" i="14"/>
  <c r="G695" i="14"/>
  <c r="F695" i="14"/>
  <c r="E695" i="14"/>
  <c r="D695" i="14"/>
  <c r="R694" i="14"/>
  <c r="Q694" i="14"/>
  <c r="O694" i="14"/>
  <c r="N694" i="14"/>
  <c r="M694" i="14"/>
  <c r="L694" i="14"/>
  <c r="K694" i="14"/>
  <c r="J694" i="14"/>
  <c r="I694" i="14"/>
  <c r="H694" i="14"/>
  <c r="G694" i="14"/>
  <c r="F694" i="14"/>
  <c r="E694" i="14"/>
  <c r="D694" i="14"/>
  <c r="R693" i="14"/>
  <c r="Q693" i="14"/>
  <c r="O693" i="14"/>
  <c r="N693" i="14"/>
  <c r="M693" i="14"/>
  <c r="L693" i="14"/>
  <c r="K693" i="14"/>
  <c r="J693" i="14"/>
  <c r="I693" i="14"/>
  <c r="H693" i="14"/>
  <c r="G693" i="14"/>
  <c r="F693" i="14"/>
  <c r="E693" i="14"/>
  <c r="D693" i="14"/>
  <c r="P692" i="14"/>
  <c r="S692" i="14" s="1"/>
  <c r="P691" i="14"/>
  <c r="S691" i="14" s="1"/>
  <c r="P690" i="14"/>
  <c r="S690" i="14" s="1"/>
  <c r="P689" i="14"/>
  <c r="S689" i="14" s="1"/>
  <c r="R688" i="14"/>
  <c r="Q688" i="14"/>
  <c r="O688" i="14"/>
  <c r="N688" i="14"/>
  <c r="M688" i="14"/>
  <c r="L688" i="14"/>
  <c r="K688" i="14"/>
  <c r="J688" i="14"/>
  <c r="I688" i="14"/>
  <c r="H688" i="14"/>
  <c r="G688" i="14"/>
  <c r="F688" i="14"/>
  <c r="E688" i="14"/>
  <c r="D688" i="14"/>
  <c r="P687" i="14"/>
  <c r="S687" i="14" s="1"/>
  <c r="P686" i="14"/>
  <c r="S686" i="14" s="1"/>
  <c r="P685" i="14"/>
  <c r="S685" i="14" s="1"/>
  <c r="P684" i="14"/>
  <c r="S684" i="14" s="1"/>
  <c r="P683" i="14"/>
  <c r="S683" i="14" s="1"/>
  <c r="P682" i="14"/>
  <c r="S682" i="14" s="1"/>
  <c r="P681" i="14"/>
  <c r="S681" i="14" s="1"/>
  <c r="R680" i="14"/>
  <c r="Q680" i="14"/>
  <c r="Q677" i="14" s="1"/>
  <c r="Q676" i="14" s="1"/>
  <c r="O680" i="14"/>
  <c r="N680" i="14"/>
  <c r="N677" i="14" s="1"/>
  <c r="N676" i="14" s="1"/>
  <c r="M680" i="14"/>
  <c r="L680" i="14"/>
  <c r="L677" i="14" s="1"/>
  <c r="L676" i="14" s="1"/>
  <c r="K680" i="14"/>
  <c r="J680" i="14"/>
  <c r="J677" i="14" s="1"/>
  <c r="J676" i="14" s="1"/>
  <c r="I680" i="14"/>
  <c r="H680" i="14"/>
  <c r="H677" i="14" s="1"/>
  <c r="H676" i="14" s="1"/>
  <c r="G680" i="14"/>
  <c r="F680" i="14"/>
  <c r="F677" i="14" s="1"/>
  <c r="F676" i="14" s="1"/>
  <c r="E680" i="14"/>
  <c r="D680" i="14"/>
  <c r="D677" i="14" s="1"/>
  <c r="D676" i="14" s="1"/>
  <c r="P679" i="14"/>
  <c r="S679" i="14" s="1"/>
  <c r="R678" i="14"/>
  <c r="Q678" i="14"/>
  <c r="O678" i="14"/>
  <c r="N678" i="14"/>
  <c r="M678" i="14"/>
  <c r="L678" i="14"/>
  <c r="K678" i="14"/>
  <c r="J678" i="14"/>
  <c r="I678" i="14"/>
  <c r="H678" i="14"/>
  <c r="G678" i="14"/>
  <c r="F678" i="14"/>
  <c r="E678" i="14"/>
  <c r="D678" i="14"/>
  <c r="R677" i="14"/>
  <c r="O677" i="14"/>
  <c r="M677" i="14"/>
  <c r="K677" i="14"/>
  <c r="I677" i="14"/>
  <c r="G677" i="14"/>
  <c r="E677" i="14"/>
  <c r="R676" i="14"/>
  <c r="O676" i="14"/>
  <c r="M676" i="14"/>
  <c r="K676" i="14"/>
  <c r="I676" i="14"/>
  <c r="G676" i="14"/>
  <c r="E676" i="14"/>
  <c r="S675" i="14"/>
  <c r="P675" i="14"/>
  <c r="S674" i="14"/>
  <c r="P674" i="14"/>
  <c r="S673" i="14"/>
  <c r="P673" i="14"/>
  <c r="D673" i="14"/>
  <c r="R672" i="14"/>
  <c r="Q672" i="14"/>
  <c r="O672" i="14"/>
  <c r="N672" i="14"/>
  <c r="M672" i="14"/>
  <c r="L672" i="14"/>
  <c r="K672" i="14"/>
  <c r="J672" i="14"/>
  <c r="I672" i="14"/>
  <c r="H672" i="14"/>
  <c r="G672" i="14"/>
  <c r="F672" i="14"/>
  <c r="E672" i="14"/>
  <c r="D672" i="14"/>
  <c r="R671" i="14"/>
  <c r="Q671" i="14"/>
  <c r="O671" i="14"/>
  <c r="N671" i="14"/>
  <c r="M671" i="14"/>
  <c r="L671" i="14"/>
  <c r="K671" i="14"/>
  <c r="J671" i="14"/>
  <c r="I671" i="14"/>
  <c r="H671" i="14"/>
  <c r="G671" i="14"/>
  <c r="F671" i="14"/>
  <c r="P671" i="14" s="1"/>
  <c r="S671" i="14" s="1"/>
  <c r="E671" i="14"/>
  <c r="D671" i="14"/>
  <c r="P670" i="14"/>
  <c r="S670" i="14" s="1"/>
  <c r="P669" i="14"/>
  <c r="S669" i="14" s="1"/>
  <c r="R668" i="14"/>
  <c r="Q668" i="14"/>
  <c r="O668" i="14"/>
  <c r="N668" i="14"/>
  <c r="M668" i="14"/>
  <c r="L668" i="14"/>
  <c r="K668" i="14"/>
  <c r="J668" i="14"/>
  <c r="I668" i="14"/>
  <c r="H668" i="14"/>
  <c r="G668" i="14"/>
  <c r="F668" i="14"/>
  <c r="P668" i="14" s="1"/>
  <c r="S668" i="14" s="1"/>
  <c r="E668" i="14"/>
  <c r="D668" i="14"/>
  <c r="R667" i="14"/>
  <c r="Q667" i="14"/>
  <c r="O667" i="14"/>
  <c r="N667" i="14"/>
  <c r="M667" i="14"/>
  <c r="L667" i="14"/>
  <c r="K667" i="14"/>
  <c r="J667" i="14"/>
  <c r="I667" i="14"/>
  <c r="H667" i="14"/>
  <c r="G667" i="14"/>
  <c r="F667" i="14"/>
  <c r="P667" i="14" s="1"/>
  <c r="S667" i="14" s="1"/>
  <c r="E667" i="14"/>
  <c r="D667" i="14"/>
  <c r="P666" i="14"/>
  <c r="S666" i="14" s="1"/>
  <c r="R665" i="14"/>
  <c r="Q665" i="14"/>
  <c r="O665" i="14"/>
  <c r="N665" i="14"/>
  <c r="M665" i="14"/>
  <c r="L665" i="14"/>
  <c r="K665" i="14"/>
  <c r="J665" i="14"/>
  <c r="I665" i="14"/>
  <c r="H665" i="14"/>
  <c r="G665" i="14"/>
  <c r="F665" i="14"/>
  <c r="E665" i="14"/>
  <c r="D665" i="14"/>
  <c r="R664" i="14"/>
  <c r="Q664" i="14"/>
  <c r="O664" i="14"/>
  <c r="N664" i="14"/>
  <c r="M664" i="14"/>
  <c r="L664" i="14"/>
  <c r="K664" i="14"/>
  <c r="J664" i="14"/>
  <c r="I664" i="14"/>
  <c r="H664" i="14"/>
  <c r="G664" i="14"/>
  <c r="F664" i="14"/>
  <c r="E664" i="14"/>
  <c r="D664" i="14"/>
  <c r="P663" i="14"/>
  <c r="S663" i="14" s="1"/>
  <c r="R662" i="14"/>
  <c r="Q662" i="14"/>
  <c r="O662" i="14"/>
  <c r="N662" i="14"/>
  <c r="M662" i="14"/>
  <c r="L662" i="14"/>
  <c r="K662" i="14"/>
  <c r="J662" i="14"/>
  <c r="I662" i="14"/>
  <c r="H662" i="14"/>
  <c r="G662" i="14"/>
  <c r="F662" i="14"/>
  <c r="E662" i="14"/>
  <c r="D662" i="14"/>
  <c r="P661" i="14"/>
  <c r="S661" i="14" s="1"/>
  <c r="R660" i="14"/>
  <c r="R657" i="14" s="1"/>
  <c r="R631" i="14" s="1"/>
  <c r="Q660" i="14"/>
  <c r="O660" i="14"/>
  <c r="O657" i="14" s="1"/>
  <c r="O631" i="14" s="1"/>
  <c r="N660" i="14"/>
  <c r="M660" i="14"/>
  <c r="M657" i="14" s="1"/>
  <c r="M631" i="14" s="1"/>
  <c r="L660" i="14"/>
  <c r="K660" i="14"/>
  <c r="K657" i="14" s="1"/>
  <c r="K631" i="14" s="1"/>
  <c r="J660" i="14"/>
  <c r="I660" i="14"/>
  <c r="I657" i="14" s="1"/>
  <c r="I631" i="14" s="1"/>
  <c r="H660" i="14"/>
  <c r="G660" i="14"/>
  <c r="G657" i="14" s="1"/>
  <c r="G631" i="14" s="1"/>
  <c r="F660" i="14"/>
  <c r="E660" i="14"/>
  <c r="E657" i="14" s="1"/>
  <c r="E631" i="14" s="1"/>
  <c r="D660" i="14"/>
  <c r="P659" i="14"/>
  <c r="S659" i="14" s="1"/>
  <c r="R658" i="14"/>
  <c r="Q658" i="14"/>
  <c r="O658" i="14"/>
  <c r="N658" i="14"/>
  <c r="M658" i="14"/>
  <c r="L658" i="14"/>
  <c r="K658" i="14"/>
  <c r="J658" i="14"/>
  <c r="I658" i="14"/>
  <c r="H658" i="14"/>
  <c r="G658" i="14"/>
  <c r="F658" i="14"/>
  <c r="E658" i="14"/>
  <c r="D658" i="14"/>
  <c r="Q657" i="14"/>
  <c r="N657" i="14"/>
  <c r="L657" i="14"/>
  <c r="J657" i="14"/>
  <c r="H657" i="14"/>
  <c r="F657" i="14"/>
  <c r="D657" i="14"/>
  <c r="P656" i="14"/>
  <c r="S656" i="14" s="1"/>
  <c r="P655" i="14"/>
  <c r="S655" i="14" s="1"/>
  <c r="R654" i="14"/>
  <c r="Q654" i="14"/>
  <c r="O654" i="14"/>
  <c r="N654" i="14"/>
  <c r="M654" i="14"/>
  <c r="L654" i="14"/>
  <c r="K654" i="14"/>
  <c r="J654" i="14"/>
  <c r="I654" i="14"/>
  <c r="H654" i="14"/>
  <c r="G654" i="14"/>
  <c r="F654" i="14"/>
  <c r="P654" i="14" s="1"/>
  <c r="S654" i="14" s="1"/>
  <c r="E654" i="14"/>
  <c r="D654" i="14"/>
  <c r="P653" i="14"/>
  <c r="S653" i="14" s="1"/>
  <c r="P652" i="14"/>
  <c r="S652" i="14" s="1"/>
  <c r="R651" i="14"/>
  <c r="Q651" i="14"/>
  <c r="O651" i="14"/>
  <c r="N651" i="14"/>
  <c r="M651" i="14"/>
  <c r="L651" i="14"/>
  <c r="K651" i="14"/>
  <c r="J651" i="14"/>
  <c r="I651" i="14"/>
  <c r="H651" i="14"/>
  <c r="G651" i="14"/>
  <c r="F651" i="14"/>
  <c r="P651" i="14" s="1"/>
  <c r="S651" i="14" s="1"/>
  <c r="E651" i="14"/>
  <c r="D651" i="14"/>
  <c r="P650" i="14"/>
  <c r="S650" i="14" s="1"/>
  <c r="P649" i="14"/>
  <c r="S649" i="14" s="1"/>
  <c r="P648" i="14"/>
  <c r="S648" i="14" s="1"/>
  <c r="R647" i="14"/>
  <c r="Q647" i="14"/>
  <c r="O647" i="14"/>
  <c r="N647" i="14"/>
  <c r="M647" i="14"/>
  <c r="L647" i="14"/>
  <c r="K647" i="14"/>
  <c r="J647" i="14"/>
  <c r="I647" i="14"/>
  <c r="H647" i="14"/>
  <c r="G647" i="14"/>
  <c r="F647" i="14"/>
  <c r="E647" i="14"/>
  <c r="D647" i="14"/>
  <c r="P646" i="14"/>
  <c r="S646" i="14" s="1"/>
  <c r="P645" i="14"/>
  <c r="S645" i="14" s="1"/>
  <c r="P644" i="14"/>
  <c r="S644" i="14" s="1"/>
  <c r="R643" i="14"/>
  <c r="Q643" i="14"/>
  <c r="Q638" i="14" s="1"/>
  <c r="Q631" i="14" s="1"/>
  <c r="O643" i="14"/>
  <c r="N643" i="14"/>
  <c r="N638" i="14" s="1"/>
  <c r="N631" i="14" s="1"/>
  <c r="M643" i="14"/>
  <c r="L643" i="14"/>
  <c r="L638" i="14" s="1"/>
  <c r="L631" i="14" s="1"/>
  <c r="K643" i="14"/>
  <c r="J643" i="14"/>
  <c r="J638" i="14" s="1"/>
  <c r="J631" i="14" s="1"/>
  <c r="I643" i="14"/>
  <c r="H643" i="14"/>
  <c r="H638" i="14" s="1"/>
  <c r="H631" i="14" s="1"/>
  <c r="G643" i="14"/>
  <c r="F643" i="14"/>
  <c r="P643" i="14" s="1"/>
  <c r="S643" i="14" s="1"/>
  <c r="E643" i="14"/>
  <c r="D643" i="14"/>
  <c r="D638" i="14" s="1"/>
  <c r="D631" i="14" s="1"/>
  <c r="P642" i="14"/>
  <c r="S642" i="14" s="1"/>
  <c r="P641" i="14"/>
  <c r="S641" i="14" s="1"/>
  <c r="P640" i="14"/>
  <c r="S640" i="14" s="1"/>
  <c r="R639" i="14"/>
  <c r="Q639" i="14"/>
  <c r="O639" i="14"/>
  <c r="N639" i="14"/>
  <c r="M639" i="14"/>
  <c r="L639" i="14"/>
  <c r="K639" i="14"/>
  <c r="J639" i="14"/>
  <c r="I639" i="14"/>
  <c r="H639" i="14"/>
  <c r="G639" i="14"/>
  <c r="F639" i="14"/>
  <c r="E639" i="14"/>
  <c r="D639" i="14"/>
  <c r="R638" i="14"/>
  <c r="O638" i="14"/>
  <c r="M638" i="14"/>
  <c r="K638" i="14"/>
  <c r="I638" i="14"/>
  <c r="G638" i="14"/>
  <c r="E638" i="14"/>
  <c r="P637" i="14"/>
  <c r="S637" i="14" s="1"/>
  <c r="P636" i="14"/>
  <c r="S636" i="14" s="1"/>
  <c r="P635" i="14"/>
  <c r="S635" i="14" s="1"/>
  <c r="P634" i="14"/>
  <c r="S634" i="14" s="1"/>
  <c r="R633" i="14"/>
  <c r="Q633" i="14"/>
  <c r="O633" i="14"/>
  <c r="N633" i="14"/>
  <c r="M633" i="14"/>
  <c r="L633" i="14"/>
  <c r="K633" i="14"/>
  <c r="J633" i="14"/>
  <c r="I633" i="14"/>
  <c r="H633" i="14"/>
  <c r="G633" i="14"/>
  <c r="F633" i="14"/>
  <c r="E633" i="14"/>
  <c r="D633" i="14"/>
  <c r="R632" i="14"/>
  <c r="Q632" i="14"/>
  <c r="O632" i="14"/>
  <c r="N632" i="14"/>
  <c r="M632" i="14"/>
  <c r="L632" i="14"/>
  <c r="K632" i="14"/>
  <c r="J632" i="14"/>
  <c r="I632" i="14"/>
  <c r="H632" i="14"/>
  <c r="G632" i="14"/>
  <c r="F632" i="14"/>
  <c r="E632" i="14"/>
  <c r="D632" i="14"/>
  <c r="P630" i="14"/>
  <c r="S630" i="14" s="1"/>
  <c r="R629" i="14"/>
  <c r="Q629" i="14"/>
  <c r="O629" i="14"/>
  <c r="N629" i="14"/>
  <c r="M629" i="14"/>
  <c r="L629" i="14"/>
  <c r="K629" i="14"/>
  <c r="J629" i="14"/>
  <c r="I629" i="14"/>
  <c r="H629" i="14"/>
  <c r="G629" i="14"/>
  <c r="F629" i="14"/>
  <c r="E629" i="14"/>
  <c r="D629" i="14"/>
  <c r="P628" i="14"/>
  <c r="S628" i="14" s="1"/>
  <c r="R627" i="14"/>
  <c r="Q627" i="14"/>
  <c r="O627" i="14"/>
  <c r="N627" i="14"/>
  <c r="M627" i="14"/>
  <c r="L627" i="14"/>
  <c r="K627" i="14"/>
  <c r="J627" i="14"/>
  <c r="I627" i="14"/>
  <c r="H627" i="14"/>
  <c r="G627" i="14"/>
  <c r="F627" i="14"/>
  <c r="E627" i="14"/>
  <c r="D627" i="14"/>
  <c r="P626" i="14"/>
  <c r="S626" i="14" s="1"/>
  <c r="R625" i="14"/>
  <c r="Q625" i="14"/>
  <c r="O625" i="14"/>
  <c r="N625" i="14"/>
  <c r="M625" i="14"/>
  <c r="L625" i="14"/>
  <c r="K625" i="14"/>
  <c r="J625" i="14"/>
  <c r="I625" i="14"/>
  <c r="H625" i="14"/>
  <c r="G625" i="14"/>
  <c r="F625" i="14"/>
  <c r="E625" i="14"/>
  <c r="D625" i="14"/>
  <c r="P624" i="14"/>
  <c r="S624" i="14" s="1"/>
  <c r="R623" i="14"/>
  <c r="Q623" i="14"/>
  <c r="O623" i="14"/>
  <c r="N623" i="14"/>
  <c r="M623" i="14"/>
  <c r="L623" i="14"/>
  <c r="K623" i="14"/>
  <c r="J623" i="14"/>
  <c r="I623" i="14"/>
  <c r="H623" i="14"/>
  <c r="G623" i="14"/>
  <c r="F623" i="14"/>
  <c r="E623" i="14"/>
  <c r="D623" i="14"/>
  <c r="P622" i="14"/>
  <c r="S622" i="14" s="1"/>
  <c r="R621" i="14"/>
  <c r="Q621" i="14"/>
  <c r="O621" i="14"/>
  <c r="N621" i="14"/>
  <c r="M621" i="14"/>
  <c r="L621" i="14"/>
  <c r="K621" i="14"/>
  <c r="J621" i="14"/>
  <c r="I621" i="14"/>
  <c r="H621" i="14"/>
  <c r="G621" i="14"/>
  <c r="F621" i="14"/>
  <c r="E621" i="14"/>
  <c r="D621" i="14"/>
  <c r="R620" i="14"/>
  <c r="Q620" i="14"/>
  <c r="O620" i="14"/>
  <c r="N620" i="14"/>
  <c r="M620" i="14"/>
  <c r="L620" i="14"/>
  <c r="K620" i="14"/>
  <c r="J620" i="14"/>
  <c r="I620" i="14"/>
  <c r="H620" i="14"/>
  <c r="G620" i="14"/>
  <c r="F620" i="14"/>
  <c r="E620" i="14"/>
  <c r="D620" i="14"/>
  <c r="P619" i="14"/>
  <c r="S619" i="14" s="1"/>
  <c r="P618" i="14"/>
  <c r="S618" i="14" s="1"/>
  <c r="P617" i="14"/>
  <c r="S617" i="14" s="1"/>
  <c r="R616" i="14"/>
  <c r="Q616" i="14"/>
  <c r="O616" i="14"/>
  <c r="N616" i="14"/>
  <c r="M616" i="14"/>
  <c r="L616" i="14"/>
  <c r="K616" i="14"/>
  <c r="J616" i="14"/>
  <c r="I616" i="14"/>
  <c r="H616" i="14"/>
  <c r="G616" i="14"/>
  <c r="F616" i="14"/>
  <c r="E616" i="14"/>
  <c r="D616" i="14"/>
  <c r="P615" i="14"/>
  <c r="S615" i="14" s="1"/>
  <c r="R614" i="14"/>
  <c r="Q614" i="14"/>
  <c r="O614" i="14"/>
  <c r="N614" i="14"/>
  <c r="M614" i="14"/>
  <c r="L614" i="14"/>
  <c r="K614" i="14"/>
  <c r="J614" i="14"/>
  <c r="I614" i="14"/>
  <c r="H614" i="14"/>
  <c r="G614" i="14"/>
  <c r="F614" i="14"/>
  <c r="E614" i="14"/>
  <c r="D614" i="14"/>
  <c r="P613" i="14"/>
  <c r="S613" i="14" s="1"/>
  <c r="P612" i="14"/>
  <c r="S612" i="14" s="1"/>
  <c r="P611" i="14"/>
  <c r="S611" i="14" s="1"/>
  <c r="R610" i="14"/>
  <c r="Q610" i="14"/>
  <c r="O610" i="14"/>
  <c r="N610" i="14"/>
  <c r="M610" i="14"/>
  <c r="L610" i="14"/>
  <c r="K610" i="14"/>
  <c r="J610" i="14"/>
  <c r="I610" i="14"/>
  <c r="H610" i="14"/>
  <c r="G610" i="14"/>
  <c r="F610" i="14"/>
  <c r="P610" i="14" s="1"/>
  <c r="S610" i="14" s="1"/>
  <c r="E610" i="14"/>
  <c r="D610" i="14"/>
  <c r="P609" i="14"/>
  <c r="S609" i="14" s="1"/>
  <c r="R608" i="14"/>
  <c r="Q608" i="14"/>
  <c r="O608" i="14"/>
  <c r="N608" i="14"/>
  <c r="M608" i="14"/>
  <c r="L608" i="14"/>
  <c r="K608" i="14"/>
  <c r="J608" i="14"/>
  <c r="I608" i="14"/>
  <c r="H608" i="14"/>
  <c r="G608" i="14"/>
  <c r="F608" i="14"/>
  <c r="E608" i="14"/>
  <c r="D608" i="14"/>
  <c r="R607" i="14"/>
  <c r="Q607" i="14"/>
  <c r="O607" i="14"/>
  <c r="N607" i="14"/>
  <c r="M607" i="14"/>
  <c r="L607" i="14"/>
  <c r="K607" i="14"/>
  <c r="J607" i="14"/>
  <c r="I607" i="14"/>
  <c r="H607" i="14"/>
  <c r="G607" i="14"/>
  <c r="F607" i="14"/>
  <c r="E607" i="14"/>
  <c r="D607" i="14"/>
  <c r="P606" i="14"/>
  <c r="S606" i="14" s="1"/>
  <c r="R605" i="14"/>
  <c r="Q605" i="14"/>
  <c r="O605" i="14"/>
  <c r="N605" i="14"/>
  <c r="M605" i="14"/>
  <c r="L605" i="14"/>
  <c r="K605" i="14"/>
  <c r="J605" i="14"/>
  <c r="I605" i="14"/>
  <c r="H605" i="14"/>
  <c r="G605" i="14"/>
  <c r="F605" i="14"/>
  <c r="E605" i="14"/>
  <c r="D605" i="14"/>
  <c r="P604" i="14"/>
  <c r="S604" i="14" s="1"/>
  <c r="P603" i="14"/>
  <c r="S603" i="14" s="1"/>
  <c r="R602" i="14"/>
  <c r="Q602" i="14"/>
  <c r="O602" i="14"/>
  <c r="N602" i="14"/>
  <c r="M602" i="14"/>
  <c r="L602" i="14"/>
  <c r="K602" i="14"/>
  <c r="J602" i="14"/>
  <c r="I602" i="14"/>
  <c r="H602" i="14"/>
  <c r="G602" i="14"/>
  <c r="F602" i="14"/>
  <c r="E602" i="14"/>
  <c r="D602" i="14"/>
  <c r="P601" i="14"/>
  <c r="S601" i="14" s="1"/>
  <c r="P600" i="14"/>
  <c r="S600" i="14" s="1"/>
  <c r="P599" i="14"/>
  <c r="S599" i="14" s="1"/>
  <c r="R598" i="14"/>
  <c r="Q598" i="14"/>
  <c r="O598" i="14"/>
  <c r="N598" i="14"/>
  <c r="M598" i="14"/>
  <c r="L598" i="14"/>
  <c r="K598" i="14"/>
  <c r="J598" i="14"/>
  <c r="I598" i="14"/>
  <c r="H598" i="14"/>
  <c r="G598" i="14"/>
  <c r="F598" i="14"/>
  <c r="E598" i="14"/>
  <c r="D598" i="14"/>
  <c r="R597" i="14"/>
  <c r="Q597" i="14"/>
  <c r="O597" i="14"/>
  <c r="N597" i="14"/>
  <c r="M597" i="14"/>
  <c r="L597" i="14"/>
  <c r="K597" i="14"/>
  <c r="J597" i="14"/>
  <c r="I597" i="14"/>
  <c r="H597" i="14"/>
  <c r="G597" i="14"/>
  <c r="F597" i="14"/>
  <c r="P597" i="14" s="1"/>
  <c r="S597" i="14" s="1"/>
  <c r="E597" i="14"/>
  <c r="D597" i="14"/>
  <c r="P596" i="14"/>
  <c r="S596" i="14" s="1"/>
  <c r="P595" i="14"/>
  <c r="S595" i="14" s="1"/>
  <c r="R594" i="14"/>
  <c r="Q594" i="14"/>
  <c r="O594" i="14"/>
  <c r="N594" i="14"/>
  <c r="M594" i="14"/>
  <c r="L594" i="14"/>
  <c r="K594" i="14"/>
  <c r="J594" i="14"/>
  <c r="I594" i="14"/>
  <c r="H594" i="14"/>
  <c r="G594" i="14"/>
  <c r="F594" i="14"/>
  <c r="P594" i="14" s="1"/>
  <c r="S594" i="14" s="1"/>
  <c r="E594" i="14"/>
  <c r="D594" i="14"/>
  <c r="R593" i="14"/>
  <c r="Q593" i="14"/>
  <c r="O593" i="14"/>
  <c r="N593" i="14"/>
  <c r="M593" i="14"/>
  <c r="L593" i="14"/>
  <c r="K593" i="14"/>
  <c r="J593" i="14"/>
  <c r="I593" i="14"/>
  <c r="H593" i="14"/>
  <c r="G593" i="14"/>
  <c r="F593" i="14"/>
  <c r="P593" i="14" s="1"/>
  <c r="S593" i="14" s="1"/>
  <c r="E593" i="14"/>
  <c r="D593" i="14"/>
  <c r="R592" i="14"/>
  <c r="Q592" i="14"/>
  <c r="O592" i="14"/>
  <c r="N592" i="14"/>
  <c r="M592" i="14"/>
  <c r="L592" i="14"/>
  <c r="K592" i="14"/>
  <c r="J592" i="14"/>
  <c r="I592" i="14"/>
  <c r="H592" i="14"/>
  <c r="G592" i="14"/>
  <c r="F592" i="14"/>
  <c r="E592" i="14"/>
  <c r="D592" i="14"/>
  <c r="P590" i="14"/>
  <c r="S590" i="14" s="1"/>
  <c r="R589" i="14"/>
  <c r="Q589" i="14"/>
  <c r="O589" i="14"/>
  <c r="N589" i="14"/>
  <c r="M589" i="14"/>
  <c r="L589" i="14"/>
  <c r="K589" i="14"/>
  <c r="J589" i="14"/>
  <c r="I589" i="14"/>
  <c r="H589" i="14"/>
  <c r="G589" i="14"/>
  <c r="F589" i="14"/>
  <c r="E589" i="14"/>
  <c r="D589" i="14"/>
  <c r="P588" i="14"/>
  <c r="S588" i="14" s="1"/>
  <c r="R587" i="14"/>
  <c r="Q587" i="14"/>
  <c r="O587" i="14"/>
  <c r="N587" i="14"/>
  <c r="M587" i="14"/>
  <c r="L587" i="14"/>
  <c r="K587" i="14"/>
  <c r="J587" i="14"/>
  <c r="I587" i="14"/>
  <c r="H587" i="14"/>
  <c r="G587" i="14"/>
  <c r="F587" i="14"/>
  <c r="E587" i="14"/>
  <c r="D587" i="14"/>
  <c r="R586" i="14"/>
  <c r="Q586" i="14"/>
  <c r="O586" i="14"/>
  <c r="N586" i="14"/>
  <c r="M586" i="14"/>
  <c r="L586" i="14"/>
  <c r="K586" i="14"/>
  <c r="J586" i="14"/>
  <c r="I586" i="14"/>
  <c r="H586" i="14"/>
  <c r="G586" i="14"/>
  <c r="F586" i="14"/>
  <c r="E586" i="14"/>
  <c r="D586" i="14"/>
  <c r="R585" i="14"/>
  <c r="Q585" i="14"/>
  <c r="O585" i="14"/>
  <c r="N585" i="14"/>
  <c r="M585" i="14"/>
  <c r="L585" i="14"/>
  <c r="K585" i="14"/>
  <c r="J585" i="14"/>
  <c r="I585" i="14"/>
  <c r="H585" i="14"/>
  <c r="G585" i="14"/>
  <c r="F585" i="14"/>
  <c r="E585" i="14"/>
  <c r="D585" i="14"/>
  <c r="P584" i="14"/>
  <c r="S584" i="14" s="1"/>
  <c r="R583" i="14"/>
  <c r="Q583" i="14"/>
  <c r="O583" i="14"/>
  <c r="N583" i="14"/>
  <c r="M583" i="14"/>
  <c r="L583" i="14"/>
  <c r="K583" i="14"/>
  <c r="J583" i="14"/>
  <c r="I583" i="14"/>
  <c r="H583" i="14"/>
  <c r="G583" i="14"/>
  <c r="F583" i="14"/>
  <c r="E583" i="14"/>
  <c r="D583" i="14"/>
  <c r="R582" i="14"/>
  <c r="Q582" i="14"/>
  <c r="O582" i="14"/>
  <c r="N582" i="14"/>
  <c r="M582" i="14"/>
  <c r="L582" i="14"/>
  <c r="K582" i="14"/>
  <c r="J582" i="14"/>
  <c r="I582" i="14"/>
  <c r="H582" i="14"/>
  <c r="G582" i="14"/>
  <c r="F582" i="14"/>
  <c r="E582" i="14"/>
  <c r="D582" i="14"/>
  <c r="R581" i="14"/>
  <c r="Q581" i="14"/>
  <c r="O581" i="14"/>
  <c r="N581" i="14"/>
  <c r="M581" i="14"/>
  <c r="L581" i="14"/>
  <c r="K581" i="14"/>
  <c r="J581" i="14"/>
  <c r="I581" i="14"/>
  <c r="H581" i="14"/>
  <c r="G581" i="14"/>
  <c r="F581" i="14"/>
  <c r="E581" i="14"/>
  <c r="D581" i="14"/>
  <c r="P580" i="14"/>
  <c r="S580" i="14" s="1"/>
  <c r="R579" i="14"/>
  <c r="Q579" i="14"/>
  <c r="O579" i="14"/>
  <c r="N579" i="14"/>
  <c r="M579" i="14"/>
  <c r="L579" i="14"/>
  <c r="K579" i="14"/>
  <c r="J579" i="14"/>
  <c r="I579" i="14"/>
  <c r="H579" i="14"/>
  <c r="G579" i="14"/>
  <c r="F579" i="14"/>
  <c r="P579" i="14" s="1"/>
  <c r="S579" i="14" s="1"/>
  <c r="E579" i="14"/>
  <c r="D579" i="14"/>
  <c r="R578" i="14"/>
  <c r="Q578" i="14"/>
  <c r="O578" i="14"/>
  <c r="N578" i="14"/>
  <c r="M578" i="14"/>
  <c r="L578" i="14"/>
  <c r="K578" i="14"/>
  <c r="J578" i="14"/>
  <c r="I578" i="14"/>
  <c r="H578" i="14"/>
  <c r="G578" i="14"/>
  <c r="F578" i="14"/>
  <c r="P578" i="14" s="1"/>
  <c r="S578" i="14" s="1"/>
  <c r="E578" i="14"/>
  <c r="D578" i="14"/>
  <c r="R577" i="14"/>
  <c r="Q577" i="14"/>
  <c r="O577" i="14"/>
  <c r="N577" i="14"/>
  <c r="M577" i="14"/>
  <c r="L577" i="14"/>
  <c r="K577" i="14"/>
  <c r="J577" i="14"/>
  <c r="I577" i="14"/>
  <c r="H577" i="14"/>
  <c r="G577" i="14"/>
  <c r="F577" i="14"/>
  <c r="P577" i="14" s="1"/>
  <c r="S577" i="14" s="1"/>
  <c r="E577" i="14"/>
  <c r="D577" i="14"/>
  <c r="P576" i="14"/>
  <c r="S576" i="14" s="1"/>
  <c r="R575" i="14"/>
  <c r="Q575" i="14"/>
  <c r="O575" i="14"/>
  <c r="N575" i="14"/>
  <c r="M575" i="14"/>
  <c r="L575" i="14"/>
  <c r="K575" i="14"/>
  <c r="J575" i="14"/>
  <c r="I575" i="14"/>
  <c r="H575" i="14"/>
  <c r="G575" i="14"/>
  <c r="F575" i="14"/>
  <c r="E575" i="14"/>
  <c r="D575" i="14"/>
  <c r="R574" i="14"/>
  <c r="Q574" i="14"/>
  <c r="O574" i="14"/>
  <c r="N574" i="14"/>
  <c r="M574" i="14"/>
  <c r="L574" i="14"/>
  <c r="K574" i="14"/>
  <c r="J574" i="14"/>
  <c r="I574" i="14"/>
  <c r="H574" i="14"/>
  <c r="G574" i="14"/>
  <c r="F574" i="14"/>
  <c r="E574" i="14"/>
  <c r="D574" i="14"/>
  <c r="R573" i="14"/>
  <c r="Q573" i="14"/>
  <c r="O573" i="14"/>
  <c r="N573" i="14"/>
  <c r="M573" i="14"/>
  <c r="L573" i="14"/>
  <c r="K573" i="14"/>
  <c r="J573" i="14"/>
  <c r="I573" i="14"/>
  <c r="H573" i="14"/>
  <c r="G573" i="14"/>
  <c r="F573" i="14"/>
  <c r="E573" i="14"/>
  <c r="D573" i="14"/>
  <c r="P572" i="14"/>
  <c r="S572" i="14" s="1"/>
  <c r="R571" i="14"/>
  <c r="Q571" i="14"/>
  <c r="O571" i="14"/>
  <c r="N571" i="14"/>
  <c r="M571" i="14"/>
  <c r="L571" i="14"/>
  <c r="K571" i="14"/>
  <c r="J571" i="14"/>
  <c r="I571" i="14"/>
  <c r="H571" i="14"/>
  <c r="G571" i="14"/>
  <c r="F571" i="14"/>
  <c r="P571" i="14" s="1"/>
  <c r="S571" i="14" s="1"/>
  <c r="E571" i="14"/>
  <c r="D571" i="14"/>
  <c r="P570" i="14"/>
  <c r="S570" i="14" s="1"/>
  <c r="R569" i="14"/>
  <c r="Q569" i="14"/>
  <c r="O569" i="14"/>
  <c r="N569" i="14"/>
  <c r="M569" i="14"/>
  <c r="L569" i="14"/>
  <c r="K569" i="14"/>
  <c r="J569" i="14"/>
  <c r="I569" i="14"/>
  <c r="H569" i="14"/>
  <c r="G569" i="14"/>
  <c r="F569" i="14"/>
  <c r="E569" i="14"/>
  <c r="E566" i="14" s="1"/>
  <c r="D569" i="14"/>
  <c r="P568" i="14"/>
  <c r="S568" i="14" s="1"/>
  <c r="R567" i="14"/>
  <c r="Q567" i="14"/>
  <c r="O567" i="14"/>
  <c r="N567" i="14"/>
  <c r="M567" i="14"/>
  <c r="L567" i="14"/>
  <c r="K567" i="14"/>
  <c r="J567" i="14"/>
  <c r="I567" i="14"/>
  <c r="H567" i="14"/>
  <c r="G567" i="14"/>
  <c r="F567" i="14"/>
  <c r="E567" i="14"/>
  <c r="D567" i="14"/>
  <c r="D566" i="14" s="1"/>
  <c r="R566" i="14"/>
  <c r="Q566" i="14"/>
  <c r="O566" i="14"/>
  <c r="N566" i="14"/>
  <c r="M566" i="14"/>
  <c r="L566" i="14"/>
  <c r="K566" i="14"/>
  <c r="J566" i="14"/>
  <c r="I566" i="14"/>
  <c r="H566" i="14"/>
  <c r="G566" i="14"/>
  <c r="F566" i="14"/>
  <c r="P566" i="14" s="1"/>
  <c r="S566" i="14" s="1"/>
  <c r="P565" i="14"/>
  <c r="S565" i="14" s="1"/>
  <c r="R564" i="14"/>
  <c r="Q564" i="14"/>
  <c r="O564" i="14"/>
  <c r="N564" i="14"/>
  <c r="M564" i="14"/>
  <c r="L564" i="14"/>
  <c r="K564" i="14"/>
  <c r="J564" i="14"/>
  <c r="I564" i="14"/>
  <c r="H564" i="14"/>
  <c r="G564" i="14"/>
  <c r="F564" i="14"/>
  <c r="E564" i="14"/>
  <c r="D564" i="14"/>
  <c r="P563" i="14"/>
  <c r="S563" i="14" s="1"/>
  <c r="R562" i="14"/>
  <c r="Q562" i="14"/>
  <c r="O562" i="14"/>
  <c r="N562" i="14"/>
  <c r="M562" i="14"/>
  <c r="L562" i="14"/>
  <c r="K562" i="14"/>
  <c r="J562" i="14"/>
  <c r="I562" i="14"/>
  <c r="H562" i="14"/>
  <c r="G562" i="14"/>
  <c r="F562" i="14"/>
  <c r="P562" i="14" s="1"/>
  <c r="S562" i="14" s="1"/>
  <c r="E562" i="14"/>
  <c r="D562" i="14"/>
  <c r="P561" i="14"/>
  <c r="S561" i="14" s="1"/>
  <c r="R560" i="14"/>
  <c r="Q560" i="14"/>
  <c r="O560" i="14"/>
  <c r="N560" i="14"/>
  <c r="M560" i="14"/>
  <c r="L560" i="14"/>
  <c r="K560" i="14"/>
  <c r="J560" i="14"/>
  <c r="I560" i="14"/>
  <c r="H560" i="14"/>
  <c r="G560" i="14"/>
  <c r="F560" i="14"/>
  <c r="E560" i="14"/>
  <c r="D560" i="14"/>
  <c r="P559" i="14"/>
  <c r="S559" i="14" s="1"/>
  <c r="R558" i="14"/>
  <c r="Q558" i="14"/>
  <c r="O558" i="14"/>
  <c r="N558" i="14"/>
  <c r="M558" i="14"/>
  <c r="L558" i="14"/>
  <c r="K558" i="14"/>
  <c r="J558" i="14"/>
  <c r="I558" i="14"/>
  <c r="H558" i="14"/>
  <c r="G558" i="14"/>
  <c r="F558" i="14"/>
  <c r="P558" i="14" s="1"/>
  <c r="S558" i="14" s="1"/>
  <c r="E558" i="14"/>
  <c r="D558" i="14"/>
  <c r="Q557" i="14"/>
  <c r="N557" i="14"/>
  <c r="L557" i="14"/>
  <c r="J557" i="14"/>
  <c r="H557" i="14"/>
  <c r="F557" i="14"/>
  <c r="D557" i="14"/>
  <c r="P556" i="14"/>
  <c r="S556" i="14" s="1"/>
  <c r="R555" i="14"/>
  <c r="Q555" i="14"/>
  <c r="O555" i="14"/>
  <c r="N555" i="14"/>
  <c r="M555" i="14"/>
  <c r="L555" i="14"/>
  <c r="K555" i="14"/>
  <c r="J555" i="14"/>
  <c r="I555" i="14"/>
  <c r="H555" i="14"/>
  <c r="G555" i="14"/>
  <c r="F555" i="14"/>
  <c r="E555" i="14"/>
  <c r="D555" i="14"/>
  <c r="P554" i="14"/>
  <c r="S554" i="14" s="1"/>
  <c r="R553" i="14"/>
  <c r="Q553" i="14"/>
  <c r="Q547" i="14" s="1"/>
  <c r="Q546" i="14" s="1"/>
  <c r="O553" i="14"/>
  <c r="N553" i="14"/>
  <c r="N547" i="14" s="1"/>
  <c r="N546" i="14" s="1"/>
  <c r="M553" i="14"/>
  <c r="L553" i="14"/>
  <c r="L547" i="14" s="1"/>
  <c r="L546" i="14" s="1"/>
  <c r="K553" i="14"/>
  <c r="J553" i="14"/>
  <c r="J547" i="14" s="1"/>
  <c r="J546" i="14" s="1"/>
  <c r="I553" i="14"/>
  <c r="H553" i="14"/>
  <c r="H547" i="14" s="1"/>
  <c r="H546" i="14" s="1"/>
  <c r="G553" i="14"/>
  <c r="F553" i="14"/>
  <c r="E553" i="14"/>
  <c r="D553" i="14"/>
  <c r="D547" i="14" s="1"/>
  <c r="P552" i="14"/>
  <c r="S552" i="14" s="1"/>
  <c r="R551" i="14"/>
  <c r="Q551" i="14"/>
  <c r="O551" i="14"/>
  <c r="N551" i="14"/>
  <c r="M551" i="14"/>
  <c r="L551" i="14"/>
  <c r="K551" i="14"/>
  <c r="J551" i="14"/>
  <c r="I551" i="14"/>
  <c r="H551" i="14"/>
  <c r="G551" i="14"/>
  <c r="F551" i="14"/>
  <c r="E551" i="14"/>
  <c r="D551" i="14"/>
  <c r="P550" i="14"/>
  <c r="S550" i="14" s="1"/>
  <c r="P549" i="14"/>
  <c r="S549" i="14" s="1"/>
  <c r="R548" i="14"/>
  <c r="Q548" i="14"/>
  <c r="O548" i="14"/>
  <c r="O547" i="14" s="1"/>
  <c r="N548" i="14"/>
  <c r="M548" i="14"/>
  <c r="L548" i="14"/>
  <c r="K548" i="14"/>
  <c r="K547" i="14" s="1"/>
  <c r="J548" i="14"/>
  <c r="I548" i="14"/>
  <c r="H548" i="14"/>
  <c r="G548" i="14"/>
  <c r="G547" i="14" s="1"/>
  <c r="F548" i="14"/>
  <c r="E548" i="14"/>
  <c r="D548" i="14"/>
  <c r="R547" i="14"/>
  <c r="M547" i="14"/>
  <c r="I547" i="14"/>
  <c r="E547" i="14"/>
  <c r="P545" i="14"/>
  <c r="S545" i="14" s="1"/>
  <c r="R544" i="14"/>
  <c r="Q544" i="14"/>
  <c r="O544" i="14"/>
  <c r="N544" i="14"/>
  <c r="M544" i="14"/>
  <c r="L544" i="14"/>
  <c r="K544" i="14"/>
  <c r="J544" i="14"/>
  <c r="I544" i="14"/>
  <c r="H544" i="14"/>
  <c r="G544" i="14"/>
  <c r="F544" i="14"/>
  <c r="P544" i="14" s="1"/>
  <c r="S544" i="14" s="1"/>
  <c r="E544" i="14"/>
  <c r="D544" i="14"/>
  <c r="P543" i="14"/>
  <c r="S543" i="14" s="1"/>
  <c r="R542" i="14"/>
  <c r="Q542" i="14"/>
  <c r="O542" i="14"/>
  <c r="N542" i="14"/>
  <c r="M542" i="14"/>
  <c r="L542" i="14"/>
  <c r="K542" i="14"/>
  <c r="J542" i="14"/>
  <c r="I542" i="14"/>
  <c r="H542" i="14"/>
  <c r="G542" i="14"/>
  <c r="F542" i="14"/>
  <c r="E542" i="14"/>
  <c r="D542" i="14"/>
  <c r="P541" i="14"/>
  <c r="S541" i="14" s="1"/>
  <c r="P540" i="14"/>
  <c r="S540" i="14" s="1"/>
  <c r="R539" i="14"/>
  <c r="Q539" i="14"/>
  <c r="O539" i="14"/>
  <c r="N539" i="14"/>
  <c r="M539" i="14"/>
  <c r="L539" i="14"/>
  <c r="K539" i="14"/>
  <c r="J539" i="14"/>
  <c r="I539" i="14"/>
  <c r="H539" i="14"/>
  <c r="G539" i="14"/>
  <c r="F539" i="14"/>
  <c r="E539" i="14"/>
  <c r="D539" i="14"/>
  <c r="P538" i="14"/>
  <c r="S538" i="14" s="1"/>
  <c r="R537" i="14"/>
  <c r="Q537" i="14"/>
  <c r="Q534" i="14" s="1"/>
  <c r="O537" i="14"/>
  <c r="N537" i="14"/>
  <c r="N534" i="14" s="1"/>
  <c r="M537" i="14"/>
  <c r="L537" i="14"/>
  <c r="L534" i="14" s="1"/>
  <c r="K537" i="14"/>
  <c r="J537" i="14"/>
  <c r="J534" i="14" s="1"/>
  <c r="I537" i="14"/>
  <c r="H537" i="14"/>
  <c r="H534" i="14" s="1"/>
  <c r="G537" i="14"/>
  <c r="F537" i="14"/>
  <c r="E537" i="14"/>
  <c r="D537" i="14"/>
  <c r="D534" i="14" s="1"/>
  <c r="P536" i="14"/>
  <c r="S536" i="14" s="1"/>
  <c r="R535" i="14"/>
  <c r="Q535" i="14"/>
  <c r="O535" i="14"/>
  <c r="O534" i="14" s="1"/>
  <c r="N535" i="14"/>
  <c r="M535" i="14"/>
  <c r="L535" i="14"/>
  <c r="K535" i="14"/>
  <c r="K534" i="14" s="1"/>
  <c r="J535" i="14"/>
  <c r="I535" i="14"/>
  <c r="H535" i="14"/>
  <c r="G535" i="14"/>
  <c r="G534" i="14" s="1"/>
  <c r="F535" i="14"/>
  <c r="E535" i="14"/>
  <c r="D535" i="14"/>
  <c r="R534" i="14"/>
  <c r="M534" i="14"/>
  <c r="I534" i="14"/>
  <c r="E534" i="14"/>
  <c r="P533" i="14"/>
  <c r="S533" i="14" s="1"/>
  <c r="R532" i="14"/>
  <c r="Q532" i="14"/>
  <c r="O532" i="14"/>
  <c r="N532" i="14"/>
  <c r="M532" i="14"/>
  <c r="L532" i="14"/>
  <c r="K532" i="14"/>
  <c r="J532" i="14"/>
  <c r="I532" i="14"/>
  <c r="H532" i="14"/>
  <c r="G532" i="14"/>
  <c r="F532" i="14"/>
  <c r="E532" i="14"/>
  <c r="D532" i="14"/>
  <c r="P531" i="14"/>
  <c r="S531" i="14" s="1"/>
  <c r="R530" i="14"/>
  <c r="Q530" i="14"/>
  <c r="O530" i="14"/>
  <c r="O529" i="14" s="1"/>
  <c r="N530" i="14"/>
  <c r="M530" i="14"/>
  <c r="M529" i="14" s="1"/>
  <c r="L530" i="14"/>
  <c r="K530" i="14"/>
  <c r="K529" i="14" s="1"/>
  <c r="J530" i="14"/>
  <c r="I530" i="14"/>
  <c r="I529" i="14" s="1"/>
  <c r="H530" i="14"/>
  <c r="G530" i="14"/>
  <c r="G529" i="14" s="1"/>
  <c r="F530" i="14"/>
  <c r="E530" i="14"/>
  <c r="D530" i="14"/>
  <c r="Q529" i="14"/>
  <c r="N529" i="14"/>
  <c r="N528" i="14" s="1"/>
  <c r="L529" i="14"/>
  <c r="J529" i="14"/>
  <c r="J528" i="14" s="1"/>
  <c r="H529" i="14"/>
  <c r="F529" i="14"/>
  <c r="L528" i="14"/>
  <c r="H528" i="14"/>
  <c r="P527" i="14"/>
  <c r="S527" i="14" s="1"/>
  <c r="R526" i="14"/>
  <c r="R525" i="14" s="1"/>
  <c r="Q526" i="14"/>
  <c r="O526" i="14"/>
  <c r="O525" i="14" s="1"/>
  <c r="N526" i="14"/>
  <c r="M526" i="14"/>
  <c r="M525" i="14" s="1"/>
  <c r="L526" i="14"/>
  <c r="K526" i="14"/>
  <c r="K525" i="14" s="1"/>
  <c r="J526" i="14"/>
  <c r="I526" i="14"/>
  <c r="I525" i="14" s="1"/>
  <c r="H526" i="14"/>
  <c r="G526" i="14"/>
  <c r="G525" i="14" s="1"/>
  <c r="F526" i="14"/>
  <c r="E526" i="14"/>
  <c r="E525" i="14" s="1"/>
  <c r="D526" i="14"/>
  <c r="Q525" i="14"/>
  <c r="N525" i="14"/>
  <c r="L525" i="14"/>
  <c r="J525" i="14"/>
  <c r="H525" i="14"/>
  <c r="F525" i="14"/>
  <c r="D525" i="14"/>
  <c r="P524" i="14"/>
  <c r="S524" i="14" s="1"/>
  <c r="R523" i="14"/>
  <c r="Q523" i="14"/>
  <c r="O523" i="14"/>
  <c r="N523" i="14"/>
  <c r="M523" i="14"/>
  <c r="L523" i="14"/>
  <c r="K523" i="14"/>
  <c r="J523" i="14"/>
  <c r="I523" i="14"/>
  <c r="H523" i="14"/>
  <c r="G523" i="14"/>
  <c r="F523" i="14"/>
  <c r="E523" i="14"/>
  <c r="D523" i="14"/>
  <c r="R522" i="14"/>
  <c r="Q522" i="14"/>
  <c r="O522" i="14"/>
  <c r="N522" i="14"/>
  <c r="M522" i="14"/>
  <c r="L522" i="14"/>
  <c r="K522" i="14"/>
  <c r="J522" i="14"/>
  <c r="I522" i="14"/>
  <c r="H522" i="14"/>
  <c r="G522" i="14"/>
  <c r="F522" i="14"/>
  <c r="E522" i="14"/>
  <c r="D522" i="14"/>
  <c r="P521" i="14"/>
  <c r="S521" i="14" s="1"/>
  <c r="R520" i="14"/>
  <c r="R511" i="14" s="1"/>
  <c r="Q520" i="14"/>
  <c r="O520" i="14"/>
  <c r="O511" i="14" s="1"/>
  <c r="N520" i="14"/>
  <c r="M520" i="14"/>
  <c r="M511" i="14" s="1"/>
  <c r="L520" i="14"/>
  <c r="K520" i="14"/>
  <c r="K511" i="14" s="1"/>
  <c r="J520" i="14"/>
  <c r="I520" i="14"/>
  <c r="I511" i="14" s="1"/>
  <c r="H520" i="14"/>
  <c r="G520" i="14"/>
  <c r="G511" i="14" s="1"/>
  <c r="F520" i="14"/>
  <c r="E520" i="14"/>
  <c r="E511" i="14" s="1"/>
  <c r="D520" i="14"/>
  <c r="P519" i="14"/>
  <c r="S519" i="14" s="1"/>
  <c r="P518" i="14"/>
  <c r="S518" i="14" s="1"/>
  <c r="P517" i="14"/>
  <c r="S517" i="14" s="1"/>
  <c r="P516" i="14"/>
  <c r="S516" i="14" s="1"/>
  <c r="P515" i="14"/>
  <c r="S515" i="14" s="1"/>
  <c r="P514" i="14"/>
  <c r="S514" i="14" s="1"/>
  <c r="P513" i="14"/>
  <c r="S513" i="14" s="1"/>
  <c r="R512" i="14"/>
  <c r="Q512" i="14"/>
  <c r="Q511" i="14" s="1"/>
  <c r="Q507" i="14" s="1"/>
  <c r="O512" i="14"/>
  <c r="N512" i="14"/>
  <c r="M512" i="14"/>
  <c r="L512" i="14"/>
  <c r="L511" i="14" s="1"/>
  <c r="L507" i="14" s="1"/>
  <c r="K512" i="14"/>
  <c r="J512" i="14"/>
  <c r="I512" i="14"/>
  <c r="H512" i="14"/>
  <c r="H511" i="14" s="1"/>
  <c r="H507" i="14" s="1"/>
  <c r="G512" i="14"/>
  <c r="F512" i="14"/>
  <c r="E512" i="14"/>
  <c r="D512" i="14"/>
  <c r="D511" i="14" s="1"/>
  <c r="D507" i="14" s="1"/>
  <c r="N511" i="14"/>
  <c r="J511" i="14"/>
  <c r="F511" i="14"/>
  <c r="P510" i="14"/>
  <c r="S510" i="14" s="1"/>
  <c r="R509" i="14"/>
  <c r="Q509" i="14"/>
  <c r="O509" i="14"/>
  <c r="N509" i="14"/>
  <c r="M509" i="14"/>
  <c r="L509" i="14"/>
  <c r="K509" i="14"/>
  <c r="J509" i="14"/>
  <c r="I509" i="14"/>
  <c r="H509" i="14"/>
  <c r="G509" i="14"/>
  <c r="F509" i="14"/>
  <c r="E509" i="14"/>
  <c r="D509" i="14"/>
  <c r="R508" i="14"/>
  <c r="Q508" i="14"/>
  <c r="O508" i="14"/>
  <c r="N508" i="14"/>
  <c r="M508" i="14"/>
  <c r="L508" i="14"/>
  <c r="K508" i="14"/>
  <c r="J508" i="14"/>
  <c r="I508" i="14"/>
  <c r="H508" i="14"/>
  <c r="G508" i="14"/>
  <c r="F508" i="14"/>
  <c r="E508" i="14"/>
  <c r="D508" i="14"/>
  <c r="N507" i="14"/>
  <c r="J507" i="14"/>
  <c r="F507" i="14"/>
  <c r="P506" i="14"/>
  <c r="S506" i="14" s="1"/>
  <c r="R505" i="14"/>
  <c r="Q505" i="14"/>
  <c r="O505" i="14"/>
  <c r="N505" i="14"/>
  <c r="M505" i="14"/>
  <c r="L505" i="14"/>
  <c r="K505" i="14"/>
  <c r="J505" i="14"/>
  <c r="I505" i="14"/>
  <c r="H505" i="14"/>
  <c r="G505" i="14"/>
  <c r="F505" i="14"/>
  <c r="E505" i="14"/>
  <c r="D505" i="14"/>
  <c r="R504" i="14"/>
  <c r="Q504" i="14"/>
  <c r="O504" i="14"/>
  <c r="N504" i="14"/>
  <c r="M504" i="14"/>
  <c r="L504" i="14"/>
  <c r="K504" i="14"/>
  <c r="J504" i="14"/>
  <c r="I504" i="14"/>
  <c r="H504" i="14"/>
  <c r="G504" i="14"/>
  <c r="F504" i="14"/>
  <c r="E504" i="14"/>
  <c r="D504" i="14"/>
  <c r="P503" i="14"/>
  <c r="S503" i="14" s="1"/>
  <c r="P502" i="14"/>
  <c r="R501" i="14"/>
  <c r="Q501" i="14"/>
  <c r="Q500" i="14" s="1"/>
  <c r="Q499" i="14" s="1"/>
  <c r="O501" i="14"/>
  <c r="O500" i="14" s="1"/>
  <c r="O499" i="14" s="1"/>
  <c r="N501" i="14"/>
  <c r="N500" i="14" s="1"/>
  <c r="M501" i="14"/>
  <c r="M500" i="14" s="1"/>
  <c r="M499" i="14" s="1"/>
  <c r="L501" i="14"/>
  <c r="L500" i="14" s="1"/>
  <c r="K501" i="14"/>
  <c r="J501" i="14"/>
  <c r="J500" i="14" s="1"/>
  <c r="I501" i="14"/>
  <c r="I500" i="14" s="1"/>
  <c r="I499" i="14" s="1"/>
  <c r="H501" i="14"/>
  <c r="H500" i="14" s="1"/>
  <c r="G501" i="14"/>
  <c r="G500" i="14" s="1"/>
  <c r="G499" i="14" s="1"/>
  <c r="F501" i="14"/>
  <c r="F500" i="14" s="1"/>
  <c r="E501" i="14"/>
  <c r="E500" i="14" s="1"/>
  <c r="E499" i="14" s="1"/>
  <c r="D501" i="14"/>
  <c r="D500" i="14" s="1"/>
  <c r="R500" i="14"/>
  <c r="K500" i="14"/>
  <c r="R499" i="14"/>
  <c r="K499" i="14"/>
  <c r="P498" i="14"/>
  <c r="S498" i="14" s="1"/>
  <c r="P497" i="14"/>
  <c r="S497" i="14" s="1"/>
  <c r="P496" i="14"/>
  <c r="S496" i="14" s="1"/>
  <c r="R495" i="14"/>
  <c r="R494" i="14" s="1"/>
  <c r="R493" i="14" s="1"/>
  <c r="Q495" i="14"/>
  <c r="Q494" i="14" s="1"/>
  <c r="Q493" i="14" s="1"/>
  <c r="O495" i="14"/>
  <c r="N495" i="14"/>
  <c r="N494" i="14" s="1"/>
  <c r="N493" i="14" s="1"/>
  <c r="M495" i="14"/>
  <c r="L495" i="14"/>
  <c r="L494" i="14" s="1"/>
  <c r="L493" i="14" s="1"/>
  <c r="K495" i="14"/>
  <c r="J495" i="14"/>
  <c r="J494" i="14" s="1"/>
  <c r="J493" i="14" s="1"/>
  <c r="I495" i="14"/>
  <c r="H495" i="14"/>
  <c r="H494" i="14" s="1"/>
  <c r="H493" i="14" s="1"/>
  <c r="G495" i="14"/>
  <c r="G494" i="14" s="1"/>
  <c r="G493" i="14" s="1"/>
  <c r="F495" i="14"/>
  <c r="F494" i="14" s="1"/>
  <c r="E495" i="14"/>
  <c r="E494" i="14" s="1"/>
  <c r="E493" i="14" s="1"/>
  <c r="D495" i="14"/>
  <c r="D494" i="14" s="1"/>
  <c r="D493" i="14" s="1"/>
  <c r="O494" i="14"/>
  <c r="M494" i="14"/>
  <c r="M493" i="14" s="1"/>
  <c r="K494" i="14"/>
  <c r="K493" i="14" s="1"/>
  <c r="I494" i="14"/>
  <c r="I493" i="14" s="1"/>
  <c r="O493" i="14"/>
  <c r="P492" i="14"/>
  <c r="S492" i="14" s="1"/>
  <c r="R491" i="14"/>
  <c r="R490" i="14" s="1"/>
  <c r="Q491" i="14"/>
  <c r="Q490" i="14" s="1"/>
  <c r="O491" i="14"/>
  <c r="N491" i="14"/>
  <c r="N490" i="14" s="1"/>
  <c r="M491" i="14"/>
  <c r="L491" i="14"/>
  <c r="L490" i="14" s="1"/>
  <c r="K491" i="14"/>
  <c r="J491" i="14"/>
  <c r="J490" i="14" s="1"/>
  <c r="I491" i="14"/>
  <c r="H491" i="14"/>
  <c r="H490" i="14" s="1"/>
  <c r="G491" i="14"/>
  <c r="F491" i="14"/>
  <c r="F490" i="14" s="1"/>
  <c r="E491" i="14"/>
  <c r="D491" i="14"/>
  <c r="D490" i="14" s="1"/>
  <c r="O490" i="14"/>
  <c r="M490" i="14"/>
  <c r="K490" i="14"/>
  <c r="I490" i="14"/>
  <c r="G490" i="14"/>
  <c r="E490" i="14"/>
  <c r="P489" i="14"/>
  <c r="S489" i="14" s="1"/>
  <c r="R488" i="14"/>
  <c r="Q488" i="14"/>
  <c r="O488" i="14"/>
  <c r="N488" i="14"/>
  <c r="M488" i="14"/>
  <c r="L488" i="14"/>
  <c r="K488" i="14"/>
  <c r="J488" i="14"/>
  <c r="I488" i="14"/>
  <c r="H488" i="14"/>
  <c r="G488" i="14"/>
  <c r="F488" i="14"/>
  <c r="E488" i="14"/>
  <c r="D488" i="14"/>
  <c r="R487" i="14"/>
  <c r="Q487" i="14"/>
  <c r="O487" i="14"/>
  <c r="N487" i="14"/>
  <c r="M487" i="14"/>
  <c r="M486" i="14" s="1"/>
  <c r="L487" i="14"/>
  <c r="K487" i="14"/>
  <c r="K486" i="14" s="1"/>
  <c r="J487" i="14"/>
  <c r="I487" i="14"/>
  <c r="I486" i="14" s="1"/>
  <c r="H487" i="14"/>
  <c r="G487" i="14"/>
  <c r="F487" i="14"/>
  <c r="E487" i="14"/>
  <c r="E486" i="14" s="1"/>
  <c r="D487" i="14"/>
  <c r="O486" i="14"/>
  <c r="G486" i="14"/>
  <c r="P485" i="14"/>
  <c r="S485" i="14" s="1"/>
  <c r="R484" i="14"/>
  <c r="Q484" i="14"/>
  <c r="O484" i="14"/>
  <c r="N484" i="14"/>
  <c r="M484" i="14"/>
  <c r="L484" i="14"/>
  <c r="K484" i="14"/>
  <c r="J484" i="14"/>
  <c r="I484" i="14"/>
  <c r="H484" i="14"/>
  <c r="G484" i="14"/>
  <c r="F484" i="14"/>
  <c r="E484" i="14"/>
  <c r="D484" i="14"/>
  <c r="R483" i="14"/>
  <c r="Q483" i="14"/>
  <c r="Q479" i="14" s="1"/>
  <c r="O483" i="14"/>
  <c r="N483" i="14"/>
  <c r="N479" i="14" s="1"/>
  <c r="M483" i="14"/>
  <c r="L483" i="14"/>
  <c r="L479" i="14" s="1"/>
  <c r="K483" i="14"/>
  <c r="J483" i="14"/>
  <c r="J479" i="14" s="1"/>
  <c r="I483" i="14"/>
  <c r="H483" i="14"/>
  <c r="H479" i="14" s="1"/>
  <c r="G483" i="14"/>
  <c r="F483" i="14"/>
  <c r="F479" i="14" s="1"/>
  <c r="E483" i="14"/>
  <c r="D483" i="14"/>
  <c r="D479" i="14" s="1"/>
  <c r="P482" i="14"/>
  <c r="S482" i="14" s="1"/>
  <c r="R481" i="14"/>
  <c r="Q481" i="14"/>
  <c r="O481" i="14"/>
  <c r="N481" i="14"/>
  <c r="M481" i="14"/>
  <c r="L481" i="14"/>
  <c r="K481" i="14"/>
  <c r="J481" i="14"/>
  <c r="I481" i="14"/>
  <c r="H481" i="14"/>
  <c r="G481" i="14"/>
  <c r="F481" i="14"/>
  <c r="E481" i="14"/>
  <c r="D481" i="14"/>
  <c r="R480" i="14"/>
  <c r="Q480" i="14"/>
  <c r="O480" i="14"/>
  <c r="N480" i="14"/>
  <c r="M480" i="14"/>
  <c r="L480" i="14"/>
  <c r="K480" i="14"/>
  <c r="J480" i="14"/>
  <c r="I480" i="14"/>
  <c r="H480" i="14"/>
  <c r="G480" i="14"/>
  <c r="F480" i="14"/>
  <c r="E480" i="14"/>
  <c r="D480" i="14"/>
  <c r="R479" i="14"/>
  <c r="O479" i="14"/>
  <c r="M479" i="14"/>
  <c r="K479" i="14"/>
  <c r="I479" i="14"/>
  <c r="G479" i="14"/>
  <c r="E479" i="14"/>
  <c r="P478" i="14"/>
  <c r="S478" i="14" s="1"/>
  <c r="R477" i="14"/>
  <c r="Q477" i="14"/>
  <c r="O477" i="14"/>
  <c r="N477" i="14"/>
  <c r="M477" i="14"/>
  <c r="L477" i="14"/>
  <c r="K477" i="14"/>
  <c r="J477" i="14"/>
  <c r="I477" i="14"/>
  <c r="H477" i="14"/>
  <c r="G477" i="14"/>
  <c r="F477" i="14"/>
  <c r="E477" i="14"/>
  <c r="D477" i="14"/>
  <c r="P476" i="14"/>
  <c r="S476" i="14" s="1"/>
  <c r="R475" i="14"/>
  <c r="Q475" i="14"/>
  <c r="O475" i="14"/>
  <c r="N475" i="14"/>
  <c r="M475" i="14"/>
  <c r="L475" i="14"/>
  <c r="K475" i="14"/>
  <c r="J475" i="14"/>
  <c r="I475" i="14"/>
  <c r="H475" i="14"/>
  <c r="G475" i="14"/>
  <c r="F475" i="14"/>
  <c r="E475" i="14"/>
  <c r="D475" i="14"/>
  <c r="P474" i="14"/>
  <c r="S474" i="14" s="1"/>
  <c r="R473" i="14"/>
  <c r="Q473" i="14"/>
  <c r="O473" i="14"/>
  <c r="N473" i="14"/>
  <c r="M473" i="14"/>
  <c r="L473" i="14"/>
  <c r="K473" i="14"/>
  <c r="J473" i="14"/>
  <c r="I473" i="14"/>
  <c r="H473" i="14"/>
  <c r="G473" i="14"/>
  <c r="F473" i="14"/>
  <c r="E473" i="14"/>
  <c r="D473" i="14"/>
  <c r="R472" i="14"/>
  <c r="Q472" i="14"/>
  <c r="O472" i="14"/>
  <c r="N472" i="14"/>
  <c r="M472" i="14"/>
  <c r="L472" i="14"/>
  <c r="K472" i="14"/>
  <c r="J472" i="14"/>
  <c r="I472" i="14"/>
  <c r="H472" i="14"/>
  <c r="G472" i="14"/>
  <c r="F472" i="14"/>
  <c r="E472" i="14"/>
  <c r="D472" i="14"/>
  <c r="P471" i="14"/>
  <c r="S471" i="14" s="1"/>
  <c r="R470" i="14"/>
  <c r="Q470" i="14"/>
  <c r="O470" i="14"/>
  <c r="N470" i="14"/>
  <c r="M470" i="14"/>
  <c r="L470" i="14"/>
  <c r="K470" i="14"/>
  <c r="J470" i="14"/>
  <c r="I470" i="14"/>
  <c r="H470" i="14"/>
  <c r="G470" i="14"/>
  <c r="F470" i="14"/>
  <c r="E470" i="14"/>
  <c r="D470" i="14"/>
  <c r="P469" i="14"/>
  <c r="S469" i="14" s="1"/>
  <c r="R468" i="14"/>
  <c r="Q468" i="14"/>
  <c r="Q465" i="14" s="1"/>
  <c r="Q464" i="14" s="1"/>
  <c r="O468" i="14"/>
  <c r="N468" i="14"/>
  <c r="N465" i="14" s="1"/>
  <c r="N464" i="14" s="1"/>
  <c r="M468" i="14"/>
  <c r="L468" i="14"/>
  <c r="L465" i="14" s="1"/>
  <c r="L464" i="14" s="1"/>
  <c r="K468" i="14"/>
  <c r="J468" i="14"/>
  <c r="J465" i="14" s="1"/>
  <c r="J464" i="14" s="1"/>
  <c r="I468" i="14"/>
  <c r="H468" i="14"/>
  <c r="H465" i="14" s="1"/>
  <c r="H464" i="14" s="1"/>
  <c r="G468" i="14"/>
  <c r="F468" i="14"/>
  <c r="F465" i="14" s="1"/>
  <c r="F464" i="14" s="1"/>
  <c r="E468" i="14"/>
  <c r="D468" i="14"/>
  <c r="D465" i="14" s="1"/>
  <c r="D464" i="14" s="1"/>
  <c r="P467" i="14"/>
  <c r="S467" i="14" s="1"/>
  <c r="R466" i="14"/>
  <c r="Q466" i="14"/>
  <c r="O466" i="14"/>
  <c r="N466" i="14"/>
  <c r="M466" i="14"/>
  <c r="L466" i="14"/>
  <c r="K466" i="14"/>
  <c r="J466" i="14"/>
  <c r="I466" i="14"/>
  <c r="H466" i="14"/>
  <c r="G466" i="14"/>
  <c r="F466" i="14"/>
  <c r="E466" i="14"/>
  <c r="D466" i="14"/>
  <c r="R465" i="14"/>
  <c r="O465" i="14"/>
  <c r="M465" i="14"/>
  <c r="K465" i="14"/>
  <c r="I465" i="14"/>
  <c r="G465" i="14"/>
  <c r="E465" i="14"/>
  <c r="R464" i="14"/>
  <c r="O464" i="14"/>
  <c r="M464" i="14"/>
  <c r="K464" i="14"/>
  <c r="I464" i="14"/>
  <c r="G464" i="14"/>
  <c r="E464" i="14"/>
  <c r="P463" i="14"/>
  <c r="S463" i="14" s="1"/>
  <c r="R462" i="14"/>
  <c r="Q462" i="14"/>
  <c r="O462" i="14"/>
  <c r="N462" i="14"/>
  <c r="M462" i="14"/>
  <c r="L462" i="14"/>
  <c r="K462" i="14"/>
  <c r="J462" i="14"/>
  <c r="I462" i="14"/>
  <c r="H462" i="14"/>
  <c r="G462" i="14"/>
  <c r="F462" i="14"/>
  <c r="E462" i="14"/>
  <c r="D462" i="14"/>
  <c r="R461" i="14"/>
  <c r="Q461" i="14"/>
  <c r="O461" i="14"/>
  <c r="N461" i="14"/>
  <c r="M461" i="14"/>
  <c r="L461" i="14"/>
  <c r="K461" i="14"/>
  <c r="J461" i="14"/>
  <c r="I461" i="14"/>
  <c r="H461" i="14"/>
  <c r="G461" i="14"/>
  <c r="F461" i="14"/>
  <c r="E461" i="14"/>
  <c r="D461" i="14"/>
  <c r="P460" i="14"/>
  <c r="S460" i="14" s="1"/>
  <c r="P459" i="14"/>
  <c r="S459" i="14" s="1"/>
  <c r="P458" i="14"/>
  <c r="S458" i="14" s="1"/>
  <c r="R457" i="14"/>
  <c r="Q457" i="14"/>
  <c r="O457" i="14"/>
  <c r="N457" i="14"/>
  <c r="M457" i="14"/>
  <c r="L457" i="14"/>
  <c r="K457" i="14"/>
  <c r="J457" i="14"/>
  <c r="I457" i="14"/>
  <c r="H457" i="14"/>
  <c r="G457" i="14"/>
  <c r="F457" i="14"/>
  <c r="E457" i="14"/>
  <c r="D457" i="14"/>
  <c r="R456" i="14"/>
  <c r="Q456" i="14"/>
  <c r="O456" i="14"/>
  <c r="N456" i="14"/>
  <c r="M456" i="14"/>
  <c r="L456" i="14"/>
  <c r="K456" i="14"/>
  <c r="J456" i="14"/>
  <c r="I456" i="14"/>
  <c r="H456" i="14"/>
  <c r="G456" i="14"/>
  <c r="F456" i="14"/>
  <c r="E456" i="14"/>
  <c r="D456" i="14"/>
  <c r="P455" i="14"/>
  <c r="S455" i="14" s="1"/>
  <c r="R454" i="14"/>
  <c r="Q454" i="14"/>
  <c r="O454" i="14"/>
  <c r="N454" i="14"/>
  <c r="M454" i="14"/>
  <c r="L454" i="14"/>
  <c r="K454" i="14"/>
  <c r="J454" i="14"/>
  <c r="I454" i="14"/>
  <c r="H454" i="14"/>
  <c r="G454" i="14"/>
  <c r="F454" i="14"/>
  <c r="E454" i="14"/>
  <c r="D454" i="14"/>
  <c r="R453" i="14"/>
  <c r="Q453" i="14"/>
  <c r="O453" i="14"/>
  <c r="N453" i="14"/>
  <c r="M453" i="14"/>
  <c r="L453" i="14"/>
  <c r="K453" i="14"/>
  <c r="J453" i="14"/>
  <c r="I453" i="14"/>
  <c r="H453" i="14"/>
  <c r="G453" i="14"/>
  <c r="F453" i="14"/>
  <c r="E453" i="14"/>
  <c r="D453" i="14"/>
  <c r="R452" i="14"/>
  <c r="Q452" i="14"/>
  <c r="O452" i="14"/>
  <c r="N452" i="14"/>
  <c r="M452" i="14"/>
  <c r="L452" i="14"/>
  <c r="K452" i="14"/>
  <c r="J452" i="14"/>
  <c r="I452" i="14"/>
  <c r="H452" i="14"/>
  <c r="G452" i="14"/>
  <c r="F452" i="14"/>
  <c r="E452" i="14"/>
  <c r="D452" i="14"/>
  <c r="P451" i="14"/>
  <c r="S451" i="14" s="1"/>
  <c r="R450" i="14"/>
  <c r="Q450" i="14"/>
  <c r="O450" i="14"/>
  <c r="N450" i="14"/>
  <c r="M450" i="14"/>
  <c r="L450" i="14"/>
  <c r="K450" i="14"/>
  <c r="J450" i="14"/>
  <c r="I450" i="14"/>
  <c r="H450" i="14"/>
  <c r="G450" i="14"/>
  <c r="F450" i="14"/>
  <c r="E450" i="14"/>
  <c r="D450" i="14"/>
  <c r="R449" i="14"/>
  <c r="Q449" i="14"/>
  <c r="O449" i="14"/>
  <c r="N449" i="14"/>
  <c r="M449" i="14"/>
  <c r="L449" i="14"/>
  <c r="K449" i="14"/>
  <c r="J449" i="14"/>
  <c r="I449" i="14"/>
  <c r="H449" i="14"/>
  <c r="G449" i="14"/>
  <c r="F449" i="14"/>
  <c r="E449" i="14"/>
  <c r="D449" i="14"/>
  <c r="P448" i="14"/>
  <c r="S448" i="14" s="1"/>
  <c r="R447" i="14"/>
  <c r="Q447" i="14"/>
  <c r="O447" i="14"/>
  <c r="N447" i="14"/>
  <c r="M447" i="14"/>
  <c r="L447" i="14"/>
  <c r="K447" i="14"/>
  <c r="J447" i="14"/>
  <c r="I447" i="14"/>
  <c r="H447" i="14"/>
  <c r="G447" i="14"/>
  <c r="F447" i="14"/>
  <c r="E447" i="14"/>
  <c r="D447" i="14"/>
  <c r="R446" i="14"/>
  <c r="Q446" i="14"/>
  <c r="O446" i="14"/>
  <c r="N446" i="14"/>
  <c r="M446" i="14"/>
  <c r="L446" i="14"/>
  <c r="K446" i="14"/>
  <c r="J446" i="14"/>
  <c r="I446" i="14"/>
  <c r="H446" i="14"/>
  <c r="G446" i="14"/>
  <c r="F446" i="14"/>
  <c r="E446" i="14"/>
  <c r="D446" i="14"/>
  <c r="P445" i="14"/>
  <c r="S445" i="14" s="1"/>
  <c r="R444" i="14"/>
  <c r="Q444" i="14"/>
  <c r="O444" i="14"/>
  <c r="N444" i="14"/>
  <c r="M444" i="14"/>
  <c r="L444" i="14"/>
  <c r="K444" i="14"/>
  <c r="J444" i="14"/>
  <c r="I444" i="14"/>
  <c r="H444" i="14"/>
  <c r="G444" i="14"/>
  <c r="F444" i="14"/>
  <c r="E444" i="14"/>
  <c r="D444" i="14"/>
  <c r="R443" i="14"/>
  <c r="Q443" i="14"/>
  <c r="O443" i="14"/>
  <c r="N443" i="14"/>
  <c r="M443" i="14"/>
  <c r="L443" i="14"/>
  <c r="K443" i="14"/>
  <c r="J443" i="14"/>
  <c r="I443" i="14"/>
  <c r="H443" i="14"/>
  <c r="G443" i="14"/>
  <c r="F443" i="14"/>
  <c r="E443" i="14"/>
  <c r="D443" i="14"/>
  <c r="P442" i="14"/>
  <c r="S442" i="14" s="1"/>
  <c r="R441" i="14"/>
  <c r="Q441" i="14"/>
  <c r="Q438" i="14" s="1"/>
  <c r="Q437" i="14" s="1"/>
  <c r="O441" i="14"/>
  <c r="N441" i="14"/>
  <c r="N438" i="14" s="1"/>
  <c r="N437" i="14" s="1"/>
  <c r="M441" i="14"/>
  <c r="L441" i="14"/>
  <c r="L438" i="14" s="1"/>
  <c r="L437" i="14" s="1"/>
  <c r="K441" i="14"/>
  <c r="J441" i="14"/>
  <c r="J438" i="14" s="1"/>
  <c r="J437" i="14" s="1"/>
  <c r="I441" i="14"/>
  <c r="H441" i="14"/>
  <c r="H438" i="14" s="1"/>
  <c r="H437" i="14" s="1"/>
  <c r="G441" i="14"/>
  <c r="F441" i="14"/>
  <c r="F438" i="14" s="1"/>
  <c r="F437" i="14" s="1"/>
  <c r="E441" i="14"/>
  <c r="D441" i="14"/>
  <c r="D438" i="14" s="1"/>
  <c r="D437" i="14" s="1"/>
  <c r="P440" i="14"/>
  <c r="S440" i="14" s="1"/>
  <c r="R439" i="14"/>
  <c r="Q439" i="14"/>
  <c r="O439" i="14"/>
  <c r="N439" i="14"/>
  <c r="M439" i="14"/>
  <c r="L439" i="14"/>
  <c r="K439" i="14"/>
  <c r="J439" i="14"/>
  <c r="I439" i="14"/>
  <c r="H439" i="14"/>
  <c r="G439" i="14"/>
  <c r="F439" i="14"/>
  <c r="E439" i="14"/>
  <c r="D439" i="14"/>
  <c r="R438" i="14"/>
  <c r="O438" i="14"/>
  <c r="M438" i="14"/>
  <c r="K438" i="14"/>
  <c r="I438" i="14"/>
  <c r="G438" i="14"/>
  <c r="E438" i="14"/>
  <c r="R437" i="14"/>
  <c r="O437" i="14"/>
  <c r="M437" i="14"/>
  <c r="K437" i="14"/>
  <c r="I437" i="14"/>
  <c r="G437" i="14"/>
  <c r="E437" i="14"/>
  <c r="P436" i="14"/>
  <c r="S436" i="14" s="1"/>
  <c r="R435" i="14"/>
  <c r="Q435" i="14"/>
  <c r="O435" i="14"/>
  <c r="N435" i="14"/>
  <c r="M435" i="14"/>
  <c r="L435" i="14"/>
  <c r="K435" i="14"/>
  <c r="J435" i="14"/>
  <c r="I435" i="14"/>
  <c r="H435" i="14"/>
  <c r="G435" i="14"/>
  <c r="F435" i="14"/>
  <c r="E435" i="14"/>
  <c r="D435" i="14"/>
  <c r="R434" i="14"/>
  <c r="Q434" i="14"/>
  <c r="O434" i="14"/>
  <c r="N434" i="14"/>
  <c r="M434" i="14"/>
  <c r="L434" i="14"/>
  <c r="K434" i="14"/>
  <c r="J434" i="14"/>
  <c r="I434" i="14"/>
  <c r="H434" i="14"/>
  <c r="G434" i="14"/>
  <c r="F434" i="14"/>
  <c r="E434" i="14"/>
  <c r="D434" i="14"/>
  <c r="R433" i="14"/>
  <c r="Q433" i="14"/>
  <c r="O433" i="14"/>
  <c r="N433" i="14"/>
  <c r="M433" i="14"/>
  <c r="L433" i="14"/>
  <c r="K433" i="14"/>
  <c r="J433" i="14"/>
  <c r="I433" i="14"/>
  <c r="H433" i="14"/>
  <c r="G433" i="14"/>
  <c r="F433" i="14"/>
  <c r="E433" i="14"/>
  <c r="D433" i="14"/>
  <c r="P432" i="14"/>
  <c r="S432" i="14" s="1"/>
  <c r="R431" i="14"/>
  <c r="Q431" i="14"/>
  <c r="O431" i="14"/>
  <c r="N431" i="14"/>
  <c r="M431" i="14"/>
  <c r="L431" i="14"/>
  <c r="K431" i="14"/>
  <c r="J431" i="14"/>
  <c r="I431" i="14"/>
  <c r="H431" i="14"/>
  <c r="G431" i="14"/>
  <c r="F431" i="14"/>
  <c r="E431" i="14"/>
  <c r="D431" i="14"/>
  <c r="R430" i="14"/>
  <c r="Q430" i="14"/>
  <c r="O430" i="14"/>
  <c r="N430" i="14"/>
  <c r="M430" i="14"/>
  <c r="L430" i="14"/>
  <c r="K430" i="14"/>
  <c r="J430" i="14"/>
  <c r="I430" i="14"/>
  <c r="H430" i="14"/>
  <c r="G430" i="14"/>
  <c r="F430" i="14"/>
  <c r="E430" i="14"/>
  <c r="D430" i="14"/>
  <c r="P429" i="14"/>
  <c r="S429" i="14" s="1"/>
  <c r="R428" i="14"/>
  <c r="Q428" i="14"/>
  <c r="O428" i="14"/>
  <c r="N428" i="14"/>
  <c r="M428" i="14"/>
  <c r="L428" i="14"/>
  <c r="K428" i="14"/>
  <c r="J428" i="14"/>
  <c r="I428" i="14"/>
  <c r="H428" i="14"/>
  <c r="G428" i="14"/>
  <c r="F428" i="14"/>
  <c r="E428" i="14"/>
  <c r="D428" i="14"/>
  <c r="R427" i="14"/>
  <c r="Q427" i="14"/>
  <c r="Q423" i="14" s="1"/>
  <c r="O427" i="14"/>
  <c r="N427" i="14"/>
  <c r="N423" i="14" s="1"/>
  <c r="M427" i="14"/>
  <c r="L427" i="14"/>
  <c r="L423" i="14" s="1"/>
  <c r="K427" i="14"/>
  <c r="J427" i="14"/>
  <c r="J423" i="14" s="1"/>
  <c r="I427" i="14"/>
  <c r="H427" i="14"/>
  <c r="H423" i="14" s="1"/>
  <c r="G427" i="14"/>
  <c r="F427" i="14"/>
  <c r="F423" i="14" s="1"/>
  <c r="E427" i="14"/>
  <c r="D427" i="14"/>
  <c r="D423" i="14" s="1"/>
  <c r="P426" i="14"/>
  <c r="S426" i="14" s="1"/>
  <c r="R425" i="14"/>
  <c r="Q425" i="14"/>
  <c r="O425" i="14"/>
  <c r="N425" i="14"/>
  <c r="M425" i="14"/>
  <c r="L425" i="14"/>
  <c r="K425" i="14"/>
  <c r="J425" i="14"/>
  <c r="I425" i="14"/>
  <c r="H425" i="14"/>
  <c r="G425" i="14"/>
  <c r="F425" i="14"/>
  <c r="E425" i="14"/>
  <c r="D425" i="14"/>
  <c r="R424" i="14"/>
  <c r="Q424" i="14"/>
  <c r="O424" i="14"/>
  <c r="N424" i="14"/>
  <c r="M424" i="14"/>
  <c r="L424" i="14"/>
  <c r="K424" i="14"/>
  <c r="J424" i="14"/>
  <c r="I424" i="14"/>
  <c r="H424" i="14"/>
  <c r="G424" i="14"/>
  <c r="F424" i="14"/>
  <c r="E424" i="14"/>
  <c r="D424" i="14"/>
  <c r="R423" i="14"/>
  <c r="O423" i="14"/>
  <c r="M423" i="14"/>
  <c r="K423" i="14"/>
  <c r="I423" i="14"/>
  <c r="G423" i="14"/>
  <c r="E423" i="14"/>
  <c r="P422" i="14"/>
  <c r="S422" i="14" s="1"/>
  <c r="P421" i="14"/>
  <c r="S421" i="14" s="1"/>
  <c r="P420" i="14"/>
  <c r="S420" i="14" s="1"/>
  <c r="P419" i="14"/>
  <c r="S419" i="14" s="1"/>
  <c r="R418" i="14"/>
  <c r="Q418" i="14"/>
  <c r="O418" i="14"/>
  <c r="N418" i="14"/>
  <c r="M418" i="14"/>
  <c r="L418" i="14"/>
  <c r="K418" i="14"/>
  <c r="J418" i="14"/>
  <c r="I418" i="14"/>
  <c r="H418" i="14"/>
  <c r="G418" i="14"/>
  <c r="F418" i="14"/>
  <c r="E418" i="14"/>
  <c r="D418" i="14"/>
  <c r="R417" i="14"/>
  <c r="Q417" i="14"/>
  <c r="O417" i="14"/>
  <c r="N417" i="14"/>
  <c r="M417" i="14"/>
  <c r="L417" i="14"/>
  <c r="K417" i="14"/>
  <c r="J417" i="14"/>
  <c r="I417" i="14"/>
  <c r="H417" i="14"/>
  <c r="G417" i="14"/>
  <c r="F417" i="14"/>
  <c r="E417" i="14"/>
  <c r="D417" i="14"/>
  <c r="P416" i="14"/>
  <c r="S416" i="14" s="1"/>
  <c r="P415" i="14"/>
  <c r="S415" i="14" s="1"/>
  <c r="P414" i="14"/>
  <c r="S414" i="14" s="1"/>
  <c r="P413" i="14"/>
  <c r="S413" i="14" s="1"/>
  <c r="R412" i="14"/>
  <c r="Q412" i="14"/>
  <c r="O412" i="14"/>
  <c r="N412" i="14"/>
  <c r="M412" i="14"/>
  <c r="L412" i="14"/>
  <c r="K412" i="14"/>
  <c r="J412" i="14"/>
  <c r="I412" i="14"/>
  <c r="H412" i="14"/>
  <c r="G412" i="14"/>
  <c r="F412" i="14"/>
  <c r="E412" i="14"/>
  <c r="D412" i="14"/>
  <c r="P411" i="14"/>
  <c r="S411" i="14" s="1"/>
  <c r="P410" i="14"/>
  <c r="S410" i="14" s="1"/>
  <c r="P409" i="14"/>
  <c r="S409" i="14" s="1"/>
  <c r="R408" i="14"/>
  <c r="Q408" i="14"/>
  <c r="O408" i="14"/>
  <c r="N408" i="14"/>
  <c r="M408" i="14"/>
  <c r="L408" i="14"/>
  <c r="K408" i="14"/>
  <c r="J408" i="14"/>
  <c r="I408" i="14"/>
  <c r="H408" i="14"/>
  <c r="G408" i="14"/>
  <c r="F408" i="14"/>
  <c r="E408" i="14"/>
  <c r="D408" i="14"/>
  <c r="R407" i="14"/>
  <c r="Q407" i="14"/>
  <c r="O407" i="14"/>
  <c r="N407" i="14"/>
  <c r="M407" i="14"/>
  <c r="L407" i="14"/>
  <c r="K407" i="14"/>
  <c r="J407" i="14"/>
  <c r="I407" i="14"/>
  <c r="H407" i="14"/>
  <c r="G407" i="14"/>
  <c r="F407" i="14"/>
  <c r="E407" i="14"/>
  <c r="D407" i="14"/>
  <c r="P406" i="14"/>
  <c r="S406" i="14" s="1"/>
  <c r="R405" i="14"/>
  <c r="Q405" i="14"/>
  <c r="O405" i="14"/>
  <c r="N405" i="14"/>
  <c r="M405" i="14"/>
  <c r="L405" i="14"/>
  <c r="K405" i="14"/>
  <c r="J405" i="14"/>
  <c r="I405" i="14"/>
  <c r="H405" i="14"/>
  <c r="G405" i="14"/>
  <c r="F405" i="14"/>
  <c r="E405" i="14"/>
  <c r="D405" i="14"/>
  <c r="R404" i="14"/>
  <c r="Q404" i="14"/>
  <c r="O404" i="14"/>
  <c r="N404" i="14"/>
  <c r="M404" i="14"/>
  <c r="L404" i="14"/>
  <c r="K404" i="14"/>
  <c r="J404" i="14"/>
  <c r="I404" i="14"/>
  <c r="H404" i="14"/>
  <c r="G404" i="14"/>
  <c r="F404" i="14"/>
  <c r="E404" i="14"/>
  <c r="D404" i="14"/>
  <c r="P403" i="14"/>
  <c r="S403" i="14" s="1"/>
  <c r="R402" i="14"/>
  <c r="Q402" i="14"/>
  <c r="O402" i="14"/>
  <c r="N402" i="14"/>
  <c r="M402" i="14"/>
  <c r="L402" i="14"/>
  <c r="K402" i="14"/>
  <c r="J402" i="14"/>
  <c r="I402" i="14"/>
  <c r="H402" i="14"/>
  <c r="G402" i="14"/>
  <c r="F402" i="14"/>
  <c r="E402" i="14"/>
  <c r="D402" i="14"/>
  <c r="P401" i="14"/>
  <c r="S401" i="14" s="1"/>
  <c r="R400" i="14"/>
  <c r="Q400" i="14"/>
  <c r="O400" i="14"/>
  <c r="N400" i="14"/>
  <c r="M400" i="14"/>
  <c r="L400" i="14"/>
  <c r="K400" i="14"/>
  <c r="J400" i="14"/>
  <c r="I400" i="14"/>
  <c r="H400" i="14"/>
  <c r="G400" i="14"/>
  <c r="F400" i="14"/>
  <c r="E400" i="14"/>
  <c r="D400" i="14"/>
  <c r="P399" i="14"/>
  <c r="S399" i="14" s="1"/>
  <c r="R398" i="14"/>
  <c r="Q398" i="14"/>
  <c r="O398" i="14"/>
  <c r="N398" i="14"/>
  <c r="M398" i="14"/>
  <c r="L398" i="14"/>
  <c r="K398" i="14"/>
  <c r="J398" i="14"/>
  <c r="I398" i="14"/>
  <c r="H398" i="14"/>
  <c r="G398" i="14"/>
  <c r="F398" i="14"/>
  <c r="E398" i="14"/>
  <c r="D398" i="14"/>
  <c r="R397" i="14"/>
  <c r="Q397" i="14"/>
  <c r="O397" i="14"/>
  <c r="N397" i="14"/>
  <c r="M397" i="14"/>
  <c r="L397" i="14"/>
  <c r="K397" i="14"/>
  <c r="J397" i="14"/>
  <c r="I397" i="14"/>
  <c r="H397" i="14"/>
  <c r="G397" i="14"/>
  <c r="F397" i="14"/>
  <c r="E397" i="14"/>
  <c r="D397" i="14"/>
  <c r="P396" i="14"/>
  <c r="S396" i="14" s="1"/>
  <c r="R395" i="14"/>
  <c r="Q395" i="14"/>
  <c r="O395" i="14"/>
  <c r="N395" i="14"/>
  <c r="M395" i="14"/>
  <c r="L395" i="14"/>
  <c r="K395" i="14"/>
  <c r="J395" i="14"/>
  <c r="I395" i="14"/>
  <c r="H395" i="14"/>
  <c r="G395" i="14"/>
  <c r="F395" i="14"/>
  <c r="E395" i="14"/>
  <c r="D395" i="14"/>
  <c r="P394" i="14"/>
  <c r="S394" i="14" s="1"/>
  <c r="P393" i="14"/>
  <c r="S393" i="14" s="1"/>
  <c r="P392" i="14"/>
  <c r="S392" i="14" s="1"/>
  <c r="R391" i="14"/>
  <c r="Q391" i="14"/>
  <c r="O391" i="14"/>
  <c r="N391" i="14"/>
  <c r="M391" i="14"/>
  <c r="L391" i="14"/>
  <c r="K391" i="14"/>
  <c r="J391" i="14"/>
  <c r="I391" i="14"/>
  <c r="H391" i="14"/>
  <c r="G391" i="14"/>
  <c r="F391" i="14"/>
  <c r="E391" i="14"/>
  <c r="D391" i="14"/>
  <c r="R390" i="14"/>
  <c r="Q390" i="14"/>
  <c r="O390" i="14"/>
  <c r="N390" i="14"/>
  <c r="M390" i="14"/>
  <c r="L390" i="14"/>
  <c r="K390" i="14"/>
  <c r="J390" i="14"/>
  <c r="I390" i="14"/>
  <c r="H390" i="14"/>
  <c r="G390" i="14"/>
  <c r="F390" i="14"/>
  <c r="E390" i="14"/>
  <c r="D390" i="14"/>
  <c r="P389" i="14"/>
  <c r="S389" i="14" s="1"/>
  <c r="R388" i="14"/>
  <c r="Q388" i="14"/>
  <c r="O388" i="14"/>
  <c r="N388" i="14"/>
  <c r="M388" i="14"/>
  <c r="L388" i="14"/>
  <c r="K388" i="14"/>
  <c r="J388" i="14"/>
  <c r="I388" i="14"/>
  <c r="H388" i="14"/>
  <c r="G388" i="14"/>
  <c r="F388" i="14"/>
  <c r="E388" i="14"/>
  <c r="D388" i="14"/>
  <c r="P387" i="14"/>
  <c r="S387" i="14" s="1"/>
  <c r="P386" i="14"/>
  <c r="S386" i="14" s="1"/>
  <c r="R385" i="14"/>
  <c r="Q385" i="14"/>
  <c r="O385" i="14"/>
  <c r="N385" i="14"/>
  <c r="M385" i="14"/>
  <c r="L385" i="14"/>
  <c r="K385" i="14"/>
  <c r="J385" i="14"/>
  <c r="I385" i="14"/>
  <c r="H385" i="14"/>
  <c r="G385" i="14"/>
  <c r="F385" i="14"/>
  <c r="E385" i="14"/>
  <c r="D385" i="14"/>
  <c r="R384" i="14"/>
  <c r="Q384" i="14"/>
  <c r="O384" i="14"/>
  <c r="N384" i="14"/>
  <c r="M384" i="14"/>
  <c r="L384" i="14"/>
  <c r="K384" i="14"/>
  <c r="J384" i="14"/>
  <c r="I384" i="14"/>
  <c r="H384" i="14"/>
  <c r="G384" i="14"/>
  <c r="F384" i="14"/>
  <c r="E384" i="14"/>
  <c r="D384" i="14"/>
  <c r="P383" i="14"/>
  <c r="S383" i="14" s="1"/>
  <c r="R382" i="14"/>
  <c r="Q382" i="14"/>
  <c r="O382" i="14"/>
  <c r="N382" i="14"/>
  <c r="M382" i="14"/>
  <c r="L382" i="14"/>
  <c r="K382" i="14"/>
  <c r="J382" i="14"/>
  <c r="I382" i="14"/>
  <c r="H382" i="14"/>
  <c r="G382" i="14"/>
  <c r="F382" i="14"/>
  <c r="E382" i="14"/>
  <c r="D382" i="14"/>
  <c r="P381" i="14"/>
  <c r="S381" i="14" s="1"/>
  <c r="R380" i="14"/>
  <c r="Q380" i="14"/>
  <c r="O380" i="14"/>
  <c r="N380" i="14"/>
  <c r="M380" i="14"/>
  <c r="L380" i="14"/>
  <c r="K380" i="14"/>
  <c r="J380" i="14"/>
  <c r="I380" i="14"/>
  <c r="H380" i="14"/>
  <c r="G380" i="14"/>
  <c r="F380" i="14"/>
  <c r="E380" i="14"/>
  <c r="D380" i="14"/>
  <c r="P379" i="14"/>
  <c r="S379" i="14" s="1"/>
  <c r="R378" i="14"/>
  <c r="Q378" i="14"/>
  <c r="O378" i="14"/>
  <c r="N378" i="14"/>
  <c r="M378" i="14"/>
  <c r="L378" i="14"/>
  <c r="K378" i="14"/>
  <c r="J378" i="14"/>
  <c r="I378" i="14"/>
  <c r="H378" i="14"/>
  <c r="G378" i="14"/>
  <c r="F378" i="14"/>
  <c r="E378" i="14"/>
  <c r="D378" i="14"/>
  <c r="P377" i="14"/>
  <c r="S377" i="14" s="1"/>
  <c r="R376" i="14"/>
  <c r="Q376" i="14"/>
  <c r="O376" i="14"/>
  <c r="N376" i="14"/>
  <c r="M376" i="14"/>
  <c r="L376" i="14"/>
  <c r="K376" i="14"/>
  <c r="J376" i="14"/>
  <c r="I376" i="14"/>
  <c r="H376" i="14"/>
  <c r="G376" i="14"/>
  <c r="F376" i="14"/>
  <c r="E376" i="14"/>
  <c r="D376" i="14"/>
  <c r="P375" i="14"/>
  <c r="S375" i="14" s="1"/>
  <c r="R374" i="14"/>
  <c r="Q374" i="14"/>
  <c r="O374" i="14"/>
  <c r="N374" i="14"/>
  <c r="M374" i="14"/>
  <c r="L374" i="14"/>
  <c r="K374" i="14"/>
  <c r="J374" i="14"/>
  <c r="I374" i="14"/>
  <c r="H374" i="14"/>
  <c r="G374" i="14"/>
  <c r="F374" i="14"/>
  <c r="E374" i="14"/>
  <c r="D374" i="14"/>
  <c r="R373" i="14"/>
  <c r="Q373" i="14"/>
  <c r="Q359" i="14" s="1"/>
  <c r="O373" i="14"/>
  <c r="N373" i="14"/>
  <c r="N359" i="14" s="1"/>
  <c r="M373" i="14"/>
  <c r="L373" i="14"/>
  <c r="L359" i="14" s="1"/>
  <c r="K373" i="14"/>
  <c r="J373" i="14"/>
  <c r="J359" i="14" s="1"/>
  <c r="I373" i="14"/>
  <c r="H373" i="14"/>
  <c r="H359" i="14" s="1"/>
  <c r="G373" i="14"/>
  <c r="F373" i="14"/>
  <c r="F359" i="14" s="1"/>
  <c r="E373" i="14"/>
  <c r="D373" i="14"/>
  <c r="D359" i="14" s="1"/>
  <c r="P372" i="14"/>
  <c r="S372" i="14" s="1"/>
  <c r="R371" i="14"/>
  <c r="Q371" i="14"/>
  <c r="O371" i="14"/>
  <c r="N371" i="14"/>
  <c r="M371" i="14"/>
  <c r="L371" i="14"/>
  <c r="K371" i="14"/>
  <c r="J371" i="14"/>
  <c r="I371" i="14"/>
  <c r="H371" i="14"/>
  <c r="G371" i="14"/>
  <c r="F371" i="14"/>
  <c r="E371" i="14"/>
  <c r="P371" i="14" s="1"/>
  <c r="S371" i="14" s="1"/>
  <c r="D371" i="14"/>
  <c r="S370" i="14"/>
  <c r="P370" i="14"/>
  <c r="R369" i="14"/>
  <c r="Q369" i="14"/>
  <c r="O369" i="14"/>
  <c r="N369" i="14"/>
  <c r="M369" i="14"/>
  <c r="L369" i="14"/>
  <c r="K369" i="14"/>
  <c r="J369" i="14"/>
  <c r="I369" i="14"/>
  <c r="H369" i="14"/>
  <c r="G369" i="14"/>
  <c r="F369" i="14"/>
  <c r="E369" i="14"/>
  <c r="P369" i="14" s="1"/>
  <c r="S369" i="14" s="1"/>
  <c r="D369" i="14"/>
  <c r="S368" i="14"/>
  <c r="P368" i="14"/>
  <c r="S367" i="14"/>
  <c r="P367" i="14"/>
  <c r="S366" i="14"/>
  <c r="P366" i="14"/>
  <c r="S365" i="14"/>
  <c r="P365" i="14"/>
  <c r="S364" i="14"/>
  <c r="P364" i="14"/>
  <c r="R363" i="14"/>
  <c r="Q363" i="14"/>
  <c r="O363" i="14"/>
  <c r="N363" i="14"/>
  <c r="M363" i="14"/>
  <c r="L363" i="14"/>
  <c r="K363" i="14"/>
  <c r="J363" i="14"/>
  <c r="I363" i="14"/>
  <c r="H363" i="14"/>
  <c r="G363" i="14"/>
  <c r="F363" i="14"/>
  <c r="E363" i="14"/>
  <c r="P363" i="14" s="1"/>
  <c r="S363" i="14" s="1"/>
  <c r="D363" i="14"/>
  <c r="S362" i="14"/>
  <c r="P362" i="14"/>
  <c r="R361" i="14"/>
  <c r="Q361" i="14"/>
  <c r="O361" i="14"/>
  <c r="N361" i="14"/>
  <c r="M361" i="14"/>
  <c r="L361" i="14"/>
  <c r="K361" i="14"/>
  <c r="J361" i="14"/>
  <c r="I361" i="14"/>
  <c r="H361" i="14"/>
  <c r="G361" i="14"/>
  <c r="F361" i="14"/>
  <c r="E361" i="14"/>
  <c r="P361" i="14" s="1"/>
  <c r="S361" i="14" s="1"/>
  <c r="D361" i="14"/>
  <c r="R360" i="14"/>
  <c r="Q360" i="14"/>
  <c r="O360" i="14"/>
  <c r="N360" i="14"/>
  <c r="M360" i="14"/>
  <c r="L360" i="14"/>
  <c r="K360" i="14"/>
  <c r="J360" i="14"/>
  <c r="I360" i="14"/>
  <c r="H360" i="14"/>
  <c r="G360" i="14"/>
  <c r="F360" i="14"/>
  <c r="E360" i="14"/>
  <c r="P360" i="14" s="1"/>
  <c r="S360" i="14" s="1"/>
  <c r="D360" i="14"/>
  <c r="R359" i="14"/>
  <c r="O359" i="14"/>
  <c r="M359" i="14"/>
  <c r="K359" i="14"/>
  <c r="I359" i="14"/>
  <c r="G359" i="14"/>
  <c r="E359" i="14"/>
  <c r="S358" i="14"/>
  <c r="P358" i="14"/>
  <c r="R357" i="14"/>
  <c r="Q357" i="14"/>
  <c r="O357" i="14"/>
  <c r="N357" i="14"/>
  <c r="M357" i="14"/>
  <c r="L357" i="14"/>
  <c r="K357" i="14"/>
  <c r="J357" i="14"/>
  <c r="I357" i="14"/>
  <c r="H357" i="14"/>
  <c r="G357" i="14"/>
  <c r="F357" i="14"/>
  <c r="E357" i="14"/>
  <c r="P357" i="14" s="1"/>
  <c r="S357" i="14" s="1"/>
  <c r="D357" i="14"/>
  <c r="S356" i="14"/>
  <c r="P356" i="14"/>
  <c r="R355" i="14"/>
  <c r="Q355" i="14"/>
  <c r="O355" i="14"/>
  <c r="N355" i="14"/>
  <c r="M355" i="14"/>
  <c r="L355" i="14"/>
  <c r="K355" i="14"/>
  <c r="J355" i="14"/>
  <c r="I355" i="14"/>
  <c r="H355" i="14"/>
  <c r="G355" i="14"/>
  <c r="F355" i="14"/>
  <c r="E355" i="14"/>
  <c r="P355" i="14" s="1"/>
  <c r="S355" i="14" s="1"/>
  <c r="D355" i="14"/>
  <c r="S354" i="14"/>
  <c r="P354" i="14"/>
  <c r="S353" i="14"/>
  <c r="P353" i="14"/>
  <c r="S352" i="14"/>
  <c r="P352" i="14"/>
  <c r="R351" i="14"/>
  <c r="Q351" i="14"/>
  <c r="O351" i="14"/>
  <c r="N351" i="14"/>
  <c r="M351" i="14"/>
  <c r="L351" i="14"/>
  <c r="K351" i="14"/>
  <c r="J351" i="14"/>
  <c r="I351" i="14"/>
  <c r="H351" i="14"/>
  <c r="G351" i="14"/>
  <c r="F351" i="14"/>
  <c r="E351" i="14"/>
  <c r="P351" i="14" s="1"/>
  <c r="S351" i="14" s="1"/>
  <c r="D351" i="14"/>
  <c r="S350" i="14"/>
  <c r="P350" i="14"/>
  <c r="R349" i="14"/>
  <c r="Q349" i="14"/>
  <c r="O349" i="14"/>
  <c r="N349" i="14"/>
  <c r="M349" i="14"/>
  <c r="L349" i="14"/>
  <c r="K349" i="14"/>
  <c r="J349" i="14"/>
  <c r="I349" i="14"/>
  <c r="H349" i="14"/>
  <c r="G349" i="14"/>
  <c r="F349" i="14"/>
  <c r="E349" i="14"/>
  <c r="P349" i="14" s="1"/>
  <c r="S349" i="14" s="1"/>
  <c r="D349" i="14"/>
  <c r="S348" i="14"/>
  <c r="P348" i="14"/>
  <c r="R347" i="14"/>
  <c r="Q347" i="14"/>
  <c r="O347" i="14"/>
  <c r="N347" i="14"/>
  <c r="M347" i="14"/>
  <c r="L347" i="14"/>
  <c r="K347" i="14"/>
  <c r="J347" i="14"/>
  <c r="I347" i="14"/>
  <c r="H347" i="14"/>
  <c r="G347" i="14"/>
  <c r="F347" i="14"/>
  <c r="E347" i="14"/>
  <c r="P347" i="14" s="1"/>
  <c r="S347" i="14" s="1"/>
  <c r="D347" i="14"/>
  <c r="S346" i="14"/>
  <c r="P346" i="14"/>
  <c r="S345" i="14"/>
  <c r="P345" i="14"/>
  <c r="S344" i="14"/>
  <c r="P344" i="14"/>
  <c r="S343" i="14"/>
  <c r="P343" i="14"/>
  <c r="S342" i="14"/>
  <c r="P342" i="14"/>
  <c r="S341" i="14"/>
  <c r="P341" i="14"/>
  <c r="S340" i="14"/>
  <c r="P340" i="14"/>
  <c r="S339" i="14"/>
  <c r="P339" i="14"/>
  <c r="R338" i="14"/>
  <c r="Q338" i="14"/>
  <c r="O338" i="14"/>
  <c r="N338" i="14"/>
  <c r="M338" i="14"/>
  <c r="L338" i="14"/>
  <c r="K338" i="14"/>
  <c r="J338" i="14"/>
  <c r="I338" i="14"/>
  <c r="H338" i="14"/>
  <c r="G338" i="14"/>
  <c r="F338" i="14"/>
  <c r="E338" i="14"/>
  <c r="P338" i="14" s="1"/>
  <c r="S338" i="14" s="1"/>
  <c r="D338" i="14"/>
  <c r="S337" i="14"/>
  <c r="P337" i="14"/>
  <c r="S336" i="14"/>
  <c r="P336" i="14"/>
  <c r="S335" i="14"/>
  <c r="P335" i="14"/>
  <c r="S334" i="14"/>
  <c r="P334" i="14"/>
  <c r="R333" i="14"/>
  <c r="Q333" i="14"/>
  <c r="O333" i="14"/>
  <c r="N333" i="14"/>
  <c r="M333" i="14"/>
  <c r="L333" i="14"/>
  <c r="K333" i="14"/>
  <c r="J333" i="14"/>
  <c r="I333" i="14"/>
  <c r="H333" i="14"/>
  <c r="G333" i="14"/>
  <c r="F333" i="14"/>
  <c r="E333" i="14"/>
  <c r="P333" i="14" s="1"/>
  <c r="S333" i="14" s="1"/>
  <c r="D333" i="14"/>
  <c r="R332" i="14"/>
  <c r="Q332" i="14"/>
  <c r="O332" i="14"/>
  <c r="N332" i="14"/>
  <c r="M332" i="14"/>
  <c r="L332" i="14"/>
  <c r="K332" i="14"/>
  <c r="J332" i="14"/>
  <c r="I332" i="14"/>
  <c r="H332" i="14"/>
  <c r="G332" i="14"/>
  <c r="F332" i="14"/>
  <c r="E332" i="14"/>
  <c r="P332" i="14" s="1"/>
  <c r="S332" i="14" s="1"/>
  <c r="D332" i="14"/>
  <c r="P331" i="14"/>
  <c r="S331" i="14" s="1"/>
  <c r="R330" i="14"/>
  <c r="Q330" i="14"/>
  <c r="O330" i="14"/>
  <c r="N330" i="14"/>
  <c r="M330" i="14"/>
  <c r="L330" i="14"/>
  <c r="K330" i="14"/>
  <c r="J330" i="14"/>
  <c r="I330" i="14"/>
  <c r="H330" i="14"/>
  <c r="G330" i="14"/>
  <c r="F330" i="14"/>
  <c r="E330" i="14"/>
  <c r="D330" i="14"/>
  <c r="P329" i="14"/>
  <c r="S329" i="14" s="1"/>
  <c r="P328" i="14"/>
  <c r="S328" i="14" s="1"/>
  <c r="P327" i="14"/>
  <c r="S327" i="14" s="1"/>
  <c r="P326" i="14"/>
  <c r="S326" i="14" s="1"/>
  <c r="P325" i="14"/>
  <c r="S325" i="14" s="1"/>
  <c r="P324" i="14"/>
  <c r="S324" i="14" s="1"/>
  <c r="P323" i="14"/>
  <c r="S323" i="14" s="1"/>
  <c r="P322" i="14"/>
  <c r="S322" i="14" s="1"/>
  <c r="P321" i="14"/>
  <c r="S321" i="14" s="1"/>
  <c r="R320" i="14"/>
  <c r="Q320" i="14"/>
  <c r="O320" i="14"/>
  <c r="N320" i="14"/>
  <c r="M320" i="14"/>
  <c r="L320" i="14"/>
  <c r="K320" i="14"/>
  <c r="J320" i="14"/>
  <c r="I320" i="14"/>
  <c r="H320" i="14"/>
  <c r="G320" i="14"/>
  <c r="F320" i="14"/>
  <c r="E320" i="14"/>
  <c r="D320" i="14"/>
  <c r="R319" i="14"/>
  <c r="Q319" i="14"/>
  <c r="O319" i="14"/>
  <c r="N319" i="14"/>
  <c r="M319" i="14"/>
  <c r="L319" i="14"/>
  <c r="K319" i="14"/>
  <c r="J319" i="14"/>
  <c r="I319" i="14"/>
  <c r="H319" i="14"/>
  <c r="G319" i="14"/>
  <c r="F319" i="14"/>
  <c r="E319" i="14"/>
  <c r="D319" i="14"/>
  <c r="R318" i="14"/>
  <c r="Q318" i="14"/>
  <c r="O318" i="14"/>
  <c r="N318" i="14"/>
  <c r="M318" i="14"/>
  <c r="L318" i="14"/>
  <c r="K318" i="14"/>
  <c r="J318" i="14"/>
  <c r="I318" i="14"/>
  <c r="H318" i="14"/>
  <c r="G318" i="14"/>
  <c r="F318" i="14"/>
  <c r="E318" i="14"/>
  <c r="D318" i="14"/>
  <c r="P317" i="14"/>
  <c r="S317" i="14" s="1"/>
  <c r="R316" i="14"/>
  <c r="Q316" i="14"/>
  <c r="O316" i="14"/>
  <c r="N316" i="14"/>
  <c r="M316" i="14"/>
  <c r="L316" i="14"/>
  <c r="K316" i="14"/>
  <c r="J316" i="14"/>
  <c r="I316" i="14"/>
  <c r="H316" i="14"/>
  <c r="G316" i="14"/>
  <c r="F316" i="14"/>
  <c r="E316" i="14"/>
  <c r="D316" i="14"/>
  <c r="R315" i="14"/>
  <c r="Q315" i="14"/>
  <c r="O315" i="14"/>
  <c r="N315" i="14"/>
  <c r="M315" i="14"/>
  <c r="L315" i="14"/>
  <c r="K315" i="14"/>
  <c r="J315" i="14"/>
  <c r="I315" i="14"/>
  <c r="H315" i="14"/>
  <c r="G315" i="14"/>
  <c r="F315" i="14"/>
  <c r="E315" i="14"/>
  <c r="D315" i="14"/>
  <c r="P314" i="14"/>
  <c r="S314" i="14" s="1"/>
  <c r="R313" i="14"/>
  <c r="Q313" i="14"/>
  <c r="Q310" i="14" s="1"/>
  <c r="O313" i="14"/>
  <c r="N313" i="14"/>
  <c r="N310" i="14" s="1"/>
  <c r="M313" i="14"/>
  <c r="L313" i="14"/>
  <c r="L310" i="14" s="1"/>
  <c r="K313" i="14"/>
  <c r="J313" i="14"/>
  <c r="J310" i="14" s="1"/>
  <c r="I313" i="14"/>
  <c r="H313" i="14"/>
  <c r="H310" i="14" s="1"/>
  <c r="G313" i="14"/>
  <c r="F313" i="14"/>
  <c r="F310" i="14" s="1"/>
  <c r="E313" i="14"/>
  <c r="D313" i="14"/>
  <c r="D310" i="14" s="1"/>
  <c r="P312" i="14"/>
  <c r="S312" i="14" s="1"/>
  <c r="R311" i="14"/>
  <c r="Q311" i="14"/>
  <c r="O311" i="14"/>
  <c r="N311" i="14"/>
  <c r="M311" i="14"/>
  <c r="L311" i="14"/>
  <c r="K311" i="14"/>
  <c r="J311" i="14"/>
  <c r="I311" i="14"/>
  <c r="H311" i="14"/>
  <c r="G311" i="14"/>
  <c r="F311" i="14"/>
  <c r="E311" i="14"/>
  <c r="D311" i="14"/>
  <c r="R310" i="14"/>
  <c r="O310" i="14"/>
  <c r="M310" i="14"/>
  <c r="K310" i="14"/>
  <c r="I310" i="14"/>
  <c r="G310" i="14"/>
  <c r="E310" i="14"/>
  <c r="P309" i="14"/>
  <c r="S309" i="14" s="1"/>
  <c r="R308" i="14"/>
  <c r="Q308" i="14"/>
  <c r="O308" i="14"/>
  <c r="N308" i="14"/>
  <c r="M308" i="14"/>
  <c r="L308" i="14"/>
  <c r="K308" i="14"/>
  <c r="J308" i="14"/>
  <c r="I308" i="14"/>
  <c r="H308" i="14"/>
  <c r="G308" i="14"/>
  <c r="F308" i="14"/>
  <c r="E308" i="14"/>
  <c r="D308" i="14"/>
  <c r="R307" i="14"/>
  <c r="Q307" i="14"/>
  <c r="O307" i="14"/>
  <c r="N307" i="14"/>
  <c r="M307" i="14"/>
  <c r="L307" i="14"/>
  <c r="K307" i="14"/>
  <c r="J307" i="14"/>
  <c r="I307" i="14"/>
  <c r="H307" i="14"/>
  <c r="G307" i="14"/>
  <c r="F307" i="14"/>
  <c r="E307" i="14"/>
  <c r="D307" i="14"/>
  <c r="P306" i="14"/>
  <c r="S306" i="14" s="1"/>
  <c r="R305" i="14"/>
  <c r="Q305" i="14"/>
  <c r="O305" i="14"/>
  <c r="N305" i="14"/>
  <c r="M305" i="14"/>
  <c r="L305" i="14"/>
  <c r="K305" i="14"/>
  <c r="J305" i="14"/>
  <c r="I305" i="14"/>
  <c r="H305" i="14"/>
  <c r="G305" i="14"/>
  <c r="F305" i="14"/>
  <c r="E305" i="14"/>
  <c r="D305" i="14"/>
  <c r="P304" i="14"/>
  <c r="S304" i="14" s="1"/>
  <c r="R303" i="14"/>
  <c r="Q303" i="14"/>
  <c r="Q300" i="14" s="1"/>
  <c r="O303" i="14"/>
  <c r="N303" i="14"/>
  <c r="N300" i="14" s="1"/>
  <c r="M303" i="14"/>
  <c r="L303" i="14"/>
  <c r="L300" i="14" s="1"/>
  <c r="K303" i="14"/>
  <c r="J303" i="14"/>
  <c r="J300" i="14" s="1"/>
  <c r="I303" i="14"/>
  <c r="H303" i="14"/>
  <c r="H300" i="14" s="1"/>
  <c r="G303" i="14"/>
  <c r="F303" i="14"/>
  <c r="F300" i="14" s="1"/>
  <c r="E303" i="14"/>
  <c r="D303" i="14"/>
  <c r="D300" i="14" s="1"/>
  <c r="P302" i="14"/>
  <c r="S302" i="14" s="1"/>
  <c r="R301" i="14"/>
  <c r="Q301" i="14"/>
  <c r="O301" i="14"/>
  <c r="N301" i="14"/>
  <c r="M301" i="14"/>
  <c r="L301" i="14"/>
  <c r="K301" i="14"/>
  <c r="J301" i="14"/>
  <c r="I301" i="14"/>
  <c r="H301" i="14"/>
  <c r="G301" i="14"/>
  <c r="F301" i="14"/>
  <c r="E301" i="14"/>
  <c r="D301" i="14"/>
  <c r="R300" i="14"/>
  <c r="O300" i="14"/>
  <c r="M300" i="14"/>
  <c r="K300" i="14"/>
  <c r="I300" i="14"/>
  <c r="G300" i="14"/>
  <c r="E300" i="14"/>
  <c r="P299" i="14"/>
  <c r="S299" i="14" s="1"/>
  <c r="R298" i="14"/>
  <c r="Q298" i="14"/>
  <c r="Q295" i="14" s="1"/>
  <c r="O298" i="14"/>
  <c r="N298" i="14"/>
  <c r="N295" i="14" s="1"/>
  <c r="M298" i="14"/>
  <c r="L298" i="14"/>
  <c r="L295" i="14" s="1"/>
  <c r="K298" i="14"/>
  <c r="J298" i="14"/>
  <c r="J295" i="14" s="1"/>
  <c r="I298" i="14"/>
  <c r="H298" i="14"/>
  <c r="H295" i="14" s="1"/>
  <c r="G298" i="14"/>
  <c r="F298" i="14"/>
  <c r="F295" i="14" s="1"/>
  <c r="E298" i="14"/>
  <c r="D298" i="14"/>
  <c r="D295" i="14" s="1"/>
  <c r="P297" i="14"/>
  <c r="S297" i="14" s="1"/>
  <c r="R296" i="14"/>
  <c r="Q296" i="14"/>
  <c r="O296" i="14"/>
  <c r="N296" i="14"/>
  <c r="M296" i="14"/>
  <c r="L296" i="14"/>
  <c r="K296" i="14"/>
  <c r="J296" i="14"/>
  <c r="I296" i="14"/>
  <c r="H296" i="14"/>
  <c r="G296" i="14"/>
  <c r="F296" i="14"/>
  <c r="E296" i="14"/>
  <c r="D296" i="14"/>
  <c r="R295" i="14"/>
  <c r="O295" i="14"/>
  <c r="M295" i="14"/>
  <c r="K295" i="14"/>
  <c r="I295" i="14"/>
  <c r="G295" i="14"/>
  <c r="E295" i="14"/>
  <c r="P294" i="14"/>
  <c r="S294" i="14" s="1"/>
  <c r="P293" i="14"/>
  <c r="S293" i="14" s="1"/>
  <c r="P292" i="14"/>
  <c r="S292" i="14" s="1"/>
  <c r="P291" i="14"/>
  <c r="S291" i="14" s="1"/>
  <c r="R290" i="14"/>
  <c r="Q290" i="14"/>
  <c r="O290" i="14"/>
  <c r="N290" i="14"/>
  <c r="M290" i="14"/>
  <c r="L290" i="14"/>
  <c r="K290" i="14"/>
  <c r="J290" i="14"/>
  <c r="I290" i="14"/>
  <c r="H290" i="14"/>
  <c r="G290" i="14"/>
  <c r="F290" i="14"/>
  <c r="E290" i="14"/>
  <c r="D290" i="14"/>
  <c r="R289" i="14"/>
  <c r="Q289" i="14"/>
  <c r="O289" i="14"/>
  <c r="N289" i="14"/>
  <c r="M289" i="14"/>
  <c r="L289" i="14"/>
  <c r="K289" i="14"/>
  <c r="J289" i="14"/>
  <c r="I289" i="14"/>
  <c r="H289" i="14"/>
  <c r="G289" i="14"/>
  <c r="F289" i="14"/>
  <c r="E289" i="14"/>
  <c r="D289" i="14"/>
  <c r="R288" i="14"/>
  <c r="O288" i="14"/>
  <c r="M288" i="14"/>
  <c r="K288" i="14"/>
  <c r="I288" i="14"/>
  <c r="G288" i="14"/>
  <c r="E288" i="14"/>
  <c r="P287" i="14"/>
  <c r="S287" i="14" s="1"/>
  <c r="R286" i="14"/>
  <c r="Q286" i="14"/>
  <c r="O286" i="14"/>
  <c r="N286" i="14"/>
  <c r="M286" i="14"/>
  <c r="L286" i="14"/>
  <c r="K286" i="14"/>
  <c r="J286" i="14"/>
  <c r="I286" i="14"/>
  <c r="H286" i="14"/>
  <c r="G286" i="14"/>
  <c r="F286" i="14"/>
  <c r="E286" i="14"/>
  <c r="D286" i="14"/>
  <c r="R285" i="14"/>
  <c r="Q285" i="14"/>
  <c r="O285" i="14"/>
  <c r="N285" i="14"/>
  <c r="M285" i="14"/>
  <c r="L285" i="14"/>
  <c r="K285" i="14"/>
  <c r="J285" i="14"/>
  <c r="I285" i="14"/>
  <c r="H285" i="14"/>
  <c r="G285" i="14"/>
  <c r="F285" i="14"/>
  <c r="E285" i="14"/>
  <c r="D285" i="14"/>
  <c r="P284" i="14"/>
  <c r="S284" i="14" s="1"/>
  <c r="P283" i="14"/>
  <c r="S283" i="14" s="1"/>
  <c r="R282" i="14"/>
  <c r="Q282" i="14"/>
  <c r="O282" i="14"/>
  <c r="N282" i="14"/>
  <c r="M282" i="14"/>
  <c r="L282" i="14"/>
  <c r="K282" i="14"/>
  <c r="J282" i="14"/>
  <c r="I282" i="14"/>
  <c r="H282" i="14"/>
  <c r="G282" i="14"/>
  <c r="F282" i="14"/>
  <c r="E282" i="14"/>
  <c r="D282" i="14"/>
  <c r="R281" i="14"/>
  <c r="Q281" i="14"/>
  <c r="O281" i="14"/>
  <c r="N281" i="14"/>
  <c r="M281" i="14"/>
  <c r="L281" i="14"/>
  <c r="K281" i="14"/>
  <c r="J281" i="14"/>
  <c r="I281" i="14"/>
  <c r="H281" i="14"/>
  <c r="G281" i="14"/>
  <c r="F281" i="14"/>
  <c r="E281" i="14"/>
  <c r="D281" i="14"/>
  <c r="P280" i="14"/>
  <c r="S280" i="14" s="1"/>
  <c r="R279" i="14"/>
  <c r="Q279" i="14"/>
  <c r="O279" i="14"/>
  <c r="N279" i="14"/>
  <c r="M279" i="14"/>
  <c r="L279" i="14"/>
  <c r="K279" i="14"/>
  <c r="J279" i="14"/>
  <c r="I279" i="14"/>
  <c r="H279" i="14"/>
  <c r="G279" i="14"/>
  <c r="F279" i="14"/>
  <c r="E279" i="14"/>
  <c r="D279" i="14"/>
  <c r="P278" i="14"/>
  <c r="S278" i="14" s="1"/>
  <c r="P277" i="14"/>
  <c r="S277" i="14" s="1"/>
  <c r="R276" i="14"/>
  <c r="Q276" i="14"/>
  <c r="O276" i="14"/>
  <c r="N276" i="14"/>
  <c r="M276" i="14"/>
  <c r="L276" i="14"/>
  <c r="K276" i="14"/>
  <c r="J276" i="14"/>
  <c r="I276" i="14"/>
  <c r="H276" i="14"/>
  <c r="G276" i="14"/>
  <c r="F276" i="14"/>
  <c r="E276" i="14"/>
  <c r="D276" i="14"/>
  <c r="R275" i="14"/>
  <c r="Q275" i="14"/>
  <c r="O275" i="14"/>
  <c r="N275" i="14"/>
  <c r="M275" i="14"/>
  <c r="L275" i="14"/>
  <c r="K275" i="14"/>
  <c r="J275" i="14"/>
  <c r="I275" i="14"/>
  <c r="H275" i="14"/>
  <c r="G275" i="14"/>
  <c r="F275" i="14"/>
  <c r="E275" i="14"/>
  <c r="D275" i="14"/>
  <c r="P274" i="14"/>
  <c r="S274" i="14" s="1"/>
  <c r="P273" i="14"/>
  <c r="S273" i="14" s="1"/>
  <c r="P272" i="14"/>
  <c r="S272" i="14" s="1"/>
  <c r="P271" i="14"/>
  <c r="S271" i="14" s="1"/>
  <c r="P270" i="14"/>
  <c r="S270" i="14" s="1"/>
  <c r="P269" i="14"/>
  <c r="S269" i="14" s="1"/>
  <c r="R268" i="14"/>
  <c r="Q268" i="14"/>
  <c r="O268" i="14"/>
  <c r="N268" i="14"/>
  <c r="M268" i="14"/>
  <c r="L268" i="14"/>
  <c r="K268" i="14"/>
  <c r="J268" i="14"/>
  <c r="I268" i="14"/>
  <c r="H268" i="14"/>
  <c r="G268" i="14"/>
  <c r="F268" i="14"/>
  <c r="E268" i="14"/>
  <c r="D268" i="14"/>
  <c r="P267" i="14"/>
  <c r="S267" i="14" s="1"/>
  <c r="P266" i="14"/>
  <c r="S266" i="14" s="1"/>
  <c r="R265" i="14"/>
  <c r="Q265" i="14"/>
  <c r="O265" i="14"/>
  <c r="N265" i="14"/>
  <c r="M265" i="14"/>
  <c r="L265" i="14"/>
  <c r="K265" i="14"/>
  <c r="J265" i="14"/>
  <c r="I265" i="14"/>
  <c r="H265" i="14"/>
  <c r="G265" i="14"/>
  <c r="F265" i="14"/>
  <c r="E265" i="14"/>
  <c r="D265" i="14"/>
  <c r="P264" i="14"/>
  <c r="S264" i="14" s="1"/>
  <c r="P263" i="14"/>
  <c r="S263" i="14" s="1"/>
  <c r="R262" i="14"/>
  <c r="Q262" i="14"/>
  <c r="O262" i="14"/>
  <c r="N262" i="14"/>
  <c r="M262" i="14"/>
  <c r="L262" i="14"/>
  <c r="K262" i="14"/>
  <c r="J262" i="14"/>
  <c r="I262" i="14"/>
  <c r="H262" i="14"/>
  <c r="G262" i="14"/>
  <c r="F262" i="14"/>
  <c r="E262" i="14"/>
  <c r="D262" i="14"/>
  <c r="P261" i="14"/>
  <c r="S261" i="14" s="1"/>
  <c r="R260" i="14"/>
  <c r="Q260" i="14"/>
  <c r="Q257" i="14" s="1"/>
  <c r="O260" i="14"/>
  <c r="N260" i="14"/>
  <c r="N257" i="14" s="1"/>
  <c r="M260" i="14"/>
  <c r="L260" i="14"/>
  <c r="L257" i="14" s="1"/>
  <c r="K260" i="14"/>
  <c r="J260" i="14"/>
  <c r="J257" i="14" s="1"/>
  <c r="I260" i="14"/>
  <c r="H260" i="14"/>
  <c r="H257" i="14" s="1"/>
  <c r="G260" i="14"/>
  <c r="F260" i="14"/>
  <c r="F257" i="14" s="1"/>
  <c r="E260" i="14"/>
  <c r="D260" i="14"/>
  <c r="P259" i="14"/>
  <c r="S259" i="14" s="1"/>
  <c r="R258" i="14"/>
  <c r="Q258" i="14"/>
  <c r="O258" i="14"/>
  <c r="N258" i="14"/>
  <c r="M258" i="14"/>
  <c r="L258" i="14"/>
  <c r="K258" i="14"/>
  <c r="J258" i="14"/>
  <c r="I258" i="14"/>
  <c r="H258" i="14"/>
  <c r="G258" i="14"/>
  <c r="F258" i="14"/>
  <c r="E258" i="14"/>
  <c r="D258" i="14"/>
  <c r="R257" i="14"/>
  <c r="O257" i="14"/>
  <c r="M257" i="14"/>
  <c r="K257" i="14"/>
  <c r="I257" i="14"/>
  <c r="G257" i="14"/>
  <c r="E257" i="14"/>
  <c r="P256" i="14"/>
  <c r="S256" i="14" s="1"/>
  <c r="P255" i="14"/>
  <c r="S255" i="14" s="1"/>
  <c r="R254" i="14"/>
  <c r="Q254" i="14"/>
  <c r="O254" i="14"/>
  <c r="N254" i="14"/>
  <c r="M254" i="14"/>
  <c r="L254" i="14"/>
  <c r="K254" i="14"/>
  <c r="J254" i="14"/>
  <c r="I254" i="14"/>
  <c r="H254" i="14"/>
  <c r="G254" i="14"/>
  <c r="F254" i="14"/>
  <c r="E254" i="14"/>
  <c r="D254" i="14"/>
  <c r="P253" i="14"/>
  <c r="S253" i="14" s="1"/>
  <c r="P252" i="14"/>
  <c r="S252" i="14" s="1"/>
  <c r="P251" i="14"/>
  <c r="S251" i="14" s="1"/>
  <c r="R250" i="14"/>
  <c r="Q250" i="14"/>
  <c r="O250" i="14"/>
  <c r="N250" i="14"/>
  <c r="N242" i="14" s="1"/>
  <c r="M250" i="14"/>
  <c r="L250" i="14"/>
  <c r="K250" i="14"/>
  <c r="J250" i="14"/>
  <c r="J242" i="14" s="1"/>
  <c r="I250" i="14"/>
  <c r="H250" i="14"/>
  <c r="G250" i="14"/>
  <c r="F250" i="14"/>
  <c r="F242" i="14" s="1"/>
  <c r="E250" i="14"/>
  <c r="D250" i="14"/>
  <c r="P249" i="14"/>
  <c r="S249" i="14" s="1"/>
  <c r="R248" i="14"/>
  <c r="Q248" i="14"/>
  <c r="O248" i="14"/>
  <c r="N248" i="14"/>
  <c r="M248" i="14"/>
  <c r="L248" i="14"/>
  <c r="K248" i="14"/>
  <c r="J248" i="14"/>
  <c r="I248" i="14"/>
  <c r="H248" i="14"/>
  <c r="G248" i="14"/>
  <c r="F248" i="14"/>
  <c r="E248" i="14"/>
  <c r="D248" i="14"/>
  <c r="P247" i="14"/>
  <c r="S247" i="14" s="1"/>
  <c r="P246" i="14"/>
  <c r="S246" i="14" s="1"/>
  <c r="P245" i="14"/>
  <c r="S245" i="14" s="1"/>
  <c r="P244" i="14"/>
  <c r="S244" i="14" s="1"/>
  <c r="R243" i="14"/>
  <c r="Q243" i="14"/>
  <c r="O243" i="14"/>
  <c r="N243" i="14"/>
  <c r="M243" i="14"/>
  <c r="L243" i="14"/>
  <c r="K243" i="14"/>
  <c r="J243" i="14"/>
  <c r="I243" i="14"/>
  <c r="H243" i="14"/>
  <c r="G243" i="14"/>
  <c r="F243" i="14"/>
  <c r="E243" i="14"/>
  <c r="D243" i="14"/>
  <c r="Q242" i="14"/>
  <c r="L242" i="14"/>
  <c r="H242" i="14"/>
  <c r="D242" i="14"/>
  <c r="P241" i="14"/>
  <c r="S241" i="14" s="1"/>
  <c r="P240" i="14"/>
  <c r="S240" i="14" s="1"/>
  <c r="R239" i="14"/>
  <c r="Q239" i="14"/>
  <c r="O239" i="14"/>
  <c r="N239" i="14"/>
  <c r="M239" i="14"/>
  <c r="L239" i="14"/>
  <c r="K239" i="14"/>
  <c r="J239" i="14"/>
  <c r="I239" i="14"/>
  <c r="H239" i="14"/>
  <c r="G239" i="14"/>
  <c r="F239" i="14"/>
  <c r="E239" i="14"/>
  <c r="D239" i="14"/>
  <c r="P238" i="14"/>
  <c r="S238" i="14" s="1"/>
  <c r="P237" i="14"/>
  <c r="S237" i="14" s="1"/>
  <c r="P236" i="14"/>
  <c r="S236" i="14" s="1"/>
  <c r="R235" i="14"/>
  <c r="R232" i="14" s="1"/>
  <c r="Q235" i="14"/>
  <c r="O235" i="14"/>
  <c r="O232" i="14" s="1"/>
  <c r="N235" i="14"/>
  <c r="M235" i="14"/>
  <c r="M232" i="14" s="1"/>
  <c r="L235" i="14"/>
  <c r="K235" i="14"/>
  <c r="K232" i="14" s="1"/>
  <c r="J235" i="14"/>
  <c r="I235" i="14"/>
  <c r="I232" i="14" s="1"/>
  <c r="H235" i="14"/>
  <c r="G235" i="14"/>
  <c r="G232" i="14" s="1"/>
  <c r="F235" i="14"/>
  <c r="E235" i="14"/>
  <c r="E232" i="14" s="1"/>
  <c r="D235" i="14"/>
  <c r="P234" i="14"/>
  <c r="S234" i="14" s="1"/>
  <c r="R233" i="14"/>
  <c r="Q233" i="14"/>
  <c r="Q232" i="14" s="1"/>
  <c r="O233" i="14"/>
  <c r="N233" i="14"/>
  <c r="N232" i="14" s="1"/>
  <c r="M233" i="14"/>
  <c r="L233" i="14"/>
  <c r="L232" i="14" s="1"/>
  <c r="K233" i="14"/>
  <c r="J233" i="14"/>
  <c r="I233" i="14"/>
  <c r="H233" i="14"/>
  <c r="H232" i="14" s="1"/>
  <c r="G233" i="14"/>
  <c r="F233" i="14"/>
  <c r="F232" i="14" s="1"/>
  <c r="E233" i="14"/>
  <c r="D233" i="14"/>
  <c r="D232" i="14" s="1"/>
  <c r="J232" i="14"/>
  <c r="P231" i="14"/>
  <c r="S231" i="14" s="1"/>
  <c r="R230" i="14"/>
  <c r="Q230" i="14"/>
  <c r="O230" i="14"/>
  <c r="N230" i="14"/>
  <c r="N224" i="14" s="1"/>
  <c r="M230" i="14"/>
  <c r="L230" i="14"/>
  <c r="L224" i="14" s="1"/>
  <c r="K230" i="14"/>
  <c r="J230" i="14"/>
  <c r="J224" i="14" s="1"/>
  <c r="I230" i="14"/>
  <c r="H230" i="14"/>
  <c r="G230" i="14"/>
  <c r="F230" i="14"/>
  <c r="F224" i="14" s="1"/>
  <c r="E230" i="14"/>
  <c r="D230" i="14"/>
  <c r="D224" i="14" s="1"/>
  <c r="P229" i="14"/>
  <c r="S229" i="14" s="1"/>
  <c r="R228" i="14"/>
  <c r="Q228" i="14"/>
  <c r="O228" i="14"/>
  <c r="N228" i="14"/>
  <c r="M228" i="14"/>
  <c r="L228" i="14"/>
  <c r="K228" i="14"/>
  <c r="J228" i="14"/>
  <c r="I228" i="14"/>
  <c r="H228" i="14"/>
  <c r="G228" i="14"/>
  <c r="F228" i="14"/>
  <c r="E228" i="14"/>
  <c r="D228" i="14"/>
  <c r="P227" i="14"/>
  <c r="S227" i="14" s="1"/>
  <c r="P226" i="14"/>
  <c r="S226" i="14" s="1"/>
  <c r="R225" i="14"/>
  <c r="Q225" i="14"/>
  <c r="O225" i="14"/>
  <c r="N225" i="14"/>
  <c r="M225" i="14"/>
  <c r="L225" i="14"/>
  <c r="K225" i="14"/>
  <c r="J225" i="14"/>
  <c r="I225" i="14"/>
  <c r="H225" i="14"/>
  <c r="G225" i="14"/>
  <c r="F225" i="14"/>
  <c r="E225" i="14"/>
  <c r="D225" i="14"/>
  <c r="Q224" i="14"/>
  <c r="H224" i="14"/>
  <c r="P223" i="14"/>
  <c r="S223" i="14" s="1"/>
  <c r="R222" i="14"/>
  <c r="Q222" i="14"/>
  <c r="O222" i="14"/>
  <c r="N222" i="14"/>
  <c r="M222" i="14"/>
  <c r="L222" i="14"/>
  <c r="K222" i="14"/>
  <c r="J222" i="14"/>
  <c r="I222" i="14"/>
  <c r="H222" i="14"/>
  <c r="G222" i="14"/>
  <c r="F222" i="14"/>
  <c r="E222" i="14"/>
  <c r="D222" i="14"/>
  <c r="P221" i="14"/>
  <c r="S221" i="14" s="1"/>
  <c r="R220" i="14"/>
  <c r="Q220" i="14"/>
  <c r="Q217" i="14" s="1"/>
  <c r="O220" i="14"/>
  <c r="N220" i="14"/>
  <c r="N217" i="14" s="1"/>
  <c r="M220" i="14"/>
  <c r="L220" i="14"/>
  <c r="L217" i="14" s="1"/>
  <c r="K220" i="14"/>
  <c r="J220" i="14"/>
  <c r="J217" i="14" s="1"/>
  <c r="I220" i="14"/>
  <c r="H220" i="14"/>
  <c r="H217" i="14" s="1"/>
  <c r="G220" i="14"/>
  <c r="F220" i="14"/>
  <c r="F217" i="14" s="1"/>
  <c r="E220" i="14"/>
  <c r="D220" i="14"/>
  <c r="D217" i="14" s="1"/>
  <c r="P219" i="14"/>
  <c r="S219" i="14" s="1"/>
  <c r="R218" i="14"/>
  <c r="Q218" i="14"/>
  <c r="O218" i="14"/>
  <c r="O217" i="14" s="1"/>
  <c r="N218" i="14"/>
  <c r="M218" i="14"/>
  <c r="L218" i="14"/>
  <c r="K218" i="14"/>
  <c r="K217" i="14" s="1"/>
  <c r="J218" i="14"/>
  <c r="I218" i="14"/>
  <c r="H218" i="14"/>
  <c r="G218" i="14"/>
  <c r="G217" i="14" s="1"/>
  <c r="F218" i="14"/>
  <c r="E218" i="14"/>
  <c r="D218" i="14"/>
  <c r="R217" i="14"/>
  <c r="M217" i="14"/>
  <c r="I217" i="14"/>
  <c r="E217" i="14"/>
  <c r="P215" i="14"/>
  <c r="S215" i="14" s="1"/>
  <c r="R214" i="14"/>
  <c r="Q214" i="14"/>
  <c r="O214" i="14"/>
  <c r="N214" i="14"/>
  <c r="M214" i="14"/>
  <c r="L214" i="14"/>
  <c r="K214" i="14"/>
  <c r="J214" i="14"/>
  <c r="I214" i="14"/>
  <c r="H214" i="14"/>
  <c r="G214" i="14"/>
  <c r="F214" i="14"/>
  <c r="E214" i="14"/>
  <c r="D214" i="14"/>
  <c r="R213" i="14"/>
  <c r="Q213" i="14"/>
  <c r="O213" i="14"/>
  <c r="N213" i="14"/>
  <c r="M213" i="14"/>
  <c r="L213" i="14"/>
  <c r="K213" i="14"/>
  <c r="J213" i="14"/>
  <c r="I213" i="14"/>
  <c r="H213" i="14"/>
  <c r="G213" i="14"/>
  <c r="F213" i="14"/>
  <c r="E213" i="14"/>
  <c r="D213" i="14"/>
  <c r="P212" i="14"/>
  <c r="S212" i="14" s="1"/>
  <c r="P211" i="14"/>
  <c r="S211" i="14" s="1"/>
  <c r="R210" i="14"/>
  <c r="Q210" i="14"/>
  <c r="O210" i="14"/>
  <c r="N210" i="14"/>
  <c r="M210" i="14"/>
  <c r="L210" i="14"/>
  <c r="K210" i="14"/>
  <c r="J210" i="14"/>
  <c r="I210" i="14"/>
  <c r="H210" i="14"/>
  <c r="G210" i="14"/>
  <c r="F210" i="14"/>
  <c r="E210" i="14"/>
  <c r="D210" i="14"/>
  <c r="R209" i="14"/>
  <c r="Q209" i="14"/>
  <c r="O209" i="14"/>
  <c r="N209" i="14"/>
  <c r="M209" i="14"/>
  <c r="L209" i="14"/>
  <c r="K209" i="14"/>
  <c r="J209" i="14"/>
  <c r="I209" i="14"/>
  <c r="H209" i="14"/>
  <c r="G209" i="14"/>
  <c r="F209" i="14"/>
  <c r="E209" i="14"/>
  <c r="D209" i="14"/>
  <c r="P208" i="14"/>
  <c r="S208" i="14" s="1"/>
  <c r="P207" i="14"/>
  <c r="S207" i="14" s="1"/>
  <c r="P206" i="14"/>
  <c r="S206" i="14" s="1"/>
  <c r="R205" i="14"/>
  <c r="Q205" i="14"/>
  <c r="Q202" i="14" s="1"/>
  <c r="O205" i="14"/>
  <c r="N205" i="14"/>
  <c r="N202" i="14" s="1"/>
  <c r="N176" i="14" s="1"/>
  <c r="M205" i="14"/>
  <c r="L205" i="14"/>
  <c r="L202" i="14" s="1"/>
  <c r="K205" i="14"/>
  <c r="J205" i="14"/>
  <c r="J202" i="14" s="1"/>
  <c r="J176" i="14" s="1"/>
  <c r="I205" i="14"/>
  <c r="H205" i="14"/>
  <c r="H202" i="14" s="1"/>
  <c r="G205" i="14"/>
  <c r="F205" i="14"/>
  <c r="F202" i="14" s="1"/>
  <c r="F176" i="14" s="1"/>
  <c r="E205" i="14"/>
  <c r="D205" i="14"/>
  <c r="D202" i="14" s="1"/>
  <c r="P204" i="14"/>
  <c r="S204" i="14" s="1"/>
  <c r="R203" i="14"/>
  <c r="Q203" i="14"/>
  <c r="O203" i="14"/>
  <c r="O202" i="14" s="1"/>
  <c r="O176" i="14" s="1"/>
  <c r="N203" i="14"/>
  <c r="M203" i="14"/>
  <c r="L203" i="14"/>
  <c r="K203" i="14"/>
  <c r="K202" i="14" s="1"/>
  <c r="K176" i="14" s="1"/>
  <c r="J203" i="14"/>
  <c r="I203" i="14"/>
  <c r="H203" i="14"/>
  <c r="G203" i="14"/>
  <c r="G202" i="14" s="1"/>
  <c r="G176" i="14" s="1"/>
  <c r="F203" i="14"/>
  <c r="E203" i="14"/>
  <c r="D203" i="14"/>
  <c r="R202" i="14"/>
  <c r="M202" i="14"/>
  <c r="I202" i="14"/>
  <c r="E202" i="14"/>
  <c r="P201" i="14"/>
  <c r="S201" i="14" s="1"/>
  <c r="P200" i="14"/>
  <c r="S200" i="14" s="1"/>
  <c r="P199" i="14"/>
  <c r="S199" i="14" s="1"/>
  <c r="P198" i="14"/>
  <c r="S198" i="14" s="1"/>
  <c r="R197" i="14"/>
  <c r="Q197" i="14"/>
  <c r="O197" i="14"/>
  <c r="N197" i="14"/>
  <c r="M197" i="14"/>
  <c r="L197" i="14"/>
  <c r="K197" i="14"/>
  <c r="J197" i="14"/>
  <c r="I197" i="14"/>
  <c r="H197" i="14"/>
  <c r="G197" i="14"/>
  <c r="F197" i="14"/>
  <c r="E197" i="14"/>
  <c r="D197" i="14"/>
  <c r="P196" i="14"/>
  <c r="S196" i="14" s="1"/>
  <c r="R195" i="14"/>
  <c r="Q195" i="14"/>
  <c r="O195" i="14"/>
  <c r="N195" i="14"/>
  <c r="M195" i="14"/>
  <c r="L195" i="14"/>
  <c r="K195" i="14"/>
  <c r="J195" i="14"/>
  <c r="I195" i="14"/>
  <c r="H195" i="14"/>
  <c r="G195" i="14"/>
  <c r="F195" i="14"/>
  <c r="E195" i="14"/>
  <c r="D195" i="14"/>
  <c r="P194" i="14"/>
  <c r="S194" i="14" s="1"/>
  <c r="R193" i="14"/>
  <c r="R190" i="14" s="1"/>
  <c r="Q193" i="14"/>
  <c r="O193" i="14"/>
  <c r="O190" i="14" s="1"/>
  <c r="N193" i="14"/>
  <c r="M193" i="14"/>
  <c r="M190" i="14" s="1"/>
  <c r="L193" i="14"/>
  <c r="K193" i="14"/>
  <c r="K190" i="14" s="1"/>
  <c r="J193" i="14"/>
  <c r="I193" i="14"/>
  <c r="I190" i="14" s="1"/>
  <c r="H193" i="14"/>
  <c r="G193" i="14"/>
  <c r="G190" i="14" s="1"/>
  <c r="F193" i="14"/>
  <c r="E193" i="14"/>
  <c r="E190" i="14" s="1"/>
  <c r="D193" i="14"/>
  <c r="P192" i="14"/>
  <c r="S192" i="14" s="1"/>
  <c r="R191" i="14"/>
  <c r="Q191" i="14"/>
  <c r="O191" i="14"/>
  <c r="N191" i="14"/>
  <c r="M191" i="14"/>
  <c r="L191" i="14"/>
  <c r="K191" i="14"/>
  <c r="J191" i="14"/>
  <c r="I191" i="14"/>
  <c r="H191" i="14"/>
  <c r="G191" i="14"/>
  <c r="F191" i="14"/>
  <c r="E191" i="14"/>
  <c r="D191" i="14"/>
  <c r="Q190" i="14"/>
  <c r="N190" i="14"/>
  <c r="L190" i="14"/>
  <c r="J190" i="14"/>
  <c r="H190" i="14"/>
  <c r="F190" i="14"/>
  <c r="D190" i="14"/>
  <c r="P189" i="14"/>
  <c r="S189" i="14" s="1"/>
  <c r="P188" i="14"/>
  <c r="S188" i="14" s="1"/>
  <c r="P187" i="14"/>
  <c r="S187" i="14" s="1"/>
  <c r="P186" i="14"/>
  <c r="S186" i="14" s="1"/>
  <c r="P185" i="14"/>
  <c r="S185" i="14" s="1"/>
  <c r="R184" i="14"/>
  <c r="Q184" i="14"/>
  <c r="O184" i="14"/>
  <c r="N184" i="14"/>
  <c r="M184" i="14"/>
  <c r="L184" i="14"/>
  <c r="K184" i="14"/>
  <c r="J184" i="14"/>
  <c r="I184" i="14"/>
  <c r="H184" i="14"/>
  <c r="G184" i="14"/>
  <c r="F184" i="14"/>
  <c r="E184" i="14"/>
  <c r="D184" i="14"/>
  <c r="P183" i="14"/>
  <c r="S183" i="14" s="1"/>
  <c r="R182" i="14"/>
  <c r="Q182" i="14"/>
  <c r="O182" i="14"/>
  <c r="N182" i="14"/>
  <c r="M182" i="14"/>
  <c r="L182" i="14"/>
  <c r="K182" i="14"/>
  <c r="J182" i="14"/>
  <c r="I182" i="14"/>
  <c r="H182" i="14"/>
  <c r="G182" i="14"/>
  <c r="F182" i="14"/>
  <c r="E182" i="14"/>
  <c r="D182" i="14"/>
  <c r="P181" i="14"/>
  <c r="S181" i="14" s="1"/>
  <c r="R180" i="14"/>
  <c r="R177" i="14" s="1"/>
  <c r="Q180" i="14"/>
  <c r="O180" i="14"/>
  <c r="O177" i="14" s="1"/>
  <c r="N180" i="14"/>
  <c r="M180" i="14"/>
  <c r="M177" i="14" s="1"/>
  <c r="L180" i="14"/>
  <c r="K180" i="14"/>
  <c r="K177" i="14" s="1"/>
  <c r="J180" i="14"/>
  <c r="I180" i="14"/>
  <c r="I177" i="14" s="1"/>
  <c r="H180" i="14"/>
  <c r="G180" i="14"/>
  <c r="G177" i="14" s="1"/>
  <c r="F180" i="14"/>
  <c r="E180" i="14"/>
  <c r="E177" i="14" s="1"/>
  <c r="D180" i="14"/>
  <c r="P179" i="14"/>
  <c r="S179" i="14" s="1"/>
  <c r="R178" i="14"/>
  <c r="Q178" i="14"/>
  <c r="Q177" i="14" s="1"/>
  <c r="Q176" i="14" s="1"/>
  <c r="O178" i="14"/>
  <c r="N178" i="14"/>
  <c r="M178" i="14"/>
  <c r="L178" i="14"/>
  <c r="L177" i="14" s="1"/>
  <c r="L176" i="14" s="1"/>
  <c r="K178" i="14"/>
  <c r="J178" i="14"/>
  <c r="I178" i="14"/>
  <c r="H178" i="14"/>
  <c r="H177" i="14" s="1"/>
  <c r="H176" i="14" s="1"/>
  <c r="G178" i="14"/>
  <c r="F178" i="14"/>
  <c r="E178" i="14"/>
  <c r="D178" i="14"/>
  <c r="D177" i="14" s="1"/>
  <c r="D176" i="14" s="1"/>
  <c r="N177" i="14"/>
  <c r="J177" i="14"/>
  <c r="F177" i="14"/>
  <c r="P175" i="14"/>
  <c r="S175" i="14" s="1"/>
  <c r="P174" i="14"/>
  <c r="S174" i="14" s="1"/>
  <c r="R173" i="14"/>
  <c r="Q173" i="14"/>
  <c r="O173" i="14"/>
  <c r="N173" i="14"/>
  <c r="M173" i="14"/>
  <c r="L173" i="14"/>
  <c r="K173" i="14"/>
  <c r="J173" i="14"/>
  <c r="I173" i="14"/>
  <c r="H173" i="14"/>
  <c r="G173" i="14"/>
  <c r="F173" i="14"/>
  <c r="E173" i="14"/>
  <c r="D173" i="14"/>
  <c r="R172" i="14"/>
  <c r="Q172" i="14"/>
  <c r="O172" i="14"/>
  <c r="N172" i="14"/>
  <c r="M172" i="14"/>
  <c r="L172" i="14"/>
  <c r="K172" i="14"/>
  <c r="J172" i="14"/>
  <c r="I172" i="14"/>
  <c r="H172" i="14"/>
  <c r="G172" i="14"/>
  <c r="F172" i="14"/>
  <c r="E172" i="14"/>
  <c r="D172" i="14"/>
  <c r="P171" i="14"/>
  <c r="S171" i="14" s="1"/>
  <c r="P170" i="14"/>
  <c r="S170" i="14" s="1"/>
  <c r="P169" i="14"/>
  <c r="S169" i="14" s="1"/>
  <c r="R168" i="14"/>
  <c r="R163" i="14" s="1"/>
  <c r="Q168" i="14"/>
  <c r="O168" i="14"/>
  <c r="O163" i="14" s="1"/>
  <c r="O113" i="14" s="1"/>
  <c r="N168" i="14"/>
  <c r="M168" i="14"/>
  <c r="M163" i="14" s="1"/>
  <c r="L168" i="14"/>
  <c r="K168" i="14"/>
  <c r="K163" i="14" s="1"/>
  <c r="K113" i="14" s="1"/>
  <c r="J168" i="14"/>
  <c r="I168" i="14"/>
  <c r="I163" i="14" s="1"/>
  <c r="H168" i="14"/>
  <c r="G168" i="14"/>
  <c r="G163" i="14" s="1"/>
  <c r="G113" i="14" s="1"/>
  <c r="F168" i="14"/>
  <c r="E168" i="14"/>
  <c r="E163" i="14" s="1"/>
  <c r="D168" i="14"/>
  <c r="P167" i="14"/>
  <c r="S167" i="14" s="1"/>
  <c r="P166" i="14"/>
  <c r="S166" i="14" s="1"/>
  <c r="P165" i="14"/>
  <c r="S165" i="14" s="1"/>
  <c r="R164" i="14"/>
  <c r="Q164" i="14"/>
  <c r="Q163" i="14" s="1"/>
  <c r="Q113" i="14" s="1"/>
  <c r="O164" i="14"/>
  <c r="N164" i="14"/>
  <c r="M164" i="14"/>
  <c r="L164" i="14"/>
  <c r="L163" i="14" s="1"/>
  <c r="L113" i="14" s="1"/>
  <c r="K164" i="14"/>
  <c r="J164" i="14"/>
  <c r="I164" i="14"/>
  <c r="H164" i="14"/>
  <c r="H163" i="14" s="1"/>
  <c r="H113" i="14" s="1"/>
  <c r="G164" i="14"/>
  <c r="F164" i="14"/>
  <c r="E164" i="14"/>
  <c r="D164" i="14"/>
  <c r="D163" i="14" s="1"/>
  <c r="D113" i="14" s="1"/>
  <c r="N163" i="14"/>
  <c r="N113" i="14" s="1"/>
  <c r="J163" i="14"/>
  <c r="J113" i="14" s="1"/>
  <c r="F163" i="14"/>
  <c r="F113" i="14" s="1"/>
  <c r="P162" i="14"/>
  <c r="S162" i="14" s="1"/>
  <c r="P161" i="14"/>
  <c r="S161" i="14" s="1"/>
  <c r="P160" i="14"/>
  <c r="S160" i="14" s="1"/>
  <c r="R159" i="14"/>
  <c r="Q159" i="14"/>
  <c r="O159" i="14"/>
  <c r="N159" i="14"/>
  <c r="M159" i="14"/>
  <c r="L159" i="14"/>
  <c r="K159" i="14"/>
  <c r="J159" i="14"/>
  <c r="I159" i="14"/>
  <c r="H159" i="14"/>
  <c r="G159" i="14"/>
  <c r="F159" i="14"/>
  <c r="E159" i="14"/>
  <c r="D159" i="14"/>
  <c r="P158" i="14"/>
  <c r="S158" i="14" s="1"/>
  <c r="P157" i="14"/>
  <c r="S157" i="14" s="1"/>
  <c r="P156" i="14"/>
  <c r="S156" i="14" s="1"/>
  <c r="P155" i="14"/>
  <c r="S155" i="14" s="1"/>
  <c r="R154" i="14"/>
  <c r="Q154" i="14"/>
  <c r="O154" i="14"/>
  <c r="N154" i="14"/>
  <c r="M154" i="14"/>
  <c r="L154" i="14"/>
  <c r="K154" i="14"/>
  <c r="J154" i="14"/>
  <c r="I154" i="14"/>
  <c r="H154" i="14"/>
  <c r="G154" i="14"/>
  <c r="F154" i="14"/>
  <c r="E154" i="14"/>
  <c r="D154" i="14"/>
  <c r="R153" i="14"/>
  <c r="Q153" i="14"/>
  <c r="O153" i="14"/>
  <c r="N153" i="14"/>
  <c r="M153" i="14"/>
  <c r="L153" i="14"/>
  <c r="K153" i="14"/>
  <c r="J153" i="14"/>
  <c r="I153" i="14"/>
  <c r="H153" i="14"/>
  <c r="G153" i="14"/>
  <c r="F153" i="14"/>
  <c r="E153" i="14"/>
  <c r="D153" i="14"/>
  <c r="P152" i="14"/>
  <c r="S152" i="14" s="1"/>
  <c r="P151" i="14"/>
  <c r="S151" i="14" s="1"/>
  <c r="P150" i="14"/>
  <c r="S150" i="14" s="1"/>
  <c r="R149" i="14"/>
  <c r="Q149" i="14"/>
  <c r="O149" i="14"/>
  <c r="N149" i="14"/>
  <c r="M149" i="14"/>
  <c r="L149" i="14"/>
  <c r="K149" i="14"/>
  <c r="J149" i="14"/>
  <c r="I149" i="14"/>
  <c r="H149" i="14"/>
  <c r="G149" i="14"/>
  <c r="F149" i="14"/>
  <c r="E149" i="14"/>
  <c r="D149" i="14"/>
  <c r="P148" i="14"/>
  <c r="S148" i="14" s="1"/>
  <c r="P147" i="14"/>
  <c r="S147" i="14" s="1"/>
  <c r="P146" i="14"/>
  <c r="S146" i="14" s="1"/>
  <c r="P145" i="14"/>
  <c r="S145" i="14" s="1"/>
  <c r="R144" i="14"/>
  <c r="Q144" i="14"/>
  <c r="O144" i="14"/>
  <c r="N144" i="14"/>
  <c r="M144" i="14"/>
  <c r="L144" i="14"/>
  <c r="K144" i="14"/>
  <c r="J144" i="14"/>
  <c r="I144" i="14"/>
  <c r="H144" i="14"/>
  <c r="G144" i="14"/>
  <c r="F144" i="14"/>
  <c r="E144" i="14"/>
  <c r="D144" i="14"/>
  <c r="R143" i="14"/>
  <c r="Q143" i="14"/>
  <c r="O143" i="14"/>
  <c r="N143" i="14"/>
  <c r="M143" i="14"/>
  <c r="L143" i="14"/>
  <c r="K143" i="14"/>
  <c r="J143" i="14"/>
  <c r="I143" i="14"/>
  <c r="H143" i="14"/>
  <c r="G143" i="14"/>
  <c r="F143" i="14"/>
  <c r="E143" i="14"/>
  <c r="D143" i="14"/>
  <c r="P142" i="14"/>
  <c r="S142" i="14" s="1"/>
  <c r="P141" i="14"/>
  <c r="S141" i="14" s="1"/>
  <c r="R140" i="14"/>
  <c r="Q140" i="14"/>
  <c r="O140" i="14"/>
  <c r="N140" i="14"/>
  <c r="M140" i="14"/>
  <c r="L140" i="14"/>
  <c r="K140" i="14"/>
  <c r="J140" i="14"/>
  <c r="I140" i="14"/>
  <c r="H140" i="14"/>
  <c r="G140" i="14"/>
  <c r="F140" i="14"/>
  <c r="E140" i="14"/>
  <c r="D140" i="14"/>
  <c r="P139" i="14"/>
  <c r="S139" i="14" s="1"/>
  <c r="P138" i="14"/>
  <c r="S138" i="14" s="1"/>
  <c r="P137" i="14"/>
  <c r="S137" i="14" s="1"/>
  <c r="P136" i="14"/>
  <c r="S136" i="14" s="1"/>
  <c r="P135" i="14"/>
  <c r="S135" i="14" s="1"/>
  <c r="P134" i="14"/>
  <c r="S134" i="14" s="1"/>
  <c r="R133" i="14"/>
  <c r="Q133" i="14"/>
  <c r="O133" i="14"/>
  <c r="N133" i="14"/>
  <c r="M133" i="14"/>
  <c r="L133" i="14"/>
  <c r="K133" i="14"/>
  <c r="J133" i="14"/>
  <c r="I133" i="14"/>
  <c r="H133" i="14"/>
  <c r="G133" i="14"/>
  <c r="F133" i="14"/>
  <c r="E133" i="14"/>
  <c r="D133" i="14"/>
  <c r="P132" i="14"/>
  <c r="S132" i="14" s="1"/>
  <c r="P131" i="14"/>
  <c r="S131" i="14" s="1"/>
  <c r="R130" i="14"/>
  <c r="Q130" i="14"/>
  <c r="O130" i="14"/>
  <c r="N130" i="14"/>
  <c r="M130" i="14"/>
  <c r="L130" i="14"/>
  <c r="K130" i="14"/>
  <c r="J130" i="14"/>
  <c r="I130" i="14"/>
  <c r="H130" i="14"/>
  <c r="G130" i="14"/>
  <c r="F130" i="14"/>
  <c r="E130" i="14"/>
  <c r="D130" i="14"/>
  <c r="R129" i="14"/>
  <c r="Q129" i="14"/>
  <c r="O129" i="14"/>
  <c r="N129" i="14"/>
  <c r="M129" i="14"/>
  <c r="L129" i="14"/>
  <c r="K129" i="14"/>
  <c r="J129" i="14"/>
  <c r="I129" i="14"/>
  <c r="H129" i="14"/>
  <c r="G129" i="14"/>
  <c r="F129" i="14"/>
  <c r="E129" i="14"/>
  <c r="D129" i="14"/>
  <c r="P128" i="14"/>
  <c r="S128" i="14" s="1"/>
  <c r="P127" i="14"/>
  <c r="S127" i="14" s="1"/>
  <c r="P126" i="14"/>
  <c r="S126" i="14" s="1"/>
  <c r="P125" i="14"/>
  <c r="S125" i="14" s="1"/>
  <c r="P124" i="14"/>
  <c r="S124" i="14" s="1"/>
  <c r="R123" i="14"/>
  <c r="Q123" i="14"/>
  <c r="O123" i="14"/>
  <c r="N123" i="14"/>
  <c r="M123" i="14"/>
  <c r="L123" i="14"/>
  <c r="K123" i="14"/>
  <c r="J123" i="14"/>
  <c r="I123" i="14"/>
  <c r="H123" i="14"/>
  <c r="G123" i="14"/>
  <c r="F123" i="14"/>
  <c r="E123" i="14"/>
  <c r="D123" i="14"/>
  <c r="P122" i="14"/>
  <c r="S122" i="14" s="1"/>
  <c r="P121" i="14"/>
  <c r="S121" i="14" s="1"/>
  <c r="R120" i="14"/>
  <c r="Q120" i="14"/>
  <c r="O120" i="14"/>
  <c r="N120" i="14"/>
  <c r="M120" i="14"/>
  <c r="L120" i="14"/>
  <c r="K120" i="14"/>
  <c r="J120" i="14"/>
  <c r="I120" i="14"/>
  <c r="H120" i="14"/>
  <c r="G120" i="14"/>
  <c r="F120" i="14"/>
  <c r="E120" i="14"/>
  <c r="D120" i="14"/>
  <c r="R119" i="14"/>
  <c r="Q119" i="14"/>
  <c r="O119" i="14"/>
  <c r="N119" i="14"/>
  <c r="M119" i="14"/>
  <c r="L119" i="14"/>
  <c r="K119" i="14"/>
  <c r="J119" i="14"/>
  <c r="I119" i="14"/>
  <c r="H119" i="14"/>
  <c r="G119" i="14"/>
  <c r="F119" i="14"/>
  <c r="E119" i="14"/>
  <c r="D119" i="14"/>
  <c r="P118" i="14"/>
  <c r="S118" i="14" s="1"/>
  <c r="R117" i="14"/>
  <c r="Q117" i="14"/>
  <c r="Q114" i="14" s="1"/>
  <c r="O117" i="14"/>
  <c r="N117" i="14"/>
  <c r="N114" i="14" s="1"/>
  <c r="M117" i="14"/>
  <c r="L117" i="14"/>
  <c r="L114" i="14" s="1"/>
  <c r="K117" i="14"/>
  <c r="J117" i="14"/>
  <c r="J114" i="14" s="1"/>
  <c r="I117" i="14"/>
  <c r="H117" i="14"/>
  <c r="H114" i="14" s="1"/>
  <c r="G117" i="14"/>
  <c r="F117" i="14"/>
  <c r="F114" i="14" s="1"/>
  <c r="E117" i="14"/>
  <c r="D117" i="14"/>
  <c r="D114" i="14" s="1"/>
  <c r="P116" i="14"/>
  <c r="S116" i="14" s="1"/>
  <c r="R115" i="14"/>
  <c r="Q115" i="14"/>
  <c r="O115" i="14"/>
  <c r="N115" i="14"/>
  <c r="M115" i="14"/>
  <c r="L115" i="14"/>
  <c r="K115" i="14"/>
  <c r="J115" i="14"/>
  <c r="I115" i="14"/>
  <c r="H115" i="14"/>
  <c r="G115" i="14"/>
  <c r="F115" i="14"/>
  <c r="E115" i="14"/>
  <c r="D115" i="14"/>
  <c r="R114" i="14"/>
  <c r="O114" i="14"/>
  <c r="M114" i="14"/>
  <c r="K114" i="14"/>
  <c r="I114" i="14"/>
  <c r="G114" i="14"/>
  <c r="E114" i="14"/>
  <c r="R113" i="14"/>
  <c r="M113" i="14"/>
  <c r="I113" i="14"/>
  <c r="E113" i="14"/>
  <c r="P112" i="14"/>
  <c r="S112" i="14" s="1"/>
  <c r="R111" i="14"/>
  <c r="Q111" i="14"/>
  <c r="O111" i="14"/>
  <c r="N111" i="14"/>
  <c r="M111" i="14"/>
  <c r="L111" i="14"/>
  <c r="K111" i="14"/>
  <c r="J111" i="14"/>
  <c r="I111" i="14"/>
  <c r="H111" i="14"/>
  <c r="G111" i="14"/>
  <c r="F111" i="14"/>
  <c r="E111" i="14"/>
  <c r="D111" i="14"/>
  <c r="R110" i="14"/>
  <c r="Q110" i="14"/>
  <c r="O110" i="14"/>
  <c r="N110" i="14"/>
  <c r="M110" i="14"/>
  <c r="L110" i="14"/>
  <c r="K110" i="14"/>
  <c r="J110" i="14"/>
  <c r="I110" i="14"/>
  <c r="H110" i="14"/>
  <c r="G110" i="14"/>
  <c r="F110" i="14"/>
  <c r="E110" i="14"/>
  <c r="D110" i="14"/>
  <c r="R109" i="14"/>
  <c r="Q109" i="14"/>
  <c r="O109" i="14"/>
  <c r="N109" i="14"/>
  <c r="M109" i="14"/>
  <c r="L109" i="14"/>
  <c r="K109" i="14"/>
  <c r="J109" i="14"/>
  <c r="I109" i="14"/>
  <c r="H109" i="14"/>
  <c r="G109" i="14"/>
  <c r="F109" i="14"/>
  <c r="E109" i="14"/>
  <c r="D109" i="14"/>
  <c r="P108" i="14"/>
  <c r="S108" i="14" s="1"/>
  <c r="R107" i="14"/>
  <c r="Q107" i="14"/>
  <c r="O107" i="14"/>
  <c r="N107" i="14"/>
  <c r="M107" i="14"/>
  <c r="L107" i="14"/>
  <c r="K107" i="14"/>
  <c r="J107" i="14"/>
  <c r="I107" i="14"/>
  <c r="H107" i="14"/>
  <c r="G107" i="14"/>
  <c r="F107" i="14"/>
  <c r="E107" i="14"/>
  <c r="D107" i="14"/>
  <c r="P106" i="14"/>
  <c r="S106" i="14" s="1"/>
  <c r="R105" i="14"/>
  <c r="Q105" i="14"/>
  <c r="Q100" i="14" s="1"/>
  <c r="Q99" i="14" s="1"/>
  <c r="O105" i="14"/>
  <c r="N105" i="14"/>
  <c r="N100" i="14" s="1"/>
  <c r="N99" i="14" s="1"/>
  <c r="M105" i="14"/>
  <c r="L105" i="14"/>
  <c r="L100" i="14" s="1"/>
  <c r="L99" i="14" s="1"/>
  <c r="K105" i="14"/>
  <c r="J105" i="14"/>
  <c r="J100" i="14" s="1"/>
  <c r="J99" i="14" s="1"/>
  <c r="I105" i="14"/>
  <c r="H105" i="14"/>
  <c r="H100" i="14" s="1"/>
  <c r="H99" i="14" s="1"/>
  <c r="G105" i="14"/>
  <c r="F105" i="14"/>
  <c r="F100" i="14" s="1"/>
  <c r="F99" i="14" s="1"/>
  <c r="E105" i="14"/>
  <c r="D105" i="14"/>
  <c r="D100" i="14" s="1"/>
  <c r="P104" i="14"/>
  <c r="S104" i="14" s="1"/>
  <c r="P103" i="14"/>
  <c r="S103" i="14" s="1"/>
  <c r="P102" i="14"/>
  <c r="S102" i="14" s="1"/>
  <c r="R101" i="14"/>
  <c r="Q101" i="14"/>
  <c r="O101" i="14"/>
  <c r="N101" i="14"/>
  <c r="M101" i="14"/>
  <c r="L101" i="14"/>
  <c r="K101" i="14"/>
  <c r="J101" i="14"/>
  <c r="I101" i="14"/>
  <c r="H101" i="14"/>
  <c r="G101" i="14"/>
  <c r="F101" i="14"/>
  <c r="E101" i="14"/>
  <c r="D101" i="14"/>
  <c r="R100" i="14"/>
  <c r="O100" i="14"/>
  <c r="O99" i="14" s="1"/>
  <c r="M100" i="14"/>
  <c r="K100" i="14"/>
  <c r="K99" i="14" s="1"/>
  <c r="I100" i="14"/>
  <c r="G100" i="14"/>
  <c r="G99" i="14" s="1"/>
  <c r="E100" i="14"/>
  <c r="R99" i="14"/>
  <c r="M99" i="14"/>
  <c r="I99" i="14"/>
  <c r="E99" i="14"/>
  <c r="D99" i="14"/>
  <c r="P98" i="14"/>
  <c r="S98" i="14" s="1"/>
  <c r="P97" i="14"/>
  <c r="S97" i="14" s="1"/>
  <c r="R96" i="14"/>
  <c r="Q96" i="14"/>
  <c r="O96" i="14"/>
  <c r="N96" i="14"/>
  <c r="M96" i="14"/>
  <c r="L96" i="14"/>
  <c r="K96" i="14"/>
  <c r="J96" i="14"/>
  <c r="I96" i="14"/>
  <c r="H96" i="14"/>
  <c r="G96" i="14"/>
  <c r="F96" i="14"/>
  <c r="E96" i="14"/>
  <c r="D96" i="14"/>
  <c r="R95" i="14"/>
  <c r="Q95" i="14"/>
  <c r="O95" i="14"/>
  <c r="N95" i="14"/>
  <c r="M95" i="14"/>
  <c r="L95" i="14"/>
  <c r="K95" i="14"/>
  <c r="J95" i="14"/>
  <c r="I95" i="14"/>
  <c r="H95" i="14"/>
  <c r="G95" i="14"/>
  <c r="F95" i="14"/>
  <c r="E95" i="14"/>
  <c r="D95" i="14"/>
  <c r="R94" i="14"/>
  <c r="Q94" i="14"/>
  <c r="O94" i="14"/>
  <c r="N94" i="14"/>
  <c r="M94" i="14"/>
  <c r="L94" i="14"/>
  <c r="K94" i="14"/>
  <c r="J94" i="14"/>
  <c r="I94" i="14"/>
  <c r="H94" i="14"/>
  <c r="G94" i="14"/>
  <c r="F94" i="14"/>
  <c r="E94" i="14"/>
  <c r="D94" i="14"/>
  <c r="P93" i="14"/>
  <c r="S93" i="14" s="1"/>
  <c r="P92" i="14"/>
  <c r="S92" i="14" s="1"/>
  <c r="P91" i="14"/>
  <c r="S91" i="14" s="1"/>
  <c r="R90" i="14"/>
  <c r="Q90" i="14"/>
  <c r="O90" i="14"/>
  <c r="N90" i="14"/>
  <c r="M90" i="14"/>
  <c r="L90" i="14"/>
  <c r="K90" i="14"/>
  <c r="J90" i="14"/>
  <c r="I90" i="14"/>
  <c r="H90" i="14"/>
  <c r="G90" i="14"/>
  <c r="F90" i="14"/>
  <c r="E90" i="14"/>
  <c r="D90" i="14"/>
  <c r="R89" i="14"/>
  <c r="Q89" i="14"/>
  <c r="O89" i="14"/>
  <c r="N89" i="14"/>
  <c r="M89" i="14"/>
  <c r="L89" i="14"/>
  <c r="K89" i="14"/>
  <c r="J89" i="14"/>
  <c r="I89" i="14"/>
  <c r="H89" i="14"/>
  <c r="G89" i="14"/>
  <c r="F89" i="14"/>
  <c r="E89" i="14"/>
  <c r="D89" i="14"/>
  <c r="P88" i="14"/>
  <c r="S88" i="14" s="1"/>
  <c r="P87" i="14"/>
  <c r="S87" i="14" s="1"/>
  <c r="P86" i="14"/>
  <c r="S86" i="14" s="1"/>
  <c r="R85" i="14"/>
  <c r="Q85" i="14"/>
  <c r="O85" i="14"/>
  <c r="N85" i="14"/>
  <c r="M85" i="14"/>
  <c r="L85" i="14"/>
  <c r="K85" i="14"/>
  <c r="J85" i="14"/>
  <c r="I85" i="14"/>
  <c r="H85" i="14"/>
  <c r="G85" i="14"/>
  <c r="F85" i="14"/>
  <c r="E85" i="14"/>
  <c r="D85" i="14"/>
  <c r="R84" i="14"/>
  <c r="Q84" i="14"/>
  <c r="O84" i="14"/>
  <c r="N84" i="14"/>
  <c r="M84" i="14"/>
  <c r="L84" i="14"/>
  <c r="K84" i="14"/>
  <c r="J84" i="14"/>
  <c r="I84" i="14"/>
  <c r="H84" i="14"/>
  <c r="G84" i="14"/>
  <c r="F84" i="14"/>
  <c r="E84" i="14"/>
  <c r="D84" i="14"/>
  <c r="P83" i="14"/>
  <c r="S83" i="14" s="1"/>
  <c r="R82" i="14"/>
  <c r="Q82" i="14"/>
  <c r="Q79" i="14" s="1"/>
  <c r="Q78" i="14" s="1"/>
  <c r="O82" i="14"/>
  <c r="N82" i="14"/>
  <c r="N79" i="14" s="1"/>
  <c r="N78" i="14" s="1"/>
  <c r="M82" i="14"/>
  <c r="L82" i="14"/>
  <c r="L79" i="14" s="1"/>
  <c r="L78" i="14" s="1"/>
  <c r="K82" i="14"/>
  <c r="J82" i="14"/>
  <c r="J79" i="14" s="1"/>
  <c r="J78" i="14" s="1"/>
  <c r="I82" i="14"/>
  <c r="H82" i="14"/>
  <c r="H79" i="14" s="1"/>
  <c r="H78" i="14" s="1"/>
  <c r="G82" i="14"/>
  <c r="F82" i="14"/>
  <c r="F79" i="14" s="1"/>
  <c r="F78" i="14" s="1"/>
  <c r="E82" i="14"/>
  <c r="D82" i="14"/>
  <c r="D79" i="14" s="1"/>
  <c r="D78" i="14" s="1"/>
  <c r="P81" i="14"/>
  <c r="S81" i="14" s="1"/>
  <c r="R80" i="14"/>
  <c r="Q80" i="14"/>
  <c r="O80" i="14"/>
  <c r="N80" i="14"/>
  <c r="M80" i="14"/>
  <c r="L80" i="14"/>
  <c r="K80" i="14"/>
  <c r="J80" i="14"/>
  <c r="I80" i="14"/>
  <c r="H80" i="14"/>
  <c r="G80" i="14"/>
  <c r="F80" i="14"/>
  <c r="E80" i="14"/>
  <c r="D80" i="14"/>
  <c r="R79" i="14"/>
  <c r="O79" i="14"/>
  <c r="M79" i="14"/>
  <c r="K79" i="14"/>
  <c r="I79" i="14"/>
  <c r="G79" i="14"/>
  <c r="E79" i="14"/>
  <c r="R78" i="14"/>
  <c r="O78" i="14"/>
  <c r="M78" i="14"/>
  <c r="K78" i="14"/>
  <c r="I78" i="14"/>
  <c r="G78" i="14"/>
  <c r="E78" i="14"/>
  <c r="P77" i="14"/>
  <c r="S77" i="14" s="1"/>
  <c r="R76" i="14"/>
  <c r="Q76" i="14"/>
  <c r="Q69" i="14" s="1"/>
  <c r="Q68" i="14" s="1"/>
  <c r="O76" i="14"/>
  <c r="N76" i="14"/>
  <c r="N69" i="14" s="1"/>
  <c r="N68" i="14" s="1"/>
  <c r="M76" i="14"/>
  <c r="L76" i="14"/>
  <c r="L69" i="14" s="1"/>
  <c r="L68" i="14" s="1"/>
  <c r="K76" i="14"/>
  <c r="J76" i="14"/>
  <c r="J69" i="14" s="1"/>
  <c r="J68" i="14" s="1"/>
  <c r="I76" i="14"/>
  <c r="H76" i="14"/>
  <c r="H69" i="14" s="1"/>
  <c r="H68" i="14" s="1"/>
  <c r="G76" i="14"/>
  <c r="F76" i="14"/>
  <c r="F69" i="14" s="1"/>
  <c r="F68" i="14" s="1"/>
  <c r="E76" i="14"/>
  <c r="D76" i="14"/>
  <c r="D69" i="14" s="1"/>
  <c r="D68" i="14" s="1"/>
  <c r="P75" i="14"/>
  <c r="S75" i="14" s="1"/>
  <c r="R74" i="14"/>
  <c r="Q74" i="14"/>
  <c r="O74" i="14"/>
  <c r="N74" i="14"/>
  <c r="M74" i="14"/>
  <c r="L74" i="14"/>
  <c r="K74" i="14"/>
  <c r="J74" i="14"/>
  <c r="I74" i="14"/>
  <c r="H74" i="14"/>
  <c r="G74" i="14"/>
  <c r="F74" i="14"/>
  <c r="E74" i="14"/>
  <c r="D74" i="14"/>
  <c r="P73" i="14"/>
  <c r="S73" i="14" s="1"/>
  <c r="R72" i="14"/>
  <c r="Q72" i="14"/>
  <c r="O72" i="14"/>
  <c r="N72" i="14"/>
  <c r="M72" i="14"/>
  <c r="L72" i="14"/>
  <c r="K72" i="14"/>
  <c r="J72" i="14"/>
  <c r="I72" i="14"/>
  <c r="H72" i="14"/>
  <c r="G72" i="14"/>
  <c r="F72" i="14"/>
  <c r="E72" i="14"/>
  <c r="D72" i="14"/>
  <c r="P71" i="14"/>
  <c r="S71" i="14" s="1"/>
  <c r="R70" i="14"/>
  <c r="Q70" i="14"/>
  <c r="O70" i="14"/>
  <c r="N70" i="14"/>
  <c r="M70" i="14"/>
  <c r="L70" i="14"/>
  <c r="K70" i="14"/>
  <c r="J70" i="14"/>
  <c r="I70" i="14"/>
  <c r="H70" i="14"/>
  <c r="G70" i="14"/>
  <c r="F70" i="14"/>
  <c r="E70" i="14"/>
  <c r="D70" i="14"/>
  <c r="R69" i="14"/>
  <c r="O69" i="14"/>
  <c r="M69" i="14"/>
  <c r="K69" i="14"/>
  <c r="I69" i="14"/>
  <c r="G69" i="14"/>
  <c r="E69" i="14"/>
  <c r="R68" i="14"/>
  <c r="O68" i="14"/>
  <c r="M68" i="14"/>
  <c r="K68" i="14"/>
  <c r="I68" i="14"/>
  <c r="G68" i="14"/>
  <c r="E68" i="14"/>
  <c r="P67" i="14"/>
  <c r="S67" i="14" s="1"/>
  <c r="R66" i="14"/>
  <c r="Q66" i="14"/>
  <c r="O66" i="14"/>
  <c r="N66" i="14"/>
  <c r="M66" i="14"/>
  <c r="L66" i="14"/>
  <c r="K66" i="14"/>
  <c r="J66" i="14"/>
  <c r="I66" i="14"/>
  <c r="H66" i="14"/>
  <c r="G66" i="14"/>
  <c r="F66" i="14"/>
  <c r="E66" i="14"/>
  <c r="D66" i="14"/>
  <c r="R65" i="14"/>
  <c r="Q65" i="14"/>
  <c r="O65" i="14"/>
  <c r="N65" i="14"/>
  <c r="M65" i="14"/>
  <c r="L65" i="14"/>
  <c r="K65" i="14"/>
  <c r="J65" i="14"/>
  <c r="I65" i="14"/>
  <c r="H65" i="14"/>
  <c r="G65" i="14"/>
  <c r="F65" i="14"/>
  <c r="E65" i="14"/>
  <c r="D65" i="14"/>
  <c r="P64" i="14"/>
  <c r="S64" i="14" s="1"/>
  <c r="P63" i="14"/>
  <c r="S63" i="14" s="1"/>
  <c r="R62" i="14"/>
  <c r="Q62" i="14"/>
  <c r="O62" i="14"/>
  <c r="N62" i="14"/>
  <c r="M62" i="14"/>
  <c r="L62" i="14"/>
  <c r="K62" i="14"/>
  <c r="J62" i="14"/>
  <c r="I62" i="14"/>
  <c r="H62" i="14"/>
  <c r="G62" i="14"/>
  <c r="F62" i="14"/>
  <c r="E62" i="14"/>
  <c r="D62" i="14"/>
  <c r="R61" i="14"/>
  <c r="Q61" i="14"/>
  <c r="O61" i="14"/>
  <c r="N61" i="14"/>
  <c r="M61" i="14"/>
  <c r="L61" i="14"/>
  <c r="K61" i="14"/>
  <c r="J61" i="14"/>
  <c r="I61" i="14"/>
  <c r="H61" i="14"/>
  <c r="G61" i="14"/>
  <c r="F61" i="14"/>
  <c r="E61" i="14"/>
  <c r="D61" i="14"/>
  <c r="P60" i="14"/>
  <c r="S60" i="14" s="1"/>
  <c r="P59" i="14"/>
  <c r="S59" i="14" s="1"/>
  <c r="P58" i="14"/>
  <c r="S58" i="14" s="1"/>
  <c r="R57" i="14"/>
  <c r="Q57" i="14"/>
  <c r="O57" i="14"/>
  <c r="N57" i="14"/>
  <c r="M57" i="14"/>
  <c r="L57" i="14"/>
  <c r="K57" i="14"/>
  <c r="J57" i="14"/>
  <c r="I57" i="14"/>
  <c r="H57" i="14"/>
  <c r="G57" i="14"/>
  <c r="F57" i="14"/>
  <c r="E57" i="14"/>
  <c r="D57" i="14"/>
  <c r="R56" i="14"/>
  <c r="Q56" i="14"/>
  <c r="O56" i="14"/>
  <c r="N56" i="14"/>
  <c r="M56" i="14"/>
  <c r="L56" i="14"/>
  <c r="K56" i="14"/>
  <c r="J56" i="14"/>
  <c r="I56" i="14"/>
  <c r="H56" i="14"/>
  <c r="G56" i="14"/>
  <c r="F56" i="14"/>
  <c r="E56" i="14"/>
  <c r="D56" i="14"/>
  <c r="R55" i="14"/>
  <c r="Q55" i="14"/>
  <c r="O55" i="14"/>
  <c r="N55" i="14"/>
  <c r="M55" i="14"/>
  <c r="L55" i="14"/>
  <c r="K55" i="14"/>
  <c r="J55" i="14"/>
  <c r="I55" i="14"/>
  <c r="H55" i="14"/>
  <c r="G55" i="14"/>
  <c r="F55" i="14"/>
  <c r="E55" i="14"/>
  <c r="D55" i="14"/>
  <c r="P54" i="14"/>
  <c r="S54" i="14" s="1"/>
  <c r="R53" i="14"/>
  <c r="Q53" i="14"/>
  <c r="O53" i="14"/>
  <c r="N53" i="14"/>
  <c r="M53" i="14"/>
  <c r="L53" i="14"/>
  <c r="K53" i="14"/>
  <c r="J53" i="14"/>
  <c r="I53" i="14"/>
  <c r="H53" i="14"/>
  <c r="G53" i="14"/>
  <c r="F53" i="14"/>
  <c r="E53" i="14"/>
  <c r="D53" i="14"/>
  <c r="P52" i="14"/>
  <c r="S52" i="14" s="1"/>
  <c r="P51" i="14"/>
  <c r="S51" i="14" s="1"/>
  <c r="R50" i="14"/>
  <c r="Q50" i="14"/>
  <c r="O50" i="14"/>
  <c r="N50" i="14"/>
  <c r="M50" i="14"/>
  <c r="L50" i="14"/>
  <c r="K50" i="14"/>
  <c r="J50" i="14"/>
  <c r="I50" i="14"/>
  <c r="H50" i="14"/>
  <c r="G50" i="14"/>
  <c r="F50" i="14"/>
  <c r="E50" i="14"/>
  <c r="D50" i="14"/>
  <c r="P49" i="14"/>
  <c r="S49" i="14" s="1"/>
  <c r="R48" i="14"/>
  <c r="Q48" i="14"/>
  <c r="O48" i="14"/>
  <c r="N48" i="14"/>
  <c r="M48" i="14"/>
  <c r="L48" i="14"/>
  <c r="K48" i="14"/>
  <c r="J48" i="14"/>
  <c r="I48" i="14"/>
  <c r="H48" i="14"/>
  <c r="G48" i="14"/>
  <c r="F48" i="14"/>
  <c r="E48" i="14"/>
  <c r="D48" i="14"/>
  <c r="P47" i="14"/>
  <c r="S47" i="14" s="1"/>
  <c r="R46" i="14"/>
  <c r="Q46" i="14"/>
  <c r="O46" i="14"/>
  <c r="N46" i="14"/>
  <c r="M46" i="14"/>
  <c r="L46" i="14"/>
  <c r="K46" i="14"/>
  <c r="J46" i="14"/>
  <c r="I46" i="14"/>
  <c r="H46" i="14"/>
  <c r="G46" i="14"/>
  <c r="F46" i="14"/>
  <c r="E46" i="14"/>
  <c r="D46" i="14"/>
  <c r="P45" i="14"/>
  <c r="S45" i="14" s="1"/>
  <c r="P44" i="14"/>
  <c r="S44" i="14" s="1"/>
  <c r="R43" i="14"/>
  <c r="Q43" i="14"/>
  <c r="O43" i="14"/>
  <c r="N43" i="14"/>
  <c r="M43" i="14"/>
  <c r="L43" i="14"/>
  <c r="K43" i="14"/>
  <c r="J43" i="14"/>
  <c r="I43" i="14"/>
  <c r="H43" i="14"/>
  <c r="G43" i="14"/>
  <c r="F43" i="14"/>
  <c r="E43" i="14"/>
  <c r="D43" i="14"/>
  <c r="P42" i="14"/>
  <c r="S42" i="14" s="1"/>
  <c r="P41" i="14"/>
  <c r="S41" i="14" s="1"/>
  <c r="P40" i="14"/>
  <c r="S40" i="14" s="1"/>
  <c r="P39" i="14"/>
  <c r="S39" i="14" s="1"/>
  <c r="P38" i="14"/>
  <c r="S38" i="14" s="1"/>
  <c r="P37" i="14"/>
  <c r="S37" i="14" s="1"/>
  <c r="P36" i="14"/>
  <c r="S36" i="14" s="1"/>
  <c r="P35" i="14"/>
  <c r="S35" i="14" s="1"/>
  <c r="R34" i="14"/>
  <c r="Q34" i="14"/>
  <c r="O34" i="14"/>
  <c r="N34" i="14"/>
  <c r="M34" i="14"/>
  <c r="L34" i="14"/>
  <c r="K34" i="14"/>
  <c r="J34" i="14"/>
  <c r="I34" i="14"/>
  <c r="H34" i="14"/>
  <c r="G34" i="14"/>
  <c r="F34" i="14"/>
  <c r="E34" i="14"/>
  <c r="D34" i="14"/>
  <c r="R33" i="14"/>
  <c r="Q33" i="14"/>
  <c r="O33" i="14"/>
  <c r="N33" i="14"/>
  <c r="M33" i="14"/>
  <c r="L33" i="14"/>
  <c r="K33" i="14"/>
  <c r="J33" i="14"/>
  <c r="I33" i="14"/>
  <c r="H33" i="14"/>
  <c r="G33" i="14"/>
  <c r="F33" i="14"/>
  <c r="E33" i="14"/>
  <c r="D33" i="14"/>
  <c r="R32" i="14"/>
  <c r="Q32" i="14"/>
  <c r="O32" i="14"/>
  <c r="N32" i="14"/>
  <c r="M32" i="14"/>
  <c r="L32" i="14"/>
  <c r="K32" i="14"/>
  <c r="J32" i="14"/>
  <c r="I32" i="14"/>
  <c r="H32" i="14"/>
  <c r="G32" i="14"/>
  <c r="F32" i="14"/>
  <c r="E32" i="14"/>
  <c r="D32" i="14"/>
  <c r="O746" i="13"/>
  <c r="N746" i="13"/>
  <c r="L746" i="13"/>
  <c r="K746" i="13"/>
  <c r="J746" i="13"/>
  <c r="H746" i="13"/>
  <c r="F746" i="13"/>
  <c r="P745" i="13"/>
  <c r="S745" i="13" s="1"/>
  <c r="P744" i="13"/>
  <c r="S744" i="13" s="1"/>
  <c r="P743" i="13"/>
  <c r="S743" i="13" s="1"/>
  <c r="P742" i="13"/>
  <c r="S742" i="13" s="1"/>
  <c r="P741" i="13"/>
  <c r="S741" i="13" s="1"/>
  <c r="P740" i="13"/>
  <c r="S740" i="13" s="1"/>
  <c r="P739" i="13"/>
  <c r="S739" i="13" s="1"/>
  <c r="P738" i="13"/>
  <c r="S738" i="13" s="1"/>
  <c r="P737" i="13"/>
  <c r="S737" i="13" s="1"/>
  <c r="P736" i="13"/>
  <c r="S736" i="13" s="1"/>
  <c r="P734" i="13"/>
  <c r="S734" i="13" s="1"/>
  <c r="P730" i="13"/>
  <c r="S730" i="13" s="1"/>
  <c r="O726" i="13"/>
  <c r="P709" i="13"/>
  <c r="S709" i="13" s="1"/>
  <c r="P708" i="13"/>
  <c r="S708" i="13" s="1"/>
  <c r="P707" i="13"/>
  <c r="S707" i="13" s="1"/>
  <c r="P706" i="13"/>
  <c r="S706" i="13" s="1"/>
  <c r="P705" i="13"/>
  <c r="S705" i="13" s="1"/>
  <c r="R704" i="13"/>
  <c r="Q704" i="13"/>
  <c r="O704" i="13"/>
  <c r="N704" i="13"/>
  <c r="M704" i="13"/>
  <c r="L704" i="13"/>
  <c r="K704" i="13"/>
  <c r="J704" i="13"/>
  <c r="I704" i="13"/>
  <c r="H704" i="13"/>
  <c r="G704" i="13"/>
  <c r="F704" i="13"/>
  <c r="E704" i="13"/>
  <c r="D704" i="13"/>
  <c r="R703" i="13"/>
  <c r="Q703" i="13"/>
  <c r="O703" i="13"/>
  <c r="N703" i="13"/>
  <c r="M703" i="13"/>
  <c r="L703" i="13"/>
  <c r="K703" i="13"/>
  <c r="J703" i="13"/>
  <c r="I703" i="13"/>
  <c r="H703" i="13"/>
  <c r="G703" i="13"/>
  <c r="F703" i="13"/>
  <c r="E703" i="13"/>
  <c r="D703" i="13"/>
  <c r="R702" i="13"/>
  <c r="Q702" i="13"/>
  <c r="O702" i="13"/>
  <c r="N702" i="13"/>
  <c r="M702" i="13"/>
  <c r="L702" i="13"/>
  <c r="K702" i="13"/>
  <c r="J702" i="13"/>
  <c r="I702" i="13"/>
  <c r="H702" i="13"/>
  <c r="G702" i="13"/>
  <c r="F702" i="13"/>
  <c r="E702" i="13"/>
  <c r="D702" i="13"/>
  <c r="P701" i="13"/>
  <c r="S701" i="13" s="1"/>
  <c r="R700" i="13"/>
  <c r="Q700" i="13"/>
  <c r="O700" i="13"/>
  <c r="N700" i="13"/>
  <c r="M700" i="13"/>
  <c r="L700" i="13"/>
  <c r="K700" i="13"/>
  <c r="J700" i="13"/>
  <c r="I700" i="13"/>
  <c r="H700" i="13"/>
  <c r="G700" i="13"/>
  <c r="F700" i="13"/>
  <c r="E700" i="13"/>
  <c r="D700" i="13"/>
  <c r="R699" i="13"/>
  <c r="Q699" i="13"/>
  <c r="O699" i="13"/>
  <c r="N699" i="13"/>
  <c r="M699" i="13"/>
  <c r="L699" i="13"/>
  <c r="K699" i="13"/>
  <c r="J699" i="13"/>
  <c r="I699" i="13"/>
  <c r="H699" i="13"/>
  <c r="G699" i="13"/>
  <c r="F699" i="13"/>
  <c r="E699" i="13"/>
  <c r="D699" i="13"/>
  <c r="R698" i="13"/>
  <c r="Q698" i="13"/>
  <c r="O698" i="13"/>
  <c r="N698" i="13"/>
  <c r="M698" i="13"/>
  <c r="L698" i="13"/>
  <c r="K698" i="13"/>
  <c r="J698" i="13"/>
  <c r="I698" i="13"/>
  <c r="H698" i="13"/>
  <c r="G698" i="13"/>
  <c r="F698" i="13"/>
  <c r="E698" i="13"/>
  <c r="D698" i="13"/>
  <c r="P697" i="13"/>
  <c r="S697" i="13" s="1"/>
  <c r="R696" i="13"/>
  <c r="Q696" i="13"/>
  <c r="O696" i="13"/>
  <c r="N696" i="13"/>
  <c r="M696" i="13"/>
  <c r="L696" i="13"/>
  <c r="K696" i="13"/>
  <c r="J696" i="13"/>
  <c r="I696" i="13"/>
  <c r="H696" i="13"/>
  <c r="G696" i="13"/>
  <c r="F696" i="13"/>
  <c r="E696" i="13"/>
  <c r="D696" i="13"/>
  <c r="R695" i="13"/>
  <c r="Q695" i="13"/>
  <c r="O695" i="13"/>
  <c r="N695" i="13"/>
  <c r="M695" i="13"/>
  <c r="L695" i="13"/>
  <c r="K695" i="13"/>
  <c r="J695" i="13"/>
  <c r="I695" i="13"/>
  <c r="H695" i="13"/>
  <c r="G695" i="13"/>
  <c r="F695" i="13"/>
  <c r="E695" i="13"/>
  <c r="D695" i="13"/>
  <c r="R694" i="13"/>
  <c r="Q694" i="13"/>
  <c r="O694" i="13"/>
  <c r="N694" i="13"/>
  <c r="M694" i="13"/>
  <c r="L694" i="13"/>
  <c r="K694" i="13"/>
  <c r="J694" i="13"/>
  <c r="I694" i="13"/>
  <c r="H694" i="13"/>
  <c r="G694" i="13"/>
  <c r="F694" i="13"/>
  <c r="E694" i="13"/>
  <c r="D694" i="13"/>
  <c r="P693" i="13"/>
  <c r="S693" i="13" s="1"/>
  <c r="P692" i="13"/>
  <c r="S692" i="13" s="1"/>
  <c r="P691" i="13"/>
  <c r="S691" i="13" s="1"/>
  <c r="P690" i="13"/>
  <c r="S690" i="13" s="1"/>
  <c r="R689" i="13"/>
  <c r="Q689" i="13"/>
  <c r="O689" i="13"/>
  <c r="N689" i="13"/>
  <c r="M689" i="13"/>
  <c r="L689" i="13"/>
  <c r="K689" i="13"/>
  <c r="J689" i="13"/>
  <c r="I689" i="13"/>
  <c r="H689" i="13"/>
  <c r="G689" i="13"/>
  <c r="F689" i="13"/>
  <c r="E689" i="13"/>
  <c r="D689" i="13"/>
  <c r="P688" i="13"/>
  <c r="S688" i="13" s="1"/>
  <c r="P687" i="13"/>
  <c r="S687" i="13" s="1"/>
  <c r="P686" i="13"/>
  <c r="S686" i="13" s="1"/>
  <c r="P685" i="13"/>
  <c r="S685" i="13" s="1"/>
  <c r="P684" i="13"/>
  <c r="S684" i="13" s="1"/>
  <c r="P683" i="13"/>
  <c r="S683" i="13" s="1"/>
  <c r="P682" i="13"/>
  <c r="S682" i="13" s="1"/>
  <c r="R681" i="13"/>
  <c r="Q681" i="13"/>
  <c r="Q678" i="13" s="1"/>
  <c r="Q677" i="13" s="1"/>
  <c r="O681" i="13"/>
  <c r="N681" i="13"/>
  <c r="N678" i="13" s="1"/>
  <c r="N677" i="13" s="1"/>
  <c r="M681" i="13"/>
  <c r="L681" i="13"/>
  <c r="L678" i="13" s="1"/>
  <c r="L677" i="13" s="1"/>
  <c r="K681" i="13"/>
  <c r="J681" i="13"/>
  <c r="J678" i="13" s="1"/>
  <c r="J677" i="13" s="1"/>
  <c r="I681" i="13"/>
  <c r="H681" i="13"/>
  <c r="H678" i="13" s="1"/>
  <c r="H677" i="13" s="1"/>
  <c r="G681" i="13"/>
  <c r="F681" i="13"/>
  <c r="F678" i="13" s="1"/>
  <c r="F677" i="13" s="1"/>
  <c r="E681" i="13"/>
  <c r="D681" i="13"/>
  <c r="D678" i="13" s="1"/>
  <c r="D677" i="13" s="1"/>
  <c r="P680" i="13"/>
  <c r="S680" i="13" s="1"/>
  <c r="R679" i="13"/>
  <c r="Q679" i="13"/>
  <c r="O679" i="13"/>
  <c r="N679" i="13"/>
  <c r="M679" i="13"/>
  <c r="L679" i="13"/>
  <c r="K679" i="13"/>
  <c r="J679" i="13"/>
  <c r="I679" i="13"/>
  <c r="H679" i="13"/>
  <c r="G679" i="13"/>
  <c r="F679" i="13"/>
  <c r="E679" i="13"/>
  <c r="D679" i="13"/>
  <c r="R678" i="13"/>
  <c r="O678" i="13"/>
  <c r="M678" i="13"/>
  <c r="K678" i="13"/>
  <c r="I678" i="13"/>
  <c r="G678" i="13"/>
  <c r="E678" i="13"/>
  <c r="R677" i="13"/>
  <c r="O677" i="13"/>
  <c r="M677" i="13"/>
  <c r="K677" i="13"/>
  <c r="I677" i="13"/>
  <c r="G677" i="13"/>
  <c r="E677" i="13"/>
  <c r="P676" i="13"/>
  <c r="S676" i="13" s="1"/>
  <c r="P675" i="13"/>
  <c r="S675" i="13" s="1"/>
  <c r="P674" i="13"/>
  <c r="S674" i="13" s="1"/>
  <c r="D674" i="13"/>
  <c r="R673" i="13"/>
  <c r="Q673" i="13"/>
  <c r="O673" i="13"/>
  <c r="N673" i="13"/>
  <c r="M673" i="13"/>
  <c r="L673" i="13"/>
  <c r="K673" i="13"/>
  <c r="J673" i="13"/>
  <c r="I673" i="13"/>
  <c r="H673" i="13"/>
  <c r="G673" i="13"/>
  <c r="F673" i="13"/>
  <c r="E673" i="13"/>
  <c r="D673" i="13"/>
  <c r="R672" i="13"/>
  <c r="Q672" i="13"/>
  <c r="O672" i="13"/>
  <c r="N672" i="13"/>
  <c r="M672" i="13"/>
  <c r="L672" i="13"/>
  <c r="K672" i="13"/>
  <c r="J672" i="13"/>
  <c r="I672" i="13"/>
  <c r="H672" i="13"/>
  <c r="G672" i="13"/>
  <c r="F672" i="13"/>
  <c r="E672" i="13"/>
  <c r="D672" i="13"/>
  <c r="P671" i="13"/>
  <c r="S671" i="13" s="1"/>
  <c r="P670" i="13"/>
  <c r="S670" i="13" s="1"/>
  <c r="R669" i="13"/>
  <c r="Q669" i="13"/>
  <c r="O669" i="13"/>
  <c r="N669" i="13"/>
  <c r="M669" i="13"/>
  <c r="L669" i="13"/>
  <c r="K669" i="13"/>
  <c r="J669" i="13"/>
  <c r="I669" i="13"/>
  <c r="H669" i="13"/>
  <c r="G669" i="13"/>
  <c r="F669" i="13"/>
  <c r="E669" i="13"/>
  <c r="P669" i="13" s="1"/>
  <c r="S669" i="13" s="1"/>
  <c r="D669" i="13"/>
  <c r="R668" i="13"/>
  <c r="R632" i="13" s="1"/>
  <c r="Q668" i="13"/>
  <c r="O668" i="13"/>
  <c r="N668" i="13"/>
  <c r="M668" i="13"/>
  <c r="M632" i="13" s="1"/>
  <c r="L668" i="13"/>
  <c r="K668" i="13"/>
  <c r="J668" i="13"/>
  <c r="I668" i="13"/>
  <c r="I632" i="13" s="1"/>
  <c r="H668" i="13"/>
  <c r="G668" i="13"/>
  <c r="F668" i="13"/>
  <c r="E668" i="13"/>
  <c r="P668" i="13" s="1"/>
  <c r="S668" i="13" s="1"/>
  <c r="D668" i="13"/>
  <c r="P667" i="13"/>
  <c r="S667" i="13" s="1"/>
  <c r="R666" i="13"/>
  <c r="Q666" i="13"/>
  <c r="O666" i="13"/>
  <c r="N666" i="13"/>
  <c r="M666" i="13"/>
  <c r="L666" i="13"/>
  <c r="K666" i="13"/>
  <c r="J666" i="13"/>
  <c r="I666" i="13"/>
  <c r="H666" i="13"/>
  <c r="G666" i="13"/>
  <c r="F666" i="13"/>
  <c r="E666" i="13"/>
  <c r="D666" i="13"/>
  <c r="R665" i="13"/>
  <c r="Q665" i="13"/>
  <c r="O665" i="13"/>
  <c r="N665" i="13"/>
  <c r="M665" i="13"/>
  <c r="L665" i="13"/>
  <c r="K665" i="13"/>
  <c r="J665" i="13"/>
  <c r="I665" i="13"/>
  <c r="H665" i="13"/>
  <c r="G665" i="13"/>
  <c r="F665" i="13"/>
  <c r="E665" i="13"/>
  <c r="D665" i="13"/>
  <c r="P664" i="13"/>
  <c r="S664" i="13" s="1"/>
  <c r="R663" i="13"/>
  <c r="Q663" i="13"/>
  <c r="O663" i="13"/>
  <c r="N663" i="13"/>
  <c r="M663" i="13"/>
  <c r="L663" i="13"/>
  <c r="K663" i="13"/>
  <c r="J663" i="13"/>
  <c r="I663" i="13"/>
  <c r="H663" i="13"/>
  <c r="G663" i="13"/>
  <c r="F663" i="13"/>
  <c r="E663" i="13"/>
  <c r="P663" i="13" s="1"/>
  <c r="S663" i="13" s="1"/>
  <c r="D663" i="13"/>
  <c r="P662" i="13"/>
  <c r="S662" i="13" s="1"/>
  <c r="R661" i="13"/>
  <c r="Q661" i="13"/>
  <c r="Q658" i="13" s="1"/>
  <c r="O661" i="13"/>
  <c r="N661" i="13"/>
  <c r="N658" i="13" s="1"/>
  <c r="M661" i="13"/>
  <c r="L661" i="13"/>
  <c r="L658" i="13" s="1"/>
  <c r="K661" i="13"/>
  <c r="J661" i="13"/>
  <c r="J658" i="13" s="1"/>
  <c r="I661" i="13"/>
  <c r="H661" i="13"/>
  <c r="H658" i="13" s="1"/>
  <c r="G661" i="13"/>
  <c r="F661" i="13"/>
  <c r="F658" i="13" s="1"/>
  <c r="E661" i="13"/>
  <c r="D661" i="13"/>
  <c r="D658" i="13" s="1"/>
  <c r="P660" i="13"/>
  <c r="S660" i="13" s="1"/>
  <c r="R659" i="13"/>
  <c r="Q659" i="13"/>
  <c r="O659" i="13"/>
  <c r="N659" i="13"/>
  <c r="M659" i="13"/>
  <c r="L659" i="13"/>
  <c r="K659" i="13"/>
  <c r="J659" i="13"/>
  <c r="I659" i="13"/>
  <c r="H659" i="13"/>
  <c r="G659" i="13"/>
  <c r="F659" i="13"/>
  <c r="E659" i="13"/>
  <c r="P659" i="13" s="1"/>
  <c r="S659" i="13" s="1"/>
  <c r="D659" i="13"/>
  <c r="R658" i="13"/>
  <c r="O658" i="13"/>
  <c r="M658" i="13"/>
  <c r="K658" i="13"/>
  <c r="I658" i="13"/>
  <c r="G658" i="13"/>
  <c r="E658" i="13"/>
  <c r="P657" i="13"/>
  <c r="S657" i="13" s="1"/>
  <c r="P656" i="13"/>
  <c r="S656" i="13" s="1"/>
  <c r="R655" i="13"/>
  <c r="Q655" i="13"/>
  <c r="O655" i="13"/>
  <c r="N655" i="13"/>
  <c r="M655" i="13"/>
  <c r="L655" i="13"/>
  <c r="K655" i="13"/>
  <c r="J655" i="13"/>
  <c r="I655" i="13"/>
  <c r="H655" i="13"/>
  <c r="G655" i="13"/>
  <c r="F655" i="13"/>
  <c r="E655" i="13"/>
  <c r="P655" i="13" s="1"/>
  <c r="S655" i="13" s="1"/>
  <c r="D655" i="13"/>
  <c r="P654" i="13"/>
  <c r="S654" i="13" s="1"/>
  <c r="P653" i="13"/>
  <c r="S653" i="13" s="1"/>
  <c r="R652" i="13"/>
  <c r="Q652" i="13"/>
  <c r="O652" i="13"/>
  <c r="N652" i="13"/>
  <c r="M652" i="13"/>
  <c r="L652" i="13"/>
  <c r="K652" i="13"/>
  <c r="J652" i="13"/>
  <c r="I652" i="13"/>
  <c r="H652" i="13"/>
  <c r="G652" i="13"/>
  <c r="F652" i="13"/>
  <c r="E652" i="13"/>
  <c r="P652" i="13" s="1"/>
  <c r="S652" i="13" s="1"/>
  <c r="D652" i="13"/>
  <c r="P651" i="13"/>
  <c r="S651" i="13" s="1"/>
  <c r="P650" i="13"/>
  <c r="S650" i="13" s="1"/>
  <c r="P649" i="13"/>
  <c r="S649" i="13" s="1"/>
  <c r="R648" i="13"/>
  <c r="Q648" i="13"/>
  <c r="Q639" i="13" s="1"/>
  <c r="O648" i="13"/>
  <c r="N648" i="13"/>
  <c r="N639" i="13" s="1"/>
  <c r="M648" i="13"/>
  <c r="L648" i="13"/>
  <c r="L639" i="13" s="1"/>
  <c r="K648" i="13"/>
  <c r="J648" i="13"/>
  <c r="J639" i="13" s="1"/>
  <c r="I648" i="13"/>
  <c r="H648" i="13"/>
  <c r="H639" i="13" s="1"/>
  <c r="G648" i="13"/>
  <c r="F648" i="13"/>
  <c r="F639" i="13" s="1"/>
  <c r="E648" i="13"/>
  <c r="D648" i="13"/>
  <c r="D639" i="13" s="1"/>
  <c r="P647" i="13"/>
  <c r="S647" i="13" s="1"/>
  <c r="P646" i="13"/>
  <c r="S646" i="13" s="1"/>
  <c r="P645" i="13"/>
  <c r="S645" i="13" s="1"/>
  <c r="R644" i="13"/>
  <c r="Q644" i="13"/>
  <c r="O644" i="13"/>
  <c r="N644" i="13"/>
  <c r="M644" i="13"/>
  <c r="L644" i="13"/>
  <c r="K644" i="13"/>
  <c r="J644" i="13"/>
  <c r="I644" i="13"/>
  <c r="H644" i="13"/>
  <c r="G644" i="13"/>
  <c r="F644" i="13"/>
  <c r="E644" i="13"/>
  <c r="P644" i="13" s="1"/>
  <c r="S644" i="13" s="1"/>
  <c r="D644" i="13"/>
  <c r="S643" i="13"/>
  <c r="P643" i="13"/>
  <c r="S642" i="13"/>
  <c r="P642" i="13"/>
  <c r="S641" i="13"/>
  <c r="P641" i="13"/>
  <c r="R640" i="13"/>
  <c r="Q640" i="13"/>
  <c r="O640" i="13"/>
  <c r="O639" i="13" s="1"/>
  <c r="O632" i="13" s="1"/>
  <c r="N640" i="13"/>
  <c r="M640" i="13"/>
  <c r="L640" i="13"/>
  <c r="K640" i="13"/>
  <c r="K639" i="13" s="1"/>
  <c r="K632" i="13" s="1"/>
  <c r="J640" i="13"/>
  <c r="I640" i="13"/>
  <c r="H640" i="13"/>
  <c r="G640" i="13"/>
  <c r="G639" i="13" s="1"/>
  <c r="G632" i="13" s="1"/>
  <c r="F640" i="13"/>
  <c r="E640" i="13"/>
  <c r="P640" i="13" s="1"/>
  <c r="S640" i="13" s="1"/>
  <c r="D640" i="13"/>
  <c r="R639" i="13"/>
  <c r="M639" i="13"/>
  <c r="I639" i="13"/>
  <c r="E639" i="13"/>
  <c r="P638" i="13"/>
  <c r="S638" i="13" s="1"/>
  <c r="P637" i="13"/>
  <c r="S637" i="13" s="1"/>
  <c r="P636" i="13"/>
  <c r="S636" i="13" s="1"/>
  <c r="P635" i="13"/>
  <c r="S635" i="13" s="1"/>
  <c r="R634" i="13"/>
  <c r="Q634" i="13"/>
  <c r="O634" i="13"/>
  <c r="N634" i="13"/>
  <c r="M634" i="13"/>
  <c r="L634" i="13"/>
  <c r="K634" i="13"/>
  <c r="J634" i="13"/>
  <c r="I634" i="13"/>
  <c r="H634" i="13"/>
  <c r="G634" i="13"/>
  <c r="F634" i="13"/>
  <c r="E634" i="13"/>
  <c r="D634" i="13"/>
  <c r="R633" i="13"/>
  <c r="Q633" i="13"/>
  <c r="O633" i="13"/>
  <c r="N633" i="13"/>
  <c r="M633" i="13"/>
  <c r="L633" i="13"/>
  <c r="K633" i="13"/>
  <c r="J633" i="13"/>
  <c r="I633" i="13"/>
  <c r="H633" i="13"/>
  <c r="G633" i="13"/>
  <c r="F633" i="13"/>
  <c r="E633" i="13"/>
  <c r="D633" i="13"/>
  <c r="P631" i="13"/>
  <c r="S631" i="13" s="1"/>
  <c r="R630" i="13"/>
  <c r="Q630" i="13"/>
  <c r="O630" i="13"/>
  <c r="N630" i="13"/>
  <c r="M630" i="13"/>
  <c r="L630" i="13"/>
  <c r="K630" i="13"/>
  <c r="J630" i="13"/>
  <c r="I630" i="13"/>
  <c r="H630" i="13"/>
  <c r="G630" i="13"/>
  <c r="F630" i="13"/>
  <c r="E630" i="13"/>
  <c r="D630" i="13"/>
  <c r="P629" i="13"/>
  <c r="S629" i="13" s="1"/>
  <c r="R628" i="13"/>
  <c r="Q628" i="13"/>
  <c r="O628" i="13"/>
  <c r="N628" i="13"/>
  <c r="M628" i="13"/>
  <c r="L628" i="13"/>
  <c r="K628" i="13"/>
  <c r="J628" i="13"/>
  <c r="I628" i="13"/>
  <c r="H628" i="13"/>
  <c r="G628" i="13"/>
  <c r="F628" i="13"/>
  <c r="E628" i="13"/>
  <c r="D628" i="13"/>
  <c r="P627" i="13"/>
  <c r="S627" i="13" s="1"/>
  <c r="R626" i="13"/>
  <c r="Q626" i="13"/>
  <c r="O626" i="13"/>
  <c r="N626" i="13"/>
  <c r="M626" i="13"/>
  <c r="L626" i="13"/>
  <c r="K626" i="13"/>
  <c r="J626" i="13"/>
  <c r="I626" i="13"/>
  <c r="H626" i="13"/>
  <c r="G626" i="13"/>
  <c r="F626" i="13"/>
  <c r="E626" i="13"/>
  <c r="D626" i="13"/>
  <c r="P625" i="13"/>
  <c r="S625" i="13" s="1"/>
  <c r="R624" i="13"/>
  <c r="R621" i="13" s="1"/>
  <c r="Q624" i="13"/>
  <c r="O624" i="13"/>
  <c r="O621" i="13" s="1"/>
  <c r="N624" i="13"/>
  <c r="M624" i="13"/>
  <c r="M621" i="13" s="1"/>
  <c r="L624" i="13"/>
  <c r="K624" i="13"/>
  <c r="K621" i="13" s="1"/>
  <c r="J624" i="13"/>
  <c r="I624" i="13"/>
  <c r="I621" i="13" s="1"/>
  <c r="H624" i="13"/>
  <c r="G624" i="13"/>
  <c r="G621" i="13" s="1"/>
  <c r="F624" i="13"/>
  <c r="E624" i="13"/>
  <c r="E621" i="13" s="1"/>
  <c r="D624" i="13"/>
  <c r="P623" i="13"/>
  <c r="S623" i="13" s="1"/>
  <c r="R622" i="13"/>
  <c r="Q622" i="13"/>
  <c r="Q621" i="13" s="1"/>
  <c r="O622" i="13"/>
  <c r="N622" i="13"/>
  <c r="M622" i="13"/>
  <c r="L622" i="13"/>
  <c r="L621" i="13" s="1"/>
  <c r="K622" i="13"/>
  <c r="J622" i="13"/>
  <c r="I622" i="13"/>
  <c r="H622" i="13"/>
  <c r="H621" i="13" s="1"/>
  <c r="G622" i="13"/>
  <c r="F622" i="13"/>
  <c r="E622" i="13"/>
  <c r="D622" i="13"/>
  <c r="D621" i="13" s="1"/>
  <c r="N621" i="13"/>
  <c r="J621" i="13"/>
  <c r="F621" i="13"/>
  <c r="P620" i="13"/>
  <c r="S620" i="13" s="1"/>
  <c r="P619" i="13"/>
  <c r="S619" i="13" s="1"/>
  <c r="P618" i="13"/>
  <c r="S618" i="13" s="1"/>
  <c r="R617" i="13"/>
  <c r="Q617" i="13"/>
  <c r="O617" i="13"/>
  <c r="N617" i="13"/>
  <c r="M617" i="13"/>
  <c r="L617" i="13"/>
  <c r="K617" i="13"/>
  <c r="J617" i="13"/>
  <c r="I617" i="13"/>
  <c r="H617" i="13"/>
  <c r="G617" i="13"/>
  <c r="F617" i="13"/>
  <c r="E617" i="13"/>
  <c r="D617" i="13"/>
  <c r="P616" i="13"/>
  <c r="S616" i="13" s="1"/>
  <c r="R615" i="13"/>
  <c r="Q615" i="13"/>
  <c r="O615" i="13"/>
  <c r="N615" i="13"/>
  <c r="M615" i="13"/>
  <c r="L615" i="13"/>
  <c r="K615" i="13"/>
  <c r="J615" i="13"/>
  <c r="I615" i="13"/>
  <c r="H615" i="13"/>
  <c r="G615" i="13"/>
  <c r="F615" i="13"/>
  <c r="E615" i="13"/>
  <c r="D615" i="13"/>
  <c r="P614" i="13"/>
  <c r="S614" i="13" s="1"/>
  <c r="P613" i="13"/>
  <c r="S613" i="13" s="1"/>
  <c r="P612" i="13"/>
  <c r="S612" i="13" s="1"/>
  <c r="R611" i="13"/>
  <c r="Q611" i="13"/>
  <c r="O611" i="13"/>
  <c r="N611" i="13"/>
  <c r="N608" i="13" s="1"/>
  <c r="M611" i="13"/>
  <c r="L611" i="13"/>
  <c r="K611" i="13"/>
  <c r="J611" i="13"/>
  <c r="J608" i="13" s="1"/>
  <c r="I611" i="13"/>
  <c r="H611" i="13"/>
  <c r="G611" i="13"/>
  <c r="F611" i="13"/>
  <c r="F608" i="13" s="1"/>
  <c r="E611" i="13"/>
  <c r="D611" i="13"/>
  <c r="P610" i="13"/>
  <c r="S610" i="13" s="1"/>
  <c r="R609" i="13"/>
  <c r="Q609" i="13"/>
  <c r="O609" i="13"/>
  <c r="N609" i="13"/>
  <c r="M609" i="13"/>
  <c r="L609" i="13"/>
  <c r="K609" i="13"/>
  <c r="J609" i="13"/>
  <c r="I609" i="13"/>
  <c r="H609" i="13"/>
  <c r="G609" i="13"/>
  <c r="F609" i="13"/>
  <c r="E609" i="13"/>
  <c r="D609" i="13"/>
  <c r="Q608" i="13"/>
  <c r="L608" i="13"/>
  <c r="H608" i="13"/>
  <c r="D608" i="13"/>
  <c r="P607" i="13"/>
  <c r="S607" i="13" s="1"/>
  <c r="R606" i="13"/>
  <c r="Q606" i="13"/>
  <c r="O606" i="13"/>
  <c r="N606" i="13"/>
  <c r="M606" i="13"/>
  <c r="L606" i="13"/>
  <c r="K606" i="13"/>
  <c r="J606" i="13"/>
  <c r="I606" i="13"/>
  <c r="H606" i="13"/>
  <c r="G606" i="13"/>
  <c r="F606" i="13"/>
  <c r="E606" i="13"/>
  <c r="D606" i="13"/>
  <c r="P605" i="13"/>
  <c r="S605" i="13" s="1"/>
  <c r="P604" i="13"/>
  <c r="S604" i="13" s="1"/>
  <c r="R603" i="13"/>
  <c r="R598" i="13" s="1"/>
  <c r="Q603" i="13"/>
  <c r="O603" i="13"/>
  <c r="O598" i="13" s="1"/>
  <c r="N603" i="13"/>
  <c r="M603" i="13"/>
  <c r="M598" i="13" s="1"/>
  <c r="L603" i="13"/>
  <c r="K603" i="13"/>
  <c r="K598" i="13" s="1"/>
  <c r="J603" i="13"/>
  <c r="I603" i="13"/>
  <c r="I598" i="13" s="1"/>
  <c r="H603" i="13"/>
  <c r="G603" i="13"/>
  <c r="G598" i="13" s="1"/>
  <c r="F603" i="13"/>
  <c r="E603" i="13"/>
  <c r="E598" i="13" s="1"/>
  <c r="D603" i="13"/>
  <c r="P602" i="13"/>
  <c r="S602" i="13" s="1"/>
  <c r="P601" i="13"/>
  <c r="S601" i="13" s="1"/>
  <c r="P600" i="13"/>
  <c r="S600" i="13" s="1"/>
  <c r="R599" i="13"/>
  <c r="Q599" i="13"/>
  <c r="Q598" i="13" s="1"/>
  <c r="Q593" i="13" s="1"/>
  <c r="O599" i="13"/>
  <c r="N599" i="13"/>
  <c r="M599" i="13"/>
  <c r="L599" i="13"/>
  <c r="L598" i="13" s="1"/>
  <c r="L593" i="13" s="1"/>
  <c r="K599" i="13"/>
  <c r="J599" i="13"/>
  <c r="I599" i="13"/>
  <c r="H599" i="13"/>
  <c r="H598" i="13" s="1"/>
  <c r="H593" i="13" s="1"/>
  <c r="G599" i="13"/>
  <c r="F599" i="13"/>
  <c r="E599" i="13"/>
  <c r="D599" i="13"/>
  <c r="D598" i="13" s="1"/>
  <c r="D593" i="13" s="1"/>
  <c r="N598" i="13"/>
  <c r="N593" i="13" s="1"/>
  <c r="J598" i="13"/>
  <c r="J593" i="13" s="1"/>
  <c r="F598" i="13"/>
  <c r="F593" i="13" s="1"/>
  <c r="P597" i="13"/>
  <c r="S597" i="13" s="1"/>
  <c r="P596" i="13"/>
  <c r="S596" i="13" s="1"/>
  <c r="R595" i="13"/>
  <c r="Q595" i="13"/>
  <c r="O595" i="13"/>
  <c r="N595" i="13"/>
  <c r="M595" i="13"/>
  <c r="L595" i="13"/>
  <c r="K595" i="13"/>
  <c r="J595" i="13"/>
  <c r="I595" i="13"/>
  <c r="H595" i="13"/>
  <c r="G595" i="13"/>
  <c r="F595" i="13"/>
  <c r="E595" i="13"/>
  <c r="D595" i="13"/>
  <c r="R594" i="13"/>
  <c r="Q594" i="13"/>
  <c r="O594" i="13"/>
  <c r="N594" i="13"/>
  <c r="M594" i="13"/>
  <c r="L594" i="13"/>
  <c r="K594" i="13"/>
  <c r="J594" i="13"/>
  <c r="I594" i="13"/>
  <c r="H594" i="13"/>
  <c r="G594" i="13"/>
  <c r="F594" i="13"/>
  <c r="E594" i="13"/>
  <c r="D594" i="13"/>
  <c r="P591" i="13"/>
  <c r="S591" i="13" s="1"/>
  <c r="R590" i="13"/>
  <c r="R587" i="13" s="1"/>
  <c r="R586" i="13" s="1"/>
  <c r="Q590" i="13"/>
  <c r="O590" i="13"/>
  <c r="O587" i="13" s="1"/>
  <c r="O586" i="13" s="1"/>
  <c r="N590" i="13"/>
  <c r="M590" i="13"/>
  <c r="M587" i="13" s="1"/>
  <c r="M586" i="13" s="1"/>
  <c r="L590" i="13"/>
  <c r="K590" i="13"/>
  <c r="K587" i="13" s="1"/>
  <c r="K586" i="13" s="1"/>
  <c r="J590" i="13"/>
  <c r="I590" i="13"/>
  <c r="I587" i="13" s="1"/>
  <c r="I586" i="13" s="1"/>
  <c r="H590" i="13"/>
  <c r="G590" i="13"/>
  <c r="G587" i="13" s="1"/>
  <c r="G586" i="13" s="1"/>
  <c r="F590" i="13"/>
  <c r="E590" i="13"/>
  <c r="E587" i="13" s="1"/>
  <c r="D590" i="13"/>
  <c r="P589" i="13"/>
  <c r="S589" i="13" s="1"/>
  <c r="R588" i="13"/>
  <c r="Q588" i="13"/>
  <c r="Q587" i="13" s="1"/>
  <c r="Q586" i="13" s="1"/>
  <c r="O588" i="13"/>
  <c r="N588" i="13"/>
  <c r="N587" i="13" s="1"/>
  <c r="N586" i="13" s="1"/>
  <c r="M588" i="13"/>
  <c r="L588" i="13"/>
  <c r="L587" i="13" s="1"/>
  <c r="L586" i="13" s="1"/>
  <c r="K588" i="13"/>
  <c r="J588" i="13"/>
  <c r="J587" i="13" s="1"/>
  <c r="J586" i="13" s="1"/>
  <c r="I588" i="13"/>
  <c r="H588" i="13"/>
  <c r="H587" i="13" s="1"/>
  <c r="H586" i="13" s="1"/>
  <c r="G588" i="13"/>
  <c r="F588" i="13"/>
  <c r="F587" i="13" s="1"/>
  <c r="F586" i="13" s="1"/>
  <c r="E588" i="13"/>
  <c r="D588" i="13"/>
  <c r="D587" i="13" s="1"/>
  <c r="D586" i="13" s="1"/>
  <c r="P585" i="13"/>
  <c r="S585" i="13" s="1"/>
  <c r="R584" i="13"/>
  <c r="Q584" i="13"/>
  <c r="O584" i="13"/>
  <c r="N584" i="13"/>
  <c r="M584" i="13"/>
  <c r="L584" i="13"/>
  <c r="K584" i="13"/>
  <c r="J584" i="13"/>
  <c r="I584" i="13"/>
  <c r="H584" i="13"/>
  <c r="G584" i="13"/>
  <c r="F584" i="13"/>
  <c r="E584" i="13"/>
  <c r="D584" i="13"/>
  <c r="R583" i="13"/>
  <c r="Q583" i="13"/>
  <c r="O583" i="13"/>
  <c r="N583" i="13"/>
  <c r="M583" i="13"/>
  <c r="L583" i="13"/>
  <c r="K583" i="13"/>
  <c r="J583" i="13"/>
  <c r="I583" i="13"/>
  <c r="H583" i="13"/>
  <c r="G583" i="13"/>
  <c r="F583" i="13"/>
  <c r="E583" i="13"/>
  <c r="D583" i="13"/>
  <c r="R582" i="13"/>
  <c r="Q582" i="13"/>
  <c r="O582" i="13"/>
  <c r="N582" i="13"/>
  <c r="M582" i="13"/>
  <c r="L582" i="13"/>
  <c r="K582" i="13"/>
  <c r="J582" i="13"/>
  <c r="I582" i="13"/>
  <c r="H582" i="13"/>
  <c r="G582" i="13"/>
  <c r="F582" i="13"/>
  <c r="E582" i="13"/>
  <c r="D582" i="13"/>
  <c r="P581" i="13"/>
  <c r="S581" i="13" s="1"/>
  <c r="R580" i="13"/>
  <c r="Q580" i="13"/>
  <c r="O580" i="13"/>
  <c r="N580" i="13"/>
  <c r="M580" i="13"/>
  <c r="L580" i="13"/>
  <c r="K580" i="13"/>
  <c r="J580" i="13"/>
  <c r="I580" i="13"/>
  <c r="H580" i="13"/>
  <c r="G580" i="13"/>
  <c r="F580" i="13"/>
  <c r="E580" i="13"/>
  <c r="D580" i="13"/>
  <c r="R579" i="13"/>
  <c r="Q579" i="13"/>
  <c r="O579" i="13"/>
  <c r="N579" i="13"/>
  <c r="M579" i="13"/>
  <c r="L579" i="13"/>
  <c r="K579" i="13"/>
  <c r="J579" i="13"/>
  <c r="I579" i="13"/>
  <c r="H579" i="13"/>
  <c r="G579" i="13"/>
  <c r="F579" i="13"/>
  <c r="E579" i="13"/>
  <c r="D579" i="13"/>
  <c r="R578" i="13"/>
  <c r="Q578" i="13"/>
  <c r="O578" i="13"/>
  <c r="N578" i="13"/>
  <c r="M578" i="13"/>
  <c r="L578" i="13"/>
  <c r="K578" i="13"/>
  <c r="J578" i="13"/>
  <c r="I578" i="13"/>
  <c r="H578" i="13"/>
  <c r="G578" i="13"/>
  <c r="F578" i="13"/>
  <c r="E578" i="13"/>
  <c r="D578" i="13"/>
  <c r="P577" i="13"/>
  <c r="S577" i="13" s="1"/>
  <c r="R576" i="13"/>
  <c r="Q576" i="13"/>
  <c r="O576" i="13"/>
  <c r="N576" i="13"/>
  <c r="M576" i="13"/>
  <c r="L576" i="13"/>
  <c r="K576" i="13"/>
  <c r="J576" i="13"/>
  <c r="I576" i="13"/>
  <c r="H576" i="13"/>
  <c r="G576" i="13"/>
  <c r="F576" i="13"/>
  <c r="E576" i="13"/>
  <c r="D576" i="13"/>
  <c r="R575" i="13"/>
  <c r="Q575" i="13"/>
  <c r="O575" i="13"/>
  <c r="N575" i="13"/>
  <c r="M575" i="13"/>
  <c r="L575" i="13"/>
  <c r="K575" i="13"/>
  <c r="J575" i="13"/>
  <c r="I575" i="13"/>
  <c r="H575" i="13"/>
  <c r="G575" i="13"/>
  <c r="F575" i="13"/>
  <c r="E575" i="13"/>
  <c r="D575" i="13"/>
  <c r="R574" i="13"/>
  <c r="Q574" i="13"/>
  <c r="O574" i="13"/>
  <c r="N574" i="13"/>
  <c r="M574" i="13"/>
  <c r="L574" i="13"/>
  <c r="K574" i="13"/>
  <c r="J574" i="13"/>
  <c r="I574" i="13"/>
  <c r="H574" i="13"/>
  <c r="G574" i="13"/>
  <c r="F574" i="13"/>
  <c r="E574" i="13"/>
  <c r="D574" i="13"/>
  <c r="P573" i="13"/>
  <c r="S573" i="13" s="1"/>
  <c r="R572" i="13"/>
  <c r="Q572" i="13"/>
  <c r="O572" i="13"/>
  <c r="N572" i="13"/>
  <c r="M572" i="13"/>
  <c r="L572" i="13"/>
  <c r="K572" i="13"/>
  <c r="J572" i="13"/>
  <c r="I572" i="13"/>
  <c r="H572" i="13"/>
  <c r="G572" i="13"/>
  <c r="F572" i="13"/>
  <c r="E572" i="13"/>
  <c r="D572" i="13"/>
  <c r="P571" i="13"/>
  <c r="S571" i="13" s="1"/>
  <c r="R570" i="13"/>
  <c r="Q570" i="13"/>
  <c r="O570" i="13"/>
  <c r="N570" i="13"/>
  <c r="M570" i="13"/>
  <c r="L570" i="13"/>
  <c r="K570" i="13"/>
  <c r="J570" i="13"/>
  <c r="I570" i="13"/>
  <c r="H570" i="13"/>
  <c r="G570" i="13"/>
  <c r="F570" i="13"/>
  <c r="E570" i="13"/>
  <c r="D570" i="13"/>
  <c r="P569" i="13"/>
  <c r="S569" i="13" s="1"/>
  <c r="R568" i="13"/>
  <c r="Q568" i="13"/>
  <c r="O568" i="13"/>
  <c r="N568" i="13"/>
  <c r="M568" i="13"/>
  <c r="L568" i="13"/>
  <c r="K568" i="13"/>
  <c r="J568" i="13"/>
  <c r="I568" i="13"/>
  <c r="H568" i="13"/>
  <c r="G568" i="13"/>
  <c r="F568" i="13"/>
  <c r="E568" i="13"/>
  <c r="D568" i="13"/>
  <c r="G567" i="13"/>
  <c r="P566" i="13"/>
  <c r="S566" i="13" s="1"/>
  <c r="R565" i="13"/>
  <c r="Q565" i="13"/>
  <c r="O565" i="13"/>
  <c r="N565" i="13"/>
  <c r="M565" i="13"/>
  <c r="L565" i="13"/>
  <c r="K565" i="13"/>
  <c r="J565" i="13"/>
  <c r="I565" i="13"/>
  <c r="H565" i="13"/>
  <c r="G565" i="13"/>
  <c r="F565" i="13"/>
  <c r="E565" i="13"/>
  <c r="D565" i="13"/>
  <c r="P564" i="13"/>
  <c r="S564" i="13" s="1"/>
  <c r="R563" i="13"/>
  <c r="Q563" i="13"/>
  <c r="O563" i="13"/>
  <c r="N563" i="13"/>
  <c r="M563" i="13"/>
  <c r="L563" i="13"/>
  <c r="K563" i="13"/>
  <c r="J563" i="13"/>
  <c r="I563" i="13"/>
  <c r="H563" i="13"/>
  <c r="G563" i="13"/>
  <c r="F563" i="13"/>
  <c r="E563" i="13"/>
  <c r="D563" i="13"/>
  <c r="P562" i="13"/>
  <c r="S562" i="13" s="1"/>
  <c r="R561" i="13"/>
  <c r="Q561" i="13"/>
  <c r="O561" i="13"/>
  <c r="N561" i="13"/>
  <c r="M561" i="13"/>
  <c r="L561" i="13"/>
  <c r="K561" i="13"/>
  <c r="J561" i="13"/>
  <c r="I561" i="13"/>
  <c r="H561" i="13"/>
  <c r="G561" i="13"/>
  <c r="F561" i="13"/>
  <c r="E561" i="13"/>
  <c r="D561" i="13"/>
  <c r="P560" i="13"/>
  <c r="S560" i="13" s="1"/>
  <c r="R559" i="13"/>
  <c r="Q559" i="13"/>
  <c r="O559" i="13"/>
  <c r="N559" i="13"/>
  <c r="M559" i="13"/>
  <c r="L559" i="13"/>
  <c r="K559" i="13"/>
  <c r="J559" i="13"/>
  <c r="I559" i="13"/>
  <c r="H559" i="13"/>
  <c r="G559" i="13"/>
  <c r="F559" i="13"/>
  <c r="E559" i="13"/>
  <c r="D559" i="13"/>
  <c r="P557" i="13"/>
  <c r="S557" i="13" s="1"/>
  <c r="R556" i="13"/>
  <c r="Q556" i="13"/>
  <c r="O556" i="13"/>
  <c r="N556" i="13"/>
  <c r="M556" i="13"/>
  <c r="L556" i="13"/>
  <c r="K556" i="13"/>
  <c r="J556" i="13"/>
  <c r="I556" i="13"/>
  <c r="H556" i="13"/>
  <c r="G556" i="13"/>
  <c r="F556" i="13"/>
  <c r="E556" i="13"/>
  <c r="D556" i="13"/>
  <c r="P555" i="13"/>
  <c r="S555" i="13" s="1"/>
  <c r="R554" i="13"/>
  <c r="Q554" i="13"/>
  <c r="O554" i="13"/>
  <c r="N554" i="13"/>
  <c r="M554" i="13"/>
  <c r="L554" i="13"/>
  <c r="K554" i="13"/>
  <c r="J554" i="13"/>
  <c r="I554" i="13"/>
  <c r="H554" i="13"/>
  <c r="G554" i="13"/>
  <c r="F554" i="13"/>
  <c r="E554" i="13"/>
  <c r="D554" i="13"/>
  <c r="P553" i="13"/>
  <c r="S553" i="13" s="1"/>
  <c r="R552" i="13"/>
  <c r="Q552" i="13"/>
  <c r="O552" i="13"/>
  <c r="N552" i="13"/>
  <c r="M552" i="13"/>
  <c r="L552" i="13"/>
  <c r="K552" i="13"/>
  <c r="J552" i="13"/>
  <c r="I552" i="13"/>
  <c r="H552" i="13"/>
  <c r="G552" i="13"/>
  <c r="F552" i="13"/>
  <c r="E552" i="13"/>
  <c r="D552" i="13"/>
  <c r="P551" i="13"/>
  <c r="S551" i="13" s="1"/>
  <c r="P550" i="13"/>
  <c r="S550" i="13" s="1"/>
  <c r="R549" i="13"/>
  <c r="Q549" i="13"/>
  <c r="O549" i="13"/>
  <c r="N549" i="13"/>
  <c r="M549" i="13"/>
  <c r="L549" i="13"/>
  <c r="K549" i="13"/>
  <c r="J549" i="13"/>
  <c r="I549" i="13"/>
  <c r="H549" i="13"/>
  <c r="G549" i="13"/>
  <c r="F549" i="13"/>
  <c r="E549" i="13"/>
  <c r="D549" i="13"/>
  <c r="H548" i="13"/>
  <c r="P546" i="13"/>
  <c r="S546" i="13" s="1"/>
  <c r="R545" i="13"/>
  <c r="Q545" i="13"/>
  <c r="O545" i="13"/>
  <c r="N545" i="13"/>
  <c r="M545" i="13"/>
  <c r="L545" i="13"/>
  <c r="K545" i="13"/>
  <c r="J545" i="13"/>
  <c r="I545" i="13"/>
  <c r="H545" i="13"/>
  <c r="G545" i="13"/>
  <c r="F545" i="13"/>
  <c r="E545" i="13"/>
  <c r="D545" i="13"/>
  <c r="P544" i="13"/>
  <c r="S544" i="13" s="1"/>
  <c r="R543" i="13"/>
  <c r="Q543" i="13"/>
  <c r="O543" i="13"/>
  <c r="N543" i="13"/>
  <c r="M543" i="13"/>
  <c r="L543" i="13"/>
  <c r="K543" i="13"/>
  <c r="J543" i="13"/>
  <c r="I543" i="13"/>
  <c r="H543" i="13"/>
  <c r="G543" i="13"/>
  <c r="F543" i="13"/>
  <c r="E543" i="13"/>
  <c r="D543" i="13"/>
  <c r="P542" i="13"/>
  <c r="S542" i="13" s="1"/>
  <c r="P541" i="13"/>
  <c r="S541" i="13" s="1"/>
  <c r="R540" i="13"/>
  <c r="Q540" i="13"/>
  <c r="O540" i="13"/>
  <c r="N540" i="13"/>
  <c r="M540" i="13"/>
  <c r="L540" i="13"/>
  <c r="K540" i="13"/>
  <c r="J540" i="13"/>
  <c r="I540" i="13"/>
  <c r="H540" i="13"/>
  <c r="G540" i="13"/>
  <c r="F540" i="13"/>
  <c r="E540" i="13"/>
  <c r="D540" i="13"/>
  <c r="P539" i="13"/>
  <c r="S539" i="13" s="1"/>
  <c r="R538" i="13"/>
  <c r="Q538" i="13"/>
  <c r="O538" i="13"/>
  <c r="N538" i="13"/>
  <c r="M538" i="13"/>
  <c r="M535" i="13" s="1"/>
  <c r="L538" i="13"/>
  <c r="K538" i="13"/>
  <c r="K535" i="13" s="1"/>
  <c r="J538" i="13"/>
  <c r="I538" i="13"/>
  <c r="I535" i="13" s="1"/>
  <c r="H538" i="13"/>
  <c r="G538" i="13"/>
  <c r="G535" i="13" s="1"/>
  <c r="F538" i="13"/>
  <c r="E538" i="13"/>
  <c r="E535" i="13" s="1"/>
  <c r="D538" i="13"/>
  <c r="P537" i="13"/>
  <c r="S537" i="13" s="1"/>
  <c r="R536" i="13"/>
  <c r="Q536" i="13"/>
  <c r="Q535" i="13" s="1"/>
  <c r="O536" i="13"/>
  <c r="N536" i="13"/>
  <c r="M536" i="13"/>
  <c r="L536" i="13"/>
  <c r="K536" i="13"/>
  <c r="J536" i="13"/>
  <c r="I536" i="13"/>
  <c r="H536" i="13"/>
  <c r="G536" i="13"/>
  <c r="F536" i="13"/>
  <c r="E536" i="13"/>
  <c r="D536" i="13"/>
  <c r="P534" i="13"/>
  <c r="S534" i="13" s="1"/>
  <c r="R533" i="13"/>
  <c r="Q533" i="13"/>
  <c r="O533" i="13"/>
  <c r="N533" i="13"/>
  <c r="M533" i="13"/>
  <c r="L533" i="13"/>
  <c r="K533" i="13"/>
  <c r="J533" i="13"/>
  <c r="I533" i="13"/>
  <c r="H533" i="13"/>
  <c r="G533" i="13"/>
  <c r="F533" i="13"/>
  <c r="E533" i="13"/>
  <c r="D533" i="13"/>
  <c r="P532" i="13"/>
  <c r="S532" i="13" s="1"/>
  <c r="R531" i="13"/>
  <c r="Q531" i="13"/>
  <c r="O531" i="13"/>
  <c r="N531" i="13"/>
  <c r="M531" i="13"/>
  <c r="L531" i="13"/>
  <c r="K531" i="13"/>
  <c r="J531" i="13"/>
  <c r="I531" i="13"/>
  <c r="H531" i="13"/>
  <c r="G531" i="13"/>
  <c r="F531" i="13"/>
  <c r="E531" i="13"/>
  <c r="D531" i="13"/>
  <c r="K530" i="13"/>
  <c r="K529" i="13" s="1"/>
  <c r="P528" i="13"/>
  <c r="S528" i="13" s="1"/>
  <c r="R527" i="13"/>
  <c r="Q527" i="13"/>
  <c r="O527" i="13"/>
  <c r="N527" i="13"/>
  <c r="M527" i="13"/>
  <c r="L527" i="13"/>
  <c r="K527" i="13"/>
  <c r="J527" i="13"/>
  <c r="I527" i="13"/>
  <c r="H527" i="13"/>
  <c r="G527" i="13"/>
  <c r="F527" i="13"/>
  <c r="E527" i="13"/>
  <c r="D527" i="13"/>
  <c r="R526" i="13"/>
  <c r="Q526" i="13"/>
  <c r="O526" i="13"/>
  <c r="N526" i="13"/>
  <c r="M526" i="13"/>
  <c r="L526" i="13"/>
  <c r="K526" i="13"/>
  <c r="J526" i="13"/>
  <c r="I526" i="13"/>
  <c r="H526" i="13"/>
  <c r="G526" i="13"/>
  <c r="F526" i="13"/>
  <c r="E526" i="13"/>
  <c r="D526" i="13"/>
  <c r="P525" i="13"/>
  <c r="S525" i="13" s="1"/>
  <c r="R523" i="13"/>
  <c r="R522" i="13" s="1"/>
  <c r="Q523" i="13"/>
  <c r="Q522" i="13" s="1"/>
  <c r="O522" i="13"/>
  <c r="N522" i="13"/>
  <c r="M522" i="13"/>
  <c r="L522" i="13"/>
  <c r="K522" i="13"/>
  <c r="J522" i="13"/>
  <c r="I522" i="13"/>
  <c r="H522" i="13"/>
  <c r="G522" i="13"/>
  <c r="F522" i="13"/>
  <c r="E522" i="13"/>
  <c r="P521" i="13"/>
  <c r="S521" i="13" s="1"/>
  <c r="R520" i="13"/>
  <c r="R511" i="13" s="1"/>
  <c r="Q520" i="13"/>
  <c r="O520" i="13"/>
  <c r="O511" i="13" s="1"/>
  <c r="N520" i="13"/>
  <c r="M520" i="13"/>
  <c r="M511" i="13" s="1"/>
  <c r="L520" i="13"/>
  <c r="K520" i="13"/>
  <c r="K511" i="13" s="1"/>
  <c r="J520" i="13"/>
  <c r="I520" i="13"/>
  <c r="I511" i="13" s="1"/>
  <c r="H520" i="13"/>
  <c r="G520" i="13"/>
  <c r="G511" i="13" s="1"/>
  <c r="F520" i="13"/>
  <c r="E520" i="13"/>
  <c r="E511" i="13" s="1"/>
  <c r="D520" i="13"/>
  <c r="P519" i="13"/>
  <c r="S519" i="13" s="1"/>
  <c r="P518" i="13"/>
  <c r="S518" i="13" s="1"/>
  <c r="P517" i="13"/>
  <c r="S517" i="13" s="1"/>
  <c r="P516" i="13"/>
  <c r="S516" i="13" s="1"/>
  <c r="P515" i="13"/>
  <c r="S515" i="13" s="1"/>
  <c r="P514" i="13"/>
  <c r="S514" i="13" s="1"/>
  <c r="P513" i="13"/>
  <c r="S513" i="13" s="1"/>
  <c r="R512" i="13"/>
  <c r="Q512" i="13"/>
  <c r="O512" i="13"/>
  <c r="N512" i="13"/>
  <c r="M512" i="13"/>
  <c r="L512" i="13"/>
  <c r="K512" i="13"/>
  <c r="J512" i="13"/>
  <c r="I512" i="13"/>
  <c r="H512" i="13"/>
  <c r="G512" i="13"/>
  <c r="F512" i="13"/>
  <c r="E512" i="13"/>
  <c r="D512" i="13"/>
  <c r="P510" i="13"/>
  <c r="S510" i="13" s="1"/>
  <c r="R509" i="13"/>
  <c r="Q509" i="13"/>
  <c r="O509" i="13"/>
  <c r="N509" i="13"/>
  <c r="M509" i="13"/>
  <c r="L509" i="13"/>
  <c r="K509" i="13"/>
  <c r="J509" i="13"/>
  <c r="I509" i="13"/>
  <c r="H509" i="13"/>
  <c r="G509" i="13"/>
  <c r="F509" i="13"/>
  <c r="E509" i="13"/>
  <c r="D509" i="13"/>
  <c r="R508" i="13"/>
  <c r="Q508" i="13"/>
  <c r="O508" i="13"/>
  <c r="N508" i="13"/>
  <c r="M508" i="13"/>
  <c r="L508" i="13"/>
  <c r="K508" i="13"/>
  <c r="J508" i="13"/>
  <c r="I508" i="13"/>
  <c r="H508" i="13"/>
  <c r="G508" i="13"/>
  <c r="F508" i="13"/>
  <c r="E508" i="13"/>
  <c r="D508" i="13"/>
  <c r="P506" i="13"/>
  <c r="S506" i="13" s="1"/>
  <c r="R505" i="13"/>
  <c r="Q505" i="13"/>
  <c r="O505" i="13"/>
  <c r="N505" i="13"/>
  <c r="M505" i="13"/>
  <c r="L505" i="13"/>
  <c r="K505" i="13"/>
  <c r="J505" i="13"/>
  <c r="I505" i="13"/>
  <c r="H505" i="13"/>
  <c r="G505" i="13"/>
  <c r="F505" i="13"/>
  <c r="E505" i="13"/>
  <c r="D505" i="13"/>
  <c r="R504" i="13"/>
  <c r="Q504" i="13"/>
  <c r="O504" i="13"/>
  <c r="N504" i="13"/>
  <c r="M504" i="13"/>
  <c r="L504" i="13"/>
  <c r="K504" i="13"/>
  <c r="J504" i="13"/>
  <c r="I504" i="13"/>
  <c r="H504" i="13"/>
  <c r="G504" i="13"/>
  <c r="F504" i="13"/>
  <c r="E504" i="13"/>
  <c r="D504" i="13"/>
  <c r="P503" i="13"/>
  <c r="S503" i="13" s="1"/>
  <c r="P502" i="13"/>
  <c r="S502" i="13" s="1"/>
  <c r="R501" i="13"/>
  <c r="Q501" i="13"/>
  <c r="O501" i="13"/>
  <c r="N501" i="13"/>
  <c r="M501" i="13"/>
  <c r="L501" i="13"/>
  <c r="K501" i="13"/>
  <c r="J501" i="13"/>
  <c r="I501" i="13"/>
  <c r="H501" i="13"/>
  <c r="G501" i="13"/>
  <c r="F501" i="13"/>
  <c r="E501" i="13"/>
  <c r="D501" i="13"/>
  <c r="R500" i="13"/>
  <c r="Q500" i="13"/>
  <c r="O500" i="13"/>
  <c r="N500" i="13"/>
  <c r="M500" i="13"/>
  <c r="L500" i="13"/>
  <c r="K500" i="13"/>
  <c r="J500" i="13"/>
  <c r="I500" i="13"/>
  <c r="H500" i="13"/>
  <c r="G500" i="13"/>
  <c r="F500" i="13"/>
  <c r="E500" i="13"/>
  <c r="D500" i="13"/>
  <c r="R499" i="13"/>
  <c r="Q499" i="13"/>
  <c r="O499" i="13"/>
  <c r="N499" i="13"/>
  <c r="M499" i="13"/>
  <c r="L499" i="13"/>
  <c r="K499" i="13"/>
  <c r="J499" i="13"/>
  <c r="I499" i="13"/>
  <c r="H499" i="13"/>
  <c r="G499" i="13"/>
  <c r="F499" i="13"/>
  <c r="E499" i="13"/>
  <c r="D499" i="13"/>
  <c r="P498" i="13"/>
  <c r="S498" i="13" s="1"/>
  <c r="P497" i="13"/>
  <c r="S497" i="13" s="1"/>
  <c r="P496" i="13"/>
  <c r="S496" i="13" s="1"/>
  <c r="R495" i="13"/>
  <c r="Q495" i="13"/>
  <c r="O495" i="13"/>
  <c r="N495" i="13"/>
  <c r="M495" i="13"/>
  <c r="L495" i="13"/>
  <c r="K495" i="13"/>
  <c r="J495" i="13"/>
  <c r="I495" i="13"/>
  <c r="H495" i="13"/>
  <c r="G495" i="13"/>
  <c r="F495" i="13"/>
  <c r="E495" i="13"/>
  <c r="D495" i="13"/>
  <c r="R494" i="13"/>
  <c r="Q494" i="13"/>
  <c r="O494" i="13"/>
  <c r="N494" i="13"/>
  <c r="M494" i="13"/>
  <c r="L494" i="13"/>
  <c r="K494" i="13"/>
  <c r="J494" i="13"/>
  <c r="I494" i="13"/>
  <c r="H494" i="13"/>
  <c r="G494" i="13"/>
  <c r="F494" i="13"/>
  <c r="E494" i="13"/>
  <c r="D494" i="13"/>
  <c r="R493" i="13"/>
  <c r="Q493" i="13"/>
  <c r="O493" i="13"/>
  <c r="N493" i="13"/>
  <c r="M493" i="13"/>
  <c r="L493" i="13"/>
  <c r="K493" i="13"/>
  <c r="J493" i="13"/>
  <c r="I493" i="13"/>
  <c r="H493" i="13"/>
  <c r="G493" i="13"/>
  <c r="F493" i="13"/>
  <c r="E493" i="13"/>
  <c r="D493" i="13"/>
  <c r="P492" i="13"/>
  <c r="S492" i="13" s="1"/>
  <c r="R491" i="13"/>
  <c r="Q491" i="13"/>
  <c r="O491" i="13"/>
  <c r="N491" i="13"/>
  <c r="M491" i="13"/>
  <c r="L491" i="13"/>
  <c r="K491" i="13"/>
  <c r="J491" i="13"/>
  <c r="I491" i="13"/>
  <c r="H491" i="13"/>
  <c r="G491" i="13"/>
  <c r="F491" i="13"/>
  <c r="E491" i="13"/>
  <c r="D491" i="13"/>
  <c r="R490" i="13"/>
  <c r="Q490" i="13"/>
  <c r="O490" i="13"/>
  <c r="N490" i="13"/>
  <c r="M490" i="13"/>
  <c r="L490" i="13"/>
  <c r="K490" i="13"/>
  <c r="J490" i="13"/>
  <c r="I490" i="13"/>
  <c r="H490" i="13"/>
  <c r="G490" i="13"/>
  <c r="F490" i="13"/>
  <c r="E490" i="13"/>
  <c r="D490" i="13"/>
  <c r="P489" i="13"/>
  <c r="S489" i="13" s="1"/>
  <c r="R488" i="13"/>
  <c r="Q488" i="13"/>
  <c r="O488" i="13"/>
  <c r="N488" i="13"/>
  <c r="M488" i="13"/>
  <c r="L488" i="13"/>
  <c r="K488" i="13"/>
  <c r="J488" i="13"/>
  <c r="I488" i="13"/>
  <c r="H488" i="13"/>
  <c r="G488" i="13"/>
  <c r="F488" i="13"/>
  <c r="E488" i="13"/>
  <c r="D488" i="13"/>
  <c r="R487" i="13"/>
  <c r="Q487" i="13"/>
  <c r="O487" i="13"/>
  <c r="N487" i="13"/>
  <c r="M487" i="13"/>
  <c r="L487" i="13"/>
  <c r="K487" i="13"/>
  <c r="J487" i="13"/>
  <c r="I487" i="13"/>
  <c r="H487" i="13"/>
  <c r="G487" i="13"/>
  <c r="F487" i="13"/>
  <c r="E487" i="13"/>
  <c r="D487" i="13"/>
  <c r="P485" i="13"/>
  <c r="S485" i="13" s="1"/>
  <c r="R484" i="13"/>
  <c r="Q484" i="13"/>
  <c r="O484" i="13"/>
  <c r="N484" i="13"/>
  <c r="M484" i="13"/>
  <c r="L484" i="13"/>
  <c r="K484" i="13"/>
  <c r="J484" i="13"/>
  <c r="I484" i="13"/>
  <c r="H484" i="13"/>
  <c r="G484" i="13"/>
  <c r="F484" i="13"/>
  <c r="E484" i="13"/>
  <c r="D484" i="13"/>
  <c r="R483" i="13"/>
  <c r="Q483" i="13"/>
  <c r="O483" i="13"/>
  <c r="N483" i="13"/>
  <c r="N479" i="13" s="1"/>
  <c r="M483" i="13"/>
  <c r="L483" i="13"/>
  <c r="L479" i="13" s="1"/>
  <c r="K483" i="13"/>
  <c r="J483" i="13"/>
  <c r="J479" i="13" s="1"/>
  <c r="I483" i="13"/>
  <c r="H483" i="13"/>
  <c r="H479" i="13" s="1"/>
  <c r="G483" i="13"/>
  <c r="F483" i="13"/>
  <c r="F479" i="13" s="1"/>
  <c r="E483" i="13"/>
  <c r="D483" i="13"/>
  <c r="D479" i="13" s="1"/>
  <c r="P482" i="13"/>
  <c r="S482" i="13" s="1"/>
  <c r="R481" i="13"/>
  <c r="Q481" i="13"/>
  <c r="O481" i="13"/>
  <c r="N481" i="13"/>
  <c r="M481" i="13"/>
  <c r="L481" i="13"/>
  <c r="K481" i="13"/>
  <c r="J481" i="13"/>
  <c r="I481" i="13"/>
  <c r="H481" i="13"/>
  <c r="G481" i="13"/>
  <c r="F481" i="13"/>
  <c r="E481" i="13"/>
  <c r="D481" i="13"/>
  <c r="R480" i="13"/>
  <c r="Q480" i="13"/>
  <c r="O480" i="13"/>
  <c r="N480" i="13"/>
  <c r="M480" i="13"/>
  <c r="L480" i="13"/>
  <c r="K480" i="13"/>
  <c r="J480" i="13"/>
  <c r="I480" i="13"/>
  <c r="H480" i="13"/>
  <c r="G480" i="13"/>
  <c r="F480" i="13"/>
  <c r="E480" i="13"/>
  <c r="D480" i="13"/>
  <c r="Q479" i="13"/>
  <c r="P478" i="13"/>
  <c r="S478" i="13" s="1"/>
  <c r="R477" i="13"/>
  <c r="Q477" i="13"/>
  <c r="O477" i="13"/>
  <c r="N477" i="13"/>
  <c r="M477" i="13"/>
  <c r="L477" i="13"/>
  <c r="K477" i="13"/>
  <c r="J477" i="13"/>
  <c r="I477" i="13"/>
  <c r="H477" i="13"/>
  <c r="G477" i="13"/>
  <c r="F477" i="13"/>
  <c r="E477" i="13"/>
  <c r="D477" i="13"/>
  <c r="P476" i="13"/>
  <c r="S476" i="13" s="1"/>
  <c r="R475" i="13"/>
  <c r="Q475" i="13"/>
  <c r="O475" i="13"/>
  <c r="N475" i="13"/>
  <c r="M475" i="13"/>
  <c r="L475" i="13"/>
  <c r="K475" i="13"/>
  <c r="J475" i="13"/>
  <c r="I475" i="13"/>
  <c r="H475" i="13"/>
  <c r="G475" i="13"/>
  <c r="F475" i="13"/>
  <c r="E475" i="13"/>
  <c r="D475" i="13"/>
  <c r="P474" i="13"/>
  <c r="S474" i="13" s="1"/>
  <c r="R473" i="13"/>
  <c r="Q473" i="13"/>
  <c r="O473" i="13"/>
  <c r="N473" i="13"/>
  <c r="M473" i="13"/>
  <c r="L473" i="13"/>
  <c r="K473" i="13"/>
  <c r="J473" i="13"/>
  <c r="I473" i="13"/>
  <c r="H473" i="13"/>
  <c r="G473" i="13"/>
  <c r="F473" i="13"/>
  <c r="E473" i="13"/>
  <c r="E472" i="13" s="1"/>
  <c r="D473" i="13"/>
  <c r="M472" i="13"/>
  <c r="P471" i="13"/>
  <c r="S471" i="13" s="1"/>
  <c r="R470" i="13"/>
  <c r="Q470" i="13"/>
  <c r="Q465" i="13" s="1"/>
  <c r="O470" i="13"/>
  <c r="N470" i="13"/>
  <c r="M470" i="13"/>
  <c r="L470" i="13"/>
  <c r="K470" i="13"/>
  <c r="J470" i="13"/>
  <c r="I470" i="13"/>
  <c r="H470" i="13"/>
  <c r="G470" i="13"/>
  <c r="F470" i="13"/>
  <c r="E470" i="13"/>
  <c r="D470" i="13"/>
  <c r="P469" i="13"/>
  <c r="S469" i="13" s="1"/>
  <c r="R468" i="13"/>
  <c r="Q468" i="13"/>
  <c r="O468" i="13"/>
  <c r="N468" i="13"/>
  <c r="M468" i="13"/>
  <c r="L468" i="13"/>
  <c r="K468" i="13"/>
  <c r="J468" i="13"/>
  <c r="I468" i="13"/>
  <c r="H468" i="13"/>
  <c r="G468" i="13"/>
  <c r="F468" i="13"/>
  <c r="E468" i="13"/>
  <c r="D468" i="13"/>
  <c r="P467" i="13"/>
  <c r="S467" i="13" s="1"/>
  <c r="R466" i="13"/>
  <c r="Q466" i="13"/>
  <c r="O466" i="13"/>
  <c r="N466" i="13"/>
  <c r="M466" i="13"/>
  <c r="L466" i="13"/>
  <c r="K466" i="13"/>
  <c r="J466" i="13"/>
  <c r="I466" i="13"/>
  <c r="H466" i="13"/>
  <c r="G466" i="13"/>
  <c r="F466" i="13"/>
  <c r="E466" i="13"/>
  <c r="D466" i="13"/>
  <c r="P463" i="13"/>
  <c r="S463" i="13" s="1"/>
  <c r="R462" i="13"/>
  <c r="Q462" i="13"/>
  <c r="O462" i="13"/>
  <c r="N462" i="13"/>
  <c r="M462" i="13"/>
  <c r="L462" i="13"/>
  <c r="K462" i="13"/>
  <c r="J462" i="13"/>
  <c r="I462" i="13"/>
  <c r="H462" i="13"/>
  <c r="G462" i="13"/>
  <c r="F462" i="13"/>
  <c r="E462" i="13"/>
  <c r="D462" i="13"/>
  <c r="R461" i="13"/>
  <c r="Q461" i="13"/>
  <c r="O461" i="13"/>
  <c r="N461" i="13"/>
  <c r="M461" i="13"/>
  <c r="L461" i="13"/>
  <c r="K461" i="13"/>
  <c r="J461" i="13"/>
  <c r="I461" i="13"/>
  <c r="H461" i="13"/>
  <c r="G461" i="13"/>
  <c r="F461" i="13"/>
  <c r="E461" i="13"/>
  <c r="D461" i="13"/>
  <c r="P460" i="13"/>
  <c r="S460" i="13" s="1"/>
  <c r="P459" i="13"/>
  <c r="S459" i="13" s="1"/>
  <c r="P458" i="13"/>
  <c r="S458" i="13" s="1"/>
  <c r="R457" i="13"/>
  <c r="Q457" i="13"/>
  <c r="O457" i="13"/>
  <c r="N457" i="13"/>
  <c r="M457" i="13"/>
  <c r="L457" i="13"/>
  <c r="K457" i="13"/>
  <c r="J457" i="13"/>
  <c r="I457" i="13"/>
  <c r="H457" i="13"/>
  <c r="G457" i="13"/>
  <c r="F457" i="13"/>
  <c r="E457" i="13"/>
  <c r="D457" i="13"/>
  <c r="R456" i="13"/>
  <c r="R452" i="13" s="1"/>
  <c r="Q456" i="13"/>
  <c r="O456" i="13"/>
  <c r="N456" i="13"/>
  <c r="M456" i="13"/>
  <c r="M452" i="13" s="1"/>
  <c r="L456" i="13"/>
  <c r="K456" i="13"/>
  <c r="K452" i="13" s="1"/>
  <c r="J456" i="13"/>
  <c r="I456" i="13"/>
  <c r="H456" i="13"/>
  <c r="G456" i="13"/>
  <c r="G452" i="13" s="1"/>
  <c r="F456" i="13"/>
  <c r="E456" i="13"/>
  <c r="E452" i="13" s="1"/>
  <c r="D456" i="13"/>
  <c r="P455" i="13"/>
  <c r="S455" i="13" s="1"/>
  <c r="R454" i="13"/>
  <c r="Q454" i="13"/>
  <c r="O454" i="13"/>
  <c r="N454" i="13"/>
  <c r="M454" i="13"/>
  <c r="L454" i="13"/>
  <c r="K454" i="13"/>
  <c r="J454" i="13"/>
  <c r="I454" i="13"/>
  <c r="H454" i="13"/>
  <c r="G454" i="13"/>
  <c r="F454" i="13"/>
  <c r="E454" i="13"/>
  <c r="D454" i="13"/>
  <c r="R453" i="13"/>
  <c r="Q453" i="13"/>
  <c r="O453" i="13"/>
  <c r="N453" i="13"/>
  <c r="M453" i="13"/>
  <c r="L453" i="13"/>
  <c r="K453" i="13"/>
  <c r="J453" i="13"/>
  <c r="I453" i="13"/>
  <c r="H453" i="13"/>
  <c r="G453" i="13"/>
  <c r="F453" i="13"/>
  <c r="E453" i="13"/>
  <c r="D453" i="13"/>
  <c r="I452" i="13"/>
  <c r="P451" i="13"/>
  <c r="S451" i="13" s="1"/>
  <c r="R450" i="13"/>
  <c r="Q450" i="13"/>
  <c r="O450" i="13"/>
  <c r="N450" i="13"/>
  <c r="M450" i="13"/>
  <c r="L450" i="13"/>
  <c r="K450" i="13"/>
  <c r="J450" i="13"/>
  <c r="I450" i="13"/>
  <c r="H450" i="13"/>
  <c r="G450" i="13"/>
  <c r="F450" i="13"/>
  <c r="E450" i="13"/>
  <c r="D450" i="13"/>
  <c r="R449" i="13"/>
  <c r="Q449" i="13"/>
  <c r="O449" i="13"/>
  <c r="N449" i="13"/>
  <c r="M449" i="13"/>
  <c r="L449" i="13"/>
  <c r="K449" i="13"/>
  <c r="J449" i="13"/>
  <c r="I449" i="13"/>
  <c r="H449" i="13"/>
  <c r="G449" i="13"/>
  <c r="F449" i="13"/>
  <c r="E449" i="13"/>
  <c r="D449" i="13"/>
  <c r="P448" i="13"/>
  <c r="S448" i="13" s="1"/>
  <c r="R447" i="13"/>
  <c r="Q447" i="13"/>
  <c r="O447" i="13"/>
  <c r="N447" i="13"/>
  <c r="M447" i="13"/>
  <c r="L447" i="13"/>
  <c r="K447" i="13"/>
  <c r="J447" i="13"/>
  <c r="I447" i="13"/>
  <c r="H447" i="13"/>
  <c r="G447" i="13"/>
  <c r="F447" i="13"/>
  <c r="E447" i="13"/>
  <c r="D447" i="13"/>
  <c r="R446" i="13"/>
  <c r="Q446" i="13"/>
  <c r="O446" i="13"/>
  <c r="N446" i="13"/>
  <c r="M446" i="13"/>
  <c r="L446" i="13"/>
  <c r="K446" i="13"/>
  <c r="J446" i="13"/>
  <c r="I446" i="13"/>
  <c r="H446" i="13"/>
  <c r="G446" i="13"/>
  <c r="F446" i="13"/>
  <c r="E446" i="13"/>
  <c r="D446" i="13"/>
  <c r="P445" i="13"/>
  <c r="S445" i="13" s="1"/>
  <c r="R444" i="13"/>
  <c r="Q444" i="13"/>
  <c r="O444" i="13"/>
  <c r="N444" i="13"/>
  <c r="M444" i="13"/>
  <c r="L444" i="13"/>
  <c r="K444" i="13"/>
  <c r="J444" i="13"/>
  <c r="I444" i="13"/>
  <c r="H444" i="13"/>
  <c r="G444" i="13"/>
  <c r="F444" i="13"/>
  <c r="E444" i="13"/>
  <c r="D444" i="13"/>
  <c r="R443" i="13"/>
  <c r="Q443" i="13"/>
  <c r="O443" i="13"/>
  <c r="N443" i="13"/>
  <c r="M443" i="13"/>
  <c r="L443" i="13"/>
  <c r="K443" i="13"/>
  <c r="J443" i="13"/>
  <c r="I443" i="13"/>
  <c r="H443" i="13"/>
  <c r="G443" i="13"/>
  <c r="F443" i="13"/>
  <c r="E443" i="13"/>
  <c r="D443" i="13"/>
  <c r="P442" i="13"/>
  <c r="S442" i="13" s="1"/>
  <c r="R441" i="13"/>
  <c r="Q441" i="13"/>
  <c r="O441" i="13"/>
  <c r="N441" i="13"/>
  <c r="M441" i="13"/>
  <c r="L441" i="13"/>
  <c r="K441" i="13"/>
  <c r="J441" i="13"/>
  <c r="I441" i="13"/>
  <c r="H441" i="13"/>
  <c r="G441" i="13"/>
  <c r="F441" i="13"/>
  <c r="E441" i="13"/>
  <c r="D441" i="13"/>
  <c r="P440" i="13"/>
  <c r="S440" i="13" s="1"/>
  <c r="R439" i="13"/>
  <c r="Q439" i="13"/>
  <c r="O439" i="13"/>
  <c r="N439" i="13"/>
  <c r="N438" i="13" s="1"/>
  <c r="N437" i="13" s="1"/>
  <c r="M439" i="13"/>
  <c r="L439" i="13"/>
  <c r="K439" i="13"/>
  <c r="J439" i="13"/>
  <c r="I439" i="13"/>
  <c r="H439" i="13"/>
  <c r="G439" i="13"/>
  <c r="F439" i="13"/>
  <c r="E439" i="13"/>
  <c r="D439" i="13"/>
  <c r="P436" i="13"/>
  <c r="S436" i="13" s="1"/>
  <c r="R435" i="13"/>
  <c r="Q435" i="13"/>
  <c r="O435" i="13"/>
  <c r="N435" i="13"/>
  <c r="M435" i="13"/>
  <c r="L435" i="13"/>
  <c r="K435" i="13"/>
  <c r="J435" i="13"/>
  <c r="I435" i="13"/>
  <c r="H435" i="13"/>
  <c r="G435" i="13"/>
  <c r="F435" i="13"/>
  <c r="E435" i="13"/>
  <c r="D435" i="13"/>
  <c r="R434" i="13"/>
  <c r="Q434" i="13"/>
  <c r="O434" i="13"/>
  <c r="N434" i="13"/>
  <c r="M434" i="13"/>
  <c r="L434" i="13"/>
  <c r="K434" i="13"/>
  <c r="J434" i="13"/>
  <c r="I434" i="13"/>
  <c r="H434" i="13"/>
  <c r="G434" i="13"/>
  <c r="F434" i="13"/>
  <c r="E434" i="13"/>
  <c r="D434" i="13"/>
  <c r="R433" i="13"/>
  <c r="Q433" i="13"/>
  <c r="O433" i="13"/>
  <c r="N433" i="13"/>
  <c r="M433" i="13"/>
  <c r="L433" i="13"/>
  <c r="K433" i="13"/>
  <c r="J433" i="13"/>
  <c r="I433" i="13"/>
  <c r="H433" i="13"/>
  <c r="G433" i="13"/>
  <c r="F433" i="13"/>
  <c r="E433" i="13"/>
  <c r="D433" i="13"/>
  <c r="P432" i="13"/>
  <c r="S432" i="13" s="1"/>
  <c r="R431" i="13"/>
  <c r="R430" i="13" s="1"/>
  <c r="Q431" i="13"/>
  <c r="Q430" i="13" s="1"/>
  <c r="O431" i="13"/>
  <c r="N431" i="13"/>
  <c r="N430" i="13" s="1"/>
  <c r="M431" i="13"/>
  <c r="M430" i="13" s="1"/>
  <c r="L431" i="13"/>
  <c r="L430" i="13" s="1"/>
  <c r="K431" i="13"/>
  <c r="K430" i="13" s="1"/>
  <c r="J431" i="13"/>
  <c r="J430" i="13" s="1"/>
  <c r="I431" i="13"/>
  <c r="I430" i="13" s="1"/>
  <c r="H431" i="13"/>
  <c r="H430" i="13" s="1"/>
  <c r="G431" i="13"/>
  <c r="F431" i="13"/>
  <c r="F430" i="13" s="1"/>
  <c r="E431" i="13"/>
  <c r="E430" i="13" s="1"/>
  <c r="D431" i="13"/>
  <c r="D430" i="13" s="1"/>
  <c r="O430" i="13"/>
  <c r="G430" i="13"/>
  <c r="P429" i="13"/>
  <c r="S429" i="13" s="1"/>
  <c r="R428" i="13"/>
  <c r="Q428" i="13"/>
  <c r="O428" i="13"/>
  <c r="N428" i="13"/>
  <c r="M428" i="13"/>
  <c r="L428" i="13"/>
  <c r="K428" i="13"/>
  <c r="J428" i="13"/>
  <c r="I428" i="13"/>
  <c r="H428" i="13"/>
  <c r="G428" i="13"/>
  <c r="F428" i="13"/>
  <c r="E428" i="13"/>
  <c r="D428" i="13"/>
  <c r="R427" i="13"/>
  <c r="Q427" i="13"/>
  <c r="O427" i="13"/>
  <c r="N427" i="13"/>
  <c r="M427" i="13"/>
  <c r="L427" i="13"/>
  <c r="K427" i="13"/>
  <c r="J427" i="13"/>
  <c r="I427" i="13"/>
  <c r="H427" i="13"/>
  <c r="G427" i="13"/>
  <c r="F427" i="13"/>
  <c r="E427" i="13"/>
  <c r="D427" i="13"/>
  <c r="P426" i="13"/>
  <c r="S426" i="13" s="1"/>
  <c r="R425" i="13"/>
  <c r="R424" i="13" s="1"/>
  <c r="Q425" i="13"/>
  <c r="Q424" i="13" s="1"/>
  <c r="O425" i="13"/>
  <c r="O424" i="13" s="1"/>
  <c r="N425" i="13"/>
  <c r="N424" i="13" s="1"/>
  <c r="M425" i="13"/>
  <c r="L425" i="13"/>
  <c r="L424" i="13" s="1"/>
  <c r="K425" i="13"/>
  <c r="K424" i="13" s="1"/>
  <c r="J425" i="13"/>
  <c r="J424" i="13" s="1"/>
  <c r="I425" i="13"/>
  <c r="I424" i="13" s="1"/>
  <c r="H425" i="13"/>
  <c r="H424" i="13" s="1"/>
  <c r="G425" i="13"/>
  <c r="G424" i="13" s="1"/>
  <c r="F425" i="13"/>
  <c r="F424" i="13" s="1"/>
  <c r="E425" i="13"/>
  <c r="D425" i="13"/>
  <c r="D424" i="13" s="1"/>
  <c r="M424" i="13"/>
  <c r="E424" i="13"/>
  <c r="P422" i="13"/>
  <c r="S422" i="13" s="1"/>
  <c r="P421" i="13"/>
  <c r="S421" i="13" s="1"/>
  <c r="P420" i="13"/>
  <c r="S420" i="13" s="1"/>
  <c r="P419" i="13"/>
  <c r="S419" i="13" s="1"/>
  <c r="R418" i="13"/>
  <c r="Q418" i="13"/>
  <c r="O418" i="13"/>
  <c r="N418" i="13"/>
  <c r="M418" i="13"/>
  <c r="L418" i="13"/>
  <c r="K418" i="13"/>
  <c r="J418" i="13"/>
  <c r="I418" i="13"/>
  <c r="H418" i="13"/>
  <c r="G418" i="13"/>
  <c r="F418" i="13"/>
  <c r="E418" i="13"/>
  <c r="D418" i="13"/>
  <c r="R417" i="13"/>
  <c r="Q417" i="13"/>
  <c r="O417" i="13"/>
  <c r="N417" i="13"/>
  <c r="M417" i="13"/>
  <c r="L417" i="13"/>
  <c r="K417" i="13"/>
  <c r="J417" i="13"/>
  <c r="I417" i="13"/>
  <c r="H417" i="13"/>
  <c r="G417" i="13"/>
  <c r="F417" i="13"/>
  <c r="E417" i="13"/>
  <c r="D417" i="13"/>
  <c r="P416" i="13"/>
  <c r="S416" i="13" s="1"/>
  <c r="P415" i="13"/>
  <c r="S415" i="13" s="1"/>
  <c r="P414" i="13"/>
  <c r="S414" i="13" s="1"/>
  <c r="P413" i="13"/>
  <c r="S413" i="13" s="1"/>
  <c r="R412" i="13"/>
  <c r="Q412" i="13"/>
  <c r="Q407" i="13" s="1"/>
  <c r="O412" i="13"/>
  <c r="N412" i="13"/>
  <c r="N407" i="13" s="1"/>
  <c r="M412" i="13"/>
  <c r="L412" i="13"/>
  <c r="L407" i="13" s="1"/>
  <c r="K412" i="13"/>
  <c r="J412" i="13"/>
  <c r="J407" i="13" s="1"/>
  <c r="I412" i="13"/>
  <c r="H412" i="13"/>
  <c r="H407" i="13" s="1"/>
  <c r="G412" i="13"/>
  <c r="F412" i="13"/>
  <c r="F407" i="13" s="1"/>
  <c r="E412" i="13"/>
  <c r="D412" i="13"/>
  <c r="D407" i="13" s="1"/>
  <c r="P411" i="13"/>
  <c r="S411" i="13" s="1"/>
  <c r="P410" i="13"/>
  <c r="S410" i="13" s="1"/>
  <c r="P409" i="13"/>
  <c r="S409" i="13" s="1"/>
  <c r="R408" i="13"/>
  <c r="Q408" i="13"/>
  <c r="O408" i="13"/>
  <c r="O407" i="13" s="1"/>
  <c r="N408" i="13"/>
  <c r="M408" i="13"/>
  <c r="M407" i="13" s="1"/>
  <c r="L408" i="13"/>
  <c r="K408" i="13"/>
  <c r="K407" i="13" s="1"/>
  <c r="J408" i="13"/>
  <c r="I408" i="13"/>
  <c r="I407" i="13" s="1"/>
  <c r="H408" i="13"/>
  <c r="G408" i="13"/>
  <c r="G407" i="13" s="1"/>
  <c r="F408" i="13"/>
  <c r="E408" i="13"/>
  <c r="E407" i="13" s="1"/>
  <c r="D408" i="13"/>
  <c r="R407" i="13"/>
  <c r="P406" i="13"/>
  <c r="S406" i="13" s="1"/>
  <c r="R405" i="13"/>
  <c r="R404" i="13" s="1"/>
  <c r="Q405" i="13"/>
  <c r="Q404" i="13" s="1"/>
  <c r="O405" i="13"/>
  <c r="O404" i="13" s="1"/>
  <c r="N405" i="13"/>
  <c r="N404" i="13" s="1"/>
  <c r="M405" i="13"/>
  <c r="L405" i="13"/>
  <c r="L404" i="13" s="1"/>
  <c r="K405" i="13"/>
  <c r="K404" i="13" s="1"/>
  <c r="J405" i="13"/>
  <c r="J404" i="13" s="1"/>
  <c r="I405" i="13"/>
  <c r="I404" i="13" s="1"/>
  <c r="H405" i="13"/>
  <c r="H404" i="13" s="1"/>
  <c r="G405" i="13"/>
  <c r="G404" i="13" s="1"/>
  <c r="F405" i="13"/>
  <c r="F404" i="13" s="1"/>
  <c r="E405" i="13"/>
  <c r="D405" i="13"/>
  <c r="D404" i="13" s="1"/>
  <c r="M404" i="13"/>
  <c r="E404" i="13"/>
  <c r="P403" i="13"/>
  <c r="S403" i="13" s="1"/>
  <c r="R402" i="13"/>
  <c r="Q402" i="13"/>
  <c r="O402" i="13"/>
  <c r="N402" i="13"/>
  <c r="M402" i="13"/>
  <c r="L402" i="13"/>
  <c r="K402" i="13"/>
  <c r="J402" i="13"/>
  <c r="I402" i="13"/>
  <c r="H402" i="13"/>
  <c r="G402" i="13"/>
  <c r="F402" i="13"/>
  <c r="E402" i="13"/>
  <c r="D402" i="13"/>
  <c r="P401" i="13"/>
  <c r="S401" i="13" s="1"/>
  <c r="R400" i="13"/>
  <c r="Q400" i="13"/>
  <c r="Q397" i="13" s="1"/>
  <c r="O400" i="13"/>
  <c r="N400" i="13"/>
  <c r="N397" i="13" s="1"/>
  <c r="M400" i="13"/>
  <c r="L400" i="13"/>
  <c r="L397" i="13" s="1"/>
  <c r="K400" i="13"/>
  <c r="J400" i="13"/>
  <c r="J397" i="13" s="1"/>
  <c r="I400" i="13"/>
  <c r="H400" i="13"/>
  <c r="H397" i="13" s="1"/>
  <c r="G400" i="13"/>
  <c r="F400" i="13"/>
  <c r="F397" i="13" s="1"/>
  <c r="E400" i="13"/>
  <c r="D400" i="13"/>
  <c r="D397" i="13" s="1"/>
  <c r="P399" i="13"/>
  <c r="S399" i="13" s="1"/>
  <c r="R398" i="13"/>
  <c r="Q398" i="13"/>
  <c r="O398" i="13"/>
  <c r="O397" i="13" s="1"/>
  <c r="N398" i="13"/>
  <c r="M398" i="13"/>
  <c r="M397" i="13" s="1"/>
  <c r="L398" i="13"/>
  <c r="K398" i="13"/>
  <c r="K397" i="13" s="1"/>
  <c r="J398" i="13"/>
  <c r="I398" i="13"/>
  <c r="I397" i="13" s="1"/>
  <c r="H398" i="13"/>
  <c r="G398" i="13"/>
  <c r="G397" i="13" s="1"/>
  <c r="F398" i="13"/>
  <c r="E398" i="13"/>
  <c r="E397" i="13" s="1"/>
  <c r="D398" i="13"/>
  <c r="R397" i="13"/>
  <c r="P396" i="13"/>
  <c r="S396" i="13" s="1"/>
  <c r="R395" i="13"/>
  <c r="Q395" i="13"/>
  <c r="O395" i="13"/>
  <c r="N395" i="13"/>
  <c r="M395" i="13"/>
  <c r="L395" i="13"/>
  <c r="K395" i="13"/>
  <c r="J395" i="13"/>
  <c r="I395" i="13"/>
  <c r="H395" i="13"/>
  <c r="G395" i="13"/>
  <c r="F395" i="13"/>
  <c r="E395" i="13"/>
  <c r="D395" i="13"/>
  <c r="P394" i="13"/>
  <c r="S394" i="13" s="1"/>
  <c r="P393" i="13"/>
  <c r="S393" i="13" s="1"/>
  <c r="P392" i="13"/>
  <c r="S392" i="13" s="1"/>
  <c r="R391" i="13"/>
  <c r="Q391" i="13"/>
  <c r="O391" i="13"/>
  <c r="N391" i="13"/>
  <c r="M391" i="13"/>
  <c r="L391" i="13"/>
  <c r="K391" i="13"/>
  <c r="J391" i="13"/>
  <c r="I391" i="13"/>
  <c r="H391" i="13"/>
  <c r="G391" i="13"/>
  <c r="F391" i="13"/>
  <c r="E391" i="13"/>
  <c r="E390" i="13" s="1"/>
  <c r="D391" i="13"/>
  <c r="M390" i="13"/>
  <c r="P389" i="13"/>
  <c r="S389" i="13" s="1"/>
  <c r="R388" i="13"/>
  <c r="Q388" i="13"/>
  <c r="O388" i="13"/>
  <c r="N388" i="13"/>
  <c r="M388" i="13"/>
  <c r="L388" i="13"/>
  <c r="K388" i="13"/>
  <c r="J388" i="13"/>
  <c r="I388" i="13"/>
  <c r="H388" i="13"/>
  <c r="G388" i="13"/>
  <c r="F388" i="13"/>
  <c r="E388" i="13"/>
  <c r="D388" i="13"/>
  <c r="P387" i="13"/>
  <c r="S387" i="13" s="1"/>
  <c r="P386" i="13"/>
  <c r="S386" i="13" s="1"/>
  <c r="R385" i="13"/>
  <c r="R384" i="13" s="1"/>
  <c r="Q385" i="13"/>
  <c r="Q384" i="13" s="1"/>
  <c r="O385" i="13"/>
  <c r="N385" i="13"/>
  <c r="N384" i="13" s="1"/>
  <c r="M385" i="13"/>
  <c r="M384" i="13" s="1"/>
  <c r="L385" i="13"/>
  <c r="L384" i="13" s="1"/>
  <c r="K385" i="13"/>
  <c r="K384" i="13" s="1"/>
  <c r="J385" i="13"/>
  <c r="J384" i="13" s="1"/>
  <c r="I385" i="13"/>
  <c r="I384" i="13" s="1"/>
  <c r="H385" i="13"/>
  <c r="H384" i="13" s="1"/>
  <c r="G385" i="13"/>
  <c r="G384" i="13" s="1"/>
  <c r="F385" i="13"/>
  <c r="E385" i="13"/>
  <c r="E384" i="13" s="1"/>
  <c r="D385" i="13"/>
  <c r="D384" i="13" s="1"/>
  <c r="O384" i="13"/>
  <c r="P383" i="13"/>
  <c r="S383" i="13" s="1"/>
  <c r="R382" i="13"/>
  <c r="Q382" i="13"/>
  <c r="O382" i="13"/>
  <c r="N382" i="13"/>
  <c r="M382" i="13"/>
  <c r="L382" i="13"/>
  <c r="K382" i="13"/>
  <c r="J382" i="13"/>
  <c r="I382" i="13"/>
  <c r="H382" i="13"/>
  <c r="G382" i="13"/>
  <c r="F382" i="13"/>
  <c r="E382" i="13"/>
  <c r="D382" i="13"/>
  <c r="P381" i="13"/>
  <c r="S381" i="13" s="1"/>
  <c r="R380" i="13"/>
  <c r="Q380" i="13"/>
  <c r="O380" i="13"/>
  <c r="N380" i="13"/>
  <c r="M380" i="13"/>
  <c r="L380" i="13"/>
  <c r="K380" i="13"/>
  <c r="J380" i="13"/>
  <c r="I380" i="13"/>
  <c r="H380" i="13"/>
  <c r="G380" i="13"/>
  <c r="F380" i="13"/>
  <c r="E380" i="13"/>
  <c r="D380" i="13"/>
  <c r="P379" i="13"/>
  <c r="S379" i="13" s="1"/>
  <c r="R378" i="13"/>
  <c r="Q378" i="13"/>
  <c r="O378" i="13"/>
  <c r="N378" i="13"/>
  <c r="M378" i="13"/>
  <c r="L378" i="13"/>
  <c r="K378" i="13"/>
  <c r="J378" i="13"/>
  <c r="I378" i="13"/>
  <c r="H378" i="13"/>
  <c r="G378" i="13"/>
  <c r="F378" i="13"/>
  <c r="E378" i="13"/>
  <c r="D378" i="13"/>
  <c r="P377" i="13"/>
  <c r="S377" i="13" s="1"/>
  <c r="R376" i="13"/>
  <c r="Q376" i="13"/>
  <c r="O376" i="13"/>
  <c r="N376" i="13"/>
  <c r="M376" i="13"/>
  <c r="M373" i="13" s="1"/>
  <c r="L376" i="13"/>
  <c r="K376" i="13"/>
  <c r="J376" i="13"/>
  <c r="I376" i="13"/>
  <c r="H376" i="13"/>
  <c r="G376" i="13"/>
  <c r="F376" i="13"/>
  <c r="E376" i="13"/>
  <c r="D376" i="13"/>
  <c r="P375" i="13"/>
  <c r="S375" i="13" s="1"/>
  <c r="R374" i="13"/>
  <c r="Q374" i="13"/>
  <c r="O374" i="13"/>
  <c r="N374" i="13"/>
  <c r="M374" i="13"/>
  <c r="L374" i="13"/>
  <c r="K374" i="13"/>
  <c r="J374" i="13"/>
  <c r="I374" i="13"/>
  <c r="H374" i="13"/>
  <c r="G374" i="13"/>
  <c r="F374" i="13"/>
  <c r="E374" i="13"/>
  <c r="D374" i="13"/>
  <c r="P372" i="13"/>
  <c r="S372" i="13" s="1"/>
  <c r="R371" i="13"/>
  <c r="Q371" i="13"/>
  <c r="O371" i="13"/>
  <c r="N371" i="13"/>
  <c r="M371" i="13"/>
  <c r="L371" i="13"/>
  <c r="K371" i="13"/>
  <c r="J371" i="13"/>
  <c r="I371" i="13"/>
  <c r="H371" i="13"/>
  <c r="G371" i="13"/>
  <c r="F371" i="13"/>
  <c r="E371" i="13"/>
  <c r="D371" i="13"/>
  <c r="P370" i="13"/>
  <c r="S370" i="13" s="1"/>
  <c r="R369" i="13"/>
  <c r="Q369" i="13"/>
  <c r="O369" i="13"/>
  <c r="N369" i="13"/>
  <c r="M369" i="13"/>
  <c r="L369" i="13"/>
  <c r="K369" i="13"/>
  <c r="J369" i="13"/>
  <c r="I369" i="13"/>
  <c r="H369" i="13"/>
  <c r="G369" i="13"/>
  <c r="F369" i="13"/>
  <c r="E369" i="13"/>
  <c r="D369" i="13"/>
  <c r="P368" i="13"/>
  <c r="S368" i="13" s="1"/>
  <c r="P367" i="13"/>
  <c r="S367" i="13" s="1"/>
  <c r="P366" i="13"/>
  <c r="S366" i="13" s="1"/>
  <c r="P365" i="13"/>
  <c r="S365" i="13" s="1"/>
  <c r="P364" i="13"/>
  <c r="S364" i="13" s="1"/>
  <c r="R363" i="13"/>
  <c r="Q363" i="13"/>
  <c r="O363" i="13"/>
  <c r="N363" i="13"/>
  <c r="M363" i="13"/>
  <c r="L363" i="13"/>
  <c r="K363" i="13"/>
  <c r="J363" i="13"/>
  <c r="I363" i="13"/>
  <c r="H363" i="13"/>
  <c r="G363" i="13"/>
  <c r="F363" i="13"/>
  <c r="E363" i="13"/>
  <c r="D363" i="13"/>
  <c r="P362" i="13"/>
  <c r="S362" i="13" s="1"/>
  <c r="R361" i="13"/>
  <c r="Q361" i="13"/>
  <c r="O361" i="13"/>
  <c r="N361" i="13"/>
  <c r="M361" i="13"/>
  <c r="L361" i="13"/>
  <c r="K361" i="13"/>
  <c r="J361" i="13"/>
  <c r="I361" i="13"/>
  <c r="H361" i="13"/>
  <c r="G361" i="13"/>
  <c r="F361" i="13"/>
  <c r="E361" i="13"/>
  <c r="D361" i="13"/>
  <c r="E360" i="13"/>
  <c r="P358" i="13"/>
  <c r="S358" i="13" s="1"/>
  <c r="R357" i="13"/>
  <c r="Q357" i="13"/>
  <c r="O357" i="13"/>
  <c r="N357" i="13"/>
  <c r="M357" i="13"/>
  <c r="L357" i="13"/>
  <c r="K357" i="13"/>
  <c r="J357" i="13"/>
  <c r="I357" i="13"/>
  <c r="H357" i="13"/>
  <c r="G357" i="13"/>
  <c r="F357" i="13"/>
  <c r="E357" i="13"/>
  <c r="D357" i="13"/>
  <c r="P356" i="13"/>
  <c r="S356" i="13" s="1"/>
  <c r="R355" i="13"/>
  <c r="Q355" i="13"/>
  <c r="O355" i="13"/>
  <c r="N355" i="13"/>
  <c r="M355" i="13"/>
  <c r="L355" i="13"/>
  <c r="K355" i="13"/>
  <c r="J355" i="13"/>
  <c r="I355" i="13"/>
  <c r="H355" i="13"/>
  <c r="G355" i="13"/>
  <c r="F355" i="13"/>
  <c r="E355" i="13"/>
  <c r="D355" i="13"/>
  <c r="P354" i="13"/>
  <c r="S354" i="13" s="1"/>
  <c r="P353" i="13"/>
  <c r="S353" i="13" s="1"/>
  <c r="P352" i="13"/>
  <c r="S352" i="13" s="1"/>
  <c r="R351" i="13"/>
  <c r="Q351" i="13"/>
  <c r="O351" i="13"/>
  <c r="N351" i="13"/>
  <c r="M351" i="13"/>
  <c r="L351" i="13"/>
  <c r="K351" i="13"/>
  <c r="J351" i="13"/>
  <c r="I351" i="13"/>
  <c r="H351" i="13"/>
  <c r="G351" i="13"/>
  <c r="F351" i="13"/>
  <c r="E351" i="13"/>
  <c r="D351" i="13"/>
  <c r="P350" i="13"/>
  <c r="S350" i="13" s="1"/>
  <c r="R349" i="13"/>
  <c r="Q349" i="13"/>
  <c r="O349" i="13"/>
  <c r="N349" i="13"/>
  <c r="M349" i="13"/>
  <c r="L349" i="13"/>
  <c r="K349" i="13"/>
  <c r="J349" i="13"/>
  <c r="I349" i="13"/>
  <c r="H349" i="13"/>
  <c r="G349" i="13"/>
  <c r="F349" i="13"/>
  <c r="E349" i="13"/>
  <c r="D349" i="13"/>
  <c r="P348" i="13"/>
  <c r="S348" i="13" s="1"/>
  <c r="R347" i="13"/>
  <c r="Q347" i="13"/>
  <c r="O347" i="13"/>
  <c r="N347" i="13"/>
  <c r="M347" i="13"/>
  <c r="L347" i="13"/>
  <c r="K347" i="13"/>
  <c r="J347" i="13"/>
  <c r="I347" i="13"/>
  <c r="H347" i="13"/>
  <c r="G347" i="13"/>
  <c r="F347" i="13"/>
  <c r="E347" i="13"/>
  <c r="D347" i="13"/>
  <c r="P346" i="13"/>
  <c r="S346" i="13" s="1"/>
  <c r="P345" i="13"/>
  <c r="S345" i="13" s="1"/>
  <c r="P344" i="13"/>
  <c r="S344" i="13" s="1"/>
  <c r="P343" i="13"/>
  <c r="S343" i="13" s="1"/>
  <c r="P342" i="13"/>
  <c r="S342" i="13" s="1"/>
  <c r="P341" i="13"/>
  <c r="S341" i="13" s="1"/>
  <c r="P340" i="13"/>
  <c r="S340" i="13" s="1"/>
  <c r="P339" i="13"/>
  <c r="S339" i="13" s="1"/>
  <c r="R338" i="13"/>
  <c r="Q338" i="13"/>
  <c r="O338" i="13"/>
  <c r="N338" i="13"/>
  <c r="M338" i="13"/>
  <c r="L338" i="13"/>
  <c r="K338" i="13"/>
  <c r="J338" i="13"/>
  <c r="I338" i="13"/>
  <c r="H338" i="13"/>
  <c r="G338" i="13"/>
  <c r="F338" i="13"/>
  <c r="E338" i="13"/>
  <c r="D338" i="13"/>
  <c r="P337" i="13"/>
  <c r="S337" i="13" s="1"/>
  <c r="P336" i="13"/>
  <c r="S336" i="13" s="1"/>
  <c r="P335" i="13"/>
  <c r="S335" i="13" s="1"/>
  <c r="P334" i="13"/>
  <c r="S334" i="13" s="1"/>
  <c r="R333" i="13"/>
  <c r="R332" i="13" s="1"/>
  <c r="Q333" i="13"/>
  <c r="O333" i="13"/>
  <c r="N333" i="13"/>
  <c r="M333" i="13"/>
  <c r="M332" i="13" s="1"/>
  <c r="L333" i="13"/>
  <c r="K333" i="13"/>
  <c r="K332" i="13" s="1"/>
  <c r="J333" i="13"/>
  <c r="I333" i="13"/>
  <c r="I332" i="13" s="1"/>
  <c r="H333" i="13"/>
  <c r="G333" i="13"/>
  <c r="G332" i="13" s="1"/>
  <c r="F333" i="13"/>
  <c r="E333" i="13"/>
  <c r="E332" i="13" s="1"/>
  <c r="D333" i="13"/>
  <c r="O332" i="13"/>
  <c r="P331" i="13"/>
  <c r="S331" i="13" s="1"/>
  <c r="R330" i="13"/>
  <c r="Q330" i="13"/>
  <c r="O330" i="13"/>
  <c r="N330" i="13"/>
  <c r="M330" i="13"/>
  <c r="L330" i="13"/>
  <c r="K330" i="13"/>
  <c r="J330" i="13"/>
  <c r="I330" i="13"/>
  <c r="H330" i="13"/>
  <c r="G330" i="13"/>
  <c r="F330" i="13"/>
  <c r="E330" i="13"/>
  <c r="D330" i="13"/>
  <c r="P329" i="13"/>
  <c r="S329" i="13" s="1"/>
  <c r="P328" i="13"/>
  <c r="S328" i="13" s="1"/>
  <c r="P327" i="13"/>
  <c r="S327" i="13" s="1"/>
  <c r="P326" i="13"/>
  <c r="S326" i="13" s="1"/>
  <c r="P325" i="13"/>
  <c r="S325" i="13" s="1"/>
  <c r="P324" i="13"/>
  <c r="S324" i="13" s="1"/>
  <c r="P323" i="13"/>
  <c r="S323" i="13" s="1"/>
  <c r="P322" i="13"/>
  <c r="S322" i="13" s="1"/>
  <c r="P321" i="13"/>
  <c r="S321" i="13" s="1"/>
  <c r="R320" i="13"/>
  <c r="Q320" i="13"/>
  <c r="O320" i="13"/>
  <c r="N320" i="13"/>
  <c r="M320" i="13"/>
  <c r="L320" i="13"/>
  <c r="K320" i="13"/>
  <c r="J320" i="13"/>
  <c r="I320" i="13"/>
  <c r="H320" i="13"/>
  <c r="G320" i="13"/>
  <c r="F320" i="13"/>
  <c r="E320" i="13"/>
  <c r="D320" i="13"/>
  <c r="P317" i="13"/>
  <c r="S317" i="13" s="1"/>
  <c r="R316" i="13"/>
  <c r="R315" i="13" s="1"/>
  <c r="Q316" i="13"/>
  <c r="Q315" i="13" s="1"/>
  <c r="O316" i="13"/>
  <c r="N316" i="13"/>
  <c r="N315" i="13" s="1"/>
  <c r="M316" i="13"/>
  <c r="M315" i="13" s="1"/>
  <c r="L316" i="13"/>
  <c r="L315" i="13" s="1"/>
  <c r="K316" i="13"/>
  <c r="K315" i="13" s="1"/>
  <c r="J316" i="13"/>
  <c r="J315" i="13" s="1"/>
  <c r="I316" i="13"/>
  <c r="I315" i="13" s="1"/>
  <c r="H316" i="13"/>
  <c r="H315" i="13" s="1"/>
  <c r="G316" i="13"/>
  <c r="G315" i="13" s="1"/>
  <c r="F316" i="13"/>
  <c r="E316" i="13"/>
  <c r="E315" i="13" s="1"/>
  <c r="D316" i="13"/>
  <c r="D315" i="13" s="1"/>
  <c r="O315" i="13"/>
  <c r="P314" i="13"/>
  <c r="S314" i="13" s="1"/>
  <c r="R313" i="13"/>
  <c r="Q313" i="13"/>
  <c r="O313" i="13"/>
  <c r="N313" i="13"/>
  <c r="M313" i="13"/>
  <c r="L313" i="13"/>
  <c r="K313" i="13"/>
  <c r="J313" i="13"/>
  <c r="I313" i="13"/>
  <c r="H313" i="13"/>
  <c r="G313" i="13"/>
  <c r="F313" i="13"/>
  <c r="E313" i="13"/>
  <c r="D313" i="13"/>
  <c r="D310" i="13" s="1"/>
  <c r="P312" i="13"/>
  <c r="S312" i="13" s="1"/>
  <c r="R311" i="13"/>
  <c r="Q311" i="13"/>
  <c r="O311" i="13"/>
  <c r="N311" i="13"/>
  <c r="M311" i="13"/>
  <c r="L311" i="13"/>
  <c r="K311" i="13"/>
  <c r="J311" i="13"/>
  <c r="I311" i="13"/>
  <c r="H311" i="13"/>
  <c r="G311" i="13"/>
  <c r="F311" i="13"/>
  <c r="E311" i="13"/>
  <c r="D311" i="13"/>
  <c r="L310" i="13"/>
  <c r="P309" i="13"/>
  <c r="S309" i="13" s="1"/>
  <c r="R308" i="13"/>
  <c r="R307" i="13" s="1"/>
  <c r="Q308" i="13"/>
  <c r="Q307" i="13" s="1"/>
  <c r="O308" i="13"/>
  <c r="O307" i="13" s="1"/>
  <c r="N308" i="13"/>
  <c r="N307" i="13" s="1"/>
  <c r="M308" i="13"/>
  <c r="M307" i="13" s="1"/>
  <c r="L308" i="13"/>
  <c r="L307" i="13" s="1"/>
  <c r="K308" i="13"/>
  <c r="K307" i="13" s="1"/>
  <c r="J308" i="13"/>
  <c r="J307" i="13" s="1"/>
  <c r="I308" i="13"/>
  <c r="I307" i="13" s="1"/>
  <c r="H308" i="13"/>
  <c r="H307" i="13" s="1"/>
  <c r="G308" i="13"/>
  <c r="G307" i="13" s="1"/>
  <c r="F308" i="13"/>
  <c r="E308" i="13"/>
  <c r="E307" i="13" s="1"/>
  <c r="D308" i="13"/>
  <c r="D307" i="13" s="1"/>
  <c r="P306" i="13"/>
  <c r="S306" i="13" s="1"/>
  <c r="R305" i="13"/>
  <c r="Q305" i="13"/>
  <c r="O305" i="13"/>
  <c r="N305" i="13"/>
  <c r="M305" i="13"/>
  <c r="L305" i="13"/>
  <c r="K305" i="13"/>
  <c r="J305" i="13"/>
  <c r="I305" i="13"/>
  <c r="H305" i="13"/>
  <c r="G305" i="13"/>
  <c r="F305" i="13"/>
  <c r="E305" i="13"/>
  <c r="D305" i="13"/>
  <c r="P304" i="13"/>
  <c r="S304" i="13" s="1"/>
  <c r="R303" i="13"/>
  <c r="Q303" i="13"/>
  <c r="O303" i="13"/>
  <c r="N303" i="13"/>
  <c r="M303" i="13"/>
  <c r="L303" i="13"/>
  <c r="K303" i="13"/>
  <c r="K300" i="13" s="1"/>
  <c r="J303" i="13"/>
  <c r="I303" i="13"/>
  <c r="H303" i="13"/>
  <c r="G303" i="13"/>
  <c r="F303" i="13"/>
  <c r="E303" i="13"/>
  <c r="D303" i="13"/>
  <c r="P302" i="13"/>
  <c r="S302" i="13" s="1"/>
  <c r="R301" i="13"/>
  <c r="Q301" i="13"/>
  <c r="O301" i="13"/>
  <c r="N301" i="13"/>
  <c r="M301" i="13"/>
  <c r="L301" i="13"/>
  <c r="K301" i="13"/>
  <c r="J301" i="13"/>
  <c r="I301" i="13"/>
  <c r="H301" i="13"/>
  <c r="G301" i="13"/>
  <c r="F301" i="13"/>
  <c r="E301" i="13"/>
  <c r="D301" i="13"/>
  <c r="P299" i="13"/>
  <c r="S299" i="13" s="1"/>
  <c r="R298" i="13"/>
  <c r="Q298" i="13"/>
  <c r="O298" i="13"/>
  <c r="N298" i="13"/>
  <c r="M298" i="13"/>
  <c r="L298" i="13"/>
  <c r="K298" i="13"/>
  <c r="J298" i="13"/>
  <c r="I298" i="13"/>
  <c r="H298" i="13"/>
  <c r="G298" i="13"/>
  <c r="F298" i="13"/>
  <c r="E298" i="13"/>
  <c r="D298" i="13"/>
  <c r="P297" i="13"/>
  <c r="S297" i="13" s="1"/>
  <c r="R296" i="13"/>
  <c r="Q296" i="13"/>
  <c r="O296" i="13"/>
  <c r="N296" i="13"/>
  <c r="M296" i="13"/>
  <c r="L296" i="13"/>
  <c r="K296" i="13"/>
  <c r="J296" i="13"/>
  <c r="I296" i="13"/>
  <c r="H296" i="13"/>
  <c r="G296" i="13"/>
  <c r="F296" i="13"/>
  <c r="E296" i="13"/>
  <c r="D296" i="13"/>
  <c r="P294" i="13"/>
  <c r="S294" i="13" s="1"/>
  <c r="P293" i="13"/>
  <c r="S293" i="13" s="1"/>
  <c r="P292" i="13"/>
  <c r="S292" i="13" s="1"/>
  <c r="P291" i="13"/>
  <c r="S291" i="13" s="1"/>
  <c r="R290" i="13"/>
  <c r="R289" i="13" s="1"/>
  <c r="Q290" i="13"/>
  <c r="Q289" i="13" s="1"/>
  <c r="O290" i="13"/>
  <c r="N290" i="13"/>
  <c r="N289" i="13" s="1"/>
  <c r="M290" i="13"/>
  <c r="M289" i="13" s="1"/>
  <c r="L290" i="13"/>
  <c r="L289" i="13" s="1"/>
  <c r="K290" i="13"/>
  <c r="K289" i="13" s="1"/>
  <c r="J290" i="13"/>
  <c r="J289" i="13" s="1"/>
  <c r="I290" i="13"/>
  <c r="I289" i="13" s="1"/>
  <c r="H290" i="13"/>
  <c r="H289" i="13" s="1"/>
  <c r="G290" i="13"/>
  <c r="G289" i="13" s="1"/>
  <c r="F290" i="13"/>
  <c r="E290" i="13"/>
  <c r="E289" i="13" s="1"/>
  <c r="D290" i="13"/>
  <c r="D289" i="13" s="1"/>
  <c r="O289" i="13"/>
  <c r="P287" i="13"/>
  <c r="S287" i="13" s="1"/>
  <c r="R286" i="13"/>
  <c r="R285" i="13" s="1"/>
  <c r="Q286" i="13"/>
  <c r="Q285" i="13" s="1"/>
  <c r="O286" i="13"/>
  <c r="O285" i="13" s="1"/>
  <c r="N286" i="13"/>
  <c r="N285" i="13" s="1"/>
  <c r="M286" i="13"/>
  <c r="L286" i="13"/>
  <c r="L285" i="13" s="1"/>
  <c r="K286" i="13"/>
  <c r="K285" i="13" s="1"/>
  <c r="J286" i="13"/>
  <c r="J285" i="13" s="1"/>
  <c r="I286" i="13"/>
  <c r="H286" i="13"/>
  <c r="H285" i="13" s="1"/>
  <c r="G286" i="13"/>
  <c r="G285" i="13" s="1"/>
  <c r="F286" i="13"/>
  <c r="E286" i="13"/>
  <c r="D286" i="13"/>
  <c r="D285" i="13" s="1"/>
  <c r="M285" i="13"/>
  <c r="I285" i="13"/>
  <c r="E285" i="13"/>
  <c r="P284" i="13"/>
  <c r="S284" i="13" s="1"/>
  <c r="P283" i="13"/>
  <c r="S283" i="13" s="1"/>
  <c r="R282" i="13"/>
  <c r="R281" i="13" s="1"/>
  <c r="Q282" i="13"/>
  <c r="Q281" i="13" s="1"/>
  <c r="O282" i="13"/>
  <c r="O281" i="13" s="1"/>
  <c r="N282" i="13"/>
  <c r="N281" i="13" s="1"/>
  <c r="M282" i="13"/>
  <c r="L282" i="13"/>
  <c r="L281" i="13" s="1"/>
  <c r="K282" i="13"/>
  <c r="K281" i="13" s="1"/>
  <c r="J282" i="13"/>
  <c r="J281" i="13" s="1"/>
  <c r="I282" i="13"/>
  <c r="I281" i="13" s="1"/>
  <c r="H282" i="13"/>
  <c r="H281" i="13" s="1"/>
  <c r="G282" i="13"/>
  <c r="G281" i="13" s="1"/>
  <c r="F282" i="13"/>
  <c r="E282" i="13"/>
  <c r="D282" i="13"/>
  <c r="D281" i="13" s="1"/>
  <c r="M281" i="13"/>
  <c r="E281" i="13"/>
  <c r="P280" i="13"/>
  <c r="S280" i="13" s="1"/>
  <c r="R279" i="13"/>
  <c r="Q279" i="13"/>
  <c r="O279" i="13"/>
  <c r="N279" i="13"/>
  <c r="M279" i="13"/>
  <c r="L279" i="13"/>
  <c r="K279" i="13"/>
  <c r="J279" i="13"/>
  <c r="I279" i="13"/>
  <c r="H279" i="13"/>
  <c r="G279" i="13"/>
  <c r="F279" i="13"/>
  <c r="E279" i="13"/>
  <c r="D279" i="13"/>
  <c r="P278" i="13"/>
  <c r="S278" i="13" s="1"/>
  <c r="P277" i="13"/>
  <c r="S277" i="13" s="1"/>
  <c r="R276" i="13"/>
  <c r="R275" i="13" s="1"/>
  <c r="Q276" i="13"/>
  <c r="Q275" i="13" s="1"/>
  <c r="O276" i="13"/>
  <c r="O275" i="13" s="1"/>
  <c r="N276" i="13"/>
  <c r="N275" i="13" s="1"/>
  <c r="M276" i="13"/>
  <c r="L276" i="13"/>
  <c r="L275" i="13" s="1"/>
  <c r="K276" i="13"/>
  <c r="K275" i="13" s="1"/>
  <c r="J276" i="13"/>
  <c r="J275" i="13" s="1"/>
  <c r="I276" i="13"/>
  <c r="I275" i="13" s="1"/>
  <c r="H276" i="13"/>
  <c r="H275" i="13" s="1"/>
  <c r="G276" i="13"/>
  <c r="G275" i="13" s="1"/>
  <c r="F276" i="13"/>
  <c r="E276" i="13"/>
  <c r="D276" i="13"/>
  <c r="D275" i="13" s="1"/>
  <c r="M275" i="13"/>
  <c r="E275" i="13"/>
  <c r="P274" i="13"/>
  <c r="S274" i="13" s="1"/>
  <c r="P273" i="13"/>
  <c r="S273" i="13" s="1"/>
  <c r="P272" i="13"/>
  <c r="S272" i="13" s="1"/>
  <c r="P271" i="13"/>
  <c r="S271" i="13" s="1"/>
  <c r="P270" i="13"/>
  <c r="S270" i="13" s="1"/>
  <c r="P269" i="13"/>
  <c r="S269" i="13" s="1"/>
  <c r="R268" i="13"/>
  <c r="Q268" i="13"/>
  <c r="O268" i="13"/>
  <c r="N268" i="13"/>
  <c r="M268" i="13"/>
  <c r="L268" i="13"/>
  <c r="K268" i="13"/>
  <c r="J268" i="13"/>
  <c r="I268" i="13"/>
  <c r="H268" i="13"/>
  <c r="G268" i="13"/>
  <c r="F268" i="13"/>
  <c r="E268" i="13"/>
  <c r="D268" i="13"/>
  <c r="P267" i="13"/>
  <c r="S267" i="13" s="1"/>
  <c r="P266" i="13"/>
  <c r="S266" i="13" s="1"/>
  <c r="R265" i="13"/>
  <c r="Q265" i="13"/>
  <c r="O265" i="13"/>
  <c r="N265" i="13"/>
  <c r="M265" i="13"/>
  <c r="L265" i="13"/>
  <c r="K265" i="13"/>
  <c r="J265" i="13"/>
  <c r="I265" i="13"/>
  <c r="H265" i="13"/>
  <c r="G265" i="13"/>
  <c r="F265" i="13"/>
  <c r="E265" i="13"/>
  <c r="D265" i="13"/>
  <c r="P264" i="13"/>
  <c r="S264" i="13" s="1"/>
  <c r="P263" i="13"/>
  <c r="S263" i="13" s="1"/>
  <c r="R262" i="13"/>
  <c r="Q262" i="13"/>
  <c r="O262" i="13"/>
  <c r="N262" i="13"/>
  <c r="M262" i="13"/>
  <c r="L262" i="13"/>
  <c r="K262" i="13"/>
  <c r="J262" i="13"/>
  <c r="I262" i="13"/>
  <c r="H262" i="13"/>
  <c r="G262" i="13"/>
  <c r="F262" i="13"/>
  <c r="P262" i="13" s="1"/>
  <c r="S262" i="13" s="1"/>
  <c r="E262" i="13"/>
  <c r="D262" i="13"/>
  <c r="P261" i="13"/>
  <c r="S261" i="13" s="1"/>
  <c r="R260" i="13"/>
  <c r="Q260" i="13"/>
  <c r="O260" i="13"/>
  <c r="O257" i="13" s="1"/>
  <c r="N260" i="13"/>
  <c r="M260" i="13"/>
  <c r="M257" i="13" s="1"/>
  <c r="L260" i="13"/>
  <c r="K260" i="13"/>
  <c r="K257" i="13" s="1"/>
  <c r="J260" i="13"/>
  <c r="I260" i="13"/>
  <c r="I257" i="13" s="1"/>
  <c r="H260" i="13"/>
  <c r="G260" i="13"/>
  <c r="G257" i="13" s="1"/>
  <c r="F260" i="13"/>
  <c r="E260" i="13"/>
  <c r="E257" i="13" s="1"/>
  <c r="D260" i="13"/>
  <c r="P259" i="13"/>
  <c r="S259" i="13" s="1"/>
  <c r="R258" i="13"/>
  <c r="Q258" i="13"/>
  <c r="Q257" i="13" s="1"/>
  <c r="O258" i="13"/>
  <c r="N258" i="13"/>
  <c r="N257" i="13" s="1"/>
  <c r="M258" i="13"/>
  <c r="L258" i="13"/>
  <c r="L257" i="13" s="1"/>
  <c r="K258" i="13"/>
  <c r="J258" i="13"/>
  <c r="J257" i="13" s="1"/>
  <c r="I258" i="13"/>
  <c r="H258" i="13"/>
  <c r="H257" i="13" s="1"/>
  <c r="G258" i="13"/>
  <c r="F258" i="13"/>
  <c r="P258" i="13" s="1"/>
  <c r="S258" i="13" s="1"/>
  <c r="E258" i="13"/>
  <c r="D258" i="13"/>
  <c r="D257" i="13" s="1"/>
  <c r="P256" i="13"/>
  <c r="S256" i="13" s="1"/>
  <c r="P255" i="13"/>
  <c r="S255" i="13" s="1"/>
  <c r="R254" i="13"/>
  <c r="Q254" i="13"/>
  <c r="O254" i="13"/>
  <c r="N254" i="13"/>
  <c r="M254" i="13"/>
  <c r="L254" i="13"/>
  <c r="K254" i="13"/>
  <c r="J254" i="13"/>
  <c r="I254" i="13"/>
  <c r="H254" i="13"/>
  <c r="G254" i="13"/>
  <c r="F254" i="13"/>
  <c r="E254" i="13"/>
  <c r="D254" i="13"/>
  <c r="P253" i="13"/>
  <c r="S253" i="13" s="1"/>
  <c r="P252" i="13"/>
  <c r="S252" i="13" s="1"/>
  <c r="P251" i="13"/>
  <c r="S251" i="13" s="1"/>
  <c r="R250" i="13"/>
  <c r="Q250" i="13"/>
  <c r="Q242" i="13" s="1"/>
  <c r="O250" i="13"/>
  <c r="N250" i="13"/>
  <c r="N242" i="13" s="1"/>
  <c r="M250" i="13"/>
  <c r="L250" i="13"/>
  <c r="L242" i="13" s="1"/>
  <c r="K250" i="13"/>
  <c r="J250" i="13"/>
  <c r="I250" i="13"/>
  <c r="H250" i="13"/>
  <c r="H242" i="13" s="1"/>
  <c r="G250" i="13"/>
  <c r="F250" i="13"/>
  <c r="P250" i="13" s="1"/>
  <c r="S250" i="13" s="1"/>
  <c r="E250" i="13"/>
  <c r="D250" i="13"/>
  <c r="D242" i="13" s="1"/>
  <c r="P249" i="13"/>
  <c r="S249" i="13" s="1"/>
  <c r="R248" i="13"/>
  <c r="Q248" i="13"/>
  <c r="O248" i="13"/>
  <c r="N248" i="13"/>
  <c r="M248" i="13"/>
  <c r="L248" i="13"/>
  <c r="K248" i="13"/>
  <c r="J248" i="13"/>
  <c r="I248" i="13"/>
  <c r="H248" i="13"/>
  <c r="G248" i="13"/>
  <c r="F248" i="13"/>
  <c r="E248" i="13"/>
  <c r="D248" i="13"/>
  <c r="P247" i="13"/>
  <c r="S247" i="13" s="1"/>
  <c r="P246" i="13"/>
  <c r="S246" i="13" s="1"/>
  <c r="P245" i="13"/>
  <c r="S245" i="13" s="1"/>
  <c r="P244" i="13"/>
  <c r="S244" i="13" s="1"/>
  <c r="R243" i="13"/>
  <c r="Q243" i="13"/>
  <c r="O243" i="13"/>
  <c r="O242" i="13" s="1"/>
  <c r="N243" i="13"/>
  <c r="M243" i="13"/>
  <c r="M242" i="13" s="1"/>
  <c r="L243" i="13"/>
  <c r="K243" i="13"/>
  <c r="K242" i="13" s="1"/>
  <c r="J243" i="13"/>
  <c r="I243" i="13"/>
  <c r="I242" i="13" s="1"/>
  <c r="H243" i="13"/>
  <c r="G243" i="13"/>
  <c r="G242" i="13" s="1"/>
  <c r="F243" i="13"/>
  <c r="E243" i="13"/>
  <c r="E242" i="13" s="1"/>
  <c r="D243" i="13"/>
  <c r="R242" i="13"/>
  <c r="J242" i="13"/>
  <c r="F242" i="13"/>
  <c r="P241" i="13"/>
  <c r="S241" i="13" s="1"/>
  <c r="P240" i="13"/>
  <c r="S240" i="13" s="1"/>
  <c r="R239" i="13"/>
  <c r="Q239" i="13"/>
  <c r="O239" i="13"/>
  <c r="N239" i="13"/>
  <c r="M239" i="13"/>
  <c r="L239" i="13"/>
  <c r="K239" i="13"/>
  <c r="J239" i="13"/>
  <c r="I239" i="13"/>
  <c r="H239" i="13"/>
  <c r="G239" i="13"/>
  <c r="F239" i="13"/>
  <c r="E239" i="13"/>
  <c r="D239" i="13"/>
  <c r="P238" i="13"/>
  <c r="S238" i="13" s="1"/>
  <c r="P237" i="13"/>
  <c r="S237" i="13" s="1"/>
  <c r="P236" i="13"/>
  <c r="S236" i="13" s="1"/>
  <c r="R235" i="13"/>
  <c r="Q235" i="13"/>
  <c r="O235" i="13"/>
  <c r="N235" i="13"/>
  <c r="M235" i="13"/>
  <c r="L235" i="13"/>
  <c r="K235" i="13"/>
  <c r="J235" i="13"/>
  <c r="I235" i="13"/>
  <c r="H235" i="13"/>
  <c r="G235" i="13"/>
  <c r="F235" i="13"/>
  <c r="E235" i="13"/>
  <c r="D235" i="13"/>
  <c r="P234" i="13"/>
  <c r="S234" i="13" s="1"/>
  <c r="R233" i="13"/>
  <c r="Q233" i="13"/>
  <c r="O233" i="13"/>
  <c r="N233" i="13"/>
  <c r="M233" i="13"/>
  <c r="L233" i="13"/>
  <c r="K233" i="13"/>
  <c r="J233" i="13"/>
  <c r="I233" i="13"/>
  <c r="H233" i="13"/>
  <c r="G233" i="13"/>
  <c r="F233" i="13"/>
  <c r="E233" i="13"/>
  <c r="D233" i="13"/>
  <c r="K232" i="13"/>
  <c r="P231" i="13"/>
  <c r="S231" i="13" s="1"/>
  <c r="R230" i="13"/>
  <c r="R224" i="13" s="1"/>
  <c r="Q230" i="13"/>
  <c r="O230" i="13"/>
  <c r="N230" i="13"/>
  <c r="M230" i="13"/>
  <c r="L230" i="13"/>
  <c r="K230" i="13"/>
  <c r="J230" i="13"/>
  <c r="I230" i="13"/>
  <c r="H230" i="13"/>
  <c r="G230" i="13"/>
  <c r="F230" i="13"/>
  <c r="E230" i="13"/>
  <c r="E224" i="13" s="1"/>
  <c r="D230" i="13"/>
  <c r="P229" i="13"/>
  <c r="S229" i="13" s="1"/>
  <c r="R228" i="13"/>
  <c r="Q228" i="13"/>
  <c r="O228" i="13"/>
  <c r="N228" i="13"/>
  <c r="M228" i="13"/>
  <c r="L228" i="13"/>
  <c r="K228" i="13"/>
  <c r="J228" i="13"/>
  <c r="I228" i="13"/>
  <c r="H228" i="13"/>
  <c r="G228" i="13"/>
  <c r="F228" i="13"/>
  <c r="E228" i="13"/>
  <c r="D228" i="13"/>
  <c r="P227" i="13"/>
  <c r="S227" i="13" s="1"/>
  <c r="P226" i="13"/>
  <c r="S226" i="13" s="1"/>
  <c r="R225" i="13"/>
  <c r="Q225" i="13"/>
  <c r="O225" i="13"/>
  <c r="N225" i="13"/>
  <c r="M225" i="13"/>
  <c r="L225" i="13"/>
  <c r="K225" i="13"/>
  <c r="J225" i="13"/>
  <c r="I225" i="13"/>
  <c r="H225" i="13"/>
  <c r="G225" i="13"/>
  <c r="F225" i="13"/>
  <c r="E225" i="13"/>
  <c r="D225" i="13"/>
  <c r="I224" i="13"/>
  <c r="P223" i="13"/>
  <c r="S223" i="13" s="1"/>
  <c r="R222" i="13"/>
  <c r="Q222" i="13"/>
  <c r="O222" i="13"/>
  <c r="N222" i="13"/>
  <c r="M222" i="13"/>
  <c r="L222" i="13"/>
  <c r="K222" i="13"/>
  <c r="J222" i="13"/>
  <c r="I222" i="13"/>
  <c r="H222" i="13"/>
  <c r="G222" i="13"/>
  <c r="F222" i="13"/>
  <c r="E222" i="13"/>
  <c r="D222" i="13"/>
  <c r="P221" i="13"/>
  <c r="S221" i="13" s="1"/>
  <c r="R220" i="13"/>
  <c r="Q220" i="13"/>
  <c r="O220" i="13"/>
  <c r="O217" i="13" s="1"/>
  <c r="N220" i="13"/>
  <c r="M220" i="13"/>
  <c r="M217" i="13" s="1"/>
  <c r="L220" i="13"/>
  <c r="K220" i="13"/>
  <c r="K217" i="13" s="1"/>
  <c r="J220" i="13"/>
  <c r="I220" i="13"/>
  <c r="I217" i="13" s="1"/>
  <c r="H220" i="13"/>
  <c r="G220" i="13"/>
  <c r="G217" i="13" s="1"/>
  <c r="F220" i="13"/>
  <c r="E220" i="13"/>
  <c r="E217" i="13" s="1"/>
  <c r="D220" i="13"/>
  <c r="P219" i="13"/>
  <c r="S219" i="13" s="1"/>
  <c r="R218" i="13"/>
  <c r="Q218" i="13"/>
  <c r="Q217" i="13" s="1"/>
  <c r="O218" i="13"/>
  <c r="N218" i="13"/>
  <c r="M218" i="13"/>
  <c r="L218" i="13"/>
  <c r="K218" i="13"/>
  <c r="J218" i="13"/>
  <c r="I218" i="13"/>
  <c r="H218" i="13"/>
  <c r="G218" i="13"/>
  <c r="F218" i="13"/>
  <c r="E218" i="13"/>
  <c r="D218" i="13"/>
  <c r="P215" i="13"/>
  <c r="S215" i="13" s="1"/>
  <c r="R214" i="13"/>
  <c r="Q214" i="13"/>
  <c r="O214" i="13"/>
  <c r="N214" i="13"/>
  <c r="M214" i="13"/>
  <c r="L214" i="13"/>
  <c r="K214" i="13"/>
  <c r="J214" i="13"/>
  <c r="I214" i="13"/>
  <c r="H214" i="13"/>
  <c r="G214" i="13"/>
  <c r="F214" i="13"/>
  <c r="E214" i="13"/>
  <c r="D214" i="13"/>
  <c r="R213" i="13"/>
  <c r="Q213" i="13"/>
  <c r="O213" i="13"/>
  <c r="N213" i="13"/>
  <c r="M213" i="13"/>
  <c r="L213" i="13"/>
  <c r="K213" i="13"/>
  <c r="J213" i="13"/>
  <c r="I213" i="13"/>
  <c r="H213" i="13"/>
  <c r="G213" i="13"/>
  <c r="F213" i="13"/>
  <c r="E213" i="13"/>
  <c r="D213" i="13"/>
  <c r="P212" i="13"/>
  <c r="S212" i="13" s="1"/>
  <c r="P211" i="13"/>
  <c r="S211" i="13" s="1"/>
  <c r="R210" i="13"/>
  <c r="Q210" i="13"/>
  <c r="O210" i="13"/>
  <c r="N210" i="13"/>
  <c r="M210" i="13"/>
  <c r="L210" i="13"/>
  <c r="K210" i="13"/>
  <c r="J210" i="13"/>
  <c r="I210" i="13"/>
  <c r="H210" i="13"/>
  <c r="G210" i="13"/>
  <c r="F210" i="13"/>
  <c r="E210" i="13"/>
  <c r="D210" i="13"/>
  <c r="R209" i="13"/>
  <c r="Q209" i="13"/>
  <c r="O209" i="13"/>
  <c r="N209" i="13"/>
  <c r="M209" i="13"/>
  <c r="L209" i="13"/>
  <c r="K209" i="13"/>
  <c r="J209" i="13"/>
  <c r="I209" i="13"/>
  <c r="H209" i="13"/>
  <c r="G209" i="13"/>
  <c r="F209" i="13"/>
  <c r="E209" i="13"/>
  <c r="D209" i="13"/>
  <c r="P208" i="13"/>
  <c r="S208" i="13" s="1"/>
  <c r="P207" i="13"/>
  <c r="S207" i="13" s="1"/>
  <c r="P206" i="13"/>
  <c r="S206" i="13" s="1"/>
  <c r="R205" i="13"/>
  <c r="R202" i="13" s="1"/>
  <c r="Q205" i="13"/>
  <c r="O205" i="13"/>
  <c r="O202" i="13" s="1"/>
  <c r="N205" i="13"/>
  <c r="M205" i="13"/>
  <c r="M202" i="13" s="1"/>
  <c r="L205" i="13"/>
  <c r="K205" i="13"/>
  <c r="K202" i="13" s="1"/>
  <c r="J205" i="13"/>
  <c r="I205" i="13"/>
  <c r="I202" i="13" s="1"/>
  <c r="H205" i="13"/>
  <c r="G205" i="13"/>
  <c r="G202" i="13" s="1"/>
  <c r="F205" i="13"/>
  <c r="E205" i="13"/>
  <c r="E202" i="13" s="1"/>
  <c r="D205" i="13"/>
  <c r="P204" i="13"/>
  <c r="S204" i="13" s="1"/>
  <c r="R203" i="13"/>
  <c r="Q203" i="13"/>
  <c r="Q202" i="13" s="1"/>
  <c r="O203" i="13"/>
  <c r="N203" i="13"/>
  <c r="M203" i="13"/>
  <c r="L203" i="13"/>
  <c r="L202" i="13" s="1"/>
  <c r="K203" i="13"/>
  <c r="J203" i="13"/>
  <c r="I203" i="13"/>
  <c r="H203" i="13"/>
  <c r="H202" i="13" s="1"/>
  <c r="G203" i="13"/>
  <c r="F203" i="13"/>
  <c r="E203" i="13"/>
  <c r="D203" i="13"/>
  <c r="D202" i="13" s="1"/>
  <c r="N202" i="13"/>
  <c r="J202" i="13"/>
  <c r="F202" i="13"/>
  <c r="P201" i="13"/>
  <c r="S201" i="13" s="1"/>
  <c r="P200" i="13"/>
  <c r="S200" i="13" s="1"/>
  <c r="P199" i="13"/>
  <c r="S199" i="13" s="1"/>
  <c r="P198" i="13"/>
  <c r="S198" i="13" s="1"/>
  <c r="R197" i="13"/>
  <c r="Q197" i="13"/>
  <c r="O197" i="13"/>
  <c r="N197" i="13"/>
  <c r="M197" i="13"/>
  <c r="L197" i="13"/>
  <c r="K197" i="13"/>
  <c r="J197" i="13"/>
  <c r="I197" i="13"/>
  <c r="H197" i="13"/>
  <c r="G197" i="13"/>
  <c r="F197" i="13"/>
  <c r="E197" i="13"/>
  <c r="D197" i="13"/>
  <c r="P196" i="13"/>
  <c r="S196" i="13" s="1"/>
  <c r="R195" i="13"/>
  <c r="Q195" i="13"/>
  <c r="O195" i="13"/>
  <c r="N195" i="13"/>
  <c r="M195" i="13"/>
  <c r="L195" i="13"/>
  <c r="K195" i="13"/>
  <c r="J195" i="13"/>
  <c r="I195" i="13"/>
  <c r="H195" i="13"/>
  <c r="G195" i="13"/>
  <c r="F195" i="13"/>
  <c r="E195" i="13"/>
  <c r="D195" i="13"/>
  <c r="P194" i="13"/>
  <c r="S194" i="13" s="1"/>
  <c r="R193" i="13"/>
  <c r="R190" i="13" s="1"/>
  <c r="Q193" i="13"/>
  <c r="O193" i="13"/>
  <c r="N193" i="13"/>
  <c r="M193" i="13"/>
  <c r="L193" i="13"/>
  <c r="K193" i="13"/>
  <c r="J193" i="13"/>
  <c r="I193" i="13"/>
  <c r="I190" i="13" s="1"/>
  <c r="H193" i="13"/>
  <c r="G193" i="13"/>
  <c r="F193" i="13"/>
  <c r="E193" i="13"/>
  <c r="D193" i="13"/>
  <c r="P192" i="13"/>
  <c r="S192" i="13" s="1"/>
  <c r="R191" i="13"/>
  <c r="Q191" i="13"/>
  <c r="O191" i="13"/>
  <c r="N191" i="13"/>
  <c r="M191" i="13"/>
  <c r="L191" i="13"/>
  <c r="K191" i="13"/>
  <c r="J191" i="13"/>
  <c r="I191" i="13"/>
  <c r="H191" i="13"/>
  <c r="G191" i="13"/>
  <c r="F191" i="13"/>
  <c r="E191" i="13"/>
  <c r="D191" i="13"/>
  <c r="M190" i="13"/>
  <c r="E190" i="13"/>
  <c r="P189" i="13"/>
  <c r="S189" i="13" s="1"/>
  <c r="P188" i="13"/>
  <c r="S188" i="13" s="1"/>
  <c r="P187" i="13"/>
  <c r="S187" i="13" s="1"/>
  <c r="P186" i="13"/>
  <c r="S186" i="13" s="1"/>
  <c r="P185" i="13"/>
  <c r="S185" i="13" s="1"/>
  <c r="R184" i="13"/>
  <c r="Q184" i="13"/>
  <c r="O184" i="13"/>
  <c r="N184" i="13"/>
  <c r="M184" i="13"/>
  <c r="L184" i="13"/>
  <c r="K184" i="13"/>
  <c r="J184" i="13"/>
  <c r="I184" i="13"/>
  <c r="H184" i="13"/>
  <c r="G184" i="13"/>
  <c r="F184" i="13"/>
  <c r="E184" i="13"/>
  <c r="D184" i="13"/>
  <c r="P183" i="13"/>
  <c r="S183" i="13" s="1"/>
  <c r="R182" i="13"/>
  <c r="Q182" i="13"/>
  <c r="O182" i="13"/>
  <c r="N182" i="13"/>
  <c r="M182" i="13"/>
  <c r="L182" i="13"/>
  <c r="K182" i="13"/>
  <c r="J182" i="13"/>
  <c r="I182" i="13"/>
  <c r="H182" i="13"/>
  <c r="G182" i="13"/>
  <c r="F182" i="13"/>
  <c r="E182" i="13"/>
  <c r="D182" i="13"/>
  <c r="P181" i="13"/>
  <c r="S181" i="13" s="1"/>
  <c r="R180" i="13"/>
  <c r="R177" i="13" s="1"/>
  <c r="R176" i="13" s="1"/>
  <c r="Q180" i="13"/>
  <c r="O180" i="13"/>
  <c r="N180" i="13"/>
  <c r="M180" i="13"/>
  <c r="M177" i="13" s="1"/>
  <c r="L180" i="13"/>
  <c r="K180" i="13"/>
  <c r="J180" i="13"/>
  <c r="I180" i="13"/>
  <c r="I177" i="13" s="1"/>
  <c r="I176" i="13" s="1"/>
  <c r="H180" i="13"/>
  <c r="G180" i="13"/>
  <c r="F180" i="13"/>
  <c r="E180" i="13"/>
  <c r="E177" i="13" s="1"/>
  <c r="D180" i="13"/>
  <c r="P179" i="13"/>
  <c r="S179" i="13" s="1"/>
  <c r="R178" i="13"/>
  <c r="Q178" i="13"/>
  <c r="O178" i="13"/>
  <c r="N178" i="13"/>
  <c r="M178" i="13"/>
  <c r="L178" i="13"/>
  <c r="K178" i="13"/>
  <c r="J178" i="13"/>
  <c r="I178" i="13"/>
  <c r="H178" i="13"/>
  <c r="G178" i="13"/>
  <c r="F178" i="13"/>
  <c r="E178" i="13"/>
  <c r="D178" i="13"/>
  <c r="O177" i="13"/>
  <c r="K177" i="13"/>
  <c r="G177" i="13"/>
  <c r="S175" i="13"/>
  <c r="P175" i="13"/>
  <c r="S174" i="13"/>
  <c r="P174" i="13"/>
  <c r="R173" i="13"/>
  <c r="Q173" i="13"/>
  <c r="O173" i="13"/>
  <c r="N173" i="13"/>
  <c r="M173" i="13"/>
  <c r="L173" i="13"/>
  <c r="K173" i="13"/>
  <c r="J173" i="13"/>
  <c r="I173" i="13"/>
  <c r="H173" i="13"/>
  <c r="G173" i="13"/>
  <c r="F173" i="13"/>
  <c r="E173" i="13"/>
  <c r="P173" i="13" s="1"/>
  <c r="S173" i="13" s="1"/>
  <c r="D173" i="13"/>
  <c r="R172" i="13"/>
  <c r="Q172" i="13"/>
  <c r="O172" i="13"/>
  <c r="N172" i="13"/>
  <c r="M172" i="13"/>
  <c r="L172" i="13"/>
  <c r="K172" i="13"/>
  <c r="J172" i="13"/>
  <c r="I172" i="13"/>
  <c r="H172" i="13"/>
  <c r="G172" i="13"/>
  <c r="F172" i="13"/>
  <c r="E172" i="13"/>
  <c r="P172" i="13" s="1"/>
  <c r="S172" i="13" s="1"/>
  <c r="D172" i="13"/>
  <c r="S171" i="13"/>
  <c r="P171" i="13"/>
  <c r="S170" i="13"/>
  <c r="P170" i="13"/>
  <c r="S169" i="13"/>
  <c r="P169" i="13"/>
  <c r="R168" i="13"/>
  <c r="Q168" i="13"/>
  <c r="O168" i="13"/>
  <c r="N168" i="13"/>
  <c r="M168" i="13"/>
  <c r="L168" i="13"/>
  <c r="K168" i="13"/>
  <c r="J168" i="13"/>
  <c r="I168" i="13"/>
  <c r="H168" i="13"/>
  <c r="G168" i="13"/>
  <c r="F168" i="13"/>
  <c r="E168" i="13"/>
  <c r="P168" i="13" s="1"/>
  <c r="S168" i="13" s="1"/>
  <c r="D168" i="13"/>
  <c r="S167" i="13"/>
  <c r="P167" i="13"/>
  <c r="S166" i="13"/>
  <c r="P166" i="13"/>
  <c r="S165" i="13"/>
  <c r="P165" i="13"/>
  <c r="R164" i="13"/>
  <c r="Q164" i="13"/>
  <c r="O164" i="13"/>
  <c r="N164" i="13"/>
  <c r="M164" i="13"/>
  <c r="L164" i="13"/>
  <c r="K164" i="13"/>
  <c r="J164" i="13"/>
  <c r="I164" i="13"/>
  <c r="H164" i="13"/>
  <c r="G164" i="13"/>
  <c r="F164" i="13"/>
  <c r="E164" i="13"/>
  <c r="P164" i="13" s="1"/>
  <c r="S164" i="13" s="1"/>
  <c r="D164" i="13"/>
  <c r="R163" i="13"/>
  <c r="Q163" i="13"/>
  <c r="O163" i="13"/>
  <c r="N163" i="13"/>
  <c r="M163" i="13"/>
  <c r="L163" i="13"/>
  <c r="K163" i="13"/>
  <c r="J163" i="13"/>
  <c r="I163" i="13"/>
  <c r="H163" i="13"/>
  <c r="G163" i="13"/>
  <c r="F163" i="13"/>
  <c r="E163" i="13"/>
  <c r="P163" i="13" s="1"/>
  <c r="S163" i="13" s="1"/>
  <c r="D163" i="13"/>
  <c r="S162" i="13"/>
  <c r="P162" i="13"/>
  <c r="S161" i="13"/>
  <c r="P161" i="13"/>
  <c r="S160" i="13"/>
  <c r="P160" i="13"/>
  <c r="R159" i="13"/>
  <c r="Q159" i="13"/>
  <c r="O159" i="13"/>
  <c r="N159" i="13"/>
  <c r="M159" i="13"/>
  <c r="L159" i="13"/>
  <c r="K159" i="13"/>
  <c r="J159" i="13"/>
  <c r="I159" i="13"/>
  <c r="H159" i="13"/>
  <c r="G159" i="13"/>
  <c r="F159" i="13"/>
  <c r="E159" i="13"/>
  <c r="P159" i="13" s="1"/>
  <c r="S159" i="13" s="1"/>
  <c r="D159" i="13"/>
  <c r="S158" i="13"/>
  <c r="P158" i="13"/>
  <c r="S157" i="13"/>
  <c r="P157" i="13"/>
  <c r="S156" i="13"/>
  <c r="P156" i="13"/>
  <c r="S155" i="13"/>
  <c r="P155" i="13"/>
  <c r="R154" i="13"/>
  <c r="Q154" i="13"/>
  <c r="O154" i="13"/>
  <c r="N154" i="13"/>
  <c r="M154" i="13"/>
  <c r="L154" i="13"/>
  <c r="K154" i="13"/>
  <c r="J154" i="13"/>
  <c r="I154" i="13"/>
  <c r="H154" i="13"/>
  <c r="G154" i="13"/>
  <c r="F154" i="13"/>
  <c r="E154" i="13"/>
  <c r="P154" i="13" s="1"/>
  <c r="S154" i="13" s="1"/>
  <c r="D154" i="13"/>
  <c r="R153" i="13"/>
  <c r="Q153" i="13"/>
  <c r="O153" i="13"/>
  <c r="N153" i="13"/>
  <c r="M153" i="13"/>
  <c r="L153" i="13"/>
  <c r="K153" i="13"/>
  <c r="J153" i="13"/>
  <c r="I153" i="13"/>
  <c r="H153" i="13"/>
  <c r="G153" i="13"/>
  <c r="F153" i="13"/>
  <c r="E153" i="13"/>
  <c r="P153" i="13" s="1"/>
  <c r="S153" i="13" s="1"/>
  <c r="D153" i="13"/>
  <c r="S152" i="13"/>
  <c r="P152" i="13"/>
  <c r="S151" i="13"/>
  <c r="P151" i="13"/>
  <c r="S150" i="13"/>
  <c r="P150" i="13"/>
  <c r="R149" i="13"/>
  <c r="Q149" i="13"/>
  <c r="O149" i="13"/>
  <c r="N149" i="13"/>
  <c r="M149" i="13"/>
  <c r="L149" i="13"/>
  <c r="K149" i="13"/>
  <c r="J149" i="13"/>
  <c r="I149" i="13"/>
  <c r="H149" i="13"/>
  <c r="G149" i="13"/>
  <c r="F149" i="13"/>
  <c r="E149" i="13"/>
  <c r="P149" i="13" s="1"/>
  <c r="S149" i="13" s="1"/>
  <c r="D149" i="13"/>
  <c r="S148" i="13"/>
  <c r="P148" i="13"/>
  <c r="S147" i="13"/>
  <c r="P147" i="13"/>
  <c r="S146" i="13"/>
  <c r="P146" i="13"/>
  <c r="S145" i="13"/>
  <c r="P145" i="13"/>
  <c r="R144" i="13"/>
  <c r="Q144" i="13"/>
  <c r="O144" i="13"/>
  <c r="N144" i="13"/>
  <c r="M144" i="13"/>
  <c r="L144" i="13"/>
  <c r="K144" i="13"/>
  <c r="J144" i="13"/>
  <c r="I144" i="13"/>
  <c r="H144" i="13"/>
  <c r="G144" i="13"/>
  <c r="F144" i="13"/>
  <c r="E144" i="13"/>
  <c r="P144" i="13" s="1"/>
  <c r="S144" i="13" s="1"/>
  <c r="D144" i="13"/>
  <c r="R143" i="13"/>
  <c r="Q143" i="13"/>
  <c r="O143" i="13"/>
  <c r="N143" i="13"/>
  <c r="M143" i="13"/>
  <c r="L143" i="13"/>
  <c r="K143" i="13"/>
  <c r="J143" i="13"/>
  <c r="I143" i="13"/>
  <c r="H143" i="13"/>
  <c r="G143" i="13"/>
  <c r="F143" i="13"/>
  <c r="E143" i="13"/>
  <c r="P143" i="13" s="1"/>
  <c r="S143" i="13" s="1"/>
  <c r="D143" i="13"/>
  <c r="S142" i="13"/>
  <c r="P142" i="13"/>
  <c r="S141" i="13"/>
  <c r="P141" i="13"/>
  <c r="R140" i="13"/>
  <c r="Q140" i="13"/>
  <c r="O140" i="13"/>
  <c r="N140" i="13"/>
  <c r="M140" i="13"/>
  <c r="L140" i="13"/>
  <c r="K140" i="13"/>
  <c r="J140" i="13"/>
  <c r="I140" i="13"/>
  <c r="H140" i="13"/>
  <c r="G140" i="13"/>
  <c r="F140" i="13"/>
  <c r="E140" i="13"/>
  <c r="P140" i="13" s="1"/>
  <c r="S140" i="13" s="1"/>
  <c r="D140" i="13"/>
  <c r="S139" i="13"/>
  <c r="P139" i="13"/>
  <c r="P138" i="13"/>
  <c r="S138" i="13" s="1"/>
  <c r="P137" i="13"/>
  <c r="S137" i="13" s="1"/>
  <c r="S136" i="13"/>
  <c r="P136" i="13"/>
  <c r="S135" i="13"/>
  <c r="P135" i="13"/>
  <c r="S134" i="13"/>
  <c r="P134" i="13"/>
  <c r="R133" i="13"/>
  <c r="Q133" i="13"/>
  <c r="O133" i="13"/>
  <c r="N133" i="13"/>
  <c r="M133" i="13"/>
  <c r="L133" i="13"/>
  <c r="K133" i="13"/>
  <c r="J133" i="13"/>
  <c r="I133" i="13"/>
  <c r="H133" i="13"/>
  <c r="G133" i="13"/>
  <c r="F133" i="13"/>
  <c r="E133" i="13"/>
  <c r="P133" i="13" s="1"/>
  <c r="S133" i="13" s="1"/>
  <c r="D133" i="13"/>
  <c r="S132" i="13"/>
  <c r="P132" i="13"/>
  <c r="S131" i="13"/>
  <c r="P131" i="13"/>
  <c r="R130" i="13"/>
  <c r="Q130" i="13"/>
  <c r="O130" i="13"/>
  <c r="N130" i="13"/>
  <c r="M130" i="13"/>
  <c r="L130" i="13"/>
  <c r="K130" i="13"/>
  <c r="J130" i="13"/>
  <c r="I130" i="13"/>
  <c r="H130" i="13"/>
  <c r="G130" i="13"/>
  <c r="F130" i="13"/>
  <c r="E130" i="13"/>
  <c r="P130" i="13" s="1"/>
  <c r="S130" i="13" s="1"/>
  <c r="D130" i="13"/>
  <c r="R129" i="13"/>
  <c r="Q129" i="13"/>
  <c r="O129" i="13"/>
  <c r="N129" i="13"/>
  <c r="M129" i="13"/>
  <c r="L129" i="13"/>
  <c r="K129" i="13"/>
  <c r="J129" i="13"/>
  <c r="I129" i="13"/>
  <c r="H129" i="13"/>
  <c r="G129" i="13"/>
  <c r="F129" i="13"/>
  <c r="E129" i="13"/>
  <c r="P129" i="13" s="1"/>
  <c r="S129" i="13" s="1"/>
  <c r="D129" i="13"/>
  <c r="S128" i="13"/>
  <c r="P128" i="13"/>
  <c r="S127" i="13"/>
  <c r="P127" i="13"/>
  <c r="S126" i="13"/>
  <c r="P126" i="13"/>
  <c r="S125" i="13"/>
  <c r="P125" i="13"/>
  <c r="S124" i="13"/>
  <c r="P124" i="13"/>
  <c r="R123" i="13"/>
  <c r="Q123" i="13"/>
  <c r="O123" i="13"/>
  <c r="N123" i="13"/>
  <c r="M123" i="13"/>
  <c r="L123" i="13"/>
  <c r="K123" i="13"/>
  <c r="J123" i="13"/>
  <c r="I123" i="13"/>
  <c r="H123" i="13"/>
  <c r="G123" i="13"/>
  <c r="F123" i="13"/>
  <c r="E123" i="13"/>
  <c r="P123" i="13" s="1"/>
  <c r="S123" i="13" s="1"/>
  <c r="D123" i="13"/>
  <c r="S122" i="13"/>
  <c r="P122" i="13"/>
  <c r="S121" i="13"/>
  <c r="P121" i="13"/>
  <c r="R120" i="13"/>
  <c r="Q120" i="13"/>
  <c r="O120" i="13"/>
  <c r="N120" i="13"/>
  <c r="M120" i="13"/>
  <c r="L120" i="13"/>
  <c r="K120" i="13"/>
  <c r="J120" i="13"/>
  <c r="I120" i="13"/>
  <c r="H120" i="13"/>
  <c r="G120" i="13"/>
  <c r="F120" i="13"/>
  <c r="E120" i="13"/>
  <c r="P120" i="13" s="1"/>
  <c r="S120" i="13" s="1"/>
  <c r="D120" i="13"/>
  <c r="R119" i="13"/>
  <c r="Q119" i="13"/>
  <c r="O119" i="13"/>
  <c r="N119" i="13"/>
  <c r="M119" i="13"/>
  <c r="L119" i="13"/>
  <c r="K119" i="13"/>
  <c r="J119" i="13"/>
  <c r="I119" i="13"/>
  <c r="H119" i="13"/>
  <c r="G119" i="13"/>
  <c r="F119" i="13"/>
  <c r="E119" i="13"/>
  <c r="P119" i="13" s="1"/>
  <c r="S119" i="13" s="1"/>
  <c r="D119" i="13"/>
  <c r="P118" i="13"/>
  <c r="S118" i="13" s="1"/>
  <c r="R117" i="13"/>
  <c r="Q117" i="13"/>
  <c r="Q114" i="13" s="1"/>
  <c r="Q113" i="13" s="1"/>
  <c r="O117" i="13"/>
  <c r="N117" i="13"/>
  <c r="N114" i="13" s="1"/>
  <c r="N113" i="13" s="1"/>
  <c r="M117" i="13"/>
  <c r="L117" i="13"/>
  <c r="L114" i="13" s="1"/>
  <c r="L113" i="13" s="1"/>
  <c r="K117" i="13"/>
  <c r="J117" i="13"/>
  <c r="J114" i="13" s="1"/>
  <c r="J113" i="13" s="1"/>
  <c r="I117" i="13"/>
  <c r="H117" i="13"/>
  <c r="H114" i="13" s="1"/>
  <c r="H113" i="13" s="1"/>
  <c r="G117" i="13"/>
  <c r="F117" i="13"/>
  <c r="F114" i="13" s="1"/>
  <c r="F113" i="13" s="1"/>
  <c r="E117" i="13"/>
  <c r="D117" i="13"/>
  <c r="D114" i="13" s="1"/>
  <c r="D113" i="13" s="1"/>
  <c r="P116" i="13"/>
  <c r="S116" i="13" s="1"/>
  <c r="R115" i="13"/>
  <c r="Q115" i="13"/>
  <c r="O115" i="13"/>
  <c r="O114" i="13" s="1"/>
  <c r="O113" i="13" s="1"/>
  <c r="N115" i="13"/>
  <c r="M115" i="13"/>
  <c r="M114" i="13" s="1"/>
  <c r="L115" i="13"/>
  <c r="K115" i="13"/>
  <c r="K114" i="13" s="1"/>
  <c r="K113" i="13" s="1"/>
  <c r="J115" i="13"/>
  <c r="I115" i="13"/>
  <c r="H115" i="13"/>
  <c r="G115" i="13"/>
  <c r="G114" i="13" s="1"/>
  <c r="G113" i="13" s="1"/>
  <c r="F115" i="13"/>
  <c r="E115" i="13"/>
  <c r="E114" i="13" s="1"/>
  <c r="D115" i="13"/>
  <c r="R114" i="13"/>
  <c r="I114" i="13"/>
  <c r="P112" i="13"/>
  <c r="S112" i="13" s="1"/>
  <c r="R111" i="13"/>
  <c r="Q111" i="13"/>
  <c r="O111" i="13"/>
  <c r="N111" i="13"/>
  <c r="M111" i="13"/>
  <c r="L111" i="13"/>
  <c r="K111" i="13"/>
  <c r="J111" i="13"/>
  <c r="I111" i="13"/>
  <c r="H111" i="13"/>
  <c r="G111" i="13"/>
  <c r="F111" i="13"/>
  <c r="E111" i="13"/>
  <c r="D111" i="13"/>
  <c r="R110" i="13"/>
  <c r="Q110" i="13"/>
  <c r="O110" i="13"/>
  <c r="N110" i="13"/>
  <c r="M110" i="13"/>
  <c r="L110" i="13"/>
  <c r="K110" i="13"/>
  <c r="J110" i="13"/>
  <c r="I110" i="13"/>
  <c r="H110" i="13"/>
  <c r="G110" i="13"/>
  <c r="F110" i="13"/>
  <c r="E110" i="13"/>
  <c r="D110" i="13"/>
  <c r="R109" i="13"/>
  <c r="Q109" i="13"/>
  <c r="O109" i="13"/>
  <c r="N109" i="13"/>
  <c r="M109" i="13"/>
  <c r="L109" i="13"/>
  <c r="K109" i="13"/>
  <c r="J109" i="13"/>
  <c r="I109" i="13"/>
  <c r="H109" i="13"/>
  <c r="G109" i="13"/>
  <c r="F109" i="13"/>
  <c r="E109" i="13"/>
  <c r="D109" i="13"/>
  <c r="P108" i="13"/>
  <c r="S108" i="13" s="1"/>
  <c r="R107" i="13"/>
  <c r="Q107" i="13"/>
  <c r="O107" i="13"/>
  <c r="N107" i="13"/>
  <c r="M107" i="13"/>
  <c r="L107" i="13"/>
  <c r="K107" i="13"/>
  <c r="J107" i="13"/>
  <c r="I107" i="13"/>
  <c r="H107" i="13"/>
  <c r="G107" i="13"/>
  <c r="F107" i="13"/>
  <c r="E107" i="13"/>
  <c r="D107" i="13"/>
  <c r="P106" i="13"/>
  <c r="S106" i="13" s="1"/>
  <c r="R105" i="13"/>
  <c r="Q105" i="13"/>
  <c r="Q100" i="13" s="1"/>
  <c r="Q99" i="13" s="1"/>
  <c r="O105" i="13"/>
  <c r="N105" i="13"/>
  <c r="N100" i="13" s="1"/>
  <c r="N99" i="13" s="1"/>
  <c r="M105" i="13"/>
  <c r="L105" i="13"/>
  <c r="L100" i="13" s="1"/>
  <c r="L99" i="13" s="1"/>
  <c r="K105" i="13"/>
  <c r="J105" i="13"/>
  <c r="J100" i="13" s="1"/>
  <c r="J99" i="13" s="1"/>
  <c r="I105" i="13"/>
  <c r="H105" i="13"/>
  <c r="H100" i="13" s="1"/>
  <c r="H99" i="13" s="1"/>
  <c r="G105" i="13"/>
  <c r="F105" i="13"/>
  <c r="F100" i="13" s="1"/>
  <c r="F99" i="13" s="1"/>
  <c r="E105" i="13"/>
  <c r="D105" i="13"/>
  <c r="D100" i="13" s="1"/>
  <c r="D99" i="13" s="1"/>
  <c r="P104" i="13"/>
  <c r="S104" i="13" s="1"/>
  <c r="P103" i="13"/>
  <c r="S103" i="13" s="1"/>
  <c r="P102" i="13"/>
  <c r="S102" i="13" s="1"/>
  <c r="R101" i="13"/>
  <c r="Q101" i="13"/>
  <c r="O101" i="13"/>
  <c r="O100" i="13" s="1"/>
  <c r="O99" i="13" s="1"/>
  <c r="N101" i="13"/>
  <c r="M101" i="13"/>
  <c r="M100" i="13" s="1"/>
  <c r="M99" i="13" s="1"/>
  <c r="L101" i="13"/>
  <c r="K101" i="13"/>
  <c r="K100" i="13" s="1"/>
  <c r="K99" i="13" s="1"/>
  <c r="J101" i="13"/>
  <c r="I101" i="13"/>
  <c r="H101" i="13"/>
  <c r="G101" i="13"/>
  <c r="G100" i="13" s="1"/>
  <c r="G99" i="13" s="1"/>
  <c r="F101" i="13"/>
  <c r="E101" i="13"/>
  <c r="E100" i="13" s="1"/>
  <c r="E99" i="13" s="1"/>
  <c r="D101" i="13"/>
  <c r="R100" i="13"/>
  <c r="R99" i="13" s="1"/>
  <c r="I100" i="13"/>
  <c r="I99" i="13" s="1"/>
  <c r="P98" i="13"/>
  <c r="S98" i="13" s="1"/>
  <c r="P97" i="13"/>
  <c r="S97" i="13" s="1"/>
  <c r="R96" i="13"/>
  <c r="R95" i="13" s="1"/>
  <c r="R94" i="13" s="1"/>
  <c r="Q96" i="13"/>
  <c r="O96" i="13"/>
  <c r="O95" i="13" s="1"/>
  <c r="O94" i="13" s="1"/>
  <c r="N96" i="13"/>
  <c r="M96" i="13"/>
  <c r="M95" i="13" s="1"/>
  <c r="M94" i="13" s="1"/>
  <c r="L96" i="13"/>
  <c r="K96" i="13"/>
  <c r="K95" i="13" s="1"/>
  <c r="K94" i="13" s="1"/>
  <c r="J96" i="13"/>
  <c r="I96" i="13"/>
  <c r="I95" i="13" s="1"/>
  <c r="I94" i="13" s="1"/>
  <c r="H96" i="13"/>
  <c r="G96" i="13"/>
  <c r="G95" i="13" s="1"/>
  <c r="G94" i="13" s="1"/>
  <c r="F96" i="13"/>
  <c r="E96" i="13"/>
  <c r="E95" i="13" s="1"/>
  <c r="E94" i="13" s="1"/>
  <c r="D96" i="13"/>
  <c r="Q95" i="13"/>
  <c r="Q94" i="13" s="1"/>
  <c r="N95" i="13"/>
  <c r="N94" i="13" s="1"/>
  <c r="L95" i="13"/>
  <c r="L94" i="13" s="1"/>
  <c r="J95" i="13"/>
  <c r="J94" i="13" s="1"/>
  <c r="H95" i="13"/>
  <c r="H94" i="13" s="1"/>
  <c r="F95" i="13"/>
  <c r="F94" i="13" s="1"/>
  <c r="D95" i="13"/>
  <c r="D94" i="13" s="1"/>
  <c r="P93" i="13"/>
  <c r="S93" i="13" s="1"/>
  <c r="P92" i="13"/>
  <c r="S92" i="13" s="1"/>
  <c r="P91" i="13"/>
  <c r="S91" i="13" s="1"/>
  <c r="R90" i="13"/>
  <c r="Q90" i="13"/>
  <c r="O90" i="13"/>
  <c r="N90" i="13"/>
  <c r="M90" i="13"/>
  <c r="L90" i="13"/>
  <c r="K90" i="13"/>
  <c r="J90" i="13"/>
  <c r="I90" i="13"/>
  <c r="H90" i="13"/>
  <c r="G90" i="13"/>
  <c r="F90" i="13"/>
  <c r="E90" i="13"/>
  <c r="D90" i="13"/>
  <c r="R89" i="13"/>
  <c r="Q89" i="13"/>
  <c r="O89" i="13"/>
  <c r="N89" i="13"/>
  <c r="M89" i="13"/>
  <c r="L89" i="13"/>
  <c r="K89" i="13"/>
  <c r="J89" i="13"/>
  <c r="I89" i="13"/>
  <c r="H89" i="13"/>
  <c r="G89" i="13"/>
  <c r="F89" i="13"/>
  <c r="E89" i="13"/>
  <c r="D89" i="13"/>
  <c r="P88" i="13"/>
  <c r="S88" i="13" s="1"/>
  <c r="P87" i="13"/>
  <c r="S87" i="13" s="1"/>
  <c r="P86" i="13"/>
  <c r="S86" i="13" s="1"/>
  <c r="R85" i="13"/>
  <c r="Q85" i="13"/>
  <c r="O85" i="13"/>
  <c r="N85" i="13"/>
  <c r="M85" i="13"/>
  <c r="L85" i="13"/>
  <c r="K85" i="13"/>
  <c r="J85" i="13"/>
  <c r="I85" i="13"/>
  <c r="H85" i="13"/>
  <c r="G85" i="13"/>
  <c r="F85" i="13"/>
  <c r="E85" i="13"/>
  <c r="D85" i="13"/>
  <c r="R84" i="13"/>
  <c r="Q84" i="13"/>
  <c r="O84" i="13"/>
  <c r="N84" i="13"/>
  <c r="M84" i="13"/>
  <c r="L84" i="13"/>
  <c r="K84" i="13"/>
  <c r="J84" i="13"/>
  <c r="I84" i="13"/>
  <c r="H84" i="13"/>
  <c r="G84" i="13"/>
  <c r="F84" i="13"/>
  <c r="E84" i="13"/>
  <c r="D84" i="13"/>
  <c r="P83" i="13"/>
  <c r="S83" i="13" s="1"/>
  <c r="R82" i="13"/>
  <c r="Q82" i="13"/>
  <c r="Q79" i="13" s="1"/>
  <c r="Q78" i="13" s="1"/>
  <c r="O82" i="13"/>
  <c r="N82" i="13"/>
  <c r="N79" i="13" s="1"/>
  <c r="N78" i="13" s="1"/>
  <c r="M82" i="13"/>
  <c r="L82" i="13"/>
  <c r="L79" i="13" s="1"/>
  <c r="L78" i="13" s="1"/>
  <c r="K82" i="13"/>
  <c r="J82" i="13"/>
  <c r="J79" i="13" s="1"/>
  <c r="J78" i="13" s="1"/>
  <c r="I82" i="13"/>
  <c r="H82" i="13"/>
  <c r="H79" i="13" s="1"/>
  <c r="H78" i="13" s="1"/>
  <c r="G82" i="13"/>
  <c r="F82" i="13"/>
  <c r="F79" i="13" s="1"/>
  <c r="F78" i="13" s="1"/>
  <c r="E82" i="13"/>
  <c r="D82" i="13"/>
  <c r="D79" i="13" s="1"/>
  <c r="D78" i="13" s="1"/>
  <c r="P81" i="13"/>
  <c r="S81" i="13" s="1"/>
  <c r="R80" i="13"/>
  <c r="Q80" i="13"/>
  <c r="O80" i="13"/>
  <c r="O79" i="13" s="1"/>
  <c r="O78" i="13" s="1"/>
  <c r="N80" i="13"/>
  <c r="M80" i="13"/>
  <c r="M79" i="13" s="1"/>
  <c r="M78" i="13" s="1"/>
  <c r="L80" i="13"/>
  <c r="K80" i="13"/>
  <c r="J80" i="13"/>
  <c r="I80" i="13"/>
  <c r="I79" i="13" s="1"/>
  <c r="I78" i="13" s="1"/>
  <c r="H80" i="13"/>
  <c r="G80" i="13"/>
  <c r="F80" i="13"/>
  <c r="E80" i="13"/>
  <c r="E79" i="13" s="1"/>
  <c r="E78" i="13" s="1"/>
  <c r="D80" i="13"/>
  <c r="R79" i="13"/>
  <c r="K79" i="13"/>
  <c r="G79" i="13"/>
  <c r="R78" i="13"/>
  <c r="K78" i="13"/>
  <c r="G78" i="13"/>
  <c r="P77" i="13"/>
  <c r="S77" i="13" s="1"/>
  <c r="R76" i="13"/>
  <c r="Q76" i="13"/>
  <c r="O76" i="13"/>
  <c r="N76" i="13"/>
  <c r="N69" i="13" s="1"/>
  <c r="N68" i="13" s="1"/>
  <c r="M76" i="13"/>
  <c r="L76" i="13"/>
  <c r="K76" i="13"/>
  <c r="J76" i="13"/>
  <c r="J69" i="13" s="1"/>
  <c r="J68" i="13" s="1"/>
  <c r="I76" i="13"/>
  <c r="H76" i="13"/>
  <c r="G76" i="13"/>
  <c r="F76" i="13"/>
  <c r="F69" i="13" s="1"/>
  <c r="F68" i="13" s="1"/>
  <c r="E76" i="13"/>
  <c r="D76" i="13"/>
  <c r="P75" i="13"/>
  <c r="S75" i="13" s="1"/>
  <c r="R74" i="13"/>
  <c r="Q74" i="13"/>
  <c r="O74" i="13"/>
  <c r="N74" i="13"/>
  <c r="M74" i="13"/>
  <c r="L74" i="13"/>
  <c r="K74" i="13"/>
  <c r="J74" i="13"/>
  <c r="I74" i="13"/>
  <c r="H74" i="13"/>
  <c r="G74" i="13"/>
  <c r="F74" i="13"/>
  <c r="E74" i="13"/>
  <c r="P74" i="13" s="1"/>
  <c r="S74" i="13" s="1"/>
  <c r="D74" i="13"/>
  <c r="P73" i="13"/>
  <c r="S73" i="13" s="1"/>
  <c r="R72" i="13"/>
  <c r="Q72" i="13"/>
  <c r="Q69" i="13" s="1"/>
  <c r="Q68" i="13" s="1"/>
  <c r="O72" i="13"/>
  <c r="N72" i="13"/>
  <c r="M72" i="13"/>
  <c r="L72" i="13"/>
  <c r="K72" i="13"/>
  <c r="J72" i="13"/>
  <c r="I72" i="13"/>
  <c r="H72" i="13"/>
  <c r="G72" i="13"/>
  <c r="F72" i="13"/>
  <c r="E72" i="13"/>
  <c r="D72" i="13"/>
  <c r="P71" i="13"/>
  <c r="S71" i="13" s="1"/>
  <c r="R70" i="13"/>
  <c r="Q70" i="13"/>
  <c r="O70" i="13"/>
  <c r="N70" i="13"/>
  <c r="M70" i="13"/>
  <c r="L70" i="13"/>
  <c r="K70" i="13"/>
  <c r="J70" i="13"/>
  <c r="I70" i="13"/>
  <c r="H70" i="13"/>
  <c r="G70" i="13"/>
  <c r="F70" i="13"/>
  <c r="E70" i="13"/>
  <c r="P70" i="13" s="1"/>
  <c r="S70" i="13" s="1"/>
  <c r="D70" i="13"/>
  <c r="R69" i="13"/>
  <c r="R68" i="13" s="1"/>
  <c r="L69" i="13"/>
  <c r="L68" i="13" s="1"/>
  <c r="H69" i="13"/>
  <c r="H68" i="13" s="1"/>
  <c r="D69" i="13"/>
  <c r="D68" i="13" s="1"/>
  <c r="P67" i="13"/>
  <c r="S67" i="13" s="1"/>
  <c r="R66" i="13"/>
  <c r="Q66" i="13"/>
  <c r="O66" i="13"/>
  <c r="N66" i="13"/>
  <c r="M66" i="13"/>
  <c r="L66" i="13"/>
  <c r="K66" i="13"/>
  <c r="J66" i="13"/>
  <c r="I66" i="13"/>
  <c r="H66" i="13"/>
  <c r="G66" i="13"/>
  <c r="F66" i="13"/>
  <c r="E66" i="13"/>
  <c r="D66" i="13"/>
  <c r="R65" i="13"/>
  <c r="Q65" i="13"/>
  <c r="O65" i="13"/>
  <c r="N65" i="13"/>
  <c r="M65" i="13"/>
  <c r="L65" i="13"/>
  <c r="K65" i="13"/>
  <c r="J65" i="13"/>
  <c r="I65" i="13"/>
  <c r="H65" i="13"/>
  <c r="G65" i="13"/>
  <c r="F65" i="13"/>
  <c r="E65" i="13"/>
  <c r="D65" i="13"/>
  <c r="P64" i="13"/>
  <c r="S64" i="13" s="1"/>
  <c r="P63" i="13"/>
  <c r="S63" i="13" s="1"/>
  <c r="R62" i="13"/>
  <c r="Q62" i="13"/>
  <c r="O62" i="13"/>
  <c r="N62" i="13"/>
  <c r="M62" i="13"/>
  <c r="L62" i="13"/>
  <c r="K62" i="13"/>
  <c r="J62" i="13"/>
  <c r="I62" i="13"/>
  <c r="H62" i="13"/>
  <c r="G62" i="13"/>
  <c r="F62" i="13"/>
  <c r="E62" i="13"/>
  <c r="P62" i="13" s="1"/>
  <c r="S62" i="13" s="1"/>
  <c r="D62" i="13"/>
  <c r="R61" i="13"/>
  <c r="R55" i="13" s="1"/>
  <c r="Q61" i="13"/>
  <c r="O61" i="13"/>
  <c r="O55" i="13" s="1"/>
  <c r="N61" i="13"/>
  <c r="M61" i="13"/>
  <c r="L61" i="13"/>
  <c r="K61" i="13"/>
  <c r="K55" i="13" s="1"/>
  <c r="J61" i="13"/>
  <c r="I61" i="13"/>
  <c r="H61" i="13"/>
  <c r="G61" i="13"/>
  <c r="G55" i="13" s="1"/>
  <c r="F61" i="13"/>
  <c r="E61" i="13"/>
  <c r="P61" i="13" s="1"/>
  <c r="S61" i="13" s="1"/>
  <c r="D61" i="13"/>
  <c r="P60" i="13"/>
  <c r="S60" i="13" s="1"/>
  <c r="P59" i="13"/>
  <c r="S59" i="13" s="1"/>
  <c r="P58" i="13"/>
  <c r="S58" i="13" s="1"/>
  <c r="R57" i="13"/>
  <c r="Q57" i="13"/>
  <c r="O57" i="13"/>
  <c r="N57" i="13"/>
  <c r="M57" i="13"/>
  <c r="L57" i="13"/>
  <c r="K57" i="13"/>
  <c r="J57" i="13"/>
  <c r="I57" i="13"/>
  <c r="H57" i="13"/>
  <c r="G57" i="13"/>
  <c r="F57" i="13"/>
  <c r="E57" i="13"/>
  <c r="D57" i="13"/>
  <c r="R56" i="13"/>
  <c r="Q56" i="13"/>
  <c r="O56" i="13"/>
  <c r="N56" i="13"/>
  <c r="M56" i="13"/>
  <c r="L56" i="13"/>
  <c r="K56" i="13"/>
  <c r="J56" i="13"/>
  <c r="I56" i="13"/>
  <c r="H56" i="13"/>
  <c r="G56" i="13"/>
  <c r="F56" i="13"/>
  <c r="E56" i="13"/>
  <c r="D56" i="13"/>
  <c r="D55" i="13" s="1"/>
  <c r="M55" i="13"/>
  <c r="I55" i="13"/>
  <c r="E55" i="13"/>
  <c r="P54" i="13"/>
  <c r="S54" i="13" s="1"/>
  <c r="R53" i="13"/>
  <c r="Q53" i="13"/>
  <c r="O53" i="13"/>
  <c r="N53" i="13"/>
  <c r="M53" i="13"/>
  <c r="L53" i="13"/>
  <c r="K53" i="13"/>
  <c r="J53" i="13"/>
  <c r="I53" i="13"/>
  <c r="H53" i="13"/>
  <c r="G53" i="13"/>
  <c r="F53" i="13"/>
  <c r="E53" i="13"/>
  <c r="D53" i="13"/>
  <c r="P52" i="13"/>
  <c r="S52" i="13" s="1"/>
  <c r="P51" i="13"/>
  <c r="S51" i="13" s="1"/>
  <c r="R50" i="13"/>
  <c r="Q50" i="13"/>
  <c r="O50" i="13"/>
  <c r="N50" i="13"/>
  <c r="M50" i="13"/>
  <c r="L50" i="13"/>
  <c r="K50" i="13"/>
  <c r="J50" i="13"/>
  <c r="I50" i="13"/>
  <c r="H50" i="13"/>
  <c r="G50" i="13"/>
  <c r="F50" i="13"/>
  <c r="E50" i="13"/>
  <c r="D50" i="13"/>
  <c r="P49" i="13"/>
  <c r="S49" i="13" s="1"/>
  <c r="R48" i="13"/>
  <c r="Q48" i="13"/>
  <c r="O48" i="13"/>
  <c r="N48" i="13"/>
  <c r="M48" i="13"/>
  <c r="L48" i="13"/>
  <c r="K48" i="13"/>
  <c r="J48" i="13"/>
  <c r="I48" i="13"/>
  <c r="H48" i="13"/>
  <c r="G48" i="13"/>
  <c r="F48" i="13"/>
  <c r="E48" i="13"/>
  <c r="D48" i="13"/>
  <c r="P47" i="13"/>
  <c r="S47" i="13" s="1"/>
  <c r="R46" i="13"/>
  <c r="Q46" i="13"/>
  <c r="O46" i="13"/>
  <c r="N46" i="13"/>
  <c r="M46" i="13"/>
  <c r="L46" i="13"/>
  <c r="K46" i="13"/>
  <c r="J46" i="13"/>
  <c r="I46" i="13"/>
  <c r="H46" i="13"/>
  <c r="G46" i="13"/>
  <c r="F46" i="13"/>
  <c r="E46" i="13"/>
  <c r="D46" i="13"/>
  <c r="P45" i="13"/>
  <c r="S45" i="13" s="1"/>
  <c r="P44" i="13"/>
  <c r="S44" i="13" s="1"/>
  <c r="R43" i="13"/>
  <c r="Q43" i="13"/>
  <c r="O43" i="13"/>
  <c r="N43" i="13"/>
  <c r="M43" i="13"/>
  <c r="L43" i="13"/>
  <c r="K43" i="13"/>
  <c r="J43" i="13"/>
  <c r="I43" i="13"/>
  <c r="H43" i="13"/>
  <c r="G43" i="13"/>
  <c r="F43" i="13"/>
  <c r="E43" i="13"/>
  <c r="D43" i="13"/>
  <c r="P42" i="13"/>
  <c r="S42" i="13" s="1"/>
  <c r="P41" i="13"/>
  <c r="S41" i="13" s="1"/>
  <c r="P40" i="13"/>
  <c r="S40" i="13" s="1"/>
  <c r="P39" i="13"/>
  <c r="S39" i="13" s="1"/>
  <c r="P38" i="13"/>
  <c r="S38" i="13" s="1"/>
  <c r="P37" i="13"/>
  <c r="S37" i="13" s="1"/>
  <c r="P36" i="13"/>
  <c r="S36" i="13" s="1"/>
  <c r="P35" i="13"/>
  <c r="S35" i="13" s="1"/>
  <c r="R34" i="13"/>
  <c r="Q34" i="13"/>
  <c r="O34" i="13"/>
  <c r="N34" i="13"/>
  <c r="M34" i="13"/>
  <c r="L34" i="13"/>
  <c r="K34" i="13"/>
  <c r="K33" i="13" s="1"/>
  <c r="K32" i="13" s="1"/>
  <c r="J34" i="13"/>
  <c r="I34" i="13"/>
  <c r="H34" i="13"/>
  <c r="G34" i="13"/>
  <c r="G33" i="13" s="1"/>
  <c r="G32" i="13" s="1"/>
  <c r="F34" i="13"/>
  <c r="E34" i="13"/>
  <c r="D34" i="13"/>
  <c r="O33" i="13"/>
  <c r="O32" i="13" s="1"/>
  <c r="I33" i="13"/>
  <c r="I32" i="13" s="1"/>
  <c r="E33" i="13"/>
  <c r="E32" i="13" s="1"/>
  <c r="L713" i="16" l="1"/>
  <c r="P713" i="16" s="1"/>
  <c r="S713" i="16" s="1"/>
  <c r="I713" i="16"/>
  <c r="Q295" i="13"/>
  <c r="H310" i="13"/>
  <c r="H288" i="13" s="1"/>
  <c r="Q310" i="13"/>
  <c r="P176" i="17"/>
  <c r="S176" i="17" s="1"/>
  <c r="P113" i="17"/>
  <c r="S113" i="17" s="1"/>
  <c r="I591" i="17"/>
  <c r="I710" i="17" s="1"/>
  <c r="P332" i="17"/>
  <c r="S332" i="17" s="1"/>
  <c r="K216" i="17"/>
  <c r="P202" i="17"/>
  <c r="S202" i="17" s="1"/>
  <c r="J318" i="17"/>
  <c r="P177" i="17"/>
  <c r="S177" i="17" s="1"/>
  <c r="P114" i="17"/>
  <c r="S114" i="17" s="1"/>
  <c r="P217" i="17"/>
  <c r="S217" i="17" s="1"/>
  <c r="M591" i="17"/>
  <c r="M710" i="17" s="1"/>
  <c r="P507" i="17"/>
  <c r="S507" i="17" s="1"/>
  <c r="P390" i="17"/>
  <c r="S390" i="17" s="1"/>
  <c r="K591" i="17"/>
  <c r="P300" i="17"/>
  <c r="S300" i="17" s="1"/>
  <c r="P288" i="17"/>
  <c r="S288" i="17" s="1"/>
  <c r="E176" i="13"/>
  <c r="M176" i="13"/>
  <c r="D288" i="14"/>
  <c r="F288" i="14"/>
  <c r="H288" i="14"/>
  <c r="J288" i="14"/>
  <c r="L288" i="14"/>
  <c r="N288" i="14"/>
  <c r="Q288" i="14"/>
  <c r="I113" i="13"/>
  <c r="M113" i="13"/>
  <c r="R113" i="13"/>
  <c r="D632" i="13"/>
  <c r="F632" i="13"/>
  <c r="H632" i="13"/>
  <c r="J632" i="13"/>
  <c r="L632" i="13"/>
  <c r="N632" i="13"/>
  <c r="Q632" i="13"/>
  <c r="P658" i="13"/>
  <c r="S658" i="13" s="1"/>
  <c r="E176" i="14"/>
  <c r="P176" i="14" s="1"/>
  <c r="S176" i="14" s="1"/>
  <c r="I176" i="14"/>
  <c r="M176" i="14"/>
  <c r="R176" i="14"/>
  <c r="F528" i="14"/>
  <c r="M546" i="14"/>
  <c r="M33" i="13"/>
  <c r="M32" i="13" s="1"/>
  <c r="R33" i="13"/>
  <c r="R32" i="13" s="1"/>
  <c r="G69" i="13"/>
  <c r="G68" i="13" s="1"/>
  <c r="I69" i="13"/>
  <c r="I68" i="13" s="1"/>
  <c r="K69" i="13"/>
  <c r="K68" i="13" s="1"/>
  <c r="M69" i="13"/>
  <c r="M68" i="13" s="1"/>
  <c r="O69" i="13"/>
  <c r="O68" i="13" s="1"/>
  <c r="D33" i="13"/>
  <c r="D32" i="13" s="1"/>
  <c r="F33" i="13"/>
  <c r="F32" i="13" s="1"/>
  <c r="H33" i="13"/>
  <c r="H32" i="13" s="1"/>
  <c r="J33" i="13"/>
  <c r="J32" i="13" s="1"/>
  <c r="D177" i="13"/>
  <c r="D176" i="13" s="1"/>
  <c r="F177" i="13"/>
  <c r="H177" i="13"/>
  <c r="J177" i="13"/>
  <c r="L177" i="13"/>
  <c r="L176" i="13" s="1"/>
  <c r="P176" i="13" s="1"/>
  <c r="S176" i="13" s="1"/>
  <c r="N177" i="13"/>
  <c r="Q177" i="13"/>
  <c r="G190" i="13"/>
  <c r="G176" i="13" s="1"/>
  <c r="K190" i="13"/>
  <c r="K176" i="13" s="1"/>
  <c r="O190" i="13"/>
  <c r="O176" i="13" s="1"/>
  <c r="D190" i="13"/>
  <c r="F190" i="13"/>
  <c r="H190" i="13"/>
  <c r="J190" i="13"/>
  <c r="L190" i="13"/>
  <c r="N190" i="13"/>
  <c r="Q190" i="13"/>
  <c r="G224" i="13"/>
  <c r="K224" i="13"/>
  <c r="K216" i="13" s="1"/>
  <c r="M224" i="13"/>
  <c r="O224" i="13"/>
  <c r="D224" i="13"/>
  <c r="F224" i="13"/>
  <c r="H224" i="13"/>
  <c r="J224" i="13"/>
  <c r="L224" i="13"/>
  <c r="N224" i="13"/>
  <c r="Q224" i="13"/>
  <c r="E232" i="13"/>
  <c r="E216" i="13" s="1"/>
  <c r="G232" i="13"/>
  <c r="I232" i="13"/>
  <c r="M232" i="13"/>
  <c r="O232" i="13"/>
  <c r="R232" i="13"/>
  <c r="E295" i="13"/>
  <c r="G295" i="13"/>
  <c r="I295" i="13"/>
  <c r="K295" i="13"/>
  <c r="M295" i="13"/>
  <c r="O295" i="13"/>
  <c r="R295" i="13"/>
  <c r="E300" i="13"/>
  <c r="G300" i="13"/>
  <c r="I300" i="13"/>
  <c r="I288" i="13" s="1"/>
  <c r="M300" i="13"/>
  <c r="O300" i="13"/>
  <c r="R300" i="13"/>
  <c r="F310" i="13"/>
  <c r="P310" i="13" s="1"/>
  <c r="S310" i="13" s="1"/>
  <c r="J310" i="13"/>
  <c r="N310" i="13"/>
  <c r="M360" i="13"/>
  <c r="D438" i="13"/>
  <c r="D437" i="13" s="1"/>
  <c r="F438" i="13"/>
  <c r="F437" i="13" s="1"/>
  <c r="P437" i="13" s="1"/>
  <c r="S437" i="13" s="1"/>
  <c r="J438" i="13"/>
  <c r="D465" i="13"/>
  <c r="F465" i="13"/>
  <c r="H465" i="13"/>
  <c r="J465" i="13"/>
  <c r="L465" i="13"/>
  <c r="N465" i="13"/>
  <c r="I472" i="13"/>
  <c r="R472" i="13"/>
  <c r="D486" i="13"/>
  <c r="E608" i="13"/>
  <c r="G608" i="13"/>
  <c r="G593" i="13" s="1"/>
  <c r="I608" i="13"/>
  <c r="I593" i="13" s="1"/>
  <c r="I710" i="13" s="1"/>
  <c r="K608" i="13"/>
  <c r="K593" i="13" s="1"/>
  <c r="K710" i="13" s="1"/>
  <c r="M608" i="13"/>
  <c r="M593" i="13" s="1"/>
  <c r="M710" i="13" s="1"/>
  <c r="O608" i="13"/>
  <c r="O593" i="13" s="1"/>
  <c r="O710" i="13" s="1"/>
  <c r="R608" i="13"/>
  <c r="R593" i="13" s="1"/>
  <c r="R710" i="13" s="1"/>
  <c r="E632" i="13"/>
  <c r="P632" i="13" s="1"/>
  <c r="S632" i="13" s="1"/>
  <c r="P698" i="13"/>
  <c r="S698" i="13" s="1"/>
  <c r="P33" i="14"/>
  <c r="S33" i="14" s="1"/>
  <c r="P34" i="14"/>
  <c r="S34" i="14" s="1"/>
  <c r="P43" i="14"/>
  <c r="S43" i="14" s="1"/>
  <c r="P46" i="14"/>
  <c r="S46" i="14" s="1"/>
  <c r="P48" i="14"/>
  <c r="S48" i="14" s="1"/>
  <c r="P50" i="14"/>
  <c r="S50" i="14" s="1"/>
  <c r="P53" i="14"/>
  <c r="S53" i="14" s="1"/>
  <c r="P55" i="14"/>
  <c r="S55" i="14" s="1"/>
  <c r="P56" i="14"/>
  <c r="S56" i="14" s="1"/>
  <c r="P57" i="14"/>
  <c r="S57" i="14" s="1"/>
  <c r="P61" i="14"/>
  <c r="S61" i="14" s="1"/>
  <c r="P62" i="14"/>
  <c r="S62" i="14" s="1"/>
  <c r="P65" i="14"/>
  <c r="S65" i="14" s="1"/>
  <c r="P66" i="14"/>
  <c r="S66" i="14" s="1"/>
  <c r="F216" i="14"/>
  <c r="H216" i="14"/>
  <c r="J216" i="14"/>
  <c r="J591" i="14" s="1"/>
  <c r="J710" i="14" s="1"/>
  <c r="P719" i="14" s="1"/>
  <c r="S719" i="14" s="1"/>
  <c r="L216" i="14"/>
  <c r="N216" i="14"/>
  <c r="N591" i="14" s="1"/>
  <c r="N710" i="14" s="1"/>
  <c r="P723" i="14" s="1"/>
  <c r="S723" i="14" s="1"/>
  <c r="Q216" i="14"/>
  <c r="I546" i="14"/>
  <c r="E224" i="14"/>
  <c r="G224" i="14"/>
  <c r="G216" i="14" s="1"/>
  <c r="I224" i="14"/>
  <c r="K224" i="14"/>
  <c r="K216" i="14" s="1"/>
  <c r="M224" i="14"/>
  <c r="O224" i="14"/>
  <c r="O216" i="14" s="1"/>
  <c r="O591" i="14" s="1"/>
  <c r="O710" i="14" s="1"/>
  <c r="P724" i="14" s="1"/>
  <c r="S724" i="14" s="1"/>
  <c r="R224" i="14"/>
  <c r="E242" i="14"/>
  <c r="G242" i="14"/>
  <c r="I242" i="14"/>
  <c r="K242" i="14"/>
  <c r="M242" i="14"/>
  <c r="O242" i="14"/>
  <c r="R242" i="14"/>
  <c r="P257" i="14"/>
  <c r="S257" i="14" s="1"/>
  <c r="P258" i="14"/>
  <c r="S258" i="14" s="1"/>
  <c r="P260" i="14"/>
  <c r="S260" i="14" s="1"/>
  <c r="P262" i="14"/>
  <c r="S262" i="14" s="1"/>
  <c r="P265" i="14"/>
  <c r="S265" i="14" s="1"/>
  <c r="P268" i="14"/>
  <c r="S268" i="14" s="1"/>
  <c r="P275" i="14"/>
  <c r="S275" i="14" s="1"/>
  <c r="P276" i="14"/>
  <c r="S276" i="14" s="1"/>
  <c r="P279" i="14"/>
  <c r="S279" i="14" s="1"/>
  <c r="P281" i="14"/>
  <c r="S281" i="14" s="1"/>
  <c r="P282" i="14"/>
  <c r="S282" i="14" s="1"/>
  <c r="P285" i="14"/>
  <c r="S285" i="14" s="1"/>
  <c r="P286" i="14"/>
  <c r="S286" i="14" s="1"/>
  <c r="P288" i="14"/>
  <c r="S288" i="14" s="1"/>
  <c r="P289" i="14"/>
  <c r="S289" i="14" s="1"/>
  <c r="P290" i="14"/>
  <c r="S290" i="14" s="1"/>
  <c r="P295" i="14"/>
  <c r="S295" i="14" s="1"/>
  <c r="P296" i="14"/>
  <c r="S296" i="14" s="1"/>
  <c r="P298" i="14"/>
  <c r="S298" i="14" s="1"/>
  <c r="P300" i="14"/>
  <c r="S300" i="14" s="1"/>
  <c r="P301" i="14"/>
  <c r="S301" i="14" s="1"/>
  <c r="P303" i="14"/>
  <c r="S303" i="14" s="1"/>
  <c r="P305" i="14"/>
  <c r="S305" i="14" s="1"/>
  <c r="P307" i="14"/>
  <c r="S307" i="14" s="1"/>
  <c r="P308" i="14"/>
  <c r="S308" i="14" s="1"/>
  <c r="P310" i="14"/>
  <c r="S310" i="14" s="1"/>
  <c r="P311" i="14"/>
  <c r="S311" i="14" s="1"/>
  <c r="P313" i="14"/>
  <c r="S313" i="14" s="1"/>
  <c r="P315" i="14"/>
  <c r="S315" i="14" s="1"/>
  <c r="P316" i="14"/>
  <c r="S316" i="14" s="1"/>
  <c r="P318" i="14"/>
  <c r="S318" i="14" s="1"/>
  <c r="P319" i="14"/>
  <c r="S319" i="14" s="1"/>
  <c r="P320" i="14"/>
  <c r="S320" i="14" s="1"/>
  <c r="P330" i="14"/>
  <c r="S330" i="14" s="1"/>
  <c r="P359" i="14"/>
  <c r="S359" i="14" s="1"/>
  <c r="P537" i="14"/>
  <c r="S537" i="14" s="1"/>
  <c r="F534" i="14"/>
  <c r="D546" i="14"/>
  <c r="P553" i="14"/>
  <c r="S553" i="14" s="1"/>
  <c r="F547" i="14"/>
  <c r="F546" i="14" s="1"/>
  <c r="O748" i="18"/>
  <c r="Q738" i="18"/>
  <c r="T738" i="18" s="1"/>
  <c r="S502" i="14"/>
  <c r="P501" i="14"/>
  <c r="G507" i="14"/>
  <c r="I507" i="14"/>
  <c r="K507" i="14"/>
  <c r="M507" i="14"/>
  <c r="O507" i="14"/>
  <c r="E507" i="14"/>
  <c r="R507" i="14"/>
  <c r="Q528" i="14"/>
  <c r="G528" i="14"/>
  <c r="I528" i="14"/>
  <c r="K528" i="14"/>
  <c r="M528" i="14"/>
  <c r="O528" i="14"/>
  <c r="E557" i="14"/>
  <c r="E546" i="14" s="1"/>
  <c r="P546" i="14" s="1"/>
  <c r="G557" i="14"/>
  <c r="G546" i="14" s="1"/>
  <c r="G591" i="14" s="1"/>
  <c r="G710" i="14" s="1"/>
  <c r="G730" i="14" s="1"/>
  <c r="I557" i="14"/>
  <c r="K557" i="14"/>
  <c r="K546" i="14" s="1"/>
  <c r="K591" i="14" s="1"/>
  <c r="K710" i="14" s="1"/>
  <c r="P720" i="14" s="1"/>
  <c r="S720" i="14" s="1"/>
  <c r="M557" i="14"/>
  <c r="O557" i="14"/>
  <c r="O546" i="14" s="1"/>
  <c r="R557" i="14"/>
  <c r="R546" i="14" s="1"/>
  <c r="P718" i="17"/>
  <c r="S718" i="17" s="1"/>
  <c r="I731" i="17"/>
  <c r="I745" i="17" s="1"/>
  <c r="M734" i="17"/>
  <c r="P734" i="17" s="1"/>
  <c r="S734" i="17" s="1"/>
  <c r="P722" i="17"/>
  <c r="S722" i="17" s="1"/>
  <c r="P318" i="17"/>
  <c r="S318" i="17" s="1"/>
  <c r="F709" i="17"/>
  <c r="P592" i="17"/>
  <c r="S592" i="17" s="1"/>
  <c r="N713" i="16"/>
  <c r="P595" i="16"/>
  <c r="S595" i="16" s="1"/>
  <c r="P585" i="14"/>
  <c r="S585" i="14" s="1"/>
  <c r="D709" i="14"/>
  <c r="H709" i="14"/>
  <c r="J709" i="14"/>
  <c r="L709" i="14"/>
  <c r="N709" i="14"/>
  <c r="Q709" i="14"/>
  <c r="P598" i="14"/>
  <c r="S598" i="14" s="1"/>
  <c r="P657" i="14"/>
  <c r="S657" i="14" s="1"/>
  <c r="P676" i="14"/>
  <c r="S676" i="14" s="1"/>
  <c r="P677" i="14"/>
  <c r="S677" i="14" s="1"/>
  <c r="Q709" i="17"/>
  <c r="L709" i="17"/>
  <c r="H709" i="17"/>
  <c r="D709" i="17"/>
  <c r="O713" i="16"/>
  <c r="R591" i="17"/>
  <c r="R710" i="17" s="1"/>
  <c r="R732" i="17" s="1"/>
  <c r="R745" i="17" s="1"/>
  <c r="P193" i="16"/>
  <c r="S193" i="16" s="1"/>
  <c r="K709" i="17"/>
  <c r="K710" i="17" s="1"/>
  <c r="P720" i="17" s="1"/>
  <c r="S720" i="17" s="1"/>
  <c r="Q359" i="17"/>
  <c r="L359" i="17"/>
  <c r="H359" i="17"/>
  <c r="D359" i="17"/>
  <c r="F713" i="16"/>
  <c r="P373" i="14"/>
  <c r="S373" i="14" s="1"/>
  <c r="P374" i="14"/>
  <c r="S374" i="14" s="1"/>
  <c r="P376" i="14"/>
  <c r="S376" i="14" s="1"/>
  <c r="P378" i="14"/>
  <c r="S378" i="14" s="1"/>
  <c r="P380" i="14"/>
  <c r="S380" i="14" s="1"/>
  <c r="P382" i="14"/>
  <c r="S382" i="14" s="1"/>
  <c r="P384" i="14"/>
  <c r="S384" i="14" s="1"/>
  <c r="P385" i="14"/>
  <c r="S385" i="14" s="1"/>
  <c r="P388" i="14"/>
  <c r="S388" i="14" s="1"/>
  <c r="P390" i="14"/>
  <c r="S390" i="14" s="1"/>
  <c r="P391" i="14"/>
  <c r="S391" i="14" s="1"/>
  <c r="P395" i="14"/>
  <c r="S395" i="14" s="1"/>
  <c r="P397" i="14"/>
  <c r="S397" i="14" s="1"/>
  <c r="P398" i="14"/>
  <c r="S398" i="14" s="1"/>
  <c r="P400" i="14"/>
  <c r="S400" i="14" s="1"/>
  <c r="P402" i="14"/>
  <c r="S402" i="14" s="1"/>
  <c r="P404" i="14"/>
  <c r="S404" i="14" s="1"/>
  <c r="P405" i="14"/>
  <c r="S405" i="14" s="1"/>
  <c r="P407" i="14"/>
  <c r="S407" i="14" s="1"/>
  <c r="P408" i="14"/>
  <c r="S408" i="14" s="1"/>
  <c r="P412" i="14"/>
  <c r="S412" i="14" s="1"/>
  <c r="P417" i="14"/>
  <c r="S417" i="14" s="1"/>
  <c r="P418" i="14"/>
  <c r="S418" i="14" s="1"/>
  <c r="P423" i="14"/>
  <c r="S423" i="14" s="1"/>
  <c r="P424" i="14"/>
  <c r="S424" i="14" s="1"/>
  <c r="P425" i="14"/>
  <c r="S425" i="14" s="1"/>
  <c r="P427" i="14"/>
  <c r="S427" i="14" s="1"/>
  <c r="P428" i="14"/>
  <c r="S428" i="14" s="1"/>
  <c r="P430" i="14"/>
  <c r="S430" i="14" s="1"/>
  <c r="P431" i="14"/>
  <c r="S431" i="14" s="1"/>
  <c r="P433" i="14"/>
  <c r="S433" i="14" s="1"/>
  <c r="P434" i="14"/>
  <c r="S434" i="14" s="1"/>
  <c r="P435" i="14"/>
  <c r="S435" i="14" s="1"/>
  <c r="P437" i="14"/>
  <c r="S437" i="14" s="1"/>
  <c r="P438" i="14"/>
  <c r="S438" i="14" s="1"/>
  <c r="P439" i="14"/>
  <c r="S439" i="14" s="1"/>
  <c r="P441" i="14"/>
  <c r="S441" i="14" s="1"/>
  <c r="P443" i="14"/>
  <c r="S443" i="14" s="1"/>
  <c r="P444" i="14"/>
  <c r="S444" i="14" s="1"/>
  <c r="P446" i="14"/>
  <c r="S446" i="14" s="1"/>
  <c r="P447" i="14"/>
  <c r="S447" i="14" s="1"/>
  <c r="P449" i="14"/>
  <c r="S449" i="14" s="1"/>
  <c r="P450" i="14"/>
  <c r="S450" i="14" s="1"/>
  <c r="P452" i="14"/>
  <c r="S452" i="14" s="1"/>
  <c r="P453" i="14"/>
  <c r="S453" i="14" s="1"/>
  <c r="P454" i="14"/>
  <c r="S454" i="14" s="1"/>
  <c r="P456" i="14"/>
  <c r="S456" i="14" s="1"/>
  <c r="P457" i="14"/>
  <c r="S457" i="14" s="1"/>
  <c r="P461" i="14"/>
  <c r="S461" i="14" s="1"/>
  <c r="P462" i="14"/>
  <c r="S462" i="14" s="1"/>
  <c r="P464" i="14"/>
  <c r="S464" i="14" s="1"/>
  <c r="P465" i="14"/>
  <c r="S465" i="14" s="1"/>
  <c r="P466" i="14"/>
  <c r="S466" i="14" s="1"/>
  <c r="P468" i="14"/>
  <c r="S468" i="14" s="1"/>
  <c r="P470" i="14"/>
  <c r="S470" i="14" s="1"/>
  <c r="P472" i="14"/>
  <c r="S472" i="14" s="1"/>
  <c r="P473" i="14"/>
  <c r="S473" i="14" s="1"/>
  <c r="P475" i="14"/>
  <c r="S475" i="14" s="1"/>
  <c r="P477" i="14"/>
  <c r="S477" i="14" s="1"/>
  <c r="D499" i="14"/>
  <c r="H499" i="14"/>
  <c r="J499" i="14"/>
  <c r="L499" i="14"/>
  <c r="N499" i="14"/>
  <c r="P508" i="14"/>
  <c r="S508" i="14" s="1"/>
  <c r="P589" i="14"/>
  <c r="S589" i="14" s="1"/>
  <c r="E709" i="14"/>
  <c r="G709" i="14"/>
  <c r="I709" i="14"/>
  <c r="K709" i="14"/>
  <c r="M709" i="14"/>
  <c r="O709" i="14"/>
  <c r="R709" i="14"/>
  <c r="P616" i="14"/>
  <c r="S616" i="14" s="1"/>
  <c r="P623" i="14"/>
  <c r="S623" i="14" s="1"/>
  <c r="P627" i="14"/>
  <c r="S627" i="14" s="1"/>
  <c r="P632" i="14"/>
  <c r="S632" i="14" s="1"/>
  <c r="P633" i="14"/>
  <c r="S633" i="14" s="1"/>
  <c r="F638" i="14"/>
  <c r="F631" i="14" s="1"/>
  <c r="P631" i="14" s="1"/>
  <c r="S631" i="14" s="1"/>
  <c r="P660" i="14"/>
  <c r="S660" i="14" s="1"/>
  <c r="P688" i="14"/>
  <c r="S688" i="14" s="1"/>
  <c r="D219" i="16"/>
  <c r="D216" i="17"/>
  <c r="D591" i="17" s="1"/>
  <c r="D710" i="17" s="1"/>
  <c r="S472" i="17"/>
  <c r="P360" i="17"/>
  <c r="S360" i="17" s="1"/>
  <c r="P310" i="17"/>
  <c r="S310" i="17" s="1"/>
  <c r="O216" i="17"/>
  <c r="O591" i="17" s="1"/>
  <c r="O710" i="17" s="1"/>
  <c r="P724" i="17" s="1"/>
  <c r="S724" i="17" s="1"/>
  <c r="G216" i="17"/>
  <c r="G591" i="17" s="1"/>
  <c r="G710" i="17" s="1"/>
  <c r="H710" i="18"/>
  <c r="P592" i="18"/>
  <c r="P711" i="18" s="1"/>
  <c r="Q726" i="18" s="1"/>
  <c r="T726" i="18" s="1"/>
  <c r="P631" i="17"/>
  <c r="S631" i="17" s="1"/>
  <c r="P585" i="17"/>
  <c r="S585" i="17" s="1"/>
  <c r="N546" i="17"/>
  <c r="J546" i="17"/>
  <c r="F546" i="17"/>
  <c r="P546" i="17" s="1"/>
  <c r="S546" i="17" s="1"/>
  <c r="P680" i="16"/>
  <c r="S680" i="16" s="1"/>
  <c r="R713" i="16"/>
  <c r="P624" i="16"/>
  <c r="S624" i="16" s="1"/>
  <c r="M219" i="16"/>
  <c r="M594" i="16" s="1"/>
  <c r="M714" i="16" s="1"/>
  <c r="I219" i="16"/>
  <c r="E219" i="16"/>
  <c r="P534" i="17"/>
  <c r="S534" i="17" s="1"/>
  <c r="O531" i="16"/>
  <c r="O594" i="16" s="1"/>
  <c r="K531" i="16"/>
  <c r="P550" i="16"/>
  <c r="S550" i="16" s="1"/>
  <c r="H467" i="16"/>
  <c r="M549" i="16"/>
  <c r="E549" i="16"/>
  <c r="O549" i="16"/>
  <c r="G549" i="16"/>
  <c r="H549" i="16"/>
  <c r="H594" i="16" s="1"/>
  <c r="H714" i="16" s="1"/>
  <c r="P721" i="16" s="1"/>
  <c r="S721" i="16" s="1"/>
  <c r="L531" i="16"/>
  <c r="J467" i="16"/>
  <c r="O467" i="16"/>
  <c r="K467" i="16"/>
  <c r="O709" i="17"/>
  <c r="G709" i="17"/>
  <c r="N359" i="17"/>
  <c r="J359" i="17"/>
  <c r="F359" i="17"/>
  <c r="Q531" i="16"/>
  <c r="Q594" i="16" s="1"/>
  <c r="Q714" i="16" s="1"/>
  <c r="G41" i="1" s="1"/>
  <c r="P510" i="16"/>
  <c r="S510" i="16" s="1"/>
  <c r="P537" i="16"/>
  <c r="S537" i="16" s="1"/>
  <c r="P489" i="16"/>
  <c r="S489" i="16" s="1"/>
  <c r="F531" i="16"/>
  <c r="F594" i="16" s="1"/>
  <c r="D594" i="16"/>
  <c r="P441" i="16"/>
  <c r="S441" i="16" s="1"/>
  <c r="P475" i="16"/>
  <c r="S475" i="16" s="1"/>
  <c r="P468" i="16"/>
  <c r="S468" i="16" s="1"/>
  <c r="F549" i="16"/>
  <c r="R219" i="16"/>
  <c r="N219" i="16"/>
  <c r="J219" i="16"/>
  <c r="J594" i="16" s="1"/>
  <c r="J714" i="16" s="1"/>
  <c r="P723" i="16" s="1"/>
  <c r="S723" i="16" s="1"/>
  <c r="F219" i="16"/>
  <c r="R594" i="16"/>
  <c r="R714" i="16" s="1"/>
  <c r="H41" i="1" s="1"/>
  <c r="P549" i="16"/>
  <c r="S549" i="16" s="1"/>
  <c r="G531" i="16"/>
  <c r="P166" i="16"/>
  <c r="S166" i="16" s="1"/>
  <c r="L467" i="16"/>
  <c r="S455" i="16"/>
  <c r="N594" i="16"/>
  <c r="N714" i="16" s="1"/>
  <c r="P727" i="16" s="1"/>
  <c r="S727" i="16" s="1"/>
  <c r="P179" i="16"/>
  <c r="S179" i="16" s="1"/>
  <c r="E116" i="16"/>
  <c r="P116" i="16" s="1"/>
  <c r="S116" i="16" s="1"/>
  <c r="E507" i="13"/>
  <c r="G507" i="13"/>
  <c r="I507" i="13"/>
  <c r="M507" i="13"/>
  <c r="O507" i="13"/>
  <c r="R507" i="13"/>
  <c r="F55" i="13"/>
  <c r="H55" i="13"/>
  <c r="J55" i="13"/>
  <c r="L55" i="13"/>
  <c r="N55" i="13"/>
  <c r="Q55" i="13"/>
  <c r="P65" i="13"/>
  <c r="S65" i="13" s="1"/>
  <c r="P66" i="13"/>
  <c r="S66" i="13" s="1"/>
  <c r="F176" i="13"/>
  <c r="J176" i="13"/>
  <c r="N176" i="13"/>
  <c r="H176" i="13"/>
  <c r="Q176" i="13"/>
  <c r="J437" i="13"/>
  <c r="F486" i="13"/>
  <c r="H486" i="13"/>
  <c r="J486" i="13"/>
  <c r="L486" i="13"/>
  <c r="N486" i="13"/>
  <c r="Q486" i="13"/>
  <c r="E486" i="13"/>
  <c r="G486" i="13"/>
  <c r="I486" i="13"/>
  <c r="K486" i="13"/>
  <c r="M486" i="13"/>
  <c r="O486" i="13"/>
  <c r="R486" i="13"/>
  <c r="P482" i="16"/>
  <c r="S482" i="16" s="1"/>
  <c r="I594" i="16"/>
  <c r="I714" i="16" s="1"/>
  <c r="P722" i="16" s="1"/>
  <c r="S722" i="16" s="1"/>
  <c r="K594" i="16"/>
  <c r="K714" i="16" s="1"/>
  <c r="P724" i="16" s="1"/>
  <c r="S724" i="16" s="1"/>
  <c r="L592" i="18"/>
  <c r="G592" i="18"/>
  <c r="G711" i="18" s="1"/>
  <c r="G732" i="18" s="1"/>
  <c r="Q732" i="18" s="1"/>
  <c r="T732" i="18" s="1"/>
  <c r="N592" i="18"/>
  <c r="N711" i="18" s="1"/>
  <c r="N748" i="18" s="1"/>
  <c r="J592" i="18"/>
  <c r="J711" i="18" s="1"/>
  <c r="Q719" i="18" s="1"/>
  <c r="T719" i="18" s="1"/>
  <c r="K507" i="13"/>
  <c r="K558" i="13"/>
  <c r="E530" i="13"/>
  <c r="E529" i="13" s="1"/>
  <c r="G530" i="13"/>
  <c r="G529" i="13" s="1"/>
  <c r="I530" i="13"/>
  <c r="I529" i="13" s="1"/>
  <c r="M530" i="13"/>
  <c r="M529" i="13" s="1"/>
  <c r="O530" i="13"/>
  <c r="R530" i="13"/>
  <c r="D548" i="13"/>
  <c r="J548" i="13"/>
  <c r="L548" i="13"/>
  <c r="N548" i="13"/>
  <c r="Q548" i="13"/>
  <c r="P552" i="13"/>
  <c r="S552" i="13" s="1"/>
  <c r="E548" i="13"/>
  <c r="G548" i="13"/>
  <c r="I548" i="13"/>
  <c r="K548" i="13"/>
  <c r="M548" i="13"/>
  <c r="O548" i="13"/>
  <c r="R548" i="13"/>
  <c r="P556" i="13"/>
  <c r="S556" i="13" s="1"/>
  <c r="D567" i="13"/>
  <c r="F567" i="13"/>
  <c r="H567" i="13"/>
  <c r="J567" i="13"/>
  <c r="E567" i="13"/>
  <c r="I567" i="13"/>
  <c r="K567" i="13"/>
  <c r="M567" i="13"/>
  <c r="O567" i="13"/>
  <c r="R567" i="13"/>
  <c r="D332" i="13"/>
  <c r="E373" i="13"/>
  <c r="E359" i="13" s="1"/>
  <c r="I360" i="13"/>
  <c r="Q390" i="13"/>
  <c r="I390" i="13"/>
  <c r="O452" i="13"/>
  <c r="D452" i="13"/>
  <c r="P456" i="13"/>
  <c r="S456" i="13" s="1"/>
  <c r="H452" i="13"/>
  <c r="J452" i="13"/>
  <c r="L452" i="13"/>
  <c r="N452" i="13"/>
  <c r="Q452" i="13"/>
  <c r="P457" i="13"/>
  <c r="S457" i="13" s="1"/>
  <c r="G472" i="13"/>
  <c r="K472" i="13"/>
  <c r="O472" i="13"/>
  <c r="D472" i="13"/>
  <c r="P475" i="13"/>
  <c r="S475" i="13" s="1"/>
  <c r="H472" i="13"/>
  <c r="H464" i="13" s="1"/>
  <c r="J472" i="13"/>
  <c r="L472" i="13"/>
  <c r="L464" i="13" s="1"/>
  <c r="N472" i="13"/>
  <c r="Q472" i="13"/>
  <c r="Q464" i="13" s="1"/>
  <c r="E423" i="13"/>
  <c r="M423" i="13"/>
  <c r="P549" i="13"/>
  <c r="S549" i="13" s="1"/>
  <c r="F548" i="13"/>
  <c r="G558" i="13"/>
  <c r="R558" i="13"/>
  <c r="D319" i="13"/>
  <c r="D318" i="13" s="1"/>
  <c r="P320" i="13"/>
  <c r="S320" i="13" s="1"/>
  <c r="H319" i="13"/>
  <c r="J319" i="13"/>
  <c r="L319" i="13"/>
  <c r="N319" i="13"/>
  <c r="Q319" i="13"/>
  <c r="E319" i="13"/>
  <c r="E318" i="13" s="1"/>
  <c r="G319" i="13"/>
  <c r="G318" i="13" s="1"/>
  <c r="I319" i="13"/>
  <c r="I318" i="13" s="1"/>
  <c r="K319" i="13"/>
  <c r="K318" i="13" s="1"/>
  <c r="M319" i="13"/>
  <c r="M318" i="13" s="1"/>
  <c r="O319" i="13"/>
  <c r="O318" i="13" s="1"/>
  <c r="D360" i="13"/>
  <c r="F360" i="13"/>
  <c r="H360" i="13"/>
  <c r="J360" i="13"/>
  <c r="L360" i="13"/>
  <c r="N360" i="13"/>
  <c r="Q360" i="13"/>
  <c r="Q359" i="13" s="1"/>
  <c r="G360" i="13"/>
  <c r="K360" i="13"/>
  <c r="O360" i="13"/>
  <c r="P369" i="13"/>
  <c r="S369" i="13" s="1"/>
  <c r="I373" i="13"/>
  <c r="Q373" i="13"/>
  <c r="G390" i="13"/>
  <c r="K390" i="13"/>
  <c r="O390" i="13"/>
  <c r="R390" i="13"/>
  <c r="Q423" i="13"/>
  <c r="P439" i="13"/>
  <c r="S439" i="13" s="1"/>
  <c r="H438" i="13"/>
  <c r="H437" i="13" s="1"/>
  <c r="L438" i="13"/>
  <c r="L437" i="13" s="1"/>
  <c r="Q438" i="13"/>
  <c r="Q437" i="13" s="1"/>
  <c r="E438" i="13"/>
  <c r="E437" i="13" s="1"/>
  <c r="G438" i="13"/>
  <c r="G437" i="13" s="1"/>
  <c r="I438" i="13"/>
  <c r="I437" i="13" s="1"/>
  <c r="K438" i="13"/>
  <c r="K437" i="13" s="1"/>
  <c r="M438" i="13"/>
  <c r="M437" i="13" s="1"/>
  <c r="O438" i="13"/>
  <c r="O437" i="13" s="1"/>
  <c r="R438" i="13"/>
  <c r="R437" i="13" s="1"/>
  <c r="P443" i="13"/>
  <c r="S443" i="13" s="1"/>
  <c r="P444" i="13"/>
  <c r="S444" i="13" s="1"/>
  <c r="P449" i="13"/>
  <c r="S449" i="13" s="1"/>
  <c r="D464" i="13"/>
  <c r="J464" i="13"/>
  <c r="N464" i="13"/>
  <c r="P466" i="13"/>
  <c r="S466" i="13" s="1"/>
  <c r="E465" i="13"/>
  <c r="E464" i="13" s="1"/>
  <c r="G465" i="13"/>
  <c r="G464" i="13" s="1"/>
  <c r="I465" i="13"/>
  <c r="I464" i="13" s="1"/>
  <c r="K465" i="13"/>
  <c r="M465" i="13"/>
  <c r="M464" i="13" s="1"/>
  <c r="O465" i="13"/>
  <c r="O464" i="13" s="1"/>
  <c r="R465" i="13"/>
  <c r="R464" i="13" s="1"/>
  <c r="P470" i="13"/>
  <c r="S470" i="13" s="1"/>
  <c r="P480" i="13"/>
  <c r="S480" i="13" s="1"/>
  <c r="P481" i="13"/>
  <c r="S481" i="13" s="1"/>
  <c r="E479" i="13"/>
  <c r="G479" i="13"/>
  <c r="I479" i="13"/>
  <c r="K479" i="13"/>
  <c r="M479" i="13"/>
  <c r="O479" i="13"/>
  <c r="R479" i="13"/>
  <c r="D511" i="13"/>
  <c r="D507" i="13" s="1"/>
  <c r="F511" i="13"/>
  <c r="F507" i="13" s="1"/>
  <c r="H511" i="13"/>
  <c r="H507" i="13" s="1"/>
  <c r="J511" i="13"/>
  <c r="J507" i="13" s="1"/>
  <c r="L511" i="13"/>
  <c r="L507" i="13" s="1"/>
  <c r="N511" i="13"/>
  <c r="N507" i="13" s="1"/>
  <c r="Q511" i="13"/>
  <c r="Q507" i="13" s="1"/>
  <c r="D530" i="13"/>
  <c r="F530" i="13"/>
  <c r="H530" i="13"/>
  <c r="J530" i="13"/>
  <c r="L530" i="13"/>
  <c r="N530" i="13"/>
  <c r="Q530" i="13"/>
  <c r="Q529" i="13" s="1"/>
  <c r="D535" i="13"/>
  <c r="F535" i="13"/>
  <c r="H535" i="13"/>
  <c r="J535" i="13"/>
  <c r="L535" i="13"/>
  <c r="N535" i="13"/>
  <c r="E558" i="13"/>
  <c r="I558" i="13"/>
  <c r="M558" i="13"/>
  <c r="O558" i="13"/>
  <c r="P561" i="13"/>
  <c r="S561" i="13" s="1"/>
  <c r="N558" i="13"/>
  <c r="Q558" i="13"/>
  <c r="P525" i="14"/>
  <c r="S525" i="14" s="1"/>
  <c r="P526" i="14"/>
  <c r="S526" i="14" s="1"/>
  <c r="D713" i="16"/>
  <c r="D714" i="16" s="1"/>
  <c r="E41" i="1" s="1"/>
  <c r="P34" i="13"/>
  <c r="S34" i="13" s="1"/>
  <c r="L33" i="13"/>
  <c r="L32" i="13" s="1"/>
  <c r="N33" i="13"/>
  <c r="N32" i="13" s="1"/>
  <c r="Q33" i="13"/>
  <c r="Q32" i="13" s="1"/>
  <c r="P46" i="13"/>
  <c r="S46" i="13" s="1"/>
  <c r="P50" i="13"/>
  <c r="S50" i="13" s="1"/>
  <c r="P53" i="13"/>
  <c r="S53" i="13" s="1"/>
  <c r="E69" i="13"/>
  <c r="E113" i="13"/>
  <c r="P177" i="13"/>
  <c r="S177" i="13" s="1"/>
  <c r="I216" i="13"/>
  <c r="M216" i="13"/>
  <c r="D232" i="13"/>
  <c r="F232" i="13"/>
  <c r="H232" i="13"/>
  <c r="J232" i="13"/>
  <c r="L232" i="13"/>
  <c r="N232" i="13"/>
  <c r="Q232" i="13"/>
  <c r="Q216" i="13" s="1"/>
  <c r="P290" i="13"/>
  <c r="S290" i="13" s="1"/>
  <c r="D300" i="13"/>
  <c r="F300" i="13"/>
  <c r="H300" i="13"/>
  <c r="J300" i="13"/>
  <c r="L300" i="13"/>
  <c r="N300" i="13"/>
  <c r="Q300" i="13"/>
  <c r="Q288" i="13" s="1"/>
  <c r="E310" i="13"/>
  <c r="G310" i="13"/>
  <c r="I310" i="13"/>
  <c r="K310" i="13"/>
  <c r="M310" i="13"/>
  <c r="M288" i="13" s="1"/>
  <c r="O310" i="13"/>
  <c r="O288" i="13" s="1"/>
  <c r="R310" i="13"/>
  <c r="R288" i="13" s="1"/>
  <c r="E547" i="13"/>
  <c r="M547" i="13"/>
  <c r="I359" i="13"/>
  <c r="M359" i="13"/>
  <c r="D558" i="13"/>
  <c r="D547" i="13" s="1"/>
  <c r="P565" i="13"/>
  <c r="S565" i="13" s="1"/>
  <c r="F558" i="13"/>
  <c r="F547" i="13" s="1"/>
  <c r="H558" i="13"/>
  <c r="J558" i="13"/>
  <c r="J547" i="13" s="1"/>
  <c r="L558" i="13"/>
  <c r="P587" i="13"/>
  <c r="S587" i="13" s="1"/>
  <c r="E586" i="13"/>
  <c r="P598" i="13"/>
  <c r="S598" i="13" s="1"/>
  <c r="E593" i="13"/>
  <c r="F332" i="13"/>
  <c r="H332" i="13"/>
  <c r="H318" i="13" s="1"/>
  <c r="J332" i="13"/>
  <c r="L332" i="13"/>
  <c r="L318" i="13" s="1"/>
  <c r="N332" i="13"/>
  <c r="Q332" i="13"/>
  <c r="Q318" i="13" s="1"/>
  <c r="P338" i="13"/>
  <c r="S338" i="13" s="1"/>
  <c r="P347" i="13"/>
  <c r="S347" i="13" s="1"/>
  <c r="P351" i="13"/>
  <c r="S351" i="13" s="1"/>
  <c r="P357" i="13"/>
  <c r="S357" i="13" s="1"/>
  <c r="G373" i="13"/>
  <c r="G359" i="13" s="1"/>
  <c r="K373" i="13"/>
  <c r="O373" i="13"/>
  <c r="O359" i="13" s="1"/>
  <c r="P385" i="13"/>
  <c r="S385" i="13" s="1"/>
  <c r="P388" i="13"/>
  <c r="S388" i="13" s="1"/>
  <c r="D390" i="13"/>
  <c r="F390" i="13"/>
  <c r="H390" i="13"/>
  <c r="J390" i="13"/>
  <c r="L390" i="13"/>
  <c r="N390" i="13"/>
  <c r="I423" i="13"/>
  <c r="G423" i="13"/>
  <c r="K423" i="13"/>
  <c r="O423" i="13"/>
  <c r="R423" i="13"/>
  <c r="P427" i="13"/>
  <c r="S427" i="13" s="1"/>
  <c r="P428" i="13"/>
  <c r="S428" i="13" s="1"/>
  <c r="F452" i="13"/>
  <c r="P452" i="13" s="1"/>
  <c r="S452" i="13" s="1"/>
  <c r="F472" i="13"/>
  <c r="F464" i="13" s="1"/>
  <c r="P508" i="13"/>
  <c r="S508" i="13" s="1"/>
  <c r="P520" i="13"/>
  <c r="S520" i="13" s="1"/>
  <c r="P531" i="13"/>
  <c r="S531" i="13" s="1"/>
  <c r="O535" i="13"/>
  <c r="R535" i="13"/>
  <c r="R529" i="13" s="1"/>
  <c r="P540" i="13"/>
  <c r="S540" i="13" s="1"/>
  <c r="D710" i="13"/>
  <c r="F710" i="13"/>
  <c r="H710" i="13"/>
  <c r="J710" i="13"/>
  <c r="L710" i="13"/>
  <c r="N710" i="13"/>
  <c r="Q710" i="13"/>
  <c r="P639" i="13"/>
  <c r="S639" i="13" s="1"/>
  <c r="P570" i="13"/>
  <c r="S570" i="13" s="1"/>
  <c r="L567" i="13"/>
  <c r="N567" i="13"/>
  <c r="N547" i="13" s="1"/>
  <c r="Q567" i="13"/>
  <c r="P574" i="13"/>
  <c r="S574" i="13" s="1"/>
  <c r="P575" i="13"/>
  <c r="S575" i="13" s="1"/>
  <c r="P576" i="13"/>
  <c r="S576" i="13" s="1"/>
  <c r="P582" i="13"/>
  <c r="S582" i="13" s="1"/>
  <c r="P583" i="13"/>
  <c r="S583" i="13" s="1"/>
  <c r="P590" i="13"/>
  <c r="S590" i="13" s="1"/>
  <c r="P594" i="13"/>
  <c r="S594" i="13" s="1"/>
  <c r="P595" i="13"/>
  <c r="S595" i="13" s="1"/>
  <c r="P599" i="13"/>
  <c r="S599" i="13" s="1"/>
  <c r="P609" i="13"/>
  <c r="S609" i="13" s="1"/>
  <c r="P681" i="13"/>
  <c r="S681" i="13" s="1"/>
  <c r="E528" i="17"/>
  <c r="F592" i="18"/>
  <c r="F711" i="18" s="1"/>
  <c r="Q716" i="18" s="1"/>
  <c r="T716" i="18" s="1"/>
  <c r="D592" i="18"/>
  <c r="D711" i="18" s="1"/>
  <c r="E38" i="1" s="1"/>
  <c r="Q725" i="18"/>
  <c r="T725" i="18" s="1"/>
  <c r="M592" i="18"/>
  <c r="M711" i="18" s="1"/>
  <c r="Q723" i="18" s="1"/>
  <c r="T723" i="18" s="1"/>
  <c r="L711" i="18"/>
  <c r="Q722" i="18" s="1"/>
  <c r="T722" i="18" s="1"/>
  <c r="P316" i="13"/>
  <c r="S316" i="13" s="1"/>
  <c r="K288" i="13"/>
  <c r="P178" i="13"/>
  <c r="S178" i="13" s="1"/>
  <c r="P180" i="13"/>
  <c r="S180" i="13" s="1"/>
  <c r="P182" i="13"/>
  <c r="S182" i="13" s="1"/>
  <c r="P184" i="13"/>
  <c r="S184" i="13" s="1"/>
  <c r="P190" i="13"/>
  <c r="S190" i="13" s="1"/>
  <c r="P191" i="13"/>
  <c r="S191" i="13" s="1"/>
  <c r="P193" i="13"/>
  <c r="S193" i="13" s="1"/>
  <c r="P195" i="13"/>
  <c r="S195" i="13" s="1"/>
  <c r="P197" i="13"/>
  <c r="S197" i="13" s="1"/>
  <c r="P202" i="13"/>
  <c r="S202" i="13" s="1"/>
  <c r="P203" i="13"/>
  <c r="S203" i="13" s="1"/>
  <c r="P205" i="13"/>
  <c r="S205" i="13" s="1"/>
  <c r="P209" i="13"/>
  <c r="S209" i="13" s="1"/>
  <c r="P210" i="13"/>
  <c r="S210" i="13" s="1"/>
  <c r="P213" i="13"/>
  <c r="S213" i="13" s="1"/>
  <c r="P214" i="13"/>
  <c r="S214" i="13" s="1"/>
  <c r="P224" i="13"/>
  <c r="S224" i="13" s="1"/>
  <c r="P225" i="13"/>
  <c r="S225" i="13" s="1"/>
  <c r="P228" i="13"/>
  <c r="S228" i="13" s="1"/>
  <c r="P233" i="13"/>
  <c r="S233" i="13" s="1"/>
  <c r="P239" i="13"/>
  <c r="S239" i="13" s="1"/>
  <c r="R257" i="13"/>
  <c r="P260" i="13"/>
  <c r="S260" i="13" s="1"/>
  <c r="P276" i="13"/>
  <c r="S276" i="13" s="1"/>
  <c r="G216" i="13"/>
  <c r="O216" i="13"/>
  <c r="P286" i="13"/>
  <c r="S286" i="13" s="1"/>
  <c r="D295" i="13"/>
  <c r="P296" i="13"/>
  <c r="S296" i="13" s="1"/>
  <c r="H295" i="13"/>
  <c r="J295" i="13"/>
  <c r="L295" i="13"/>
  <c r="N295" i="13"/>
  <c r="P301" i="13"/>
  <c r="S301" i="13" s="1"/>
  <c r="P305" i="13"/>
  <c r="S305" i="13" s="1"/>
  <c r="P308" i="13"/>
  <c r="S308" i="13" s="1"/>
  <c r="P313" i="13"/>
  <c r="S313" i="13" s="1"/>
  <c r="R319" i="13"/>
  <c r="R318" i="13" s="1"/>
  <c r="R360" i="13"/>
  <c r="P378" i="13"/>
  <c r="S378" i="13" s="1"/>
  <c r="P382" i="13"/>
  <c r="S382" i="13" s="1"/>
  <c r="P487" i="13"/>
  <c r="S487" i="13" s="1"/>
  <c r="P488" i="13"/>
  <c r="S488" i="13" s="1"/>
  <c r="P493" i="13"/>
  <c r="S493" i="13" s="1"/>
  <c r="P558" i="13"/>
  <c r="S558" i="13" s="1"/>
  <c r="P615" i="13"/>
  <c r="S615" i="13" s="1"/>
  <c r="P621" i="13"/>
  <c r="S621" i="13" s="1"/>
  <c r="P622" i="13"/>
  <c r="S622" i="13" s="1"/>
  <c r="P626" i="13"/>
  <c r="S626" i="13" s="1"/>
  <c r="P630" i="13"/>
  <c r="S630" i="13" s="1"/>
  <c r="P68" i="14"/>
  <c r="S68" i="14" s="1"/>
  <c r="P69" i="14"/>
  <c r="S69" i="14" s="1"/>
  <c r="P70" i="14"/>
  <c r="S70" i="14" s="1"/>
  <c r="P72" i="14"/>
  <c r="S72" i="14" s="1"/>
  <c r="P74" i="14"/>
  <c r="S74" i="14" s="1"/>
  <c r="P76" i="14"/>
  <c r="S76" i="14" s="1"/>
  <c r="P78" i="14"/>
  <c r="S78" i="14" s="1"/>
  <c r="P79" i="14"/>
  <c r="S79" i="14" s="1"/>
  <c r="P80" i="14"/>
  <c r="S80" i="14" s="1"/>
  <c r="P82" i="14"/>
  <c r="S82" i="14" s="1"/>
  <c r="P84" i="14"/>
  <c r="S84" i="14" s="1"/>
  <c r="P85" i="14"/>
  <c r="S85" i="14" s="1"/>
  <c r="P89" i="14"/>
  <c r="S89" i="14" s="1"/>
  <c r="P90" i="14"/>
  <c r="S90" i="14" s="1"/>
  <c r="P94" i="14"/>
  <c r="S94" i="14" s="1"/>
  <c r="P95" i="14"/>
  <c r="S95" i="14" s="1"/>
  <c r="P96" i="14"/>
  <c r="S96" i="14" s="1"/>
  <c r="P99" i="14"/>
  <c r="S99" i="14" s="1"/>
  <c r="P100" i="14"/>
  <c r="S100" i="14" s="1"/>
  <c r="P101" i="14"/>
  <c r="S101" i="14" s="1"/>
  <c r="P105" i="14"/>
  <c r="S105" i="14" s="1"/>
  <c r="P107" i="14"/>
  <c r="S107" i="14" s="1"/>
  <c r="P109" i="14"/>
  <c r="S109" i="14" s="1"/>
  <c r="P110" i="14"/>
  <c r="S110" i="14" s="1"/>
  <c r="P111" i="14"/>
  <c r="S111" i="14" s="1"/>
  <c r="P113" i="14"/>
  <c r="S113" i="14" s="1"/>
  <c r="P114" i="14"/>
  <c r="S114" i="14" s="1"/>
  <c r="P115" i="14"/>
  <c r="S115" i="14" s="1"/>
  <c r="P117" i="14"/>
  <c r="S117" i="14" s="1"/>
  <c r="P119" i="14"/>
  <c r="S119" i="14" s="1"/>
  <c r="P120" i="14"/>
  <c r="S120" i="14" s="1"/>
  <c r="P123" i="14"/>
  <c r="S123" i="14" s="1"/>
  <c r="P129" i="14"/>
  <c r="S129" i="14" s="1"/>
  <c r="P130" i="14"/>
  <c r="S130" i="14" s="1"/>
  <c r="P133" i="14"/>
  <c r="S133" i="14" s="1"/>
  <c r="P140" i="14"/>
  <c r="S140" i="14" s="1"/>
  <c r="P143" i="14"/>
  <c r="S143" i="14" s="1"/>
  <c r="P144" i="14"/>
  <c r="S144" i="14" s="1"/>
  <c r="P149" i="14"/>
  <c r="S149" i="14" s="1"/>
  <c r="P153" i="14"/>
  <c r="S153" i="14" s="1"/>
  <c r="P154" i="14"/>
  <c r="S154" i="14" s="1"/>
  <c r="P159" i="14"/>
  <c r="S159" i="14" s="1"/>
  <c r="P163" i="14"/>
  <c r="S163" i="14" s="1"/>
  <c r="P164" i="14"/>
  <c r="S164" i="14" s="1"/>
  <c r="P168" i="14"/>
  <c r="S168" i="14" s="1"/>
  <c r="P172" i="14"/>
  <c r="S172" i="14" s="1"/>
  <c r="P173" i="14"/>
  <c r="S173" i="14" s="1"/>
  <c r="P177" i="14"/>
  <c r="S177" i="14" s="1"/>
  <c r="P178" i="14"/>
  <c r="S178" i="14" s="1"/>
  <c r="P180" i="14"/>
  <c r="S180" i="14" s="1"/>
  <c r="P182" i="14"/>
  <c r="S182" i="14" s="1"/>
  <c r="P184" i="14"/>
  <c r="S184" i="14" s="1"/>
  <c r="P190" i="14"/>
  <c r="S190" i="14" s="1"/>
  <c r="P191" i="14"/>
  <c r="S191" i="14" s="1"/>
  <c r="P193" i="14"/>
  <c r="S193" i="14" s="1"/>
  <c r="P195" i="14"/>
  <c r="S195" i="14" s="1"/>
  <c r="P197" i="14"/>
  <c r="S197" i="14" s="1"/>
  <c r="P202" i="14"/>
  <c r="S202" i="14" s="1"/>
  <c r="P203" i="14"/>
  <c r="S203" i="14" s="1"/>
  <c r="P205" i="14"/>
  <c r="S205" i="14" s="1"/>
  <c r="P209" i="14"/>
  <c r="S209" i="14" s="1"/>
  <c r="P210" i="14"/>
  <c r="S210" i="14" s="1"/>
  <c r="P213" i="14"/>
  <c r="S213" i="14" s="1"/>
  <c r="P214" i="14"/>
  <c r="S214" i="14" s="1"/>
  <c r="Q486" i="14"/>
  <c r="D529" i="14"/>
  <c r="D528" i="14" s="1"/>
  <c r="P586" i="14"/>
  <c r="S586" i="14" s="1"/>
  <c r="P607" i="14"/>
  <c r="S607" i="14" s="1"/>
  <c r="P608" i="14"/>
  <c r="S608" i="14" s="1"/>
  <c r="P620" i="14"/>
  <c r="S620" i="14" s="1"/>
  <c r="P621" i="14"/>
  <c r="S621" i="14" s="1"/>
  <c r="P678" i="14"/>
  <c r="S678" i="14" s="1"/>
  <c r="P680" i="14"/>
  <c r="S680" i="14" s="1"/>
  <c r="K592" i="18"/>
  <c r="K711" i="18" s="1"/>
  <c r="Q721" i="18" s="1"/>
  <c r="T721" i="18" s="1"/>
  <c r="N216" i="17"/>
  <c r="J216" i="17"/>
  <c r="F216" i="17"/>
  <c r="E710" i="18"/>
  <c r="P635" i="16"/>
  <c r="S635" i="16" s="1"/>
  <c r="P33" i="13"/>
  <c r="S33" i="13" s="1"/>
  <c r="P82" i="13"/>
  <c r="S82" i="13" s="1"/>
  <c r="P89" i="13"/>
  <c r="S89" i="13" s="1"/>
  <c r="P90" i="13"/>
  <c r="S90" i="13" s="1"/>
  <c r="P105" i="13"/>
  <c r="S105" i="13" s="1"/>
  <c r="L288" i="13"/>
  <c r="P397" i="13"/>
  <c r="S397" i="13" s="1"/>
  <c r="P398" i="13"/>
  <c r="S398" i="13" s="1"/>
  <c r="P402" i="13"/>
  <c r="S402" i="13" s="1"/>
  <c r="P412" i="13"/>
  <c r="S412" i="13" s="1"/>
  <c r="P417" i="13"/>
  <c r="S417" i="13" s="1"/>
  <c r="P418" i="13"/>
  <c r="S418" i="13" s="1"/>
  <c r="D423" i="13"/>
  <c r="H423" i="13"/>
  <c r="J423" i="13"/>
  <c r="P509" i="13"/>
  <c r="S509" i="13" s="1"/>
  <c r="P522" i="13"/>
  <c r="S522" i="13" s="1"/>
  <c r="P523" i="13"/>
  <c r="S523" i="13" s="1"/>
  <c r="P526" i="13"/>
  <c r="S526" i="13" s="1"/>
  <c r="P527" i="13"/>
  <c r="S527" i="13" s="1"/>
  <c r="P535" i="13"/>
  <c r="S535" i="13" s="1"/>
  <c r="P545" i="13"/>
  <c r="S545" i="13" s="1"/>
  <c r="P672" i="13"/>
  <c r="S672" i="13" s="1"/>
  <c r="P673" i="13"/>
  <c r="S673" i="13" s="1"/>
  <c r="P677" i="13"/>
  <c r="S677" i="13" s="1"/>
  <c r="P678" i="13"/>
  <c r="S678" i="13" s="1"/>
  <c r="P689" i="13"/>
  <c r="S689" i="13" s="1"/>
  <c r="P694" i="13"/>
  <c r="S694" i="13" s="1"/>
  <c r="P702" i="13"/>
  <c r="S702" i="13" s="1"/>
  <c r="P703" i="13"/>
  <c r="S703" i="13" s="1"/>
  <c r="P479" i="14"/>
  <c r="S479" i="14" s="1"/>
  <c r="P480" i="14"/>
  <c r="S480" i="14" s="1"/>
  <c r="P481" i="14"/>
  <c r="S481" i="14" s="1"/>
  <c r="P483" i="14"/>
  <c r="S483" i="14" s="1"/>
  <c r="P484" i="14"/>
  <c r="S484" i="14" s="1"/>
  <c r="P504" i="14"/>
  <c r="S504" i="14" s="1"/>
  <c r="P505" i="14"/>
  <c r="S505" i="14" s="1"/>
  <c r="P512" i="14"/>
  <c r="S512" i="14" s="1"/>
  <c r="P522" i="14"/>
  <c r="S522" i="14" s="1"/>
  <c r="P523" i="14"/>
  <c r="S523" i="14" s="1"/>
  <c r="P530" i="14"/>
  <c r="S530" i="14" s="1"/>
  <c r="E529" i="14"/>
  <c r="E528" i="14" s="1"/>
  <c r="R529" i="14"/>
  <c r="R528" i="14" s="1"/>
  <c r="P569" i="14"/>
  <c r="S569" i="14" s="1"/>
  <c r="P647" i="14"/>
  <c r="S647" i="14" s="1"/>
  <c r="P693" i="14"/>
  <c r="S693" i="14" s="1"/>
  <c r="P694" i="14"/>
  <c r="S694" i="14" s="1"/>
  <c r="P695" i="14"/>
  <c r="S695" i="14" s="1"/>
  <c r="P697" i="14"/>
  <c r="S697" i="14" s="1"/>
  <c r="P698" i="14"/>
  <c r="S698" i="14" s="1"/>
  <c r="P699" i="14"/>
  <c r="S699" i="14" s="1"/>
  <c r="P701" i="14"/>
  <c r="S701" i="14" s="1"/>
  <c r="P702" i="14"/>
  <c r="S702" i="14" s="1"/>
  <c r="P703" i="14"/>
  <c r="S703" i="14" s="1"/>
  <c r="E709" i="17"/>
  <c r="Q216" i="17"/>
  <c r="Q591" i="17" s="1"/>
  <c r="Q710" i="17" s="1"/>
  <c r="L216" i="17"/>
  <c r="H216" i="17"/>
  <c r="H591" i="17" s="1"/>
  <c r="H710" i="17" s="1"/>
  <c r="P717" i="17" s="1"/>
  <c r="S717" i="17" s="1"/>
  <c r="P464" i="17"/>
  <c r="S464" i="17" s="1"/>
  <c r="S592" i="18"/>
  <c r="S711" i="18" s="1"/>
  <c r="S734" i="18" s="1"/>
  <c r="S748" i="18" s="1"/>
  <c r="P532" i="14"/>
  <c r="S532" i="14" s="1"/>
  <c r="P440" i="16"/>
  <c r="S440" i="16" s="1"/>
  <c r="Q737" i="18"/>
  <c r="T737" i="18" s="1"/>
  <c r="Q733" i="18"/>
  <c r="T733" i="18" s="1"/>
  <c r="G38" i="1"/>
  <c r="R734" i="18"/>
  <c r="R748" i="18" s="1"/>
  <c r="R715" i="18"/>
  <c r="R727" i="18" s="1"/>
  <c r="E592" i="18"/>
  <c r="P603" i="13"/>
  <c r="S603" i="13" s="1"/>
  <c r="P606" i="13"/>
  <c r="S606" i="13" s="1"/>
  <c r="P611" i="13"/>
  <c r="S611" i="13" s="1"/>
  <c r="P617" i="13"/>
  <c r="S617" i="13" s="1"/>
  <c r="P624" i="13"/>
  <c r="S624" i="13" s="1"/>
  <c r="P628" i="13"/>
  <c r="S628" i="13" s="1"/>
  <c r="P633" i="13"/>
  <c r="S633" i="13" s="1"/>
  <c r="P634" i="13"/>
  <c r="S634" i="13" s="1"/>
  <c r="P648" i="13"/>
  <c r="S648" i="13" s="1"/>
  <c r="P661" i="13"/>
  <c r="S661" i="13" s="1"/>
  <c r="P665" i="13"/>
  <c r="S665" i="13" s="1"/>
  <c r="P666" i="13"/>
  <c r="S666" i="13" s="1"/>
  <c r="P699" i="13"/>
  <c r="S699" i="13" s="1"/>
  <c r="P700" i="13"/>
  <c r="S700" i="13" s="1"/>
  <c r="P679" i="13"/>
  <c r="S679" i="13" s="1"/>
  <c r="P695" i="13"/>
  <c r="S695" i="13" s="1"/>
  <c r="P696" i="13"/>
  <c r="S696" i="13" s="1"/>
  <c r="P704" i="13"/>
  <c r="S704" i="13" s="1"/>
  <c r="P330" i="13"/>
  <c r="S330" i="13" s="1"/>
  <c r="P349" i="13"/>
  <c r="S349" i="13" s="1"/>
  <c r="P355" i="13"/>
  <c r="S355" i="13" s="1"/>
  <c r="P361" i="13"/>
  <c r="S361" i="13" s="1"/>
  <c r="D373" i="13"/>
  <c r="P376" i="13"/>
  <c r="S376" i="13" s="1"/>
  <c r="H373" i="13"/>
  <c r="J373" i="13"/>
  <c r="L373" i="13"/>
  <c r="N373" i="13"/>
  <c r="P380" i="13"/>
  <c r="S380" i="13" s="1"/>
  <c r="F384" i="13"/>
  <c r="P384" i="13" s="1"/>
  <c r="S384" i="13" s="1"/>
  <c r="P395" i="13"/>
  <c r="S395" i="13" s="1"/>
  <c r="P400" i="13"/>
  <c r="S400" i="13" s="1"/>
  <c r="P407" i="13"/>
  <c r="S407" i="13" s="1"/>
  <c r="P408" i="13"/>
  <c r="S408" i="13" s="1"/>
  <c r="P430" i="13"/>
  <c r="S430" i="13" s="1"/>
  <c r="P450" i="13"/>
  <c r="S450" i="13" s="1"/>
  <c r="P494" i="13"/>
  <c r="S494" i="13" s="1"/>
  <c r="P538" i="13"/>
  <c r="S538" i="13" s="1"/>
  <c r="P548" i="13"/>
  <c r="S548" i="13" s="1"/>
  <c r="P554" i="13"/>
  <c r="S554" i="13" s="1"/>
  <c r="P559" i="13"/>
  <c r="S559" i="13" s="1"/>
  <c r="P563" i="13"/>
  <c r="S563" i="13" s="1"/>
  <c r="P568" i="13"/>
  <c r="S568" i="13" s="1"/>
  <c r="P572" i="13"/>
  <c r="S572" i="13" s="1"/>
  <c r="P578" i="13"/>
  <c r="S578" i="13" s="1"/>
  <c r="P579" i="13"/>
  <c r="S579" i="13" s="1"/>
  <c r="P580" i="13"/>
  <c r="S580" i="13" s="1"/>
  <c r="P586" i="13"/>
  <c r="S586" i="13" s="1"/>
  <c r="P588" i="13"/>
  <c r="S588" i="13" s="1"/>
  <c r="P363" i="13"/>
  <c r="S363" i="13" s="1"/>
  <c r="P371" i="13"/>
  <c r="S371" i="13" s="1"/>
  <c r="P374" i="13"/>
  <c r="S374" i="13" s="1"/>
  <c r="R373" i="13"/>
  <c r="P404" i="13"/>
  <c r="S404" i="13" s="1"/>
  <c r="L423" i="13"/>
  <c r="P433" i="13"/>
  <c r="S433" i="13" s="1"/>
  <c r="P434" i="13"/>
  <c r="S434" i="13" s="1"/>
  <c r="P435" i="13"/>
  <c r="S435" i="13" s="1"/>
  <c r="P441" i="13"/>
  <c r="S441" i="13" s="1"/>
  <c r="P446" i="13"/>
  <c r="S446" i="13" s="1"/>
  <c r="P447" i="13"/>
  <c r="S447" i="13" s="1"/>
  <c r="P453" i="13"/>
  <c r="S453" i="13" s="1"/>
  <c r="P454" i="13"/>
  <c r="S454" i="13" s="1"/>
  <c r="P461" i="13"/>
  <c r="S461" i="13" s="1"/>
  <c r="P462" i="13"/>
  <c r="S462" i="13" s="1"/>
  <c r="P468" i="13"/>
  <c r="S468" i="13" s="1"/>
  <c r="P473" i="13"/>
  <c r="S473" i="13" s="1"/>
  <c r="P477" i="13"/>
  <c r="S477" i="13" s="1"/>
  <c r="P483" i="13"/>
  <c r="S483" i="13" s="1"/>
  <c r="P484" i="13"/>
  <c r="S484" i="13" s="1"/>
  <c r="P490" i="13"/>
  <c r="S490" i="13" s="1"/>
  <c r="P491" i="13"/>
  <c r="S491" i="13" s="1"/>
  <c r="P495" i="13"/>
  <c r="S495" i="13" s="1"/>
  <c r="P499" i="13"/>
  <c r="S499" i="13" s="1"/>
  <c r="P500" i="13"/>
  <c r="S500" i="13" s="1"/>
  <c r="P501" i="13"/>
  <c r="S501" i="13" s="1"/>
  <c r="P504" i="13"/>
  <c r="S504" i="13" s="1"/>
  <c r="P505" i="13"/>
  <c r="S505" i="13" s="1"/>
  <c r="P511" i="13"/>
  <c r="S511" i="13" s="1"/>
  <c r="P512" i="13"/>
  <c r="S512" i="13" s="1"/>
  <c r="P533" i="13"/>
  <c r="S533" i="13" s="1"/>
  <c r="P536" i="13"/>
  <c r="S536" i="13" s="1"/>
  <c r="P543" i="13"/>
  <c r="S543" i="13" s="1"/>
  <c r="P584" i="13"/>
  <c r="S584" i="13" s="1"/>
  <c r="P298" i="13"/>
  <c r="S298" i="13" s="1"/>
  <c r="P303" i="13"/>
  <c r="S303" i="13" s="1"/>
  <c r="P311" i="13"/>
  <c r="S311" i="13" s="1"/>
  <c r="P72" i="13"/>
  <c r="S72" i="13" s="1"/>
  <c r="P218" i="13"/>
  <c r="S218" i="13" s="1"/>
  <c r="P220" i="13"/>
  <c r="S220" i="13" s="1"/>
  <c r="D217" i="13"/>
  <c r="D216" i="13" s="1"/>
  <c r="P222" i="13"/>
  <c r="S222" i="13" s="1"/>
  <c r="H217" i="13"/>
  <c r="H216" i="13" s="1"/>
  <c r="J217" i="13"/>
  <c r="L217" i="13"/>
  <c r="L216" i="13" s="1"/>
  <c r="N217" i="13"/>
  <c r="P230" i="13"/>
  <c r="S230" i="13" s="1"/>
  <c r="P235" i="13"/>
  <c r="S235" i="13" s="1"/>
  <c r="P265" i="13"/>
  <c r="S265" i="13" s="1"/>
  <c r="P268" i="13"/>
  <c r="S268" i="13" s="1"/>
  <c r="P43" i="13"/>
  <c r="S43" i="13" s="1"/>
  <c r="P48" i="13"/>
  <c r="S48" i="13" s="1"/>
  <c r="P56" i="13"/>
  <c r="S56" i="13" s="1"/>
  <c r="P57" i="13"/>
  <c r="S57" i="13" s="1"/>
  <c r="P76" i="13"/>
  <c r="S76" i="13" s="1"/>
  <c r="P78" i="13"/>
  <c r="S78" i="13" s="1"/>
  <c r="P79" i="13"/>
  <c r="S79" i="13" s="1"/>
  <c r="P80" i="13"/>
  <c r="S80" i="13" s="1"/>
  <c r="P84" i="13"/>
  <c r="S84" i="13" s="1"/>
  <c r="P85" i="13"/>
  <c r="S85" i="13" s="1"/>
  <c r="P94" i="13"/>
  <c r="S94" i="13" s="1"/>
  <c r="P95" i="13"/>
  <c r="S95" i="13" s="1"/>
  <c r="P96" i="13"/>
  <c r="S96" i="13" s="1"/>
  <c r="P99" i="13"/>
  <c r="S99" i="13" s="1"/>
  <c r="P100" i="13"/>
  <c r="S100" i="13" s="1"/>
  <c r="P101" i="13"/>
  <c r="S101" i="13" s="1"/>
  <c r="P107" i="13"/>
  <c r="S107" i="13" s="1"/>
  <c r="P109" i="13"/>
  <c r="S109" i="13" s="1"/>
  <c r="P110" i="13"/>
  <c r="S110" i="13" s="1"/>
  <c r="P111" i="13"/>
  <c r="S111" i="13" s="1"/>
  <c r="P113" i="13"/>
  <c r="S113" i="13" s="1"/>
  <c r="P114" i="13"/>
  <c r="S114" i="13" s="1"/>
  <c r="P115" i="13"/>
  <c r="S115" i="13" s="1"/>
  <c r="P117" i="13"/>
  <c r="S117" i="13" s="1"/>
  <c r="R217" i="13"/>
  <c r="R216" i="13" s="1"/>
  <c r="P242" i="13"/>
  <c r="S242" i="13" s="1"/>
  <c r="P243" i="13"/>
  <c r="S243" i="13" s="1"/>
  <c r="P248" i="13"/>
  <c r="S248" i="13" s="1"/>
  <c r="P254" i="13"/>
  <c r="S254" i="13" s="1"/>
  <c r="P279" i="13"/>
  <c r="S279" i="13" s="1"/>
  <c r="P282" i="13"/>
  <c r="S282" i="13" s="1"/>
  <c r="P602" i="14"/>
  <c r="S602" i="14" s="1"/>
  <c r="P605" i="14"/>
  <c r="S605" i="14" s="1"/>
  <c r="P639" i="14"/>
  <c r="S639" i="14" s="1"/>
  <c r="P664" i="14"/>
  <c r="S664" i="14" s="1"/>
  <c r="P665" i="14"/>
  <c r="S665" i="14" s="1"/>
  <c r="P592" i="14"/>
  <c r="S592" i="14" s="1"/>
  <c r="P614" i="14"/>
  <c r="S614" i="14" s="1"/>
  <c r="P625" i="14"/>
  <c r="S625" i="14" s="1"/>
  <c r="P629" i="14"/>
  <c r="S629" i="14" s="1"/>
  <c r="P658" i="14"/>
  <c r="S658" i="14" s="1"/>
  <c r="P662" i="14"/>
  <c r="S662" i="14" s="1"/>
  <c r="P672" i="14"/>
  <c r="S672" i="14" s="1"/>
  <c r="P534" i="14"/>
  <c r="S534" i="14" s="1"/>
  <c r="P535" i="14"/>
  <c r="S535" i="14" s="1"/>
  <c r="P539" i="14"/>
  <c r="S539" i="14" s="1"/>
  <c r="P542" i="14"/>
  <c r="S542" i="14" s="1"/>
  <c r="P547" i="14"/>
  <c r="S547" i="14" s="1"/>
  <c r="P548" i="14"/>
  <c r="S548" i="14" s="1"/>
  <c r="P551" i="14"/>
  <c r="S551" i="14" s="1"/>
  <c r="P555" i="14"/>
  <c r="S555" i="14" s="1"/>
  <c r="P560" i="14"/>
  <c r="S560" i="14" s="1"/>
  <c r="P564" i="14"/>
  <c r="S564" i="14" s="1"/>
  <c r="P573" i="14"/>
  <c r="S573" i="14" s="1"/>
  <c r="P574" i="14"/>
  <c r="S574" i="14" s="1"/>
  <c r="P575" i="14"/>
  <c r="S575" i="14" s="1"/>
  <c r="P581" i="14"/>
  <c r="S581" i="14" s="1"/>
  <c r="P582" i="14"/>
  <c r="S582" i="14" s="1"/>
  <c r="P583" i="14"/>
  <c r="S583" i="14" s="1"/>
  <c r="P567" i="14"/>
  <c r="S567" i="14" s="1"/>
  <c r="P587" i="14"/>
  <c r="S587" i="14" s="1"/>
  <c r="P507" i="14"/>
  <c r="S507" i="14" s="1"/>
  <c r="P511" i="14"/>
  <c r="S511" i="14" s="1"/>
  <c r="P509" i="14"/>
  <c r="S509" i="14" s="1"/>
  <c r="P520" i="14"/>
  <c r="S520" i="14" s="1"/>
  <c r="Q591" i="14"/>
  <c r="Q710" i="14" s="1"/>
  <c r="P217" i="14"/>
  <c r="S217" i="14" s="1"/>
  <c r="P218" i="14"/>
  <c r="S218" i="14" s="1"/>
  <c r="P220" i="14"/>
  <c r="S220" i="14" s="1"/>
  <c r="P222" i="14"/>
  <c r="S222" i="14" s="1"/>
  <c r="P224" i="14"/>
  <c r="S224" i="14" s="1"/>
  <c r="P225" i="14"/>
  <c r="S225" i="14" s="1"/>
  <c r="P228" i="14"/>
  <c r="S228" i="14" s="1"/>
  <c r="P230" i="14"/>
  <c r="S230" i="14" s="1"/>
  <c r="P232" i="14"/>
  <c r="S232" i="14" s="1"/>
  <c r="P233" i="14"/>
  <c r="S233" i="14" s="1"/>
  <c r="P235" i="14"/>
  <c r="S235" i="14" s="1"/>
  <c r="P239" i="14"/>
  <c r="S239" i="14" s="1"/>
  <c r="P242" i="14"/>
  <c r="S242" i="14" s="1"/>
  <c r="P243" i="14"/>
  <c r="S243" i="14" s="1"/>
  <c r="P248" i="14"/>
  <c r="S248" i="14" s="1"/>
  <c r="P250" i="14"/>
  <c r="S250" i="14" s="1"/>
  <c r="P254" i="14"/>
  <c r="S254" i="14" s="1"/>
  <c r="P487" i="14"/>
  <c r="S487" i="14" s="1"/>
  <c r="P488" i="14"/>
  <c r="S488" i="14" s="1"/>
  <c r="R486" i="14"/>
  <c r="D486" i="14"/>
  <c r="H486" i="14"/>
  <c r="J486" i="14"/>
  <c r="L486" i="14"/>
  <c r="N486" i="14"/>
  <c r="S501" i="14"/>
  <c r="M745" i="17"/>
  <c r="P529" i="14"/>
  <c r="P490" i="14"/>
  <c r="S490" i="14" s="1"/>
  <c r="F486" i="14"/>
  <c r="P486" i="14" s="1"/>
  <c r="S486" i="14" s="1"/>
  <c r="P500" i="14"/>
  <c r="S500" i="14" s="1"/>
  <c r="F499" i="14"/>
  <c r="P499" i="14" s="1"/>
  <c r="S499" i="14" s="1"/>
  <c r="P494" i="14"/>
  <c r="S494" i="14" s="1"/>
  <c r="F493" i="14"/>
  <c r="P493" i="14" s="1"/>
  <c r="S493" i="14" s="1"/>
  <c r="P491" i="14"/>
  <c r="S491" i="14" s="1"/>
  <c r="P495" i="14"/>
  <c r="S495" i="14" s="1"/>
  <c r="H591" i="14"/>
  <c r="H710" i="14" s="1"/>
  <c r="P717" i="14" s="1"/>
  <c r="S717" i="14" s="1"/>
  <c r="L591" i="14"/>
  <c r="L710" i="14" s="1"/>
  <c r="P721" i="14" s="1"/>
  <c r="S721" i="14" s="1"/>
  <c r="P32" i="14"/>
  <c r="S32" i="14" s="1"/>
  <c r="D257" i="14"/>
  <c r="D216" i="14" s="1"/>
  <c r="D591" i="14" s="1"/>
  <c r="D710" i="14" s="1"/>
  <c r="P424" i="13"/>
  <c r="S424" i="13" s="1"/>
  <c r="F423" i="13"/>
  <c r="N423" i="13"/>
  <c r="P32" i="13"/>
  <c r="S32" i="13" s="1"/>
  <c r="F217" i="13"/>
  <c r="F257" i="13"/>
  <c r="P257" i="13" s="1"/>
  <c r="S257" i="13" s="1"/>
  <c r="F275" i="13"/>
  <c r="P275" i="13" s="1"/>
  <c r="S275" i="13" s="1"/>
  <c r="F281" i="13"/>
  <c r="P281" i="13" s="1"/>
  <c r="S281" i="13" s="1"/>
  <c r="F285" i="13"/>
  <c r="P285" i="13" s="1"/>
  <c r="S285" i="13" s="1"/>
  <c r="F289" i="13"/>
  <c r="F295" i="13"/>
  <c r="F307" i="13"/>
  <c r="P307" i="13" s="1"/>
  <c r="S307" i="13" s="1"/>
  <c r="F315" i="13"/>
  <c r="P315" i="13" s="1"/>
  <c r="S315" i="13" s="1"/>
  <c r="F319" i="13"/>
  <c r="P333" i="13"/>
  <c r="S333" i="13" s="1"/>
  <c r="F373" i="13"/>
  <c r="P391" i="13"/>
  <c r="S391" i="13" s="1"/>
  <c r="P405" i="13"/>
  <c r="S405" i="13" s="1"/>
  <c r="P425" i="13"/>
  <c r="S425" i="13" s="1"/>
  <c r="P431" i="13"/>
  <c r="S431" i="13" s="1"/>
  <c r="F714" i="16" l="1"/>
  <c r="P719" i="16" s="1"/>
  <c r="S719" i="16" s="1"/>
  <c r="O714" i="16"/>
  <c r="P728" i="16" s="1"/>
  <c r="S728" i="16" s="1"/>
  <c r="D288" i="13"/>
  <c r="E288" i="13"/>
  <c r="N288" i="13"/>
  <c r="J288" i="13"/>
  <c r="G288" i="13"/>
  <c r="P731" i="17"/>
  <c r="S731" i="17" s="1"/>
  <c r="H36" i="1"/>
  <c r="L591" i="17"/>
  <c r="L710" i="17" s="1"/>
  <c r="P721" i="17" s="1"/>
  <c r="S721" i="17" s="1"/>
  <c r="J591" i="17"/>
  <c r="J710" i="17" s="1"/>
  <c r="P719" i="17" s="1"/>
  <c r="S719" i="17" s="1"/>
  <c r="E36" i="1"/>
  <c r="D732" i="17"/>
  <c r="D745" i="17" s="1"/>
  <c r="O714" i="17"/>
  <c r="O725" i="17" s="1"/>
  <c r="S546" i="14"/>
  <c r="G710" i="13"/>
  <c r="P593" i="13"/>
  <c r="S593" i="13" s="1"/>
  <c r="P716" i="17"/>
  <c r="S716" i="17" s="1"/>
  <c r="G730" i="17"/>
  <c r="P486" i="13"/>
  <c r="S486" i="13" s="1"/>
  <c r="P55" i="13"/>
  <c r="S55" i="13" s="1"/>
  <c r="P557" i="14"/>
  <c r="S557" i="14" s="1"/>
  <c r="P295" i="13"/>
  <c r="S295" i="13" s="1"/>
  <c r="F709" i="14"/>
  <c r="P709" i="14" s="1"/>
  <c r="S709" i="14" s="1"/>
  <c r="P638" i="14"/>
  <c r="S638" i="14" s="1"/>
  <c r="R714" i="17"/>
  <c r="R725" i="17" s="1"/>
  <c r="N216" i="13"/>
  <c r="J216" i="13"/>
  <c r="N359" i="13"/>
  <c r="J359" i="13"/>
  <c r="K733" i="16"/>
  <c r="K749" i="16" s="1"/>
  <c r="F591" i="17"/>
  <c r="N591" i="17"/>
  <c r="N710" i="17" s="1"/>
  <c r="P723" i="17" s="1"/>
  <c r="S723" i="17" s="1"/>
  <c r="E710" i="13"/>
  <c r="P465" i="13"/>
  <c r="S465" i="13" s="1"/>
  <c r="K464" i="13"/>
  <c r="G547" i="13"/>
  <c r="K547" i="13"/>
  <c r="I547" i="13"/>
  <c r="P467" i="16"/>
  <c r="S467" i="16" s="1"/>
  <c r="P359" i="17"/>
  <c r="S359" i="17" s="1"/>
  <c r="R216" i="14"/>
  <c r="R591" i="14" s="1"/>
  <c r="R710" i="14" s="1"/>
  <c r="R714" i="14" s="1"/>
  <c r="R725" i="14" s="1"/>
  <c r="R732" i="14" s="1"/>
  <c r="R745" i="14" s="1"/>
  <c r="M216" i="14"/>
  <c r="M591" i="14" s="1"/>
  <c r="M710" i="14" s="1"/>
  <c r="M734" i="14" s="1"/>
  <c r="I216" i="14"/>
  <c r="I591" i="14" s="1"/>
  <c r="I710" i="14" s="1"/>
  <c r="E216" i="14"/>
  <c r="P608" i="13"/>
  <c r="S608" i="13" s="1"/>
  <c r="P531" i="16"/>
  <c r="S531" i="16" s="1"/>
  <c r="P726" i="16"/>
  <c r="S726" i="16" s="1"/>
  <c r="N736" i="16"/>
  <c r="N749" i="16" s="1"/>
  <c r="P219" i="16"/>
  <c r="S219" i="16" s="1"/>
  <c r="G594" i="16"/>
  <c r="G714" i="16" s="1"/>
  <c r="P720" i="16" s="1"/>
  <c r="S720" i="16" s="1"/>
  <c r="L594" i="16"/>
  <c r="L714" i="16" s="1"/>
  <c r="P725" i="16" s="1"/>
  <c r="S725" i="16" s="1"/>
  <c r="E594" i="16"/>
  <c r="Q724" i="18"/>
  <c r="T724" i="18" s="1"/>
  <c r="Q717" i="18"/>
  <c r="T717" i="18" s="1"/>
  <c r="J735" i="18"/>
  <c r="Q735" i="18" s="1"/>
  <c r="T735" i="18" s="1"/>
  <c r="G748" i="18"/>
  <c r="P507" i="13"/>
  <c r="S507" i="13" s="1"/>
  <c r="I592" i="13"/>
  <c r="I711" i="13" s="1"/>
  <c r="I733" i="13" s="1"/>
  <c r="I746" i="13" s="1"/>
  <c r="Q547" i="13"/>
  <c r="L547" i="13"/>
  <c r="O529" i="13"/>
  <c r="H547" i="13"/>
  <c r="O547" i="13"/>
  <c r="L529" i="13"/>
  <c r="H529" i="13"/>
  <c r="D529" i="13"/>
  <c r="R547" i="13"/>
  <c r="P360" i="13"/>
  <c r="S360" i="13" s="1"/>
  <c r="P472" i="13"/>
  <c r="S472" i="13" s="1"/>
  <c r="R359" i="13"/>
  <c r="R592" i="13" s="1"/>
  <c r="R711" i="13" s="1"/>
  <c r="R733" i="13" s="1"/>
  <c r="R746" i="13" s="1"/>
  <c r="P332" i="13"/>
  <c r="S332" i="13" s="1"/>
  <c r="P390" i="13"/>
  <c r="S390" i="13" s="1"/>
  <c r="O592" i="13"/>
  <c r="O711" i="13" s="1"/>
  <c r="P725" i="13" s="1"/>
  <c r="S725" i="13" s="1"/>
  <c r="N318" i="13"/>
  <c r="J318" i="13"/>
  <c r="M592" i="13"/>
  <c r="M711" i="13" s="1"/>
  <c r="M735" i="13" s="1"/>
  <c r="M746" i="13" s="1"/>
  <c r="P479" i="13"/>
  <c r="S479" i="13" s="1"/>
  <c r="P723" i="13"/>
  <c r="S723" i="13" s="1"/>
  <c r="L359" i="13"/>
  <c r="H359" i="13"/>
  <c r="H592" i="13" s="1"/>
  <c r="H711" i="13" s="1"/>
  <c r="P718" i="13" s="1"/>
  <c r="S718" i="13" s="1"/>
  <c r="D359" i="13"/>
  <c r="P530" i="13"/>
  <c r="S530" i="13" s="1"/>
  <c r="P567" i="13"/>
  <c r="S567" i="13" s="1"/>
  <c r="P438" i="13"/>
  <c r="S438" i="13" s="1"/>
  <c r="P464" i="13"/>
  <c r="S464" i="13" s="1"/>
  <c r="K359" i="13"/>
  <c r="N529" i="13"/>
  <c r="N592" i="13" s="1"/>
  <c r="N711" i="13" s="1"/>
  <c r="P724" i="13" s="1"/>
  <c r="S724" i="13" s="1"/>
  <c r="J529" i="13"/>
  <c r="F529" i="13"/>
  <c r="P529" i="13" s="1"/>
  <c r="S529" i="13" s="1"/>
  <c r="S529" i="14"/>
  <c r="P528" i="14"/>
  <c r="S528" i="14" s="1"/>
  <c r="J592" i="13"/>
  <c r="J711" i="13" s="1"/>
  <c r="P720" i="13" s="1"/>
  <c r="S720" i="13" s="1"/>
  <c r="D592" i="13"/>
  <c r="D711" i="13" s="1"/>
  <c r="D733" i="13" s="1"/>
  <c r="D746" i="13" s="1"/>
  <c r="P710" i="13"/>
  <c r="S710" i="13" s="1"/>
  <c r="P69" i="13"/>
  <c r="S69" i="13" s="1"/>
  <c r="E68" i="13"/>
  <c r="Q592" i="13"/>
  <c r="Q711" i="13" s="1"/>
  <c r="Q733" i="13" s="1"/>
  <c r="Q746" i="13" s="1"/>
  <c r="G592" i="13"/>
  <c r="G711" i="13" s="1"/>
  <c r="P717" i="13" s="1"/>
  <c r="S717" i="13" s="1"/>
  <c r="P300" i="13"/>
  <c r="S300" i="13" s="1"/>
  <c r="P232" i="13"/>
  <c r="S232" i="13" s="1"/>
  <c r="E591" i="17"/>
  <c r="E710" i="17" s="1"/>
  <c r="P528" i="17"/>
  <c r="S528" i="17" s="1"/>
  <c r="P216" i="17"/>
  <c r="S216" i="17" s="1"/>
  <c r="P709" i="17"/>
  <c r="S709" i="17" s="1"/>
  <c r="P735" i="16"/>
  <c r="S735" i="16" s="1"/>
  <c r="M749" i="16"/>
  <c r="G36" i="1"/>
  <c r="Q732" i="17"/>
  <c r="Q745" i="17" s="1"/>
  <c r="Q714" i="17"/>
  <c r="Q725" i="17" s="1"/>
  <c r="H38" i="1"/>
  <c r="S715" i="18"/>
  <c r="S727" i="18" s="1"/>
  <c r="E711" i="18"/>
  <c r="P423" i="13"/>
  <c r="S423" i="13" s="1"/>
  <c r="Q715" i="13"/>
  <c r="Q726" i="13" s="1"/>
  <c r="P722" i="14"/>
  <c r="S722" i="14" s="1"/>
  <c r="P716" i="14"/>
  <c r="S716" i="14" s="1"/>
  <c r="E34" i="1"/>
  <c r="O714" i="14"/>
  <c r="O725" i="14" s="1"/>
  <c r="D732" i="14"/>
  <c r="D745" i="14" s="1"/>
  <c r="H34" i="1"/>
  <c r="G34" i="1"/>
  <c r="Q714" i="14"/>
  <c r="Q725" i="14" s="1"/>
  <c r="Q732" i="14" s="1"/>
  <c r="Q745" i="14" s="1"/>
  <c r="F591" i="14"/>
  <c r="P734" i="14"/>
  <c r="S734" i="14" s="1"/>
  <c r="M745" i="14"/>
  <c r="G745" i="14"/>
  <c r="P730" i="14"/>
  <c r="S730" i="14" s="1"/>
  <c r="P732" i="13"/>
  <c r="S732" i="13" s="1"/>
  <c r="F216" i="13"/>
  <c r="P373" i="13"/>
  <c r="S373" i="13" s="1"/>
  <c r="F359" i="13"/>
  <c r="F318" i="13"/>
  <c r="P319" i="13"/>
  <c r="S319" i="13" s="1"/>
  <c r="F288" i="13"/>
  <c r="P288" i="13" s="1"/>
  <c r="S288" i="13" s="1"/>
  <c r="P289" i="13"/>
  <c r="S289" i="13" s="1"/>
  <c r="P217" i="13"/>
  <c r="S217" i="13" s="1"/>
  <c r="O745" i="11"/>
  <c r="N745" i="11"/>
  <c r="L745" i="11"/>
  <c r="K745" i="11"/>
  <c r="J745" i="11"/>
  <c r="H745" i="11"/>
  <c r="F745" i="11"/>
  <c r="P744" i="11"/>
  <c r="S744" i="11" s="1"/>
  <c r="P743" i="11"/>
  <c r="S743" i="11" s="1"/>
  <c r="P742" i="11"/>
  <c r="S742" i="11" s="1"/>
  <c r="P741" i="11"/>
  <c r="S741" i="11" s="1"/>
  <c r="P740" i="11"/>
  <c r="S740" i="11" s="1"/>
  <c r="P739" i="11"/>
  <c r="S739" i="11" s="1"/>
  <c r="P738" i="11"/>
  <c r="S738" i="11" s="1"/>
  <c r="P737" i="11"/>
  <c r="S737" i="11" s="1"/>
  <c r="P736" i="11"/>
  <c r="S736" i="11" s="1"/>
  <c r="P735" i="11"/>
  <c r="S735" i="11" s="1"/>
  <c r="P733" i="11"/>
  <c r="S733" i="11" s="1"/>
  <c r="P729" i="11"/>
  <c r="S729" i="11" s="1"/>
  <c r="P708" i="11"/>
  <c r="S708" i="11" s="1"/>
  <c r="P707" i="11"/>
  <c r="S707" i="11" s="1"/>
  <c r="P706" i="11"/>
  <c r="S706" i="11" s="1"/>
  <c r="P705" i="11"/>
  <c r="S705" i="11" s="1"/>
  <c r="P704" i="11"/>
  <c r="S704" i="11" s="1"/>
  <c r="R703" i="11"/>
  <c r="Q703" i="11"/>
  <c r="O703" i="11"/>
  <c r="N703" i="11"/>
  <c r="M703" i="11"/>
  <c r="L703" i="11"/>
  <c r="K703" i="11"/>
  <c r="J703" i="11"/>
  <c r="I703" i="11"/>
  <c r="H703" i="11"/>
  <c r="G703" i="11"/>
  <c r="F703" i="11"/>
  <c r="E703" i="11"/>
  <c r="D703" i="11"/>
  <c r="R702" i="11"/>
  <c r="Q702" i="11"/>
  <c r="O702" i="11"/>
  <c r="N702" i="11"/>
  <c r="M702" i="11"/>
  <c r="L702" i="11"/>
  <c r="K702" i="11"/>
  <c r="J702" i="11"/>
  <c r="I702" i="11"/>
  <c r="H702" i="11"/>
  <c r="G702" i="11"/>
  <c r="F702" i="11"/>
  <c r="E702" i="11"/>
  <c r="D702" i="11"/>
  <c r="R701" i="11"/>
  <c r="Q701" i="11"/>
  <c r="O701" i="11"/>
  <c r="N701" i="11"/>
  <c r="M701" i="11"/>
  <c r="L701" i="11"/>
  <c r="K701" i="11"/>
  <c r="J701" i="11"/>
  <c r="I701" i="11"/>
  <c r="H701" i="11"/>
  <c r="G701" i="11"/>
  <c r="F701" i="11"/>
  <c r="E701" i="11"/>
  <c r="D701" i="11"/>
  <c r="P700" i="11"/>
  <c r="S700" i="11" s="1"/>
  <c r="R699" i="11"/>
  <c r="Q699" i="11"/>
  <c r="O699" i="11"/>
  <c r="N699" i="11"/>
  <c r="M699" i="11"/>
  <c r="L699" i="11"/>
  <c r="K699" i="11"/>
  <c r="J699" i="11"/>
  <c r="I699" i="11"/>
  <c r="H699" i="11"/>
  <c r="G699" i="11"/>
  <c r="F699" i="11"/>
  <c r="E699" i="11"/>
  <c r="D699" i="11"/>
  <c r="R698" i="11"/>
  <c r="Q698" i="11"/>
  <c r="O698" i="11"/>
  <c r="N698" i="11"/>
  <c r="M698" i="11"/>
  <c r="L698" i="11"/>
  <c r="K698" i="11"/>
  <c r="J698" i="11"/>
  <c r="I698" i="11"/>
  <c r="H698" i="11"/>
  <c r="G698" i="11"/>
  <c r="F698" i="11"/>
  <c r="E698" i="11"/>
  <c r="D698" i="11"/>
  <c r="R697" i="11"/>
  <c r="Q697" i="11"/>
  <c r="O697" i="11"/>
  <c r="N697" i="11"/>
  <c r="M697" i="11"/>
  <c r="L697" i="11"/>
  <c r="K697" i="11"/>
  <c r="J697" i="11"/>
  <c r="I697" i="11"/>
  <c r="H697" i="11"/>
  <c r="G697" i="11"/>
  <c r="F697" i="11"/>
  <c r="E697" i="11"/>
  <c r="D697" i="11"/>
  <c r="P696" i="11"/>
  <c r="S696" i="11" s="1"/>
  <c r="R695" i="11"/>
  <c r="Q695" i="11"/>
  <c r="O695" i="11"/>
  <c r="N695" i="11"/>
  <c r="M695" i="11"/>
  <c r="L695" i="11"/>
  <c r="K695" i="11"/>
  <c r="J695" i="11"/>
  <c r="I695" i="11"/>
  <c r="H695" i="11"/>
  <c r="G695" i="11"/>
  <c r="F695" i="11"/>
  <c r="E695" i="11"/>
  <c r="D695" i="11"/>
  <c r="R694" i="11"/>
  <c r="Q694" i="11"/>
  <c r="O694" i="11"/>
  <c r="N694" i="11"/>
  <c r="M694" i="11"/>
  <c r="L694" i="11"/>
  <c r="K694" i="11"/>
  <c r="J694" i="11"/>
  <c r="I694" i="11"/>
  <c r="H694" i="11"/>
  <c r="G694" i="11"/>
  <c r="F694" i="11"/>
  <c r="E694" i="11"/>
  <c r="D694" i="11"/>
  <c r="R693" i="11"/>
  <c r="Q693" i="11"/>
  <c r="O693" i="11"/>
  <c r="N693" i="11"/>
  <c r="M693" i="11"/>
  <c r="L693" i="11"/>
  <c r="K693" i="11"/>
  <c r="J693" i="11"/>
  <c r="I693" i="11"/>
  <c r="H693" i="11"/>
  <c r="G693" i="11"/>
  <c r="F693" i="11"/>
  <c r="E693" i="11"/>
  <c r="D693" i="11"/>
  <c r="P692" i="11"/>
  <c r="S692" i="11" s="1"/>
  <c r="P691" i="11"/>
  <c r="S691" i="11" s="1"/>
  <c r="P690" i="11"/>
  <c r="S690" i="11" s="1"/>
  <c r="P689" i="11"/>
  <c r="S689" i="11" s="1"/>
  <c r="R688" i="11"/>
  <c r="Q688" i="11"/>
  <c r="O688" i="11"/>
  <c r="N688" i="11"/>
  <c r="M688" i="11"/>
  <c r="L688" i="11"/>
  <c r="K688" i="11"/>
  <c r="J688" i="11"/>
  <c r="I688" i="11"/>
  <c r="H688" i="11"/>
  <c r="G688" i="11"/>
  <c r="F688" i="11"/>
  <c r="E688" i="11"/>
  <c r="D688" i="11"/>
  <c r="P687" i="11"/>
  <c r="S687" i="11" s="1"/>
  <c r="P686" i="11"/>
  <c r="S686" i="11" s="1"/>
  <c r="P685" i="11"/>
  <c r="S685" i="11" s="1"/>
  <c r="P684" i="11"/>
  <c r="S684" i="11" s="1"/>
  <c r="P683" i="11"/>
  <c r="S683" i="11" s="1"/>
  <c r="P682" i="11"/>
  <c r="S682" i="11" s="1"/>
  <c r="P681" i="11"/>
  <c r="S681" i="11" s="1"/>
  <c r="R680" i="11"/>
  <c r="Q680" i="11"/>
  <c r="O680" i="11"/>
  <c r="N680" i="11"/>
  <c r="M680" i="11"/>
  <c r="L680" i="11"/>
  <c r="K680" i="11"/>
  <c r="J680" i="11"/>
  <c r="I680" i="11"/>
  <c r="H680" i="11"/>
  <c r="G680" i="11"/>
  <c r="F680" i="11"/>
  <c r="E680" i="11"/>
  <c r="D680" i="11"/>
  <c r="P679" i="11"/>
  <c r="S679" i="11" s="1"/>
  <c r="R678" i="11"/>
  <c r="Q678" i="11"/>
  <c r="O678" i="11"/>
  <c r="N678" i="11"/>
  <c r="M678" i="11"/>
  <c r="L678" i="11"/>
  <c r="K678" i="11"/>
  <c r="K677" i="11" s="1"/>
  <c r="K676" i="11" s="1"/>
  <c r="J678" i="11"/>
  <c r="I678" i="11"/>
  <c r="H678" i="11"/>
  <c r="G678" i="11"/>
  <c r="G677" i="11" s="1"/>
  <c r="G676" i="11" s="1"/>
  <c r="F678" i="11"/>
  <c r="E678" i="11"/>
  <c r="D678" i="11"/>
  <c r="O677" i="11"/>
  <c r="O676" i="11" s="1"/>
  <c r="P675" i="11"/>
  <c r="S675" i="11" s="1"/>
  <c r="P674" i="11"/>
  <c r="S674" i="11" s="1"/>
  <c r="P673" i="11"/>
  <c r="S673" i="11" s="1"/>
  <c r="D673" i="11"/>
  <c r="R672" i="11"/>
  <c r="Q672" i="11"/>
  <c r="O672" i="11"/>
  <c r="N672" i="11"/>
  <c r="M672" i="11"/>
  <c r="L672" i="11"/>
  <c r="K672" i="11"/>
  <c r="J672" i="11"/>
  <c r="I672" i="11"/>
  <c r="H672" i="11"/>
  <c r="G672" i="11"/>
  <c r="F672" i="11"/>
  <c r="E672" i="11"/>
  <c r="D672" i="11"/>
  <c r="R671" i="11"/>
  <c r="Q671" i="11"/>
  <c r="O671" i="11"/>
  <c r="N671" i="11"/>
  <c r="M671" i="11"/>
  <c r="L671" i="11"/>
  <c r="K671" i="11"/>
  <c r="J671" i="11"/>
  <c r="I671" i="11"/>
  <c r="H671" i="11"/>
  <c r="G671" i="11"/>
  <c r="F671" i="11"/>
  <c r="E671" i="11"/>
  <c r="D671" i="11"/>
  <c r="P670" i="11"/>
  <c r="S670" i="11" s="1"/>
  <c r="P669" i="11"/>
  <c r="S669" i="11" s="1"/>
  <c r="R668" i="11"/>
  <c r="Q668" i="11"/>
  <c r="O668" i="11"/>
  <c r="N668" i="11"/>
  <c r="M668" i="11"/>
  <c r="L668" i="11"/>
  <c r="K668" i="11"/>
  <c r="J668" i="11"/>
  <c r="I668" i="11"/>
  <c r="H668" i="11"/>
  <c r="G668" i="11"/>
  <c r="F668" i="11"/>
  <c r="E668" i="11"/>
  <c r="D668" i="11"/>
  <c r="R667" i="11"/>
  <c r="Q667" i="11"/>
  <c r="O667" i="11"/>
  <c r="N667" i="11"/>
  <c r="M667" i="11"/>
  <c r="L667" i="11"/>
  <c r="K667" i="11"/>
  <c r="J667" i="11"/>
  <c r="I667" i="11"/>
  <c r="H667" i="11"/>
  <c r="G667" i="11"/>
  <c r="F667" i="11"/>
  <c r="E667" i="11"/>
  <c r="D667" i="11"/>
  <c r="P666" i="11"/>
  <c r="S666" i="11" s="1"/>
  <c r="R665" i="11"/>
  <c r="Q665" i="11"/>
  <c r="O665" i="11"/>
  <c r="N665" i="11"/>
  <c r="M665" i="11"/>
  <c r="L665" i="11"/>
  <c r="K665" i="11"/>
  <c r="J665" i="11"/>
  <c r="I665" i="11"/>
  <c r="H665" i="11"/>
  <c r="G665" i="11"/>
  <c r="F665" i="11"/>
  <c r="E665" i="11"/>
  <c r="D665" i="11"/>
  <c r="R664" i="11"/>
  <c r="Q664" i="11"/>
  <c r="O664" i="11"/>
  <c r="N664" i="11"/>
  <c r="M664" i="11"/>
  <c r="L664" i="11"/>
  <c r="K664" i="11"/>
  <c r="J664" i="11"/>
  <c r="I664" i="11"/>
  <c r="H664" i="11"/>
  <c r="G664" i="11"/>
  <c r="F664" i="11"/>
  <c r="E664" i="11"/>
  <c r="D664" i="11"/>
  <c r="P663" i="11"/>
  <c r="S663" i="11" s="1"/>
  <c r="R662" i="11"/>
  <c r="Q662" i="11"/>
  <c r="O662" i="11"/>
  <c r="N662" i="11"/>
  <c r="M662" i="11"/>
  <c r="L662" i="11"/>
  <c r="K662" i="11"/>
  <c r="J662" i="11"/>
  <c r="I662" i="11"/>
  <c r="H662" i="11"/>
  <c r="G662" i="11"/>
  <c r="F662" i="11"/>
  <c r="E662" i="11"/>
  <c r="D662" i="11"/>
  <c r="P661" i="11"/>
  <c r="S661" i="11" s="1"/>
  <c r="R660" i="11"/>
  <c r="Q660" i="11"/>
  <c r="O660" i="11"/>
  <c r="N660" i="11"/>
  <c r="M660" i="11"/>
  <c r="L660" i="11"/>
  <c r="K660" i="11"/>
  <c r="J660" i="11"/>
  <c r="I660" i="11"/>
  <c r="H660" i="11"/>
  <c r="G660" i="11"/>
  <c r="F660" i="11"/>
  <c r="E660" i="11"/>
  <c r="D660" i="11"/>
  <c r="P659" i="11"/>
  <c r="S659" i="11" s="1"/>
  <c r="R658" i="11"/>
  <c r="Q658" i="11"/>
  <c r="Q657" i="11" s="1"/>
  <c r="O658" i="11"/>
  <c r="N658" i="11"/>
  <c r="M658" i="11"/>
  <c r="L658" i="11"/>
  <c r="L657" i="11" s="1"/>
  <c r="K658" i="11"/>
  <c r="J658" i="11"/>
  <c r="I658" i="11"/>
  <c r="H658" i="11"/>
  <c r="H657" i="11" s="1"/>
  <c r="G658" i="11"/>
  <c r="F658" i="11"/>
  <c r="E658" i="11"/>
  <c r="D658" i="11"/>
  <c r="D657" i="11"/>
  <c r="P656" i="11"/>
  <c r="S656" i="11" s="1"/>
  <c r="P655" i="11"/>
  <c r="S655" i="11" s="1"/>
  <c r="R654" i="11"/>
  <c r="Q654" i="11"/>
  <c r="O654" i="11"/>
  <c r="N654" i="11"/>
  <c r="M654" i="11"/>
  <c r="L654" i="11"/>
  <c r="K654" i="11"/>
  <c r="J654" i="11"/>
  <c r="I654" i="11"/>
  <c r="H654" i="11"/>
  <c r="G654" i="11"/>
  <c r="F654" i="11"/>
  <c r="E654" i="11"/>
  <c r="D654" i="11"/>
  <c r="P653" i="11"/>
  <c r="S653" i="11" s="1"/>
  <c r="P652" i="11"/>
  <c r="S652" i="11" s="1"/>
  <c r="R651" i="11"/>
  <c r="Q651" i="11"/>
  <c r="O651" i="11"/>
  <c r="N651" i="11"/>
  <c r="M651" i="11"/>
  <c r="L651" i="11"/>
  <c r="K651" i="11"/>
  <c r="J651" i="11"/>
  <c r="I651" i="11"/>
  <c r="H651" i="11"/>
  <c r="G651" i="11"/>
  <c r="F651" i="11"/>
  <c r="E651" i="11"/>
  <c r="D651" i="11"/>
  <c r="P650" i="11"/>
  <c r="S650" i="11" s="1"/>
  <c r="P649" i="11"/>
  <c r="S649" i="11" s="1"/>
  <c r="P648" i="11"/>
  <c r="S648" i="11" s="1"/>
  <c r="R647" i="11"/>
  <c r="Q647" i="11"/>
  <c r="O647" i="11"/>
  <c r="N647" i="11"/>
  <c r="M647" i="11"/>
  <c r="L647" i="11"/>
  <c r="K647" i="11"/>
  <c r="J647" i="11"/>
  <c r="I647" i="11"/>
  <c r="H647" i="11"/>
  <c r="G647" i="11"/>
  <c r="F647" i="11"/>
  <c r="E647" i="11"/>
  <c r="D647" i="11"/>
  <c r="P646" i="11"/>
  <c r="S646" i="11" s="1"/>
  <c r="P645" i="11"/>
  <c r="S645" i="11" s="1"/>
  <c r="P644" i="11"/>
  <c r="S644" i="11" s="1"/>
  <c r="R643" i="11"/>
  <c r="Q643" i="11"/>
  <c r="O643" i="11"/>
  <c r="N643" i="11"/>
  <c r="M643" i="11"/>
  <c r="L643" i="11"/>
  <c r="K643" i="11"/>
  <c r="J643" i="11"/>
  <c r="I643" i="11"/>
  <c r="H643" i="11"/>
  <c r="G643" i="11"/>
  <c r="F643" i="11"/>
  <c r="E643" i="11"/>
  <c r="D643" i="11"/>
  <c r="P642" i="11"/>
  <c r="S642" i="11" s="1"/>
  <c r="P641" i="11"/>
  <c r="S641" i="11" s="1"/>
  <c r="P640" i="11"/>
  <c r="S640" i="11" s="1"/>
  <c r="R639" i="11"/>
  <c r="Q639" i="11"/>
  <c r="O639" i="11"/>
  <c r="N639" i="11"/>
  <c r="M639" i="11"/>
  <c r="L639" i="11"/>
  <c r="K639" i="11"/>
  <c r="J639" i="11"/>
  <c r="I639" i="11"/>
  <c r="H639" i="11"/>
  <c r="G639" i="11"/>
  <c r="F639" i="11"/>
  <c r="E639" i="11"/>
  <c r="D639" i="11"/>
  <c r="F638" i="11"/>
  <c r="P637" i="11"/>
  <c r="S637" i="11" s="1"/>
  <c r="P636" i="11"/>
  <c r="S636" i="11" s="1"/>
  <c r="P635" i="11"/>
  <c r="S635" i="11" s="1"/>
  <c r="P634" i="11"/>
  <c r="S634" i="11" s="1"/>
  <c r="R633" i="11"/>
  <c r="Q633" i="11"/>
  <c r="O633" i="11"/>
  <c r="N633" i="11"/>
  <c r="M633" i="11"/>
  <c r="L633" i="11"/>
  <c r="K633" i="11"/>
  <c r="J633" i="11"/>
  <c r="I633" i="11"/>
  <c r="H633" i="11"/>
  <c r="G633" i="11"/>
  <c r="F633" i="11"/>
  <c r="E633" i="11"/>
  <c r="D633" i="11"/>
  <c r="R632" i="11"/>
  <c r="Q632" i="11"/>
  <c r="O632" i="11"/>
  <c r="N632" i="11"/>
  <c r="M632" i="11"/>
  <c r="L632" i="11"/>
  <c r="K632" i="11"/>
  <c r="J632" i="11"/>
  <c r="I632" i="11"/>
  <c r="H632" i="11"/>
  <c r="G632" i="11"/>
  <c r="F632" i="11"/>
  <c r="E632" i="11"/>
  <c r="D632" i="11"/>
  <c r="P630" i="11"/>
  <c r="S630" i="11" s="1"/>
  <c r="R629" i="11"/>
  <c r="Q629" i="11"/>
  <c r="O629" i="11"/>
  <c r="N629" i="11"/>
  <c r="M629" i="11"/>
  <c r="L629" i="11"/>
  <c r="K629" i="11"/>
  <c r="J629" i="11"/>
  <c r="I629" i="11"/>
  <c r="H629" i="11"/>
  <c r="G629" i="11"/>
  <c r="F629" i="11"/>
  <c r="E629" i="11"/>
  <c r="D629" i="11"/>
  <c r="P628" i="11"/>
  <c r="S628" i="11" s="1"/>
  <c r="R627" i="11"/>
  <c r="Q627" i="11"/>
  <c r="O627" i="11"/>
  <c r="N627" i="11"/>
  <c r="M627" i="11"/>
  <c r="L627" i="11"/>
  <c r="K627" i="11"/>
  <c r="J627" i="11"/>
  <c r="I627" i="11"/>
  <c r="H627" i="11"/>
  <c r="G627" i="11"/>
  <c r="F627" i="11"/>
  <c r="E627" i="11"/>
  <c r="D627" i="11"/>
  <c r="P626" i="11"/>
  <c r="S626" i="11" s="1"/>
  <c r="R625" i="11"/>
  <c r="Q625" i="11"/>
  <c r="O625" i="11"/>
  <c r="N625" i="11"/>
  <c r="M625" i="11"/>
  <c r="L625" i="11"/>
  <c r="K625" i="11"/>
  <c r="J625" i="11"/>
  <c r="I625" i="11"/>
  <c r="H625" i="11"/>
  <c r="G625" i="11"/>
  <c r="F625" i="11"/>
  <c r="E625" i="11"/>
  <c r="D625" i="11"/>
  <c r="P624" i="11"/>
  <c r="S624" i="11" s="1"/>
  <c r="R623" i="11"/>
  <c r="Q623" i="11"/>
  <c r="O623" i="11"/>
  <c r="N623" i="11"/>
  <c r="M623" i="11"/>
  <c r="L623" i="11"/>
  <c r="K623" i="11"/>
  <c r="J623" i="11"/>
  <c r="I623" i="11"/>
  <c r="H623" i="11"/>
  <c r="G623" i="11"/>
  <c r="F623" i="11"/>
  <c r="E623" i="11"/>
  <c r="D623" i="11"/>
  <c r="P622" i="11"/>
  <c r="S622" i="11" s="1"/>
  <c r="R621" i="11"/>
  <c r="Q621" i="11"/>
  <c r="O621" i="11"/>
  <c r="N621" i="11"/>
  <c r="M621" i="11"/>
  <c r="L621" i="11"/>
  <c r="K621" i="11"/>
  <c r="J621" i="11"/>
  <c r="I621" i="11"/>
  <c r="H621" i="11"/>
  <c r="G621" i="11"/>
  <c r="F621" i="11"/>
  <c r="E621" i="11"/>
  <c r="E620" i="11" s="1"/>
  <c r="D621" i="11"/>
  <c r="M620" i="11"/>
  <c r="P619" i="11"/>
  <c r="S619" i="11" s="1"/>
  <c r="P618" i="11"/>
  <c r="S618" i="11" s="1"/>
  <c r="P617" i="11"/>
  <c r="S617" i="11" s="1"/>
  <c r="R616" i="11"/>
  <c r="Q616" i="11"/>
  <c r="O616" i="11"/>
  <c r="N616" i="11"/>
  <c r="M616" i="11"/>
  <c r="L616" i="11"/>
  <c r="K616" i="11"/>
  <c r="J616" i="11"/>
  <c r="I616" i="11"/>
  <c r="H616" i="11"/>
  <c r="G616" i="11"/>
  <c r="F616" i="11"/>
  <c r="E616" i="11"/>
  <c r="D616" i="11"/>
  <c r="P615" i="11"/>
  <c r="S615" i="11" s="1"/>
  <c r="R614" i="11"/>
  <c r="Q614" i="11"/>
  <c r="O614" i="11"/>
  <c r="N614" i="11"/>
  <c r="M614" i="11"/>
  <c r="L614" i="11"/>
  <c r="K614" i="11"/>
  <c r="J614" i="11"/>
  <c r="I614" i="11"/>
  <c r="H614" i="11"/>
  <c r="G614" i="11"/>
  <c r="F614" i="11"/>
  <c r="E614" i="11"/>
  <c r="D614" i="11"/>
  <c r="P613" i="11"/>
  <c r="S613" i="11" s="1"/>
  <c r="P612" i="11"/>
  <c r="S612" i="11" s="1"/>
  <c r="P611" i="11"/>
  <c r="S611" i="11" s="1"/>
  <c r="R610" i="11"/>
  <c r="Q610" i="11"/>
  <c r="O610" i="11"/>
  <c r="N610" i="11"/>
  <c r="M610" i="11"/>
  <c r="L610" i="11"/>
  <c r="K610" i="11"/>
  <c r="K607" i="11" s="1"/>
  <c r="J610" i="11"/>
  <c r="I610" i="11"/>
  <c r="H610" i="11"/>
  <c r="G610" i="11"/>
  <c r="F610" i="11"/>
  <c r="E610" i="11"/>
  <c r="D610" i="11"/>
  <c r="P609" i="11"/>
  <c r="S609" i="11" s="1"/>
  <c r="R608" i="11"/>
  <c r="Q608" i="11"/>
  <c r="O608" i="11"/>
  <c r="N608" i="11"/>
  <c r="M608" i="11"/>
  <c r="L608" i="11"/>
  <c r="K608" i="11"/>
  <c r="J608" i="11"/>
  <c r="I608" i="11"/>
  <c r="H608" i="11"/>
  <c r="G608" i="11"/>
  <c r="F608" i="11"/>
  <c r="E608" i="11"/>
  <c r="D608" i="11"/>
  <c r="P606" i="11"/>
  <c r="S606" i="11" s="1"/>
  <c r="R605" i="11"/>
  <c r="Q605" i="11"/>
  <c r="O605" i="11"/>
  <c r="N605" i="11"/>
  <c r="M605" i="11"/>
  <c r="L605" i="11"/>
  <c r="K605" i="11"/>
  <c r="J605" i="11"/>
  <c r="I605" i="11"/>
  <c r="H605" i="11"/>
  <c r="G605" i="11"/>
  <c r="F605" i="11"/>
  <c r="E605" i="11"/>
  <c r="D605" i="11"/>
  <c r="P604" i="11"/>
  <c r="S604" i="11" s="1"/>
  <c r="P603" i="11"/>
  <c r="S603" i="11" s="1"/>
  <c r="R602" i="11"/>
  <c r="Q602" i="11"/>
  <c r="O602" i="11"/>
  <c r="N602" i="11"/>
  <c r="M602" i="11"/>
  <c r="L602" i="11"/>
  <c r="K602" i="11"/>
  <c r="J602" i="11"/>
  <c r="I602" i="11"/>
  <c r="H602" i="11"/>
  <c r="G602" i="11"/>
  <c r="F602" i="11"/>
  <c r="E602" i="11"/>
  <c r="D602" i="11"/>
  <c r="P601" i="11"/>
  <c r="S601" i="11" s="1"/>
  <c r="P600" i="11"/>
  <c r="S600" i="11" s="1"/>
  <c r="P599" i="11"/>
  <c r="S599" i="11" s="1"/>
  <c r="R598" i="11"/>
  <c r="Q598" i="11"/>
  <c r="O598" i="11"/>
  <c r="N598" i="11"/>
  <c r="M598" i="11"/>
  <c r="L598" i="11"/>
  <c r="K598" i="11"/>
  <c r="J598" i="11"/>
  <c r="I598" i="11"/>
  <c r="H598" i="11"/>
  <c r="G598" i="11"/>
  <c r="F598" i="11"/>
  <c r="E598" i="11"/>
  <c r="D598" i="11"/>
  <c r="I597" i="11"/>
  <c r="P596" i="11"/>
  <c r="S596" i="11" s="1"/>
  <c r="P595" i="11"/>
  <c r="S595" i="11" s="1"/>
  <c r="R594" i="11"/>
  <c r="Q594" i="11"/>
  <c r="O594" i="11"/>
  <c r="N594" i="11"/>
  <c r="M594" i="11"/>
  <c r="L594" i="11"/>
  <c r="K594" i="11"/>
  <c r="J594" i="11"/>
  <c r="I594" i="11"/>
  <c r="H594" i="11"/>
  <c r="G594" i="11"/>
  <c r="F594" i="11"/>
  <c r="E594" i="11"/>
  <c r="D594" i="11"/>
  <c r="R593" i="11"/>
  <c r="Q593" i="11"/>
  <c r="O593" i="11"/>
  <c r="N593" i="11"/>
  <c r="M593" i="11"/>
  <c r="L593" i="11"/>
  <c r="K593" i="11"/>
  <c r="J593" i="11"/>
  <c r="I593" i="11"/>
  <c r="H593" i="11"/>
  <c r="G593" i="11"/>
  <c r="F593" i="11"/>
  <c r="E593" i="11"/>
  <c r="D593" i="11"/>
  <c r="P590" i="11"/>
  <c r="S590" i="11" s="1"/>
  <c r="R589" i="11"/>
  <c r="Q589" i="11"/>
  <c r="O589" i="11"/>
  <c r="N589" i="11"/>
  <c r="M589" i="11"/>
  <c r="L589" i="11"/>
  <c r="K589" i="11"/>
  <c r="J589" i="11"/>
  <c r="I589" i="11"/>
  <c r="H589" i="11"/>
  <c r="G589" i="11"/>
  <c r="F589" i="11"/>
  <c r="E589" i="11"/>
  <c r="D589" i="11"/>
  <c r="P588" i="11"/>
  <c r="S588" i="11" s="1"/>
  <c r="R587" i="11"/>
  <c r="Q587" i="11"/>
  <c r="O587" i="11"/>
  <c r="N587" i="11"/>
  <c r="M587" i="11"/>
  <c r="L587" i="11"/>
  <c r="K587" i="11"/>
  <c r="J587" i="11"/>
  <c r="J586" i="11" s="1"/>
  <c r="J585" i="11" s="1"/>
  <c r="I587" i="11"/>
  <c r="H587" i="11"/>
  <c r="G587" i="11"/>
  <c r="F587" i="11"/>
  <c r="E587" i="11"/>
  <c r="D587" i="11"/>
  <c r="P584" i="11"/>
  <c r="S584" i="11" s="1"/>
  <c r="R583" i="11"/>
  <c r="Q583" i="11"/>
  <c r="O583" i="11"/>
  <c r="N583" i="11"/>
  <c r="M583" i="11"/>
  <c r="L583" i="11"/>
  <c r="K583" i="11"/>
  <c r="J583" i="11"/>
  <c r="I583" i="11"/>
  <c r="H583" i="11"/>
  <c r="G583" i="11"/>
  <c r="F583" i="11"/>
  <c r="E583" i="11"/>
  <c r="D583" i="11"/>
  <c r="R582" i="11"/>
  <c r="Q582" i="11"/>
  <c r="O582" i="11"/>
  <c r="N582" i="11"/>
  <c r="M582" i="11"/>
  <c r="L582" i="11"/>
  <c r="K582" i="11"/>
  <c r="J582" i="11"/>
  <c r="I582" i="11"/>
  <c r="H582" i="11"/>
  <c r="G582" i="11"/>
  <c r="F582" i="11"/>
  <c r="E582" i="11"/>
  <c r="D582" i="11"/>
  <c r="R581" i="11"/>
  <c r="Q581" i="11"/>
  <c r="O581" i="11"/>
  <c r="N581" i="11"/>
  <c r="M581" i="11"/>
  <c r="L581" i="11"/>
  <c r="K581" i="11"/>
  <c r="J581" i="11"/>
  <c r="I581" i="11"/>
  <c r="H581" i="11"/>
  <c r="G581" i="11"/>
  <c r="F581" i="11"/>
  <c r="E581" i="11"/>
  <c r="D581" i="11"/>
  <c r="P580" i="11"/>
  <c r="S580" i="11" s="1"/>
  <c r="R579" i="11"/>
  <c r="Q579" i="11"/>
  <c r="O579" i="11"/>
  <c r="N579" i="11"/>
  <c r="M579" i="11"/>
  <c r="L579" i="11"/>
  <c r="K579" i="11"/>
  <c r="J579" i="11"/>
  <c r="I579" i="11"/>
  <c r="H579" i="11"/>
  <c r="G579" i="11"/>
  <c r="F579" i="11"/>
  <c r="E579" i="11"/>
  <c r="D579" i="11"/>
  <c r="R578" i="11"/>
  <c r="Q578" i="11"/>
  <c r="O578" i="11"/>
  <c r="N578" i="11"/>
  <c r="M578" i="11"/>
  <c r="L578" i="11"/>
  <c r="K578" i="11"/>
  <c r="J578" i="11"/>
  <c r="I578" i="11"/>
  <c r="H578" i="11"/>
  <c r="G578" i="11"/>
  <c r="F578" i="11"/>
  <c r="E578" i="11"/>
  <c r="D578" i="11"/>
  <c r="R577" i="11"/>
  <c r="Q577" i="11"/>
  <c r="O577" i="11"/>
  <c r="N577" i="11"/>
  <c r="M577" i="11"/>
  <c r="L577" i="11"/>
  <c r="K577" i="11"/>
  <c r="J577" i="11"/>
  <c r="I577" i="11"/>
  <c r="H577" i="11"/>
  <c r="G577" i="11"/>
  <c r="F577" i="11"/>
  <c r="E577" i="11"/>
  <c r="D577" i="11"/>
  <c r="P576" i="11"/>
  <c r="S576" i="11" s="1"/>
  <c r="R575" i="11"/>
  <c r="Q575" i="11"/>
  <c r="O575" i="11"/>
  <c r="N575" i="11"/>
  <c r="M575" i="11"/>
  <c r="L575" i="11"/>
  <c r="K575" i="11"/>
  <c r="J575" i="11"/>
  <c r="I575" i="11"/>
  <c r="H575" i="11"/>
  <c r="G575" i="11"/>
  <c r="F575" i="11"/>
  <c r="E575" i="11"/>
  <c r="D575" i="11"/>
  <c r="R574" i="11"/>
  <c r="Q574" i="11"/>
  <c r="O574" i="11"/>
  <c r="N574" i="11"/>
  <c r="M574" i="11"/>
  <c r="L574" i="11"/>
  <c r="K574" i="11"/>
  <c r="J574" i="11"/>
  <c r="I574" i="11"/>
  <c r="H574" i="11"/>
  <c r="G574" i="11"/>
  <c r="F574" i="11"/>
  <c r="E574" i="11"/>
  <c r="D574" i="11"/>
  <c r="R573" i="11"/>
  <c r="Q573" i="11"/>
  <c r="O573" i="11"/>
  <c r="N573" i="11"/>
  <c r="M573" i="11"/>
  <c r="L573" i="11"/>
  <c r="K573" i="11"/>
  <c r="J573" i="11"/>
  <c r="I573" i="11"/>
  <c r="H573" i="11"/>
  <c r="G573" i="11"/>
  <c r="F573" i="11"/>
  <c r="E573" i="11"/>
  <c r="D573" i="11"/>
  <c r="P572" i="11"/>
  <c r="S572" i="11" s="1"/>
  <c r="R571" i="11"/>
  <c r="Q571" i="11"/>
  <c r="O571" i="11"/>
  <c r="N571" i="11"/>
  <c r="M571" i="11"/>
  <c r="L571" i="11"/>
  <c r="K571" i="11"/>
  <c r="J571" i="11"/>
  <c r="I571" i="11"/>
  <c r="H571" i="11"/>
  <c r="G571" i="11"/>
  <c r="F571" i="11"/>
  <c r="E571" i="11"/>
  <c r="D571" i="11"/>
  <c r="P570" i="11"/>
  <c r="S570" i="11" s="1"/>
  <c r="R569" i="11"/>
  <c r="Q569" i="11"/>
  <c r="Q566" i="11" s="1"/>
  <c r="O569" i="11"/>
  <c r="N569" i="11"/>
  <c r="N566" i="11" s="1"/>
  <c r="M569" i="11"/>
  <c r="L569" i="11"/>
  <c r="L566" i="11" s="1"/>
  <c r="K569" i="11"/>
  <c r="J569" i="11"/>
  <c r="J566" i="11" s="1"/>
  <c r="I569" i="11"/>
  <c r="H569" i="11"/>
  <c r="H566" i="11" s="1"/>
  <c r="G569" i="11"/>
  <c r="F569" i="11"/>
  <c r="F566" i="11" s="1"/>
  <c r="E569" i="11"/>
  <c r="D569" i="11"/>
  <c r="D566" i="11" s="1"/>
  <c r="P568" i="11"/>
  <c r="S568" i="11" s="1"/>
  <c r="R567" i="11"/>
  <c r="Q567" i="11"/>
  <c r="O567" i="11"/>
  <c r="O566" i="11" s="1"/>
  <c r="N567" i="11"/>
  <c r="M567" i="11"/>
  <c r="M566" i="11" s="1"/>
  <c r="L567" i="11"/>
  <c r="K567" i="11"/>
  <c r="K566" i="11" s="1"/>
  <c r="J567" i="11"/>
  <c r="I567" i="11"/>
  <c r="I566" i="11" s="1"/>
  <c r="H567" i="11"/>
  <c r="G567" i="11"/>
  <c r="G566" i="11" s="1"/>
  <c r="F567" i="11"/>
  <c r="E567" i="11"/>
  <c r="E566" i="11" s="1"/>
  <c r="D567" i="11"/>
  <c r="R566" i="11"/>
  <c r="P565" i="11"/>
  <c r="S565" i="11" s="1"/>
  <c r="R564" i="11"/>
  <c r="Q564" i="11"/>
  <c r="O564" i="11"/>
  <c r="N564" i="11"/>
  <c r="M564" i="11"/>
  <c r="L564" i="11"/>
  <c r="K564" i="11"/>
  <c r="J564" i="11"/>
  <c r="I564" i="11"/>
  <c r="H564" i="11"/>
  <c r="G564" i="11"/>
  <c r="F564" i="11"/>
  <c r="F557" i="11" s="1"/>
  <c r="E564" i="11"/>
  <c r="D564" i="11"/>
  <c r="P563" i="11"/>
  <c r="S563" i="11" s="1"/>
  <c r="R562" i="11"/>
  <c r="Q562" i="11"/>
  <c r="O562" i="11"/>
  <c r="N562" i="11"/>
  <c r="M562" i="11"/>
  <c r="L562" i="11"/>
  <c r="K562" i="11"/>
  <c r="J562" i="11"/>
  <c r="I562" i="11"/>
  <c r="H562" i="11"/>
  <c r="G562" i="11"/>
  <c r="F562" i="11"/>
  <c r="E562" i="11"/>
  <c r="D562" i="11"/>
  <c r="P561" i="11"/>
  <c r="S561" i="11" s="1"/>
  <c r="R560" i="11"/>
  <c r="Q560" i="11"/>
  <c r="O560" i="11"/>
  <c r="N560" i="11"/>
  <c r="M560" i="11"/>
  <c r="L560" i="11"/>
  <c r="K560" i="11"/>
  <c r="J560" i="11"/>
  <c r="I560" i="11"/>
  <c r="H560" i="11"/>
  <c r="G560" i="11"/>
  <c r="F560" i="11"/>
  <c r="E560" i="11"/>
  <c r="D560" i="11"/>
  <c r="P559" i="11"/>
  <c r="S559" i="11" s="1"/>
  <c r="R558" i="11"/>
  <c r="Q558" i="11"/>
  <c r="O558" i="11"/>
  <c r="N558" i="11"/>
  <c r="M558" i="11"/>
  <c r="L558" i="11"/>
  <c r="K558" i="11"/>
  <c r="J558" i="11"/>
  <c r="I558" i="11"/>
  <c r="H558" i="11"/>
  <c r="G558" i="11"/>
  <c r="F558" i="11"/>
  <c r="E558" i="11"/>
  <c r="D558" i="11"/>
  <c r="N557" i="11"/>
  <c r="P556" i="11"/>
  <c r="S556" i="11" s="1"/>
  <c r="R555" i="11"/>
  <c r="Q555" i="11"/>
  <c r="O555" i="11"/>
  <c r="N555" i="11"/>
  <c r="M555" i="11"/>
  <c r="L555" i="11"/>
  <c r="K555" i="11"/>
  <c r="J555" i="11"/>
  <c r="I555" i="11"/>
  <c r="H555" i="11"/>
  <c r="G555" i="11"/>
  <c r="F555" i="11"/>
  <c r="E555" i="11"/>
  <c r="D555" i="11"/>
  <c r="P554" i="11"/>
  <c r="S554" i="11" s="1"/>
  <c r="R553" i="11"/>
  <c r="Q553" i="11"/>
  <c r="O553" i="11"/>
  <c r="N553" i="11"/>
  <c r="M553" i="11"/>
  <c r="L553" i="11"/>
  <c r="K553" i="11"/>
  <c r="J553" i="11"/>
  <c r="I553" i="11"/>
  <c r="H553" i="11"/>
  <c r="G553" i="11"/>
  <c r="F553" i="11"/>
  <c r="E553" i="11"/>
  <c r="D553" i="11"/>
  <c r="P552" i="11"/>
  <c r="S552" i="11" s="1"/>
  <c r="R551" i="11"/>
  <c r="Q551" i="11"/>
  <c r="O551" i="11"/>
  <c r="N551" i="11"/>
  <c r="M551" i="11"/>
  <c r="L551" i="11"/>
  <c r="K551" i="11"/>
  <c r="J551" i="11"/>
  <c r="I551" i="11"/>
  <c r="H551" i="11"/>
  <c r="G551" i="11"/>
  <c r="F551" i="11"/>
  <c r="E551" i="11"/>
  <c r="D551" i="11"/>
  <c r="P550" i="11"/>
  <c r="S550" i="11" s="1"/>
  <c r="P549" i="11"/>
  <c r="S549" i="11" s="1"/>
  <c r="R548" i="11"/>
  <c r="Q548" i="11"/>
  <c r="O548" i="11"/>
  <c r="N548" i="11"/>
  <c r="M548" i="11"/>
  <c r="M547" i="11" s="1"/>
  <c r="L548" i="11"/>
  <c r="K548" i="11"/>
  <c r="J548" i="11"/>
  <c r="I548" i="11"/>
  <c r="I547" i="11" s="1"/>
  <c r="H548" i="11"/>
  <c r="G548" i="11"/>
  <c r="F548" i="11"/>
  <c r="E548" i="11"/>
  <c r="D548" i="11"/>
  <c r="O547" i="11"/>
  <c r="K547" i="11"/>
  <c r="G547" i="11"/>
  <c r="P545" i="11"/>
  <c r="S545" i="11" s="1"/>
  <c r="R544" i="11"/>
  <c r="Q544" i="11"/>
  <c r="O544" i="11"/>
  <c r="N544" i="11"/>
  <c r="M544" i="11"/>
  <c r="L544" i="11"/>
  <c r="K544" i="11"/>
  <c r="J544" i="11"/>
  <c r="I544" i="11"/>
  <c r="H544" i="11"/>
  <c r="G544" i="11"/>
  <c r="F544" i="11"/>
  <c r="E544" i="11"/>
  <c r="D544" i="11"/>
  <c r="P543" i="11"/>
  <c r="S543" i="11" s="1"/>
  <c r="R542" i="11"/>
  <c r="Q542" i="11"/>
  <c r="O542" i="11"/>
  <c r="N542" i="11"/>
  <c r="M542" i="11"/>
  <c r="L542" i="11"/>
  <c r="K542" i="11"/>
  <c r="J542" i="11"/>
  <c r="I542" i="11"/>
  <c r="H542" i="11"/>
  <c r="G542" i="11"/>
  <c r="F542" i="11"/>
  <c r="E542" i="11"/>
  <c r="D542" i="11"/>
  <c r="P541" i="11"/>
  <c r="S541" i="11" s="1"/>
  <c r="P540" i="11"/>
  <c r="S540" i="11" s="1"/>
  <c r="R539" i="11"/>
  <c r="Q539" i="11"/>
  <c r="O539" i="11"/>
  <c r="N539" i="11"/>
  <c r="M539" i="11"/>
  <c r="L539" i="11"/>
  <c r="K539" i="11"/>
  <c r="J539" i="11"/>
  <c r="I539" i="11"/>
  <c r="H539" i="11"/>
  <c r="G539" i="11"/>
  <c r="F539" i="11"/>
  <c r="E539" i="11"/>
  <c r="D539" i="11"/>
  <c r="P538" i="11"/>
  <c r="S538" i="11" s="1"/>
  <c r="R537" i="11"/>
  <c r="R534" i="11" s="1"/>
  <c r="Q537" i="11"/>
  <c r="O537" i="11"/>
  <c r="O534" i="11" s="1"/>
  <c r="N537" i="11"/>
  <c r="M537" i="11"/>
  <c r="M534" i="11" s="1"/>
  <c r="L537" i="11"/>
  <c r="K537" i="11"/>
  <c r="K534" i="11" s="1"/>
  <c r="J537" i="11"/>
  <c r="I537" i="11"/>
  <c r="I534" i="11" s="1"/>
  <c r="H537" i="11"/>
  <c r="G537" i="11"/>
  <c r="G534" i="11" s="1"/>
  <c r="F537" i="11"/>
  <c r="E537" i="11"/>
  <c r="E534" i="11" s="1"/>
  <c r="D537" i="11"/>
  <c r="P536" i="11"/>
  <c r="S536" i="11" s="1"/>
  <c r="R535" i="11"/>
  <c r="Q535" i="11"/>
  <c r="Q534" i="11" s="1"/>
  <c r="O535" i="11"/>
  <c r="N535" i="11"/>
  <c r="N534" i="11" s="1"/>
  <c r="M535" i="11"/>
  <c r="L535" i="11"/>
  <c r="L534" i="11" s="1"/>
  <c r="K535" i="11"/>
  <c r="J535" i="11"/>
  <c r="I535" i="11"/>
  <c r="H535" i="11"/>
  <c r="H534" i="11" s="1"/>
  <c r="G535" i="11"/>
  <c r="F535" i="11"/>
  <c r="F534" i="11" s="1"/>
  <c r="E535" i="11"/>
  <c r="D535" i="11"/>
  <c r="D534" i="11" s="1"/>
  <c r="J534" i="11"/>
  <c r="P533" i="11"/>
  <c r="S533" i="11" s="1"/>
  <c r="R532" i="11"/>
  <c r="Q532" i="11"/>
  <c r="O532" i="11"/>
  <c r="N532" i="11"/>
  <c r="N529" i="11" s="1"/>
  <c r="N528" i="11" s="1"/>
  <c r="M532" i="11"/>
  <c r="L532" i="11"/>
  <c r="L529" i="11" s="1"/>
  <c r="L528" i="11" s="1"/>
  <c r="K532" i="11"/>
  <c r="J532" i="11"/>
  <c r="J529" i="11" s="1"/>
  <c r="I532" i="11"/>
  <c r="H532" i="11"/>
  <c r="G532" i="11"/>
  <c r="F532" i="11"/>
  <c r="F529" i="11" s="1"/>
  <c r="F528" i="11" s="1"/>
  <c r="E532" i="11"/>
  <c r="D532" i="11"/>
  <c r="D529" i="11" s="1"/>
  <c r="D528" i="11" s="1"/>
  <c r="P531" i="11"/>
  <c r="S531" i="11" s="1"/>
  <c r="R530" i="11"/>
  <c r="Q530" i="11"/>
  <c r="O530" i="11"/>
  <c r="N530" i="11"/>
  <c r="M530" i="11"/>
  <c r="L530" i="11"/>
  <c r="K530" i="11"/>
  <c r="J530" i="11"/>
  <c r="I530" i="11"/>
  <c r="H530" i="11"/>
  <c r="G530" i="11"/>
  <c r="F530" i="11"/>
  <c r="E530" i="11"/>
  <c r="D530" i="11"/>
  <c r="Q529" i="11"/>
  <c r="Q528" i="11" s="1"/>
  <c r="H529" i="11"/>
  <c r="H528" i="11" s="1"/>
  <c r="P527" i="11"/>
  <c r="S527" i="11" s="1"/>
  <c r="R526" i="11"/>
  <c r="Q526" i="11"/>
  <c r="O526" i="11"/>
  <c r="N526" i="11"/>
  <c r="M526" i="11"/>
  <c r="L526" i="11"/>
  <c r="K526" i="11"/>
  <c r="J526" i="11"/>
  <c r="I526" i="11"/>
  <c r="H526" i="11"/>
  <c r="G526" i="11"/>
  <c r="F526" i="11"/>
  <c r="E526" i="11"/>
  <c r="D526" i="11"/>
  <c r="R525" i="11"/>
  <c r="Q525" i="11"/>
  <c r="O525" i="11"/>
  <c r="N525" i="11"/>
  <c r="M525" i="11"/>
  <c r="L525" i="11"/>
  <c r="K525" i="11"/>
  <c r="J525" i="11"/>
  <c r="I525" i="11"/>
  <c r="H525" i="11"/>
  <c r="G525" i="11"/>
  <c r="F525" i="11"/>
  <c r="E525" i="11"/>
  <c r="D525" i="11"/>
  <c r="P524" i="11"/>
  <c r="S524" i="11" s="1"/>
  <c r="R523" i="11"/>
  <c r="Q523" i="11"/>
  <c r="O523" i="11"/>
  <c r="N523" i="11"/>
  <c r="M523" i="11"/>
  <c r="L523" i="11"/>
  <c r="K523" i="11"/>
  <c r="J523" i="11"/>
  <c r="I523" i="11"/>
  <c r="H523" i="11"/>
  <c r="G523" i="11"/>
  <c r="F523" i="11"/>
  <c r="E523" i="11"/>
  <c r="D523" i="11"/>
  <c r="R522" i="11"/>
  <c r="Q522" i="11"/>
  <c r="O522" i="11"/>
  <c r="N522" i="11"/>
  <c r="M522" i="11"/>
  <c r="L522" i="11"/>
  <c r="K522" i="11"/>
  <c r="J522" i="11"/>
  <c r="I522" i="11"/>
  <c r="H522" i="11"/>
  <c r="G522" i="11"/>
  <c r="F522" i="11"/>
  <c r="E522" i="11"/>
  <c r="D522" i="11"/>
  <c r="P521" i="11"/>
  <c r="S521" i="11" s="1"/>
  <c r="R520" i="11"/>
  <c r="Q520" i="11"/>
  <c r="Q511" i="11" s="1"/>
  <c r="O520" i="11"/>
  <c r="N520" i="11"/>
  <c r="N511" i="11" s="1"/>
  <c r="M520" i="11"/>
  <c r="L520" i="11"/>
  <c r="L511" i="11" s="1"/>
  <c r="K520" i="11"/>
  <c r="J520" i="11"/>
  <c r="J511" i="11" s="1"/>
  <c r="I520" i="11"/>
  <c r="H520" i="11"/>
  <c r="H511" i="11" s="1"/>
  <c r="H507" i="11" s="1"/>
  <c r="G520" i="11"/>
  <c r="F520" i="11"/>
  <c r="F511" i="11" s="1"/>
  <c r="E520" i="11"/>
  <c r="D520" i="11"/>
  <c r="D511" i="11" s="1"/>
  <c r="D507" i="11" s="1"/>
  <c r="P519" i="11"/>
  <c r="S519" i="11" s="1"/>
  <c r="P518" i="11"/>
  <c r="S518" i="11" s="1"/>
  <c r="P517" i="11"/>
  <c r="S517" i="11" s="1"/>
  <c r="P516" i="11"/>
  <c r="S516" i="11" s="1"/>
  <c r="P515" i="11"/>
  <c r="S515" i="11" s="1"/>
  <c r="P514" i="11"/>
  <c r="S514" i="11" s="1"/>
  <c r="P513" i="11"/>
  <c r="S513" i="11" s="1"/>
  <c r="R512" i="11"/>
  <c r="Q512" i="11"/>
  <c r="O512" i="11"/>
  <c r="O511" i="11" s="1"/>
  <c r="N512" i="11"/>
  <c r="M512" i="11"/>
  <c r="L512" i="11"/>
  <c r="K512" i="11"/>
  <c r="K511" i="11" s="1"/>
  <c r="J512" i="11"/>
  <c r="I512" i="11"/>
  <c r="H512" i="11"/>
  <c r="G512" i="11"/>
  <c r="G511" i="11" s="1"/>
  <c r="F512" i="11"/>
  <c r="E512" i="11"/>
  <c r="D512" i="11"/>
  <c r="R511" i="11"/>
  <c r="M511" i="11"/>
  <c r="I511" i="11"/>
  <c r="E511" i="11"/>
  <c r="P510" i="11"/>
  <c r="S510" i="11" s="1"/>
  <c r="R509" i="11"/>
  <c r="Q509" i="11"/>
  <c r="O509" i="11"/>
  <c r="N509" i="11"/>
  <c r="M509" i="11"/>
  <c r="L509" i="11"/>
  <c r="K509" i="11"/>
  <c r="J509" i="11"/>
  <c r="I509" i="11"/>
  <c r="H509" i="11"/>
  <c r="G509" i="11"/>
  <c r="F509" i="11"/>
  <c r="E509" i="11"/>
  <c r="D509" i="11"/>
  <c r="R508" i="11"/>
  <c r="Q508" i="11"/>
  <c r="O508" i="11"/>
  <c r="N508" i="11"/>
  <c r="M508" i="11"/>
  <c r="L508" i="11"/>
  <c r="K508" i="11"/>
  <c r="J508" i="11"/>
  <c r="I508" i="11"/>
  <c r="H508" i="11"/>
  <c r="G508" i="11"/>
  <c r="F508" i="11"/>
  <c r="E508" i="11"/>
  <c r="D508" i="11"/>
  <c r="P506" i="11"/>
  <c r="S506" i="11" s="1"/>
  <c r="R505" i="11"/>
  <c r="Q505" i="11"/>
  <c r="O505" i="11"/>
  <c r="N505" i="11"/>
  <c r="M505" i="11"/>
  <c r="L505" i="11"/>
  <c r="K505" i="11"/>
  <c r="J505" i="11"/>
  <c r="I505" i="11"/>
  <c r="H505" i="11"/>
  <c r="G505" i="11"/>
  <c r="F505" i="11"/>
  <c r="E505" i="11"/>
  <c r="D505" i="11"/>
  <c r="R504" i="11"/>
  <c r="Q504" i="11"/>
  <c r="O504" i="11"/>
  <c r="N504" i="11"/>
  <c r="M504" i="11"/>
  <c r="L504" i="11"/>
  <c r="K504" i="11"/>
  <c r="J504" i="11"/>
  <c r="I504" i="11"/>
  <c r="H504" i="11"/>
  <c r="G504" i="11"/>
  <c r="F504" i="11"/>
  <c r="E504" i="11"/>
  <c r="D504" i="11"/>
  <c r="P503" i="11"/>
  <c r="S503" i="11" s="1"/>
  <c r="P502" i="11"/>
  <c r="S502" i="11" s="1"/>
  <c r="R501" i="11"/>
  <c r="R500" i="11" s="1"/>
  <c r="R499" i="11" s="1"/>
  <c r="Q501" i="11"/>
  <c r="Q500" i="11" s="1"/>
  <c r="Q499" i="11" s="1"/>
  <c r="O501" i="11"/>
  <c r="N501" i="11"/>
  <c r="M501" i="11"/>
  <c r="L501" i="11"/>
  <c r="K501" i="11"/>
  <c r="J501" i="11"/>
  <c r="I501" i="11"/>
  <c r="H501" i="11"/>
  <c r="G501" i="11"/>
  <c r="F501" i="11"/>
  <c r="E501" i="11"/>
  <c r="D501" i="11"/>
  <c r="O500" i="11"/>
  <c r="N500" i="11"/>
  <c r="M500" i="11"/>
  <c r="L500" i="11"/>
  <c r="K500" i="11"/>
  <c r="J500" i="11"/>
  <c r="I500" i="11"/>
  <c r="H500" i="11"/>
  <c r="G500" i="11"/>
  <c r="F500" i="11"/>
  <c r="E500" i="11"/>
  <c r="P500" i="11" s="1"/>
  <c r="D500" i="11"/>
  <c r="O499" i="11"/>
  <c r="N499" i="11"/>
  <c r="M499" i="11"/>
  <c r="L499" i="11"/>
  <c r="K499" i="11"/>
  <c r="J499" i="11"/>
  <c r="I499" i="11"/>
  <c r="H499" i="11"/>
  <c r="G499" i="11"/>
  <c r="F499" i="11"/>
  <c r="E499" i="11"/>
  <c r="P499" i="11" s="1"/>
  <c r="D499" i="11"/>
  <c r="P498" i="11"/>
  <c r="S498" i="11" s="1"/>
  <c r="P497" i="11"/>
  <c r="S497" i="11" s="1"/>
  <c r="P496" i="11"/>
  <c r="S496" i="11" s="1"/>
  <c r="R495" i="11"/>
  <c r="Q495" i="11"/>
  <c r="O495" i="11"/>
  <c r="N495" i="11"/>
  <c r="M495" i="11"/>
  <c r="L495" i="11"/>
  <c r="K495" i="11"/>
  <c r="J495" i="11"/>
  <c r="I495" i="11"/>
  <c r="H495" i="11"/>
  <c r="G495" i="11"/>
  <c r="F495" i="11"/>
  <c r="E495" i="11"/>
  <c r="D495" i="11"/>
  <c r="R494" i="11"/>
  <c r="Q494" i="11"/>
  <c r="O494" i="11"/>
  <c r="N494" i="11"/>
  <c r="M494" i="11"/>
  <c r="L494" i="11"/>
  <c r="K494" i="11"/>
  <c r="J494" i="11"/>
  <c r="I494" i="11"/>
  <c r="H494" i="11"/>
  <c r="G494" i="11"/>
  <c r="F494" i="11"/>
  <c r="E494" i="11"/>
  <c r="D494" i="11"/>
  <c r="R493" i="11"/>
  <c r="Q493" i="11"/>
  <c r="O493" i="11"/>
  <c r="N493" i="11"/>
  <c r="M493" i="11"/>
  <c r="L493" i="11"/>
  <c r="K493" i="11"/>
  <c r="J493" i="11"/>
  <c r="I493" i="11"/>
  <c r="H493" i="11"/>
  <c r="G493" i="11"/>
  <c r="F493" i="11"/>
  <c r="E493" i="11"/>
  <c r="D493" i="11"/>
  <c r="P492" i="11"/>
  <c r="S492" i="11" s="1"/>
  <c r="R491" i="11"/>
  <c r="Q491" i="11"/>
  <c r="O491" i="11"/>
  <c r="N491" i="11"/>
  <c r="M491" i="11"/>
  <c r="L491" i="11"/>
  <c r="K491" i="11"/>
  <c r="J491" i="11"/>
  <c r="I491" i="11"/>
  <c r="H491" i="11"/>
  <c r="G491" i="11"/>
  <c r="F491" i="11"/>
  <c r="E491" i="11"/>
  <c r="D491" i="11"/>
  <c r="R490" i="11"/>
  <c r="R486" i="11" s="1"/>
  <c r="Q490" i="11"/>
  <c r="O490" i="11"/>
  <c r="O486" i="11" s="1"/>
  <c r="N490" i="11"/>
  <c r="M490" i="11"/>
  <c r="M486" i="11" s="1"/>
  <c r="L490" i="11"/>
  <c r="K490" i="11"/>
  <c r="K486" i="11" s="1"/>
  <c r="J490" i="11"/>
  <c r="I490" i="11"/>
  <c r="I486" i="11" s="1"/>
  <c r="H490" i="11"/>
  <c r="G490" i="11"/>
  <c r="G486" i="11" s="1"/>
  <c r="F490" i="11"/>
  <c r="E490" i="11"/>
  <c r="E486" i="11" s="1"/>
  <c r="D490" i="11"/>
  <c r="P489" i="11"/>
  <c r="S489" i="11" s="1"/>
  <c r="R488" i="11"/>
  <c r="Q488" i="11"/>
  <c r="O488" i="11"/>
  <c r="N488" i="11"/>
  <c r="M488" i="11"/>
  <c r="L488" i="11"/>
  <c r="K488" i="11"/>
  <c r="J488" i="11"/>
  <c r="I488" i="11"/>
  <c r="H488" i="11"/>
  <c r="G488" i="11"/>
  <c r="F488" i="11"/>
  <c r="E488" i="11"/>
  <c r="D488" i="11"/>
  <c r="R487" i="11"/>
  <c r="Q487" i="11"/>
  <c r="Q486" i="11" s="1"/>
  <c r="O487" i="11"/>
  <c r="N487" i="11"/>
  <c r="M487" i="11"/>
  <c r="L487" i="11"/>
  <c r="L486" i="11" s="1"/>
  <c r="K487" i="11"/>
  <c r="J487" i="11"/>
  <c r="I487" i="11"/>
  <c r="H487" i="11"/>
  <c r="H486" i="11" s="1"/>
  <c r="G487" i="11"/>
  <c r="F487" i="11"/>
  <c r="E487" i="11"/>
  <c r="D487" i="11"/>
  <c r="D486" i="11" s="1"/>
  <c r="N486" i="11"/>
  <c r="J486" i="11"/>
  <c r="F486" i="11"/>
  <c r="P485" i="11"/>
  <c r="S485" i="11" s="1"/>
  <c r="R484" i="11"/>
  <c r="Q484" i="11"/>
  <c r="O484" i="11"/>
  <c r="N484" i="11"/>
  <c r="M484" i="11"/>
  <c r="L484" i="11"/>
  <c r="K484" i="11"/>
  <c r="J484" i="11"/>
  <c r="I484" i="11"/>
  <c r="H484" i="11"/>
  <c r="G484" i="11"/>
  <c r="F484" i="11"/>
  <c r="E484" i="11"/>
  <c r="D484" i="11"/>
  <c r="R483" i="11"/>
  <c r="Q483" i="11"/>
  <c r="Q479" i="11" s="1"/>
  <c r="O483" i="11"/>
  <c r="N483" i="11"/>
  <c r="N479" i="11" s="1"/>
  <c r="M483" i="11"/>
  <c r="L483" i="11"/>
  <c r="L479" i="11" s="1"/>
  <c r="K483" i="11"/>
  <c r="J483" i="11"/>
  <c r="J479" i="11" s="1"/>
  <c r="I483" i="11"/>
  <c r="H483" i="11"/>
  <c r="H479" i="11" s="1"/>
  <c r="G483" i="11"/>
  <c r="F483" i="11"/>
  <c r="F479" i="11" s="1"/>
  <c r="E483" i="11"/>
  <c r="D483" i="11"/>
  <c r="D479" i="11" s="1"/>
  <c r="P482" i="11"/>
  <c r="S482" i="11" s="1"/>
  <c r="R481" i="11"/>
  <c r="Q481" i="11"/>
  <c r="O481" i="11"/>
  <c r="N481" i="11"/>
  <c r="M481" i="11"/>
  <c r="L481" i="11"/>
  <c r="K481" i="11"/>
  <c r="J481" i="11"/>
  <c r="I481" i="11"/>
  <c r="H481" i="11"/>
  <c r="G481" i="11"/>
  <c r="F481" i="11"/>
  <c r="E481" i="11"/>
  <c r="D481" i="11"/>
  <c r="R480" i="11"/>
  <c r="Q480" i="11"/>
  <c r="O480" i="11"/>
  <c r="N480" i="11"/>
  <c r="M480" i="11"/>
  <c r="L480" i="11"/>
  <c r="K480" i="11"/>
  <c r="J480" i="11"/>
  <c r="I480" i="11"/>
  <c r="H480" i="11"/>
  <c r="G480" i="11"/>
  <c r="F480" i="11"/>
  <c r="E480" i="11"/>
  <c r="D480" i="11"/>
  <c r="R479" i="11"/>
  <c r="O479" i="11"/>
  <c r="M479" i="11"/>
  <c r="K479" i="11"/>
  <c r="I479" i="11"/>
  <c r="G479" i="11"/>
  <c r="E479" i="11"/>
  <c r="P478" i="11"/>
  <c r="S478" i="11" s="1"/>
  <c r="R477" i="11"/>
  <c r="Q477" i="11"/>
  <c r="O477" i="11"/>
  <c r="N477" i="11"/>
  <c r="M477" i="11"/>
  <c r="L477" i="11"/>
  <c r="K477" i="11"/>
  <c r="J477" i="11"/>
  <c r="I477" i="11"/>
  <c r="H477" i="11"/>
  <c r="G477" i="11"/>
  <c r="F477" i="11"/>
  <c r="E477" i="11"/>
  <c r="D477" i="11"/>
  <c r="P476" i="11"/>
  <c r="S476" i="11" s="1"/>
  <c r="R475" i="11"/>
  <c r="Q475" i="11"/>
  <c r="O475" i="11"/>
  <c r="N475" i="11"/>
  <c r="M475" i="11"/>
  <c r="L475" i="11"/>
  <c r="K475" i="11"/>
  <c r="J475" i="11"/>
  <c r="I475" i="11"/>
  <c r="H475" i="11"/>
  <c r="G475" i="11"/>
  <c r="F475" i="11"/>
  <c r="E475" i="11"/>
  <c r="D475" i="11"/>
  <c r="P474" i="11"/>
  <c r="S474" i="11" s="1"/>
  <c r="R473" i="11"/>
  <c r="Q473" i="11"/>
  <c r="O473" i="11"/>
  <c r="N473" i="11"/>
  <c r="M473" i="11"/>
  <c r="L473" i="11"/>
  <c r="K473" i="11"/>
  <c r="J473" i="11"/>
  <c r="I473" i="11"/>
  <c r="H473" i="11"/>
  <c r="G473" i="11"/>
  <c r="F473" i="11"/>
  <c r="E473" i="11"/>
  <c r="D473" i="11"/>
  <c r="R472" i="11"/>
  <c r="Q472" i="11"/>
  <c r="O472" i="11"/>
  <c r="N472" i="11"/>
  <c r="M472" i="11"/>
  <c r="L472" i="11"/>
  <c r="K472" i="11"/>
  <c r="J472" i="11"/>
  <c r="I472" i="11"/>
  <c r="H472" i="11"/>
  <c r="G472" i="11"/>
  <c r="F472" i="11"/>
  <c r="E472" i="11"/>
  <c r="D472" i="11"/>
  <c r="P471" i="11"/>
  <c r="S471" i="11" s="1"/>
  <c r="R470" i="11"/>
  <c r="Q470" i="11"/>
  <c r="O470" i="11"/>
  <c r="N470" i="11"/>
  <c r="M470" i="11"/>
  <c r="L470" i="11"/>
  <c r="K470" i="11"/>
  <c r="J470" i="11"/>
  <c r="I470" i="11"/>
  <c r="H470" i="11"/>
  <c r="G470" i="11"/>
  <c r="F470" i="11"/>
  <c r="E470" i="11"/>
  <c r="D470" i="11"/>
  <c r="P469" i="11"/>
  <c r="S469" i="11" s="1"/>
  <c r="R468" i="11"/>
  <c r="Q468" i="11"/>
  <c r="Q465" i="11" s="1"/>
  <c r="Q464" i="11" s="1"/>
  <c r="O468" i="11"/>
  <c r="N468" i="11"/>
  <c r="N465" i="11" s="1"/>
  <c r="N464" i="11" s="1"/>
  <c r="M468" i="11"/>
  <c r="L468" i="11"/>
  <c r="L465" i="11" s="1"/>
  <c r="L464" i="11" s="1"/>
  <c r="K468" i="11"/>
  <c r="J468" i="11"/>
  <c r="J465" i="11" s="1"/>
  <c r="J464" i="11" s="1"/>
  <c r="I468" i="11"/>
  <c r="H468" i="11"/>
  <c r="H465" i="11" s="1"/>
  <c r="H464" i="11" s="1"/>
  <c r="G468" i="11"/>
  <c r="F468" i="11"/>
  <c r="F465" i="11" s="1"/>
  <c r="F464" i="11" s="1"/>
  <c r="E468" i="11"/>
  <c r="D468" i="11"/>
  <c r="D465" i="11" s="1"/>
  <c r="D464" i="11" s="1"/>
  <c r="P467" i="11"/>
  <c r="S467" i="11" s="1"/>
  <c r="R466" i="11"/>
  <c r="Q466" i="11"/>
  <c r="O466" i="11"/>
  <c r="N466" i="11"/>
  <c r="M466" i="11"/>
  <c r="L466" i="11"/>
  <c r="K466" i="11"/>
  <c r="J466" i="11"/>
  <c r="I466" i="11"/>
  <c r="H466" i="11"/>
  <c r="G466" i="11"/>
  <c r="F466" i="11"/>
  <c r="E466" i="11"/>
  <c r="D466" i="11"/>
  <c r="R465" i="11"/>
  <c r="O465" i="11"/>
  <c r="M465" i="11"/>
  <c r="K465" i="11"/>
  <c r="I465" i="11"/>
  <c r="G465" i="11"/>
  <c r="E465" i="11"/>
  <c r="R464" i="11"/>
  <c r="O464" i="11"/>
  <c r="M464" i="11"/>
  <c r="K464" i="11"/>
  <c r="I464" i="11"/>
  <c r="G464" i="11"/>
  <c r="E464" i="11"/>
  <c r="P463" i="11"/>
  <c r="S463" i="11" s="1"/>
  <c r="R462" i="11"/>
  <c r="Q462" i="11"/>
  <c r="O462" i="11"/>
  <c r="N462" i="11"/>
  <c r="M462" i="11"/>
  <c r="L462" i="11"/>
  <c r="K462" i="11"/>
  <c r="J462" i="11"/>
  <c r="I462" i="11"/>
  <c r="H462" i="11"/>
  <c r="G462" i="11"/>
  <c r="F462" i="11"/>
  <c r="E462" i="11"/>
  <c r="D462" i="11"/>
  <c r="R461" i="11"/>
  <c r="Q461" i="11"/>
  <c r="O461" i="11"/>
  <c r="N461" i="11"/>
  <c r="M461" i="11"/>
  <c r="L461" i="11"/>
  <c r="K461" i="11"/>
  <c r="J461" i="11"/>
  <c r="I461" i="11"/>
  <c r="H461" i="11"/>
  <c r="G461" i="11"/>
  <c r="F461" i="11"/>
  <c r="E461" i="11"/>
  <c r="D461" i="11"/>
  <c r="P460" i="11"/>
  <c r="S460" i="11" s="1"/>
  <c r="P459" i="11"/>
  <c r="S459" i="11" s="1"/>
  <c r="P458" i="11"/>
  <c r="S458" i="11" s="1"/>
  <c r="R457" i="11"/>
  <c r="Q457" i="11"/>
  <c r="O457" i="11"/>
  <c r="N457" i="11"/>
  <c r="M457" i="11"/>
  <c r="L457" i="11"/>
  <c r="K457" i="11"/>
  <c r="J457" i="11"/>
  <c r="I457" i="11"/>
  <c r="H457" i="11"/>
  <c r="G457" i="11"/>
  <c r="F457" i="11"/>
  <c r="E457" i="11"/>
  <c r="D457" i="11"/>
  <c r="R456" i="11"/>
  <c r="Q456" i="11"/>
  <c r="O456" i="11"/>
  <c r="N456" i="11"/>
  <c r="M456" i="11"/>
  <c r="L456" i="11"/>
  <c r="K456" i="11"/>
  <c r="J456" i="11"/>
  <c r="I456" i="11"/>
  <c r="H456" i="11"/>
  <c r="G456" i="11"/>
  <c r="F456" i="11"/>
  <c r="E456" i="11"/>
  <c r="D456" i="11"/>
  <c r="P455" i="11"/>
  <c r="S455" i="11" s="1"/>
  <c r="R454" i="11"/>
  <c r="Q454" i="11"/>
  <c r="O454" i="11"/>
  <c r="N454" i="11"/>
  <c r="M454" i="11"/>
  <c r="L454" i="11"/>
  <c r="K454" i="11"/>
  <c r="J454" i="11"/>
  <c r="I454" i="11"/>
  <c r="H454" i="11"/>
  <c r="G454" i="11"/>
  <c r="F454" i="11"/>
  <c r="E454" i="11"/>
  <c r="D454" i="11"/>
  <c r="R453" i="11"/>
  <c r="Q453" i="11"/>
  <c r="O453" i="11"/>
  <c r="N453" i="11"/>
  <c r="N452" i="11" s="1"/>
  <c r="M453" i="11"/>
  <c r="L453" i="11"/>
  <c r="L452" i="11" s="1"/>
  <c r="K453" i="11"/>
  <c r="J453" i="11"/>
  <c r="I453" i="11"/>
  <c r="H453" i="11"/>
  <c r="H452" i="11" s="1"/>
  <c r="G453" i="11"/>
  <c r="F453" i="11"/>
  <c r="F452" i="11" s="1"/>
  <c r="E453" i="11"/>
  <c r="D453" i="11"/>
  <c r="J452" i="11"/>
  <c r="P451" i="11"/>
  <c r="S451" i="11" s="1"/>
  <c r="R450" i="11"/>
  <c r="Q450" i="11"/>
  <c r="O450" i="11"/>
  <c r="N450" i="11"/>
  <c r="M450" i="11"/>
  <c r="L450" i="11"/>
  <c r="K450" i="11"/>
  <c r="J450" i="11"/>
  <c r="I450" i="11"/>
  <c r="H450" i="11"/>
  <c r="G450" i="11"/>
  <c r="F450" i="11"/>
  <c r="E450" i="11"/>
  <c r="D450" i="11"/>
  <c r="R449" i="11"/>
  <c r="Q449" i="11"/>
  <c r="O449" i="11"/>
  <c r="N449" i="11"/>
  <c r="M449" i="11"/>
  <c r="L449" i="11"/>
  <c r="K449" i="11"/>
  <c r="J449" i="11"/>
  <c r="I449" i="11"/>
  <c r="H449" i="11"/>
  <c r="G449" i="11"/>
  <c r="F449" i="11"/>
  <c r="E449" i="11"/>
  <c r="D449" i="11"/>
  <c r="P448" i="11"/>
  <c r="S448" i="11" s="1"/>
  <c r="R447" i="11"/>
  <c r="Q447" i="11"/>
  <c r="O447" i="11"/>
  <c r="N447" i="11"/>
  <c r="M447" i="11"/>
  <c r="L447" i="11"/>
  <c r="K447" i="11"/>
  <c r="J447" i="11"/>
  <c r="I447" i="11"/>
  <c r="H447" i="11"/>
  <c r="G447" i="11"/>
  <c r="F447" i="11"/>
  <c r="E447" i="11"/>
  <c r="D447" i="11"/>
  <c r="R446" i="11"/>
  <c r="Q446" i="11"/>
  <c r="O446" i="11"/>
  <c r="N446" i="11"/>
  <c r="M446" i="11"/>
  <c r="L446" i="11"/>
  <c r="K446" i="11"/>
  <c r="J446" i="11"/>
  <c r="I446" i="11"/>
  <c r="H446" i="11"/>
  <c r="G446" i="11"/>
  <c r="F446" i="11"/>
  <c r="E446" i="11"/>
  <c r="D446" i="11"/>
  <c r="P445" i="11"/>
  <c r="S445" i="11" s="1"/>
  <c r="R444" i="11"/>
  <c r="Q444" i="11"/>
  <c r="O444" i="11"/>
  <c r="N444" i="11"/>
  <c r="M444" i="11"/>
  <c r="L444" i="11"/>
  <c r="K444" i="11"/>
  <c r="J444" i="11"/>
  <c r="I444" i="11"/>
  <c r="H444" i="11"/>
  <c r="G444" i="11"/>
  <c r="F444" i="11"/>
  <c r="E444" i="11"/>
  <c r="D444" i="11"/>
  <c r="R443" i="11"/>
  <c r="Q443" i="11"/>
  <c r="O443" i="11"/>
  <c r="N443" i="11"/>
  <c r="M443" i="11"/>
  <c r="L443" i="11"/>
  <c r="K443" i="11"/>
  <c r="J443" i="11"/>
  <c r="I443" i="11"/>
  <c r="H443" i="11"/>
  <c r="G443" i="11"/>
  <c r="F443" i="11"/>
  <c r="E443" i="11"/>
  <c r="D443" i="11"/>
  <c r="P442" i="11"/>
  <c r="S442" i="11" s="1"/>
  <c r="R441" i="11"/>
  <c r="Q441" i="11"/>
  <c r="Q438" i="11" s="1"/>
  <c r="Q437" i="11" s="1"/>
  <c r="O441" i="11"/>
  <c r="N441" i="11"/>
  <c r="N438" i="11" s="1"/>
  <c r="N437" i="11" s="1"/>
  <c r="M441" i="11"/>
  <c r="L441" i="11"/>
  <c r="L438" i="11" s="1"/>
  <c r="L437" i="11" s="1"/>
  <c r="K441" i="11"/>
  <c r="J441" i="11"/>
  <c r="J438" i="11" s="1"/>
  <c r="J437" i="11" s="1"/>
  <c r="I441" i="11"/>
  <c r="H441" i="11"/>
  <c r="H438" i="11" s="1"/>
  <c r="H437" i="11" s="1"/>
  <c r="G441" i="11"/>
  <c r="F441" i="11"/>
  <c r="F438" i="11" s="1"/>
  <c r="F437" i="11" s="1"/>
  <c r="E441" i="11"/>
  <c r="D441" i="11"/>
  <c r="D438" i="11" s="1"/>
  <c r="D437" i="11" s="1"/>
  <c r="P440" i="11"/>
  <c r="S440" i="11" s="1"/>
  <c r="R439" i="11"/>
  <c r="Q439" i="11"/>
  <c r="O439" i="11"/>
  <c r="N439" i="11"/>
  <c r="M439" i="11"/>
  <c r="L439" i="11"/>
  <c r="K439" i="11"/>
  <c r="J439" i="11"/>
  <c r="I439" i="11"/>
  <c r="H439" i="11"/>
  <c r="G439" i="11"/>
  <c r="F439" i="11"/>
  <c r="E439" i="11"/>
  <c r="D439" i="11"/>
  <c r="R438" i="11"/>
  <c r="O438" i="11"/>
  <c r="O437" i="11" s="1"/>
  <c r="M438" i="11"/>
  <c r="K438" i="11"/>
  <c r="K437" i="11" s="1"/>
  <c r="I438" i="11"/>
  <c r="G438" i="11"/>
  <c r="G437" i="11" s="1"/>
  <c r="E438" i="11"/>
  <c r="R437" i="11"/>
  <c r="M437" i="11"/>
  <c r="I437" i="11"/>
  <c r="E437" i="11"/>
  <c r="P436" i="11"/>
  <c r="S436" i="11" s="1"/>
  <c r="R435" i="11"/>
  <c r="Q435" i="11"/>
  <c r="O435" i="11"/>
  <c r="N435" i="11"/>
  <c r="M435" i="11"/>
  <c r="L435" i="11"/>
  <c r="K435" i="11"/>
  <c r="J435" i="11"/>
  <c r="I435" i="11"/>
  <c r="H435" i="11"/>
  <c r="G435" i="11"/>
  <c r="F435" i="11"/>
  <c r="E435" i="11"/>
  <c r="D435" i="11"/>
  <c r="R434" i="11"/>
  <c r="Q434" i="11"/>
  <c r="O434" i="11"/>
  <c r="N434" i="11"/>
  <c r="M434" i="11"/>
  <c r="L434" i="11"/>
  <c r="K434" i="11"/>
  <c r="J434" i="11"/>
  <c r="I434" i="11"/>
  <c r="H434" i="11"/>
  <c r="G434" i="11"/>
  <c r="F434" i="11"/>
  <c r="E434" i="11"/>
  <c r="D434" i="11"/>
  <c r="R433" i="11"/>
  <c r="Q433" i="11"/>
  <c r="O433" i="11"/>
  <c r="N433" i="11"/>
  <c r="M433" i="11"/>
  <c r="L433" i="11"/>
  <c r="K433" i="11"/>
  <c r="J433" i="11"/>
  <c r="I433" i="11"/>
  <c r="H433" i="11"/>
  <c r="G433" i="11"/>
  <c r="F433" i="11"/>
  <c r="E433" i="11"/>
  <c r="D433" i="11"/>
  <c r="P432" i="11"/>
  <c r="S432" i="11" s="1"/>
  <c r="R431" i="11"/>
  <c r="Q431" i="11"/>
  <c r="O431" i="11"/>
  <c r="N431" i="11"/>
  <c r="M431" i="11"/>
  <c r="L431" i="11"/>
  <c r="K431" i="11"/>
  <c r="J431" i="11"/>
  <c r="I431" i="11"/>
  <c r="H431" i="11"/>
  <c r="G431" i="11"/>
  <c r="F431" i="11"/>
  <c r="E431" i="11"/>
  <c r="D431" i="11"/>
  <c r="R430" i="11"/>
  <c r="R423" i="11" s="1"/>
  <c r="Q430" i="11"/>
  <c r="O430" i="11"/>
  <c r="O423" i="11" s="1"/>
  <c r="N430" i="11"/>
  <c r="M430" i="11"/>
  <c r="M423" i="11" s="1"/>
  <c r="L430" i="11"/>
  <c r="K430" i="11"/>
  <c r="K423" i="11" s="1"/>
  <c r="J430" i="11"/>
  <c r="I430" i="11"/>
  <c r="I423" i="11" s="1"/>
  <c r="H430" i="11"/>
  <c r="G430" i="11"/>
  <c r="G423" i="11" s="1"/>
  <c r="F430" i="11"/>
  <c r="E430" i="11"/>
  <c r="E423" i="11" s="1"/>
  <c r="D430" i="11"/>
  <c r="P429" i="11"/>
  <c r="S429" i="11" s="1"/>
  <c r="R428" i="11"/>
  <c r="Q428" i="11"/>
  <c r="O428" i="11"/>
  <c r="N428" i="11"/>
  <c r="M428" i="11"/>
  <c r="L428" i="11"/>
  <c r="K428" i="11"/>
  <c r="J428" i="11"/>
  <c r="I428" i="11"/>
  <c r="H428" i="11"/>
  <c r="G428" i="11"/>
  <c r="F428" i="11"/>
  <c r="E428" i="11"/>
  <c r="D428" i="11"/>
  <c r="R427" i="11"/>
  <c r="Q427" i="11"/>
  <c r="O427" i="11"/>
  <c r="N427" i="11"/>
  <c r="M427" i="11"/>
  <c r="L427" i="11"/>
  <c r="K427" i="11"/>
  <c r="J427" i="11"/>
  <c r="I427" i="11"/>
  <c r="H427" i="11"/>
  <c r="G427" i="11"/>
  <c r="F427" i="11"/>
  <c r="E427" i="11"/>
  <c r="D427" i="11"/>
  <c r="P426" i="11"/>
  <c r="S426" i="11" s="1"/>
  <c r="R425" i="11"/>
  <c r="Q425" i="11"/>
  <c r="O425" i="11"/>
  <c r="N425" i="11"/>
  <c r="M425" i="11"/>
  <c r="L425" i="11"/>
  <c r="K425" i="11"/>
  <c r="J425" i="11"/>
  <c r="I425" i="11"/>
  <c r="H425" i="11"/>
  <c r="G425" i="11"/>
  <c r="F425" i="11"/>
  <c r="E425" i="11"/>
  <c r="D425" i="11"/>
  <c r="R424" i="11"/>
  <c r="Q424" i="11"/>
  <c r="Q423" i="11" s="1"/>
  <c r="O424" i="11"/>
  <c r="N424" i="11"/>
  <c r="M424" i="11"/>
  <c r="L424" i="11"/>
  <c r="L423" i="11" s="1"/>
  <c r="K424" i="11"/>
  <c r="J424" i="11"/>
  <c r="I424" i="11"/>
  <c r="H424" i="11"/>
  <c r="H423" i="11" s="1"/>
  <c r="G424" i="11"/>
  <c r="F424" i="11"/>
  <c r="E424" i="11"/>
  <c r="D424" i="11"/>
  <c r="D423" i="11" s="1"/>
  <c r="N423" i="11"/>
  <c r="J423" i="11"/>
  <c r="F423" i="11"/>
  <c r="P422" i="11"/>
  <c r="S422" i="11" s="1"/>
  <c r="P421" i="11"/>
  <c r="S421" i="11" s="1"/>
  <c r="P420" i="11"/>
  <c r="S420" i="11" s="1"/>
  <c r="P419" i="11"/>
  <c r="S419" i="11" s="1"/>
  <c r="R418" i="11"/>
  <c r="Q418" i="11"/>
  <c r="O418" i="11"/>
  <c r="N418" i="11"/>
  <c r="M418" i="11"/>
  <c r="L418" i="11"/>
  <c r="K418" i="11"/>
  <c r="J418" i="11"/>
  <c r="I418" i="11"/>
  <c r="H418" i="11"/>
  <c r="G418" i="11"/>
  <c r="F418" i="11"/>
  <c r="E418" i="11"/>
  <c r="D418" i="11"/>
  <c r="R417" i="11"/>
  <c r="Q417" i="11"/>
  <c r="O417" i="11"/>
  <c r="N417" i="11"/>
  <c r="M417" i="11"/>
  <c r="L417" i="11"/>
  <c r="K417" i="11"/>
  <c r="J417" i="11"/>
  <c r="I417" i="11"/>
  <c r="H417" i="11"/>
  <c r="G417" i="11"/>
  <c r="F417" i="11"/>
  <c r="E417" i="11"/>
  <c r="D417" i="11"/>
  <c r="P416" i="11"/>
  <c r="S416" i="11" s="1"/>
  <c r="P415" i="11"/>
  <c r="S415" i="11" s="1"/>
  <c r="P414" i="11"/>
  <c r="S414" i="11" s="1"/>
  <c r="P413" i="11"/>
  <c r="S413" i="11" s="1"/>
  <c r="R412" i="11"/>
  <c r="Q412" i="11"/>
  <c r="O412" i="11"/>
  <c r="N412" i="11"/>
  <c r="M412" i="11"/>
  <c r="L412" i="11"/>
  <c r="K412" i="11"/>
  <c r="J412" i="11"/>
  <c r="I412" i="11"/>
  <c r="H412" i="11"/>
  <c r="G412" i="11"/>
  <c r="F412" i="11"/>
  <c r="E412" i="11"/>
  <c r="D412" i="11"/>
  <c r="P411" i="11"/>
  <c r="S411" i="11" s="1"/>
  <c r="P410" i="11"/>
  <c r="S410" i="11" s="1"/>
  <c r="P409" i="11"/>
  <c r="S409" i="11" s="1"/>
  <c r="R408" i="11"/>
  <c r="Q408" i="11"/>
  <c r="O408" i="11"/>
  <c r="N408" i="11"/>
  <c r="M408" i="11"/>
  <c r="L408" i="11"/>
  <c r="K408" i="11"/>
  <c r="J408" i="11"/>
  <c r="I408" i="11"/>
  <c r="H408" i="11"/>
  <c r="G408" i="11"/>
  <c r="F408" i="11"/>
  <c r="E408" i="11"/>
  <c r="D408" i="11"/>
  <c r="R407" i="11"/>
  <c r="Q407" i="11"/>
  <c r="O407" i="11"/>
  <c r="N407" i="11"/>
  <c r="M407" i="11"/>
  <c r="L407" i="11"/>
  <c r="K407" i="11"/>
  <c r="J407" i="11"/>
  <c r="I407" i="11"/>
  <c r="H407" i="11"/>
  <c r="G407" i="11"/>
  <c r="F407" i="11"/>
  <c r="E407" i="11"/>
  <c r="D407" i="11"/>
  <c r="P406" i="11"/>
  <c r="S406" i="11" s="1"/>
  <c r="R405" i="11"/>
  <c r="Q405" i="11"/>
  <c r="O405" i="11"/>
  <c r="N405" i="11"/>
  <c r="M405" i="11"/>
  <c r="L405" i="11"/>
  <c r="K405" i="11"/>
  <c r="J405" i="11"/>
  <c r="I405" i="11"/>
  <c r="H405" i="11"/>
  <c r="G405" i="11"/>
  <c r="F405" i="11"/>
  <c r="E405" i="11"/>
  <c r="D405" i="11"/>
  <c r="R404" i="11"/>
  <c r="Q404" i="11"/>
  <c r="O404" i="11"/>
  <c r="N404" i="11"/>
  <c r="M404" i="11"/>
  <c r="L404" i="11"/>
  <c r="K404" i="11"/>
  <c r="J404" i="11"/>
  <c r="I404" i="11"/>
  <c r="H404" i="11"/>
  <c r="G404" i="11"/>
  <c r="F404" i="11"/>
  <c r="E404" i="11"/>
  <c r="D404" i="11"/>
  <c r="P403" i="11"/>
  <c r="S403" i="11" s="1"/>
  <c r="R402" i="11"/>
  <c r="Q402" i="11"/>
  <c r="Q397" i="11" s="1"/>
  <c r="O402" i="11"/>
  <c r="N402" i="11"/>
  <c r="M402" i="11"/>
  <c r="L402" i="11"/>
  <c r="K402" i="11"/>
  <c r="J402" i="11"/>
  <c r="I402" i="11"/>
  <c r="H402" i="11"/>
  <c r="H397" i="11" s="1"/>
  <c r="G402" i="11"/>
  <c r="F402" i="11"/>
  <c r="E402" i="11"/>
  <c r="D402" i="11"/>
  <c r="P401" i="11"/>
  <c r="S401" i="11" s="1"/>
  <c r="R400" i="11"/>
  <c r="Q400" i="11"/>
  <c r="O400" i="11"/>
  <c r="N400" i="11"/>
  <c r="M400" i="11"/>
  <c r="L400" i="11"/>
  <c r="K400" i="11"/>
  <c r="J400" i="11"/>
  <c r="I400" i="11"/>
  <c r="H400" i="11"/>
  <c r="G400" i="11"/>
  <c r="F400" i="11"/>
  <c r="E400" i="11"/>
  <c r="D400" i="11"/>
  <c r="P399" i="11"/>
  <c r="S399" i="11" s="1"/>
  <c r="R398" i="11"/>
  <c r="Q398" i="11"/>
  <c r="O398" i="11"/>
  <c r="N398" i="11"/>
  <c r="M398" i="11"/>
  <c r="L398" i="11"/>
  <c r="K398" i="11"/>
  <c r="J398" i="11"/>
  <c r="I398" i="11"/>
  <c r="H398" i="11"/>
  <c r="G398" i="11"/>
  <c r="F398" i="11"/>
  <c r="E398" i="11"/>
  <c r="D398" i="11"/>
  <c r="L397" i="11"/>
  <c r="D397" i="11"/>
  <c r="P396" i="11"/>
  <c r="S396" i="11" s="1"/>
  <c r="R395" i="11"/>
  <c r="R390" i="11" s="1"/>
  <c r="Q395" i="11"/>
  <c r="O395" i="11"/>
  <c r="O390" i="11" s="1"/>
  <c r="N395" i="11"/>
  <c r="M395" i="11"/>
  <c r="M390" i="11" s="1"/>
  <c r="L395" i="11"/>
  <c r="K395" i="11"/>
  <c r="J395" i="11"/>
  <c r="I395" i="11"/>
  <c r="I390" i="11" s="1"/>
  <c r="H395" i="11"/>
  <c r="G395" i="11"/>
  <c r="G390" i="11" s="1"/>
  <c r="F395" i="11"/>
  <c r="E395" i="11"/>
  <c r="E390" i="11" s="1"/>
  <c r="D395" i="11"/>
  <c r="P394" i="11"/>
  <c r="S394" i="11" s="1"/>
  <c r="P393" i="11"/>
  <c r="S393" i="11" s="1"/>
  <c r="P392" i="11"/>
  <c r="S392" i="11" s="1"/>
  <c r="R391" i="11"/>
  <c r="Q391" i="11"/>
  <c r="O391" i="11"/>
  <c r="N391" i="11"/>
  <c r="M391" i="11"/>
  <c r="L391" i="11"/>
  <c r="K391" i="11"/>
  <c r="J391" i="11"/>
  <c r="I391" i="11"/>
  <c r="H391" i="11"/>
  <c r="G391" i="11"/>
  <c r="F391" i="11"/>
  <c r="E391" i="11"/>
  <c r="D391" i="11"/>
  <c r="K390" i="11"/>
  <c r="P389" i="11"/>
  <c r="S389" i="11" s="1"/>
  <c r="R388" i="11"/>
  <c r="Q388" i="11"/>
  <c r="O388" i="11"/>
  <c r="N388" i="11"/>
  <c r="M388" i="11"/>
  <c r="L388" i="11"/>
  <c r="K388" i="11"/>
  <c r="J388" i="11"/>
  <c r="I388" i="11"/>
  <c r="H388" i="11"/>
  <c r="G388" i="11"/>
  <c r="F388" i="11"/>
  <c r="E388" i="11"/>
  <c r="D388" i="11"/>
  <c r="P387" i="11"/>
  <c r="S387" i="11" s="1"/>
  <c r="P386" i="11"/>
  <c r="S386" i="11" s="1"/>
  <c r="R385" i="11"/>
  <c r="Q385" i="11"/>
  <c r="O385" i="11"/>
  <c r="N385" i="11"/>
  <c r="M385" i="11"/>
  <c r="L385" i="11"/>
  <c r="K385" i="11"/>
  <c r="J385" i="11"/>
  <c r="I385" i="11"/>
  <c r="H385" i="11"/>
  <c r="G385" i="11"/>
  <c r="F385" i="11"/>
  <c r="E385" i="11"/>
  <c r="D385" i="11"/>
  <c r="R384" i="11"/>
  <c r="Q384" i="11"/>
  <c r="O384" i="11"/>
  <c r="N384" i="11"/>
  <c r="M384" i="11"/>
  <c r="L384" i="11"/>
  <c r="K384" i="11"/>
  <c r="J384" i="11"/>
  <c r="I384" i="11"/>
  <c r="H384" i="11"/>
  <c r="G384" i="11"/>
  <c r="F384" i="11"/>
  <c r="E384" i="11"/>
  <c r="D384" i="11"/>
  <c r="P383" i="11"/>
  <c r="S383" i="11" s="1"/>
  <c r="R382" i="11"/>
  <c r="R373" i="11" s="1"/>
  <c r="Q382" i="11"/>
  <c r="O382" i="11"/>
  <c r="N382" i="11"/>
  <c r="M382" i="11"/>
  <c r="L382" i="11"/>
  <c r="K382" i="11"/>
  <c r="J382" i="11"/>
  <c r="I382" i="11"/>
  <c r="H382" i="11"/>
  <c r="G382" i="11"/>
  <c r="F382" i="11"/>
  <c r="E382" i="11"/>
  <c r="D382" i="11"/>
  <c r="P381" i="11"/>
  <c r="S381" i="11" s="1"/>
  <c r="R380" i="11"/>
  <c r="Q380" i="11"/>
  <c r="O380" i="11"/>
  <c r="N380" i="11"/>
  <c r="M380" i="11"/>
  <c r="L380" i="11"/>
  <c r="K380" i="11"/>
  <c r="J380" i="11"/>
  <c r="I380" i="11"/>
  <c r="H380" i="11"/>
  <c r="G380" i="11"/>
  <c r="F380" i="11"/>
  <c r="E380" i="11"/>
  <c r="D380" i="11"/>
  <c r="P379" i="11"/>
  <c r="S379" i="11" s="1"/>
  <c r="R378" i="11"/>
  <c r="Q378" i="11"/>
  <c r="O378" i="11"/>
  <c r="N378" i="11"/>
  <c r="M378" i="11"/>
  <c r="L378" i="11"/>
  <c r="K378" i="11"/>
  <c r="J378" i="11"/>
  <c r="I378" i="11"/>
  <c r="H378" i="11"/>
  <c r="G378" i="11"/>
  <c r="F378" i="11"/>
  <c r="E378" i="11"/>
  <c r="D378" i="11"/>
  <c r="P377" i="11"/>
  <c r="S377" i="11" s="1"/>
  <c r="R376" i="11"/>
  <c r="Q376" i="11"/>
  <c r="O376" i="11"/>
  <c r="N376" i="11"/>
  <c r="M376" i="11"/>
  <c r="L376" i="11"/>
  <c r="L373" i="11" s="1"/>
  <c r="K376" i="11"/>
  <c r="J376" i="11"/>
  <c r="J373" i="11" s="1"/>
  <c r="I376" i="11"/>
  <c r="H376" i="11"/>
  <c r="H373" i="11" s="1"/>
  <c r="G376" i="11"/>
  <c r="F376" i="11"/>
  <c r="E376" i="11"/>
  <c r="D376" i="11"/>
  <c r="D373" i="11" s="1"/>
  <c r="P375" i="11"/>
  <c r="S375" i="11" s="1"/>
  <c r="R374" i="11"/>
  <c r="Q374" i="11"/>
  <c r="O374" i="11"/>
  <c r="N374" i="11"/>
  <c r="M374" i="11"/>
  <c r="L374" i="11"/>
  <c r="K374" i="11"/>
  <c r="J374" i="11"/>
  <c r="I374" i="11"/>
  <c r="H374" i="11"/>
  <c r="G374" i="11"/>
  <c r="F374" i="11"/>
  <c r="E374" i="11"/>
  <c r="D374" i="11"/>
  <c r="N373" i="11"/>
  <c r="F373" i="11"/>
  <c r="P372" i="11"/>
  <c r="S372" i="11" s="1"/>
  <c r="R371" i="11"/>
  <c r="Q371" i="11"/>
  <c r="O371" i="11"/>
  <c r="N371" i="11"/>
  <c r="M371" i="11"/>
  <c r="L371" i="11"/>
  <c r="K371" i="11"/>
  <c r="J371" i="11"/>
  <c r="I371" i="11"/>
  <c r="H371" i="11"/>
  <c r="G371" i="11"/>
  <c r="F371" i="11"/>
  <c r="E371" i="11"/>
  <c r="D371" i="11"/>
  <c r="P370" i="11"/>
  <c r="S370" i="11" s="1"/>
  <c r="R369" i="11"/>
  <c r="Q369" i="11"/>
  <c r="O369" i="11"/>
  <c r="N369" i="11"/>
  <c r="M369" i="11"/>
  <c r="L369" i="11"/>
  <c r="K369" i="11"/>
  <c r="J369" i="11"/>
  <c r="I369" i="11"/>
  <c r="H369" i="11"/>
  <c r="G369" i="11"/>
  <c r="F369" i="11"/>
  <c r="E369" i="11"/>
  <c r="D369" i="11"/>
  <c r="P368" i="11"/>
  <c r="S368" i="11" s="1"/>
  <c r="P367" i="11"/>
  <c r="S367" i="11" s="1"/>
  <c r="P366" i="11"/>
  <c r="S366" i="11" s="1"/>
  <c r="P365" i="11"/>
  <c r="S365" i="11" s="1"/>
  <c r="P364" i="11"/>
  <c r="S364" i="11" s="1"/>
  <c r="R363" i="11"/>
  <c r="Q363" i="11"/>
  <c r="O363" i="11"/>
  <c r="N363" i="11"/>
  <c r="N360" i="11" s="1"/>
  <c r="M363" i="11"/>
  <c r="L363" i="11"/>
  <c r="L360" i="11" s="1"/>
  <c r="K363" i="11"/>
  <c r="J363" i="11"/>
  <c r="I363" i="11"/>
  <c r="H363" i="11"/>
  <c r="H360" i="11" s="1"/>
  <c r="G363" i="11"/>
  <c r="F363" i="11"/>
  <c r="F360" i="11" s="1"/>
  <c r="E363" i="11"/>
  <c r="D363" i="11"/>
  <c r="D360" i="11" s="1"/>
  <c r="P362" i="11"/>
  <c r="S362" i="11" s="1"/>
  <c r="R361" i="11"/>
  <c r="Q361" i="11"/>
  <c r="O361" i="11"/>
  <c r="O360" i="11" s="1"/>
  <c r="N361" i="11"/>
  <c r="M361" i="11"/>
  <c r="M360" i="11" s="1"/>
  <c r="L361" i="11"/>
  <c r="K361" i="11"/>
  <c r="K360" i="11" s="1"/>
  <c r="J361" i="11"/>
  <c r="I361" i="11"/>
  <c r="I360" i="11" s="1"/>
  <c r="H361" i="11"/>
  <c r="G361" i="11"/>
  <c r="G360" i="11" s="1"/>
  <c r="F361" i="11"/>
  <c r="E361" i="11"/>
  <c r="P361" i="11" s="1"/>
  <c r="D361" i="11"/>
  <c r="R360" i="11"/>
  <c r="J360" i="11"/>
  <c r="P358" i="11"/>
  <c r="S358" i="11" s="1"/>
  <c r="R357" i="11"/>
  <c r="Q357" i="11"/>
  <c r="O357" i="11"/>
  <c r="N357" i="11"/>
  <c r="M357" i="11"/>
  <c r="L357" i="11"/>
  <c r="K357" i="11"/>
  <c r="J357" i="11"/>
  <c r="I357" i="11"/>
  <c r="H357" i="11"/>
  <c r="G357" i="11"/>
  <c r="F357" i="11"/>
  <c r="E357" i="11"/>
  <c r="D357" i="11"/>
  <c r="P356" i="11"/>
  <c r="S356" i="11" s="1"/>
  <c r="R355" i="11"/>
  <c r="Q355" i="11"/>
  <c r="O355" i="11"/>
  <c r="N355" i="11"/>
  <c r="M355" i="11"/>
  <c r="L355" i="11"/>
  <c r="K355" i="11"/>
  <c r="J355" i="11"/>
  <c r="I355" i="11"/>
  <c r="H355" i="11"/>
  <c r="G355" i="11"/>
  <c r="F355" i="11"/>
  <c r="E355" i="11"/>
  <c r="D355" i="11"/>
  <c r="P354" i="11"/>
  <c r="S354" i="11" s="1"/>
  <c r="P353" i="11"/>
  <c r="S353" i="11" s="1"/>
  <c r="P352" i="11"/>
  <c r="S352" i="11" s="1"/>
  <c r="R351" i="11"/>
  <c r="Q351" i="11"/>
  <c r="O351" i="11"/>
  <c r="N351" i="11"/>
  <c r="M351" i="11"/>
  <c r="L351" i="11"/>
  <c r="K351" i="11"/>
  <c r="J351" i="11"/>
  <c r="I351" i="11"/>
  <c r="H351" i="11"/>
  <c r="G351" i="11"/>
  <c r="F351" i="11"/>
  <c r="E351" i="11"/>
  <c r="D351" i="11"/>
  <c r="P350" i="11"/>
  <c r="S350" i="11" s="1"/>
  <c r="R349" i="11"/>
  <c r="Q349" i="11"/>
  <c r="O349" i="11"/>
  <c r="N349" i="11"/>
  <c r="M349" i="11"/>
  <c r="L349" i="11"/>
  <c r="K349" i="11"/>
  <c r="J349" i="11"/>
  <c r="I349" i="11"/>
  <c r="H349" i="11"/>
  <c r="G349" i="11"/>
  <c r="F349" i="11"/>
  <c r="E349" i="11"/>
  <c r="D349" i="11"/>
  <c r="P348" i="11"/>
  <c r="S348" i="11" s="1"/>
  <c r="R347" i="11"/>
  <c r="Q347" i="11"/>
  <c r="O347" i="11"/>
  <c r="N347" i="11"/>
  <c r="M347" i="11"/>
  <c r="L347" i="11"/>
  <c r="K347" i="11"/>
  <c r="J347" i="11"/>
  <c r="I347" i="11"/>
  <c r="H347" i="11"/>
  <c r="G347" i="11"/>
  <c r="F347" i="11"/>
  <c r="E347" i="11"/>
  <c r="D347" i="11"/>
  <c r="P346" i="11"/>
  <c r="S346" i="11" s="1"/>
  <c r="P345" i="11"/>
  <c r="S345" i="11" s="1"/>
  <c r="P344" i="11"/>
  <c r="S344" i="11" s="1"/>
  <c r="P343" i="11"/>
  <c r="S343" i="11" s="1"/>
  <c r="P342" i="11"/>
  <c r="S342" i="11" s="1"/>
  <c r="P341" i="11"/>
  <c r="S341" i="11" s="1"/>
  <c r="P340" i="11"/>
  <c r="S340" i="11" s="1"/>
  <c r="P339" i="11"/>
  <c r="S339" i="11" s="1"/>
  <c r="R338" i="11"/>
  <c r="Q338" i="11"/>
  <c r="O338" i="11"/>
  <c r="N338" i="11"/>
  <c r="M338" i="11"/>
  <c r="L338" i="11"/>
  <c r="K338" i="11"/>
  <c r="J338" i="11"/>
  <c r="I338" i="11"/>
  <c r="H338" i="11"/>
  <c r="G338" i="11"/>
  <c r="F338" i="11"/>
  <c r="E338" i="11"/>
  <c r="D338" i="11"/>
  <c r="P337" i="11"/>
  <c r="S337" i="11" s="1"/>
  <c r="P336" i="11"/>
  <c r="S336" i="11" s="1"/>
  <c r="P335" i="11"/>
  <c r="S335" i="11" s="1"/>
  <c r="P334" i="11"/>
  <c r="S334" i="11" s="1"/>
  <c r="R333" i="11"/>
  <c r="Q333" i="11"/>
  <c r="O333" i="11"/>
  <c r="N333" i="11"/>
  <c r="M333" i="11"/>
  <c r="L333" i="11"/>
  <c r="L332" i="11" s="1"/>
  <c r="K333" i="11"/>
  <c r="J333" i="11"/>
  <c r="J332" i="11" s="1"/>
  <c r="I333" i="11"/>
  <c r="H333" i="11"/>
  <c r="H332" i="11" s="1"/>
  <c r="G333" i="11"/>
  <c r="F333" i="11"/>
  <c r="E333" i="11"/>
  <c r="D333" i="11"/>
  <c r="N332" i="11"/>
  <c r="F332" i="11"/>
  <c r="P331" i="11"/>
  <c r="S331" i="11" s="1"/>
  <c r="R330" i="11"/>
  <c r="Q330" i="11"/>
  <c r="O330" i="11"/>
  <c r="O319" i="11" s="1"/>
  <c r="N330" i="11"/>
  <c r="M330" i="11"/>
  <c r="L330" i="11"/>
  <c r="K330" i="11"/>
  <c r="K319" i="11" s="1"/>
  <c r="J330" i="11"/>
  <c r="I330" i="11"/>
  <c r="H330" i="11"/>
  <c r="G330" i="11"/>
  <c r="G319" i="11" s="1"/>
  <c r="F330" i="11"/>
  <c r="E330" i="11"/>
  <c r="D330" i="11"/>
  <c r="P329" i="11"/>
  <c r="S329" i="11" s="1"/>
  <c r="P328" i="11"/>
  <c r="S328" i="11" s="1"/>
  <c r="P327" i="11"/>
  <c r="S327" i="11" s="1"/>
  <c r="P326" i="11"/>
  <c r="S326" i="11" s="1"/>
  <c r="P325" i="11"/>
  <c r="S325" i="11" s="1"/>
  <c r="P324" i="11"/>
  <c r="S324" i="11" s="1"/>
  <c r="P323" i="11"/>
  <c r="S323" i="11" s="1"/>
  <c r="P322" i="11"/>
  <c r="S322" i="11" s="1"/>
  <c r="P321" i="11"/>
  <c r="S321" i="11" s="1"/>
  <c r="R320" i="11"/>
  <c r="Q320" i="11"/>
  <c r="O320" i="11"/>
  <c r="N320" i="11"/>
  <c r="N319" i="11" s="1"/>
  <c r="M320" i="11"/>
  <c r="L320" i="11"/>
  <c r="L319" i="11" s="1"/>
  <c r="K320" i="11"/>
  <c r="J320" i="11"/>
  <c r="J319" i="11" s="1"/>
  <c r="J318" i="11" s="1"/>
  <c r="I320" i="11"/>
  <c r="H320" i="11"/>
  <c r="H319" i="11" s="1"/>
  <c r="G320" i="11"/>
  <c r="F320" i="11"/>
  <c r="F319" i="11" s="1"/>
  <c r="F318" i="11" s="1"/>
  <c r="E320" i="11"/>
  <c r="D320" i="11"/>
  <c r="D319" i="11" s="1"/>
  <c r="M319" i="11"/>
  <c r="I319" i="11"/>
  <c r="P317" i="11"/>
  <c r="S317" i="11" s="1"/>
  <c r="R316" i="11"/>
  <c r="Q316" i="11"/>
  <c r="O316" i="11"/>
  <c r="N316" i="11"/>
  <c r="M316" i="11"/>
  <c r="L316" i="11"/>
  <c r="K316" i="11"/>
  <c r="J316" i="11"/>
  <c r="I316" i="11"/>
  <c r="H316" i="11"/>
  <c r="G316" i="11"/>
  <c r="F316" i="11"/>
  <c r="E316" i="11"/>
  <c r="D316" i="11"/>
  <c r="R315" i="11"/>
  <c r="Q315" i="11"/>
  <c r="O315" i="11"/>
  <c r="N315" i="11"/>
  <c r="M315" i="11"/>
  <c r="L315" i="11"/>
  <c r="K315" i="11"/>
  <c r="J315" i="11"/>
  <c r="I315" i="11"/>
  <c r="H315" i="11"/>
  <c r="G315" i="11"/>
  <c r="F315" i="11"/>
  <c r="E315" i="11"/>
  <c r="D315" i="11"/>
  <c r="P314" i="11"/>
  <c r="S314" i="11" s="1"/>
  <c r="R313" i="11"/>
  <c r="R310" i="11" s="1"/>
  <c r="Q313" i="11"/>
  <c r="O313" i="11"/>
  <c r="O310" i="11" s="1"/>
  <c r="N313" i="11"/>
  <c r="M313" i="11"/>
  <c r="M310" i="11" s="1"/>
  <c r="L313" i="11"/>
  <c r="K313" i="11"/>
  <c r="K310" i="11" s="1"/>
  <c r="J313" i="11"/>
  <c r="I313" i="11"/>
  <c r="I310" i="11" s="1"/>
  <c r="H313" i="11"/>
  <c r="G313" i="11"/>
  <c r="G310" i="11" s="1"/>
  <c r="F313" i="11"/>
  <c r="E313" i="11"/>
  <c r="E310" i="11" s="1"/>
  <c r="D313" i="11"/>
  <c r="P312" i="11"/>
  <c r="S312" i="11" s="1"/>
  <c r="R311" i="11"/>
  <c r="Q311" i="11"/>
  <c r="Q310" i="11" s="1"/>
  <c r="O311" i="11"/>
  <c r="N311" i="11"/>
  <c r="N310" i="11" s="1"/>
  <c r="M311" i="11"/>
  <c r="L311" i="11"/>
  <c r="L310" i="11" s="1"/>
  <c r="K311" i="11"/>
  <c r="J311" i="11"/>
  <c r="I311" i="11"/>
  <c r="H311" i="11"/>
  <c r="H310" i="11" s="1"/>
  <c r="G311" i="11"/>
  <c r="F311" i="11"/>
  <c r="F310" i="11" s="1"/>
  <c r="E311" i="11"/>
  <c r="D311" i="11"/>
  <c r="J310" i="11"/>
  <c r="D310" i="11"/>
  <c r="P309" i="11"/>
  <c r="S309" i="11" s="1"/>
  <c r="R308" i="11"/>
  <c r="Q308" i="11"/>
  <c r="O308" i="11"/>
  <c r="N308" i="11"/>
  <c r="M308" i="11"/>
  <c r="L308" i="11"/>
  <c r="K308" i="11"/>
  <c r="J308" i="11"/>
  <c r="I308" i="11"/>
  <c r="H308" i="11"/>
  <c r="G308" i="11"/>
  <c r="F308" i="11"/>
  <c r="E308" i="11"/>
  <c r="D308" i="11"/>
  <c r="R307" i="11"/>
  <c r="Q307" i="11"/>
  <c r="O307" i="11"/>
  <c r="N307" i="11"/>
  <c r="M307" i="11"/>
  <c r="L307" i="11"/>
  <c r="K307" i="11"/>
  <c r="J307" i="11"/>
  <c r="I307" i="11"/>
  <c r="H307" i="11"/>
  <c r="G307" i="11"/>
  <c r="F307" i="11"/>
  <c r="E307" i="11"/>
  <c r="D307" i="11"/>
  <c r="P306" i="11"/>
  <c r="S306" i="11" s="1"/>
  <c r="R305" i="11"/>
  <c r="Q305" i="11"/>
  <c r="O305" i="11"/>
  <c r="N305" i="11"/>
  <c r="M305" i="11"/>
  <c r="L305" i="11"/>
  <c r="L300" i="11" s="1"/>
  <c r="K305" i="11"/>
  <c r="J305" i="11"/>
  <c r="I305" i="11"/>
  <c r="H305" i="11"/>
  <c r="G305" i="11"/>
  <c r="F305" i="11"/>
  <c r="E305" i="11"/>
  <c r="D305" i="11"/>
  <c r="D300" i="11" s="1"/>
  <c r="P304" i="11"/>
  <c r="S304" i="11" s="1"/>
  <c r="R303" i="11"/>
  <c r="Q303" i="11"/>
  <c r="O303" i="11"/>
  <c r="O300" i="11" s="1"/>
  <c r="N303" i="11"/>
  <c r="M303" i="11"/>
  <c r="M300" i="11" s="1"/>
  <c r="L303" i="11"/>
  <c r="K303" i="11"/>
  <c r="K300" i="11" s="1"/>
  <c r="J303" i="11"/>
  <c r="I303" i="11"/>
  <c r="I300" i="11" s="1"/>
  <c r="H303" i="11"/>
  <c r="G303" i="11"/>
  <c r="G300" i="11" s="1"/>
  <c r="F303" i="11"/>
  <c r="E303" i="11"/>
  <c r="E300" i="11" s="1"/>
  <c r="D303" i="11"/>
  <c r="P302" i="11"/>
  <c r="S302" i="11" s="1"/>
  <c r="R301" i="11"/>
  <c r="Q301" i="11"/>
  <c r="Q300" i="11" s="1"/>
  <c r="Q288" i="11" s="1"/>
  <c r="O301" i="11"/>
  <c r="N301" i="11"/>
  <c r="M301" i="11"/>
  <c r="L301" i="11"/>
  <c r="K301" i="11"/>
  <c r="J301" i="11"/>
  <c r="I301" i="11"/>
  <c r="H301" i="11"/>
  <c r="G301" i="11"/>
  <c r="F301" i="11"/>
  <c r="E301" i="11"/>
  <c r="D301" i="11"/>
  <c r="H300" i="11"/>
  <c r="P299" i="11"/>
  <c r="S299" i="11" s="1"/>
  <c r="R298" i="11"/>
  <c r="R295" i="11" s="1"/>
  <c r="Q298" i="11"/>
  <c r="O298" i="11"/>
  <c r="O295" i="11" s="1"/>
  <c r="N298" i="11"/>
  <c r="M298" i="11"/>
  <c r="M295" i="11" s="1"/>
  <c r="L298" i="11"/>
  <c r="K298" i="11"/>
  <c r="K295" i="11" s="1"/>
  <c r="J298" i="11"/>
  <c r="I298" i="11"/>
  <c r="I295" i="11" s="1"/>
  <c r="H298" i="11"/>
  <c r="G298" i="11"/>
  <c r="G295" i="11" s="1"/>
  <c r="F298" i="11"/>
  <c r="E298" i="11"/>
  <c r="E295" i="11" s="1"/>
  <c r="D298" i="11"/>
  <c r="P297" i="11"/>
  <c r="S297" i="11" s="1"/>
  <c r="R296" i="11"/>
  <c r="Q296" i="11"/>
  <c r="Q295" i="11" s="1"/>
  <c r="O296" i="11"/>
  <c r="N296" i="11"/>
  <c r="M296" i="11"/>
  <c r="L296" i="11"/>
  <c r="L295" i="11" s="1"/>
  <c r="K296" i="11"/>
  <c r="J296" i="11"/>
  <c r="I296" i="11"/>
  <c r="H296" i="11"/>
  <c r="H295" i="11" s="1"/>
  <c r="G296" i="11"/>
  <c r="F296" i="11"/>
  <c r="E296" i="11"/>
  <c r="D296" i="11"/>
  <c r="D295" i="11" s="1"/>
  <c r="N295" i="11"/>
  <c r="J295" i="11"/>
  <c r="F295" i="11"/>
  <c r="P294" i="11"/>
  <c r="S294" i="11" s="1"/>
  <c r="P293" i="11"/>
  <c r="S293" i="11" s="1"/>
  <c r="P292" i="11"/>
  <c r="S292" i="11" s="1"/>
  <c r="P291" i="11"/>
  <c r="S291" i="11" s="1"/>
  <c r="R290" i="11"/>
  <c r="Q290" i="11"/>
  <c r="O290" i="11"/>
  <c r="N290" i="11"/>
  <c r="M290" i="11"/>
  <c r="L290" i="11"/>
  <c r="K290" i="11"/>
  <c r="J290" i="11"/>
  <c r="I290" i="11"/>
  <c r="H290" i="11"/>
  <c r="G290" i="11"/>
  <c r="F290" i="11"/>
  <c r="E290" i="11"/>
  <c r="D290" i="11"/>
  <c r="R289" i="11"/>
  <c r="Q289" i="11"/>
  <c r="O289" i="11"/>
  <c r="N289" i="11"/>
  <c r="M289" i="11"/>
  <c r="L289" i="11"/>
  <c r="K289" i="11"/>
  <c r="J289" i="11"/>
  <c r="I289" i="11"/>
  <c r="H289" i="11"/>
  <c r="G289" i="11"/>
  <c r="F289" i="11"/>
  <c r="E289" i="11"/>
  <c r="D289" i="11"/>
  <c r="P287" i="11"/>
  <c r="S287" i="11" s="1"/>
  <c r="R286" i="11"/>
  <c r="Q286" i="11"/>
  <c r="O286" i="11"/>
  <c r="N286" i="11"/>
  <c r="M286" i="11"/>
  <c r="L286" i="11"/>
  <c r="K286" i="11"/>
  <c r="J286" i="11"/>
  <c r="I286" i="11"/>
  <c r="H286" i="11"/>
  <c r="G286" i="11"/>
  <c r="F286" i="11"/>
  <c r="E286" i="11"/>
  <c r="D286" i="11"/>
  <c r="R285" i="11"/>
  <c r="Q285" i="11"/>
  <c r="O285" i="11"/>
  <c r="N285" i="11"/>
  <c r="M285" i="11"/>
  <c r="L285" i="11"/>
  <c r="K285" i="11"/>
  <c r="J285" i="11"/>
  <c r="I285" i="11"/>
  <c r="H285" i="11"/>
  <c r="G285" i="11"/>
  <c r="F285" i="11"/>
  <c r="E285" i="11"/>
  <c r="D285" i="11"/>
  <c r="P284" i="11"/>
  <c r="S284" i="11" s="1"/>
  <c r="P283" i="11"/>
  <c r="S283" i="11" s="1"/>
  <c r="R282" i="11"/>
  <c r="Q282" i="11"/>
  <c r="O282" i="11"/>
  <c r="N282" i="11"/>
  <c r="M282" i="11"/>
  <c r="L282" i="11"/>
  <c r="K282" i="11"/>
  <c r="J282" i="11"/>
  <c r="I282" i="11"/>
  <c r="H282" i="11"/>
  <c r="G282" i="11"/>
  <c r="F282" i="11"/>
  <c r="E282" i="11"/>
  <c r="D282" i="11"/>
  <c r="R281" i="11"/>
  <c r="Q281" i="11"/>
  <c r="O281" i="11"/>
  <c r="N281" i="11"/>
  <c r="M281" i="11"/>
  <c r="L281" i="11"/>
  <c r="K281" i="11"/>
  <c r="J281" i="11"/>
  <c r="I281" i="11"/>
  <c r="H281" i="11"/>
  <c r="G281" i="11"/>
  <c r="F281" i="11"/>
  <c r="E281" i="11"/>
  <c r="D281" i="11"/>
  <c r="P280" i="11"/>
  <c r="S280" i="11" s="1"/>
  <c r="R279" i="11"/>
  <c r="Q279" i="11"/>
  <c r="O279" i="11"/>
  <c r="N279" i="11"/>
  <c r="M279" i="11"/>
  <c r="L279" i="11"/>
  <c r="K279" i="11"/>
  <c r="J279" i="11"/>
  <c r="I279" i="11"/>
  <c r="H279" i="11"/>
  <c r="G279" i="11"/>
  <c r="F279" i="11"/>
  <c r="E279" i="11"/>
  <c r="D279" i="11"/>
  <c r="P278" i="11"/>
  <c r="S278" i="11" s="1"/>
  <c r="P277" i="11"/>
  <c r="S277" i="11" s="1"/>
  <c r="R276" i="11"/>
  <c r="Q276" i="11"/>
  <c r="O276" i="11"/>
  <c r="N276" i="11"/>
  <c r="M276" i="11"/>
  <c r="L276" i="11"/>
  <c r="K276" i="11"/>
  <c r="J276" i="11"/>
  <c r="I276" i="11"/>
  <c r="H276" i="11"/>
  <c r="G276" i="11"/>
  <c r="F276" i="11"/>
  <c r="P276" i="11" s="1"/>
  <c r="S276" i="11" s="1"/>
  <c r="E276" i="11"/>
  <c r="D276" i="11"/>
  <c r="R275" i="11"/>
  <c r="Q275" i="11"/>
  <c r="O275" i="11"/>
  <c r="N275" i="11"/>
  <c r="M275" i="11"/>
  <c r="L275" i="11"/>
  <c r="K275" i="11"/>
  <c r="J275" i="11"/>
  <c r="I275" i="11"/>
  <c r="H275" i="11"/>
  <c r="G275" i="11"/>
  <c r="F275" i="11"/>
  <c r="E275" i="11"/>
  <c r="D275" i="11"/>
  <c r="P274" i="11"/>
  <c r="S274" i="11" s="1"/>
  <c r="P273" i="11"/>
  <c r="S273" i="11" s="1"/>
  <c r="P272" i="11"/>
  <c r="S272" i="11" s="1"/>
  <c r="P271" i="11"/>
  <c r="S271" i="11" s="1"/>
  <c r="P270" i="11"/>
  <c r="S270" i="11" s="1"/>
  <c r="P269" i="11"/>
  <c r="S269" i="11" s="1"/>
  <c r="R268" i="11"/>
  <c r="Q268" i="11"/>
  <c r="O268" i="11"/>
  <c r="N268" i="11"/>
  <c r="M268" i="11"/>
  <c r="L268" i="11"/>
  <c r="K268" i="11"/>
  <c r="J268" i="11"/>
  <c r="I268" i="11"/>
  <c r="H268" i="11"/>
  <c r="G268" i="11"/>
  <c r="F268" i="11"/>
  <c r="E268" i="11"/>
  <c r="D268" i="11"/>
  <c r="P267" i="11"/>
  <c r="S267" i="11" s="1"/>
  <c r="P266" i="11"/>
  <c r="S266" i="11" s="1"/>
  <c r="R265" i="11"/>
  <c r="Q265" i="11"/>
  <c r="O265" i="11"/>
  <c r="N265" i="11"/>
  <c r="M265" i="11"/>
  <c r="L265" i="11"/>
  <c r="K265" i="11"/>
  <c r="J265" i="11"/>
  <c r="I265" i="11"/>
  <c r="H265" i="11"/>
  <c r="G265" i="11"/>
  <c r="F265" i="11"/>
  <c r="E265" i="11"/>
  <c r="D265" i="11"/>
  <c r="P264" i="11"/>
  <c r="S264" i="11" s="1"/>
  <c r="P263" i="11"/>
  <c r="S263" i="11" s="1"/>
  <c r="R262" i="11"/>
  <c r="Q262" i="11"/>
  <c r="O262" i="11"/>
  <c r="N262" i="11"/>
  <c r="M262" i="11"/>
  <c r="L262" i="11"/>
  <c r="K262" i="11"/>
  <c r="J262" i="11"/>
  <c r="I262" i="11"/>
  <c r="H262" i="11"/>
  <c r="G262" i="11"/>
  <c r="F262" i="11"/>
  <c r="P262" i="11" s="1"/>
  <c r="S262" i="11" s="1"/>
  <c r="E262" i="11"/>
  <c r="D262" i="11"/>
  <c r="P261" i="11"/>
  <c r="S261" i="11" s="1"/>
  <c r="R260" i="11"/>
  <c r="Q260" i="11"/>
  <c r="O260" i="11"/>
  <c r="O257" i="11" s="1"/>
  <c r="N260" i="11"/>
  <c r="M260" i="11"/>
  <c r="M257" i="11" s="1"/>
  <c r="L260" i="11"/>
  <c r="K260" i="11"/>
  <c r="K257" i="11" s="1"/>
  <c r="J260" i="11"/>
  <c r="I260" i="11"/>
  <c r="I257" i="11" s="1"/>
  <c r="H260" i="11"/>
  <c r="G260" i="11"/>
  <c r="G257" i="11" s="1"/>
  <c r="F260" i="11"/>
  <c r="E260" i="11"/>
  <c r="D260" i="11"/>
  <c r="P259" i="11"/>
  <c r="S259" i="11" s="1"/>
  <c r="R258" i="11"/>
  <c r="Q258" i="11"/>
  <c r="O258" i="11"/>
  <c r="N258" i="11"/>
  <c r="N257" i="11" s="1"/>
  <c r="M258" i="11"/>
  <c r="L258" i="11"/>
  <c r="K258" i="11"/>
  <c r="J258" i="11"/>
  <c r="J257" i="11" s="1"/>
  <c r="I258" i="11"/>
  <c r="H258" i="11"/>
  <c r="G258" i="11"/>
  <c r="F258" i="11"/>
  <c r="E258" i="11"/>
  <c r="D258" i="11"/>
  <c r="L257" i="11"/>
  <c r="H257" i="11"/>
  <c r="P256" i="11"/>
  <c r="S256" i="11" s="1"/>
  <c r="P255" i="11"/>
  <c r="S255" i="11" s="1"/>
  <c r="R254" i="11"/>
  <c r="Q254" i="11"/>
  <c r="O254" i="11"/>
  <c r="N254" i="11"/>
  <c r="M254" i="11"/>
  <c r="L254" i="11"/>
  <c r="K254" i="11"/>
  <c r="J254" i="11"/>
  <c r="I254" i="11"/>
  <c r="H254" i="11"/>
  <c r="G254" i="11"/>
  <c r="F254" i="11"/>
  <c r="E254" i="11"/>
  <c r="D254" i="11"/>
  <c r="P253" i="11"/>
  <c r="S253" i="11" s="1"/>
  <c r="P252" i="11"/>
  <c r="S252" i="11" s="1"/>
  <c r="P251" i="11"/>
  <c r="S251" i="11" s="1"/>
  <c r="R250" i="11"/>
  <c r="Q250" i="11"/>
  <c r="O250" i="11"/>
  <c r="N250" i="11"/>
  <c r="N242" i="11" s="1"/>
  <c r="M250" i="11"/>
  <c r="L250" i="11"/>
  <c r="L242" i="11" s="1"/>
  <c r="K250" i="11"/>
  <c r="J250" i="11"/>
  <c r="J242" i="11" s="1"/>
  <c r="I250" i="11"/>
  <c r="H250" i="11"/>
  <c r="H242" i="11" s="1"/>
  <c r="G250" i="11"/>
  <c r="F250" i="11"/>
  <c r="F242" i="11" s="1"/>
  <c r="E250" i="11"/>
  <c r="D250" i="11"/>
  <c r="D242" i="11" s="1"/>
  <c r="P249" i="11"/>
  <c r="S249" i="11" s="1"/>
  <c r="R248" i="11"/>
  <c r="Q248" i="11"/>
  <c r="O248" i="11"/>
  <c r="N248" i="11"/>
  <c r="M248" i="11"/>
  <c r="L248" i="11"/>
  <c r="K248" i="11"/>
  <c r="J248" i="11"/>
  <c r="I248" i="11"/>
  <c r="H248" i="11"/>
  <c r="G248" i="11"/>
  <c r="F248" i="11"/>
  <c r="E248" i="11"/>
  <c r="D248" i="11"/>
  <c r="P247" i="11"/>
  <c r="S247" i="11" s="1"/>
  <c r="P246" i="11"/>
  <c r="S246" i="11" s="1"/>
  <c r="P245" i="11"/>
  <c r="S245" i="11" s="1"/>
  <c r="P244" i="11"/>
  <c r="S244" i="11" s="1"/>
  <c r="R243" i="11"/>
  <c r="Q243" i="11"/>
  <c r="O243" i="11"/>
  <c r="N243" i="11"/>
  <c r="M243" i="11"/>
  <c r="M242" i="11" s="1"/>
  <c r="L243" i="11"/>
  <c r="K243" i="11"/>
  <c r="J243" i="11"/>
  <c r="I243" i="11"/>
  <c r="I242" i="11" s="1"/>
  <c r="H243" i="11"/>
  <c r="G243" i="11"/>
  <c r="F243" i="11"/>
  <c r="E243" i="11"/>
  <c r="E242" i="11" s="1"/>
  <c r="D243" i="11"/>
  <c r="O242" i="11"/>
  <c r="K242" i="11"/>
  <c r="G242" i="11"/>
  <c r="P241" i="11"/>
  <c r="S241" i="11" s="1"/>
  <c r="P240" i="11"/>
  <c r="S240" i="11" s="1"/>
  <c r="R239" i="11"/>
  <c r="Q239" i="11"/>
  <c r="O239" i="11"/>
  <c r="N239" i="11"/>
  <c r="M239" i="11"/>
  <c r="L239" i="11"/>
  <c r="K239" i="11"/>
  <c r="J239" i="11"/>
  <c r="I239" i="11"/>
  <c r="H239" i="11"/>
  <c r="G239" i="11"/>
  <c r="F239" i="11"/>
  <c r="E239" i="11"/>
  <c r="D239" i="11"/>
  <c r="P238" i="11"/>
  <c r="S238" i="11" s="1"/>
  <c r="P237" i="11"/>
  <c r="S237" i="11" s="1"/>
  <c r="P236" i="11"/>
  <c r="S236" i="11" s="1"/>
  <c r="R235" i="11"/>
  <c r="Q235" i="11"/>
  <c r="O235" i="11"/>
  <c r="N235" i="11"/>
  <c r="M235" i="11"/>
  <c r="L235" i="11"/>
  <c r="L232" i="11" s="1"/>
  <c r="K235" i="11"/>
  <c r="J235" i="11"/>
  <c r="J232" i="11" s="1"/>
  <c r="I235" i="11"/>
  <c r="H235" i="11"/>
  <c r="H232" i="11" s="1"/>
  <c r="G235" i="11"/>
  <c r="F235" i="11"/>
  <c r="F232" i="11" s="1"/>
  <c r="E235" i="11"/>
  <c r="D235" i="11"/>
  <c r="D232" i="11" s="1"/>
  <c r="P234" i="11"/>
  <c r="S234" i="11" s="1"/>
  <c r="R233" i="11"/>
  <c r="Q233" i="11"/>
  <c r="O233" i="11"/>
  <c r="N233" i="11"/>
  <c r="M233" i="11"/>
  <c r="L233" i="11"/>
  <c r="K233" i="11"/>
  <c r="J233" i="11"/>
  <c r="I233" i="11"/>
  <c r="H233" i="11"/>
  <c r="G233" i="11"/>
  <c r="F233" i="11"/>
  <c r="E233" i="11"/>
  <c r="D233" i="11"/>
  <c r="N232" i="11"/>
  <c r="P231" i="11"/>
  <c r="S231" i="11" s="1"/>
  <c r="R230" i="11"/>
  <c r="Q230" i="11"/>
  <c r="Q224" i="11" s="1"/>
  <c r="O230" i="11"/>
  <c r="N230" i="11"/>
  <c r="N224" i="11" s="1"/>
  <c r="M230" i="11"/>
  <c r="L230" i="11"/>
  <c r="L224" i="11" s="1"/>
  <c r="K230" i="11"/>
  <c r="J230" i="11"/>
  <c r="J224" i="11" s="1"/>
  <c r="I230" i="11"/>
  <c r="H230" i="11"/>
  <c r="H224" i="11" s="1"/>
  <c r="G230" i="11"/>
  <c r="F230" i="11"/>
  <c r="F224" i="11" s="1"/>
  <c r="E230" i="11"/>
  <c r="D230" i="11"/>
  <c r="D224" i="11" s="1"/>
  <c r="P229" i="11"/>
  <c r="S229" i="11" s="1"/>
  <c r="R228" i="11"/>
  <c r="Q228" i="11"/>
  <c r="O228" i="11"/>
  <c r="N228" i="11"/>
  <c r="M228" i="11"/>
  <c r="L228" i="11"/>
  <c r="K228" i="11"/>
  <c r="J228" i="11"/>
  <c r="I228" i="11"/>
  <c r="H228" i="11"/>
  <c r="G228" i="11"/>
  <c r="F228" i="11"/>
  <c r="E228" i="11"/>
  <c r="D228" i="11"/>
  <c r="P227" i="11"/>
  <c r="S227" i="11" s="1"/>
  <c r="P226" i="11"/>
  <c r="S226" i="11" s="1"/>
  <c r="R225" i="11"/>
  <c r="Q225" i="11"/>
  <c r="O225" i="11"/>
  <c r="N225" i="11"/>
  <c r="M225" i="11"/>
  <c r="L225" i="11"/>
  <c r="K225" i="11"/>
  <c r="J225" i="11"/>
  <c r="I225" i="11"/>
  <c r="H225" i="11"/>
  <c r="G225" i="11"/>
  <c r="F225" i="11"/>
  <c r="E225" i="11"/>
  <c r="D225" i="11"/>
  <c r="R224" i="11"/>
  <c r="O224" i="11"/>
  <c r="M224" i="11"/>
  <c r="K224" i="11"/>
  <c r="I224" i="11"/>
  <c r="G224" i="11"/>
  <c r="E224" i="11"/>
  <c r="P223" i="11"/>
  <c r="S223" i="11" s="1"/>
  <c r="R222" i="11"/>
  <c r="Q222" i="11"/>
  <c r="O222" i="11"/>
  <c r="N222" i="11"/>
  <c r="M222" i="11"/>
  <c r="L222" i="11"/>
  <c r="K222" i="11"/>
  <c r="J222" i="11"/>
  <c r="I222" i="11"/>
  <c r="H222" i="11"/>
  <c r="G222" i="11"/>
  <c r="F222" i="11"/>
  <c r="E222" i="11"/>
  <c r="D222" i="11"/>
  <c r="P221" i="11"/>
  <c r="S221" i="11" s="1"/>
  <c r="R220" i="11"/>
  <c r="R217" i="11" s="1"/>
  <c r="Q220" i="11"/>
  <c r="O220" i="11"/>
  <c r="O217" i="11" s="1"/>
  <c r="N220" i="11"/>
  <c r="M220" i="11"/>
  <c r="M217" i="11" s="1"/>
  <c r="L220" i="11"/>
  <c r="K220" i="11"/>
  <c r="K217" i="11" s="1"/>
  <c r="J220" i="11"/>
  <c r="I220" i="11"/>
  <c r="I217" i="11" s="1"/>
  <c r="H220" i="11"/>
  <c r="G220" i="11"/>
  <c r="G217" i="11" s="1"/>
  <c r="F220" i="11"/>
  <c r="E220" i="11"/>
  <c r="E217" i="11" s="1"/>
  <c r="D220" i="11"/>
  <c r="P219" i="11"/>
  <c r="S219" i="11" s="1"/>
  <c r="R218" i="11"/>
  <c r="Q218" i="11"/>
  <c r="Q217" i="11" s="1"/>
  <c r="O218" i="11"/>
  <c r="N218" i="11"/>
  <c r="M218" i="11"/>
  <c r="L218" i="11"/>
  <c r="L217" i="11" s="1"/>
  <c r="K218" i="11"/>
  <c r="J218" i="11"/>
  <c r="I218" i="11"/>
  <c r="H218" i="11"/>
  <c r="H217" i="11" s="1"/>
  <c r="G218" i="11"/>
  <c r="F218" i="11"/>
  <c r="E218" i="11"/>
  <c r="D218" i="11"/>
  <c r="D217" i="11" s="1"/>
  <c r="N217" i="11"/>
  <c r="J217" i="11"/>
  <c r="F217" i="11"/>
  <c r="P215" i="11"/>
  <c r="S215" i="11" s="1"/>
  <c r="R214" i="11"/>
  <c r="Q214" i="11"/>
  <c r="O214" i="11"/>
  <c r="N214" i="11"/>
  <c r="M214" i="11"/>
  <c r="L214" i="11"/>
  <c r="K214" i="11"/>
  <c r="J214" i="11"/>
  <c r="I214" i="11"/>
  <c r="H214" i="11"/>
  <c r="G214" i="11"/>
  <c r="F214" i="11"/>
  <c r="E214" i="11"/>
  <c r="D214" i="11"/>
  <c r="R213" i="11"/>
  <c r="Q213" i="11"/>
  <c r="O213" i="11"/>
  <c r="N213" i="11"/>
  <c r="M213" i="11"/>
  <c r="L213" i="11"/>
  <c r="K213" i="11"/>
  <c r="J213" i="11"/>
  <c r="I213" i="11"/>
  <c r="H213" i="11"/>
  <c r="G213" i="11"/>
  <c r="F213" i="11"/>
  <c r="E213" i="11"/>
  <c r="D213" i="11"/>
  <c r="P212" i="11"/>
  <c r="S212" i="11" s="1"/>
  <c r="P211" i="11"/>
  <c r="S211" i="11" s="1"/>
  <c r="R210" i="11"/>
  <c r="Q210" i="11"/>
  <c r="O210" i="11"/>
  <c r="N210" i="11"/>
  <c r="M210" i="11"/>
  <c r="L210" i="11"/>
  <c r="K210" i="11"/>
  <c r="J210" i="11"/>
  <c r="I210" i="11"/>
  <c r="H210" i="11"/>
  <c r="G210" i="11"/>
  <c r="F210" i="11"/>
  <c r="E210" i="11"/>
  <c r="D210" i="11"/>
  <c r="R209" i="11"/>
  <c r="Q209" i="11"/>
  <c r="O209" i="11"/>
  <c r="N209" i="11"/>
  <c r="M209" i="11"/>
  <c r="L209" i="11"/>
  <c r="K209" i="11"/>
  <c r="J209" i="11"/>
  <c r="I209" i="11"/>
  <c r="H209" i="11"/>
  <c r="G209" i="11"/>
  <c r="F209" i="11"/>
  <c r="E209" i="11"/>
  <c r="D209" i="11"/>
  <c r="P208" i="11"/>
  <c r="S208" i="11" s="1"/>
  <c r="P207" i="11"/>
  <c r="S207" i="11" s="1"/>
  <c r="P206" i="11"/>
  <c r="S206" i="11" s="1"/>
  <c r="R205" i="11"/>
  <c r="Q205" i="11"/>
  <c r="O205" i="11"/>
  <c r="N205" i="11"/>
  <c r="N202" i="11" s="1"/>
  <c r="M205" i="11"/>
  <c r="L205" i="11"/>
  <c r="K205" i="11"/>
  <c r="J205" i="11"/>
  <c r="J202" i="11" s="1"/>
  <c r="I205" i="11"/>
  <c r="H205" i="11"/>
  <c r="G205" i="11"/>
  <c r="F205" i="11"/>
  <c r="F202" i="11" s="1"/>
  <c r="E205" i="11"/>
  <c r="D205" i="11"/>
  <c r="P204" i="11"/>
  <c r="S204" i="11" s="1"/>
  <c r="R203" i="11"/>
  <c r="Q203" i="11"/>
  <c r="O203" i="11"/>
  <c r="N203" i="11"/>
  <c r="M203" i="11"/>
  <c r="L203" i="11"/>
  <c r="K203" i="11"/>
  <c r="J203" i="11"/>
  <c r="I203" i="11"/>
  <c r="H203" i="11"/>
  <c r="G203" i="11"/>
  <c r="F203" i="11"/>
  <c r="E203" i="11"/>
  <c r="D203" i="11"/>
  <c r="Q202" i="11"/>
  <c r="L202" i="11"/>
  <c r="H202" i="11"/>
  <c r="D202" i="11"/>
  <c r="P201" i="11"/>
  <c r="S201" i="11" s="1"/>
  <c r="P200" i="11"/>
  <c r="S200" i="11" s="1"/>
  <c r="P199" i="11"/>
  <c r="S199" i="11" s="1"/>
  <c r="P198" i="11"/>
  <c r="S198" i="11" s="1"/>
  <c r="R197" i="11"/>
  <c r="Q197" i="11"/>
  <c r="O197" i="11"/>
  <c r="N197" i="11"/>
  <c r="M197" i="11"/>
  <c r="L197" i="11"/>
  <c r="K197" i="11"/>
  <c r="J197" i="11"/>
  <c r="I197" i="11"/>
  <c r="H197" i="11"/>
  <c r="G197" i="11"/>
  <c r="F197" i="11"/>
  <c r="P197" i="11" s="1"/>
  <c r="S197" i="11" s="1"/>
  <c r="E197" i="11"/>
  <c r="D197" i="11"/>
  <c r="P196" i="11"/>
  <c r="S196" i="11" s="1"/>
  <c r="R195" i="11"/>
  <c r="Q195" i="11"/>
  <c r="O195" i="11"/>
  <c r="N195" i="11"/>
  <c r="M195" i="11"/>
  <c r="L195" i="11"/>
  <c r="K195" i="11"/>
  <c r="J195" i="11"/>
  <c r="I195" i="11"/>
  <c r="H195" i="11"/>
  <c r="G195" i="11"/>
  <c r="F195" i="11"/>
  <c r="E195" i="11"/>
  <c r="D195" i="11"/>
  <c r="P194" i="11"/>
  <c r="S194" i="11" s="1"/>
  <c r="R193" i="11"/>
  <c r="Q193" i="11"/>
  <c r="Q190" i="11" s="1"/>
  <c r="O193" i="11"/>
  <c r="N193" i="11"/>
  <c r="N190" i="11" s="1"/>
  <c r="N176" i="11" s="1"/>
  <c r="M193" i="11"/>
  <c r="L193" i="11"/>
  <c r="L190" i="11" s="1"/>
  <c r="K193" i="11"/>
  <c r="J193" i="11"/>
  <c r="I193" i="11"/>
  <c r="H193" i="11"/>
  <c r="H190" i="11" s="1"/>
  <c r="G193" i="11"/>
  <c r="F193" i="11"/>
  <c r="P193" i="11" s="1"/>
  <c r="S193" i="11" s="1"/>
  <c r="E193" i="11"/>
  <c r="D193" i="11"/>
  <c r="D190" i="11" s="1"/>
  <c r="D176" i="11" s="1"/>
  <c r="P192" i="11"/>
  <c r="S192" i="11" s="1"/>
  <c r="R191" i="11"/>
  <c r="Q191" i="11"/>
  <c r="O191" i="11"/>
  <c r="O190" i="11" s="1"/>
  <c r="N191" i="11"/>
  <c r="M191" i="11"/>
  <c r="M190" i="11" s="1"/>
  <c r="L191" i="11"/>
  <c r="K191" i="11"/>
  <c r="K190" i="11" s="1"/>
  <c r="J191" i="11"/>
  <c r="I191" i="11"/>
  <c r="I190" i="11" s="1"/>
  <c r="H191" i="11"/>
  <c r="G191" i="11"/>
  <c r="G190" i="11" s="1"/>
  <c r="F191" i="11"/>
  <c r="E191" i="11"/>
  <c r="E190" i="11" s="1"/>
  <c r="D191" i="11"/>
  <c r="R190" i="11"/>
  <c r="J190" i="11"/>
  <c r="F190" i="11"/>
  <c r="P189" i="11"/>
  <c r="S189" i="11" s="1"/>
  <c r="P188" i="11"/>
  <c r="S188" i="11" s="1"/>
  <c r="P187" i="11"/>
  <c r="S187" i="11" s="1"/>
  <c r="P186" i="11"/>
  <c r="S186" i="11" s="1"/>
  <c r="P185" i="11"/>
  <c r="S185" i="11" s="1"/>
  <c r="R184" i="11"/>
  <c r="Q184" i="11"/>
  <c r="O184" i="11"/>
  <c r="N184" i="11"/>
  <c r="M184" i="11"/>
  <c r="L184" i="11"/>
  <c r="K184" i="11"/>
  <c r="J184" i="11"/>
  <c r="I184" i="11"/>
  <c r="H184" i="11"/>
  <c r="G184" i="11"/>
  <c r="F184" i="11"/>
  <c r="E184" i="11"/>
  <c r="D184" i="11"/>
  <c r="P183" i="11"/>
  <c r="S183" i="11" s="1"/>
  <c r="R182" i="11"/>
  <c r="Q182" i="11"/>
  <c r="O182" i="11"/>
  <c r="N182" i="11"/>
  <c r="M182" i="11"/>
  <c r="L182" i="11"/>
  <c r="K182" i="11"/>
  <c r="J182" i="11"/>
  <c r="I182" i="11"/>
  <c r="H182" i="11"/>
  <c r="G182" i="11"/>
  <c r="F182" i="11"/>
  <c r="E182" i="11"/>
  <c r="D182" i="11"/>
  <c r="P181" i="11"/>
  <c r="S181" i="11" s="1"/>
  <c r="R180" i="11"/>
  <c r="R177" i="11" s="1"/>
  <c r="Q180" i="11"/>
  <c r="O180" i="11"/>
  <c r="O177" i="11" s="1"/>
  <c r="N180" i="11"/>
  <c r="M180" i="11"/>
  <c r="M177" i="11" s="1"/>
  <c r="L180" i="11"/>
  <c r="K180" i="11"/>
  <c r="K177" i="11" s="1"/>
  <c r="J180" i="11"/>
  <c r="I180" i="11"/>
  <c r="I177" i="11" s="1"/>
  <c r="H180" i="11"/>
  <c r="G180" i="11"/>
  <c r="G177" i="11" s="1"/>
  <c r="F180" i="11"/>
  <c r="E180" i="11"/>
  <c r="E177" i="11" s="1"/>
  <c r="D180" i="11"/>
  <c r="P179" i="11"/>
  <c r="S179" i="11" s="1"/>
  <c r="R178" i="11"/>
  <c r="Q178" i="11"/>
  <c r="O178" i="11"/>
  <c r="N178" i="11"/>
  <c r="M178" i="11"/>
  <c r="L178" i="11"/>
  <c r="K178" i="11"/>
  <c r="J178" i="11"/>
  <c r="I178" i="11"/>
  <c r="H178" i="11"/>
  <c r="G178" i="11"/>
  <c r="F178" i="11"/>
  <c r="E178" i="11"/>
  <c r="D178" i="11"/>
  <c r="Q177" i="11"/>
  <c r="N177" i="11"/>
  <c r="L177" i="11"/>
  <c r="J177" i="11"/>
  <c r="H177" i="11"/>
  <c r="H176" i="11" s="1"/>
  <c r="F177" i="11"/>
  <c r="D177" i="11"/>
  <c r="P175" i="11"/>
  <c r="S175" i="11" s="1"/>
  <c r="P174" i="11"/>
  <c r="S174" i="11" s="1"/>
  <c r="R173" i="11"/>
  <c r="Q173" i="11"/>
  <c r="O173" i="11"/>
  <c r="N173" i="11"/>
  <c r="M173" i="11"/>
  <c r="L173" i="11"/>
  <c r="K173" i="11"/>
  <c r="J173" i="11"/>
  <c r="I173" i="11"/>
  <c r="H173" i="11"/>
  <c r="G173" i="11"/>
  <c r="F173" i="11"/>
  <c r="P173" i="11" s="1"/>
  <c r="S173" i="11" s="1"/>
  <c r="E173" i="11"/>
  <c r="D173" i="11"/>
  <c r="R172" i="11"/>
  <c r="Q172" i="11"/>
  <c r="O172" i="11"/>
  <c r="N172" i="11"/>
  <c r="M172" i="11"/>
  <c r="L172" i="11"/>
  <c r="K172" i="11"/>
  <c r="J172" i="11"/>
  <c r="I172" i="11"/>
  <c r="H172" i="11"/>
  <c r="G172" i="11"/>
  <c r="F172" i="11"/>
  <c r="P172" i="11" s="1"/>
  <c r="S172" i="11" s="1"/>
  <c r="E172" i="11"/>
  <c r="D172" i="11"/>
  <c r="P171" i="11"/>
  <c r="S171" i="11" s="1"/>
  <c r="P170" i="11"/>
  <c r="S170" i="11" s="1"/>
  <c r="P169" i="11"/>
  <c r="S169" i="11" s="1"/>
  <c r="R168" i="11"/>
  <c r="R163" i="11" s="1"/>
  <c r="Q168" i="11"/>
  <c r="O168" i="11"/>
  <c r="O163" i="11" s="1"/>
  <c r="N168" i="11"/>
  <c r="M168" i="11"/>
  <c r="M163" i="11" s="1"/>
  <c r="L168" i="11"/>
  <c r="K168" i="11"/>
  <c r="K163" i="11" s="1"/>
  <c r="J168" i="11"/>
  <c r="I168" i="11"/>
  <c r="I163" i="11" s="1"/>
  <c r="H168" i="11"/>
  <c r="G168" i="11"/>
  <c r="G163" i="11" s="1"/>
  <c r="F168" i="11"/>
  <c r="E168" i="11"/>
  <c r="E163" i="11" s="1"/>
  <c r="D168" i="11"/>
  <c r="P167" i="11"/>
  <c r="S167" i="11" s="1"/>
  <c r="P166" i="11"/>
  <c r="S166" i="11" s="1"/>
  <c r="P165" i="11"/>
  <c r="S165" i="11" s="1"/>
  <c r="R164" i="11"/>
  <c r="Q164" i="11"/>
  <c r="Q163" i="11" s="1"/>
  <c r="O164" i="11"/>
  <c r="N164" i="11"/>
  <c r="M164" i="11"/>
  <c r="L164" i="11"/>
  <c r="L163" i="11" s="1"/>
  <c r="K164" i="11"/>
  <c r="J164" i="11"/>
  <c r="I164" i="11"/>
  <c r="H164" i="11"/>
  <c r="H163" i="11" s="1"/>
  <c r="G164" i="11"/>
  <c r="F164" i="11"/>
  <c r="P164" i="11" s="1"/>
  <c r="S164" i="11" s="1"/>
  <c r="E164" i="11"/>
  <c r="D164" i="11"/>
  <c r="D163" i="11" s="1"/>
  <c r="N163" i="11"/>
  <c r="J163" i="11"/>
  <c r="F163" i="11"/>
  <c r="P162" i="11"/>
  <c r="S162" i="11" s="1"/>
  <c r="P161" i="11"/>
  <c r="S161" i="11" s="1"/>
  <c r="P160" i="11"/>
  <c r="S160" i="11" s="1"/>
  <c r="R159" i="11"/>
  <c r="Q159" i="11"/>
  <c r="O159" i="11"/>
  <c r="N159" i="11"/>
  <c r="M159" i="11"/>
  <c r="L159" i="11"/>
  <c r="K159" i="11"/>
  <c r="J159" i="11"/>
  <c r="I159" i="11"/>
  <c r="H159" i="11"/>
  <c r="G159" i="11"/>
  <c r="F159" i="11"/>
  <c r="E159" i="11"/>
  <c r="P159" i="11" s="1"/>
  <c r="D159" i="11"/>
  <c r="P158" i="11"/>
  <c r="S158" i="11" s="1"/>
  <c r="P157" i="11"/>
  <c r="S157" i="11" s="1"/>
  <c r="P156" i="11"/>
  <c r="S156" i="11" s="1"/>
  <c r="P155" i="11"/>
  <c r="S155" i="11" s="1"/>
  <c r="R154" i="11"/>
  <c r="Q154" i="11"/>
  <c r="O154" i="11"/>
  <c r="N154" i="11"/>
  <c r="M154" i="11"/>
  <c r="L154" i="11"/>
  <c r="K154" i="11"/>
  <c r="J154" i="11"/>
  <c r="I154" i="11"/>
  <c r="H154" i="11"/>
  <c r="G154" i="11"/>
  <c r="F154" i="11"/>
  <c r="E154" i="11"/>
  <c r="P154" i="11" s="1"/>
  <c r="D154" i="11"/>
  <c r="R153" i="11"/>
  <c r="Q153" i="11"/>
  <c r="O153" i="11"/>
  <c r="N153" i="11"/>
  <c r="M153" i="11"/>
  <c r="L153" i="11"/>
  <c r="K153" i="11"/>
  <c r="J153" i="11"/>
  <c r="I153" i="11"/>
  <c r="H153" i="11"/>
  <c r="G153" i="11"/>
  <c r="F153" i="11"/>
  <c r="E153" i="11"/>
  <c r="P153" i="11" s="1"/>
  <c r="D153" i="11"/>
  <c r="P152" i="11"/>
  <c r="S152" i="11" s="1"/>
  <c r="P151" i="11"/>
  <c r="S151" i="11" s="1"/>
  <c r="P150" i="11"/>
  <c r="S150" i="11" s="1"/>
  <c r="R149" i="11"/>
  <c r="Q149" i="11"/>
  <c r="O149" i="11"/>
  <c r="N149" i="11"/>
  <c r="M149" i="11"/>
  <c r="L149" i="11"/>
  <c r="K149" i="11"/>
  <c r="J149" i="11"/>
  <c r="I149" i="11"/>
  <c r="H149" i="11"/>
  <c r="G149" i="11"/>
  <c r="F149" i="11"/>
  <c r="E149" i="11"/>
  <c r="D149" i="11"/>
  <c r="P148" i="11"/>
  <c r="S148" i="11" s="1"/>
  <c r="P147" i="11"/>
  <c r="S147" i="11" s="1"/>
  <c r="P146" i="11"/>
  <c r="S146" i="11" s="1"/>
  <c r="P145" i="11"/>
  <c r="S145" i="11" s="1"/>
  <c r="R144" i="11"/>
  <c r="Q144" i="11"/>
  <c r="O144" i="11"/>
  <c r="N144" i="11"/>
  <c r="M144" i="11"/>
  <c r="L144" i="11"/>
  <c r="K144" i="11"/>
  <c r="J144" i="11"/>
  <c r="I144" i="11"/>
  <c r="H144" i="11"/>
  <c r="G144" i="11"/>
  <c r="F144" i="11"/>
  <c r="E144" i="11"/>
  <c r="D144" i="11"/>
  <c r="R143" i="11"/>
  <c r="Q143" i="11"/>
  <c r="O143" i="11"/>
  <c r="N143" i="11"/>
  <c r="M143" i="11"/>
  <c r="L143" i="11"/>
  <c r="K143" i="11"/>
  <c r="J143" i="11"/>
  <c r="I143" i="11"/>
  <c r="H143" i="11"/>
  <c r="G143" i="11"/>
  <c r="F143" i="11"/>
  <c r="E143" i="11"/>
  <c r="D143" i="11"/>
  <c r="P142" i="11"/>
  <c r="S142" i="11" s="1"/>
  <c r="P141" i="11"/>
  <c r="S141" i="11" s="1"/>
  <c r="R140" i="11"/>
  <c r="Q140" i="11"/>
  <c r="O140" i="11"/>
  <c r="N140" i="11"/>
  <c r="M140" i="11"/>
  <c r="L140" i="11"/>
  <c r="K140" i="11"/>
  <c r="J140" i="11"/>
  <c r="I140" i="11"/>
  <c r="H140" i="11"/>
  <c r="G140" i="11"/>
  <c r="F140" i="11"/>
  <c r="E140" i="11"/>
  <c r="D140" i="11"/>
  <c r="P139" i="11"/>
  <c r="S139" i="11" s="1"/>
  <c r="P138" i="11"/>
  <c r="S138" i="11" s="1"/>
  <c r="P137" i="11"/>
  <c r="S137" i="11" s="1"/>
  <c r="P136" i="11"/>
  <c r="S136" i="11" s="1"/>
  <c r="P135" i="11"/>
  <c r="S135" i="11" s="1"/>
  <c r="P134" i="11"/>
  <c r="S134" i="11" s="1"/>
  <c r="R133" i="11"/>
  <c r="Q133" i="11"/>
  <c r="O133" i="11"/>
  <c r="N133" i="11"/>
  <c r="M133" i="11"/>
  <c r="L133" i="11"/>
  <c r="K133" i="11"/>
  <c r="J133" i="11"/>
  <c r="I133" i="11"/>
  <c r="H133" i="11"/>
  <c r="G133" i="11"/>
  <c r="F133" i="11"/>
  <c r="E133" i="11"/>
  <c r="D133" i="11"/>
  <c r="P132" i="11"/>
  <c r="S132" i="11" s="1"/>
  <c r="P131" i="11"/>
  <c r="S131" i="11" s="1"/>
  <c r="R130" i="11"/>
  <c r="Q130" i="11"/>
  <c r="O130" i="11"/>
  <c r="N130" i="11"/>
  <c r="M130" i="11"/>
  <c r="L130" i="11"/>
  <c r="K130" i="11"/>
  <c r="J130" i="11"/>
  <c r="I130" i="11"/>
  <c r="H130" i="11"/>
  <c r="G130" i="11"/>
  <c r="F130" i="11"/>
  <c r="E130" i="11"/>
  <c r="D130" i="11"/>
  <c r="R129" i="11"/>
  <c r="Q129" i="11"/>
  <c r="O129" i="11"/>
  <c r="N129" i="11"/>
  <c r="M129" i="11"/>
  <c r="L129" i="11"/>
  <c r="K129" i="11"/>
  <c r="J129" i="11"/>
  <c r="I129" i="11"/>
  <c r="H129" i="11"/>
  <c r="G129" i="11"/>
  <c r="F129" i="11"/>
  <c r="E129" i="11"/>
  <c r="D129" i="11"/>
  <c r="P128" i="11"/>
  <c r="S128" i="11" s="1"/>
  <c r="P127" i="11"/>
  <c r="S127" i="11" s="1"/>
  <c r="P126" i="11"/>
  <c r="S126" i="11" s="1"/>
  <c r="P125" i="11"/>
  <c r="S125" i="11" s="1"/>
  <c r="P124" i="11"/>
  <c r="S124" i="11" s="1"/>
  <c r="R123" i="11"/>
  <c r="Q123" i="11"/>
  <c r="O123" i="11"/>
  <c r="N123" i="11"/>
  <c r="M123" i="11"/>
  <c r="L123" i="11"/>
  <c r="K123" i="11"/>
  <c r="J123" i="11"/>
  <c r="I123" i="11"/>
  <c r="H123" i="11"/>
  <c r="G123" i="11"/>
  <c r="F123" i="11"/>
  <c r="E123" i="11"/>
  <c r="P123" i="11" s="1"/>
  <c r="D123" i="11"/>
  <c r="P122" i="11"/>
  <c r="S122" i="11" s="1"/>
  <c r="P121" i="11"/>
  <c r="S121" i="11" s="1"/>
  <c r="R120" i="11"/>
  <c r="Q120" i="11"/>
  <c r="O120" i="11"/>
  <c r="N120" i="11"/>
  <c r="M120" i="11"/>
  <c r="L120" i="11"/>
  <c r="K120" i="11"/>
  <c r="J120" i="11"/>
  <c r="I120" i="11"/>
  <c r="H120" i="11"/>
  <c r="G120" i="11"/>
  <c r="F120" i="11"/>
  <c r="E120" i="11"/>
  <c r="P120" i="11" s="1"/>
  <c r="S120" i="11" s="1"/>
  <c r="D120" i="11"/>
  <c r="R119" i="11"/>
  <c r="Q119" i="11"/>
  <c r="O119" i="11"/>
  <c r="N119" i="11"/>
  <c r="M119" i="11"/>
  <c r="L119" i="11"/>
  <c r="K119" i="11"/>
  <c r="J119" i="11"/>
  <c r="I119" i="11"/>
  <c r="H119" i="11"/>
  <c r="G119" i="11"/>
  <c r="F119" i="11"/>
  <c r="E119" i="11"/>
  <c r="P119" i="11" s="1"/>
  <c r="D119" i="11"/>
  <c r="P118" i="11"/>
  <c r="S118" i="11" s="1"/>
  <c r="R117" i="11"/>
  <c r="Q117" i="11"/>
  <c r="O117" i="11"/>
  <c r="N117" i="11"/>
  <c r="N114" i="11" s="1"/>
  <c r="M117" i="11"/>
  <c r="L117" i="11"/>
  <c r="L114" i="11" s="1"/>
  <c r="K117" i="11"/>
  <c r="J117" i="11"/>
  <c r="J114" i="11" s="1"/>
  <c r="I117" i="11"/>
  <c r="H117" i="11"/>
  <c r="H114" i="11" s="1"/>
  <c r="G117" i="11"/>
  <c r="F117" i="11"/>
  <c r="F114" i="11" s="1"/>
  <c r="E117" i="11"/>
  <c r="D117" i="11"/>
  <c r="D114" i="11" s="1"/>
  <c r="P116" i="11"/>
  <c r="S116" i="11" s="1"/>
  <c r="R115" i="11"/>
  <c r="Q115" i="11"/>
  <c r="O115" i="11"/>
  <c r="O114" i="11" s="1"/>
  <c r="N115" i="11"/>
  <c r="M115" i="11"/>
  <c r="M114" i="11" s="1"/>
  <c r="L115" i="11"/>
  <c r="K115" i="11"/>
  <c r="K114" i="11" s="1"/>
  <c r="J115" i="11"/>
  <c r="I115" i="11"/>
  <c r="H115" i="11"/>
  <c r="G115" i="11"/>
  <c r="G114" i="11" s="1"/>
  <c r="F115" i="11"/>
  <c r="E115" i="11"/>
  <c r="D115" i="11"/>
  <c r="R114" i="11"/>
  <c r="I114" i="11"/>
  <c r="P112" i="11"/>
  <c r="S112" i="11" s="1"/>
  <c r="R111" i="11"/>
  <c r="Q111" i="11"/>
  <c r="O111" i="11"/>
  <c r="N111" i="11"/>
  <c r="M111" i="11"/>
  <c r="L111" i="11"/>
  <c r="K111" i="11"/>
  <c r="J111" i="11"/>
  <c r="I111" i="11"/>
  <c r="H111" i="11"/>
  <c r="G111" i="11"/>
  <c r="F111" i="11"/>
  <c r="P111" i="11" s="1"/>
  <c r="S111" i="11" s="1"/>
  <c r="E111" i="11"/>
  <c r="D111" i="11"/>
  <c r="R110" i="11"/>
  <c r="Q110" i="11"/>
  <c r="O110" i="11"/>
  <c r="N110" i="11"/>
  <c r="M110" i="11"/>
  <c r="L110" i="11"/>
  <c r="K110" i="11"/>
  <c r="J110" i="11"/>
  <c r="I110" i="11"/>
  <c r="H110" i="11"/>
  <c r="G110" i="11"/>
  <c r="F110" i="11"/>
  <c r="P110" i="11" s="1"/>
  <c r="S110" i="11" s="1"/>
  <c r="E110" i="11"/>
  <c r="D110" i="11"/>
  <c r="R109" i="11"/>
  <c r="Q109" i="11"/>
  <c r="O109" i="11"/>
  <c r="N109" i="11"/>
  <c r="M109" i="11"/>
  <c r="L109" i="11"/>
  <c r="K109" i="11"/>
  <c r="J109" i="11"/>
  <c r="I109" i="11"/>
  <c r="H109" i="11"/>
  <c r="G109" i="11"/>
  <c r="F109" i="11"/>
  <c r="P109" i="11" s="1"/>
  <c r="S109" i="11" s="1"/>
  <c r="E109" i="11"/>
  <c r="D109" i="11"/>
  <c r="P108" i="11"/>
  <c r="S108" i="11" s="1"/>
  <c r="R107" i="11"/>
  <c r="Q107" i="11"/>
  <c r="O107" i="11"/>
  <c r="N107" i="11"/>
  <c r="M107" i="11"/>
  <c r="L107" i="11"/>
  <c r="K107" i="11"/>
  <c r="J107" i="11"/>
  <c r="I107" i="11"/>
  <c r="H107" i="11"/>
  <c r="G107" i="11"/>
  <c r="F107" i="11"/>
  <c r="E107" i="11"/>
  <c r="P107" i="11" s="1"/>
  <c r="S107" i="11" s="1"/>
  <c r="D107" i="11"/>
  <c r="P106" i="11"/>
  <c r="S106" i="11" s="1"/>
  <c r="R105" i="11"/>
  <c r="Q105" i="11"/>
  <c r="O105" i="11"/>
  <c r="N105" i="11"/>
  <c r="N100" i="11" s="1"/>
  <c r="N99" i="11" s="1"/>
  <c r="M105" i="11"/>
  <c r="L105" i="11"/>
  <c r="L100" i="11" s="1"/>
  <c r="L99" i="11" s="1"/>
  <c r="K105" i="11"/>
  <c r="J105" i="11"/>
  <c r="J100" i="11" s="1"/>
  <c r="J99" i="11" s="1"/>
  <c r="I105" i="11"/>
  <c r="H105" i="11"/>
  <c r="H100" i="11" s="1"/>
  <c r="H99" i="11" s="1"/>
  <c r="G105" i="11"/>
  <c r="F105" i="11"/>
  <c r="F100" i="11" s="1"/>
  <c r="F99" i="11" s="1"/>
  <c r="E105" i="11"/>
  <c r="D105" i="11"/>
  <c r="P104" i="11"/>
  <c r="S104" i="11" s="1"/>
  <c r="P103" i="11"/>
  <c r="S103" i="11" s="1"/>
  <c r="P102" i="11"/>
  <c r="S102" i="11" s="1"/>
  <c r="R101" i="11"/>
  <c r="Q101" i="11"/>
  <c r="O101" i="11"/>
  <c r="O100" i="11" s="1"/>
  <c r="O99" i="11" s="1"/>
  <c r="N101" i="11"/>
  <c r="M101" i="11"/>
  <c r="M100" i="11" s="1"/>
  <c r="M99" i="11" s="1"/>
  <c r="L101" i="11"/>
  <c r="K101" i="11"/>
  <c r="K100" i="11" s="1"/>
  <c r="K99" i="11" s="1"/>
  <c r="J101" i="11"/>
  <c r="I101" i="11"/>
  <c r="H101" i="11"/>
  <c r="G101" i="11"/>
  <c r="G100" i="11" s="1"/>
  <c r="G99" i="11" s="1"/>
  <c r="F101" i="11"/>
  <c r="E101" i="11"/>
  <c r="P101" i="11" s="1"/>
  <c r="D101" i="11"/>
  <c r="R100" i="11"/>
  <c r="R99" i="11" s="1"/>
  <c r="I100" i="11"/>
  <c r="I99" i="11" s="1"/>
  <c r="P98" i="11"/>
  <c r="S98" i="11" s="1"/>
  <c r="P97" i="11"/>
  <c r="S97" i="11" s="1"/>
  <c r="R96" i="11"/>
  <c r="Q96" i="11"/>
  <c r="O96" i="11"/>
  <c r="N96" i="11"/>
  <c r="M96" i="11"/>
  <c r="L96" i="11"/>
  <c r="K96" i="11"/>
  <c r="J96" i="11"/>
  <c r="I96" i="11"/>
  <c r="H96" i="11"/>
  <c r="G96" i="11"/>
  <c r="F96" i="11"/>
  <c r="E96" i="11"/>
  <c r="D96" i="11"/>
  <c r="R95" i="11"/>
  <c r="Q95" i="11"/>
  <c r="O95" i="11"/>
  <c r="N95" i="11"/>
  <c r="M95" i="11"/>
  <c r="L95" i="11"/>
  <c r="K95" i="11"/>
  <c r="J95" i="11"/>
  <c r="I95" i="11"/>
  <c r="H95" i="11"/>
  <c r="G95" i="11"/>
  <c r="F95" i="11"/>
  <c r="E95" i="11"/>
  <c r="D95" i="11"/>
  <c r="R94" i="11"/>
  <c r="Q94" i="11"/>
  <c r="O94" i="11"/>
  <c r="N94" i="11"/>
  <c r="M94" i="11"/>
  <c r="L94" i="11"/>
  <c r="K94" i="11"/>
  <c r="J94" i="11"/>
  <c r="I94" i="11"/>
  <c r="H94" i="11"/>
  <c r="G94" i="11"/>
  <c r="F94" i="11"/>
  <c r="E94" i="11"/>
  <c r="D94" i="11"/>
  <c r="P93" i="11"/>
  <c r="S93" i="11" s="1"/>
  <c r="P92" i="11"/>
  <c r="S92" i="11" s="1"/>
  <c r="P91" i="11"/>
  <c r="S91" i="11" s="1"/>
  <c r="R90" i="11"/>
  <c r="Q90" i="11"/>
  <c r="O90" i="11"/>
  <c r="N90" i="11"/>
  <c r="M90" i="11"/>
  <c r="L90" i="11"/>
  <c r="K90" i="11"/>
  <c r="J90" i="11"/>
  <c r="I90" i="11"/>
  <c r="H90" i="11"/>
  <c r="G90" i="11"/>
  <c r="F90" i="11"/>
  <c r="E90" i="11"/>
  <c r="D90" i="11"/>
  <c r="R89" i="11"/>
  <c r="Q89" i="11"/>
  <c r="O89" i="11"/>
  <c r="N89" i="11"/>
  <c r="M89" i="11"/>
  <c r="L89" i="11"/>
  <c r="K89" i="11"/>
  <c r="J89" i="11"/>
  <c r="I89" i="11"/>
  <c r="H89" i="11"/>
  <c r="G89" i="11"/>
  <c r="F89" i="11"/>
  <c r="E89" i="11"/>
  <c r="D89" i="11"/>
  <c r="P88" i="11"/>
  <c r="S88" i="11" s="1"/>
  <c r="P87" i="11"/>
  <c r="S87" i="11" s="1"/>
  <c r="P86" i="11"/>
  <c r="S86" i="11" s="1"/>
  <c r="R85" i="11"/>
  <c r="Q85" i="11"/>
  <c r="O85" i="11"/>
  <c r="N85" i="11"/>
  <c r="M85" i="11"/>
  <c r="L85" i="11"/>
  <c r="K85" i="11"/>
  <c r="J85" i="11"/>
  <c r="I85" i="11"/>
  <c r="H85" i="11"/>
  <c r="G85" i="11"/>
  <c r="F85" i="11"/>
  <c r="E85" i="11"/>
  <c r="D85" i="11"/>
  <c r="R84" i="11"/>
  <c r="Q84" i="11"/>
  <c r="O84" i="11"/>
  <c r="N84" i="11"/>
  <c r="M84" i="11"/>
  <c r="L84" i="11"/>
  <c r="K84" i="11"/>
  <c r="J84" i="11"/>
  <c r="I84" i="11"/>
  <c r="H84" i="11"/>
  <c r="G84" i="11"/>
  <c r="F84" i="11"/>
  <c r="E84" i="11"/>
  <c r="D84" i="11"/>
  <c r="P83" i="11"/>
  <c r="S83" i="11" s="1"/>
  <c r="R82" i="11"/>
  <c r="R79" i="11" s="1"/>
  <c r="Q82" i="11"/>
  <c r="O82" i="11"/>
  <c r="O79" i="11" s="1"/>
  <c r="O78" i="11" s="1"/>
  <c r="N82" i="11"/>
  <c r="M82" i="11"/>
  <c r="M79" i="11" s="1"/>
  <c r="L82" i="11"/>
  <c r="K82" i="11"/>
  <c r="J82" i="11"/>
  <c r="I82" i="11"/>
  <c r="I79" i="11" s="1"/>
  <c r="H82" i="11"/>
  <c r="G82" i="11"/>
  <c r="G79" i="11" s="1"/>
  <c r="F82" i="11"/>
  <c r="E82" i="11"/>
  <c r="E79" i="11" s="1"/>
  <c r="D82" i="11"/>
  <c r="P81" i="11"/>
  <c r="S81" i="11" s="1"/>
  <c r="R80" i="11"/>
  <c r="Q80" i="11"/>
  <c r="O80" i="11"/>
  <c r="N80" i="11"/>
  <c r="M80" i="11"/>
  <c r="L80" i="11"/>
  <c r="K80" i="11"/>
  <c r="J80" i="11"/>
  <c r="I80" i="11"/>
  <c r="H80" i="11"/>
  <c r="G80" i="11"/>
  <c r="F80" i="11"/>
  <c r="E80" i="11"/>
  <c r="D80" i="11"/>
  <c r="K79" i="11"/>
  <c r="P77" i="11"/>
  <c r="S77" i="11" s="1"/>
  <c r="R76" i="11"/>
  <c r="Q76" i="11"/>
  <c r="O76" i="11"/>
  <c r="N76" i="11"/>
  <c r="M76" i="11"/>
  <c r="L76" i="11"/>
  <c r="K76" i="11"/>
  <c r="K69" i="11" s="1"/>
  <c r="K68" i="11" s="1"/>
  <c r="J76" i="11"/>
  <c r="I76" i="11"/>
  <c r="H76" i="11"/>
  <c r="G76" i="11"/>
  <c r="F76" i="11"/>
  <c r="E76" i="11"/>
  <c r="D76" i="11"/>
  <c r="P75" i="11"/>
  <c r="S75" i="11" s="1"/>
  <c r="R74" i="11"/>
  <c r="Q74" i="11"/>
  <c r="O74" i="11"/>
  <c r="N74" i="11"/>
  <c r="M74" i="11"/>
  <c r="L74" i="11"/>
  <c r="K74" i="11"/>
  <c r="J74" i="11"/>
  <c r="I74" i="11"/>
  <c r="H74" i="11"/>
  <c r="G74" i="11"/>
  <c r="F74" i="11"/>
  <c r="E74" i="11"/>
  <c r="D74" i="11"/>
  <c r="P73" i="11"/>
  <c r="S73" i="11" s="1"/>
  <c r="R72" i="11"/>
  <c r="R69" i="11" s="1"/>
  <c r="R68" i="11" s="1"/>
  <c r="Q72" i="11"/>
  <c r="O72" i="11"/>
  <c r="N72" i="11"/>
  <c r="M72" i="11"/>
  <c r="M69" i="11" s="1"/>
  <c r="M68" i="11" s="1"/>
  <c r="L72" i="11"/>
  <c r="K72" i="11"/>
  <c r="J72" i="11"/>
  <c r="I72" i="11"/>
  <c r="I69" i="11" s="1"/>
  <c r="I68" i="11" s="1"/>
  <c r="H72" i="11"/>
  <c r="G72" i="11"/>
  <c r="F72" i="11"/>
  <c r="E72" i="11"/>
  <c r="D72" i="11"/>
  <c r="P71" i="11"/>
  <c r="S71" i="11" s="1"/>
  <c r="R70" i="11"/>
  <c r="Q70" i="11"/>
  <c r="O70" i="11"/>
  <c r="N70" i="11"/>
  <c r="M70" i="11"/>
  <c r="L70" i="11"/>
  <c r="K70" i="11"/>
  <c r="J70" i="11"/>
  <c r="I70" i="11"/>
  <c r="H70" i="11"/>
  <c r="G70" i="11"/>
  <c r="F70" i="11"/>
  <c r="E70" i="11"/>
  <c r="D70" i="11"/>
  <c r="P67" i="11"/>
  <c r="S67" i="11" s="1"/>
  <c r="R66" i="11"/>
  <c r="Q66" i="11"/>
  <c r="O66" i="11"/>
  <c r="N66" i="11"/>
  <c r="M66" i="11"/>
  <c r="L66" i="11"/>
  <c r="K66" i="11"/>
  <c r="J66" i="11"/>
  <c r="I66" i="11"/>
  <c r="H66" i="11"/>
  <c r="G66" i="11"/>
  <c r="F66" i="11"/>
  <c r="E66" i="11"/>
  <c r="D66" i="11"/>
  <c r="R65" i="11"/>
  <c r="Q65" i="11"/>
  <c r="O65" i="11"/>
  <c r="N65" i="11"/>
  <c r="M65" i="11"/>
  <c r="L65" i="11"/>
  <c r="K65" i="11"/>
  <c r="J65" i="11"/>
  <c r="I65" i="11"/>
  <c r="H65" i="11"/>
  <c r="G65" i="11"/>
  <c r="F65" i="11"/>
  <c r="E65" i="11"/>
  <c r="D65" i="11"/>
  <c r="P64" i="11"/>
  <c r="S64" i="11" s="1"/>
  <c r="P63" i="11"/>
  <c r="S63" i="11" s="1"/>
  <c r="R62" i="11"/>
  <c r="Q62" i="11"/>
  <c r="O62" i="11"/>
  <c r="N62" i="11"/>
  <c r="M62" i="11"/>
  <c r="L62" i="11"/>
  <c r="K62" i="11"/>
  <c r="J62" i="11"/>
  <c r="I62" i="11"/>
  <c r="H62" i="11"/>
  <c r="G62" i="11"/>
  <c r="F62" i="11"/>
  <c r="E62" i="11"/>
  <c r="D62" i="11"/>
  <c r="R61" i="11"/>
  <c r="Q61" i="11"/>
  <c r="O61" i="11"/>
  <c r="N61" i="11"/>
  <c r="N55" i="11" s="1"/>
  <c r="M61" i="11"/>
  <c r="L61" i="11"/>
  <c r="L55" i="11" s="1"/>
  <c r="K61" i="11"/>
  <c r="J61" i="11"/>
  <c r="J55" i="11" s="1"/>
  <c r="I61" i="11"/>
  <c r="H61" i="11"/>
  <c r="H55" i="11" s="1"/>
  <c r="G61" i="11"/>
  <c r="F61" i="11"/>
  <c r="F55" i="11" s="1"/>
  <c r="E61" i="11"/>
  <c r="D61" i="11"/>
  <c r="P60" i="11"/>
  <c r="S60" i="11" s="1"/>
  <c r="P59" i="11"/>
  <c r="S59" i="11" s="1"/>
  <c r="P58" i="11"/>
  <c r="S58" i="11" s="1"/>
  <c r="R57" i="11"/>
  <c r="Q57" i="11"/>
  <c r="O57" i="11"/>
  <c r="N57" i="11"/>
  <c r="M57" i="11"/>
  <c r="L57" i="11"/>
  <c r="K57" i="11"/>
  <c r="J57" i="11"/>
  <c r="I57" i="11"/>
  <c r="H57" i="11"/>
  <c r="G57" i="11"/>
  <c r="F57" i="11"/>
  <c r="E57" i="11"/>
  <c r="D57" i="11"/>
  <c r="R56" i="11"/>
  <c r="Q56" i="11"/>
  <c r="O56" i="11"/>
  <c r="N56" i="11"/>
  <c r="M56" i="11"/>
  <c r="M55" i="11" s="1"/>
  <c r="L56" i="11"/>
  <c r="K56" i="11"/>
  <c r="J56" i="11"/>
  <c r="I56" i="11"/>
  <c r="I55" i="11" s="1"/>
  <c r="H56" i="11"/>
  <c r="G56" i="11"/>
  <c r="F56" i="11"/>
  <c r="E56" i="11"/>
  <c r="D56" i="11"/>
  <c r="O55" i="11"/>
  <c r="K55" i="11"/>
  <c r="G55" i="11"/>
  <c r="P54" i="11"/>
  <c r="S54" i="11" s="1"/>
  <c r="R53" i="11"/>
  <c r="Q53" i="11"/>
  <c r="O53" i="11"/>
  <c r="N53" i="11"/>
  <c r="M53" i="11"/>
  <c r="L53" i="11"/>
  <c r="K53" i="11"/>
  <c r="J53" i="11"/>
  <c r="I53" i="11"/>
  <c r="H53" i="11"/>
  <c r="G53" i="11"/>
  <c r="F53" i="11"/>
  <c r="E53" i="11"/>
  <c r="D53" i="11"/>
  <c r="P52" i="11"/>
  <c r="S52" i="11" s="1"/>
  <c r="P51" i="11"/>
  <c r="S51" i="11" s="1"/>
  <c r="R50" i="11"/>
  <c r="Q50" i="11"/>
  <c r="O50" i="11"/>
  <c r="N50" i="11"/>
  <c r="M50" i="11"/>
  <c r="L50" i="11"/>
  <c r="K50" i="11"/>
  <c r="J50" i="11"/>
  <c r="I50" i="11"/>
  <c r="H50" i="11"/>
  <c r="G50" i="11"/>
  <c r="F50" i="11"/>
  <c r="E50" i="11"/>
  <c r="D50" i="11"/>
  <c r="P49" i="11"/>
  <c r="S49" i="11" s="1"/>
  <c r="R48" i="11"/>
  <c r="Q48" i="11"/>
  <c r="O48" i="11"/>
  <c r="N48" i="11"/>
  <c r="M48" i="11"/>
  <c r="L48" i="11"/>
  <c r="K48" i="11"/>
  <c r="J48" i="11"/>
  <c r="I48" i="11"/>
  <c r="H48" i="11"/>
  <c r="G48" i="11"/>
  <c r="F48" i="11"/>
  <c r="E48" i="11"/>
  <c r="D48" i="11"/>
  <c r="P47" i="11"/>
  <c r="S47" i="11" s="1"/>
  <c r="R46" i="11"/>
  <c r="Q46" i="11"/>
  <c r="O46" i="11"/>
  <c r="N46" i="11"/>
  <c r="M46" i="11"/>
  <c r="L46" i="11"/>
  <c r="K46" i="11"/>
  <c r="J46" i="11"/>
  <c r="I46" i="11"/>
  <c r="H46" i="11"/>
  <c r="G46" i="11"/>
  <c r="F46" i="11"/>
  <c r="E46" i="11"/>
  <c r="D46" i="11"/>
  <c r="P45" i="11"/>
  <c r="S45" i="11" s="1"/>
  <c r="P44" i="11"/>
  <c r="S44" i="11" s="1"/>
  <c r="R43" i="11"/>
  <c r="Q43" i="11"/>
  <c r="O43" i="11"/>
  <c r="N43" i="11"/>
  <c r="M43" i="11"/>
  <c r="L43" i="11"/>
  <c r="K43" i="11"/>
  <c r="J43" i="11"/>
  <c r="I43" i="11"/>
  <c r="H43" i="11"/>
  <c r="G43" i="11"/>
  <c r="F43" i="11"/>
  <c r="E43" i="11"/>
  <c r="D43" i="11"/>
  <c r="P42" i="11"/>
  <c r="S42" i="11" s="1"/>
  <c r="P41" i="11"/>
  <c r="S41" i="11" s="1"/>
  <c r="P40" i="11"/>
  <c r="S40" i="11" s="1"/>
  <c r="P39" i="11"/>
  <c r="S39" i="11" s="1"/>
  <c r="P38" i="11"/>
  <c r="S38" i="11" s="1"/>
  <c r="P37" i="11"/>
  <c r="S37" i="11" s="1"/>
  <c r="P36" i="11"/>
  <c r="S36" i="11" s="1"/>
  <c r="P35" i="11"/>
  <c r="S35" i="11" s="1"/>
  <c r="R34" i="11"/>
  <c r="Q34" i="11"/>
  <c r="O34" i="11"/>
  <c r="N34" i="11"/>
  <c r="M34" i="11"/>
  <c r="L34" i="11"/>
  <c r="K34" i="11"/>
  <c r="J34" i="11"/>
  <c r="I34" i="11"/>
  <c r="H34" i="11"/>
  <c r="G34" i="11"/>
  <c r="G33" i="11" s="1"/>
  <c r="G32" i="11" s="1"/>
  <c r="F34" i="11"/>
  <c r="E34" i="11"/>
  <c r="D34" i="11"/>
  <c r="K33" i="11"/>
  <c r="K32" i="11" s="1"/>
  <c r="O745" i="10"/>
  <c r="N745" i="10"/>
  <c r="L745" i="10"/>
  <c r="K745" i="10"/>
  <c r="J745" i="10"/>
  <c r="H745" i="10"/>
  <c r="F745" i="10"/>
  <c r="P744" i="10"/>
  <c r="S744" i="10" s="1"/>
  <c r="P743" i="10"/>
  <c r="S743" i="10" s="1"/>
  <c r="P742" i="10"/>
  <c r="S742" i="10" s="1"/>
  <c r="P741" i="10"/>
  <c r="S741" i="10" s="1"/>
  <c r="P740" i="10"/>
  <c r="S740" i="10" s="1"/>
  <c r="P739" i="10"/>
  <c r="S739" i="10" s="1"/>
  <c r="P738" i="10"/>
  <c r="S738" i="10" s="1"/>
  <c r="P737" i="10"/>
  <c r="S737" i="10" s="1"/>
  <c r="P736" i="10"/>
  <c r="S736" i="10" s="1"/>
  <c r="P735" i="10"/>
  <c r="S735" i="10" s="1"/>
  <c r="P733" i="10"/>
  <c r="S733" i="10" s="1"/>
  <c r="P729" i="10"/>
  <c r="S729" i="10" s="1"/>
  <c r="P708" i="10"/>
  <c r="S708" i="10" s="1"/>
  <c r="S707" i="10"/>
  <c r="P707" i="10"/>
  <c r="S706" i="10"/>
  <c r="P706" i="10"/>
  <c r="S705" i="10"/>
  <c r="P705" i="10"/>
  <c r="S704" i="10"/>
  <c r="P704" i="10"/>
  <c r="R703" i="10"/>
  <c r="Q703" i="10"/>
  <c r="O703" i="10"/>
  <c r="N703" i="10"/>
  <c r="M703" i="10"/>
  <c r="L703" i="10"/>
  <c r="K703" i="10"/>
  <c r="J703" i="10"/>
  <c r="I703" i="10"/>
  <c r="H703" i="10"/>
  <c r="G703" i="10"/>
  <c r="F703" i="10"/>
  <c r="E703" i="10"/>
  <c r="P703" i="10" s="1"/>
  <c r="S703" i="10" s="1"/>
  <c r="D703" i="10"/>
  <c r="R702" i="10"/>
  <c r="Q702" i="10"/>
  <c r="O702" i="10"/>
  <c r="N702" i="10"/>
  <c r="M702" i="10"/>
  <c r="L702" i="10"/>
  <c r="K702" i="10"/>
  <c r="J702" i="10"/>
  <c r="I702" i="10"/>
  <c r="H702" i="10"/>
  <c r="G702" i="10"/>
  <c r="F702" i="10"/>
  <c r="E702" i="10"/>
  <c r="P702" i="10" s="1"/>
  <c r="S702" i="10" s="1"/>
  <c r="D702" i="10"/>
  <c r="R701" i="10"/>
  <c r="Q701" i="10"/>
  <c r="O701" i="10"/>
  <c r="N701" i="10"/>
  <c r="M701" i="10"/>
  <c r="L701" i="10"/>
  <c r="K701" i="10"/>
  <c r="J701" i="10"/>
  <c r="I701" i="10"/>
  <c r="H701" i="10"/>
  <c r="G701" i="10"/>
  <c r="F701" i="10"/>
  <c r="E701" i="10"/>
  <c r="P701" i="10" s="1"/>
  <c r="S701" i="10" s="1"/>
  <c r="D701" i="10"/>
  <c r="S700" i="10"/>
  <c r="P700" i="10"/>
  <c r="R699" i="10"/>
  <c r="Q699" i="10"/>
  <c r="O699" i="10"/>
  <c r="N699" i="10"/>
  <c r="M699" i="10"/>
  <c r="L699" i="10"/>
  <c r="K699" i="10"/>
  <c r="J699" i="10"/>
  <c r="I699" i="10"/>
  <c r="H699" i="10"/>
  <c r="G699" i="10"/>
  <c r="F699" i="10"/>
  <c r="E699" i="10"/>
  <c r="P699" i="10" s="1"/>
  <c r="S699" i="10" s="1"/>
  <c r="D699" i="10"/>
  <c r="R698" i="10"/>
  <c r="Q698" i="10"/>
  <c r="O698" i="10"/>
  <c r="N698" i="10"/>
  <c r="M698" i="10"/>
  <c r="L698" i="10"/>
  <c r="K698" i="10"/>
  <c r="J698" i="10"/>
  <c r="I698" i="10"/>
  <c r="H698" i="10"/>
  <c r="G698" i="10"/>
  <c r="F698" i="10"/>
  <c r="E698" i="10"/>
  <c r="P698" i="10" s="1"/>
  <c r="S698" i="10" s="1"/>
  <c r="D698" i="10"/>
  <c r="R697" i="10"/>
  <c r="Q697" i="10"/>
  <c r="O697" i="10"/>
  <c r="N697" i="10"/>
  <c r="M697" i="10"/>
  <c r="L697" i="10"/>
  <c r="K697" i="10"/>
  <c r="J697" i="10"/>
  <c r="I697" i="10"/>
  <c r="H697" i="10"/>
  <c r="G697" i="10"/>
  <c r="F697" i="10"/>
  <c r="E697" i="10"/>
  <c r="P697" i="10" s="1"/>
  <c r="S697" i="10" s="1"/>
  <c r="D697" i="10"/>
  <c r="S696" i="10"/>
  <c r="P696" i="10"/>
  <c r="R695" i="10"/>
  <c r="Q695" i="10"/>
  <c r="O695" i="10"/>
  <c r="N695" i="10"/>
  <c r="M695" i="10"/>
  <c r="L695" i="10"/>
  <c r="K695" i="10"/>
  <c r="J695" i="10"/>
  <c r="I695" i="10"/>
  <c r="H695" i="10"/>
  <c r="G695" i="10"/>
  <c r="F695" i="10"/>
  <c r="E695" i="10"/>
  <c r="P695" i="10" s="1"/>
  <c r="S695" i="10" s="1"/>
  <c r="D695" i="10"/>
  <c r="R694" i="10"/>
  <c r="Q694" i="10"/>
  <c r="O694" i="10"/>
  <c r="N694" i="10"/>
  <c r="M694" i="10"/>
  <c r="L694" i="10"/>
  <c r="K694" i="10"/>
  <c r="J694" i="10"/>
  <c r="I694" i="10"/>
  <c r="H694" i="10"/>
  <c r="G694" i="10"/>
  <c r="F694" i="10"/>
  <c r="E694" i="10"/>
  <c r="P694" i="10" s="1"/>
  <c r="S694" i="10" s="1"/>
  <c r="D694" i="10"/>
  <c r="R693" i="10"/>
  <c r="Q693" i="10"/>
  <c r="O693" i="10"/>
  <c r="N693" i="10"/>
  <c r="M693" i="10"/>
  <c r="L693" i="10"/>
  <c r="K693" i="10"/>
  <c r="J693" i="10"/>
  <c r="I693" i="10"/>
  <c r="H693" i="10"/>
  <c r="G693" i="10"/>
  <c r="F693" i="10"/>
  <c r="E693" i="10"/>
  <c r="P693" i="10" s="1"/>
  <c r="S693" i="10" s="1"/>
  <c r="D693" i="10"/>
  <c r="S692" i="10"/>
  <c r="P692" i="10"/>
  <c r="S691" i="10"/>
  <c r="P691" i="10"/>
  <c r="S690" i="10"/>
  <c r="P690" i="10"/>
  <c r="S689" i="10"/>
  <c r="P689" i="10"/>
  <c r="R688" i="10"/>
  <c r="Q688" i="10"/>
  <c r="O688" i="10"/>
  <c r="N688" i="10"/>
  <c r="M688" i="10"/>
  <c r="L688" i="10"/>
  <c r="K688" i="10"/>
  <c r="J688" i="10"/>
  <c r="I688" i="10"/>
  <c r="H688" i="10"/>
  <c r="G688" i="10"/>
  <c r="F688" i="10"/>
  <c r="E688" i="10"/>
  <c r="P688" i="10" s="1"/>
  <c r="S688" i="10" s="1"/>
  <c r="D688" i="10"/>
  <c r="S687" i="10"/>
  <c r="P687" i="10"/>
  <c r="S686" i="10"/>
  <c r="P686" i="10"/>
  <c r="S685" i="10"/>
  <c r="P685" i="10"/>
  <c r="S684" i="10"/>
  <c r="P684" i="10"/>
  <c r="S683" i="10"/>
  <c r="P683" i="10"/>
  <c r="S682" i="10"/>
  <c r="P682" i="10"/>
  <c r="S681" i="10"/>
  <c r="P681" i="10"/>
  <c r="R680" i="10"/>
  <c r="Q680" i="10"/>
  <c r="O680" i="10"/>
  <c r="N680" i="10"/>
  <c r="M680" i="10"/>
  <c r="L680" i="10"/>
  <c r="K680" i="10"/>
  <c r="J680" i="10"/>
  <c r="I680" i="10"/>
  <c r="H680" i="10"/>
  <c r="G680" i="10"/>
  <c r="F680" i="10"/>
  <c r="E680" i="10"/>
  <c r="P680" i="10" s="1"/>
  <c r="S680" i="10" s="1"/>
  <c r="D680" i="10"/>
  <c r="S679" i="10"/>
  <c r="P679" i="10"/>
  <c r="R678" i="10"/>
  <c r="Q678" i="10"/>
  <c r="O678" i="10"/>
  <c r="N678" i="10"/>
  <c r="M678" i="10"/>
  <c r="L678" i="10"/>
  <c r="K678" i="10"/>
  <c r="J678" i="10"/>
  <c r="I678" i="10"/>
  <c r="H678" i="10"/>
  <c r="G678" i="10"/>
  <c r="F678" i="10"/>
  <c r="E678" i="10"/>
  <c r="P678" i="10" s="1"/>
  <c r="S678" i="10" s="1"/>
  <c r="D678" i="10"/>
  <c r="R677" i="10"/>
  <c r="Q677" i="10"/>
  <c r="O677" i="10"/>
  <c r="N677" i="10"/>
  <c r="M677" i="10"/>
  <c r="L677" i="10"/>
  <c r="K677" i="10"/>
  <c r="J677" i="10"/>
  <c r="I677" i="10"/>
  <c r="H677" i="10"/>
  <c r="G677" i="10"/>
  <c r="F677" i="10"/>
  <c r="E677" i="10"/>
  <c r="P677" i="10" s="1"/>
  <c r="S677" i="10" s="1"/>
  <c r="D677" i="10"/>
  <c r="R676" i="10"/>
  <c r="Q676" i="10"/>
  <c r="O676" i="10"/>
  <c r="N676" i="10"/>
  <c r="M676" i="10"/>
  <c r="L676" i="10"/>
  <c r="K676" i="10"/>
  <c r="J676" i="10"/>
  <c r="I676" i="10"/>
  <c r="H676" i="10"/>
  <c r="G676" i="10"/>
  <c r="F676" i="10"/>
  <c r="E676" i="10"/>
  <c r="P676" i="10" s="1"/>
  <c r="S676" i="10" s="1"/>
  <c r="D676" i="10"/>
  <c r="S675" i="10"/>
  <c r="P675" i="10"/>
  <c r="S674" i="10"/>
  <c r="P674" i="10"/>
  <c r="S673" i="10"/>
  <c r="P673" i="10"/>
  <c r="D673" i="10"/>
  <c r="R672" i="10"/>
  <c r="Q672" i="10"/>
  <c r="O672" i="10"/>
  <c r="N672" i="10"/>
  <c r="M672" i="10"/>
  <c r="L672" i="10"/>
  <c r="K672" i="10"/>
  <c r="J672" i="10"/>
  <c r="I672" i="10"/>
  <c r="H672" i="10"/>
  <c r="G672" i="10"/>
  <c r="F672" i="10"/>
  <c r="P672" i="10" s="1"/>
  <c r="S672" i="10" s="1"/>
  <c r="E672" i="10"/>
  <c r="D672" i="10"/>
  <c r="R671" i="10"/>
  <c r="Q671" i="10"/>
  <c r="O671" i="10"/>
  <c r="N671" i="10"/>
  <c r="M671" i="10"/>
  <c r="L671" i="10"/>
  <c r="K671" i="10"/>
  <c r="J671" i="10"/>
  <c r="I671" i="10"/>
  <c r="H671" i="10"/>
  <c r="G671" i="10"/>
  <c r="F671" i="10"/>
  <c r="P671" i="10" s="1"/>
  <c r="S671" i="10" s="1"/>
  <c r="E671" i="10"/>
  <c r="D671" i="10"/>
  <c r="P670" i="10"/>
  <c r="S670" i="10" s="1"/>
  <c r="P669" i="10"/>
  <c r="S669" i="10" s="1"/>
  <c r="R668" i="10"/>
  <c r="Q668" i="10"/>
  <c r="O668" i="10"/>
  <c r="N668" i="10"/>
  <c r="M668" i="10"/>
  <c r="L668" i="10"/>
  <c r="K668" i="10"/>
  <c r="J668" i="10"/>
  <c r="I668" i="10"/>
  <c r="H668" i="10"/>
  <c r="G668" i="10"/>
  <c r="F668" i="10"/>
  <c r="P668" i="10" s="1"/>
  <c r="S668" i="10" s="1"/>
  <c r="E668" i="10"/>
  <c r="D668" i="10"/>
  <c r="R667" i="10"/>
  <c r="Q667" i="10"/>
  <c r="O667" i="10"/>
  <c r="N667" i="10"/>
  <c r="M667" i="10"/>
  <c r="L667" i="10"/>
  <c r="K667" i="10"/>
  <c r="J667" i="10"/>
  <c r="I667" i="10"/>
  <c r="H667" i="10"/>
  <c r="G667" i="10"/>
  <c r="F667" i="10"/>
  <c r="P667" i="10" s="1"/>
  <c r="S667" i="10" s="1"/>
  <c r="E667" i="10"/>
  <c r="D667" i="10"/>
  <c r="P666" i="10"/>
  <c r="S666" i="10" s="1"/>
  <c r="R665" i="10"/>
  <c r="Q665" i="10"/>
  <c r="O665" i="10"/>
  <c r="N665" i="10"/>
  <c r="M665" i="10"/>
  <c r="L665" i="10"/>
  <c r="K665" i="10"/>
  <c r="J665" i="10"/>
  <c r="I665" i="10"/>
  <c r="H665" i="10"/>
  <c r="G665" i="10"/>
  <c r="F665" i="10"/>
  <c r="E665" i="10"/>
  <c r="D665" i="10"/>
  <c r="R664" i="10"/>
  <c r="Q664" i="10"/>
  <c r="O664" i="10"/>
  <c r="N664" i="10"/>
  <c r="M664" i="10"/>
  <c r="L664" i="10"/>
  <c r="K664" i="10"/>
  <c r="J664" i="10"/>
  <c r="I664" i="10"/>
  <c r="H664" i="10"/>
  <c r="G664" i="10"/>
  <c r="F664" i="10"/>
  <c r="E664" i="10"/>
  <c r="D664" i="10"/>
  <c r="P663" i="10"/>
  <c r="S663" i="10" s="1"/>
  <c r="R662" i="10"/>
  <c r="Q662" i="10"/>
  <c r="O662" i="10"/>
  <c r="N662" i="10"/>
  <c r="M662" i="10"/>
  <c r="L662" i="10"/>
  <c r="K662" i="10"/>
  <c r="J662" i="10"/>
  <c r="I662" i="10"/>
  <c r="H662" i="10"/>
  <c r="G662" i="10"/>
  <c r="F662" i="10"/>
  <c r="P662" i="10" s="1"/>
  <c r="S662" i="10" s="1"/>
  <c r="E662" i="10"/>
  <c r="D662" i="10"/>
  <c r="P661" i="10"/>
  <c r="S661" i="10" s="1"/>
  <c r="R660" i="10"/>
  <c r="R657" i="10" s="1"/>
  <c r="Q660" i="10"/>
  <c r="O660" i="10"/>
  <c r="O657" i="10" s="1"/>
  <c r="N660" i="10"/>
  <c r="M660" i="10"/>
  <c r="M657" i="10" s="1"/>
  <c r="L660" i="10"/>
  <c r="K660" i="10"/>
  <c r="K657" i="10" s="1"/>
  <c r="J660" i="10"/>
  <c r="I660" i="10"/>
  <c r="I657" i="10" s="1"/>
  <c r="H660" i="10"/>
  <c r="G660" i="10"/>
  <c r="G657" i="10" s="1"/>
  <c r="F660" i="10"/>
  <c r="E660" i="10"/>
  <c r="E657" i="10" s="1"/>
  <c r="D660" i="10"/>
  <c r="P659" i="10"/>
  <c r="S659" i="10" s="1"/>
  <c r="R658" i="10"/>
  <c r="Q658" i="10"/>
  <c r="Q657" i="10" s="1"/>
  <c r="O658" i="10"/>
  <c r="N658" i="10"/>
  <c r="N657" i="10" s="1"/>
  <c r="M658" i="10"/>
  <c r="L658" i="10"/>
  <c r="L657" i="10" s="1"/>
  <c r="K658" i="10"/>
  <c r="J658" i="10"/>
  <c r="I658" i="10"/>
  <c r="H658" i="10"/>
  <c r="H657" i="10" s="1"/>
  <c r="G658" i="10"/>
  <c r="F658" i="10"/>
  <c r="P658" i="10" s="1"/>
  <c r="S658" i="10" s="1"/>
  <c r="E658" i="10"/>
  <c r="D658" i="10"/>
  <c r="D657" i="10" s="1"/>
  <c r="J657" i="10"/>
  <c r="P656" i="10"/>
  <c r="S656" i="10" s="1"/>
  <c r="P655" i="10"/>
  <c r="S655" i="10" s="1"/>
  <c r="R654" i="10"/>
  <c r="Q654" i="10"/>
  <c r="O654" i="10"/>
  <c r="N654" i="10"/>
  <c r="M654" i="10"/>
  <c r="L654" i="10"/>
  <c r="K654" i="10"/>
  <c r="J654" i="10"/>
  <c r="I654" i="10"/>
  <c r="H654" i="10"/>
  <c r="G654" i="10"/>
  <c r="F654" i="10"/>
  <c r="E654" i="10"/>
  <c r="D654" i="10"/>
  <c r="P653" i="10"/>
  <c r="S653" i="10" s="1"/>
  <c r="P652" i="10"/>
  <c r="S652" i="10" s="1"/>
  <c r="R651" i="10"/>
  <c r="Q651" i="10"/>
  <c r="O651" i="10"/>
  <c r="N651" i="10"/>
  <c r="M651" i="10"/>
  <c r="L651" i="10"/>
  <c r="K651" i="10"/>
  <c r="J651" i="10"/>
  <c r="I651" i="10"/>
  <c r="H651" i="10"/>
  <c r="G651" i="10"/>
  <c r="F651" i="10"/>
  <c r="E651" i="10"/>
  <c r="D651" i="10"/>
  <c r="P650" i="10"/>
  <c r="S650" i="10" s="1"/>
  <c r="P649" i="10"/>
  <c r="S649" i="10" s="1"/>
  <c r="P648" i="10"/>
  <c r="S648" i="10" s="1"/>
  <c r="R647" i="10"/>
  <c r="Q647" i="10"/>
  <c r="O647" i="10"/>
  <c r="N647" i="10"/>
  <c r="M647" i="10"/>
  <c r="L647" i="10"/>
  <c r="K647" i="10"/>
  <c r="J647" i="10"/>
  <c r="I647" i="10"/>
  <c r="H647" i="10"/>
  <c r="G647" i="10"/>
  <c r="F647" i="10"/>
  <c r="E647" i="10"/>
  <c r="D647" i="10"/>
  <c r="P646" i="10"/>
  <c r="S646" i="10" s="1"/>
  <c r="P645" i="10"/>
  <c r="S645" i="10" s="1"/>
  <c r="P644" i="10"/>
  <c r="S644" i="10" s="1"/>
  <c r="R643" i="10"/>
  <c r="R638" i="10" s="1"/>
  <c r="Q643" i="10"/>
  <c r="O643" i="10"/>
  <c r="O638" i="10" s="1"/>
  <c r="N643" i="10"/>
  <c r="M643" i="10"/>
  <c r="M638" i="10" s="1"/>
  <c r="L643" i="10"/>
  <c r="K643" i="10"/>
  <c r="J643" i="10"/>
  <c r="I643" i="10"/>
  <c r="I638" i="10" s="1"/>
  <c r="H643" i="10"/>
  <c r="G643" i="10"/>
  <c r="G638" i="10" s="1"/>
  <c r="F643" i="10"/>
  <c r="E643" i="10"/>
  <c r="E638" i="10" s="1"/>
  <c r="D643" i="10"/>
  <c r="P642" i="10"/>
  <c r="S642" i="10" s="1"/>
  <c r="P641" i="10"/>
  <c r="S641" i="10" s="1"/>
  <c r="P640" i="10"/>
  <c r="S640" i="10" s="1"/>
  <c r="R639" i="10"/>
  <c r="Q639" i="10"/>
  <c r="O639" i="10"/>
  <c r="N639" i="10"/>
  <c r="M639" i="10"/>
  <c r="L639" i="10"/>
  <c r="K639" i="10"/>
  <c r="J639" i="10"/>
  <c r="I639" i="10"/>
  <c r="H639" i="10"/>
  <c r="G639" i="10"/>
  <c r="F639" i="10"/>
  <c r="E639" i="10"/>
  <c r="D639" i="10"/>
  <c r="K638" i="10"/>
  <c r="P637" i="10"/>
  <c r="S637" i="10" s="1"/>
  <c r="P636" i="10"/>
  <c r="S636" i="10" s="1"/>
  <c r="P635" i="10"/>
  <c r="S635" i="10" s="1"/>
  <c r="P634" i="10"/>
  <c r="S634" i="10" s="1"/>
  <c r="R633" i="10"/>
  <c r="Q633" i="10"/>
  <c r="O633" i="10"/>
  <c r="N633" i="10"/>
  <c r="M633" i="10"/>
  <c r="L633" i="10"/>
  <c r="K633" i="10"/>
  <c r="J633" i="10"/>
  <c r="I633" i="10"/>
  <c r="H633" i="10"/>
  <c r="G633" i="10"/>
  <c r="F633" i="10"/>
  <c r="E633" i="10"/>
  <c r="D633" i="10"/>
  <c r="R632" i="10"/>
  <c r="Q632" i="10"/>
  <c r="O632" i="10"/>
  <c r="N632" i="10"/>
  <c r="M632" i="10"/>
  <c r="L632" i="10"/>
  <c r="K632" i="10"/>
  <c r="J632" i="10"/>
  <c r="I632" i="10"/>
  <c r="H632" i="10"/>
  <c r="G632" i="10"/>
  <c r="F632" i="10"/>
  <c r="E632" i="10"/>
  <c r="D632" i="10"/>
  <c r="P630" i="10"/>
  <c r="S630" i="10" s="1"/>
  <c r="R629" i="10"/>
  <c r="Q629" i="10"/>
  <c r="O629" i="10"/>
  <c r="N629" i="10"/>
  <c r="M629" i="10"/>
  <c r="L629" i="10"/>
  <c r="K629" i="10"/>
  <c r="J629" i="10"/>
  <c r="I629" i="10"/>
  <c r="H629" i="10"/>
  <c r="G629" i="10"/>
  <c r="F629" i="10"/>
  <c r="E629" i="10"/>
  <c r="D629" i="10"/>
  <c r="P628" i="10"/>
  <c r="S628" i="10" s="1"/>
  <c r="R627" i="10"/>
  <c r="Q627" i="10"/>
  <c r="O627" i="10"/>
  <c r="N627" i="10"/>
  <c r="M627" i="10"/>
  <c r="L627" i="10"/>
  <c r="K627" i="10"/>
  <c r="J627" i="10"/>
  <c r="I627" i="10"/>
  <c r="H627" i="10"/>
  <c r="G627" i="10"/>
  <c r="F627" i="10"/>
  <c r="E627" i="10"/>
  <c r="D627" i="10"/>
  <c r="P626" i="10"/>
  <c r="S626" i="10" s="1"/>
  <c r="R625" i="10"/>
  <c r="Q625" i="10"/>
  <c r="O625" i="10"/>
  <c r="N625" i="10"/>
  <c r="M625" i="10"/>
  <c r="L625" i="10"/>
  <c r="K625" i="10"/>
  <c r="J625" i="10"/>
  <c r="I625" i="10"/>
  <c r="H625" i="10"/>
  <c r="G625" i="10"/>
  <c r="F625" i="10"/>
  <c r="E625" i="10"/>
  <c r="D625" i="10"/>
  <c r="P624" i="10"/>
  <c r="S624" i="10" s="1"/>
  <c r="R623" i="10"/>
  <c r="R620" i="10" s="1"/>
  <c r="Q623" i="10"/>
  <c r="O623" i="10"/>
  <c r="O620" i="10" s="1"/>
  <c r="N623" i="10"/>
  <c r="M623" i="10"/>
  <c r="M620" i="10" s="1"/>
  <c r="L623" i="10"/>
  <c r="K623" i="10"/>
  <c r="K620" i="10" s="1"/>
  <c r="J623" i="10"/>
  <c r="I623" i="10"/>
  <c r="I620" i="10" s="1"/>
  <c r="H623" i="10"/>
  <c r="G623" i="10"/>
  <c r="G620" i="10" s="1"/>
  <c r="F623" i="10"/>
  <c r="E623" i="10"/>
  <c r="E620" i="10" s="1"/>
  <c r="D623" i="10"/>
  <c r="P622" i="10"/>
  <c r="S622" i="10" s="1"/>
  <c r="R621" i="10"/>
  <c r="Q621" i="10"/>
  <c r="Q620" i="10" s="1"/>
  <c r="O621" i="10"/>
  <c r="N621" i="10"/>
  <c r="N620" i="10" s="1"/>
  <c r="M621" i="10"/>
  <c r="L621" i="10"/>
  <c r="L620" i="10" s="1"/>
  <c r="K621" i="10"/>
  <c r="J621" i="10"/>
  <c r="I621" i="10"/>
  <c r="H621" i="10"/>
  <c r="H620" i="10" s="1"/>
  <c r="G621" i="10"/>
  <c r="F621" i="10"/>
  <c r="F620" i="10" s="1"/>
  <c r="E621" i="10"/>
  <c r="D621" i="10"/>
  <c r="D620" i="10" s="1"/>
  <c r="J620" i="10"/>
  <c r="P619" i="10"/>
  <c r="S619" i="10" s="1"/>
  <c r="P618" i="10"/>
  <c r="S618" i="10" s="1"/>
  <c r="P617" i="10"/>
  <c r="S617" i="10" s="1"/>
  <c r="R616" i="10"/>
  <c r="Q616" i="10"/>
  <c r="O616" i="10"/>
  <c r="N616" i="10"/>
  <c r="M616" i="10"/>
  <c r="L616" i="10"/>
  <c r="K616" i="10"/>
  <c r="J616" i="10"/>
  <c r="I616" i="10"/>
  <c r="H616" i="10"/>
  <c r="G616" i="10"/>
  <c r="F616" i="10"/>
  <c r="E616" i="10"/>
  <c r="D616" i="10"/>
  <c r="P615" i="10"/>
  <c r="S615" i="10" s="1"/>
  <c r="R614" i="10"/>
  <c r="Q614" i="10"/>
  <c r="O614" i="10"/>
  <c r="N614" i="10"/>
  <c r="M614" i="10"/>
  <c r="L614" i="10"/>
  <c r="K614" i="10"/>
  <c r="J614" i="10"/>
  <c r="I614" i="10"/>
  <c r="H614" i="10"/>
  <c r="G614" i="10"/>
  <c r="F614" i="10"/>
  <c r="E614" i="10"/>
  <c r="D614" i="10"/>
  <c r="P613" i="10"/>
  <c r="S613" i="10" s="1"/>
  <c r="P612" i="10"/>
  <c r="S612" i="10" s="1"/>
  <c r="P611" i="10"/>
  <c r="S611" i="10" s="1"/>
  <c r="R610" i="10"/>
  <c r="Q610" i="10"/>
  <c r="O610" i="10"/>
  <c r="N610" i="10"/>
  <c r="N607" i="10" s="1"/>
  <c r="M610" i="10"/>
  <c r="L610" i="10"/>
  <c r="L607" i="10" s="1"/>
  <c r="L592" i="10" s="1"/>
  <c r="K610" i="10"/>
  <c r="J610" i="10"/>
  <c r="J607" i="10" s="1"/>
  <c r="I610" i="10"/>
  <c r="H610" i="10"/>
  <c r="G610" i="10"/>
  <c r="F610" i="10"/>
  <c r="F607" i="10" s="1"/>
  <c r="E610" i="10"/>
  <c r="D610" i="10"/>
  <c r="D607" i="10" s="1"/>
  <c r="D592" i="10" s="1"/>
  <c r="P609" i="10"/>
  <c r="S609" i="10" s="1"/>
  <c r="R608" i="10"/>
  <c r="Q608" i="10"/>
  <c r="O608" i="10"/>
  <c r="N608" i="10"/>
  <c r="M608" i="10"/>
  <c r="L608" i="10"/>
  <c r="K608" i="10"/>
  <c r="J608" i="10"/>
  <c r="I608" i="10"/>
  <c r="H608" i="10"/>
  <c r="G608" i="10"/>
  <c r="F608" i="10"/>
  <c r="E608" i="10"/>
  <c r="D608" i="10"/>
  <c r="Q607" i="10"/>
  <c r="Q592" i="10" s="1"/>
  <c r="H607" i="10"/>
  <c r="H592" i="10" s="1"/>
  <c r="P606" i="10"/>
  <c r="S606" i="10" s="1"/>
  <c r="R605" i="10"/>
  <c r="Q605" i="10"/>
  <c r="O605" i="10"/>
  <c r="N605" i="10"/>
  <c r="M605" i="10"/>
  <c r="L605" i="10"/>
  <c r="K605" i="10"/>
  <c r="J605" i="10"/>
  <c r="I605" i="10"/>
  <c r="H605" i="10"/>
  <c r="G605" i="10"/>
  <c r="F605" i="10"/>
  <c r="E605" i="10"/>
  <c r="D605" i="10"/>
  <c r="P604" i="10"/>
  <c r="S604" i="10" s="1"/>
  <c r="P603" i="10"/>
  <c r="S603" i="10" s="1"/>
  <c r="R602" i="10"/>
  <c r="R597" i="10" s="1"/>
  <c r="Q602" i="10"/>
  <c r="O602" i="10"/>
  <c r="O597" i="10" s="1"/>
  <c r="N602" i="10"/>
  <c r="M602" i="10"/>
  <c r="M597" i="10" s="1"/>
  <c r="L602" i="10"/>
  <c r="K602" i="10"/>
  <c r="K597" i="10" s="1"/>
  <c r="J602" i="10"/>
  <c r="I602" i="10"/>
  <c r="I597" i="10" s="1"/>
  <c r="H602" i="10"/>
  <c r="G602" i="10"/>
  <c r="G597" i="10" s="1"/>
  <c r="F602" i="10"/>
  <c r="E602" i="10"/>
  <c r="E597" i="10" s="1"/>
  <c r="D602" i="10"/>
  <c r="P601" i="10"/>
  <c r="S601" i="10" s="1"/>
  <c r="P600" i="10"/>
  <c r="S600" i="10" s="1"/>
  <c r="P599" i="10"/>
  <c r="S599" i="10" s="1"/>
  <c r="R598" i="10"/>
  <c r="Q598" i="10"/>
  <c r="Q597" i="10" s="1"/>
  <c r="O598" i="10"/>
  <c r="N598" i="10"/>
  <c r="M598" i="10"/>
  <c r="L598" i="10"/>
  <c r="L597" i="10" s="1"/>
  <c r="K598" i="10"/>
  <c r="J598" i="10"/>
  <c r="I598" i="10"/>
  <c r="H598" i="10"/>
  <c r="H597" i="10" s="1"/>
  <c r="G598" i="10"/>
  <c r="F598" i="10"/>
  <c r="E598" i="10"/>
  <c r="D598" i="10"/>
  <c r="D597" i="10" s="1"/>
  <c r="N597" i="10"/>
  <c r="J597" i="10"/>
  <c r="F597" i="10"/>
  <c r="P596" i="10"/>
  <c r="S596" i="10" s="1"/>
  <c r="P595" i="10"/>
  <c r="S595" i="10" s="1"/>
  <c r="R594" i="10"/>
  <c r="Q594" i="10"/>
  <c r="O594" i="10"/>
  <c r="N594" i="10"/>
  <c r="M594" i="10"/>
  <c r="L594" i="10"/>
  <c r="K594" i="10"/>
  <c r="J594" i="10"/>
  <c r="I594" i="10"/>
  <c r="H594" i="10"/>
  <c r="G594" i="10"/>
  <c r="F594" i="10"/>
  <c r="E594" i="10"/>
  <c r="D594" i="10"/>
  <c r="R593" i="10"/>
  <c r="Q593" i="10"/>
  <c r="O593" i="10"/>
  <c r="N593" i="10"/>
  <c r="M593" i="10"/>
  <c r="L593" i="10"/>
  <c r="K593" i="10"/>
  <c r="J593" i="10"/>
  <c r="I593" i="10"/>
  <c r="H593" i="10"/>
  <c r="G593" i="10"/>
  <c r="F593" i="10"/>
  <c r="E593" i="10"/>
  <c r="D593" i="10"/>
  <c r="P590" i="10"/>
  <c r="S590" i="10" s="1"/>
  <c r="R589" i="10"/>
  <c r="R586" i="10" s="1"/>
  <c r="R585" i="10" s="1"/>
  <c r="Q589" i="10"/>
  <c r="O589" i="10"/>
  <c r="O586" i="10" s="1"/>
  <c r="O585" i="10" s="1"/>
  <c r="N589" i="10"/>
  <c r="M589" i="10"/>
  <c r="M586" i="10" s="1"/>
  <c r="M585" i="10" s="1"/>
  <c r="L589" i="10"/>
  <c r="K589" i="10"/>
  <c r="K586" i="10" s="1"/>
  <c r="K585" i="10" s="1"/>
  <c r="J589" i="10"/>
  <c r="I589" i="10"/>
  <c r="I586" i="10" s="1"/>
  <c r="I585" i="10" s="1"/>
  <c r="H589" i="10"/>
  <c r="G589" i="10"/>
  <c r="G586" i="10" s="1"/>
  <c r="G585" i="10" s="1"/>
  <c r="F589" i="10"/>
  <c r="E589" i="10"/>
  <c r="E586" i="10" s="1"/>
  <c r="E585" i="10" s="1"/>
  <c r="D589" i="10"/>
  <c r="P588" i="10"/>
  <c r="S588" i="10" s="1"/>
  <c r="R587" i="10"/>
  <c r="Q587" i="10"/>
  <c r="Q586" i="10" s="1"/>
  <c r="O587" i="10"/>
  <c r="N587" i="10"/>
  <c r="N586" i="10" s="1"/>
  <c r="N585" i="10" s="1"/>
  <c r="M587" i="10"/>
  <c r="L587" i="10"/>
  <c r="L586" i="10" s="1"/>
  <c r="L585" i="10" s="1"/>
  <c r="K587" i="10"/>
  <c r="J587" i="10"/>
  <c r="I587" i="10"/>
  <c r="H587" i="10"/>
  <c r="H586" i="10" s="1"/>
  <c r="G587" i="10"/>
  <c r="F587" i="10"/>
  <c r="F586" i="10" s="1"/>
  <c r="F585" i="10" s="1"/>
  <c r="E587" i="10"/>
  <c r="D587" i="10"/>
  <c r="D586" i="10" s="1"/>
  <c r="D585" i="10" s="1"/>
  <c r="J586" i="10"/>
  <c r="J585" i="10" s="1"/>
  <c r="Q585" i="10"/>
  <c r="H585" i="10"/>
  <c r="P584" i="10"/>
  <c r="S584" i="10" s="1"/>
  <c r="R583" i="10"/>
  <c r="Q583" i="10"/>
  <c r="O583" i="10"/>
  <c r="N583" i="10"/>
  <c r="M583" i="10"/>
  <c r="L583" i="10"/>
  <c r="K583" i="10"/>
  <c r="J583" i="10"/>
  <c r="I583" i="10"/>
  <c r="H583" i="10"/>
  <c r="G583" i="10"/>
  <c r="F583" i="10"/>
  <c r="E583" i="10"/>
  <c r="D583" i="10"/>
  <c r="R582" i="10"/>
  <c r="Q582" i="10"/>
  <c r="O582" i="10"/>
  <c r="N582" i="10"/>
  <c r="M582" i="10"/>
  <c r="L582" i="10"/>
  <c r="K582" i="10"/>
  <c r="J582" i="10"/>
  <c r="I582" i="10"/>
  <c r="H582" i="10"/>
  <c r="G582" i="10"/>
  <c r="F582" i="10"/>
  <c r="E582" i="10"/>
  <c r="D582" i="10"/>
  <c r="R581" i="10"/>
  <c r="Q581" i="10"/>
  <c r="O581" i="10"/>
  <c r="N581" i="10"/>
  <c r="M581" i="10"/>
  <c r="L581" i="10"/>
  <c r="K581" i="10"/>
  <c r="J581" i="10"/>
  <c r="I581" i="10"/>
  <c r="H581" i="10"/>
  <c r="G581" i="10"/>
  <c r="F581" i="10"/>
  <c r="E581" i="10"/>
  <c r="D581" i="10"/>
  <c r="P580" i="10"/>
  <c r="S580" i="10" s="1"/>
  <c r="R579" i="10"/>
  <c r="Q579" i="10"/>
  <c r="O579" i="10"/>
  <c r="N579" i="10"/>
  <c r="M579" i="10"/>
  <c r="L579" i="10"/>
  <c r="K579" i="10"/>
  <c r="J579" i="10"/>
  <c r="I579" i="10"/>
  <c r="H579" i="10"/>
  <c r="G579" i="10"/>
  <c r="F579" i="10"/>
  <c r="E579" i="10"/>
  <c r="D579" i="10"/>
  <c r="R578" i="10"/>
  <c r="Q578" i="10"/>
  <c r="O578" i="10"/>
  <c r="N578" i="10"/>
  <c r="M578" i="10"/>
  <c r="L578" i="10"/>
  <c r="K578" i="10"/>
  <c r="J578" i="10"/>
  <c r="I578" i="10"/>
  <c r="H578" i="10"/>
  <c r="G578" i="10"/>
  <c r="F578" i="10"/>
  <c r="E578" i="10"/>
  <c r="D578" i="10"/>
  <c r="R577" i="10"/>
  <c r="Q577" i="10"/>
  <c r="O577" i="10"/>
  <c r="N577" i="10"/>
  <c r="M577" i="10"/>
  <c r="L577" i="10"/>
  <c r="K577" i="10"/>
  <c r="J577" i="10"/>
  <c r="I577" i="10"/>
  <c r="H577" i="10"/>
  <c r="G577" i="10"/>
  <c r="F577" i="10"/>
  <c r="E577" i="10"/>
  <c r="D577" i="10"/>
  <c r="P576" i="10"/>
  <c r="S576" i="10" s="1"/>
  <c r="R575" i="10"/>
  <c r="Q575" i="10"/>
  <c r="O575" i="10"/>
  <c r="N575" i="10"/>
  <c r="M575" i="10"/>
  <c r="L575" i="10"/>
  <c r="K575" i="10"/>
  <c r="J575" i="10"/>
  <c r="I575" i="10"/>
  <c r="H575" i="10"/>
  <c r="G575" i="10"/>
  <c r="F575" i="10"/>
  <c r="E575" i="10"/>
  <c r="D575" i="10"/>
  <c r="R574" i="10"/>
  <c r="Q574" i="10"/>
  <c r="O574" i="10"/>
  <c r="N574" i="10"/>
  <c r="M574" i="10"/>
  <c r="L574" i="10"/>
  <c r="K574" i="10"/>
  <c r="J574" i="10"/>
  <c r="I574" i="10"/>
  <c r="H574" i="10"/>
  <c r="G574" i="10"/>
  <c r="F574" i="10"/>
  <c r="E574" i="10"/>
  <c r="D574" i="10"/>
  <c r="R573" i="10"/>
  <c r="Q573" i="10"/>
  <c r="O573" i="10"/>
  <c r="N573" i="10"/>
  <c r="M573" i="10"/>
  <c r="L573" i="10"/>
  <c r="K573" i="10"/>
  <c r="J573" i="10"/>
  <c r="I573" i="10"/>
  <c r="H573" i="10"/>
  <c r="G573" i="10"/>
  <c r="F573" i="10"/>
  <c r="E573" i="10"/>
  <c r="D573" i="10"/>
  <c r="P572" i="10"/>
  <c r="S572" i="10" s="1"/>
  <c r="R571" i="10"/>
  <c r="Q571" i="10"/>
  <c r="O571" i="10"/>
  <c r="N571" i="10"/>
  <c r="M571" i="10"/>
  <c r="L571" i="10"/>
  <c r="K571" i="10"/>
  <c r="J571" i="10"/>
  <c r="I571" i="10"/>
  <c r="H571" i="10"/>
  <c r="G571" i="10"/>
  <c r="F571" i="10"/>
  <c r="E571" i="10"/>
  <c r="D571" i="10"/>
  <c r="P570" i="10"/>
  <c r="S570" i="10" s="1"/>
  <c r="R569" i="10"/>
  <c r="R566" i="10" s="1"/>
  <c r="Q569" i="10"/>
  <c r="O569" i="10"/>
  <c r="O566" i="10" s="1"/>
  <c r="N569" i="10"/>
  <c r="M569" i="10"/>
  <c r="M566" i="10" s="1"/>
  <c r="L569" i="10"/>
  <c r="K569" i="10"/>
  <c r="K566" i="10" s="1"/>
  <c r="J569" i="10"/>
  <c r="I569" i="10"/>
  <c r="I566" i="10" s="1"/>
  <c r="H569" i="10"/>
  <c r="G569" i="10"/>
  <c r="G566" i="10" s="1"/>
  <c r="F569" i="10"/>
  <c r="E569" i="10"/>
  <c r="E566" i="10" s="1"/>
  <c r="D569" i="10"/>
  <c r="P568" i="10"/>
  <c r="S568" i="10" s="1"/>
  <c r="R567" i="10"/>
  <c r="Q567" i="10"/>
  <c r="Q566" i="10" s="1"/>
  <c r="O567" i="10"/>
  <c r="N567" i="10"/>
  <c r="M567" i="10"/>
  <c r="L567" i="10"/>
  <c r="L566" i="10" s="1"/>
  <c r="K567" i="10"/>
  <c r="J567" i="10"/>
  <c r="I567" i="10"/>
  <c r="H567" i="10"/>
  <c r="H566" i="10" s="1"/>
  <c r="G567" i="10"/>
  <c r="F567" i="10"/>
  <c r="E567" i="10"/>
  <c r="D567" i="10"/>
  <c r="D566" i="10" s="1"/>
  <c r="N566" i="10"/>
  <c r="J566" i="10"/>
  <c r="F566" i="10"/>
  <c r="P565" i="10"/>
  <c r="S565" i="10" s="1"/>
  <c r="R564" i="10"/>
  <c r="Q564" i="10"/>
  <c r="O564" i="10"/>
  <c r="N564" i="10"/>
  <c r="M564" i="10"/>
  <c r="L564" i="10"/>
  <c r="K564" i="10"/>
  <c r="J564" i="10"/>
  <c r="I564" i="10"/>
  <c r="H564" i="10"/>
  <c r="G564" i="10"/>
  <c r="F564" i="10"/>
  <c r="E564" i="10"/>
  <c r="D564" i="10"/>
  <c r="P563" i="10"/>
  <c r="S563" i="10" s="1"/>
  <c r="R562" i="10"/>
  <c r="Q562" i="10"/>
  <c r="O562" i="10"/>
  <c r="N562" i="10"/>
  <c r="M562" i="10"/>
  <c r="L562" i="10"/>
  <c r="K562" i="10"/>
  <c r="J562" i="10"/>
  <c r="I562" i="10"/>
  <c r="H562" i="10"/>
  <c r="G562" i="10"/>
  <c r="F562" i="10"/>
  <c r="E562" i="10"/>
  <c r="D562" i="10"/>
  <c r="P561" i="10"/>
  <c r="S561" i="10" s="1"/>
  <c r="R560" i="10"/>
  <c r="Q560" i="10"/>
  <c r="O560" i="10"/>
  <c r="N560" i="10"/>
  <c r="M560" i="10"/>
  <c r="L560" i="10"/>
  <c r="K560" i="10"/>
  <c r="J560" i="10"/>
  <c r="I560" i="10"/>
  <c r="H560" i="10"/>
  <c r="G560" i="10"/>
  <c r="F560" i="10"/>
  <c r="E560" i="10"/>
  <c r="D560" i="10"/>
  <c r="P559" i="10"/>
  <c r="S559" i="10" s="1"/>
  <c r="R558" i="10"/>
  <c r="Q558" i="10"/>
  <c r="O558" i="10"/>
  <c r="N558" i="10"/>
  <c r="M558" i="10"/>
  <c r="L558" i="10"/>
  <c r="K558" i="10"/>
  <c r="J558" i="10"/>
  <c r="I558" i="10"/>
  <c r="H558" i="10"/>
  <c r="G558" i="10"/>
  <c r="F558" i="10"/>
  <c r="E558" i="10"/>
  <c r="D558" i="10"/>
  <c r="Q557" i="10"/>
  <c r="L557" i="10"/>
  <c r="H557" i="10"/>
  <c r="D557" i="10"/>
  <c r="P556" i="10"/>
  <c r="S556" i="10" s="1"/>
  <c r="R555" i="10"/>
  <c r="Q555" i="10"/>
  <c r="O555" i="10"/>
  <c r="N555" i="10"/>
  <c r="M555" i="10"/>
  <c r="L555" i="10"/>
  <c r="K555" i="10"/>
  <c r="J555" i="10"/>
  <c r="I555" i="10"/>
  <c r="H555" i="10"/>
  <c r="G555" i="10"/>
  <c r="F555" i="10"/>
  <c r="E555" i="10"/>
  <c r="D555" i="10"/>
  <c r="P554" i="10"/>
  <c r="S554" i="10" s="1"/>
  <c r="R553" i="10"/>
  <c r="Q553" i="10"/>
  <c r="Q547" i="10" s="1"/>
  <c r="Q546" i="10" s="1"/>
  <c r="O553" i="10"/>
  <c r="N553" i="10"/>
  <c r="N547" i="10" s="1"/>
  <c r="M553" i="10"/>
  <c r="L553" i="10"/>
  <c r="L547" i="10" s="1"/>
  <c r="L546" i="10" s="1"/>
  <c r="K553" i="10"/>
  <c r="J553" i="10"/>
  <c r="J547" i="10" s="1"/>
  <c r="I553" i="10"/>
  <c r="H553" i="10"/>
  <c r="H547" i="10" s="1"/>
  <c r="H546" i="10" s="1"/>
  <c r="G553" i="10"/>
  <c r="F553" i="10"/>
  <c r="P553" i="10" s="1"/>
  <c r="S553" i="10" s="1"/>
  <c r="E553" i="10"/>
  <c r="D553" i="10"/>
  <c r="D547" i="10" s="1"/>
  <c r="D546" i="10" s="1"/>
  <c r="P552" i="10"/>
  <c r="S552" i="10" s="1"/>
  <c r="R551" i="10"/>
  <c r="Q551" i="10"/>
  <c r="O551" i="10"/>
  <c r="N551" i="10"/>
  <c r="M551" i="10"/>
  <c r="L551" i="10"/>
  <c r="K551" i="10"/>
  <c r="J551" i="10"/>
  <c r="I551" i="10"/>
  <c r="H551" i="10"/>
  <c r="G551" i="10"/>
  <c r="F551" i="10"/>
  <c r="E551" i="10"/>
  <c r="D551" i="10"/>
  <c r="P550" i="10"/>
  <c r="S550" i="10" s="1"/>
  <c r="P549" i="10"/>
  <c r="S549" i="10" s="1"/>
  <c r="R548" i="10"/>
  <c r="Q548" i="10"/>
  <c r="O548" i="10"/>
  <c r="O547" i="10" s="1"/>
  <c r="N548" i="10"/>
  <c r="M548" i="10"/>
  <c r="M547" i="10" s="1"/>
  <c r="L548" i="10"/>
  <c r="K548" i="10"/>
  <c r="K547" i="10" s="1"/>
  <c r="J548" i="10"/>
  <c r="I548" i="10"/>
  <c r="H548" i="10"/>
  <c r="G548" i="10"/>
  <c r="G547" i="10" s="1"/>
  <c r="F548" i="10"/>
  <c r="E548" i="10"/>
  <c r="E547" i="10" s="1"/>
  <c r="D548" i="10"/>
  <c r="R547" i="10"/>
  <c r="I547" i="10"/>
  <c r="P545" i="10"/>
  <c r="S545" i="10" s="1"/>
  <c r="R544" i="10"/>
  <c r="Q544" i="10"/>
  <c r="O544" i="10"/>
  <c r="N544" i="10"/>
  <c r="M544" i="10"/>
  <c r="L544" i="10"/>
  <c r="K544" i="10"/>
  <c r="J544" i="10"/>
  <c r="I544" i="10"/>
  <c r="H544" i="10"/>
  <c r="G544" i="10"/>
  <c r="F544" i="10"/>
  <c r="E544" i="10"/>
  <c r="D544" i="10"/>
  <c r="P543" i="10"/>
  <c r="S543" i="10" s="1"/>
  <c r="R542" i="10"/>
  <c r="Q542" i="10"/>
  <c r="O542" i="10"/>
  <c r="N542" i="10"/>
  <c r="M542" i="10"/>
  <c r="L542" i="10"/>
  <c r="K542" i="10"/>
  <c r="J542" i="10"/>
  <c r="I542" i="10"/>
  <c r="H542" i="10"/>
  <c r="G542" i="10"/>
  <c r="F542" i="10"/>
  <c r="E542" i="10"/>
  <c r="D542" i="10"/>
  <c r="P541" i="10"/>
  <c r="S541" i="10" s="1"/>
  <c r="P540" i="10"/>
  <c r="S540" i="10" s="1"/>
  <c r="R539" i="10"/>
  <c r="Q539" i="10"/>
  <c r="O539" i="10"/>
  <c r="N539" i="10"/>
  <c r="M539" i="10"/>
  <c r="L539" i="10"/>
  <c r="K539" i="10"/>
  <c r="J539" i="10"/>
  <c r="I539" i="10"/>
  <c r="H539" i="10"/>
  <c r="G539" i="10"/>
  <c r="F539" i="10"/>
  <c r="E539" i="10"/>
  <c r="D539" i="10"/>
  <c r="P538" i="10"/>
  <c r="S538" i="10" s="1"/>
  <c r="R537" i="10"/>
  <c r="R534" i="10" s="1"/>
  <c r="Q537" i="10"/>
  <c r="O537" i="10"/>
  <c r="N537" i="10"/>
  <c r="M537" i="10"/>
  <c r="M534" i="10" s="1"/>
  <c r="L537" i="10"/>
  <c r="K537" i="10"/>
  <c r="J537" i="10"/>
  <c r="I537" i="10"/>
  <c r="I534" i="10" s="1"/>
  <c r="H537" i="10"/>
  <c r="G537" i="10"/>
  <c r="F537" i="10"/>
  <c r="E537" i="10"/>
  <c r="E534" i="10" s="1"/>
  <c r="D537" i="10"/>
  <c r="P536" i="10"/>
  <c r="S536" i="10" s="1"/>
  <c r="R535" i="10"/>
  <c r="Q535" i="10"/>
  <c r="O535" i="10"/>
  <c r="N535" i="10"/>
  <c r="M535" i="10"/>
  <c r="L535" i="10"/>
  <c r="K535" i="10"/>
  <c r="J535" i="10"/>
  <c r="I535" i="10"/>
  <c r="H535" i="10"/>
  <c r="G535" i="10"/>
  <c r="F535" i="10"/>
  <c r="E535" i="10"/>
  <c r="D535" i="10"/>
  <c r="O534" i="10"/>
  <c r="O528" i="10" s="1"/>
  <c r="K534" i="10"/>
  <c r="G534" i="10"/>
  <c r="G528" i="10" s="1"/>
  <c r="P533" i="10"/>
  <c r="S533" i="10" s="1"/>
  <c r="R532" i="10"/>
  <c r="Q532" i="10"/>
  <c r="Q529" i="10" s="1"/>
  <c r="O532" i="10"/>
  <c r="N532" i="10"/>
  <c r="N529" i="10" s="1"/>
  <c r="M532" i="10"/>
  <c r="L532" i="10"/>
  <c r="L529" i="10" s="1"/>
  <c r="K532" i="10"/>
  <c r="J532" i="10"/>
  <c r="J529" i="10" s="1"/>
  <c r="I532" i="10"/>
  <c r="H532" i="10"/>
  <c r="H529" i="10" s="1"/>
  <c r="G532" i="10"/>
  <c r="F532" i="10"/>
  <c r="F529" i="10" s="1"/>
  <c r="E532" i="10"/>
  <c r="D532" i="10"/>
  <c r="D529" i="10" s="1"/>
  <c r="P531" i="10"/>
  <c r="S531" i="10" s="1"/>
  <c r="R530" i="10"/>
  <c r="Q530" i="10"/>
  <c r="O530" i="10"/>
  <c r="O529" i="10" s="1"/>
  <c r="N530" i="10"/>
  <c r="M530" i="10"/>
  <c r="L530" i="10"/>
  <c r="K530" i="10"/>
  <c r="K529" i="10" s="1"/>
  <c r="J530" i="10"/>
  <c r="I530" i="10"/>
  <c r="H530" i="10"/>
  <c r="G530" i="10"/>
  <c r="G529" i="10" s="1"/>
  <c r="F530" i="10"/>
  <c r="E530" i="10"/>
  <c r="D530" i="10"/>
  <c r="R529" i="10"/>
  <c r="R528" i="10" s="1"/>
  <c r="M529" i="10"/>
  <c r="M528" i="10" s="1"/>
  <c r="I529" i="10"/>
  <c r="I528" i="10" s="1"/>
  <c r="E529" i="10"/>
  <c r="E528" i="10" s="1"/>
  <c r="K528" i="10"/>
  <c r="P527" i="10"/>
  <c r="S527" i="10" s="1"/>
  <c r="R526" i="10"/>
  <c r="Q526" i="10"/>
  <c r="O526" i="10"/>
  <c r="N526" i="10"/>
  <c r="M526" i="10"/>
  <c r="L526" i="10"/>
  <c r="K526" i="10"/>
  <c r="J526" i="10"/>
  <c r="I526" i="10"/>
  <c r="H526" i="10"/>
  <c r="G526" i="10"/>
  <c r="F526" i="10"/>
  <c r="E526" i="10"/>
  <c r="D526" i="10"/>
  <c r="R525" i="10"/>
  <c r="Q525" i="10"/>
  <c r="O525" i="10"/>
  <c r="N525" i="10"/>
  <c r="M525" i="10"/>
  <c r="L525" i="10"/>
  <c r="K525" i="10"/>
  <c r="J525" i="10"/>
  <c r="I525" i="10"/>
  <c r="H525" i="10"/>
  <c r="G525" i="10"/>
  <c r="F525" i="10"/>
  <c r="E525" i="10"/>
  <c r="D525" i="10"/>
  <c r="P524" i="10"/>
  <c r="S524" i="10" s="1"/>
  <c r="R523" i="10"/>
  <c r="Q523" i="10"/>
  <c r="O523" i="10"/>
  <c r="N523" i="10"/>
  <c r="M523" i="10"/>
  <c r="L523" i="10"/>
  <c r="K523" i="10"/>
  <c r="J523" i="10"/>
  <c r="I523" i="10"/>
  <c r="H523" i="10"/>
  <c r="G523" i="10"/>
  <c r="F523" i="10"/>
  <c r="E523" i="10"/>
  <c r="D523" i="10"/>
  <c r="R522" i="10"/>
  <c r="Q522" i="10"/>
  <c r="O522" i="10"/>
  <c r="N522" i="10"/>
  <c r="M522" i="10"/>
  <c r="L522" i="10"/>
  <c r="K522" i="10"/>
  <c r="J522" i="10"/>
  <c r="I522" i="10"/>
  <c r="H522" i="10"/>
  <c r="G522" i="10"/>
  <c r="F522" i="10"/>
  <c r="E522" i="10"/>
  <c r="D522" i="10"/>
  <c r="P521" i="10"/>
  <c r="S521" i="10" s="1"/>
  <c r="R520" i="10"/>
  <c r="R511" i="10" s="1"/>
  <c r="Q520" i="10"/>
  <c r="O520" i="10"/>
  <c r="N520" i="10"/>
  <c r="M520" i="10"/>
  <c r="L520" i="10"/>
  <c r="K520" i="10"/>
  <c r="J520" i="10"/>
  <c r="I520" i="10"/>
  <c r="H520" i="10"/>
  <c r="G520" i="10"/>
  <c r="F520" i="10"/>
  <c r="E520" i="10"/>
  <c r="D520" i="10"/>
  <c r="P519" i="10"/>
  <c r="S519" i="10" s="1"/>
  <c r="P518" i="10"/>
  <c r="S518" i="10" s="1"/>
  <c r="P517" i="10"/>
  <c r="S517" i="10" s="1"/>
  <c r="P516" i="10"/>
  <c r="S516" i="10" s="1"/>
  <c r="P515" i="10"/>
  <c r="S515" i="10" s="1"/>
  <c r="P514" i="10"/>
  <c r="S514" i="10" s="1"/>
  <c r="P513" i="10"/>
  <c r="S513" i="10" s="1"/>
  <c r="R512" i="10"/>
  <c r="Q512" i="10"/>
  <c r="O512" i="10"/>
  <c r="N512" i="10"/>
  <c r="M512" i="10"/>
  <c r="L512" i="10"/>
  <c r="K512" i="10"/>
  <c r="J512" i="10"/>
  <c r="J511" i="10" s="1"/>
  <c r="I512" i="10"/>
  <c r="H512" i="10"/>
  <c r="G512" i="10"/>
  <c r="F512" i="10"/>
  <c r="F511" i="10" s="1"/>
  <c r="E512" i="10"/>
  <c r="D512" i="10"/>
  <c r="P510" i="10"/>
  <c r="S510" i="10" s="1"/>
  <c r="R509" i="10"/>
  <c r="Q509" i="10"/>
  <c r="O509" i="10"/>
  <c r="N509" i="10"/>
  <c r="M509" i="10"/>
  <c r="L509" i="10"/>
  <c r="K509" i="10"/>
  <c r="J509" i="10"/>
  <c r="I509" i="10"/>
  <c r="H509" i="10"/>
  <c r="G509" i="10"/>
  <c r="F509" i="10"/>
  <c r="E509" i="10"/>
  <c r="D509" i="10"/>
  <c r="R508" i="10"/>
  <c r="Q508" i="10"/>
  <c r="O508" i="10"/>
  <c r="N508" i="10"/>
  <c r="M508" i="10"/>
  <c r="L508" i="10"/>
  <c r="K508" i="10"/>
  <c r="J508" i="10"/>
  <c r="I508" i="10"/>
  <c r="H508" i="10"/>
  <c r="G508" i="10"/>
  <c r="F508" i="10"/>
  <c r="E508" i="10"/>
  <c r="D508" i="10"/>
  <c r="P506" i="10"/>
  <c r="S506" i="10" s="1"/>
  <c r="R505" i="10"/>
  <c r="Q505" i="10"/>
  <c r="O505" i="10"/>
  <c r="N505" i="10"/>
  <c r="M505" i="10"/>
  <c r="L505" i="10"/>
  <c r="K505" i="10"/>
  <c r="J505" i="10"/>
  <c r="I505" i="10"/>
  <c r="H505" i="10"/>
  <c r="G505" i="10"/>
  <c r="F505" i="10"/>
  <c r="E505" i="10"/>
  <c r="D505" i="10"/>
  <c r="R504" i="10"/>
  <c r="Q504" i="10"/>
  <c r="O504" i="10"/>
  <c r="N504" i="10"/>
  <c r="M504" i="10"/>
  <c r="L504" i="10"/>
  <c r="K504" i="10"/>
  <c r="J504" i="10"/>
  <c r="I504" i="10"/>
  <c r="H504" i="10"/>
  <c r="G504" i="10"/>
  <c r="F504" i="10"/>
  <c r="E504" i="10"/>
  <c r="D504" i="10"/>
  <c r="P503" i="10"/>
  <c r="S503" i="10" s="1"/>
  <c r="P502" i="10"/>
  <c r="S502" i="10" s="1"/>
  <c r="R501" i="10"/>
  <c r="R500" i="10" s="1"/>
  <c r="R499" i="10" s="1"/>
  <c r="Q501" i="10"/>
  <c r="P501" i="10"/>
  <c r="O501" i="10"/>
  <c r="N501" i="10"/>
  <c r="N500" i="10" s="1"/>
  <c r="M501" i="10"/>
  <c r="L501" i="10"/>
  <c r="L500" i="10" s="1"/>
  <c r="K501" i="10"/>
  <c r="J501" i="10"/>
  <c r="J500" i="10" s="1"/>
  <c r="I501" i="10"/>
  <c r="H501" i="10"/>
  <c r="H500" i="10" s="1"/>
  <c r="G501" i="10"/>
  <c r="F501" i="10"/>
  <c r="F500" i="10" s="1"/>
  <c r="E501" i="10"/>
  <c r="D501" i="10"/>
  <c r="D500" i="10" s="1"/>
  <c r="Q500" i="10"/>
  <c r="O500" i="10"/>
  <c r="O499" i="10" s="1"/>
  <c r="M500" i="10"/>
  <c r="M499" i="10" s="1"/>
  <c r="K500" i="10"/>
  <c r="K499" i="10" s="1"/>
  <c r="I500" i="10"/>
  <c r="I499" i="10" s="1"/>
  <c r="G500" i="10"/>
  <c r="G499" i="10" s="1"/>
  <c r="E500" i="10"/>
  <c r="E499" i="10" s="1"/>
  <c r="Q499" i="10"/>
  <c r="N499" i="10"/>
  <c r="L499" i="10"/>
  <c r="J499" i="10"/>
  <c r="H499" i="10"/>
  <c r="F499" i="10"/>
  <c r="P499" i="10" s="1"/>
  <c r="D499" i="10"/>
  <c r="P498" i="10"/>
  <c r="S498" i="10" s="1"/>
  <c r="P497" i="10"/>
  <c r="S497" i="10" s="1"/>
  <c r="P496" i="10"/>
  <c r="S496" i="10" s="1"/>
  <c r="R495" i="10"/>
  <c r="Q495" i="10"/>
  <c r="O495" i="10"/>
  <c r="N495" i="10"/>
  <c r="M495" i="10"/>
  <c r="L495" i="10"/>
  <c r="K495" i="10"/>
  <c r="J495" i="10"/>
  <c r="I495" i="10"/>
  <c r="H495" i="10"/>
  <c r="G495" i="10"/>
  <c r="F495" i="10"/>
  <c r="E495" i="10"/>
  <c r="D495" i="10"/>
  <c r="R494" i="10"/>
  <c r="Q494" i="10"/>
  <c r="O494" i="10"/>
  <c r="N494" i="10"/>
  <c r="M494" i="10"/>
  <c r="L494" i="10"/>
  <c r="K494" i="10"/>
  <c r="J494" i="10"/>
  <c r="I494" i="10"/>
  <c r="H494" i="10"/>
  <c r="G494" i="10"/>
  <c r="F494" i="10"/>
  <c r="E494" i="10"/>
  <c r="D494" i="10"/>
  <c r="R493" i="10"/>
  <c r="Q493" i="10"/>
  <c r="O493" i="10"/>
  <c r="N493" i="10"/>
  <c r="M493" i="10"/>
  <c r="L493" i="10"/>
  <c r="K493" i="10"/>
  <c r="J493" i="10"/>
  <c r="I493" i="10"/>
  <c r="H493" i="10"/>
  <c r="G493" i="10"/>
  <c r="F493" i="10"/>
  <c r="E493" i="10"/>
  <c r="D493" i="10"/>
  <c r="P492" i="10"/>
  <c r="S492" i="10" s="1"/>
  <c r="R491" i="10"/>
  <c r="Q491" i="10"/>
  <c r="O491" i="10"/>
  <c r="N491" i="10"/>
  <c r="M491" i="10"/>
  <c r="L491" i="10"/>
  <c r="K491" i="10"/>
  <c r="J491" i="10"/>
  <c r="I491" i="10"/>
  <c r="H491" i="10"/>
  <c r="G491" i="10"/>
  <c r="F491" i="10"/>
  <c r="E491" i="10"/>
  <c r="D491" i="10"/>
  <c r="R490" i="10"/>
  <c r="Q490" i="10"/>
  <c r="O490" i="10"/>
  <c r="N490" i="10"/>
  <c r="M490" i="10"/>
  <c r="L490" i="10"/>
  <c r="K490" i="10"/>
  <c r="J490" i="10"/>
  <c r="I490" i="10"/>
  <c r="H490" i="10"/>
  <c r="G490" i="10"/>
  <c r="F490" i="10"/>
  <c r="P490" i="10" s="1"/>
  <c r="S490" i="10" s="1"/>
  <c r="E490" i="10"/>
  <c r="D490" i="10"/>
  <c r="P489" i="10"/>
  <c r="S489" i="10" s="1"/>
  <c r="R488" i="10"/>
  <c r="R487" i="10" s="1"/>
  <c r="R486" i="10" s="1"/>
  <c r="Q488" i="10"/>
  <c r="O488" i="10"/>
  <c r="O487" i="10" s="1"/>
  <c r="O486" i="10" s="1"/>
  <c r="N488" i="10"/>
  <c r="N487" i="10" s="1"/>
  <c r="M488" i="10"/>
  <c r="L488" i="10"/>
  <c r="L487" i="10" s="1"/>
  <c r="K488" i="10"/>
  <c r="K487" i="10" s="1"/>
  <c r="K486" i="10" s="1"/>
  <c r="J488" i="10"/>
  <c r="J487" i="10" s="1"/>
  <c r="I488" i="10"/>
  <c r="H488" i="10"/>
  <c r="H487" i="10" s="1"/>
  <c r="G488" i="10"/>
  <c r="G487" i="10" s="1"/>
  <c r="G486" i="10" s="1"/>
  <c r="F488" i="10"/>
  <c r="F487" i="10" s="1"/>
  <c r="E488" i="10"/>
  <c r="D488" i="10"/>
  <c r="D487" i="10" s="1"/>
  <c r="Q487" i="10"/>
  <c r="Q486" i="10" s="1"/>
  <c r="M487" i="10"/>
  <c r="M486" i="10" s="1"/>
  <c r="I487" i="10"/>
  <c r="I486" i="10" s="1"/>
  <c r="E487" i="10"/>
  <c r="E486" i="10"/>
  <c r="P485" i="10"/>
  <c r="S485" i="10" s="1"/>
  <c r="R484" i="10"/>
  <c r="R483" i="10" s="1"/>
  <c r="Q484" i="10"/>
  <c r="Q483" i="10" s="1"/>
  <c r="O484" i="10"/>
  <c r="N484" i="10"/>
  <c r="N483" i="10" s="1"/>
  <c r="M484" i="10"/>
  <c r="M483" i="10" s="1"/>
  <c r="L484" i="10"/>
  <c r="L483" i="10" s="1"/>
  <c r="K484" i="10"/>
  <c r="K483" i="10" s="1"/>
  <c r="K479" i="10" s="1"/>
  <c r="J484" i="10"/>
  <c r="J483" i="10" s="1"/>
  <c r="I484" i="10"/>
  <c r="I483" i="10" s="1"/>
  <c r="I479" i="10" s="1"/>
  <c r="H484" i="10"/>
  <c r="H483" i="10" s="1"/>
  <c r="G484" i="10"/>
  <c r="F484" i="10"/>
  <c r="F483" i="10" s="1"/>
  <c r="E484" i="10"/>
  <c r="E483" i="10" s="1"/>
  <c r="D484" i="10"/>
  <c r="D483" i="10" s="1"/>
  <c r="O483" i="10"/>
  <c r="O479" i="10" s="1"/>
  <c r="G483" i="10"/>
  <c r="G479" i="10" s="1"/>
  <c r="P482" i="10"/>
  <c r="S482" i="10" s="1"/>
  <c r="R481" i="10"/>
  <c r="Q481" i="10"/>
  <c r="O481" i="10"/>
  <c r="N481" i="10"/>
  <c r="M481" i="10"/>
  <c r="L481" i="10"/>
  <c r="K481" i="10"/>
  <c r="J481" i="10"/>
  <c r="I481" i="10"/>
  <c r="H481" i="10"/>
  <c r="G481" i="10"/>
  <c r="F481" i="10"/>
  <c r="P481" i="10" s="1"/>
  <c r="S481" i="10" s="1"/>
  <c r="E481" i="10"/>
  <c r="D481" i="10"/>
  <c r="R480" i="10"/>
  <c r="Q480" i="10"/>
  <c r="Q479" i="10" s="1"/>
  <c r="O480" i="10"/>
  <c r="N480" i="10"/>
  <c r="N479" i="10" s="1"/>
  <c r="M480" i="10"/>
  <c r="L480" i="10"/>
  <c r="L479" i="10" s="1"/>
  <c r="K480" i="10"/>
  <c r="J480" i="10"/>
  <c r="J479" i="10" s="1"/>
  <c r="I480" i="10"/>
  <c r="H480" i="10"/>
  <c r="H479" i="10" s="1"/>
  <c r="G480" i="10"/>
  <c r="F480" i="10"/>
  <c r="F479" i="10" s="1"/>
  <c r="E480" i="10"/>
  <c r="D480" i="10"/>
  <c r="D479" i="10" s="1"/>
  <c r="M479" i="10"/>
  <c r="E479" i="10"/>
  <c r="P478" i="10"/>
  <c r="S478" i="10" s="1"/>
  <c r="R477" i="10"/>
  <c r="Q477" i="10"/>
  <c r="O477" i="10"/>
  <c r="N477" i="10"/>
  <c r="M477" i="10"/>
  <c r="L477" i="10"/>
  <c r="K477" i="10"/>
  <c r="J477" i="10"/>
  <c r="I477" i="10"/>
  <c r="H477" i="10"/>
  <c r="G477" i="10"/>
  <c r="F477" i="10"/>
  <c r="E477" i="10"/>
  <c r="D477" i="10"/>
  <c r="P476" i="10"/>
  <c r="S476" i="10" s="1"/>
  <c r="R475" i="10"/>
  <c r="Q475" i="10"/>
  <c r="O475" i="10"/>
  <c r="N475" i="10"/>
  <c r="N472" i="10" s="1"/>
  <c r="M475" i="10"/>
  <c r="L475" i="10"/>
  <c r="L472" i="10" s="1"/>
  <c r="K475" i="10"/>
  <c r="J475" i="10"/>
  <c r="J472" i="10" s="1"/>
  <c r="I475" i="10"/>
  <c r="H475" i="10"/>
  <c r="G475" i="10"/>
  <c r="F475" i="10"/>
  <c r="F472" i="10" s="1"/>
  <c r="E475" i="10"/>
  <c r="D475" i="10"/>
  <c r="D472" i="10" s="1"/>
  <c r="P474" i="10"/>
  <c r="S474" i="10" s="1"/>
  <c r="R473" i="10"/>
  <c r="Q473" i="10"/>
  <c r="O473" i="10"/>
  <c r="N473" i="10"/>
  <c r="M473" i="10"/>
  <c r="L473" i="10"/>
  <c r="K473" i="10"/>
  <c r="J473" i="10"/>
  <c r="I473" i="10"/>
  <c r="H473" i="10"/>
  <c r="G473" i="10"/>
  <c r="F473" i="10"/>
  <c r="E473" i="10"/>
  <c r="D473" i="10"/>
  <c r="Q472" i="10"/>
  <c r="H472" i="10"/>
  <c r="P471" i="10"/>
  <c r="S471" i="10" s="1"/>
  <c r="R470" i="10"/>
  <c r="Q470" i="10"/>
  <c r="O470" i="10"/>
  <c r="N470" i="10"/>
  <c r="M470" i="10"/>
  <c r="L470" i="10"/>
  <c r="K470" i="10"/>
  <c r="J470" i="10"/>
  <c r="I470" i="10"/>
  <c r="H470" i="10"/>
  <c r="G470" i="10"/>
  <c r="F470" i="10"/>
  <c r="E470" i="10"/>
  <c r="D470" i="10"/>
  <c r="P469" i="10"/>
  <c r="S469" i="10" s="1"/>
  <c r="R468" i="10"/>
  <c r="Q468" i="10"/>
  <c r="O468" i="10"/>
  <c r="N468" i="10"/>
  <c r="M468" i="10"/>
  <c r="L468" i="10"/>
  <c r="K468" i="10"/>
  <c r="J468" i="10"/>
  <c r="I468" i="10"/>
  <c r="H468" i="10"/>
  <c r="G468" i="10"/>
  <c r="F468" i="10"/>
  <c r="E468" i="10"/>
  <c r="D468" i="10"/>
  <c r="P467" i="10"/>
  <c r="S467" i="10" s="1"/>
  <c r="R466" i="10"/>
  <c r="Q466" i="10"/>
  <c r="O466" i="10"/>
  <c r="N466" i="10"/>
  <c r="M466" i="10"/>
  <c r="L466" i="10"/>
  <c r="K466" i="10"/>
  <c r="J466" i="10"/>
  <c r="I466" i="10"/>
  <c r="H466" i="10"/>
  <c r="G466" i="10"/>
  <c r="F466" i="10"/>
  <c r="E466" i="10"/>
  <c r="D466" i="10"/>
  <c r="Q465" i="10"/>
  <c r="I465" i="10"/>
  <c r="P463" i="10"/>
  <c r="S463" i="10" s="1"/>
  <c r="R462" i="10"/>
  <c r="R461" i="10" s="1"/>
  <c r="Q462" i="10"/>
  <c r="Q461" i="10" s="1"/>
  <c r="O462" i="10"/>
  <c r="N462" i="10"/>
  <c r="N461" i="10" s="1"/>
  <c r="M462" i="10"/>
  <c r="L462" i="10"/>
  <c r="L461" i="10" s="1"/>
  <c r="K462" i="10"/>
  <c r="J462" i="10"/>
  <c r="J461" i="10" s="1"/>
  <c r="I462" i="10"/>
  <c r="H462" i="10"/>
  <c r="H461" i="10" s="1"/>
  <c r="G462" i="10"/>
  <c r="F462" i="10"/>
  <c r="F461" i="10" s="1"/>
  <c r="E462" i="10"/>
  <c r="D462" i="10"/>
  <c r="D461" i="10" s="1"/>
  <c r="O461" i="10"/>
  <c r="M461" i="10"/>
  <c r="K461" i="10"/>
  <c r="I461" i="10"/>
  <c r="G461" i="10"/>
  <c r="E461" i="10"/>
  <c r="P460" i="10"/>
  <c r="S460" i="10" s="1"/>
  <c r="P459" i="10"/>
  <c r="S459" i="10" s="1"/>
  <c r="P458" i="10"/>
  <c r="S458" i="10" s="1"/>
  <c r="R457" i="10"/>
  <c r="Q457" i="10"/>
  <c r="O457" i="10"/>
  <c r="N457" i="10"/>
  <c r="M457" i="10"/>
  <c r="L457" i="10"/>
  <c r="K457" i="10"/>
  <c r="J457" i="10"/>
  <c r="I457" i="10"/>
  <c r="H457" i="10"/>
  <c r="G457" i="10"/>
  <c r="F457" i="10"/>
  <c r="E457" i="10"/>
  <c r="D457" i="10"/>
  <c r="R456" i="10"/>
  <c r="Q456" i="10"/>
  <c r="O456" i="10"/>
  <c r="N456" i="10"/>
  <c r="M456" i="10"/>
  <c r="L456" i="10"/>
  <c r="K456" i="10"/>
  <c r="J456" i="10"/>
  <c r="I456" i="10"/>
  <c r="H456" i="10"/>
  <c r="G456" i="10"/>
  <c r="F456" i="10"/>
  <c r="E456" i="10"/>
  <c r="D456" i="10"/>
  <c r="P455" i="10"/>
  <c r="S455" i="10" s="1"/>
  <c r="R454" i="10"/>
  <c r="R453" i="10" s="1"/>
  <c r="Q454" i="10"/>
  <c r="Q453" i="10" s="1"/>
  <c r="O454" i="10"/>
  <c r="O453" i="10" s="1"/>
  <c r="N454" i="10"/>
  <c r="N453" i="10" s="1"/>
  <c r="M454" i="10"/>
  <c r="L454" i="10"/>
  <c r="L453" i="10" s="1"/>
  <c r="K454" i="10"/>
  <c r="K453" i="10" s="1"/>
  <c r="J454" i="10"/>
  <c r="J453" i="10" s="1"/>
  <c r="I454" i="10"/>
  <c r="H454" i="10"/>
  <c r="H453" i="10" s="1"/>
  <c r="G454" i="10"/>
  <c r="G453" i="10" s="1"/>
  <c r="F454" i="10"/>
  <c r="F453" i="10" s="1"/>
  <c r="E454" i="10"/>
  <c r="D454" i="10"/>
  <c r="D453" i="10" s="1"/>
  <c r="M453" i="10"/>
  <c r="M452" i="10" s="1"/>
  <c r="I453" i="10"/>
  <c r="E453" i="10"/>
  <c r="E452" i="10" s="1"/>
  <c r="P451" i="10"/>
  <c r="S451" i="10" s="1"/>
  <c r="R450" i="10"/>
  <c r="R449" i="10" s="1"/>
  <c r="Q450" i="10"/>
  <c r="O450" i="10"/>
  <c r="O449" i="10" s="1"/>
  <c r="N450" i="10"/>
  <c r="N449" i="10" s="1"/>
  <c r="M450" i="10"/>
  <c r="M449" i="10" s="1"/>
  <c r="L450" i="10"/>
  <c r="L449" i="10" s="1"/>
  <c r="K450" i="10"/>
  <c r="K449" i="10" s="1"/>
  <c r="J450" i="10"/>
  <c r="J449" i="10" s="1"/>
  <c r="I450" i="10"/>
  <c r="H450" i="10"/>
  <c r="H449" i="10" s="1"/>
  <c r="G450" i="10"/>
  <c r="G449" i="10" s="1"/>
  <c r="F450" i="10"/>
  <c r="F449" i="10" s="1"/>
  <c r="E450" i="10"/>
  <c r="E449" i="10" s="1"/>
  <c r="D450" i="10"/>
  <c r="D449" i="10" s="1"/>
  <c r="Q449" i="10"/>
  <c r="I449" i="10"/>
  <c r="P448" i="10"/>
  <c r="S448" i="10" s="1"/>
  <c r="R447" i="10"/>
  <c r="Q447" i="10"/>
  <c r="O447" i="10"/>
  <c r="N447" i="10"/>
  <c r="M447" i="10"/>
  <c r="L447" i="10"/>
  <c r="K447" i="10"/>
  <c r="J447" i="10"/>
  <c r="I447" i="10"/>
  <c r="H447" i="10"/>
  <c r="G447" i="10"/>
  <c r="F447" i="10"/>
  <c r="E447" i="10"/>
  <c r="D447" i="10"/>
  <c r="R446" i="10"/>
  <c r="Q446" i="10"/>
  <c r="O446" i="10"/>
  <c r="N446" i="10"/>
  <c r="M446" i="10"/>
  <c r="L446" i="10"/>
  <c r="K446" i="10"/>
  <c r="J446" i="10"/>
  <c r="I446" i="10"/>
  <c r="H446" i="10"/>
  <c r="G446" i="10"/>
  <c r="F446" i="10"/>
  <c r="E446" i="10"/>
  <c r="D446" i="10"/>
  <c r="P445" i="10"/>
  <c r="S445" i="10" s="1"/>
  <c r="R444" i="10"/>
  <c r="R443" i="10" s="1"/>
  <c r="Q444" i="10"/>
  <c r="O444" i="10"/>
  <c r="O443" i="10" s="1"/>
  <c r="N444" i="10"/>
  <c r="N443" i="10" s="1"/>
  <c r="M444" i="10"/>
  <c r="L444" i="10"/>
  <c r="L443" i="10" s="1"/>
  <c r="K444" i="10"/>
  <c r="K443" i="10" s="1"/>
  <c r="J444" i="10"/>
  <c r="J443" i="10" s="1"/>
  <c r="I444" i="10"/>
  <c r="H444" i="10"/>
  <c r="H443" i="10" s="1"/>
  <c r="G444" i="10"/>
  <c r="G443" i="10" s="1"/>
  <c r="F444" i="10"/>
  <c r="F443" i="10" s="1"/>
  <c r="E444" i="10"/>
  <c r="D444" i="10"/>
  <c r="D443" i="10" s="1"/>
  <c r="Q443" i="10"/>
  <c r="M443" i="10"/>
  <c r="I443" i="10"/>
  <c r="E443" i="10"/>
  <c r="P442" i="10"/>
  <c r="S442" i="10" s="1"/>
  <c r="R441" i="10"/>
  <c r="R438" i="10" s="1"/>
  <c r="R437" i="10" s="1"/>
  <c r="Q441" i="10"/>
  <c r="O441" i="10"/>
  <c r="O438" i="10" s="1"/>
  <c r="N441" i="10"/>
  <c r="M441" i="10"/>
  <c r="M438" i="10" s="1"/>
  <c r="L441" i="10"/>
  <c r="K441" i="10"/>
  <c r="K438" i="10" s="1"/>
  <c r="J441" i="10"/>
  <c r="I441" i="10"/>
  <c r="I438" i="10" s="1"/>
  <c r="I437" i="10" s="1"/>
  <c r="H441" i="10"/>
  <c r="G441" i="10"/>
  <c r="G438" i="10" s="1"/>
  <c r="F441" i="10"/>
  <c r="E441" i="10"/>
  <c r="E438" i="10" s="1"/>
  <c r="E437" i="10" s="1"/>
  <c r="D441" i="10"/>
  <c r="P440" i="10"/>
  <c r="S440" i="10" s="1"/>
  <c r="R439" i="10"/>
  <c r="Q439" i="10"/>
  <c r="Q438" i="10" s="1"/>
  <c r="Q437" i="10" s="1"/>
  <c r="O439" i="10"/>
  <c r="N439" i="10"/>
  <c r="M439" i="10"/>
  <c r="L439" i="10"/>
  <c r="L438" i="10" s="1"/>
  <c r="K439" i="10"/>
  <c r="J439" i="10"/>
  <c r="I439" i="10"/>
  <c r="H439" i="10"/>
  <c r="H438" i="10" s="1"/>
  <c r="G439" i="10"/>
  <c r="F439" i="10"/>
  <c r="E439" i="10"/>
  <c r="D439" i="10"/>
  <c r="D438" i="10" s="1"/>
  <c r="N438" i="10"/>
  <c r="J438" i="10"/>
  <c r="F438" i="10"/>
  <c r="M437" i="10"/>
  <c r="P436" i="10"/>
  <c r="S436" i="10" s="1"/>
  <c r="R435" i="10"/>
  <c r="Q435" i="10"/>
  <c r="O435" i="10"/>
  <c r="N435" i="10"/>
  <c r="M435" i="10"/>
  <c r="L435" i="10"/>
  <c r="K435" i="10"/>
  <c r="J435" i="10"/>
  <c r="I435" i="10"/>
  <c r="H435" i="10"/>
  <c r="G435" i="10"/>
  <c r="F435" i="10"/>
  <c r="E435" i="10"/>
  <c r="D435" i="10"/>
  <c r="R434" i="10"/>
  <c r="R433" i="10" s="1"/>
  <c r="Q434" i="10"/>
  <c r="O434" i="10"/>
  <c r="O433" i="10" s="1"/>
  <c r="N434" i="10"/>
  <c r="N433" i="10" s="1"/>
  <c r="M434" i="10"/>
  <c r="M433" i="10" s="1"/>
  <c r="L434" i="10"/>
  <c r="L433" i="10" s="1"/>
  <c r="K434" i="10"/>
  <c r="K433" i="10" s="1"/>
  <c r="J434" i="10"/>
  <c r="J433" i="10" s="1"/>
  <c r="I434" i="10"/>
  <c r="H434" i="10"/>
  <c r="H433" i="10" s="1"/>
  <c r="G434" i="10"/>
  <c r="G433" i="10" s="1"/>
  <c r="F434" i="10"/>
  <c r="F433" i="10" s="1"/>
  <c r="E434" i="10"/>
  <c r="E433" i="10" s="1"/>
  <c r="D434" i="10"/>
  <c r="D433" i="10" s="1"/>
  <c r="Q433" i="10"/>
  <c r="I433" i="10"/>
  <c r="P432" i="10"/>
  <c r="S432" i="10" s="1"/>
  <c r="R431" i="10"/>
  <c r="Q431" i="10"/>
  <c r="O431" i="10"/>
  <c r="N431" i="10"/>
  <c r="M431" i="10"/>
  <c r="L431" i="10"/>
  <c r="K431" i="10"/>
  <c r="J431" i="10"/>
  <c r="I431" i="10"/>
  <c r="H431" i="10"/>
  <c r="G431" i="10"/>
  <c r="F431" i="10"/>
  <c r="E431" i="10"/>
  <c r="D431" i="10"/>
  <c r="R430" i="10"/>
  <c r="Q430" i="10"/>
  <c r="O430" i="10"/>
  <c r="N430" i="10"/>
  <c r="M430" i="10"/>
  <c r="L430" i="10"/>
  <c r="K430" i="10"/>
  <c r="J430" i="10"/>
  <c r="I430" i="10"/>
  <c r="H430" i="10"/>
  <c r="G430" i="10"/>
  <c r="F430" i="10"/>
  <c r="E430" i="10"/>
  <c r="D430" i="10"/>
  <c r="P429" i="10"/>
  <c r="S429" i="10" s="1"/>
  <c r="R428" i="10"/>
  <c r="R427" i="10" s="1"/>
  <c r="Q428" i="10"/>
  <c r="O428" i="10"/>
  <c r="O427" i="10" s="1"/>
  <c r="N428" i="10"/>
  <c r="N427" i="10" s="1"/>
  <c r="M428" i="10"/>
  <c r="L428" i="10"/>
  <c r="L427" i="10" s="1"/>
  <c r="K428" i="10"/>
  <c r="K427" i="10" s="1"/>
  <c r="J428" i="10"/>
  <c r="J427" i="10" s="1"/>
  <c r="I428" i="10"/>
  <c r="H428" i="10"/>
  <c r="H427" i="10" s="1"/>
  <c r="G428" i="10"/>
  <c r="G427" i="10" s="1"/>
  <c r="F428" i="10"/>
  <c r="F427" i="10" s="1"/>
  <c r="E428" i="10"/>
  <c r="D428" i="10"/>
  <c r="D427" i="10" s="1"/>
  <c r="Q427" i="10"/>
  <c r="M427" i="10"/>
  <c r="I427" i="10"/>
  <c r="E427" i="10"/>
  <c r="P426" i="10"/>
  <c r="S426" i="10" s="1"/>
  <c r="R425" i="10"/>
  <c r="Q425" i="10"/>
  <c r="O425" i="10"/>
  <c r="N425" i="10"/>
  <c r="M425" i="10"/>
  <c r="L425" i="10"/>
  <c r="K425" i="10"/>
  <c r="J425" i="10"/>
  <c r="I425" i="10"/>
  <c r="H425" i="10"/>
  <c r="G425" i="10"/>
  <c r="F425" i="10"/>
  <c r="E425" i="10"/>
  <c r="D425" i="10"/>
  <c r="R424" i="10"/>
  <c r="R423" i="10" s="1"/>
  <c r="Q424" i="10"/>
  <c r="O424" i="10"/>
  <c r="O423" i="10" s="1"/>
  <c r="N424" i="10"/>
  <c r="M424" i="10"/>
  <c r="M423" i="10" s="1"/>
  <c r="L424" i="10"/>
  <c r="K424" i="10"/>
  <c r="K423" i="10" s="1"/>
  <c r="J424" i="10"/>
  <c r="I424" i="10"/>
  <c r="H424" i="10"/>
  <c r="G424" i="10"/>
  <c r="G423" i="10" s="1"/>
  <c r="F424" i="10"/>
  <c r="E424" i="10"/>
  <c r="E423" i="10" s="1"/>
  <c r="D424" i="10"/>
  <c r="Q423" i="10"/>
  <c r="I423" i="10"/>
  <c r="P422" i="10"/>
  <c r="S422" i="10" s="1"/>
  <c r="P421" i="10"/>
  <c r="S421" i="10" s="1"/>
  <c r="P420" i="10"/>
  <c r="S420" i="10" s="1"/>
  <c r="P419" i="10"/>
  <c r="S419" i="10" s="1"/>
  <c r="R418" i="10"/>
  <c r="R417" i="10" s="1"/>
  <c r="Q418" i="10"/>
  <c r="Q417" i="10" s="1"/>
  <c r="O418" i="10"/>
  <c r="O417" i="10" s="1"/>
  <c r="N418" i="10"/>
  <c r="N417" i="10" s="1"/>
  <c r="M418" i="10"/>
  <c r="M417" i="10" s="1"/>
  <c r="L418" i="10"/>
  <c r="L417" i="10" s="1"/>
  <c r="K418" i="10"/>
  <c r="K417" i="10" s="1"/>
  <c r="J418" i="10"/>
  <c r="J417" i="10" s="1"/>
  <c r="I418" i="10"/>
  <c r="H418" i="10"/>
  <c r="H417" i="10" s="1"/>
  <c r="G418" i="10"/>
  <c r="G417" i="10" s="1"/>
  <c r="F418" i="10"/>
  <c r="F417" i="10" s="1"/>
  <c r="E418" i="10"/>
  <c r="E417" i="10" s="1"/>
  <c r="D418" i="10"/>
  <c r="D417" i="10" s="1"/>
  <c r="I417" i="10"/>
  <c r="P416" i="10"/>
  <c r="S416" i="10" s="1"/>
  <c r="P415" i="10"/>
  <c r="S415" i="10" s="1"/>
  <c r="P414" i="10"/>
  <c r="S414" i="10" s="1"/>
  <c r="P413" i="10"/>
  <c r="S413" i="10" s="1"/>
  <c r="R412" i="10"/>
  <c r="Q412" i="10"/>
  <c r="O412" i="10"/>
  <c r="N412" i="10"/>
  <c r="M412" i="10"/>
  <c r="L412" i="10"/>
  <c r="K412" i="10"/>
  <c r="J412" i="10"/>
  <c r="I412" i="10"/>
  <c r="H412" i="10"/>
  <c r="G412" i="10"/>
  <c r="F412" i="10"/>
  <c r="E412" i="10"/>
  <c r="D412" i="10"/>
  <c r="P411" i="10"/>
  <c r="S411" i="10" s="1"/>
  <c r="P410" i="10"/>
  <c r="S410" i="10" s="1"/>
  <c r="P409" i="10"/>
  <c r="S409" i="10" s="1"/>
  <c r="R408" i="10"/>
  <c r="R407" i="10" s="1"/>
  <c r="Q408" i="10"/>
  <c r="O408" i="10"/>
  <c r="O407" i="10" s="1"/>
  <c r="N408" i="10"/>
  <c r="M408" i="10"/>
  <c r="M407" i="10" s="1"/>
  <c r="L408" i="10"/>
  <c r="K408" i="10"/>
  <c r="K407" i="10" s="1"/>
  <c r="J408" i="10"/>
  <c r="I408" i="10"/>
  <c r="H408" i="10"/>
  <c r="G408" i="10"/>
  <c r="G407" i="10" s="1"/>
  <c r="F408" i="10"/>
  <c r="E408" i="10"/>
  <c r="E407" i="10" s="1"/>
  <c r="D408" i="10"/>
  <c r="Q407" i="10"/>
  <c r="I407" i="10"/>
  <c r="P406" i="10"/>
  <c r="S406" i="10" s="1"/>
  <c r="R405" i="10"/>
  <c r="Q405" i="10"/>
  <c r="O405" i="10"/>
  <c r="N405" i="10"/>
  <c r="M405" i="10"/>
  <c r="L405" i="10"/>
  <c r="K405" i="10"/>
  <c r="J405" i="10"/>
  <c r="I405" i="10"/>
  <c r="H405" i="10"/>
  <c r="G405" i="10"/>
  <c r="F405" i="10"/>
  <c r="E405" i="10"/>
  <c r="D405" i="10"/>
  <c r="R404" i="10"/>
  <c r="Q404" i="10"/>
  <c r="O404" i="10"/>
  <c r="N404" i="10"/>
  <c r="M404" i="10"/>
  <c r="L404" i="10"/>
  <c r="K404" i="10"/>
  <c r="J404" i="10"/>
  <c r="I404" i="10"/>
  <c r="H404" i="10"/>
  <c r="G404" i="10"/>
  <c r="F404" i="10"/>
  <c r="E404" i="10"/>
  <c r="D404" i="10"/>
  <c r="P403" i="10"/>
  <c r="S403" i="10" s="1"/>
  <c r="R402" i="10"/>
  <c r="Q402" i="10"/>
  <c r="O402" i="10"/>
  <c r="N402" i="10"/>
  <c r="M402" i="10"/>
  <c r="L402" i="10"/>
  <c r="K402" i="10"/>
  <c r="J402" i="10"/>
  <c r="I402" i="10"/>
  <c r="H402" i="10"/>
  <c r="G402" i="10"/>
  <c r="F402" i="10"/>
  <c r="E402" i="10"/>
  <c r="D402" i="10"/>
  <c r="P401" i="10"/>
  <c r="S401" i="10" s="1"/>
  <c r="R400" i="10"/>
  <c r="Q400" i="10"/>
  <c r="O400" i="10"/>
  <c r="N400" i="10"/>
  <c r="M400" i="10"/>
  <c r="L400" i="10"/>
  <c r="K400" i="10"/>
  <c r="J400" i="10"/>
  <c r="I400" i="10"/>
  <c r="I397" i="10" s="1"/>
  <c r="H400" i="10"/>
  <c r="G400" i="10"/>
  <c r="F400" i="10"/>
  <c r="E400" i="10"/>
  <c r="D400" i="10"/>
  <c r="P399" i="10"/>
  <c r="S399" i="10" s="1"/>
  <c r="R398" i="10"/>
  <c r="Q398" i="10"/>
  <c r="Q397" i="10" s="1"/>
  <c r="O398" i="10"/>
  <c r="N398" i="10"/>
  <c r="M398" i="10"/>
  <c r="L398" i="10"/>
  <c r="K398" i="10"/>
  <c r="J398" i="10"/>
  <c r="I398" i="10"/>
  <c r="H398" i="10"/>
  <c r="G398" i="10"/>
  <c r="F398" i="10"/>
  <c r="E398" i="10"/>
  <c r="D398" i="10"/>
  <c r="M397" i="10"/>
  <c r="E397" i="10"/>
  <c r="P396" i="10"/>
  <c r="S396" i="10" s="1"/>
  <c r="R395" i="10"/>
  <c r="R390" i="10" s="1"/>
  <c r="Q395" i="10"/>
  <c r="O395" i="10"/>
  <c r="O390" i="10" s="1"/>
  <c r="N395" i="10"/>
  <c r="M395" i="10"/>
  <c r="M390" i="10" s="1"/>
  <c r="L395" i="10"/>
  <c r="K395" i="10"/>
  <c r="K390" i="10" s="1"/>
  <c r="J395" i="10"/>
  <c r="I395" i="10"/>
  <c r="I390" i="10" s="1"/>
  <c r="H395" i="10"/>
  <c r="G395" i="10"/>
  <c r="G390" i="10" s="1"/>
  <c r="F395" i="10"/>
  <c r="E395" i="10"/>
  <c r="E390" i="10" s="1"/>
  <c r="D395" i="10"/>
  <c r="P394" i="10"/>
  <c r="S394" i="10" s="1"/>
  <c r="P393" i="10"/>
  <c r="S393" i="10" s="1"/>
  <c r="P392" i="10"/>
  <c r="S392" i="10" s="1"/>
  <c r="R391" i="10"/>
  <c r="Q391" i="10"/>
  <c r="O391" i="10"/>
  <c r="N391" i="10"/>
  <c r="M391" i="10"/>
  <c r="L391" i="10"/>
  <c r="K391" i="10"/>
  <c r="J391" i="10"/>
  <c r="I391" i="10"/>
  <c r="H391" i="10"/>
  <c r="G391" i="10"/>
  <c r="F391" i="10"/>
  <c r="E391" i="10"/>
  <c r="D391" i="10"/>
  <c r="Q390" i="10"/>
  <c r="N390" i="10"/>
  <c r="L390" i="10"/>
  <c r="J390" i="10"/>
  <c r="H390" i="10"/>
  <c r="F390" i="10"/>
  <c r="D390" i="10"/>
  <c r="P389" i="10"/>
  <c r="S389" i="10" s="1"/>
  <c r="R388" i="10"/>
  <c r="Q388" i="10"/>
  <c r="O388" i="10"/>
  <c r="N388" i="10"/>
  <c r="M388" i="10"/>
  <c r="L388" i="10"/>
  <c r="K388" i="10"/>
  <c r="J388" i="10"/>
  <c r="I388" i="10"/>
  <c r="H388" i="10"/>
  <c r="G388" i="10"/>
  <c r="F388" i="10"/>
  <c r="E388" i="10"/>
  <c r="D388" i="10"/>
  <c r="P387" i="10"/>
  <c r="S387" i="10" s="1"/>
  <c r="P386" i="10"/>
  <c r="S386" i="10" s="1"/>
  <c r="R385" i="10"/>
  <c r="Q385" i="10"/>
  <c r="O385" i="10"/>
  <c r="N385" i="10"/>
  <c r="M385" i="10"/>
  <c r="L385" i="10"/>
  <c r="K385" i="10"/>
  <c r="J385" i="10"/>
  <c r="I385" i="10"/>
  <c r="H385" i="10"/>
  <c r="G385" i="10"/>
  <c r="F385" i="10"/>
  <c r="E385" i="10"/>
  <c r="D385" i="10"/>
  <c r="R384" i="10"/>
  <c r="Q384" i="10"/>
  <c r="O384" i="10"/>
  <c r="N384" i="10"/>
  <c r="M384" i="10"/>
  <c r="L384" i="10"/>
  <c r="K384" i="10"/>
  <c r="J384" i="10"/>
  <c r="I384" i="10"/>
  <c r="H384" i="10"/>
  <c r="G384" i="10"/>
  <c r="F384" i="10"/>
  <c r="E384" i="10"/>
  <c r="D384" i="10"/>
  <c r="P383" i="10"/>
  <c r="S383" i="10" s="1"/>
  <c r="R382" i="10"/>
  <c r="Q382" i="10"/>
  <c r="O382" i="10"/>
  <c r="N382" i="10"/>
  <c r="M382" i="10"/>
  <c r="L382" i="10"/>
  <c r="K382" i="10"/>
  <c r="J382" i="10"/>
  <c r="I382" i="10"/>
  <c r="H382" i="10"/>
  <c r="G382" i="10"/>
  <c r="F382" i="10"/>
  <c r="E382" i="10"/>
  <c r="D382" i="10"/>
  <c r="P381" i="10"/>
  <c r="S381" i="10" s="1"/>
  <c r="R380" i="10"/>
  <c r="Q380" i="10"/>
  <c r="O380" i="10"/>
  <c r="N380" i="10"/>
  <c r="M380" i="10"/>
  <c r="L380" i="10"/>
  <c r="K380" i="10"/>
  <c r="J380" i="10"/>
  <c r="I380" i="10"/>
  <c r="H380" i="10"/>
  <c r="G380" i="10"/>
  <c r="F380" i="10"/>
  <c r="E380" i="10"/>
  <c r="D380" i="10"/>
  <c r="P379" i="10"/>
  <c r="S379" i="10" s="1"/>
  <c r="R378" i="10"/>
  <c r="Q378" i="10"/>
  <c r="O378" i="10"/>
  <c r="N378" i="10"/>
  <c r="M378" i="10"/>
  <c r="L378" i="10"/>
  <c r="K378" i="10"/>
  <c r="J378" i="10"/>
  <c r="I378" i="10"/>
  <c r="H378" i="10"/>
  <c r="G378" i="10"/>
  <c r="F378" i="10"/>
  <c r="E378" i="10"/>
  <c r="D378" i="10"/>
  <c r="P377" i="10"/>
  <c r="S377" i="10" s="1"/>
  <c r="R376" i="10"/>
  <c r="Q376" i="10"/>
  <c r="O376" i="10"/>
  <c r="N376" i="10"/>
  <c r="M376" i="10"/>
  <c r="L376" i="10"/>
  <c r="K376" i="10"/>
  <c r="J376" i="10"/>
  <c r="I376" i="10"/>
  <c r="I373" i="10" s="1"/>
  <c r="I359" i="10" s="1"/>
  <c r="H376" i="10"/>
  <c r="G376" i="10"/>
  <c r="F376" i="10"/>
  <c r="E376" i="10"/>
  <c r="D376" i="10"/>
  <c r="P375" i="10"/>
  <c r="S375" i="10" s="1"/>
  <c r="R374" i="10"/>
  <c r="Q374" i="10"/>
  <c r="O374" i="10"/>
  <c r="N374" i="10"/>
  <c r="M374" i="10"/>
  <c r="L374" i="10"/>
  <c r="K374" i="10"/>
  <c r="J374" i="10"/>
  <c r="I374" i="10"/>
  <c r="H374" i="10"/>
  <c r="G374" i="10"/>
  <c r="F374" i="10"/>
  <c r="E374" i="10"/>
  <c r="D374" i="10"/>
  <c r="P372" i="10"/>
  <c r="S372" i="10" s="1"/>
  <c r="R371" i="10"/>
  <c r="Q371" i="10"/>
  <c r="O371" i="10"/>
  <c r="N371" i="10"/>
  <c r="M371" i="10"/>
  <c r="L371" i="10"/>
  <c r="K371" i="10"/>
  <c r="J371" i="10"/>
  <c r="I371" i="10"/>
  <c r="H371" i="10"/>
  <c r="G371" i="10"/>
  <c r="F371" i="10"/>
  <c r="E371" i="10"/>
  <c r="D371" i="10"/>
  <c r="P370" i="10"/>
  <c r="S370" i="10" s="1"/>
  <c r="R369" i="10"/>
  <c r="Q369" i="10"/>
  <c r="O369" i="10"/>
  <c r="N369" i="10"/>
  <c r="M369" i="10"/>
  <c r="L369" i="10"/>
  <c r="K369" i="10"/>
  <c r="J369" i="10"/>
  <c r="I369" i="10"/>
  <c r="H369" i="10"/>
  <c r="G369" i="10"/>
  <c r="F369" i="10"/>
  <c r="E369" i="10"/>
  <c r="D369" i="10"/>
  <c r="P368" i="10"/>
  <c r="S368" i="10" s="1"/>
  <c r="P367" i="10"/>
  <c r="S367" i="10" s="1"/>
  <c r="P366" i="10"/>
  <c r="S366" i="10" s="1"/>
  <c r="P365" i="10"/>
  <c r="S365" i="10" s="1"/>
  <c r="P364" i="10"/>
  <c r="S364" i="10" s="1"/>
  <c r="R363" i="10"/>
  <c r="R360" i="10" s="1"/>
  <c r="Q363" i="10"/>
  <c r="O363" i="10"/>
  <c r="O360" i="10" s="1"/>
  <c r="N363" i="10"/>
  <c r="M363" i="10"/>
  <c r="M360" i="10" s="1"/>
  <c r="L363" i="10"/>
  <c r="K363" i="10"/>
  <c r="K360" i="10" s="1"/>
  <c r="J363" i="10"/>
  <c r="I363" i="10"/>
  <c r="I360" i="10" s="1"/>
  <c r="H363" i="10"/>
  <c r="G363" i="10"/>
  <c r="G360" i="10" s="1"/>
  <c r="F363" i="10"/>
  <c r="E363" i="10"/>
  <c r="E360" i="10" s="1"/>
  <c r="D363" i="10"/>
  <c r="P362" i="10"/>
  <c r="S362" i="10" s="1"/>
  <c r="R361" i="10"/>
  <c r="Q361" i="10"/>
  <c r="O361" i="10"/>
  <c r="N361" i="10"/>
  <c r="M361" i="10"/>
  <c r="L361" i="10"/>
  <c r="K361" i="10"/>
  <c r="J361" i="10"/>
  <c r="I361" i="10"/>
  <c r="H361" i="10"/>
  <c r="G361" i="10"/>
  <c r="F361" i="10"/>
  <c r="E361" i="10"/>
  <c r="D361" i="10"/>
  <c r="Q360" i="10"/>
  <c r="N360" i="10"/>
  <c r="L360" i="10"/>
  <c r="J360" i="10"/>
  <c r="H360" i="10"/>
  <c r="F360" i="10"/>
  <c r="D360" i="10"/>
  <c r="P358" i="10"/>
  <c r="S358" i="10" s="1"/>
  <c r="R357" i="10"/>
  <c r="Q357" i="10"/>
  <c r="O357" i="10"/>
  <c r="N357" i="10"/>
  <c r="M357" i="10"/>
  <c r="L357" i="10"/>
  <c r="K357" i="10"/>
  <c r="J357" i="10"/>
  <c r="I357" i="10"/>
  <c r="H357" i="10"/>
  <c r="G357" i="10"/>
  <c r="F357" i="10"/>
  <c r="E357" i="10"/>
  <c r="D357" i="10"/>
  <c r="P356" i="10"/>
  <c r="S356" i="10" s="1"/>
  <c r="R355" i="10"/>
  <c r="Q355" i="10"/>
  <c r="O355" i="10"/>
  <c r="N355" i="10"/>
  <c r="M355" i="10"/>
  <c r="L355" i="10"/>
  <c r="K355" i="10"/>
  <c r="J355" i="10"/>
  <c r="I355" i="10"/>
  <c r="H355" i="10"/>
  <c r="G355" i="10"/>
  <c r="F355" i="10"/>
  <c r="E355" i="10"/>
  <c r="D355" i="10"/>
  <c r="P354" i="10"/>
  <c r="S354" i="10" s="1"/>
  <c r="P353" i="10"/>
  <c r="S353" i="10" s="1"/>
  <c r="P352" i="10"/>
  <c r="S352" i="10" s="1"/>
  <c r="R351" i="10"/>
  <c r="Q351" i="10"/>
  <c r="O351" i="10"/>
  <c r="N351" i="10"/>
  <c r="M351" i="10"/>
  <c r="L351" i="10"/>
  <c r="K351" i="10"/>
  <c r="J351" i="10"/>
  <c r="I351" i="10"/>
  <c r="H351" i="10"/>
  <c r="G351" i="10"/>
  <c r="F351" i="10"/>
  <c r="E351" i="10"/>
  <c r="D351" i="10"/>
  <c r="P350" i="10"/>
  <c r="S350" i="10" s="1"/>
  <c r="R349" i="10"/>
  <c r="Q349" i="10"/>
  <c r="O349" i="10"/>
  <c r="N349" i="10"/>
  <c r="M349" i="10"/>
  <c r="L349" i="10"/>
  <c r="K349" i="10"/>
  <c r="J349" i="10"/>
  <c r="I349" i="10"/>
  <c r="H349" i="10"/>
  <c r="G349" i="10"/>
  <c r="F349" i="10"/>
  <c r="E349" i="10"/>
  <c r="D349" i="10"/>
  <c r="P348" i="10"/>
  <c r="S348" i="10" s="1"/>
  <c r="R347" i="10"/>
  <c r="Q347" i="10"/>
  <c r="O347" i="10"/>
  <c r="N347" i="10"/>
  <c r="M347" i="10"/>
  <c r="L347" i="10"/>
  <c r="K347" i="10"/>
  <c r="J347" i="10"/>
  <c r="I347" i="10"/>
  <c r="H347" i="10"/>
  <c r="G347" i="10"/>
  <c r="F347" i="10"/>
  <c r="E347" i="10"/>
  <c r="D347" i="10"/>
  <c r="P346" i="10"/>
  <c r="S346" i="10" s="1"/>
  <c r="P345" i="10"/>
  <c r="S345" i="10" s="1"/>
  <c r="P344" i="10"/>
  <c r="S344" i="10" s="1"/>
  <c r="P343" i="10"/>
  <c r="S343" i="10" s="1"/>
  <c r="P342" i="10"/>
  <c r="S342" i="10" s="1"/>
  <c r="P341" i="10"/>
  <c r="S341" i="10" s="1"/>
  <c r="P340" i="10"/>
  <c r="S340" i="10" s="1"/>
  <c r="P339" i="10"/>
  <c r="S339" i="10" s="1"/>
  <c r="R338" i="10"/>
  <c r="Q338" i="10"/>
  <c r="O338" i="10"/>
  <c r="N338" i="10"/>
  <c r="M338" i="10"/>
  <c r="L338" i="10"/>
  <c r="K338" i="10"/>
  <c r="J338" i="10"/>
  <c r="I338" i="10"/>
  <c r="H338" i="10"/>
  <c r="G338" i="10"/>
  <c r="F338" i="10"/>
  <c r="E338" i="10"/>
  <c r="D338" i="10"/>
  <c r="P337" i="10"/>
  <c r="S337" i="10" s="1"/>
  <c r="P336" i="10"/>
  <c r="S336" i="10" s="1"/>
  <c r="P335" i="10"/>
  <c r="S335" i="10" s="1"/>
  <c r="P334" i="10"/>
  <c r="S334" i="10" s="1"/>
  <c r="R333" i="10"/>
  <c r="Q333" i="10"/>
  <c r="O333" i="10"/>
  <c r="N333" i="10"/>
  <c r="M333" i="10"/>
  <c r="L333" i="10"/>
  <c r="K333" i="10"/>
  <c r="J333" i="10"/>
  <c r="I333" i="10"/>
  <c r="H333" i="10"/>
  <c r="G333" i="10"/>
  <c r="F333" i="10"/>
  <c r="E333" i="10"/>
  <c r="D333" i="10"/>
  <c r="R332" i="10"/>
  <c r="O332" i="10"/>
  <c r="M332" i="10"/>
  <c r="K332" i="10"/>
  <c r="I332" i="10"/>
  <c r="G332" i="10"/>
  <c r="E332" i="10"/>
  <c r="P331" i="10"/>
  <c r="S331" i="10" s="1"/>
  <c r="R330" i="10"/>
  <c r="Q330" i="10"/>
  <c r="O330" i="10"/>
  <c r="N330" i="10"/>
  <c r="M330" i="10"/>
  <c r="L330" i="10"/>
  <c r="K330" i="10"/>
  <c r="J330" i="10"/>
  <c r="I330" i="10"/>
  <c r="H330" i="10"/>
  <c r="G330" i="10"/>
  <c r="F330" i="10"/>
  <c r="E330" i="10"/>
  <c r="D330" i="10"/>
  <c r="P329" i="10"/>
  <c r="S329" i="10" s="1"/>
  <c r="P328" i="10"/>
  <c r="S328" i="10" s="1"/>
  <c r="P327" i="10"/>
  <c r="S327" i="10" s="1"/>
  <c r="P326" i="10"/>
  <c r="S326" i="10" s="1"/>
  <c r="P325" i="10"/>
  <c r="S325" i="10" s="1"/>
  <c r="P324" i="10"/>
  <c r="S324" i="10" s="1"/>
  <c r="P323" i="10"/>
  <c r="S323" i="10" s="1"/>
  <c r="P322" i="10"/>
  <c r="S322" i="10" s="1"/>
  <c r="P321" i="10"/>
  <c r="S321" i="10" s="1"/>
  <c r="R320" i="10"/>
  <c r="Q320" i="10"/>
  <c r="O320" i="10"/>
  <c r="N320" i="10"/>
  <c r="M320" i="10"/>
  <c r="M319" i="10" s="1"/>
  <c r="M318" i="10" s="1"/>
  <c r="L320" i="10"/>
  <c r="K320" i="10"/>
  <c r="K319" i="10" s="1"/>
  <c r="K318" i="10" s="1"/>
  <c r="J320" i="10"/>
  <c r="I320" i="10"/>
  <c r="I319" i="10" s="1"/>
  <c r="I318" i="10" s="1"/>
  <c r="H320" i="10"/>
  <c r="G320" i="10"/>
  <c r="F320" i="10"/>
  <c r="E320" i="10"/>
  <c r="E319" i="10" s="1"/>
  <c r="E318" i="10" s="1"/>
  <c r="D320" i="10"/>
  <c r="O319" i="10"/>
  <c r="O318" i="10" s="1"/>
  <c r="G319" i="10"/>
  <c r="G318" i="10" s="1"/>
  <c r="P317" i="10"/>
  <c r="S317" i="10" s="1"/>
  <c r="R316" i="10"/>
  <c r="R315" i="10" s="1"/>
  <c r="Q316" i="10"/>
  <c r="Q315" i="10" s="1"/>
  <c r="O316" i="10"/>
  <c r="O315" i="10" s="1"/>
  <c r="N316" i="10"/>
  <c r="N315" i="10" s="1"/>
  <c r="M316" i="10"/>
  <c r="L316" i="10"/>
  <c r="L315" i="10" s="1"/>
  <c r="K316" i="10"/>
  <c r="K315" i="10" s="1"/>
  <c r="J316" i="10"/>
  <c r="J315" i="10" s="1"/>
  <c r="I316" i="10"/>
  <c r="I315" i="10" s="1"/>
  <c r="H316" i="10"/>
  <c r="H315" i="10" s="1"/>
  <c r="G316" i="10"/>
  <c r="G315" i="10" s="1"/>
  <c r="F316" i="10"/>
  <c r="F315" i="10" s="1"/>
  <c r="E316" i="10"/>
  <c r="D316" i="10"/>
  <c r="D315" i="10" s="1"/>
  <c r="M315" i="10"/>
  <c r="E315" i="10"/>
  <c r="P314" i="10"/>
  <c r="S314" i="10" s="1"/>
  <c r="R313" i="10"/>
  <c r="R310" i="10" s="1"/>
  <c r="Q313" i="10"/>
  <c r="O313" i="10"/>
  <c r="O310" i="10" s="1"/>
  <c r="N313" i="10"/>
  <c r="M313" i="10"/>
  <c r="M310" i="10" s="1"/>
  <c r="L313" i="10"/>
  <c r="K313" i="10"/>
  <c r="K310" i="10" s="1"/>
  <c r="J313" i="10"/>
  <c r="I313" i="10"/>
  <c r="I310" i="10" s="1"/>
  <c r="H313" i="10"/>
  <c r="G313" i="10"/>
  <c r="G310" i="10" s="1"/>
  <c r="F313" i="10"/>
  <c r="E313" i="10"/>
  <c r="E310" i="10" s="1"/>
  <c r="D313" i="10"/>
  <c r="P312" i="10"/>
  <c r="S312" i="10" s="1"/>
  <c r="R311" i="10"/>
  <c r="Q311" i="10"/>
  <c r="Q310" i="10" s="1"/>
  <c r="O311" i="10"/>
  <c r="N311" i="10"/>
  <c r="N310" i="10" s="1"/>
  <c r="M311" i="10"/>
  <c r="L311" i="10"/>
  <c r="L310" i="10" s="1"/>
  <c r="K311" i="10"/>
  <c r="J311" i="10"/>
  <c r="J310" i="10" s="1"/>
  <c r="I311" i="10"/>
  <c r="H311" i="10"/>
  <c r="H310" i="10" s="1"/>
  <c r="G311" i="10"/>
  <c r="F311" i="10"/>
  <c r="E311" i="10"/>
  <c r="D311" i="10"/>
  <c r="D310" i="10" s="1"/>
  <c r="P309" i="10"/>
  <c r="S309" i="10" s="1"/>
  <c r="R308" i="10"/>
  <c r="R307" i="10" s="1"/>
  <c r="Q308" i="10"/>
  <c r="Q307" i="10" s="1"/>
  <c r="O308" i="10"/>
  <c r="O307" i="10" s="1"/>
  <c r="N308" i="10"/>
  <c r="N307" i="10" s="1"/>
  <c r="M308" i="10"/>
  <c r="L308" i="10"/>
  <c r="L307" i="10" s="1"/>
  <c r="K308" i="10"/>
  <c r="K307" i="10" s="1"/>
  <c r="J308" i="10"/>
  <c r="J307" i="10" s="1"/>
  <c r="I308" i="10"/>
  <c r="H308" i="10"/>
  <c r="H307" i="10" s="1"/>
  <c r="G308" i="10"/>
  <c r="G307" i="10" s="1"/>
  <c r="F308" i="10"/>
  <c r="F307" i="10" s="1"/>
  <c r="E308" i="10"/>
  <c r="D308" i="10"/>
  <c r="D307" i="10" s="1"/>
  <c r="M307" i="10"/>
  <c r="I307" i="10"/>
  <c r="E307" i="10"/>
  <c r="P306" i="10"/>
  <c r="S306" i="10" s="1"/>
  <c r="R305" i="10"/>
  <c r="Q305" i="10"/>
  <c r="O305" i="10"/>
  <c r="N305" i="10"/>
  <c r="M305" i="10"/>
  <c r="L305" i="10"/>
  <c r="K305" i="10"/>
  <c r="J305" i="10"/>
  <c r="I305" i="10"/>
  <c r="H305" i="10"/>
  <c r="G305" i="10"/>
  <c r="F305" i="10"/>
  <c r="E305" i="10"/>
  <c r="D305" i="10"/>
  <c r="P304" i="10"/>
  <c r="S304" i="10" s="1"/>
  <c r="R303" i="10"/>
  <c r="R300" i="10" s="1"/>
  <c r="Q303" i="10"/>
  <c r="O303" i="10"/>
  <c r="O300" i="10" s="1"/>
  <c r="N303" i="10"/>
  <c r="M303" i="10"/>
  <c r="M300" i="10" s="1"/>
  <c r="L303" i="10"/>
  <c r="K303" i="10"/>
  <c r="J303" i="10"/>
  <c r="I303" i="10"/>
  <c r="I300" i="10" s="1"/>
  <c r="H303" i="10"/>
  <c r="G303" i="10"/>
  <c r="G300" i="10" s="1"/>
  <c r="F303" i="10"/>
  <c r="E303" i="10"/>
  <c r="E300" i="10" s="1"/>
  <c r="D303" i="10"/>
  <c r="P302" i="10"/>
  <c r="S302" i="10" s="1"/>
  <c r="R301" i="10"/>
  <c r="Q301" i="10"/>
  <c r="O301" i="10"/>
  <c r="N301" i="10"/>
  <c r="M301" i="10"/>
  <c r="L301" i="10"/>
  <c r="K301" i="10"/>
  <c r="J301" i="10"/>
  <c r="I301" i="10"/>
  <c r="H301" i="10"/>
  <c r="G301" i="10"/>
  <c r="F301" i="10"/>
  <c r="E301" i="10"/>
  <c r="D301" i="10"/>
  <c r="K300" i="10"/>
  <c r="P299" i="10"/>
  <c r="S299" i="10" s="1"/>
  <c r="R298" i="10"/>
  <c r="Q298" i="10"/>
  <c r="O298" i="10"/>
  <c r="N298" i="10"/>
  <c r="M298" i="10"/>
  <c r="L298" i="10"/>
  <c r="K298" i="10"/>
  <c r="J298" i="10"/>
  <c r="I298" i="10"/>
  <c r="H298" i="10"/>
  <c r="G298" i="10"/>
  <c r="F298" i="10"/>
  <c r="P298" i="10" s="1"/>
  <c r="S298" i="10" s="1"/>
  <c r="E298" i="10"/>
  <c r="D298" i="10"/>
  <c r="P297" i="10"/>
  <c r="S297" i="10" s="1"/>
  <c r="R296" i="10"/>
  <c r="R295" i="10" s="1"/>
  <c r="Q296" i="10"/>
  <c r="O296" i="10"/>
  <c r="O295" i="10" s="1"/>
  <c r="N296" i="10"/>
  <c r="M296" i="10"/>
  <c r="M295" i="10" s="1"/>
  <c r="L296" i="10"/>
  <c r="K296" i="10"/>
  <c r="K295" i="10" s="1"/>
  <c r="J296" i="10"/>
  <c r="I296" i="10"/>
  <c r="I295" i="10" s="1"/>
  <c r="H296" i="10"/>
  <c r="G296" i="10"/>
  <c r="G295" i="10" s="1"/>
  <c r="F296" i="10"/>
  <c r="E296" i="10"/>
  <c r="E295" i="10" s="1"/>
  <c r="D296" i="10"/>
  <c r="Q295" i="10"/>
  <c r="P294" i="10"/>
  <c r="S294" i="10" s="1"/>
  <c r="P293" i="10"/>
  <c r="S293" i="10" s="1"/>
  <c r="P292" i="10"/>
  <c r="S292" i="10" s="1"/>
  <c r="P291" i="10"/>
  <c r="S291" i="10" s="1"/>
  <c r="R290" i="10"/>
  <c r="R289" i="10" s="1"/>
  <c r="Q290" i="10"/>
  <c r="Q289" i="10" s="1"/>
  <c r="O290" i="10"/>
  <c r="N290" i="10"/>
  <c r="N289" i="10" s="1"/>
  <c r="M290" i="10"/>
  <c r="M289" i="10" s="1"/>
  <c r="L290" i="10"/>
  <c r="L289" i="10" s="1"/>
  <c r="K290" i="10"/>
  <c r="K289" i="10" s="1"/>
  <c r="J290" i="10"/>
  <c r="J289" i="10" s="1"/>
  <c r="I290" i="10"/>
  <c r="I289" i="10" s="1"/>
  <c r="H290" i="10"/>
  <c r="H289" i="10" s="1"/>
  <c r="G290" i="10"/>
  <c r="F290" i="10"/>
  <c r="F289" i="10" s="1"/>
  <c r="E290" i="10"/>
  <c r="E289" i="10" s="1"/>
  <c r="D290" i="10"/>
  <c r="D289" i="10" s="1"/>
  <c r="O289" i="10"/>
  <c r="G289" i="10"/>
  <c r="P287" i="10"/>
  <c r="S287" i="10" s="1"/>
  <c r="R286" i="10"/>
  <c r="R285" i="10" s="1"/>
  <c r="Q286" i="10"/>
  <c r="Q285" i="10" s="1"/>
  <c r="O286" i="10"/>
  <c r="O285" i="10" s="1"/>
  <c r="N286" i="10"/>
  <c r="N285" i="10" s="1"/>
  <c r="M286" i="10"/>
  <c r="M285" i="10" s="1"/>
  <c r="L286" i="10"/>
  <c r="L285" i="10" s="1"/>
  <c r="K286" i="10"/>
  <c r="K285" i="10" s="1"/>
  <c r="J286" i="10"/>
  <c r="J285" i="10" s="1"/>
  <c r="I286" i="10"/>
  <c r="H286" i="10"/>
  <c r="H285" i="10" s="1"/>
  <c r="G286" i="10"/>
  <c r="G285" i="10" s="1"/>
  <c r="F286" i="10"/>
  <c r="F285" i="10" s="1"/>
  <c r="E286" i="10"/>
  <c r="E285" i="10" s="1"/>
  <c r="D286" i="10"/>
  <c r="D285" i="10" s="1"/>
  <c r="I285" i="10"/>
  <c r="P284" i="10"/>
  <c r="S284" i="10" s="1"/>
  <c r="P283" i="10"/>
  <c r="S283" i="10" s="1"/>
  <c r="R282" i="10"/>
  <c r="R281" i="10" s="1"/>
  <c r="Q282" i="10"/>
  <c r="Q281" i="10" s="1"/>
  <c r="O282" i="10"/>
  <c r="N282" i="10"/>
  <c r="N281" i="10" s="1"/>
  <c r="M282" i="10"/>
  <c r="M281" i="10" s="1"/>
  <c r="L282" i="10"/>
  <c r="L281" i="10" s="1"/>
  <c r="K282" i="10"/>
  <c r="J282" i="10"/>
  <c r="J281" i="10" s="1"/>
  <c r="I282" i="10"/>
  <c r="I281" i="10" s="1"/>
  <c r="H282" i="10"/>
  <c r="H281" i="10" s="1"/>
  <c r="G282" i="10"/>
  <c r="F282" i="10"/>
  <c r="F281" i="10" s="1"/>
  <c r="E282" i="10"/>
  <c r="E281" i="10" s="1"/>
  <c r="D282" i="10"/>
  <c r="D281" i="10" s="1"/>
  <c r="O281" i="10"/>
  <c r="K281" i="10"/>
  <c r="G281" i="10"/>
  <c r="P280" i="10"/>
  <c r="S280" i="10" s="1"/>
  <c r="R279" i="10"/>
  <c r="Q279" i="10"/>
  <c r="O279" i="10"/>
  <c r="N279" i="10"/>
  <c r="M279" i="10"/>
  <c r="L279" i="10"/>
  <c r="K279" i="10"/>
  <c r="J279" i="10"/>
  <c r="I279" i="10"/>
  <c r="H279" i="10"/>
  <c r="G279" i="10"/>
  <c r="F279" i="10"/>
  <c r="P279" i="10" s="1"/>
  <c r="S279" i="10" s="1"/>
  <c r="E279" i="10"/>
  <c r="D279" i="10"/>
  <c r="P278" i="10"/>
  <c r="S278" i="10" s="1"/>
  <c r="P277" i="10"/>
  <c r="S277" i="10" s="1"/>
  <c r="R276" i="10"/>
  <c r="R275" i="10" s="1"/>
  <c r="Q276" i="10"/>
  <c r="Q275" i="10" s="1"/>
  <c r="O276" i="10"/>
  <c r="N276" i="10"/>
  <c r="N275" i="10" s="1"/>
  <c r="M276" i="10"/>
  <c r="L276" i="10"/>
  <c r="L275" i="10" s="1"/>
  <c r="K276" i="10"/>
  <c r="J276" i="10"/>
  <c r="J275" i="10" s="1"/>
  <c r="I276" i="10"/>
  <c r="H276" i="10"/>
  <c r="H275" i="10" s="1"/>
  <c r="G276" i="10"/>
  <c r="F276" i="10"/>
  <c r="F275" i="10" s="1"/>
  <c r="E276" i="10"/>
  <c r="D276" i="10"/>
  <c r="D275" i="10" s="1"/>
  <c r="O275" i="10"/>
  <c r="M275" i="10"/>
  <c r="K275" i="10"/>
  <c r="I275" i="10"/>
  <c r="G275" i="10"/>
  <c r="E275" i="10"/>
  <c r="P274" i="10"/>
  <c r="S274" i="10" s="1"/>
  <c r="P273" i="10"/>
  <c r="S273" i="10" s="1"/>
  <c r="P272" i="10"/>
  <c r="S272" i="10" s="1"/>
  <c r="P271" i="10"/>
  <c r="S271" i="10" s="1"/>
  <c r="P270" i="10"/>
  <c r="S270" i="10" s="1"/>
  <c r="P269" i="10"/>
  <c r="S269" i="10" s="1"/>
  <c r="R268" i="10"/>
  <c r="Q268" i="10"/>
  <c r="O268" i="10"/>
  <c r="N268" i="10"/>
  <c r="M268" i="10"/>
  <c r="L268" i="10"/>
  <c r="K268" i="10"/>
  <c r="J268" i="10"/>
  <c r="I268" i="10"/>
  <c r="H268" i="10"/>
  <c r="G268" i="10"/>
  <c r="F268" i="10"/>
  <c r="E268" i="10"/>
  <c r="D268" i="10"/>
  <c r="P267" i="10"/>
  <c r="S267" i="10" s="1"/>
  <c r="P266" i="10"/>
  <c r="S266" i="10" s="1"/>
  <c r="R265" i="10"/>
  <c r="Q265" i="10"/>
  <c r="O265" i="10"/>
  <c r="N265" i="10"/>
  <c r="M265" i="10"/>
  <c r="L265" i="10"/>
  <c r="K265" i="10"/>
  <c r="J265" i="10"/>
  <c r="I265" i="10"/>
  <c r="H265" i="10"/>
  <c r="G265" i="10"/>
  <c r="F265" i="10"/>
  <c r="P265" i="10" s="1"/>
  <c r="S265" i="10" s="1"/>
  <c r="E265" i="10"/>
  <c r="D265" i="10"/>
  <c r="P264" i="10"/>
  <c r="S264" i="10" s="1"/>
  <c r="P263" i="10"/>
  <c r="S263" i="10" s="1"/>
  <c r="R262" i="10"/>
  <c r="Q262" i="10"/>
  <c r="O262" i="10"/>
  <c r="N262" i="10"/>
  <c r="M262" i="10"/>
  <c r="L262" i="10"/>
  <c r="K262" i="10"/>
  <c r="J262" i="10"/>
  <c r="I262" i="10"/>
  <c r="H262" i="10"/>
  <c r="G262" i="10"/>
  <c r="F262" i="10"/>
  <c r="P262" i="10" s="1"/>
  <c r="S262" i="10" s="1"/>
  <c r="E262" i="10"/>
  <c r="D262" i="10"/>
  <c r="P261" i="10"/>
  <c r="S261" i="10" s="1"/>
  <c r="R260" i="10"/>
  <c r="Q260" i="10"/>
  <c r="O260" i="10"/>
  <c r="O257" i="10" s="1"/>
  <c r="N260" i="10"/>
  <c r="M260" i="10"/>
  <c r="M257" i="10" s="1"/>
  <c r="L260" i="10"/>
  <c r="K260" i="10"/>
  <c r="K257" i="10" s="1"/>
  <c r="J260" i="10"/>
  <c r="I260" i="10"/>
  <c r="I257" i="10" s="1"/>
  <c r="H260" i="10"/>
  <c r="G260" i="10"/>
  <c r="G257" i="10" s="1"/>
  <c r="F260" i="10"/>
  <c r="E260" i="10"/>
  <c r="E257" i="10" s="1"/>
  <c r="D260" i="10"/>
  <c r="P259" i="10"/>
  <c r="S259" i="10" s="1"/>
  <c r="R258" i="10"/>
  <c r="Q258" i="10"/>
  <c r="Q257" i="10" s="1"/>
  <c r="O258" i="10"/>
  <c r="N258" i="10"/>
  <c r="N257" i="10" s="1"/>
  <c r="M258" i="10"/>
  <c r="L258" i="10"/>
  <c r="L257" i="10" s="1"/>
  <c r="K258" i="10"/>
  <c r="J258" i="10"/>
  <c r="J257" i="10" s="1"/>
  <c r="I258" i="10"/>
  <c r="H258" i="10"/>
  <c r="H257" i="10" s="1"/>
  <c r="G258" i="10"/>
  <c r="F258" i="10"/>
  <c r="F257" i="10" s="1"/>
  <c r="E258" i="10"/>
  <c r="D258" i="10"/>
  <c r="D257" i="10" s="1"/>
  <c r="P256" i="10"/>
  <c r="S256" i="10" s="1"/>
  <c r="P255" i="10"/>
  <c r="S255" i="10" s="1"/>
  <c r="R254" i="10"/>
  <c r="Q254" i="10"/>
  <c r="O254" i="10"/>
  <c r="N254" i="10"/>
  <c r="M254" i="10"/>
  <c r="L254" i="10"/>
  <c r="K254" i="10"/>
  <c r="J254" i="10"/>
  <c r="I254" i="10"/>
  <c r="H254" i="10"/>
  <c r="G254" i="10"/>
  <c r="F254" i="10"/>
  <c r="E254" i="10"/>
  <c r="D254" i="10"/>
  <c r="P253" i="10"/>
  <c r="S253" i="10" s="1"/>
  <c r="P252" i="10"/>
  <c r="S252" i="10" s="1"/>
  <c r="P251" i="10"/>
  <c r="S251" i="10" s="1"/>
  <c r="R250" i="10"/>
  <c r="Q250" i="10"/>
  <c r="Q242" i="10" s="1"/>
  <c r="O250" i="10"/>
  <c r="N250" i="10"/>
  <c r="N242" i="10" s="1"/>
  <c r="M250" i="10"/>
  <c r="L250" i="10"/>
  <c r="L242" i="10" s="1"/>
  <c r="K250" i="10"/>
  <c r="J250" i="10"/>
  <c r="J242" i="10" s="1"/>
  <c r="I250" i="10"/>
  <c r="H250" i="10"/>
  <c r="H242" i="10" s="1"/>
  <c r="G250" i="10"/>
  <c r="F250" i="10"/>
  <c r="F242" i="10" s="1"/>
  <c r="E250" i="10"/>
  <c r="D250" i="10"/>
  <c r="D242" i="10" s="1"/>
  <c r="P249" i="10"/>
  <c r="S249" i="10" s="1"/>
  <c r="R248" i="10"/>
  <c r="Q248" i="10"/>
  <c r="O248" i="10"/>
  <c r="N248" i="10"/>
  <c r="M248" i="10"/>
  <c r="L248" i="10"/>
  <c r="K248" i="10"/>
  <c r="J248" i="10"/>
  <c r="I248" i="10"/>
  <c r="H248" i="10"/>
  <c r="G248" i="10"/>
  <c r="F248" i="10"/>
  <c r="E248" i="10"/>
  <c r="D248" i="10"/>
  <c r="P247" i="10"/>
  <c r="S247" i="10" s="1"/>
  <c r="P246" i="10"/>
  <c r="S246" i="10" s="1"/>
  <c r="P245" i="10"/>
  <c r="S245" i="10" s="1"/>
  <c r="P244" i="10"/>
  <c r="S244" i="10" s="1"/>
  <c r="R243" i="10"/>
  <c r="Q243" i="10"/>
  <c r="O243" i="10"/>
  <c r="O242" i="10" s="1"/>
  <c r="N243" i="10"/>
  <c r="M243" i="10"/>
  <c r="M242" i="10" s="1"/>
  <c r="L243" i="10"/>
  <c r="K243" i="10"/>
  <c r="K242" i="10" s="1"/>
  <c r="J243" i="10"/>
  <c r="I243" i="10"/>
  <c r="H243" i="10"/>
  <c r="G243" i="10"/>
  <c r="G242" i="10" s="1"/>
  <c r="F243" i="10"/>
  <c r="E243" i="10"/>
  <c r="E242" i="10" s="1"/>
  <c r="D243" i="10"/>
  <c r="R242" i="10"/>
  <c r="I242" i="10"/>
  <c r="P241" i="10"/>
  <c r="S241" i="10" s="1"/>
  <c r="P240" i="10"/>
  <c r="S240" i="10" s="1"/>
  <c r="R239" i="10"/>
  <c r="Q239" i="10"/>
  <c r="O239" i="10"/>
  <c r="N239" i="10"/>
  <c r="M239" i="10"/>
  <c r="L239" i="10"/>
  <c r="K239" i="10"/>
  <c r="J239" i="10"/>
  <c r="I239" i="10"/>
  <c r="H239" i="10"/>
  <c r="G239" i="10"/>
  <c r="F239" i="10"/>
  <c r="E239" i="10"/>
  <c r="D239" i="10"/>
  <c r="P238" i="10"/>
  <c r="S238" i="10" s="1"/>
  <c r="P237" i="10"/>
  <c r="S237" i="10" s="1"/>
  <c r="P236" i="10"/>
  <c r="S236" i="10" s="1"/>
  <c r="R235" i="10"/>
  <c r="Q235" i="10"/>
  <c r="O235" i="10"/>
  <c r="N235" i="10"/>
  <c r="M235" i="10"/>
  <c r="L235" i="10"/>
  <c r="K235" i="10"/>
  <c r="J235" i="10"/>
  <c r="I235" i="10"/>
  <c r="H235" i="10"/>
  <c r="G235" i="10"/>
  <c r="F235" i="10"/>
  <c r="E235" i="10"/>
  <c r="D235" i="10"/>
  <c r="P234" i="10"/>
  <c r="S234" i="10" s="1"/>
  <c r="R233" i="10"/>
  <c r="Q233" i="10"/>
  <c r="O233" i="10"/>
  <c r="N233" i="10"/>
  <c r="M233" i="10"/>
  <c r="L233" i="10"/>
  <c r="K233" i="10"/>
  <c r="K232" i="10" s="1"/>
  <c r="J233" i="10"/>
  <c r="I233" i="10"/>
  <c r="H233" i="10"/>
  <c r="G233" i="10"/>
  <c r="F233" i="10"/>
  <c r="E233" i="10"/>
  <c r="D233" i="10"/>
  <c r="O232" i="10"/>
  <c r="G232" i="10"/>
  <c r="P231" i="10"/>
  <c r="S231" i="10" s="1"/>
  <c r="R230" i="10"/>
  <c r="Q230" i="10"/>
  <c r="O230" i="10"/>
  <c r="N230" i="10"/>
  <c r="M230" i="10"/>
  <c r="L230" i="10"/>
  <c r="K230" i="10"/>
  <c r="J230" i="10"/>
  <c r="I230" i="10"/>
  <c r="H230" i="10"/>
  <c r="G230" i="10"/>
  <c r="F230" i="10"/>
  <c r="E230" i="10"/>
  <c r="D230" i="10"/>
  <c r="P229" i="10"/>
  <c r="S229" i="10" s="1"/>
  <c r="R228" i="10"/>
  <c r="Q228" i="10"/>
  <c r="O228" i="10"/>
  <c r="N228" i="10"/>
  <c r="M228" i="10"/>
  <c r="L228" i="10"/>
  <c r="K228" i="10"/>
  <c r="J228" i="10"/>
  <c r="I228" i="10"/>
  <c r="H228" i="10"/>
  <c r="G228" i="10"/>
  <c r="F228" i="10"/>
  <c r="E228" i="10"/>
  <c r="D228" i="10"/>
  <c r="P227" i="10"/>
  <c r="S227" i="10" s="1"/>
  <c r="P226" i="10"/>
  <c r="S226" i="10" s="1"/>
  <c r="R225" i="10"/>
  <c r="Q225" i="10"/>
  <c r="O225" i="10"/>
  <c r="N225" i="10"/>
  <c r="M225" i="10"/>
  <c r="L225" i="10"/>
  <c r="K225" i="10"/>
  <c r="J225" i="10"/>
  <c r="I225" i="10"/>
  <c r="H225" i="10"/>
  <c r="G225" i="10"/>
  <c r="F225" i="10"/>
  <c r="E225" i="10"/>
  <c r="D225" i="10"/>
  <c r="R224" i="10"/>
  <c r="Q224" i="10"/>
  <c r="O224" i="10"/>
  <c r="N224" i="10"/>
  <c r="M224" i="10"/>
  <c r="L224" i="10"/>
  <c r="K224" i="10"/>
  <c r="J224" i="10"/>
  <c r="I224" i="10"/>
  <c r="H224" i="10"/>
  <c r="G224" i="10"/>
  <c r="F224" i="10"/>
  <c r="E224" i="10"/>
  <c r="D224" i="10"/>
  <c r="P223" i="10"/>
  <c r="S223" i="10" s="1"/>
  <c r="R222" i="10"/>
  <c r="Q222" i="10"/>
  <c r="O222" i="10"/>
  <c r="N222" i="10"/>
  <c r="M222" i="10"/>
  <c r="L222" i="10"/>
  <c r="K222" i="10"/>
  <c r="J222" i="10"/>
  <c r="I222" i="10"/>
  <c r="H222" i="10"/>
  <c r="G222" i="10"/>
  <c r="F222" i="10"/>
  <c r="E222" i="10"/>
  <c r="D222" i="10"/>
  <c r="P221" i="10"/>
  <c r="S221" i="10" s="1"/>
  <c r="R220" i="10"/>
  <c r="Q220" i="10"/>
  <c r="Q217" i="10" s="1"/>
  <c r="O220" i="10"/>
  <c r="N220" i="10"/>
  <c r="N217" i="10" s="1"/>
  <c r="M220" i="10"/>
  <c r="L220" i="10"/>
  <c r="L217" i="10" s="1"/>
  <c r="K220" i="10"/>
  <c r="J220" i="10"/>
  <c r="J217" i="10" s="1"/>
  <c r="I220" i="10"/>
  <c r="H220" i="10"/>
  <c r="H217" i="10" s="1"/>
  <c r="G220" i="10"/>
  <c r="F220" i="10"/>
  <c r="F217" i="10" s="1"/>
  <c r="E220" i="10"/>
  <c r="D220" i="10"/>
  <c r="D217" i="10" s="1"/>
  <c r="P219" i="10"/>
  <c r="S219" i="10" s="1"/>
  <c r="R218" i="10"/>
  <c r="Q218" i="10"/>
  <c r="O218" i="10"/>
  <c r="N218" i="10"/>
  <c r="M218" i="10"/>
  <c r="L218" i="10"/>
  <c r="K218" i="10"/>
  <c r="J218" i="10"/>
  <c r="I218" i="10"/>
  <c r="H218" i="10"/>
  <c r="G218" i="10"/>
  <c r="F218" i="10"/>
  <c r="E218" i="10"/>
  <c r="D218" i="10"/>
  <c r="R217" i="10"/>
  <c r="O217" i="10"/>
  <c r="M217" i="10"/>
  <c r="K217" i="10"/>
  <c r="I217" i="10"/>
  <c r="G217" i="10"/>
  <c r="E217" i="10"/>
  <c r="P215" i="10"/>
  <c r="S215" i="10" s="1"/>
  <c r="R214" i="10"/>
  <c r="Q214" i="10"/>
  <c r="O214" i="10"/>
  <c r="N214" i="10"/>
  <c r="M214" i="10"/>
  <c r="L214" i="10"/>
  <c r="K214" i="10"/>
  <c r="J214" i="10"/>
  <c r="I214" i="10"/>
  <c r="H214" i="10"/>
  <c r="G214" i="10"/>
  <c r="F214" i="10"/>
  <c r="E214" i="10"/>
  <c r="D214" i="10"/>
  <c r="R213" i="10"/>
  <c r="Q213" i="10"/>
  <c r="O213" i="10"/>
  <c r="N213" i="10"/>
  <c r="M213" i="10"/>
  <c r="L213" i="10"/>
  <c r="K213" i="10"/>
  <c r="J213" i="10"/>
  <c r="I213" i="10"/>
  <c r="H213" i="10"/>
  <c r="G213" i="10"/>
  <c r="F213" i="10"/>
  <c r="E213" i="10"/>
  <c r="D213" i="10"/>
  <c r="P212" i="10"/>
  <c r="S212" i="10" s="1"/>
  <c r="P211" i="10"/>
  <c r="S211" i="10" s="1"/>
  <c r="R210" i="10"/>
  <c r="Q210" i="10"/>
  <c r="O210" i="10"/>
  <c r="N210" i="10"/>
  <c r="M210" i="10"/>
  <c r="L210" i="10"/>
  <c r="K210" i="10"/>
  <c r="J210" i="10"/>
  <c r="I210" i="10"/>
  <c r="H210" i="10"/>
  <c r="G210" i="10"/>
  <c r="F210" i="10"/>
  <c r="E210" i="10"/>
  <c r="D210" i="10"/>
  <c r="R209" i="10"/>
  <c r="Q209" i="10"/>
  <c r="O209" i="10"/>
  <c r="N209" i="10"/>
  <c r="M209" i="10"/>
  <c r="L209" i="10"/>
  <c r="K209" i="10"/>
  <c r="J209" i="10"/>
  <c r="I209" i="10"/>
  <c r="H209" i="10"/>
  <c r="G209" i="10"/>
  <c r="F209" i="10"/>
  <c r="E209" i="10"/>
  <c r="D209" i="10"/>
  <c r="P208" i="10"/>
  <c r="S208" i="10" s="1"/>
  <c r="P207" i="10"/>
  <c r="S207" i="10" s="1"/>
  <c r="P206" i="10"/>
  <c r="S206" i="10" s="1"/>
  <c r="R205" i="10"/>
  <c r="Q205" i="10"/>
  <c r="O205" i="10"/>
  <c r="N205" i="10"/>
  <c r="M205" i="10"/>
  <c r="L205" i="10"/>
  <c r="K205" i="10"/>
  <c r="J205" i="10"/>
  <c r="I205" i="10"/>
  <c r="H205" i="10"/>
  <c r="G205" i="10"/>
  <c r="F205" i="10"/>
  <c r="E205" i="10"/>
  <c r="D205" i="10"/>
  <c r="P204" i="10"/>
  <c r="S204" i="10" s="1"/>
  <c r="R203" i="10"/>
  <c r="Q203" i="10"/>
  <c r="O203" i="10"/>
  <c r="N203" i="10"/>
  <c r="M203" i="10"/>
  <c r="L203" i="10"/>
  <c r="K203" i="10"/>
  <c r="J203" i="10"/>
  <c r="I203" i="10"/>
  <c r="H203" i="10"/>
  <c r="G203" i="10"/>
  <c r="F203" i="10"/>
  <c r="E203" i="10"/>
  <c r="D203" i="10"/>
  <c r="R202" i="10"/>
  <c r="Q202" i="10"/>
  <c r="O202" i="10"/>
  <c r="N202" i="10"/>
  <c r="M202" i="10"/>
  <c r="L202" i="10"/>
  <c r="K202" i="10"/>
  <c r="J202" i="10"/>
  <c r="I202" i="10"/>
  <c r="H202" i="10"/>
  <c r="G202" i="10"/>
  <c r="F202" i="10"/>
  <c r="E202" i="10"/>
  <c r="D202" i="10"/>
  <c r="P201" i="10"/>
  <c r="S201" i="10" s="1"/>
  <c r="P200" i="10"/>
  <c r="S200" i="10" s="1"/>
  <c r="P199" i="10"/>
  <c r="S199" i="10" s="1"/>
  <c r="P198" i="10"/>
  <c r="S198" i="10" s="1"/>
  <c r="R197" i="10"/>
  <c r="Q197" i="10"/>
  <c r="O197" i="10"/>
  <c r="N197" i="10"/>
  <c r="M197" i="10"/>
  <c r="L197" i="10"/>
  <c r="K197" i="10"/>
  <c r="J197" i="10"/>
  <c r="I197" i="10"/>
  <c r="H197" i="10"/>
  <c r="G197" i="10"/>
  <c r="F197" i="10"/>
  <c r="E197" i="10"/>
  <c r="D197" i="10"/>
  <c r="P196" i="10"/>
  <c r="S196" i="10" s="1"/>
  <c r="R195" i="10"/>
  <c r="Q195" i="10"/>
  <c r="O195" i="10"/>
  <c r="N195" i="10"/>
  <c r="M195" i="10"/>
  <c r="L195" i="10"/>
  <c r="K195" i="10"/>
  <c r="J195" i="10"/>
  <c r="I195" i="10"/>
  <c r="H195" i="10"/>
  <c r="G195" i="10"/>
  <c r="F195" i="10"/>
  <c r="E195" i="10"/>
  <c r="D195" i="10"/>
  <c r="P194" i="10"/>
  <c r="S194" i="10" s="1"/>
  <c r="R193" i="10"/>
  <c r="Q193" i="10"/>
  <c r="Q190" i="10" s="1"/>
  <c r="O193" i="10"/>
  <c r="N193" i="10"/>
  <c r="N190" i="10" s="1"/>
  <c r="M193" i="10"/>
  <c r="L193" i="10"/>
  <c r="L190" i="10" s="1"/>
  <c r="K193" i="10"/>
  <c r="J193" i="10"/>
  <c r="J190" i="10" s="1"/>
  <c r="J176" i="10" s="1"/>
  <c r="I193" i="10"/>
  <c r="H193" i="10"/>
  <c r="H190" i="10" s="1"/>
  <c r="G193" i="10"/>
  <c r="F193" i="10"/>
  <c r="F190" i="10" s="1"/>
  <c r="E193" i="10"/>
  <c r="D193" i="10"/>
  <c r="D190" i="10" s="1"/>
  <c r="P192" i="10"/>
  <c r="S192" i="10" s="1"/>
  <c r="R191" i="10"/>
  <c r="Q191" i="10"/>
  <c r="O191" i="10"/>
  <c r="N191" i="10"/>
  <c r="M191" i="10"/>
  <c r="L191" i="10"/>
  <c r="K191" i="10"/>
  <c r="J191" i="10"/>
  <c r="I191" i="10"/>
  <c r="H191" i="10"/>
  <c r="G191" i="10"/>
  <c r="F191" i="10"/>
  <c r="E191" i="10"/>
  <c r="D191" i="10"/>
  <c r="R190" i="10"/>
  <c r="O190" i="10"/>
  <c r="M190" i="10"/>
  <c r="K190" i="10"/>
  <c r="I190" i="10"/>
  <c r="G190" i="10"/>
  <c r="E190" i="10"/>
  <c r="P189" i="10"/>
  <c r="S189" i="10" s="1"/>
  <c r="P188" i="10"/>
  <c r="S188" i="10" s="1"/>
  <c r="P187" i="10"/>
  <c r="S187" i="10" s="1"/>
  <c r="P186" i="10"/>
  <c r="S186" i="10" s="1"/>
  <c r="P185" i="10"/>
  <c r="S185" i="10" s="1"/>
  <c r="R184" i="10"/>
  <c r="Q184" i="10"/>
  <c r="O184" i="10"/>
  <c r="N184" i="10"/>
  <c r="M184" i="10"/>
  <c r="L184" i="10"/>
  <c r="K184" i="10"/>
  <c r="J184" i="10"/>
  <c r="I184" i="10"/>
  <c r="H184" i="10"/>
  <c r="G184" i="10"/>
  <c r="F184" i="10"/>
  <c r="E184" i="10"/>
  <c r="D184" i="10"/>
  <c r="P183" i="10"/>
  <c r="S183" i="10" s="1"/>
  <c r="R182" i="10"/>
  <c r="Q182" i="10"/>
  <c r="O182" i="10"/>
  <c r="N182" i="10"/>
  <c r="M182" i="10"/>
  <c r="L182" i="10"/>
  <c r="K182" i="10"/>
  <c r="J182" i="10"/>
  <c r="I182" i="10"/>
  <c r="H182" i="10"/>
  <c r="G182" i="10"/>
  <c r="F182" i="10"/>
  <c r="E182" i="10"/>
  <c r="D182" i="10"/>
  <c r="P181" i="10"/>
  <c r="S181" i="10" s="1"/>
  <c r="R180" i="10"/>
  <c r="R177" i="10" s="1"/>
  <c r="Q180" i="10"/>
  <c r="O180" i="10"/>
  <c r="O177" i="10" s="1"/>
  <c r="N180" i="10"/>
  <c r="M180" i="10"/>
  <c r="M177" i="10" s="1"/>
  <c r="L180" i="10"/>
  <c r="K180" i="10"/>
  <c r="K177" i="10" s="1"/>
  <c r="J180" i="10"/>
  <c r="I180" i="10"/>
  <c r="I177" i="10" s="1"/>
  <c r="H180" i="10"/>
  <c r="G180" i="10"/>
  <c r="G177" i="10" s="1"/>
  <c r="F180" i="10"/>
  <c r="E180" i="10"/>
  <c r="E177" i="10" s="1"/>
  <c r="D180" i="10"/>
  <c r="P179" i="10"/>
  <c r="S179" i="10" s="1"/>
  <c r="R178" i="10"/>
  <c r="Q178" i="10"/>
  <c r="O178" i="10"/>
  <c r="N178" i="10"/>
  <c r="M178" i="10"/>
  <c r="L178" i="10"/>
  <c r="K178" i="10"/>
  <c r="J178" i="10"/>
  <c r="I178" i="10"/>
  <c r="H178" i="10"/>
  <c r="G178" i="10"/>
  <c r="F178" i="10"/>
  <c r="E178" i="10"/>
  <c r="D178" i="10"/>
  <c r="Q177" i="10"/>
  <c r="N177" i="10"/>
  <c r="L177" i="10"/>
  <c r="J177" i="10"/>
  <c r="H177" i="10"/>
  <c r="F177" i="10"/>
  <c r="D177" i="10"/>
  <c r="P175" i="10"/>
  <c r="S175" i="10" s="1"/>
  <c r="P174" i="10"/>
  <c r="S174" i="10" s="1"/>
  <c r="R173" i="10"/>
  <c r="Q173" i="10"/>
  <c r="O173" i="10"/>
  <c r="N173" i="10"/>
  <c r="M173" i="10"/>
  <c r="L173" i="10"/>
  <c r="K173" i="10"/>
  <c r="J173" i="10"/>
  <c r="I173" i="10"/>
  <c r="H173" i="10"/>
  <c r="G173" i="10"/>
  <c r="F173" i="10"/>
  <c r="E173" i="10"/>
  <c r="D173" i="10"/>
  <c r="R172" i="10"/>
  <c r="Q172" i="10"/>
  <c r="O172" i="10"/>
  <c r="N172" i="10"/>
  <c r="M172" i="10"/>
  <c r="L172" i="10"/>
  <c r="K172" i="10"/>
  <c r="J172" i="10"/>
  <c r="I172" i="10"/>
  <c r="H172" i="10"/>
  <c r="G172" i="10"/>
  <c r="F172" i="10"/>
  <c r="E172" i="10"/>
  <c r="D172" i="10"/>
  <c r="P171" i="10"/>
  <c r="S171" i="10" s="1"/>
  <c r="P170" i="10"/>
  <c r="S170" i="10" s="1"/>
  <c r="P169" i="10"/>
  <c r="S169" i="10" s="1"/>
  <c r="R168" i="10"/>
  <c r="Q168" i="10"/>
  <c r="Q163" i="10" s="1"/>
  <c r="O168" i="10"/>
  <c r="N168" i="10"/>
  <c r="N163" i="10" s="1"/>
  <c r="M168" i="10"/>
  <c r="L168" i="10"/>
  <c r="L163" i="10" s="1"/>
  <c r="K168" i="10"/>
  <c r="J168" i="10"/>
  <c r="J163" i="10" s="1"/>
  <c r="I168" i="10"/>
  <c r="H168" i="10"/>
  <c r="H163" i="10" s="1"/>
  <c r="G168" i="10"/>
  <c r="F168" i="10"/>
  <c r="F163" i="10" s="1"/>
  <c r="E168" i="10"/>
  <c r="D168" i="10"/>
  <c r="D163" i="10" s="1"/>
  <c r="P167" i="10"/>
  <c r="S167" i="10" s="1"/>
  <c r="P166" i="10"/>
  <c r="S166" i="10" s="1"/>
  <c r="P165" i="10"/>
  <c r="S165" i="10" s="1"/>
  <c r="R164" i="10"/>
  <c r="Q164" i="10"/>
  <c r="O164" i="10"/>
  <c r="O163" i="10" s="1"/>
  <c r="O113" i="10" s="1"/>
  <c r="N164" i="10"/>
  <c r="M164" i="10"/>
  <c r="L164" i="10"/>
  <c r="K164" i="10"/>
  <c r="K163" i="10" s="1"/>
  <c r="K113" i="10" s="1"/>
  <c r="J164" i="10"/>
  <c r="I164" i="10"/>
  <c r="H164" i="10"/>
  <c r="G164" i="10"/>
  <c r="G163" i="10" s="1"/>
  <c r="G113" i="10" s="1"/>
  <c r="F164" i="10"/>
  <c r="E164" i="10"/>
  <c r="D164" i="10"/>
  <c r="R163" i="10"/>
  <c r="R113" i="10" s="1"/>
  <c r="M163" i="10"/>
  <c r="I163" i="10"/>
  <c r="I113" i="10" s="1"/>
  <c r="E163" i="10"/>
  <c r="P162" i="10"/>
  <c r="S162" i="10" s="1"/>
  <c r="P161" i="10"/>
  <c r="S161" i="10" s="1"/>
  <c r="P160" i="10"/>
  <c r="S160" i="10" s="1"/>
  <c r="R159" i="10"/>
  <c r="Q159" i="10"/>
  <c r="O159" i="10"/>
  <c r="N159" i="10"/>
  <c r="M159" i="10"/>
  <c r="L159" i="10"/>
  <c r="K159" i="10"/>
  <c r="J159" i="10"/>
  <c r="I159" i="10"/>
  <c r="H159" i="10"/>
  <c r="G159" i="10"/>
  <c r="F159" i="10"/>
  <c r="E159" i="10"/>
  <c r="D159" i="10"/>
  <c r="P158" i="10"/>
  <c r="S158" i="10" s="1"/>
  <c r="P157" i="10"/>
  <c r="S157" i="10" s="1"/>
  <c r="P156" i="10"/>
  <c r="S156" i="10" s="1"/>
  <c r="P155" i="10"/>
  <c r="S155" i="10" s="1"/>
  <c r="R154" i="10"/>
  <c r="Q154" i="10"/>
  <c r="O154" i="10"/>
  <c r="N154" i="10"/>
  <c r="M154" i="10"/>
  <c r="L154" i="10"/>
  <c r="K154" i="10"/>
  <c r="J154" i="10"/>
  <c r="I154" i="10"/>
  <c r="H154" i="10"/>
  <c r="G154" i="10"/>
  <c r="F154" i="10"/>
  <c r="E154" i="10"/>
  <c r="D154" i="10"/>
  <c r="R153" i="10"/>
  <c r="Q153" i="10"/>
  <c r="O153" i="10"/>
  <c r="N153" i="10"/>
  <c r="M153" i="10"/>
  <c r="L153" i="10"/>
  <c r="K153" i="10"/>
  <c r="J153" i="10"/>
  <c r="I153" i="10"/>
  <c r="H153" i="10"/>
  <c r="G153" i="10"/>
  <c r="F153" i="10"/>
  <c r="E153" i="10"/>
  <c r="D153" i="10"/>
  <c r="P152" i="10"/>
  <c r="S152" i="10" s="1"/>
  <c r="P151" i="10"/>
  <c r="S151" i="10" s="1"/>
  <c r="P150" i="10"/>
  <c r="S150" i="10" s="1"/>
  <c r="R149" i="10"/>
  <c r="Q149" i="10"/>
  <c r="O149" i="10"/>
  <c r="N149" i="10"/>
  <c r="M149" i="10"/>
  <c r="L149" i="10"/>
  <c r="K149" i="10"/>
  <c r="J149" i="10"/>
  <c r="I149" i="10"/>
  <c r="H149" i="10"/>
  <c r="G149" i="10"/>
  <c r="F149" i="10"/>
  <c r="E149" i="10"/>
  <c r="D149" i="10"/>
  <c r="P148" i="10"/>
  <c r="S148" i="10" s="1"/>
  <c r="P147" i="10"/>
  <c r="S147" i="10" s="1"/>
  <c r="P146" i="10"/>
  <c r="S146" i="10" s="1"/>
  <c r="P145" i="10"/>
  <c r="S145" i="10" s="1"/>
  <c r="R144" i="10"/>
  <c r="Q144" i="10"/>
  <c r="O144" i="10"/>
  <c r="N144" i="10"/>
  <c r="M144" i="10"/>
  <c r="L144" i="10"/>
  <c r="K144" i="10"/>
  <c r="J144" i="10"/>
  <c r="I144" i="10"/>
  <c r="H144" i="10"/>
  <c r="G144" i="10"/>
  <c r="F144" i="10"/>
  <c r="E144" i="10"/>
  <c r="D144" i="10"/>
  <c r="R143" i="10"/>
  <c r="Q143" i="10"/>
  <c r="O143" i="10"/>
  <c r="N143" i="10"/>
  <c r="M143" i="10"/>
  <c r="L143" i="10"/>
  <c r="K143" i="10"/>
  <c r="J143" i="10"/>
  <c r="I143" i="10"/>
  <c r="H143" i="10"/>
  <c r="G143" i="10"/>
  <c r="F143" i="10"/>
  <c r="E143" i="10"/>
  <c r="D143" i="10"/>
  <c r="P142" i="10"/>
  <c r="S142" i="10" s="1"/>
  <c r="P141" i="10"/>
  <c r="S141" i="10" s="1"/>
  <c r="R140" i="10"/>
  <c r="Q140" i="10"/>
  <c r="O140" i="10"/>
  <c r="N140" i="10"/>
  <c r="M140" i="10"/>
  <c r="L140" i="10"/>
  <c r="K140" i="10"/>
  <c r="J140" i="10"/>
  <c r="I140" i="10"/>
  <c r="H140" i="10"/>
  <c r="G140" i="10"/>
  <c r="F140" i="10"/>
  <c r="E140" i="10"/>
  <c r="D140" i="10"/>
  <c r="P139" i="10"/>
  <c r="S139" i="10" s="1"/>
  <c r="P138" i="10"/>
  <c r="S138" i="10" s="1"/>
  <c r="P137" i="10"/>
  <c r="S137" i="10" s="1"/>
  <c r="P136" i="10"/>
  <c r="S136" i="10" s="1"/>
  <c r="P135" i="10"/>
  <c r="S135" i="10" s="1"/>
  <c r="P134" i="10"/>
  <c r="S134" i="10" s="1"/>
  <c r="R133" i="10"/>
  <c r="Q133" i="10"/>
  <c r="O133" i="10"/>
  <c r="N133" i="10"/>
  <c r="M133" i="10"/>
  <c r="L133" i="10"/>
  <c r="K133" i="10"/>
  <c r="J133" i="10"/>
  <c r="I133" i="10"/>
  <c r="H133" i="10"/>
  <c r="G133" i="10"/>
  <c r="F133" i="10"/>
  <c r="E133" i="10"/>
  <c r="D133" i="10"/>
  <c r="P132" i="10"/>
  <c r="S132" i="10" s="1"/>
  <c r="P131" i="10"/>
  <c r="S131" i="10" s="1"/>
  <c r="R130" i="10"/>
  <c r="Q130" i="10"/>
  <c r="O130" i="10"/>
  <c r="N130" i="10"/>
  <c r="M130" i="10"/>
  <c r="L130" i="10"/>
  <c r="K130" i="10"/>
  <c r="J130" i="10"/>
  <c r="I130" i="10"/>
  <c r="H130" i="10"/>
  <c r="G130" i="10"/>
  <c r="F130" i="10"/>
  <c r="E130" i="10"/>
  <c r="D130" i="10"/>
  <c r="R129" i="10"/>
  <c r="Q129" i="10"/>
  <c r="O129" i="10"/>
  <c r="N129" i="10"/>
  <c r="M129" i="10"/>
  <c r="L129" i="10"/>
  <c r="K129" i="10"/>
  <c r="J129" i="10"/>
  <c r="I129" i="10"/>
  <c r="H129" i="10"/>
  <c r="G129" i="10"/>
  <c r="F129" i="10"/>
  <c r="E129" i="10"/>
  <c r="D129" i="10"/>
  <c r="P128" i="10"/>
  <c r="S128" i="10" s="1"/>
  <c r="P127" i="10"/>
  <c r="S127" i="10" s="1"/>
  <c r="P126" i="10"/>
  <c r="S126" i="10" s="1"/>
  <c r="P125" i="10"/>
  <c r="S125" i="10" s="1"/>
  <c r="P124" i="10"/>
  <c r="S124" i="10" s="1"/>
  <c r="R123" i="10"/>
  <c r="Q123" i="10"/>
  <c r="O123" i="10"/>
  <c r="N123" i="10"/>
  <c r="M123" i="10"/>
  <c r="L123" i="10"/>
  <c r="K123" i="10"/>
  <c r="J123" i="10"/>
  <c r="I123" i="10"/>
  <c r="H123" i="10"/>
  <c r="G123" i="10"/>
  <c r="F123" i="10"/>
  <c r="E123" i="10"/>
  <c r="D123" i="10"/>
  <c r="P122" i="10"/>
  <c r="S122" i="10" s="1"/>
  <c r="P121" i="10"/>
  <c r="S121" i="10" s="1"/>
  <c r="R120" i="10"/>
  <c r="Q120" i="10"/>
  <c r="O120" i="10"/>
  <c r="N120" i="10"/>
  <c r="M120" i="10"/>
  <c r="L120" i="10"/>
  <c r="K120" i="10"/>
  <c r="J120" i="10"/>
  <c r="I120" i="10"/>
  <c r="H120" i="10"/>
  <c r="G120" i="10"/>
  <c r="F120" i="10"/>
  <c r="E120" i="10"/>
  <c r="D120" i="10"/>
  <c r="R119" i="10"/>
  <c r="Q119" i="10"/>
  <c r="O119" i="10"/>
  <c r="N119" i="10"/>
  <c r="M119" i="10"/>
  <c r="L119" i="10"/>
  <c r="K119" i="10"/>
  <c r="J119" i="10"/>
  <c r="I119" i="10"/>
  <c r="H119" i="10"/>
  <c r="G119" i="10"/>
  <c r="F119" i="10"/>
  <c r="E119" i="10"/>
  <c r="D119" i="10"/>
  <c r="P118" i="10"/>
  <c r="S118" i="10" s="1"/>
  <c r="R117" i="10"/>
  <c r="R114" i="10" s="1"/>
  <c r="Q117" i="10"/>
  <c r="O117" i="10"/>
  <c r="N117" i="10"/>
  <c r="M117" i="10"/>
  <c r="M114" i="10" s="1"/>
  <c r="L117" i="10"/>
  <c r="K117" i="10"/>
  <c r="J117" i="10"/>
  <c r="I117" i="10"/>
  <c r="I114" i="10" s="1"/>
  <c r="H117" i="10"/>
  <c r="G117" i="10"/>
  <c r="F117" i="10"/>
  <c r="E117" i="10"/>
  <c r="E114" i="10" s="1"/>
  <c r="D117" i="10"/>
  <c r="P116" i="10"/>
  <c r="S116" i="10" s="1"/>
  <c r="R115" i="10"/>
  <c r="Q115" i="10"/>
  <c r="O115" i="10"/>
  <c r="N115" i="10"/>
  <c r="M115" i="10"/>
  <c r="L115" i="10"/>
  <c r="K115" i="10"/>
  <c r="J115" i="10"/>
  <c r="I115" i="10"/>
  <c r="H115" i="10"/>
  <c r="G115" i="10"/>
  <c r="F115" i="10"/>
  <c r="E115" i="10"/>
  <c r="D115" i="10"/>
  <c r="O114" i="10"/>
  <c r="K114" i="10"/>
  <c r="G114" i="10"/>
  <c r="M113" i="10"/>
  <c r="E113" i="10"/>
  <c r="P112" i="10"/>
  <c r="S112" i="10" s="1"/>
  <c r="R111" i="10"/>
  <c r="Q111" i="10"/>
  <c r="O111" i="10"/>
  <c r="N111" i="10"/>
  <c r="M111" i="10"/>
  <c r="L111" i="10"/>
  <c r="K111" i="10"/>
  <c r="J111" i="10"/>
  <c r="I111" i="10"/>
  <c r="H111" i="10"/>
  <c r="G111" i="10"/>
  <c r="F111" i="10"/>
  <c r="E111" i="10"/>
  <c r="D111" i="10"/>
  <c r="R110" i="10"/>
  <c r="Q110" i="10"/>
  <c r="O110" i="10"/>
  <c r="N110" i="10"/>
  <c r="M110" i="10"/>
  <c r="L110" i="10"/>
  <c r="K110" i="10"/>
  <c r="J110" i="10"/>
  <c r="I110" i="10"/>
  <c r="H110" i="10"/>
  <c r="G110" i="10"/>
  <c r="F110" i="10"/>
  <c r="E110" i="10"/>
  <c r="D110" i="10"/>
  <c r="R109" i="10"/>
  <c r="Q109" i="10"/>
  <c r="O109" i="10"/>
  <c r="N109" i="10"/>
  <c r="M109" i="10"/>
  <c r="L109" i="10"/>
  <c r="K109" i="10"/>
  <c r="J109" i="10"/>
  <c r="I109" i="10"/>
  <c r="H109" i="10"/>
  <c r="G109" i="10"/>
  <c r="F109" i="10"/>
  <c r="E109" i="10"/>
  <c r="D109" i="10"/>
  <c r="P108" i="10"/>
  <c r="S108" i="10" s="1"/>
  <c r="R107" i="10"/>
  <c r="Q107" i="10"/>
  <c r="O107" i="10"/>
  <c r="N107" i="10"/>
  <c r="M107" i="10"/>
  <c r="L107" i="10"/>
  <c r="K107" i="10"/>
  <c r="J107" i="10"/>
  <c r="I107" i="10"/>
  <c r="H107" i="10"/>
  <c r="G107" i="10"/>
  <c r="F107" i="10"/>
  <c r="E107" i="10"/>
  <c r="D107" i="10"/>
  <c r="P106" i="10"/>
  <c r="S106" i="10" s="1"/>
  <c r="R105" i="10"/>
  <c r="R100" i="10" s="1"/>
  <c r="Q105" i="10"/>
  <c r="O105" i="10"/>
  <c r="O100" i="10" s="1"/>
  <c r="O99" i="10" s="1"/>
  <c r="N105" i="10"/>
  <c r="M105" i="10"/>
  <c r="M100" i="10" s="1"/>
  <c r="M99" i="10" s="1"/>
  <c r="L105" i="10"/>
  <c r="K105" i="10"/>
  <c r="J105" i="10"/>
  <c r="I105" i="10"/>
  <c r="I100" i="10" s="1"/>
  <c r="H105" i="10"/>
  <c r="G105" i="10"/>
  <c r="G100" i="10" s="1"/>
  <c r="G99" i="10" s="1"/>
  <c r="F105" i="10"/>
  <c r="E105" i="10"/>
  <c r="E100" i="10" s="1"/>
  <c r="E99" i="10" s="1"/>
  <c r="D105" i="10"/>
  <c r="P104" i="10"/>
  <c r="S104" i="10" s="1"/>
  <c r="P103" i="10"/>
  <c r="S103" i="10" s="1"/>
  <c r="P102" i="10"/>
  <c r="S102" i="10" s="1"/>
  <c r="R101" i="10"/>
  <c r="Q101" i="10"/>
  <c r="O101" i="10"/>
  <c r="N101" i="10"/>
  <c r="M101" i="10"/>
  <c r="L101" i="10"/>
  <c r="K101" i="10"/>
  <c r="J101" i="10"/>
  <c r="I101" i="10"/>
  <c r="H101" i="10"/>
  <c r="G101" i="10"/>
  <c r="F101" i="10"/>
  <c r="E101" i="10"/>
  <c r="D101" i="10"/>
  <c r="K100" i="10"/>
  <c r="K99" i="10" s="1"/>
  <c r="R99" i="10"/>
  <c r="I99" i="10"/>
  <c r="P98" i="10"/>
  <c r="S98" i="10" s="1"/>
  <c r="P97" i="10"/>
  <c r="S97" i="10" s="1"/>
  <c r="R96" i="10"/>
  <c r="Q96" i="10"/>
  <c r="O96" i="10"/>
  <c r="N96" i="10"/>
  <c r="M96" i="10"/>
  <c r="L96" i="10"/>
  <c r="K96" i="10"/>
  <c r="J96" i="10"/>
  <c r="I96" i="10"/>
  <c r="H96" i="10"/>
  <c r="G96" i="10"/>
  <c r="F96" i="10"/>
  <c r="E96" i="10"/>
  <c r="D96" i="10"/>
  <c r="R95" i="10"/>
  <c r="Q95" i="10"/>
  <c r="O95" i="10"/>
  <c r="N95" i="10"/>
  <c r="M95" i="10"/>
  <c r="L95" i="10"/>
  <c r="K95" i="10"/>
  <c r="J95" i="10"/>
  <c r="I95" i="10"/>
  <c r="H95" i="10"/>
  <c r="G95" i="10"/>
  <c r="F95" i="10"/>
  <c r="E95" i="10"/>
  <c r="D95" i="10"/>
  <c r="R94" i="10"/>
  <c r="Q94" i="10"/>
  <c r="O94" i="10"/>
  <c r="N94" i="10"/>
  <c r="M94" i="10"/>
  <c r="L94" i="10"/>
  <c r="K94" i="10"/>
  <c r="J94" i="10"/>
  <c r="I94" i="10"/>
  <c r="H94" i="10"/>
  <c r="G94" i="10"/>
  <c r="F94" i="10"/>
  <c r="E94" i="10"/>
  <c r="D94" i="10"/>
  <c r="P93" i="10"/>
  <c r="S93" i="10" s="1"/>
  <c r="P92" i="10"/>
  <c r="S92" i="10" s="1"/>
  <c r="P91" i="10"/>
  <c r="S91" i="10" s="1"/>
  <c r="R90" i="10"/>
  <c r="Q90" i="10"/>
  <c r="O90" i="10"/>
  <c r="N90" i="10"/>
  <c r="M90" i="10"/>
  <c r="L90" i="10"/>
  <c r="K90" i="10"/>
  <c r="J90" i="10"/>
  <c r="I90" i="10"/>
  <c r="H90" i="10"/>
  <c r="G90" i="10"/>
  <c r="F90" i="10"/>
  <c r="E90" i="10"/>
  <c r="D90" i="10"/>
  <c r="R89" i="10"/>
  <c r="Q89" i="10"/>
  <c r="O89" i="10"/>
  <c r="N89" i="10"/>
  <c r="M89" i="10"/>
  <c r="L89" i="10"/>
  <c r="K89" i="10"/>
  <c r="J89" i="10"/>
  <c r="I89" i="10"/>
  <c r="H89" i="10"/>
  <c r="G89" i="10"/>
  <c r="F89" i="10"/>
  <c r="E89" i="10"/>
  <c r="D89" i="10"/>
  <c r="P88" i="10"/>
  <c r="S88" i="10" s="1"/>
  <c r="P87" i="10"/>
  <c r="S87" i="10" s="1"/>
  <c r="P86" i="10"/>
  <c r="S86" i="10" s="1"/>
  <c r="R85" i="10"/>
  <c r="Q85" i="10"/>
  <c r="O85" i="10"/>
  <c r="N85" i="10"/>
  <c r="M85" i="10"/>
  <c r="L85" i="10"/>
  <c r="K85" i="10"/>
  <c r="J85" i="10"/>
  <c r="I85" i="10"/>
  <c r="H85" i="10"/>
  <c r="G85" i="10"/>
  <c r="F85" i="10"/>
  <c r="E85" i="10"/>
  <c r="D85" i="10"/>
  <c r="R84" i="10"/>
  <c r="Q84" i="10"/>
  <c r="O84" i="10"/>
  <c r="N84" i="10"/>
  <c r="M84" i="10"/>
  <c r="L84" i="10"/>
  <c r="K84" i="10"/>
  <c r="J84" i="10"/>
  <c r="I84" i="10"/>
  <c r="H84" i="10"/>
  <c r="G84" i="10"/>
  <c r="F84" i="10"/>
  <c r="E84" i="10"/>
  <c r="D84" i="10"/>
  <c r="P83" i="10"/>
  <c r="S83" i="10" s="1"/>
  <c r="R82" i="10"/>
  <c r="R79" i="10" s="1"/>
  <c r="Q82" i="10"/>
  <c r="O82" i="10"/>
  <c r="N82" i="10"/>
  <c r="M82" i="10"/>
  <c r="M79" i="10" s="1"/>
  <c r="L82" i="10"/>
  <c r="K82" i="10"/>
  <c r="J82" i="10"/>
  <c r="I82" i="10"/>
  <c r="I79" i="10" s="1"/>
  <c r="H82" i="10"/>
  <c r="G82" i="10"/>
  <c r="F82" i="10"/>
  <c r="E82" i="10"/>
  <c r="E79" i="10" s="1"/>
  <c r="D82" i="10"/>
  <c r="P81" i="10"/>
  <c r="S81" i="10" s="1"/>
  <c r="R80" i="10"/>
  <c r="Q80" i="10"/>
  <c r="O80" i="10"/>
  <c r="N80" i="10"/>
  <c r="M80" i="10"/>
  <c r="L80" i="10"/>
  <c r="K80" i="10"/>
  <c r="J80" i="10"/>
  <c r="I80" i="10"/>
  <c r="H80" i="10"/>
  <c r="G80" i="10"/>
  <c r="F80" i="10"/>
  <c r="E80" i="10"/>
  <c r="D80" i="10"/>
  <c r="O79" i="10"/>
  <c r="O78" i="10" s="1"/>
  <c r="K79" i="10"/>
  <c r="K78" i="10" s="1"/>
  <c r="G79" i="10"/>
  <c r="G78" i="10" s="1"/>
  <c r="R78" i="10"/>
  <c r="M78" i="10"/>
  <c r="I78" i="10"/>
  <c r="E78" i="10"/>
  <c r="P77" i="10"/>
  <c r="S77" i="10" s="1"/>
  <c r="R76" i="10"/>
  <c r="R69" i="10" s="1"/>
  <c r="R68" i="10" s="1"/>
  <c r="Q76" i="10"/>
  <c r="O76" i="10"/>
  <c r="N76" i="10"/>
  <c r="M76" i="10"/>
  <c r="M69" i="10" s="1"/>
  <c r="M68" i="10" s="1"/>
  <c r="L76" i="10"/>
  <c r="K76" i="10"/>
  <c r="J76" i="10"/>
  <c r="I76" i="10"/>
  <c r="I69" i="10" s="1"/>
  <c r="I68" i="10" s="1"/>
  <c r="H76" i="10"/>
  <c r="G76" i="10"/>
  <c r="F76" i="10"/>
  <c r="E76" i="10"/>
  <c r="E69" i="10" s="1"/>
  <c r="E68" i="10" s="1"/>
  <c r="D76" i="10"/>
  <c r="P75" i="10"/>
  <c r="S75" i="10" s="1"/>
  <c r="R74" i="10"/>
  <c r="Q74" i="10"/>
  <c r="O74" i="10"/>
  <c r="N74" i="10"/>
  <c r="M74" i="10"/>
  <c r="L74" i="10"/>
  <c r="K74" i="10"/>
  <c r="J74" i="10"/>
  <c r="I74" i="10"/>
  <c r="H74" i="10"/>
  <c r="G74" i="10"/>
  <c r="F74" i="10"/>
  <c r="E74" i="10"/>
  <c r="D74" i="10"/>
  <c r="P73" i="10"/>
  <c r="S73" i="10" s="1"/>
  <c r="R72" i="10"/>
  <c r="Q72" i="10"/>
  <c r="O72" i="10"/>
  <c r="N72" i="10"/>
  <c r="M72" i="10"/>
  <c r="L72" i="10"/>
  <c r="K72" i="10"/>
  <c r="J72" i="10"/>
  <c r="I72" i="10"/>
  <c r="H72" i="10"/>
  <c r="G72" i="10"/>
  <c r="F72" i="10"/>
  <c r="E72" i="10"/>
  <c r="D72" i="10"/>
  <c r="P71" i="10"/>
  <c r="S71" i="10" s="1"/>
  <c r="R70" i="10"/>
  <c r="Q70" i="10"/>
  <c r="O70" i="10"/>
  <c r="N70" i="10"/>
  <c r="M70" i="10"/>
  <c r="L70" i="10"/>
  <c r="K70" i="10"/>
  <c r="J70" i="10"/>
  <c r="I70" i="10"/>
  <c r="H70" i="10"/>
  <c r="G70" i="10"/>
  <c r="F70" i="10"/>
  <c r="E70" i="10"/>
  <c r="D70" i="10"/>
  <c r="O69" i="10"/>
  <c r="O68" i="10" s="1"/>
  <c r="K69" i="10"/>
  <c r="K68" i="10" s="1"/>
  <c r="G69" i="10"/>
  <c r="G68" i="10" s="1"/>
  <c r="P67" i="10"/>
  <c r="S67" i="10" s="1"/>
  <c r="R66" i="10"/>
  <c r="Q66" i="10"/>
  <c r="O66" i="10"/>
  <c r="N66" i="10"/>
  <c r="M66" i="10"/>
  <c r="L66" i="10"/>
  <c r="K66" i="10"/>
  <c r="J66" i="10"/>
  <c r="I66" i="10"/>
  <c r="H66" i="10"/>
  <c r="G66" i="10"/>
  <c r="F66" i="10"/>
  <c r="E66" i="10"/>
  <c r="D66" i="10"/>
  <c r="R65" i="10"/>
  <c r="Q65" i="10"/>
  <c r="O65" i="10"/>
  <c r="N65" i="10"/>
  <c r="M65" i="10"/>
  <c r="L65" i="10"/>
  <c r="K65" i="10"/>
  <c r="J65" i="10"/>
  <c r="I65" i="10"/>
  <c r="H65" i="10"/>
  <c r="G65" i="10"/>
  <c r="F65" i="10"/>
  <c r="E65" i="10"/>
  <c r="D65" i="10"/>
  <c r="P64" i="10"/>
  <c r="S64" i="10" s="1"/>
  <c r="P63" i="10"/>
  <c r="S63" i="10" s="1"/>
  <c r="R62" i="10"/>
  <c r="Q62" i="10"/>
  <c r="O62" i="10"/>
  <c r="N62" i="10"/>
  <c r="M62" i="10"/>
  <c r="L62" i="10"/>
  <c r="K62" i="10"/>
  <c r="J62" i="10"/>
  <c r="I62" i="10"/>
  <c r="H62" i="10"/>
  <c r="G62" i="10"/>
  <c r="F62" i="10"/>
  <c r="E62" i="10"/>
  <c r="D62" i="10"/>
  <c r="R61" i="10"/>
  <c r="R55" i="10" s="1"/>
  <c r="Q61" i="10"/>
  <c r="O61" i="10"/>
  <c r="N61" i="10"/>
  <c r="M61" i="10"/>
  <c r="M55" i="10" s="1"/>
  <c r="L61" i="10"/>
  <c r="K61" i="10"/>
  <c r="J61" i="10"/>
  <c r="I61" i="10"/>
  <c r="I55" i="10" s="1"/>
  <c r="H61" i="10"/>
  <c r="G61" i="10"/>
  <c r="F61" i="10"/>
  <c r="E61" i="10"/>
  <c r="E55" i="10" s="1"/>
  <c r="D61" i="10"/>
  <c r="P60" i="10"/>
  <c r="S60" i="10" s="1"/>
  <c r="P59" i="10"/>
  <c r="S59" i="10" s="1"/>
  <c r="P58" i="10"/>
  <c r="S58" i="10" s="1"/>
  <c r="R57" i="10"/>
  <c r="Q57" i="10"/>
  <c r="O57" i="10"/>
  <c r="N57" i="10"/>
  <c r="M57" i="10"/>
  <c r="L57" i="10"/>
  <c r="K57" i="10"/>
  <c r="J57" i="10"/>
  <c r="I57" i="10"/>
  <c r="H57" i="10"/>
  <c r="G57" i="10"/>
  <c r="F57" i="10"/>
  <c r="E57" i="10"/>
  <c r="D57" i="10"/>
  <c r="R56" i="10"/>
  <c r="Q56" i="10"/>
  <c r="O56" i="10"/>
  <c r="N56" i="10"/>
  <c r="M56" i="10"/>
  <c r="L56" i="10"/>
  <c r="K56" i="10"/>
  <c r="J56" i="10"/>
  <c r="I56" i="10"/>
  <c r="H56" i="10"/>
  <c r="G56" i="10"/>
  <c r="F56" i="10"/>
  <c r="E56" i="10"/>
  <c r="D56" i="10"/>
  <c r="O55" i="10"/>
  <c r="K55" i="10"/>
  <c r="G55" i="10"/>
  <c r="P54" i="10"/>
  <c r="S54" i="10" s="1"/>
  <c r="R53" i="10"/>
  <c r="Q53" i="10"/>
  <c r="O53" i="10"/>
  <c r="N53" i="10"/>
  <c r="M53" i="10"/>
  <c r="L53" i="10"/>
  <c r="K53" i="10"/>
  <c r="J53" i="10"/>
  <c r="I53" i="10"/>
  <c r="H53" i="10"/>
  <c r="G53" i="10"/>
  <c r="F53" i="10"/>
  <c r="E53" i="10"/>
  <c r="D53" i="10"/>
  <c r="P52" i="10"/>
  <c r="S52" i="10" s="1"/>
  <c r="P51" i="10"/>
  <c r="S51" i="10" s="1"/>
  <c r="R50" i="10"/>
  <c r="Q50" i="10"/>
  <c r="O50" i="10"/>
  <c r="N50" i="10"/>
  <c r="M50" i="10"/>
  <c r="L50" i="10"/>
  <c r="K50" i="10"/>
  <c r="J50" i="10"/>
  <c r="I50" i="10"/>
  <c r="H50" i="10"/>
  <c r="G50" i="10"/>
  <c r="F50" i="10"/>
  <c r="E50" i="10"/>
  <c r="D50" i="10"/>
  <c r="P49" i="10"/>
  <c r="S49" i="10" s="1"/>
  <c r="R48" i="10"/>
  <c r="R33" i="10" s="1"/>
  <c r="R32" i="10" s="1"/>
  <c r="Q48" i="10"/>
  <c r="O48" i="10"/>
  <c r="O33" i="10" s="1"/>
  <c r="O32" i="10" s="1"/>
  <c r="N48" i="10"/>
  <c r="M48" i="10"/>
  <c r="M33" i="10" s="1"/>
  <c r="M32" i="10" s="1"/>
  <c r="L48" i="10"/>
  <c r="K48" i="10"/>
  <c r="K33" i="10" s="1"/>
  <c r="K32" i="10" s="1"/>
  <c r="J48" i="10"/>
  <c r="I48" i="10"/>
  <c r="I33" i="10" s="1"/>
  <c r="I32" i="10" s="1"/>
  <c r="H48" i="10"/>
  <c r="G48" i="10"/>
  <c r="G33" i="10" s="1"/>
  <c r="G32" i="10" s="1"/>
  <c r="F48" i="10"/>
  <c r="E48" i="10"/>
  <c r="P48" i="10" s="1"/>
  <c r="S48" i="10" s="1"/>
  <c r="D48" i="10"/>
  <c r="P47" i="10"/>
  <c r="S47" i="10" s="1"/>
  <c r="R46" i="10"/>
  <c r="Q46" i="10"/>
  <c r="O46" i="10"/>
  <c r="N46" i="10"/>
  <c r="M46" i="10"/>
  <c r="L46" i="10"/>
  <c r="K46" i="10"/>
  <c r="J46" i="10"/>
  <c r="I46" i="10"/>
  <c r="H46" i="10"/>
  <c r="G46" i="10"/>
  <c r="F46" i="10"/>
  <c r="E46" i="10"/>
  <c r="D46" i="10"/>
  <c r="P45" i="10"/>
  <c r="S45" i="10" s="1"/>
  <c r="P44" i="10"/>
  <c r="S44" i="10" s="1"/>
  <c r="R43" i="10"/>
  <c r="Q43" i="10"/>
  <c r="O43" i="10"/>
  <c r="N43" i="10"/>
  <c r="M43" i="10"/>
  <c r="L43" i="10"/>
  <c r="K43" i="10"/>
  <c r="J43" i="10"/>
  <c r="I43" i="10"/>
  <c r="H43" i="10"/>
  <c r="G43" i="10"/>
  <c r="F43" i="10"/>
  <c r="E43" i="10"/>
  <c r="D43" i="10"/>
  <c r="P42" i="10"/>
  <c r="S42" i="10" s="1"/>
  <c r="P41" i="10"/>
  <c r="S41" i="10" s="1"/>
  <c r="P40" i="10"/>
  <c r="S40" i="10" s="1"/>
  <c r="P39" i="10"/>
  <c r="S39" i="10" s="1"/>
  <c r="P38" i="10"/>
  <c r="S38" i="10" s="1"/>
  <c r="P37" i="10"/>
  <c r="S37" i="10" s="1"/>
  <c r="P36" i="10"/>
  <c r="S36" i="10" s="1"/>
  <c r="P35" i="10"/>
  <c r="S35" i="10" s="1"/>
  <c r="R34" i="10"/>
  <c r="Q34" i="10"/>
  <c r="Q33" i="10" s="1"/>
  <c r="Q32" i="10" s="1"/>
  <c r="O34" i="10"/>
  <c r="N34" i="10"/>
  <c r="M34" i="10"/>
  <c r="L34" i="10"/>
  <c r="L33" i="10" s="1"/>
  <c r="L32" i="10" s="1"/>
  <c r="K34" i="10"/>
  <c r="J34" i="10"/>
  <c r="I34" i="10"/>
  <c r="H34" i="10"/>
  <c r="H33" i="10" s="1"/>
  <c r="H32" i="10" s="1"/>
  <c r="G34" i="10"/>
  <c r="F34" i="10"/>
  <c r="E34" i="10"/>
  <c r="D34" i="10"/>
  <c r="D33" i="10" s="1"/>
  <c r="D32" i="10" s="1"/>
  <c r="N33" i="10"/>
  <c r="N32" i="10" s="1"/>
  <c r="J33" i="10"/>
  <c r="J32" i="10" s="1"/>
  <c r="F33" i="10"/>
  <c r="F32" i="10" s="1"/>
  <c r="O746" i="9"/>
  <c r="N746" i="9"/>
  <c r="L746" i="9"/>
  <c r="K746" i="9"/>
  <c r="J746" i="9"/>
  <c r="H746" i="9"/>
  <c r="F746" i="9"/>
  <c r="P745" i="9"/>
  <c r="S745" i="9" s="1"/>
  <c r="P744" i="9"/>
  <c r="S744" i="9" s="1"/>
  <c r="P743" i="9"/>
  <c r="S743" i="9" s="1"/>
  <c r="P742" i="9"/>
  <c r="S742" i="9" s="1"/>
  <c r="P741" i="9"/>
  <c r="S741" i="9" s="1"/>
  <c r="P740" i="9"/>
  <c r="S740" i="9" s="1"/>
  <c r="P739" i="9"/>
  <c r="S739" i="9" s="1"/>
  <c r="P738" i="9"/>
  <c r="S738" i="9" s="1"/>
  <c r="P737" i="9"/>
  <c r="S737" i="9" s="1"/>
  <c r="P736" i="9"/>
  <c r="S736" i="9" s="1"/>
  <c r="P734" i="9"/>
  <c r="S734" i="9" s="1"/>
  <c r="P730" i="9"/>
  <c r="S730" i="9" s="1"/>
  <c r="P708" i="9"/>
  <c r="S708" i="9" s="1"/>
  <c r="P707" i="9"/>
  <c r="S707" i="9" s="1"/>
  <c r="P706" i="9"/>
  <c r="S706" i="9" s="1"/>
  <c r="P705" i="9"/>
  <c r="S705" i="9" s="1"/>
  <c r="P704" i="9"/>
  <c r="R703" i="9"/>
  <c r="Q703" i="9"/>
  <c r="O703" i="9"/>
  <c r="N703" i="9"/>
  <c r="M703" i="9"/>
  <c r="L703" i="9"/>
  <c r="K703" i="9"/>
  <c r="J703" i="9"/>
  <c r="I703" i="9"/>
  <c r="H703" i="9"/>
  <c r="G703" i="9"/>
  <c r="F703" i="9"/>
  <c r="E703" i="9"/>
  <c r="D703" i="9"/>
  <c r="R702" i="9"/>
  <c r="Q702" i="9"/>
  <c r="O702" i="9"/>
  <c r="N702" i="9"/>
  <c r="M702" i="9"/>
  <c r="L702" i="9"/>
  <c r="K702" i="9"/>
  <c r="J702" i="9"/>
  <c r="I702" i="9"/>
  <c r="H702" i="9"/>
  <c r="G702" i="9"/>
  <c r="F702" i="9"/>
  <c r="E702" i="9"/>
  <c r="D702" i="9"/>
  <c r="R701" i="9"/>
  <c r="Q701" i="9"/>
  <c r="O701" i="9"/>
  <c r="N701" i="9"/>
  <c r="M701" i="9"/>
  <c r="L701" i="9"/>
  <c r="K701" i="9"/>
  <c r="J701" i="9"/>
  <c r="I701" i="9"/>
  <c r="H701" i="9"/>
  <c r="G701" i="9"/>
  <c r="F701" i="9"/>
  <c r="E701" i="9"/>
  <c r="D701" i="9"/>
  <c r="P700" i="9"/>
  <c r="S700" i="9" s="1"/>
  <c r="R699" i="9"/>
  <c r="Q699" i="9"/>
  <c r="O699" i="9"/>
  <c r="N699" i="9"/>
  <c r="M699" i="9"/>
  <c r="L699" i="9"/>
  <c r="K699" i="9"/>
  <c r="J699" i="9"/>
  <c r="I699" i="9"/>
  <c r="H699" i="9"/>
  <c r="G699" i="9"/>
  <c r="F699" i="9"/>
  <c r="E699" i="9"/>
  <c r="D699" i="9"/>
  <c r="R698" i="9"/>
  <c r="Q698" i="9"/>
  <c r="O698" i="9"/>
  <c r="N698" i="9"/>
  <c r="M698" i="9"/>
  <c r="L698" i="9"/>
  <c r="K698" i="9"/>
  <c r="J698" i="9"/>
  <c r="I698" i="9"/>
  <c r="H698" i="9"/>
  <c r="G698" i="9"/>
  <c r="F698" i="9"/>
  <c r="E698" i="9"/>
  <c r="D698" i="9"/>
  <c r="R697" i="9"/>
  <c r="Q697" i="9"/>
  <c r="O697" i="9"/>
  <c r="N697" i="9"/>
  <c r="M697" i="9"/>
  <c r="L697" i="9"/>
  <c r="K697" i="9"/>
  <c r="J697" i="9"/>
  <c r="I697" i="9"/>
  <c r="H697" i="9"/>
  <c r="G697" i="9"/>
  <c r="F697" i="9"/>
  <c r="E697" i="9"/>
  <c r="D697" i="9"/>
  <c r="P696" i="9"/>
  <c r="S696" i="9" s="1"/>
  <c r="R695" i="9"/>
  <c r="Q695" i="9"/>
  <c r="O695" i="9"/>
  <c r="N695" i="9"/>
  <c r="M695" i="9"/>
  <c r="L695" i="9"/>
  <c r="K695" i="9"/>
  <c r="J695" i="9"/>
  <c r="I695" i="9"/>
  <c r="H695" i="9"/>
  <c r="G695" i="9"/>
  <c r="F695" i="9"/>
  <c r="E695" i="9"/>
  <c r="D695" i="9"/>
  <c r="R694" i="9"/>
  <c r="Q694" i="9"/>
  <c r="O694" i="9"/>
  <c r="N694" i="9"/>
  <c r="M694" i="9"/>
  <c r="L694" i="9"/>
  <c r="K694" i="9"/>
  <c r="J694" i="9"/>
  <c r="I694" i="9"/>
  <c r="H694" i="9"/>
  <c r="G694" i="9"/>
  <c r="F694" i="9"/>
  <c r="E694" i="9"/>
  <c r="D694" i="9"/>
  <c r="R693" i="9"/>
  <c r="Q693" i="9"/>
  <c r="O693" i="9"/>
  <c r="N693" i="9"/>
  <c r="M693" i="9"/>
  <c r="L693" i="9"/>
  <c r="K693" i="9"/>
  <c r="J693" i="9"/>
  <c r="I693" i="9"/>
  <c r="H693" i="9"/>
  <c r="G693" i="9"/>
  <c r="F693" i="9"/>
  <c r="E693" i="9"/>
  <c r="D693" i="9"/>
  <c r="P692" i="9"/>
  <c r="S692" i="9" s="1"/>
  <c r="P691" i="9"/>
  <c r="S691" i="9" s="1"/>
  <c r="P690" i="9"/>
  <c r="S690" i="9" s="1"/>
  <c r="P689" i="9"/>
  <c r="S689" i="9" s="1"/>
  <c r="R688" i="9"/>
  <c r="Q688" i="9"/>
  <c r="O688" i="9"/>
  <c r="N688" i="9"/>
  <c r="M688" i="9"/>
  <c r="L688" i="9"/>
  <c r="K688" i="9"/>
  <c r="J688" i="9"/>
  <c r="I688" i="9"/>
  <c r="H688" i="9"/>
  <c r="G688" i="9"/>
  <c r="F688" i="9"/>
  <c r="E688" i="9"/>
  <c r="D688" i="9"/>
  <c r="P687" i="9"/>
  <c r="S687" i="9" s="1"/>
  <c r="P686" i="9"/>
  <c r="S686" i="9" s="1"/>
  <c r="P685" i="9"/>
  <c r="S685" i="9" s="1"/>
  <c r="P684" i="9"/>
  <c r="S684" i="9" s="1"/>
  <c r="P683" i="9"/>
  <c r="S683" i="9" s="1"/>
  <c r="P682" i="9"/>
  <c r="S682" i="9" s="1"/>
  <c r="P681" i="9"/>
  <c r="S681" i="9" s="1"/>
  <c r="R680" i="9"/>
  <c r="R677" i="9" s="1"/>
  <c r="R676" i="9" s="1"/>
  <c r="Q680" i="9"/>
  <c r="O680" i="9"/>
  <c r="O677" i="9" s="1"/>
  <c r="O676" i="9" s="1"/>
  <c r="N680" i="9"/>
  <c r="M680" i="9"/>
  <c r="M677" i="9" s="1"/>
  <c r="M676" i="9" s="1"/>
  <c r="L680" i="9"/>
  <c r="K680" i="9"/>
  <c r="K677" i="9" s="1"/>
  <c r="K676" i="9" s="1"/>
  <c r="J680" i="9"/>
  <c r="I680" i="9"/>
  <c r="I677" i="9" s="1"/>
  <c r="I676" i="9" s="1"/>
  <c r="H680" i="9"/>
  <c r="G680" i="9"/>
  <c r="G677" i="9" s="1"/>
  <c r="G676" i="9" s="1"/>
  <c r="F680" i="9"/>
  <c r="E680" i="9"/>
  <c r="E677" i="9" s="1"/>
  <c r="D680" i="9"/>
  <c r="P679" i="9"/>
  <c r="S679" i="9" s="1"/>
  <c r="R678" i="9"/>
  <c r="Q678" i="9"/>
  <c r="O678" i="9"/>
  <c r="N678" i="9"/>
  <c r="M678" i="9"/>
  <c r="L678" i="9"/>
  <c r="K678" i="9"/>
  <c r="J678" i="9"/>
  <c r="I678" i="9"/>
  <c r="H678" i="9"/>
  <c r="G678" i="9"/>
  <c r="F678" i="9"/>
  <c r="E678" i="9"/>
  <c r="D678" i="9"/>
  <c r="Q677" i="9"/>
  <c r="N677" i="9"/>
  <c r="L677" i="9"/>
  <c r="J677" i="9"/>
  <c r="H677" i="9"/>
  <c r="F677" i="9"/>
  <c r="D677" i="9"/>
  <c r="Q676" i="9"/>
  <c r="N676" i="9"/>
  <c r="L676" i="9"/>
  <c r="J676" i="9"/>
  <c r="H676" i="9"/>
  <c r="F676" i="9"/>
  <c r="D676" i="9"/>
  <c r="P675" i="9"/>
  <c r="S675" i="9" s="1"/>
  <c r="P674" i="9"/>
  <c r="S674" i="9" s="1"/>
  <c r="P673" i="9"/>
  <c r="S673" i="9" s="1"/>
  <c r="D673" i="9"/>
  <c r="R672" i="9"/>
  <c r="Q672" i="9"/>
  <c r="O672" i="9"/>
  <c r="N672" i="9"/>
  <c r="M672" i="9"/>
  <c r="L672" i="9"/>
  <c r="K672" i="9"/>
  <c r="J672" i="9"/>
  <c r="I672" i="9"/>
  <c r="H672" i="9"/>
  <c r="G672" i="9"/>
  <c r="F672" i="9"/>
  <c r="E672" i="9"/>
  <c r="D672" i="9"/>
  <c r="R671" i="9"/>
  <c r="Q671" i="9"/>
  <c r="O671" i="9"/>
  <c r="N671" i="9"/>
  <c r="M671" i="9"/>
  <c r="L671" i="9"/>
  <c r="K671" i="9"/>
  <c r="J671" i="9"/>
  <c r="I671" i="9"/>
  <c r="H671" i="9"/>
  <c r="G671" i="9"/>
  <c r="F671" i="9"/>
  <c r="E671" i="9"/>
  <c r="D671" i="9"/>
  <c r="P670" i="9"/>
  <c r="S670" i="9" s="1"/>
  <c r="P669" i="9"/>
  <c r="S669" i="9" s="1"/>
  <c r="R668" i="9"/>
  <c r="Q668" i="9"/>
  <c r="O668" i="9"/>
  <c r="N668" i="9"/>
  <c r="M668" i="9"/>
  <c r="L668" i="9"/>
  <c r="K668" i="9"/>
  <c r="J668" i="9"/>
  <c r="I668" i="9"/>
  <c r="H668" i="9"/>
  <c r="G668" i="9"/>
  <c r="F668" i="9"/>
  <c r="E668" i="9"/>
  <c r="D668" i="9"/>
  <c r="R667" i="9"/>
  <c r="Q667" i="9"/>
  <c r="O667" i="9"/>
  <c r="N667" i="9"/>
  <c r="M667" i="9"/>
  <c r="L667" i="9"/>
  <c r="K667" i="9"/>
  <c r="J667" i="9"/>
  <c r="I667" i="9"/>
  <c r="H667" i="9"/>
  <c r="G667" i="9"/>
  <c r="F667" i="9"/>
  <c r="E667" i="9"/>
  <c r="D667" i="9"/>
  <c r="P666" i="9"/>
  <c r="S666" i="9" s="1"/>
  <c r="R665" i="9"/>
  <c r="Q665" i="9"/>
  <c r="O665" i="9"/>
  <c r="N665" i="9"/>
  <c r="M665" i="9"/>
  <c r="L665" i="9"/>
  <c r="K665" i="9"/>
  <c r="J665" i="9"/>
  <c r="I665" i="9"/>
  <c r="H665" i="9"/>
  <c r="G665" i="9"/>
  <c r="F665" i="9"/>
  <c r="E665" i="9"/>
  <c r="D665" i="9"/>
  <c r="R664" i="9"/>
  <c r="Q664" i="9"/>
  <c r="Q631" i="9" s="1"/>
  <c r="O664" i="9"/>
  <c r="N664" i="9"/>
  <c r="M664" i="9"/>
  <c r="L664" i="9"/>
  <c r="K664" i="9"/>
  <c r="J664" i="9"/>
  <c r="I664" i="9"/>
  <c r="H664" i="9"/>
  <c r="G664" i="9"/>
  <c r="F664" i="9"/>
  <c r="E664" i="9"/>
  <c r="D664" i="9"/>
  <c r="P663" i="9"/>
  <c r="S663" i="9" s="1"/>
  <c r="R662" i="9"/>
  <c r="Q662" i="9"/>
  <c r="O662" i="9"/>
  <c r="N662" i="9"/>
  <c r="M662" i="9"/>
  <c r="L662" i="9"/>
  <c r="K662" i="9"/>
  <c r="J662" i="9"/>
  <c r="I662" i="9"/>
  <c r="H662" i="9"/>
  <c r="G662" i="9"/>
  <c r="F662" i="9"/>
  <c r="E662" i="9"/>
  <c r="D662" i="9"/>
  <c r="P661" i="9"/>
  <c r="S661" i="9" s="1"/>
  <c r="R660" i="9"/>
  <c r="Q660" i="9"/>
  <c r="O660" i="9"/>
  <c r="N660" i="9"/>
  <c r="N657" i="9" s="1"/>
  <c r="N631" i="9" s="1"/>
  <c r="M660" i="9"/>
  <c r="L660" i="9"/>
  <c r="L657" i="9" s="1"/>
  <c r="L631" i="9" s="1"/>
  <c r="K660" i="9"/>
  <c r="J660" i="9"/>
  <c r="J657" i="9" s="1"/>
  <c r="J631" i="9" s="1"/>
  <c r="I660" i="9"/>
  <c r="H660" i="9"/>
  <c r="H657" i="9" s="1"/>
  <c r="H631" i="9" s="1"/>
  <c r="G660" i="9"/>
  <c r="F660" i="9"/>
  <c r="F657" i="9" s="1"/>
  <c r="F631" i="9" s="1"/>
  <c r="E660" i="9"/>
  <c r="D660" i="9"/>
  <c r="D657" i="9" s="1"/>
  <c r="D631" i="9" s="1"/>
  <c r="P659" i="9"/>
  <c r="S659" i="9" s="1"/>
  <c r="R658" i="9"/>
  <c r="Q658" i="9"/>
  <c r="O658" i="9"/>
  <c r="N658" i="9"/>
  <c r="M658" i="9"/>
  <c r="L658" i="9"/>
  <c r="K658" i="9"/>
  <c r="J658" i="9"/>
  <c r="I658" i="9"/>
  <c r="H658" i="9"/>
  <c r="G658" i="9"/>
  <c r="F658" i="9"/>
  <c r="E658" i="9"/>
  <c r="D658" i="9"/>
  <c r="Q657" i="9"/>
  <c r="M657" i="9"/>
  <c r="K657" i="9"/>
  <c r="I657" i="9"/>
  <c r="G657" i="9"/>
  <c r="E657" i="9"/>
  <c r="P656" i="9"/>
  <c r="S656" i="9" s="1"/>
  <c r="P655" i="9"/>
  <c r="S655" i="9" s="1"/>
  <c r="R654" i="9"/>
  <c r="Q654" i="9"/>
  <c r="O654" i="9"/>
  <c r="N654" i="9"/>
  <c r="M654" i="9"/>
  <c r="L654" i="9"/>
  <c r="K654" i="9"/>
  <c r="J654" i="9"/>
  <c r="I654" i="9"/>
  <c r="H654" i="9"/>
  <c r="G654" i="9"/>
  <c r="F654" i="9"/>
  <c r="E654" i="9"/>
  <c r="D654" i="9"/>
  <c r="P653" i="9"/>
  <c r="S653" i="9" s="1"/>
  <c r="P652" i="9"/>
  <c r="S652" i="9" s="1"/>
  <c r="R651" i="9"/>
  <c r="Q651" i="9"/>
  <c r="O651" i="9"/>
  <c r="N651" i="9"/>
  <c r="M651" i="9"/>
  <c r="L651" i="9"/>
  <c r="K651" i="9"/>
  <c r="J651" i="9"/>
  <c r="I651" i="9"/>
  <c r="H651" i="9"/>
  <c r="G651" i="9"/>
  <c r="F651" i="9"/>
  <c r="E651" i="9"/>
  <c r="D651" i="9"/>
  <c r="P650" i="9"/>
  <c r="S650" i="9" s="1"/>
  <c r="P649" i="9"/>
  <c r="S649" i="9" s="1"/>
  <c r="P648" i="9"/>
  <c r="S648" i="9" s="1"/>
  <c r="R647" i="9"/>
  <c r="Q647" i="9"/>
  <c r="O647" i="9"/>
  <c r="N647" i="9"/>
  <c r="M647" i="9"/>
  <c r="L647" i="9"/>
  <c r="K647" i="9"/>
  <c r="J647" i="9"/>
  <c r="I647" i="9"/>
  <c r="H647" i="9"/>
  <c r="G647" i="9"/>
  <c r="F647" i="9"/>
  <c r="E647" i="9"/>
  <c r="D647" i="9"/>
  <c r="P646" i="9"/>
  <c r="S646" i="9" s="1"/>
  <c r="P645" i="9"/>
  <c r="S645" i="9" s="1"/>
  <c r="P644" i="9"/>
  <c r="S644" i="9" s="1"/>
  <c r="R643" i="9"/>
  <c r="R638" i="9" s="1"/>
  <c r="Q643" i="9"/>
  <c r="O643" i="9"/>
  <c r="O638" i="9" s="1"/>
  <c r="N643" i="9"/>
  <c r="M643" i="9"/>
  <c r="M638" i="9" s="1"/>
  <c r="L643" i="9"/>
  <c r="K643" i="9"/>
  <c r="K638" i="9" s="1"/>
  <c r="J643" i="9"/>
  <c r="I643" i="9"/>
  <c r="I638" i="9" s="1"/>
  <c r="H643" i="9"/>
  <c r="G643" i="9"/>
  <c r="G638" i="9" s="1"/>
  <c r="F643" i="9"/>
  <c r="E643" i="9"/>
  <c r="E638" i="9" s="1"/>
  <c r="D643" i="9"/>
  <c r="P642" i="9"/>
  <c r="S642" i="9" s="1"/>
  <c r="P641" i="9"/>
  <c r="S641" i="9" s="1"/>
  <c r="P640" i="9"/>
  <c r="S640" i="9" s="1"/>
  <c r="R639" i="9"/>
  <c r="Q639" i="9"/>
  <c r="O639" i="9"/>
  <c r="N639" i="9"/>
  <c r="M639" i="9"/>
  <c r="L639" i="9"/>
  <c r="K639" i="9"/>
  <c r="J639" i="9"/>
  <c r="I639" i="9"/>
  <c r="H639" i="9"/>
  <c r="G639" i="9"/>
  <c r="F639" i="9"/>
  <c r="E639" i="9"/>
  <c r="D639" i="9"/>
  <c r="Q638" i="9"/>
  <c r="N638" i="9"/>
  <c r="L638" i="9"/>
  <c r="J638" i="9"/>
  <c r="H638" i="9"/>
  <c r="F638" i="9"/>
  <c r="D638" i="9"/>
  <c r="P637" i="9"/>
  <c r="S637" i="9" s="1"/>
  <c r="P636" i="9"/>
  <c r="S636" i="9" s="1"/>
  <c r="P635" i="9"/>
  <c r="S635" i="9" s="1"/>
  <c r="P634" i="9"/>
  <c r="S634" i="9" s="1"/>
  <c r="R633" i="9"/>
  <c r="Q633" i="9"/>
  <c r="O633" i="9"/>
  <c r="N633" i="9"/>
  <c r="M633" i="9"/>
  <c r="L633" i="9"/>
  <c r="K633" i="9"/>
  <c r="J633" i="9"/>
  <c r="I633" i="9"/>
  <c r="H633" i="9"/>
  <c r="G633" i="9"/>
  <c r="F633" i="9"/>
  <c r="E633" i="9"/>
  <c r="D633" i="9"/>
  <c r="R632" i="9"/>
  <c r="Q632" i="9"/>
  <c r="O632" i="9"/>
  <c r="N632" i="9"/>
  <c r="M632" i="9"/>
  <c r="L632" i="9"/>
  <c r="K632" i="9"/>
  <c r="J632" i="9"/>
  <c r="I632" i="9"/>
  <c r="H632" i="9"/>
  <c r="G632" i="9"/>
  <c r="F632" i="9"/>
  <c r="E632" i="9"/>
  <c r="D632" i="9"/>
  <c r="P630" i="9"/>
  <c r="S630" i="9" s="1"/>
  <c r="R629" i="9"/>
  <c r="Q629" i="9"/>
  <c r="O629" i="9"/>
  <c r="N629" i="9"/>
  <c r="M629" i="9"/>
  <c r="L629" i="9"/>
  <c r="K629" i="9"/>
  <c r="J629" i="9"/>
  <c r="I629" i="9"/>
  <c r="H629" i="9"/>
  <c r="G629" i="9"/>
  <c r="F629" i="9"/>
  <c r="E629" i="9"/>
  <c r="D629" i="9"/>
  <c r="P628" i="9"/>
  <c r="S628" i="9" s="1"/>
  <c r="R627" i="9"/>
  <c r="Q627" i="9"/>
  <c r="O627" i="9"/>
  <c r="N627" i="9"/>
  <c r="M627" i="9"/>
  <c r="L627" i="9"/>
  <c r="K627" i="9"/>
  <c r="J627" i="9"/>
  <c r="I627" i="9"/>
  <c r="H627" i="9"/>
  <c r="G627" i="9"/>
  <c r="F627" i="9"/>
  <c r="P627" i="9" s="1"/>
  <c r="S627" i="9" s="1"/>
  <c r="E627" i="9"/>
  <c r="D627" i="9"/>
  <c r="P626" i="9"/>
  <c r="S626" i="9" s="1"/>
  <c r="R625" i="9"/>
  <c r="Q625" i="9"/>
  <c r="O625" i="9"/>
  <c r="N625" i="9"/>
  <c r="M625" i="9"/>
  <c r="L625" i="9"/>
  <c r="K625" i="9"/>
  <c r="J625" i="9"/>
  <c r="I625" i="9"/>
  <c r="H625" i="9"/>
  <c r="G625" i="9"/>
  <c r="F625" i="9"/>
  <c r="E625" i="9"/>
  <c r="D625" i="9"/>
  <c r="P624" i="9"/>
  <c r="S624" i="9" s="1"/>
  <c r="R623" i="9"/>
  <c r="Q623" i="9"/>
  <c r="Q620" i="9" s="1"/>
  <c r="O623" i="9"/>
  <c r="N623" i="9"/>
  <c r="N620" i="9" s="1"/>
  <c r="M623" i="9"/>
  <c r="L623" i="9"/>
  <c r="L620" i="9" s="1"/>
  <c r="K623" i="9"/>
  <c r="J623" i="9"/>
  <c r="J620" i="9" s="1"/>
  <c r="I623" i="9"/>
  <c r="H623" i="9"/>
  <c r="H620" i="9" s="1"/>
  <c r="G623" i="9"/>
  <c r="F623" i="9"/>
  <c r="P623" i="9" s="1"/>
  <c r="S623" i="9" s="1"/>
  <c r="E623" i="9"/>
  <c r="D623" i="9"/>
  <c r="D620" i="9" s="1"/>
  <c r="P622" i="9"/>
  <c r="S622" i="9" s="1"/>
  <c r="R621" i="9"/>
  <c r="Q621" i="9"/>
  <c r="O621" i="9"/>
  <c r="N621" i="9"/>
  <c r="M621" i="9"/>
  <c r="L621" i="9"/>
  <c r="K621" i="9"/>
  <c r="J621" i="9"/>
  <c r="I621" i="9"/>
  <c r="H621" i="9"/>
  <c r="G621" i="9"/>
  <c r="F621" i="9"/>
  <c r="E621" i="9"/>
  <c r="D621" i="9"/>
  <c r="R620" i="9"/>
  <c r="O620" i="9"/>
  <c r="M620" i="9"/>
  <c r="K620" i="9"/>
  <c r="I620" i="9"/>
  <c r="G620" i="9"/>
  <c r="E620" i="9"/>
  <c r="P619" i="9"/>
  <c r="S619" i="9" s="1"/>
  <c r="P618" i="9"/>
  <c r="S618" i="9" s="1"/>
  <c r="P617" i="9"/>
  <c r="S617" i="9" s="1"/>
  <c r="R616" i="9"/>
  <c r="Q616" i="9"/>
  <c r="O616" i="9"/>
  <c r="N616" i="9"/>
  <c r="M616" i="9"/>
  <c r="L616" i="9"/>
  <c r="K616" i="9"/>
  <c r="J616" i="9"/>
  <c r="I616" i="9"/>
  <c r="H616" i="9"/>
  <c r="G616" i="9"/>
  <c r="F616" i="9"/>
  <c r="P616" i="9" s="1"/>
  <c r="S616" i="9" s="1"/>
  <c r="E616" i="9"/>
  <c r="D616" i="9"/>
  <c r="P615" i="9"/>
  <c r="S615" i="9" s="1"/>
  <c r="R614" i="9"/>
  <c r="Q614" i="9"/>
  <c r="O614" i="9"/>
  <c r="N614" i="9"/>
  <c r="M614" i="9"/>
  <c r="L614" i="9"/>
  <c r="K614" i="9"/>
  <c r="J614" i="9"/>
  <c r="I614" i="9"/>
  <c r="H614" i="9"/>
  <c r="G614" i="9"/>
  <c r="F614" i="9"/>
  <c r="E614" i="9"/>
  <c r="D614" i="9"/>
  <c r="P613" i="9"/>
  <c r="S613" i="9" s="1"/>
  <c r="P612" i="9"/>
  <c r="S612" i="9" s="1"/>
  <c r="P611" i="9"/>
  <c r="S611" i="9" s="1"/>
  <c r="R610" i="9"/>
  <c r="Q610" i="9"/>
  <c r="Q607" i="9" s="1"/>
  <c r="O610" i="9"/>
  <c r="N610" i="9"/>
  <c r="N607" i="9" s="1"/>
  <c r="M610" i="9"/>
  <c r="L610" i="9"/>
  <c r="L607" i="9" s="1"/>
  <c r="K610" i="9"/>
  <c r="J610" i="9"/>
  <c r="J607" i="9" s="1"/>
  <c r="I610" i="9"/>
  <c r="H610" i="9"/>
  <c r="H607" i="9" s="1"/>
  <c r="G610" i="9"/>
  <c r="F610" i="9"/>
  <c r="P610" i="9" s="1"/>
  <c r="S610" i="9" s="1"/>
  <c r="E610" i="9"/>
  <c r="D610" i="9"/>
  <c r="D607" i="9" s="1"/>
  <c r="P609" i="9"/>
  <c r="S609" i="9" s="1"/>
  <c r="R608" i="9"/>
  <c r="Q608" i="9"/>
  <c r="O608" i="9"/>
  <c r="N608" i="9"/>
  <c r="M608" i="9"/>
  <c r="L608" i="9"/>
  <c r="K608" i="9"/>
  <c r="J608" i="9"/>
  <c r="I608" i="9"/>
  <c r="H608" i="9"/>
  <c r="G608" i="9"/>
  <c r="F608" i="9"/>
  <c r="E608" i="9"/>
  <c r="D608" i="9"/>
  <c r="R607" i="9"/>
  <c r="O607" i="9"/>
  <c r="M607" i="9"/>
  <c r="K607" i="9"/>
  <c r="I607" i="9"/>
  <c r="G607" i="9"/>
  <c r="E607" i="9"/>
  <c r="P606" i="9"/>
  <c r="S606" i="9" s="1"/>
  <c r="R605" i="9"/>
  <c r="Q605" i="9"/>
  <c r="O605" i="9"/>
  <c r="N605" i="9"/>
  <c r="M605" i="9"/>
  <c r="L605" i="9"/>
  <c r="K605" i="9"/>
  <c r="J605" i="9"/>
  <c r="I605" i="9"/>
  <c r="H605" i="9"/>
  <c r="G605" i="9"/>
  <c r="F605" i="9"/>
  <c r="P605" i="9" s="1"/>
  <c r="S605" i="9" s="1"/>
  <c r="E605" i="9"/>
  <c r="D605" i="9"/>
  <c r="P604" i="9"/>
  <c r="S604" i="9" s="1"/>
  <c r="P603" i="9"/>
  <c r="S603" i="9" s="1"/>
  <c r="R602" i="9"/>
  <c r="Q602" i="9"/>
  <c r="Q597" i="9" s="1"/>
  <c r="O602" i="9"/>
  <c r="N602" i="9"/>
  <c r="N597" i="9" s="1"/>
  <c r="M602" i="9"/>
  <c r="L602" i="9"/>
  <c r="L597" i="9" s="1"/>
  <c r="K602" i="9"/>
  <c r="J602" i="9"/>
  <c r="J597" i="9" s="1"/>
  <c r="I602" i="9"/>
  <c r="H602" i="9"/>
  <c r="H597" i="9" s="1"/>
  <c r="G602" i="9"/>
  <c r="F602" i="9"/>
  <c r="P602" i="9" s="1"/>
  <c r="S602" i="9" s="1"/>
  <c r="E602" i="9"/>
  <c r="D602" i="9"/>
  <c r="D597" i="9" s="1"/>
  <c r="P601" i="9"/>
  <c r="S601" i="9" s="1"/>
  <c r="P600" i="9"/>
  <c r="S600" i="9" s="1"/>
  <c r="P599" i="9"/>
  <c r="S599" i="9" s="1"/>
  <c r="R598" i="9"/>
  <c r="Q598" i="9"/>
  <c r="O598" i="9"/>
  <c r="N598" i="9"/>
  <c r="M598" i="9"/>
  <c r="L598" i="9"/>
  <c r="K598" i="9"/>
  <c r="J598" i="9"/>
  <c r="I598" i="9"/>
  <c r="H598" i="9"/>
  <c r="G598" i="9"/>
  <c r="F598" i="9"/>
  <c r="E598" i="9"/>
  <c r="D598" i="9"/>
  <c r="R597" i="9"/>
  <c r="O597" i="9"/>
  <c r="M597" i="9"/>
  <c r="K597" i="9"/>
  <c r="I597" i="9"/>
  <c r="G597" i="9"/>
  <c r="E597" i="9"/>
  <c r="P596" i="9"/>
  <c r="S596" i="9" s="1"/>
  <c r="P595" i="9"/>
  <c r="S595" i="9" s="1"/>
  <c r="R594" i="9"/>
  <c r="Q594" i="9"/>
  <c r="O594" i="9"/>
  <c r="N594" i="9"/>
  <c r="M594" i="9"/>
  <c r="L594" i="9"/>
  <c r="K594" i="9"/>
  <c r="J594" i="9"/>
  <c r="I594" i="9"/>
  <c r="H594" i="9"/>
  <c r="G594" i="9"/>
  <c r="F594" i="9"/>
  <c r="E594" i="9"/>
  <c r="D594" i="9"/>
  <c r="R593" i="9"/>
  <c r="Q593" i="9"/>
  <c r="O593" i="9"/>
  <c r="N593" i="9"/>
  <c r="M593" i="9"/>
  <c r="L593" i="9"/>
  <c r="K593" i="9"/>
  <c r="J593" i="9"/>
  <c r="I593" i="9"/>
  <c r="H593" i="9"/>
  <c r="G593" i="9"/>
  <c r="F593" i="9"/>
  <c r="E593" i="9"/>
  <c r="D593" i="9"/>
  <c r="R592" i="9"/>
  <c r="O592" i="9"/>
  <c r="M592" i="9"/>
  <c r="K592" i="9"/>
  <c r="I592" i="9"/>
  <c r="G592" i="9"/>
  <c r="E592" i="9"/>
  <c r="P590" i="9"/>
  <c r="S590" i="9" s="1"/>
  <c r="R589" i="9"/>
  <c r="Q589" i="9"/>
  <c r="Q586" i="9" s="1"/>
  <c r="Q585" i="9" s="1"/>
  <c r="O589" i="9"/>
  <c r="N589" i="9"/>
  <c r="N586" i="9" s="1"/>
  <c r="N585" i="9" s="1"/>
  <c r="M589" i="9"/>
  <c r="L589" i="9"/>
  <c r="L586" i="9" s="1"/>
  <c r="L585" i="9" s="1"/>
  <c r="K589" i="9"/>
  <c r="J589" i="9"/>
  <c r="J586" i="9" s="1"/>
  <c r="J585" i="9" s="1"/>
  <c r="I589" i="9"/>
  <c r="H589" i="9"/>
  <c r="H586" i="9" s="1"/>
  <c r="H585" i="9" s="1"/>
  <c r="G589" i="9"/>
  <c r="F589" i="9"/>
  <c r="P589" i="9" s="1"/>
  <c r="S589" i="9" s="1"/>
  <c r="E589" i="9"/>
  <c r="D589" i="9"/>
  <c r="D586" i="9" s="1"/>
  <c r="D585" i="9" s="1"/>
  <c r="P588" i="9"/>
  <c r="S588" i="9" s="1"/>
  <c r="R587" i="9"/>
  <c r="Q587" i="9"/>
  <c r="O587" i="9"/>
  <c r="N587" i="9"/>
  <c r="M587" i="9"/>
  <c r="L587" i="9"/>
  <c r="K587" i="9"/>
  <c r="J587" i="9"/>
  <c r="I587" i="9"/>
  <c r="H587" i="9"/>
  <c r="G587" i="9"/>
  <c r="F587" i="9"/>
  <c r="E587" i="9"/>
  <c r="D587" i="9"/>
  <c r="R586" i="9"/>
  <c r="O586" i="9"/>
  <c r="M586" i="9"/>
  <c r="K586" i="9"/>
  <c r="I586" i="9"/>
  <c r="G586" i="9"/>
  <c r="E586" i="9"/>
  <c r="R585" i="9"/>
  <c r="O585" i="9"/>
  <c r="M585" i="9"/>
  <c r="K585" i="9"/>
  <c r="I585" i="9"/>
  <c r="G585" i="9"/>
  <c r="E585" i="9"/>
  <c r="P584" i="9"/>
  <c r="S584" i="9" s="1"/>
  <c r="R583" i="9"/>
  <c r="Q583" i="9"/>
  <c r="O583" i="9"/>
  <c r="N583" i="9"/>
  <c r="M583" i="9"/>
  <c r="L583" i="9"/>
  <c r="K583" i="9"/>
  <c r="J583" i="9"/>
  <c r="I583" i="9"/>
  <c r="H583" i="9"/>
  <c r="G583" i="9"/>
  <c r="F583" i="9"/>
  <c r="E583" i="9"/>
  <c r="D583" i="9"/>
  <c r="R582" i="9"/>
  <c r="Q582" i="9"/>
  <c r="O582" i="9"/>
  <c r="N582" i="9"/>
  <c r="M582" i="9"/>
  <c r="L582" i="9"/>
  <c r="K582" i="9"/>
  <c r="J582" i="9"/>
  <c r="I582" i="9"/>
  <c r="H582" i="9"/>
  <c r="G582" i="9"/>
  <c r="F582" i="9"/>
  <c r="E582" i="9"/>
  <c r="D582" i="9"/>
  <c r="R581" i="9"/>
  <c r="Q581" i="9"/>
  <c r="O581" i="9"/>
  <c r="N581" i="9"/>
  <c r="M581" i="9"/>
  <c r="L581" i="9"/>
  <c r="K581" i="9"/>
  <c r="J581" i="9"/>
  <c r="I581" i="9"/>
  <c r="H581" i="9"/>
  <c r="G581" i="9"/>
  <c r="F581" i="9"/>
  <c r="E581" i="9"/>
  <c r="D581" i="9"/>
  <c r="P580" i="9"/>
  <c r="S580" i="9" s="1"/>
  <c r="R579" i="9"/>
  <c r="Q579" i="9"/>
  <c r="O579" i="9"/>
  <c r="N579" i="9"/>
  <c r="M579" i="9"/>
  <c r="L579" i="9"/>
  <c r="K579" i="9"/>
  <c r="J579" i="9"/>
  <c r="I579" i="9"/>
  <c r="H579" i="9"/>
  <c r="G579" i="9"/>
  <c r="F579" i="9"/>
  <c r="E579" i="9"/>
  <c r="D579" i="9"/>
  <c r="R578" i="9"/>
  <c r="Q578" i="9"/>
  <c r="O578" i="9"/>
  <c r="N578" i="9"/>
  <c r="M578" i="9"/>
  <c r="L578" i="9"/>
  <c r="K578" i="9"/>
  <c r="J578" i="9"/>
  <c r="I578" i="9"/>
  <c r="H578" i="9"/>
  <c r="G578" i="9"/>
  <c r="F578" i="9"/>
  <c r="E578" i="9"/>
  <c r="D578" i="9"/>
  <c r="R577" i="9"/>
  <c r="Q577" i="9"/>
  <c r="O577" i="9"/>
  <c r="N577" i="9"/>
  <c r="M577" i="9"/>
  <c r="L577" i="9"/>
  <c r="K577" i="9"/>
  <c r="J577" i="9"/>
  <c r="I577" i="9"/>
  <c r="H577" i="9"/>
  <c r="G577" i="9"/>
  <c r="F577" i="9"/>
  <c r="E577" i="9"/>
  <c r="D577" i="9"/>
  <c r="P576" i="9"/>
  <c r="S576" i="9" s="1"/>
  <c r="R575" i="9"/>
  <c r="Q575" i="9"/>
  <c r="O575" i="9"/>
  <c r="N575" i="9"/>
  <c r="M575" i="9"/>
  <c r="L575" i="9"/>
  <c r="K575" i="9"/>
  <c r="J575" i="9"/>
  <c r="I575" i="9"/>
  <c r="H575" i="9"/>
  <c r="G575" i="9"/>
  <c r="F575" i="9"/>
  <c r="E575" i="9"/>
  <c r="D575" i="9"/>
  <c r="R574" i="9"/>
  <c r="Q574" i="9"/>
  <c r="O574" i="9"/>
  <c r="N574" i="9"/>
  <c r="M574" i="9"/>
  <c r="L574" i="9"/>
  <c r="K574" i="9"/>
  <c r="J574" i="9"/>
  <c r="I574" i="9"/>
  <c r="H574" i="9"/>
  <c r="G574" i="9"/>
  <c r="F574" i="9"/>
  <c r="E574" i="9"/>
  <c r="D574" i="9"/>
  <c r="R573" i="9"/>
  <c r="Q573" i="9"/>
  <c r="O573" i="9"/>
  <c r="N573" i="9"/>
  <c r="M573" i="9"/>
  <c r="L573" i="9"/>
  <c r="K573" i="9"/>
  <c r="J573" i="9"/>
  <c r="I573" i="9"/>
  <c r="H573" i="9"/>
  <c r="G573" i="9"/>
  <c r="F573" i="9"/>
  <c r="E573" i="9"/>
  <c r="D573" i="9"/>
  <c r="P572" i="9"/>
  <c r="S572" i="9" s="1"/>
  <c r="R571" i="9"/>
  <c r="Q571" i="9"/>
  <c r="O571" i="9"/>
  <c r="N571" i="9"/>
  <c r="M571" i="9"/>
  <c r="L571" i="9"/>
  <c r="K571" i="9"/>
  <c r="J571" i="9"/>
  <c r="I571" i="9"/>
  <c r="H571" i="9"/>
  <c r="G571" i="9"/>
  <c r="F571" i="9"/>
  <c r="E571" i="9"/>
  <c r="D571" i="9"/>
  <c r="P570" i="9"/>
  <c r="S570" i="9" s="1"/>
  <c r="R569" i="9"/>
  <c r="Q569" i="9"/>
  <c r="Q566" i="9" s="1"/>
  <c r="O569" i="9"/>
  <c r="N569" i="9"/>
  <c r="M569" i="9"/>
  <c r="L569" i="9"/>
  <c r="K569" i="9"/>
  <c r="J569" i="9"/>
  <c r="I569" i="9"/>
  <c r="H569" i="9"/>
  <c r="G569" i="9"/>
  <c r="F569" i="9"/>
  <c r="P569" i="9" s="1"/>
  <c r="S569" i="9" s="1"/>
  <c r="E569" i="9"/>
  <c r="D569" i="9"/>
  <c r="P568" i="9"/>
  <c r="S568" i="9" s="1"/>
  <c r="R567" i="9"/>
  <c r="Q567" i="9"/>
  <c r="O567" i="9"/>
  <c r="O566" i="9" s="1"/>
  <c r="N567" i="9"/>
  <c r="M567" i="9"/>
  <c r="M566" i="9" s="1"/>
  <c r="L567" i="9"/>
  <c r="K567" i="9"/>
  <c r="K566" i="9" s="1"/>
  <c r="J567" i="9"/>
  <c r="I567" i="9"/>
  <c r="I566" i="9" s="1"/>
  <c r="H567" i="9"/>
  <c r="G567" i="9"/>
  <c r="G566" i="9" s="1"/>
  <c r="F567" i="9"/>
  <c r="E567" i="9"/>
  <c r="E566" i="9" s="1"/>
  <c r="D567" i="9"/>
  <c r="R566" i="9"/>
  <c r="N566" i="9"/>
  <c r="L566" i="9"/>
  <c r="J566" i="9"/>
  <c r="H566" i="9"/>
  <c r="F566" i="9"/>
  <c r="D566" i="9"/>
  <c r="P565" i="9"/>
  <c r="S565" i="9" s="1"/>
  <c r="R564" i="9"/>
  <c r="R557" i="9" s="1"/>
  <c r="R546" i="9" s="1"/>
  <c r="Q564" i="9"/>
  <c r="O564" i="9"/>
  <c r="N564" i="9"/>
  <c r="M564" i="9"/>
  <c r="M557" i="9" s="1"/>
  <c r="M546" i="9" s="1"/>
  <c r="L564" i="9"/>
  <c r="K564" i="9"/>
  <c r="K557" i="9" s="1"/>
  <c r="K546" i="9" s="1"/>
  <c r="J564" i="9"/>
  <c r="I564" i="9"/>
  <c r="I557" i="9" s="1"/>
  <c r="I546" i="9" s="1"/>
  <c r="H564" i="9"/>
  <c r="G564" i="9"/>
  <c r="G557" i="9" s="1"/>
  <c r="G546" i="9" s="1"/>
  <c r="F564" i="9"/>
  <c r="E564" i="9"/>
  <c r="E557" i="9" s="1"/>
  <c r="E546" i="9" s="1"/>
  <c r="D564" i="9"/>
  <c r="P563" i="9"/>
  <c r="S563" i="9" s="1"/>
  <c r="R562" i="9"/>
  <c r="Q562" i="9"/>
  <c r="O562" i="9"/>
  <c r="N562" i="9"/>
  <c r="M562" i="9"/>
  <c r="L562" i="9"/>
  <c r="K562" i="9"/>
  <c r="J562" i="9"/>
  <c r="I562" i="9"/>
  <c r="H562" i="9"/>
  <c r="G562" i="9"/>
  <c r="F562" i="9"/>
  <c r="E562" i="9"/>
  <c r="D562" i="9"/>
  <c r="P561" i="9"/>
  <c r="S561" i="9" s="1"/>
  <c r="R560" i="9"/>
  <c r="Q560" i="9"/>
  <c r="O560" i="9"/>
  <c r="N560" i="9"/>
  <c r="M560" i="9"/>
  <c r="L560" i="9"/>
  <c r="K560" i="9"/>
  <c r="J560" i="9"/>
  <c r="I560" i="9"/>
  <c r="H560" i="9"/>
  <c r="G560" i="9"/>
  <c r="F560" i="9"/>
  <c r="E560" i="9"/>
  <c r="D560" i="9"/>
  <c r="P559" i="9"/>
  <c r="S559" i="9" s="1"/>
  <c r="R558" i="9"/>
  <c r="Q558" i="9"/>
  <c r="O558" i="9"/>
  <c r="N558" i="9"/>
  <c r="M558" i="9"/>
  <c r="L558" i="9"/>
  <c r="K558" i="9"/>
  <c r="J558" i="9"/>
  <c r="I558" i="9"/>
  <c r="H558" i="9"/>
  <c r="G558" i="9"/>
  <c r="F558" i="9"/>
  <c r="E558" i="9"/>
  <c r="D558" i="9"/>
  <c r="O557" i="9"/>
  <c r="L557" i="9"/>
  <c r="J557" i="9"/>
  <c r="H557" i="9"/>
  <c r="F557" i="9"/>
  <c r="D557" i="9"/>
  <c r="P556" i="9"/>
  <c r="S556" i="9" s="1"/>
  <c r="R555" i="9"/>
  <c r="Q555" i="9"/>
  <c r="O555" i="9"/>
  <c r="N555" i="9"/>
  <c r="M555" i="9"/>
  <c r="L555" i="9"/>
  <c r="K555" i="9"/>
  <c r="J555" i="9"/>
  <c r="I555" i="9"/>
  <c r="H555" i="9"/>
  <c r="G555" i="9"/>
  <c r="F555" i="9"/>
  <c r="E555" i="9"/>
  <c r="D555" i="9"/>
  <c r="P554" i="9"/>
  <c r="S554" i="9" s="1"/>
  <c r="R553" i="9"/>
  <c r="Q553" i="9"/>
  <c r="Q547" i="9" s="1"/>
  <c r="O553" i="9"/>
  <c r="N553" i="9"/>
  <c r="N547" i="9" s="1"/>
  <c r="M553" i="9"/>
  <c r="L553" i="9"/>
  <c r="L547" i="9" s="1"/>
  <c r="L546" i="9" s="1"/>
  <c r="K553" i="9"/>
  <c r="J553" i="9"/>
  <c r="J547" i="9" s="1"/>
  <c r="J546" i="9" s="1"/>
  <c r="I553" i="9"/>
  <c r="H553" i="9"/>
  <c r="H547" i="9" s="1"/>
  <c r="H546" i="9" s="1"/>
  <c r="G553" i="9"/>
  <c r="F553" i="9"/>
  <c r="F547" i="9" s="1"/>
  <c r="E553" i="9"/>
  <c r="D553" i="9"/>
  <c r="D547" i="9" s="1"/>
  <c r="D546" i="9" s="1"/>
  <c r="P552" i="9"/>
  <c r="S552" i="9" s="1"/>
  <c r="R551" i="9"/>
  <c r="Q551" i="9"/>
  <c r="O551" i="9"/>
  <c r="N551" i="9"/>
  <c r="M551" i="9"/>
  <c r="L551" i="9"/>
  <c r="K551" i="9"/>
  <c r="J551" i="9"/>
  <c r="I551" i="9"/>
  <c r="H551" i="9"/>
  <c r="G551" i="9"/>
  <c r="F551" i="9"/>
  <c r="E551" i="9"/>
  <c r="D551" i="9"/>
  <c r="P550" i="9"/>
  <c r="S550" i="9" s="1"/>
  <c r="P549" i="9"/>
  <c r="S549" i="9" s="1"/>
  <c r="R548" i="9"/>
  <c r="Q548" i="9"/>
  <c r="O548" i="9"/>
  <c r="N548" i="9"/>
  <c r="M548" i="9"/>
  <c r="L548" i="9"/>
  <c r="K548" i="9"/>
  <c r="J548" i="9"/>
  <c r="I548" i="9"/>
  <c r="H548" i="9"/>
  <c r="G548" i="9"/>
  <c r="F548" i="9"/>
  <c r="E548" i="9"/>
  <c r="D548" i="9"/>
  <c r="R547" i="9"/>
  <c r="O547" i="9"/>
  <c r="O546" i="9" s="1"/>
  <c r="M547" i="9"/>
  <c r="K547" i="9"/>
  <c r="I547" i="9"/>
  <c r="G547" i="9"/>
  <c r="E547" i="9"/>
  <c r="P545" i="9"/>
  <c r="S545" i="9" s="1"/>
  <c r="R544" i="9"/>
  <c r="Q544" i="9"/>
  <c r="O544" i="9"/>
  <c r="N544" i="9"/>
  <c r="M544" i="9"/>
  <c r="L544" i="9"/>
  <c r="K544" i="9"/>
  <c r="J544" i="9"/>
  <c r="I544" i="9"/>
  <c r="H544" i="9"/>
  <c r="G544" i="9"/>
  <c r="F544" i="9"/>
  <c r="E544" i="9"/>
  <c r="D544" i="9"/>
  <c r="P543" i="9"/>
  <c r="S543" i="9" s="1"/>
  <c r="R542" i="9"/>
  <c r="Q542" i="9"/>
  <c r="O542" i="9"/>
  <c r="N542" i="9"/>
  <c r="M542" i="9"/>
  <c r="L542" i="9"/>
  <c r="K542" i="9"/>
  <c r="J542" i="9"/>
  <c r="I542" i="9"/>
  <c r="H542" i="9"/>
  <c r="G542" i="9"/>
  <c r="F542" i="9"/>
  <c r="E542" i="9"/>
  <c r="D542" i="9"/>
  <c r="P541" i="9"/>
  <c r="S541" i="9" s="1"/>
  <c r="P540" i="9"/>
  <c r="S540" i="9" s="1"/>
  <c r="R539" i="9"/>
  <c r="Q539" i="9"/>
  <c r="O539" i="9"/>
  <c r="N539" i="9"/>
  <c r="M539" i="9"/>
  <c r="L539" i="9"/>
  <c r="K539" i="9"/>
  <c r="J539" i="9"/>
  <c r="I539" i="9"/>
  <c r="H539" i="9"/>
  <c r="G539" i="9"/>
  <c r="F539" i="9"/>
  <c r="E539" i="9"/>
  <c r="D539" i="9"/>
  <c r="P538" i="9"/>
  <c r="S538" i="9" s="1"/>
  <c r="R537" i="9"/>
  <c r="Q537" i="9"/>
  <c r="O537" i="9"/>
  <c r="N537" i="9"/>
  <c r="N534" i="9" s="1"/>
  <c r="M537" i="9"/>
  <c r="L537" i="9"/>
  <c r="L534" i="9" s="1"/>
  <c r="K537" i="9"/>
  <c r="J537" i="9"/>
  <c r="J534" i="9" s="1"/>
  <c r="I537" i="9"/>
  <c r="H537" i="9"/>
  <c r="H534" i="9" s="1"/>
  <c r="G537" i="9"/>
  <c r="F537" i="9"/>
  <c r="F534" i="9" s="1"/>
  <c r="E537" i="9"/>
  <c r="D537" i="9"/>
  <c r="D534" i="9" s="1"/>
  <c r="P536" i="9"/>
  <c r="S536" i="9" s="1"/>
  <c r="R535" i="9"/>
  <c r="Q535" i="9"/>
  <c r="O535" i="9"/>
  <c r="N535" i="9"/>
  <c r="M535" i="9"/>
  <c r="L535" i="9"/>
  <c r="K535" i="9"/>
  <c r="J535" i="9"/>
  <c r="I535" i="9"/>
  <c r="H535" i="9"/>
  <c r="G535" i="9"/>
  <c r="F535" i="9"/>
  <c r="E535" i="9"/>
  <c r="D535" i="9"/>
  <c r="Q534" i="9"/>
  <c r="M534" i="9"/>
  <c r="K534" i="9"/>
  <c r="I534" i="9"/>
  <c r="G534" i="9"/>
  <c r="E534" i="9"/>
  <c r="P533" i="9"/>
  <c r="S533" i="9" s="1"/>
  <c r="R532" i="9"/>
  <c r="Q532" i="9"/>
  <c r="O532" i="9"/>
  <c r="N532" i="9"/>
  <c r="N529" i="9" s="1"/>
  <c r="N528" i="9" s="1"/>
  <c r="M532" i="9"/>
  <c r="L532" i="9"/>
  <c r="K532" i="9"/>
  <c r="J532" i="9"/>
  <c r="J529" i="9" s="1"/>
  <c r="J528" i="9" s="1"/>
  <c r="I532" i="9"/>
  <c r="H532" i="9"/>
  <c r="G532" i="9"/>
  <c r="F532" i="9"/>
  <c r="E532" i="9"/>
  <c r="D532" i="9"/>
  <c r="P531" i="9"/>
  <c r="S531" i="9" s="1"/>
  <c r="R530" i="9"/>
  <c r="Q530" i="9"/>
  <c r="O530" i="9"/>
  <c r="N530" i="9"/>
  <c r="M530" i="9"/>
  <c r="L530" i="9"/>
  <c r="K530" i="9"/>
  <c r="J530" i="9"/>
  <c r="I530" i="9"/>
  <c r="H530" i="9"/>
  <c r="G530" i="9"/>
  <c r="G529" i="9" s="1"/>
  <c r="G528" i="9" s="1"/>
  <c r="F530" i="9"/>
  <c r="E530" i="9"/>
  <c r="E529" i="9" s="1"/>
  <c r="E528" i="9" s="1"/>
  <c r="D530" i="9"/>
  <c r="Q529" i="9"/>
  <c r="Q528" i="9" s="1"/>
  <c r="L529" i="9"/>
  <c r="H529" i="9"/>
  <c r="H528" i="9" s="1"/>
  <c r="F529" i="9"/>
  <c r="D529" i="9"/>
  <c r="D528" i="9" s="1"/>
  <c r="P527" i="9"/>
  <c r="S527" i="9" s="1"/>
  <c r="R526" i="9"/>
  <c r="Q526" i="9"/>
  <c r="O526" i="9"/>
  <c r="N526" i="9"/>
  <c r="M526" i="9"/>
  <c r="L526" i="9"/>
  <c r="K526" i="9"/>
  <c r="J526" i="9"/>
  <c r="I526" i="9"/>
  <c r="H526" i="9"/>
  <c r="G526" i="9"/>
  <c r="F526" i="9"/>
  <c r="E526" i="9"/>
  <c r="D526" i="9"/>
  <c r="R525" i="9"/>
  <c r="Q525" i="9"/>
  <c r="O525" i="9"/>
  <c r="N525" i="9"/>
  <c r="M525" i="9"/>
  <c r="L525" i="9"/>
  <c r="K525" i="9"/>
  <c r="J525" i="9"/>
  <c r="I525" i="9"/>
  <c r="H525" i="9"/>
  <c r="G525" i="9"/>
  <c r="F525" i="9"/>
  <c r="E525" i="9"/>
  <c r="D525" i="9"/>
  <c r="P524" i="9"/>
  <c r="S524" i="9" s="1"/>
  <c r="R523" i="9"/>
  <c r="Q523" i="9"/>
  <c r="O523" i="9"/>
  <c r="N523" i="9"/>
  <c r="M523" i="9"/>
  <c r="L523" i="9"/>
  <c r="K523" i="9"/>
  <c r="J523" i="9"/>
  <c r="I523" i="9"/>
  <c r="H523" i="9"/>
  <c r="G523" i="9"/>
  <c r="F523" i="9"/>
  <c r="E523" i="9"/>
  <c r="D523" i="9"/>
  <c r="R522" i="9"/>
  <c r="Q522" i="9"/>
  <c r="O522" i="9"/>
  <c r="N522" i="9"/>
  <c r="M522" i="9"/>
  <c r="L522" i="9"/>
  <c r="K522" i="9"/>
  <c r="J522" i="9"/>
  <c r="I522" i="9"/>
  <c r="H522" i="9"/>
  <c r="G522" i="9"/>
  <c r="F522" i="9"/>
  <c r="E522" i="9"/>
  <c r="D522" i="9"/>
  <c r="P521" i="9"/>
  <c r="S521" i="9" s="1"/>
  <c r="R520" i="9"/>
  <c r="Q520" i="9"/>
  <c r="Q511" i="9" s="1"/>
  <c r="O520" i="9"/>
  <c r="N520" i="9"/>
  <c r="N511" i="9" s="1"/>
  <c r="M520" i="9"/>
  <c r="L520" i="9"/>
  <c r="L511" i="9" s="1"/>
  <c r="K520" i="9"/>
  <c r="J520" i="9"/>
  <c r="J511" i="9" s="1"/>
  <c r="I520" i="9"/>
  <c r="H520" i="9"/>
  <c r="H511" i="9" s="1"/>
  <c r="G520" i="9"/>
  <c r="F520" i="9"/>
  <c r="F511" i="9" s="1"/>
  <c r="P511" i="9" s="1"/>
  <c r="S511" i="9" s="1"/>
  <c r="E520" i="9"/>
  <c r="D520" i="9"/>
  <c r="D511" i="9" s="1"/>
  <c r="D507" i="9" s="1"/>
  <c r="P519" i="9"/>
  <c r="S519" i="9" s="1"/>
  <c r="P518" i="9"/>
  <c r="S518" i="9" s="1"/>
  <c r="P517" i="9"/>
  <c r="S517" i="9" s="1"/>
  <c r="P516" i="9"/>
  <c r="S516" i="9" s="1"/>
  <c r="P515" i="9"/>
  <c r="S515" i="9" s="1"/>
  <c r="P514" i="9"/>
  <c r="S514" i="9" s="1"/>
  <c r="P513" i="9"/>
  <c r="S513" i="9" s="1"/>
  <c r="R512" i="9"/>
  <c r="Q512" i="9"/>
  <c r="O512" i="9"/>
  <c r="N512" i="9"/>
  <c r="M512" i="9"/>
  <c r="L512" i="9"/>
  <c r="K512" i="9"/>
  <c r="J512" i="9"/>
  <c r="I512" i="9"/>
  <c r="H512" i="9"/>
  <c r="G512" i="9"/>
  <c r="F512" i="9"/>
  <c r="E512" i="9"/>
  <c r="D512" i="9"/>
  <c r="R511" i="9"/>
  <c r="R507" i="9" s="1"/>
  <c r="O511" i="9"/>
  <c r="M511" i="9"/>
  <c r="M507" i="9" s="1"/>
  <c r="K511" i="9"/>
  <c r="I511" i="9"/>
  <c r="I507" i="9" s="1"/>
  <c r="G511" i="9"/>
  <c r="E511" i="9"/>
  <c r="E507" i="9" s="1"/>
  <c r="P510" i="9"/>
  <c r="S510" i="9" s="1"/>
  <c r="R509" i="9"/>
  <c r="Q509" i="9"/>
  <c r="O509" i="9"/>
  <c r="N509" i="9"/>
  <c r="M509" i="9"/>
  <c r="L509" i="9"/>
  <c r="K509" i="9"/>
  <c r="J509" i="9"/>
  <c r="I509" i="9"/>
  <c r="H509" i="9"/>
  <c r="G509" i="9"/>
  <c r="F509" i="9"/>
  <c r="E509" i="9"/>
  <c r="D509" i="9"/>
  <c r="R508" i="9"/>
  <c r="Q508" i="9"/>
  <c r="O508" i="9"/>
  <c r="N508" i="9"/>
  <c r="M508" i="9"/>
  <c r="L508" i="9"/>
  <c r="K508" i="9"/>
  <c r="J508" i="9"/>
  <c r="I508" i="9"/>
  <c r="H508" i="9"/>
  <c r="G508" i="9"/>
  <c r="F508" i="9"/>
  <c r="E508" i="9"/>
  <c r="D508" i="9"/>
  <c r="O507" i="9"/>
  <c r="K507" i="9"/>
  <c r="G507" i="9"/>
  <c r="P506" i="9"/>
  <c r="S506" i="9" s="1"/>
  <c r="R505" i="9"/>
  <c r="Q505" i="9"/>
  <c r="O505" i="9"/>
  <c r="N505" i="9"/>
  <c r="M505" i="9"/>
  <c r="L505" i="9"/>
  <c r="K505" i="9"/>
  <c r="J505" i="9"/>
  <c r="I505" i="9"/>
  <c r="H505" i="9"/>
  <c r="G505" i="9"/>
  <c r="F505" i="9"/>
  <c r="E505" i="9"/>
  <c r="D505" i="9"/>
  <c r="R504" i="9"/>
  <c r="Q504" i="9"/>
  <c r="O504" i="9"/>
  <c r="N504" i="9"/>
  <c r="M504" i="9"/>
  <c r="L504" i="9"/>
  <c r="K504" i="9"/>
  <c r="J504" i="9"/>
  <c r="I504" i="9"/>
  <c r="H504" i="9"/>
  <c r="G504" i="9"/>
  <c r="F504" i="9"/>
  <c r="E504" i="9"/>
  <c r="D504" i="9"/>
  <c r="P503" i="9"/>
  <c r="S503" i="9" s="1"/>
  <c r="P502" i="9"/>
  <c r="S502" i="9" s="1"/>
  <c r="R501" i="9"/>
  <c r="Q501" i="9"/>
  <c r="O501" i="9"/>
  <c r="N501" i="9"/>
  <c r="M501" i="9"/>
  <c r="L501" i="9"/>
  <c r="K501" i="9"/>
  <c r="J501" i="9"/>
  <c r="I501" i="9"/>
  <c r="H501" i="9"/>
  <c r="G501" i="9"/>
  <c r="F501" i="9"/>
  <c r="E501" i="9"/>
  <c r="D501" i="9"/>
  <c r="R500" i="9"/>
  <c r="Q500" i="9"/>
  <c r="O500" i="9"/>
  <c r="N500" i="9"/>
  <c r="M500" i="9"/>
  <c r="L500" i="9"/>
  <c r="K500" i="9"/>
  <c r="J500" i="9"/>
  <c r="I500" i="9"/>
  <c r="H500" i="9"/>
  <c r="G500" i="9"/>
  <c r="F500" i="9"/>
  <c r="E500" i="9"/>
  <c r="D500" i="9"/>
  <c r="R499" i="9"/>
  <c r="Q499" i="9"/>
  <c r="O499" i="9"/>
  <c r="N499" i="9"/>
  <c r="M499" i="9"/>
  <c r="L499" i="9"/>
  <c r="K499" i="9"/>
  <c r="J499" i="9"/>
  <c r="I499" i="9"/>
  <c r="H499" i="9"/>
  <c r="G499" i="9"/>
  <c r="F499" i="9"/>
  <c r="E499" i="9"/>
  <c r="D499" i="9"/>
  <c r="P498" i="9"/>
  <c r="S498" i="9" s="1"/>
  <c r="P497" i="9"/>
  <c r="S497" i="9" s="1"/>
  <c r="P496" i="9"/>
  <c r="S496" i="9" s="1"/>
  <c r="R495" i="9"/>
  <c r="Q495" i="9"/>
  <c r="O495" i="9"/>
  <c r="N495" i="9"/>
  <c r="M495" i="9"/>
  <c r="L495" i="9"/>
  <c r="K495" i="9"/>
  <c r="J495" i="9"/>
  <c r="I495" i="9"/>
  <c r="H495" i="9"/>
  <c r="G495" i="9"/>
  <c r="F495" i="9"/>
  <c r="E495" i="9"/>
  <c r="D495" i="9"/>
  <c r="R494" i="9"/>
  <c r="Q494" i="9"/>
  <c r="O494" i="9"/>
  <c r="N494" i="9"/>
  <c r="M494" i="9"/>
  <c r="L494" i="9"/>
  <c r="K494" i="9"/>
  <c r="J494" i="9"/>
  <c r="I494" i="9"/>
  <c r="H494" i="9"/>
  <c r="G494" i="9"/>
  <c r="F494" i="9"/>
  <c r="E494" i="9"/>
  <c r="D494" i="9"/>
  <c r="R493" i="9"/>
  <c r="Q493" i="9"/>
  <c r="O493" i="9"/>
  <c r="N493" i="9"/>
  <c r="M493" i="9"/>
  <c r="L493" i="9"/>
  <c r="K493" i="9"/>
  <c r="J493" i="9"/>
  <c r="I493" i="9"/>
  <c r="H493" i="9"/>
  <c r="G493" i="9"/>
  <c r="F493" i="9"/>
  <c r="E493" i="9"/>
  <c r="D493" i="9"/>
  <c r="P492" i="9"/>
  <c r="S492" i="9" s="1"/>
  <c r="R491" i="9"/>
  <c r="Q491" i="9"/>
  <c r="O491" i="9"/>
  <c r="N491" i="9"/>
  <c r="N490" i="9" s="1"/>
  <c r="M491" i="9"/>
  <c r="M490" i="9" s="1"/>
  <c r="L491" i="9"/>
  <c r="L490" i="9" s="1"/>
  <c r="K491" i="9"/>
  <c r="K490" i="9" s="1"/>
  <c r="J491" i="9"/>
  <c r="J490" i="9" s="1"/>
  <c r="I491" i="9"/>
  <c r="I490" i="9" s="1"/>
  <c r="H491" i="9"/>
  <c r="H490" i="9" s="1"/>
  <c r="G491" i="9"/>
  <c r="F491" i="9"/>
  <c r="E491" i="9"/>
  <c r="E490" i="9" s="1"/>
  <c r="D491" i="9"/>
  <c r="D490" i="9" s="1"/>
  <c r="R490" i="9"/>
  <c r="Q490" i="9"/>
  <c r="O490" i="9"/>
  <c r="G490" i="9"/>
  <c r="P489" i="9"/>
  <c r="S489" i="9" s="1"/>
  <c r="R488" i="9"/>
  <c r="Q488" i="9"/>
  <c r="O488" i="9"/>
  <c r="N488" i="9"/>
  <c r="M488" i="9"/>
  <c r="L488" i="9"/>
  <c r="K488" i="9"/>
  <c r="J488" i="9"/>
  <c r="I488" i="9"/>
  <c r="H488" i="9"/>
  <c r="G488" i="9"/>
  <c r="F488" i="9"/>
  <c r="E488" i="9"/>
  <c r="D488" i="9"/>
  <c r="R487" i="9"/>
  <c r="Q487" i="9"/>
  <c r="O487" i="9"/>
  <c r="N487" i="9"/>
  <c r="M487" i="9"/>
  <c r="L487" i="9"/>
  <c r="K487" i="9"/>
  <c r="J487" i="9"/>
  <c r="I487" i="9"/>
  <c r="H487" i="9"/>
  <c r="G487" i="9"/>
  <c r="F487" i="9"/>
  <c r="E487" i="9"/>
  <c r="D487" i="9"/>
  <c r="O486" i="9"/>
  <c r="P485" i="9"/>
  <c r="S485" i="9" s="1"/>
  <c r="R484" i="9"/>
  <c r="Q484" i="9"/>
  <c r="O484" i="9"/>
  <c r="N484" i="9"/>
  <c r="M484" i="9"/>
  <c r="L484" i="9"/>
  <c r="K484" i="9"/>
  <c r="J484" i="9"/>
  <c r="I484" i="9"/>
  <c r="H484" i="9"/>
  <c r="G484" i="9"/>
  <c r="F484" i="9"/>
  <c r="E484" i="9"/>
  <c r="D484" i="9"/>
  <c r="R483" i="9"/>
  <c r="R479" i="9" s="1"/>
  <c r="Q483" i="9"/>
  <c r="O483" i="9"/>
  <c r="N483" i="9"/>
  <c r="M483" i="9"/>
  <c r="M479" i="9" s="1"/>
  <c r="L483" i="9"/>
  <c r="K483" i="9"/>
  <c r="J483" i="9"/>
  <c r="I483" i="9"/>
  <c r="I479" i="9" s="1"/>
  <c r="H483" i="9"/>
  <c r="G483" i="9"/>
  <c r="F483" i="9"/>
  <c r="E483" i="9"/>
  <c r="E479" i="9" s="1"/>
  <c r="D483" i="9"/>
  <c r="P482" i="9"/>
  <c r="S482" i="9" s="1"/>
  <c r="R481" i="9"/>
  <c r="Q481" i="9"/>
  <c r="O481" i="9"/>
  <c r="N481" i="9"/>
  <c r="M481" i="9"/>
  <c r="L481" i="9"/>
  <c r="K481" i="9"/>
  <c r="J481" i="9"/>
  <c r="I481" i="9"/>
  <c r="H481" i="9"/>
  <c r="G481" i="9"/>
  <c r="F481" i="9"/>
  <c r="E481" i="9"/>
  <c r="D481" i="9"/>
  <c r="R480" i="9"/>
  <c r="Q480" i="9"/>
  <c r="O480" i="9"/>
  <c r="N480" i="9"/>
  <c r="M480" i="9"/>
  <c r="L480" i="9"/>
  <c r="K480" i="9"/>
  <c r="J480" i="9"/>
  <c r="I480" i="9"/>
  <c r="H480" i="9"/>
  <c r="G480" i="9"/>
  <c r="F480" i="9"/>
  <c r="E480" i="9"/>
  <c r="D480" i="9"/>
  <c r="O479" i="9"/>
  <c r="K479" i="9"/>
  <c r="G479" i="9"/>
  <c r="P478" i="9"/>
  <c r="S478" i="9" s="1"/>
  <c r="R477" i="9"/>
  <c r="Q477" i="9"/>
  <c r="O477" i="9"/>
  <c r="N477" i="9"/>
  <c r="M477" i="9"/>
  <c r="L477" i="9"/>
  <c r="K477" i="9"/>
  <c r="J477" i="9"/>
  <c r="I477" i="9"/>
  <c r="H477" i="9"/>
  <c r="G477" i="9"/>
  <c r="F477" i="9"/>
  <c r="E477" i="9"/>
  <c r="D477" i="9"/>
  <c r="P476" i="9"/>
  <c r="S476" i="9" s="1"/>
  <c r="R475" i="9"/>
  <c r="R472" i="9" s="1"/>
  <c r="Q475" i="9"/>
  <c r="O475" i="9"/>
  <c r="O472" i="9" s="1"/>
  <c r="N475" i="9"/>
  <c r="M475" i="9"/>
  <c r="M472" i="9" s="1"/>
  <c r="L475" i="9"/>
  <c r="K475" i="9"/>
  <c r="K472" i="9" s="1"/>
  <c r="J475" i="9"/>
  <c r="I475" i="9"/>
  <c r="I472" i="9" s="1"/>
  <c r="H475" i="9"/>
  <c r="G475" i="9"/>
  <c r="G472" i="9" s="1"/>
  <c r="F475" i="9"/>
  <c r="E475" i="9"/>
  <c r="P475" i="9" s="1"/>
  <c r="S475" i="9" s="1"/>
  <c r="D475" i="9"/>
  <c r="P474" i="9"/>
  <c r="S474" i="9" s="1"/>
  <c r="R473" i="9"/>
  <c r="Q473" i="9"/>
  <c r="Q472" i="9" s="1"/>
  <c r="O473" i="9"/>
  <c r="N473" i="9"/>
  <c r="M473" i="9"/>
  <c r="L473" i="9"/>
  <c r="L472" i="9" s="1"/>
  <c r="K473" i="9"/>
  <c r="J473" i="9"/>
  <c r="I473" i="9"/>
  <c r="H473" i="9"/>
  <c r="H472" i="9" s="1"/>
  <c r="G473" i="9"/>
  <c r="F473" i="9"/>
  <c r="E473" i="9"/>
  <c r="D473" i="9"/>
  <c r="D472" i="9" s="1"/>
  <c r="N472" i="9"/>
  <c r="J472" i="9"/>
  <c r="F472" i="9"/>
  <c r="P471" i="9"/>
  <c r="S471" i="9" s="1"/>
  <c r="R470" i="9"/>
  <c r="Q470" i="9"/>
  <c r="O470" i="9"/>
  <c r="N470" i="9"/>
  <c r="M470" i="9"/>
  <c r="L470" i="9"/>
  <c r="K470" i="9"/>
  <c r="J470" i="9"/>
  <c r="I470" i="9"/>
  <c r="H470" i="9"/>
  <c r="G470" i="9"/>
  <c r="F470" i="9"/>
  <c r="E470" i="9"/>
  <c r="D470" i="9"/>
  <c r="P469" i="9"/>
  <c r="S469" i="9" s="1"/>
  <c r="R468" i="9"/>
  <c r="R465" i="9" s="1"/>
  <c r="Q468" i="9"/>
  <c r="O468" i="9"/>
  <c r="N468" i="9"/>
  <c r="M468" i="9"/>
  <c r="M465" i="9" s="1"/>
  <c r="L468" i="9"/>
  <c r="K468" i="9"/>
  <c r="J468" i="9"/>
  <c r="I468" i="9"/>
  <c r="I465" i="9" s="1"/>
  <c r="H468" i="9"/>
  <c r="G468" i="9"/>
  <c r="F468" i="9"/>
  <c r="E468" i="9"/>
  <c r="E465" i="9" s="1"/>
  <c r="D468" i="9"/>
  <c r="P467" i="9"/>
  <c r="S467" i="9" s="1"/>
  <c r="R466" i="9"/>
  <c r="Q466" i="9"/>
  <c r="O466" i="9"/>
  <c r="N466" i="9"/>
  <c r="M466" i="9"/>
  <c r="L466" i="9"/>
  <c r="K466" i="9"/>
  <c r="J466" i="9"/>
  <c r="I466" i="9"/>
  <c r="H466" i="9"/>
  <c r="G466" i="9"/>
  <c r="F466" i="9"/>
  <c r="E466" i="9"/>
  <c r="D466" i="9"/>
  <c r="O465" i="9"/>
  <c r="K465" i="9"/>
  <c r="G465" i="9"/>
  <c r="P463" i="9"/>
  <c r="S463" i="9" s="1"/>
  <c r="R462" i="9"/>
  <c r="Q462" i="9"/>
  <c r="O462" i="9"/>
  <c r="N462" i="9"/>
  <c r="M462" i="9"/>
  <c r="L462" i="9"/>
  <c r="K462" i="9"/>
  <c r="J462" i="9"/>
  <c r="I462" i="9"/>
  <c r="H462" i="9"/>
  <c r="G462" i="9"/>
  <c r="F462" i="9"/>
  <c r="E462" i="9"/>
  <c r="D462" i="9"/>
  <c r="R461" i="9"/>
  <c r="Q461" i="9"/>
  <c r="O461" i="9"/>
  <c r="N461" i="9"/>
  <c r="M461" i="9"/>
  <c r="L461" i="9"/>
  <c r="K461" i="9"/>
  <c r="J461" i="9"/>
  <c r="I461" i="9"/>
  <c r="H461" i="9"/>
  <c r="G461" i="9"/>
  <c r="F461" i="9"/>
  <c r="E461" i="9"/>
  <c r="D461" i="9"/>
  <c r="P460" i="9"/>
  <c r="S460" i="9" s="1"/>
  <c r="P459" i="9"/>
  <c r="S459" i="9" s="1"/>
  <c r="P458" i="9"/>
  <c r="S458" i="9" s="1"/>
  <c r="R457" i="9"/>
  <c r="Q457" i="9"/>
  <c r="O457" i="9"/>
  <c r="N457" i="9"/>
  <c r="M457" i="9"/>
  <c r="L457" i="9"/>
  <c r="K457" i="9"/>
  <c r="J457" i="9"/>
  <c r="I457" i="9"/>
  <c r="H457" i="9"/>
  <c r="G457" i="9"/>
  <c r="F457" i="9"/>
  <c r="E457" i="9"/>
  <c r="P457" i="9" s="1"/>
  <c r="S457" i="9" s="1"/>
  <c r="D457" i="9"/>
  <c r="R456" i="9"/>
  <c r="R452" i="9" s="1"/>
  <c r="Q456" i="9"/>
  <c r="O456" i="9"/>
  <c r="O452" i="9" s="1"/>
  <c r="N456" i="9"/>
  <c r="M456" i="9"/>
  <c r="M452" i="9" s="1"/>
  <c r="L456" i="9"/>
  <c r="K456" i="9"/>
  <c r="K452" i="9" s="1"/>
  <c r="J456" i="9"/>
  <c r="I456" i="9"/>
  <c r="I452" i="9" s="1"/>
  <c r="H456" i="9"/>
  <c r="G456" i="9"/>
  <c r="G452" i="9" s="1"/>
  <c r="F456" i="9"/>
  <c r="E456" i="9"/>
  <c r="P456" i="9" s="1"/>
  <c r="S456" i="9" s="1"/>
  <c r="D456" i="9"/>
  <c r="P455" i="9"/>
  <c r="S455" i="9" s="1"/>
  <c r="R454" i="9"/>
  <c r="Q454" i="9"/>
  <c r="O454" i="9"/>
  <c r="N454" i="9"/>
  <c r="M454" i="9"/>
  <c r="L454" i="9"/>
  <c r="K454" i="9"/>
  <c r="J454" i="9"/>
  <c r="I454" i="9"/>
  <c r="H454" i="9"/>
  <c r="G454" i="9"/>
  <c r="F454" i="9"/>
  <c r="E454" i="9"/>
  <c r="D454" i="9"/>
  <c r="R453" i="9"/>
  <c r="Q453" i="9"/>
  <c r="Q452" i="9" s="1"/>
  <c r="O453" i="9"/>
  <c r="N453" i="9"/>
  <c r="M453" i="9"/>
  <c r="L453" i="9"/>
  <c r="L452" i="9" s="1"/>
  <c r="K453" i="9"/>
  <c r="J453" i="9"/>
  <c r="I453" i="9"/>
  <c r="H453" i="9"/>
  <c r="H452" i="9" s="1"/>
  <c r="G453" i="9"/>
  <c r="F453" i="9"/>
  <c r="E453" i="9"/>
  <c r="D453" i="9"/>
  <c r="D452" i="9" s="1"/>
  <c r="N452" i="9"/>
  <c r="J452" i="9"/>
  <c r="F452" i="9"/>
  <c r="P451" i="9"/>
  <c r="S451" i="9" s="1"/>
  <c r="R450" i="9"/>
  <c r="Q450" i="9"/>
  <c r="O450" i="9"/>
  <c r="N450" i="9"/>
  <c r="M450" i="9"/>
  <c r="L450" i="9"/>
  <c r="K450" i="9"/>
  <c r="J450" i="9"/>
  <c r="I450" i="9"/>
  <c r="H450" i="9"/>
  <c r="G450" i="9"/>
  <c r="F450" i="9"/>
  <c r="E450" i="9"/>
  <c r="D450" i="9"/>
  <c r="R449" i="9"/>
  <c r="Q449" i="9"/>
  <c r="O449" i="9"/>
  <c r="N449" i="9"/>
  <c r="M449" i="9"/>
  <c r="L449" i="9"/>
  <c r="K449" i="9"/>
  <c r="J449" i="9"/>
  <c r="I449" i="9"/>
  <c r="H449" i="9"/>
  <c r="G449" i="9"/>
  <c r="F449" i="9"/>
  <c r="E449" i="9"/>
  <c r="D449" i="9"/>
  <c r="P448" i="9"/>
  <c r="S448" i="9" s="1"/>
  <c r="R447" i="9"/>
  <c r="Q447" i="9"/>
  <c r="O447" i="9"/>
  <c r="N447" i="9"/>
  <c r="M447" i="9"/>
  <c r="L447" i="9"/>
  <c r="K447" i="9"/>
  <c r="J447" i="9"/>
  <c r="I447" i="9"/>
  <c r="H447" i="9"/>
  <c r="G447" i="9"/>
  <c r="F447" i="9"/>
  <c r="E447" i="9"/>
  <c r="D447" i="9"/>
  <c r="R446" i="9"/>
  <c r="Q446" i="9"/>
  <c r="O446" i="9"/>
  <c r="N446" i="9"/>
  <c r="M446" i="9"/>
  <c r="L446" i="9"/>
  <c r="K446" i="9"/>
  <c r="J446" i="9"/>
  <c r="I446" i="9"/>
  <c r="H446" i="9"/>
  <c r="G446" i="9"/>
  <c r="F446" i="9"/>
  <c r="E446" i="9"/>
  <c r="D446" i="9"/>
  <c r="P445" i="9"/>
  <c r="S445" i="9" s="1"/>
  <c r="R444" i="9"/>
  <c r="Q444" i="9"/>
  <c r="O444" i="9"/>
  <c r="N444" i="9"/>
  <c r="M444" i="9"/>
  <c r="L444" i="9"/>
  <c r="K444" i="9"/>
  <c r="J444" i="9"/>
  <c r="I444" i="9"/>
  <c r="H444" i="9"/>
  <c r="G444" i="9"/>
  <c r="F444" i="9"/>
  <c r="E444" i="9"/>
  <c r="D444" i="9"/>
  <c r="R443" i="9"/>
  <c r="Q443" i="9"/>
  <c r="O443" i="9"/>
  <c r="N443" i="9"/>
  <c r="M443" i="9"/>
  <c r="L443" i="9"/>
  <c r="K443" i="9"/>
  <c r="J443" i="9"/>
  <c r="I443" i="9"/>
  <c r="H443" i="9"/>
  <c r="G443" i="9"/>
  <c r="F443" i="9"/>
  <c r="E443" i="9"/>
  <c r="D443" i="9"/>
  <c r="P442" i="9"/>
  <c r="S442" i="9" s="1"/>
  <c r="R441" i="9"/>
  <c r="R438" i="9" s="1"/>
  <c r="R437" i="9" s="1"/>
  <c r="Q441" i="9"/>
  <c r="O441" i="9"/>
  <c r="N441" i="9"/>
  <c r="M441" i="9"/>
  <c r="M438" i="9" s="1"/>
  <c r="M437" i="9" s="1"/>
  <c r="L441" i="9"/>
  <c r="K441" i="9"/>
  <c r="J441" i="9"/>
  <c r="I441" i="9"/>
  <c r="I438" i="9" s="1"/>
  <c r="I437" i="9" s="1"/>
  <c r="H441" i="9"/>
  <c r="G441" i="9"/>
  <c r="F441" i="9"/>
  <c r="E441" i="9"/>
  <c r="E438" i="9" s="1"/>
  <c r="E437" i="9" s="1"/>
  <c r="D441" i="9"/>
  <c r="P440" i="9"/>
  <c r="S440" i="9" s="1"/>
  <c r="R439" i="9"/>
  <c r="Q439" i="9"/>
  <c r="O439" i="9"/>
  <c r="N439" i="9"/>
  <c r="M439" i="9"/>
  <c r="L439" i="9"/>
  <c r="K439" i="9"/>
  <c r="J439" i="9"/>
  <c r="I439" i="9"/>
  <c r="H439" i="9"/>
  <c r="G439" i="9"/>
  <c r="F439" i="9"/>
  <c r="E439" i="9"/>
  <c r="D439" i="9"/>
  <c r="O438" i="9"/>
  <c r="O437" i="9" s="1"/>
  <c r="K438" i="9"/>
  <c r="K437" i="9" s="1"/>
  <c r="G438" i="9"/>
  <c r="G437" i="9" s="1"/>
  <c r="P436" i="9"/>
  <c r="S436" i="9" s="1"/>
  <c r="R435" i="9"/>
  <c r="Q435" i="9"/>
  <c r="O435" i="9"/>
  <c r="N435" i="9"/>
  <c r="M435" i="9"/>
  <c r="L435" i="9"/>
  <c r="K435" i="9"/>
  <c r="J435" i="9"/>
  <c r="I435" i="9"/>
  <c r="H435" i="9"/>
  <c r="G435" i="9"/>
  <c r="F435" i="9"/>
  <c r="E435" i="9"/>
  <c r="D435" i="9"/>
  <c r="R434" i="9"/>
  <c r="Q434" i="9"/>
  <c r="O434" i="9"/>
  <c r="N434" i="9"/>
  <c r="M434" i="9"/>
  <c r="L434" i="9"/>
  <c r="K434" i="9"/>
  <c r="J434" i="9"/>
  <c r="I434" i="9"/>
  <c r="H434" i="9"/>
  <c r="G434" i="9"/>
  <c r="F434" i="9"/>
  <c r="E434" i="9"/>
  <c r="D434" i="9"/>
  <c r="R433" i="9"/>
  <c r="Q433" i="9"/>
  <c r="O433" i="9"/>
  <c r="N433" i="9"/>
  <c r="M433" i="9"/>
  <c r="L433" i="9"/>
  <c r="K433" i="9"/>
  <c r="J433" i="9"/>
  <c r="I433" i="9"/>
  <c r="H433" i="9"/>
  <c r="G433" i="9"/>
  <c r="F433" i="9"/>
  <c r="E433" i="9"/>
  <c r="D433" i="9"/>
  <c r="P432" i="9"/>
  <c r="S432" i="9" s="1"/>
  <c r="R431" i="9"/>
  <c r="Q431" i="9"/>
  <c r="O431" i="9"/>
  <c r="N431" i="9"/>
  <c r="M431" i="9"/>
  <c r="L431" i="9"/>
  <c r="K431" i="9"/>
  <c r="J431" i="9"/>
  <c r="I431" i="9"/>
  <c r="H431" i="9"/>
  <c r="G431" i="9"/>
  <c r="F431" i="9"/>
  <c r="E431" i="9"/>
  <c r="D431" i="9"/>
  <c r="R430" i="9"/>
  <c r="Q430" i="9"/>
  <c r="O430" i="9"/>
  <c r="N430" i="9"/>
  <c r="M430" i="9"/>
  <c r="L430" i="9"/>
  <c r="K430" i="9"/>
  <c r="J430" i="9"/>
  <c r="I430" i="9"/>
  <c r="H430" i="9"/>
  <c r="G430" i="9"/>
  <c r="F430" i="9"/>
  <c r="E430" i="9"/>
  <c r="D430" i="9"/>
  <c r="P429" i="9"/>
  <c r="S429" i="9" s="1"/>
  <c r="R428" i="9"/>
  <c r="Q428" i="9"/>
  <c r="O428" i="9"/>
  <c r="N428" i="9"/>
  <c r="M428" i="9"/>
  <c r="L428" i="9"/>
  <c r="K428" i="9"/>
  <c r="J428" i="9"/>
  <c r="I428" i="9"/>
  <c r="H428" i="9"/>
  <c r="G428" i="9"/>
  <c r="F428" i="9"/>
  <c r="E428" i="9"/>
  <c r="D428" i="9"/>
  <c r="R427" i="9"/>
  <c r="Q427" i="9"/>
  <c r="Q423" i="9" s="1"/>
  <c r="O427" i="9"/>
  <c r="N427" i="9"/>
  <c r="N423" i="9" s="1"/>
  <c r="M427" i="9"/>
  <c r="L427" i="9"/>
  <c r="L423" i="9" s="1"/>
  <c r="K427" i="9"/>
  <c r="J427" i="9"/>
  <c r="J423" i="9" s="1"/>
  <c r="I427" i="9"/>
  <c r="H427" i="9"/>
  <c r="H423" i="9" s="1"/>
  <c r="G427" i="9"/>
  <c r="F427" i="9"/>
  <c r="F423" i="9" s="1"/>
  <c r="E427" i="9"/>
  <c r="D427" i="9"/>
  <c r="D423" i="9" s="1"/>
  <c r="P426" i="9"/>
  <c r="S426" i="9" s="1"/>
  <c r="R425" i="9"/>
  <c r="Q425" i="9"/>
  <c r="O425" i="9"/>
  <c r="N425" i="9"/>
  <c r="M425" i="9"/>
  <c r="L425" i="9"/>
  <c r="K425" i="9"/>
  <c r="J425" i="9"/>
  <c r="I425" i="9"/>
  <c r="H425" i="9"/>
  <c r="G425" i="9"/>
  <c r="F425" i="9"/>
  <c r="E425" i="9"/>
  <c r="D425" i="9"/>
  <c r="R424" i="9"/>
  <c r="Q424" i="9"/>
  <c r="O424" i="9"/>
  <c r="O423" i="9" s="1"/>
  <c r="N424" i="9"/>
  <c r="M424" i="9"/>
  <c r="M423" i="9" s="1"/>
  <c r="L424" i="9"/>
  <c r="K424" i="9"/>
  <c r="K423" i="9" s="1"/>
  <c r="J424" i="9"/>
  <c r="I424" i="9"/>
  <c r="H424" i="9"/>
  <c r="G424" i="9"/>
  <c r="G423" i="9" s="1"/>
  <c r="F424" i="9"/>
  <c r="E424" i="9"/>
  <c r="E423" i="9" s="1"/>
  <c r="D424" i="9"/>
  <c r="R423" i="9"/>
  <c r="I423" i="9"/>
  <c r="P422" i="9"/>
  <c r="S422" i="9" s="1"/>
  <c r="P421" i="9"/>
  <c r="S421" i="9" s="1"/>
  <c r="P420" i="9"/>
  <c r="S420" i="9" s="1"/>
  <c r="P419" i="9"/>
  <c r="S419" i="9" s="1"/>
  <c r="R418" i="9"/>
  <c r="Q418" i="9"/>
  <c r="O418" i="9"/>
  <c r="N418" i="9"/>
  <c r="M418" i="9"/>
  <c r="L418" i="9"/>
  <c r="K418" i="9"/>
  <c r="J418" i="9"/>
  <c r="I418" i="9"/>
  <c r="H418" i="9"/>
  <c r="G418" i="9"/>
  <c r="F418" i="9"/>
  <c r="E418" i="9"/>
  <c r="D418" i="9"/>
  <c r="R417" i="9"/>
  <c r="Q417" i="9"/>
  <c r="O417" i="9"/>
  <c r="N417" i="9"/>
  <c r="M417" i="9"/>
  <c r="L417" i="9"/>
  <c r="K417" i="9"/>
  <c r="J417" i="9"/>
  <c r="I417" i="9"/>
  <c r="H417" i="9"/>
  <c r="G417" i="9"/>
  <c r="F417" i="9"/>
  <c r="E417" i="9"/>
  <c r="D417" i="9"/>
  <c r="P416" i="9"/>
  <c r="S416" i="9" s="1"/>
  <c r="P415" i="9"/>
  <c r="S415" i="9" s="1"/>
  <c r="P414" i="9"/>
  <c r="S414" i="9" s="1"/>
  <c r="P413" i="9"/>
  <c r="S413" i="9" s="1"/>
  <c r="R412" i="9"/>
  <c r="R407" i="9" s="1"/>
  <c r="Q412" i="9"/>
  <c r="O412" i="9"/>
  <c r="O407" i="9" s="1"/>
  <c r="N412" i="9"/>
  <c r="M412" i="9"/>
  <c r="M407" i="9" s="1"/>
  <c r="L412" i="9"/>
  <c r="K412" i="9"/>
  <c r="J412" i="9"/>
  <c r="I412" i="9"/>
  <c r="I407" i="9" s="1"/>
  <c r="H412" i="9"/>
  <c r="G412" i="9"/>
  <c r="G407" i="9" s="1"/>
  <c r="F412" i="9"/>
  <c r="E412" i="9"/>
  <c r="D412" i="9"/>
  <c r="P411" i="9"/>
  <c r="S411" i="9" s="1"/>
  <c r="P410" i="9"/>
  <c r="S410" i="9" s="1"/>
  <c r="P409" i="9"/>
  <c r="S409" i="9" s="1"/>
  <c r="R408" i="9"/>
  <c r="Q408" i="9"/>
  <c r="O408" i="9"/>
  <c r="N408" i="9"/>
  <c r="M408" i="9"/>
  <c r="L408" i="9"/>
  <c r="K408" i="9"/>
  <c r="J408" i="9"/>
  <c r="I408" i="9"/>
  <c r="H408" i="9"/>
  <c r="G408" i="9"/>
  <c r="F408" i="9"/>
  <c r="E408" i="9"/>
  <c r="D408" i="9"/>
  <c r="K407" i="9"/>
  <c r="P406" i="9"/>
  <c r="S406" i="9" s="1"/>
  <c r="R405" i="9"/>
  <c r="Q405" i="9"/>
  <c r="O405" i="9"/>
  <c r="N405" i="9"/>
  <c r="M405" i="9"/>
  <c r="L405" i="9"/>
  <c r="K405" i="9"/>
  <c r="J405" i="9"/>
  <c r="I405" i="9"/>
  <c r="H405" i="9"/>
  <c r="G405" i="9"/>
  <c r="F405" i="9"/>
  <c r="E405" i="9"/>
  <c r="D405" i="9"/>
  <c r="R404" i="9"/>
  <c r="Q404" i="9"/>
  <c r="O404" i="9"/>
  <c r="N404" i="9"/>
  <c r="M404" i="9"/>
  <c r="L404" i="9"/>
  <c r="K404" i="9"/>
  <c r="J404" i="9"/>
  <c r="I404" i="9"/>
  <c r="H404" i="9"/>
  <c r="G404" i="9"/>
  <c r="F404" i="9"/>
  <c r="E404" i="9"/>
  <c r="D404" i="9"/>
  <c r="P403" i="9"/>
  <c r="S403" i="9" s="1"/>
  <c r="R402" i="9"/>
  <c r="Q402" i="9"/>
  <c r="O402" i="9"/>
  <c r="N402" i="9"/>
  <c r="M402" i="9"/>
  <c r="L402" i="9"/>
  <c r="K402" i="9"/>
  <c r="J402" i="9"/>
  <c r="I402" i="9"/>
  <c r="H402" i="9"/>
  <c r="G402" i="9"/>
  <c r="F402" i="9"/>
  <c r="E402" i="9"/>
  <c r="D402" i="9"/>
  <c r="P401" i="9"/>
  <c r="S401" i="9" s="1"/>
  <c r="R400" i="9"/>
  <c r="Q400" i="9"/>
  <c r="O400" i="9"/>
  <c r="N400" i="9"/>
  <c r="N397" i="9" s="1"/>
  <c r="M400" i="9"/>
  <c r="L400" i="9"/>
  <c r="K400" i="9"/>
  <c r="J400" i="9"/>
  <c r="J397" i="9" s="1"/>
  <c r="I400" i="9"/>
  <c r="H400" i="9"/>
  <c r="G400" i="9"/>
  <c r="F400" i="9"/>
  <c r="F397" i="9" s="1"/>
  <c r="E400" i="9"/>
  <c r="D400" i="9"/>
  <c r="P399" i="9"/>
  <c r="S399" i="9" s="1"/>
  <c r="R398" i="9"/>
  <c r="Q398" i="9"/>
  <c r="O398" i="9"/>
  <c r="N398" i="9"/>
  <c r="M398" i="9"/>
  <c r="L398" i="9"/>
  <c r="K398" i="9"/>
  <c r="J398" i="9"/>
  <c r="I398" i="9"/>
  <c r="H398" i="9"/>
  <c r="G398" i="9"/>
  <c r="F398" i="9"/>
  <c r="E398" i="9"/>
  <c r="D398" i="9"/>
  <c r="Q397" i="9"/>
  <c r="L397" i="9"/>
  <c r="H397" i="9"/>
  <c r="D397" i="9"/>
  <c r="P396" i="9"/>
  <c r="S396" i="9" s="1"/>
  <c r="R395" i="9"/>
  <c r="R390" i="9" s="1"/>
  <c r="Q395" i="9"/>
  <c r="O395" i="9"/>
  <c r="O390" i="9" s="1"/>
  <c r="N395" i="9"/>
  <c r="M395" i="9"/>
  <c r="M390" i="9" s="1"/>
  <c r="L395" i="9"/>
  <c r="K395" i="9"/>
  <c r="J395" i="9"/>
  <c r="I395" i="9"/>
  <c r="I390" i="9" s="1"/>
  <c r="H395" i="9"/>
  <c r="G395" i="9"/>
  <c r="G390" i="9" s="1"/>
  <c r="F395" i="9"/>
  <c r="E395" i="9"/>
  <c r="E390" i="9" s="1"/>
  <c r="D395" i="9"/>
  <c r="P394" i="9"/>
  <c r="S394" i="9" s="1"/>
  <c r="P393" i="9"/>
  <c r="S393" i="9" s="1"/>
  <c r="P392" i="9"/>
  <c r="S392" i="9" s="1"/>
  <c r="R391" i="9"/>
  <c r="Q391" i="9"/>
  <c r="O391" i="9"/>
  <c r="N391" i="9"/>
  <c r="M391" i="9"/>
  <c r="L391" i="9"/>
  <c r="K391" i="9"/>
  <c r="J391" i="9"/>
  <c r="I391" i="9"/>
  <c r="H391" i="9"/>
  <c r="G391" i="9"/>
  <c r="F391" i="9"/>
  <c r="E391" i="9"/>
  <c r="D391" i="9"/>
  <c r="K390" i="9"/>
  <c r="P389" i="9"/>
  <c r="S389" i="9" s="1"/>
  <c r="R388" i="9"/>
  <c r="Q388" i="9"/>
  <c r="O388" i="9"/>
  <c r="N388" i="9"/>
  <c r="M388" i="9"/>
  <c r="L388" i="9"/>
  <c r="K388" i="9"/>
  <c r="J388" i="9"/>
  <c r="I388" i="9"/>
  <c r="H388" i="9"/>
  <c r="G388" i="9"/>
  <c r="F388" i="9"/>
  <c r="E388" i="9"/>
  <c r="D388" i="9"/>
  <c r="P387" i="9"/>
  <c r="S387" i="9" s="1"/>
  <c r="P386" i="9"/>
  <c r="S386" i="9" s="1"/>
  <c r="R385" i="9"/>
  <c r="Q385" i="9"/>
  <c r="O385" i="9"/>
  <c r="N385" i="9"/>
  <c r="M385" i="9"/>
  <c r="L385" i="9"/>
  <c r="K385" i="9"/>
  <c r="J385" i="9"/>
  <c r="I385" i="9"/>
  <c r="H385" i="9"/>
  <c r="G385" i="9"/>
  <c r="F385" i="9"/>
  <c r="E385" i="9"/>
  <c r="D385" i="9"/>
  <c r="R384" i="9"/>
  <c r="O384" i="9"/>
  <c r="M384" i="9"/>
  <c r="K384" i="9"/>
  <c r="I384" i="9"/>
  <c r="G384" i="9"/>
  <c r="E384" i="9"/>
  <c r="P383" i="9"/>
  <c r="S383" i="9" s="1"/>
  <c r="R382" i="9"/>
  <c r="Q382" i="9"/>
  <c r="O382" i="9"/>
  <c r="N382" i="9"/>
  <c r="M382" i="9"/>
  <c r="L382" i="9"/>
  <c r="K382" i="9"/>
  <c r="J382" i="9"/>
  <c r="I382" i="9"/>
  <c r="H382" i="9"/>
  <c r="G382" i="9"/>
  <c r="F382" i="9"/>
  <c r="E382" i="9"/>
  <c r="D382" i="9"/>
  <c r="P381" i="9"/>
  <c r="S381" i="9" s="1"/>
  <c r="R380" i="9"/>
  <c r="Q380" i="9"/>
  <c r="O380" i="9"/>
  <c r="N380" i="9"/>
  <c r="M380" i="9"/>
  <c r="L380" i="9"/>
  <c r="K380" i="9"/>
  <c r="J380" i="9"/>
  <c r="I380" i="9"/>
  <c r="H380" i="9"/>
  <c r="G380" i="9"/>
  <c r="F380" i="9"/>
  <c r="E380" i="9"/>
  <c r="D380" i="9"/>
  <c r="P379" i="9"/>
  <c r="S379" i="9" s="1"/>
  <c r="R378" i="9"/>
  <c r="Q378" i="9"/>
  <c r="Q373" i="9" s="1"/>
  <c r="O378" i="9"/>
  <c r="N378" i="9"/>
  <c r="M378" i="9"/>
  <c r="L378" i="9"/>
  <c r="L373" i="9" s="1"/>
  <c r="K378" i="9"/>
  <c r="J378" i="9"/>
  <c r="I378" i="9"/>
  <c r="H378" i="9"/>
  <c r="H373" i="9" s="1"/>
  <c r="G378" i="9"/>
  <c r="F378" i="9"/>
  <c r="E378" i="9"/>
  <c r="D378" i="9"/>
  <c r="D373" i="9" s="1"/>
  <c r="P377" i="9"/>
  <c r="S377" i="9" s="1"/>
  <c r="R376" i="9"/>
  <c r="R373" i="9" s="1"/>
  <c r="Q376" i="9"/>
  <c r="O376" i="9"/>
  <c r="O373" i="9" s="1"/>
  <c r="N376" i="9"/>
  <c r="M376" i="9"/>
  <c r="M373" i="9" s="1"/>
  <c r="L376" i="9"/>
  <c r="K376" i="9"/>
  <c r="K373" i="9" s="1"/>
  <c r="J376" i="9"/>
  <c r="I376" i="9"/>
  <c r="I373" i="9" s="1"/>
  <c r="H376" i="9"/>
  <c r="G376" i="9"/>
  <c r="G373" i="9" s="1"/>
  <c r="F376" i="9"/>
  <c r="E376" i="9"/>
  <c r="E373" i="9" s="1"/>
  <c r="D376" i="9"/>
  <c r="P375" i="9"/>
  <c r="S375" i="9" s="1"/>
  <c r="R374" i="9"/>
  <c r="Q374" i="9"/>
  <c r="O374" i="9"/>
  <c r="N374" i="9"/>
  <c r="M374" i="9"/>
  <c r="L374" i="9"/>
  <c r="K374" i="9"/>
  <c r="J374" i="9"/>
  <c r="I374" i="9"/>
  <c r="H374" i="9"/>
  <c r="G374" i="9"/>
  <c r="F374" i="9"/>
  <c r="E374" i="9"/>
  <c r="D374" i="9"/>
  <c r="N373" i="9"/>
  <c r="J373" i="9"/>
  <c r="F373" i="9"/>
  <c r="P372" i="9"/>
  <c r="S372" i="9" s="1"/>
  <c r="R371" i="9"/>
  <c r="Q371" i="9"/>
  <c r="O371" i="9"/>
  <c r="N371" i="9"/>
  <c r="M371" i="9"/>
  <c r="L371" i="9"/>
  <c r="K371" i="9"/>
  <c r="J371" i="9"/>
  <c r="I371" i="9"/>
  <c r="H371" i="9"/>
  <c r="G371" i="9"/>
  <c r="F371" i="9"/>
  <c r="E371" i="9"/>
  <c r="D371" i="9"/>
  <c r="P370" i="9"/>
  <c r="S370" i="9" s="1"/>
  <c r="R369" i="9"/>
  <c r="Q369" i="9"/>
  <c r="O369" i="9"/>
  <c r="N369" i="9"/>
  <c r="M369" i="9"/>
  <c r="L369" i="9"/>
  <c r="K369" i="9"/>
  <c r="J369" i="9"/>
  <c r="I369" i="9"/>
  <c r="H369" i="9"/>
  <c r="G369" i="9"/>
  <c r="F369" i="9"/>
  <c r="E369" i="9"/>
  <c r="D369" i="9"/>
  <c r="P368" i="9"/>
  <c r="S368" i="9" s="1"/>
  <c r="P367" i="9"/>
  <c r="S367" i="9" s="1"/>
  <c r="P366" i="9"/>
  <c r="S366" i="9" s="1"/>
  <c r="P365" i="9"/>
  <c r="S365" i="9" s="1"/>
  <c r="P364" i="9"/>
  <c r="S364" i="9" s="1"/>
  <c r="R363" i="9"/>
  <c r="Q363" i="9"/>
  <c r="O363" i="9"/>
  <c r="N363" i="9"/>
  <c r="M363" i="9"/>
  <c r="L363" i="9"/>
  <c r="K363" i="9"/>
  <c r="J363" i="9"/>
  <c r="I363" i="9"/>
  <c r="H363" i="9"/>
  <c r="G363" i="9"/>
  <c r="F363" i="9"/>
  <c r="E363" i="9"/>
  <c r="D363" i="9"/>
  <c r="P362" i="9"/>
  <c r="S362" i="9" s="1"/>
  <c r="R361" i="9"/>
  <c r="Q361" i="9"/>
  <c r="O361" i="9"/>
  <c r="N361" i="9"/>
  <c r="M361" i="9"/>
  <c r="L361" i="9"/>
  <c r="K361" i="9"/>
  <c r="K360" i="9" s="1"/>
  <c r="J361" i="9"/>
  <c r="I361" i="9"/>
  <c r="H361" i="9"/>
  <c r="G361" i="9"/>
  <c r="F361" i="9"/>
  <c r="E361" i="9"/>
  <c r="D361" i="9"/>
  <c r="O360" i="9"/>
  <c r="F360" i="9"/>
  <c r="P358" i="9"/>
  <c r="S358" i="9" s="1"/>
  <c r="R357" i="9"/>
  <c r="Q357" i="9"/>
  <c r="O357" i="9"/>
  <c r="N357" i="9"/>
  <c r="M357" i="9"/>
  <c r="L357" i="9"/>
  <c r="K357" i="9"/>
  <c r="J357" i="9"/>
  <c r="I357" i="9"/>
  <c r="H357" i="9"/>
  <c r="G357" i="9"/>
  <c r="F357" i="9"/>
  <c r="E357" i="9"/>
  <c r="P357" i="9" s="1"/>
  <c r="S357" i="9" s="1"/>
  <c r="D357" i="9"/>
  <c r="P356" i="9"/>
  <c r="S356" i="9" s="1"/>
  <c r="R355" i="9"/>
  <c r="Q355" i="9"/>
  <c r="O355" i="9"/>
  <c r="N355" i="9"/>
  <c r="M355" i="9"/>
  <c r="L355" i="9"/>
  <c r="K355" i="9"/>
  <c r="J355" i="9"/>
  <c r="I355" i="9"/>
  <c r="H355" i="9"/>
  <c r="G355" i="9"/>
  <c r="F355" i="9"/>
  <c r="E355" i="9"/>
  <c r="D355" i="9"/>
  <c r="P354" i="9"/>
  <c r="S354" i="9" s="1"/>
  <c r="P353" i="9"/>
  <c r="S353" i="9" s="1"/>
  <c r="P352" i="9"/>
  <c r="S352" i="9" s="1"/>
  <c r="R351" i="9"/>
  <c r="Q351" i="9"/>
  <c r="O351" i="9"/>
  <c r="N351" i="9"/>
  <c r="M351" i="9"/>
  <c r="L351" i="9"/>
  <c r="K351" i="9"/>
  <c r="J351" i="9"/>
  <c r="I351" i="9"/>
  <c r="H351" i="9"/>
  <c r="G351" i="9"/>
  <c r="F351" i="9"/>
  <c r="E351" i="9"/>
  <c r="D351" i="9"/>
  <c r="P350" i="9"/>
  <c r="S350" i="9" s="1"/>
  <c r="R349" i="9"/>
  <c r="Q349" i="9"/>
  <c r="O349" i="9"/>
  <c r="N349" i="9"/>
  <c r="M349" i="9"/>
  <c r="L349" i="9"/>
  <c r="K349" i="9"/>
  <c r="J349" i="9"/>
  <c r="I349" i="9"/>
  <c r="H349" i="9"/>
  <c r="G349" i="9"/>
  <c r="F349" i="9"/>
  <c r="E349" i="9"/>
  <c r="D349" i="9"/>
  <c r="P348" i="9"/>
  <c r="S348" i="9" s="1"/>
  <c r="R347" i="9"/>
  <c r="Q347" i="9"/>
  <c r="O347" i="9"/>
  <c r="N347" i="9"/>
  <c r="M347" i="9"/>
  <c r="L347" i="9"/>
  <c r="K347" i="9"/>
  <c r="J347" i="9"/>
  <c r="I347" i="9"/>
  <c r="H347" i="9"/>
  <c r="G347" i="9"/>
  <c r="F347" i="9"/>
  <c r="E347" i="9"/>
  <c r="D347" i="9"/>
  <c r="P346" i="9"/>
  <c r="S346" i="9" s="1"/>
  <c r="P345" i="9"/>
  <c r="S345" i="9" s="1"/>
  <c r="P344" i="9"/>
  <c r="S344" i="9" s="1"/>
  <c r="P343" i="9"/>
  <c r="S343" i="9" s="1"/>
  <c r="P342" i="9"/>
  <c r="S342" i="9" s="1"/>
  <c r="P341" i="9"/>
  <c r="S341" i="9" s="1"/>
  <c r="P340" i="9"/>
  <c r="S340" i="9" s="1"/>
  <c r="P339" i="9"/>
  <c r="S339" i="9" s="1"/>
  <c r="R338" i="9"/>
  <c r="R332" i="9" s="1"/>
  <c r="Q338" i="9"/>
  <c r="O338" i="9"/>
  <c r="O332" i="9" s="1"/>
  <c r="N338" i="9"/>
  <c r="M338" i="9"/>
  <c r="M332" i="9" s="1"/>
  <c r="L338" i="9"/>
  <c r="K338" i="9"/>
  <c r="K332" i="9" s="1"/>
  <c r="J338" i="9"/>
  <c r="I338" i="9"/>
  <c r="I332" i="9" s="1"/>
  <c r="H338" i="9"/>
  <c r="G338" i="9"/>
  <c r="G332" i="9" s="1"/>
  <c r="F338" i="9"/>
  <c r="E338" i="9"/>
  <c r="P338" i="9" s="1"/>
  <c r="S338" i="9" s="1"/>
  <c r="D338" i="9"/>
  <c r="S337" i="9"/>
  <c r="P337" i="9"/>
  <c r="P336" i="9"/>
  <c r="S336" i="9" s="1"/>
  <c r="P335" i="9"/>
  <c r="S335" i="9" s="1"/>
  <c r="P334" i="9"/>
  <c r="S334" i="9" s="1"/>
  <c r="R333" i="9"/>
  <c r="Q333" i="9"/>
  <c r="Q332" i="9" s="1"/>
  <c r="O333" i="9"/>
  <c r="N333" i="9"/>
  <c r="M333" i="9"/>
  <c r="L333" i="9"/>
  <c r="L332" i="9" s="1"/>
  <c r="K333" i="9"/>
  <c r="J333" i="9"/>
  <c r="I333" i="9"/>
  <c r="H333" i="9"/>
  <c r="H332" i="9" s="1"/>
  <c r="G333" i="9"/>
  <c r="F333" i="9"/>
  <c r="E333" i="9"/>
  <c r="D333" i="9"/>
  <c r="D332" i="9" s="1"/>
  <c r="N332" i="9"/>
  <c r="J332" i="9"/>
  <c r="F332" i="9"/>
  <c r="P331" i="9"/>
  <c r="S331" i="9" s="1"/>
  <c r="R330" i="9"/>
  <c r="Q330" i="9"/>
  <c r="Q319" i="9" s="1"/>
  <c r="Q318" i="9" s="1"/>
  <c r="O330" i="9"/>
  <c r="N330" i="9"/>
  <c r="N319" i="9" s="1"/>
  <c r="N318" i="9" s="1"/>
  <c r="M330" i="9"/>
  <c r="L330" i="9"/>
  <c r="L319" i="9" s="1"/>
  <c r="L318" i="9" s="1"/>
  <c r="K330" i="9"/>
  <c r="J330" i="9"/>
  <c r="J319" i="9" s="1"/>
  <c r="J318" i="9" s="1"/>
  <c r="I330" i="9"/>
  <c r="H330" i="9"/>
  <c r="H319" i="9" s="1"/>
  <c r="H318" i="9" s="1"/>
  <c r="G330" i="9"/>
  <c r="F330" i="9"/>
  <c r="F319" i="9" s="1"/>
  <c r="F318" i="9" s="1"/>
  <c r="E330" i="9"/>
  <c r="D330" i="9"/>
  <c r="D319" i="9" s="1"/>
  <c r="D318" i="9" s="1"/>
  <c r="P329" i="9"/>
  <c r="S329" i="9" s="1"/>
  <c r="P328" i="9"/>
  <c r="S328" i="9" s="1"/>
  <c r="P327" i="9"/>
  <c r="S327" i="9" s="1"/>
  <c r="P326" i="9"/>
  <c r="S326" i="9" s="1"/>
  <c r="P325" i="9"/>
  <c r="S325" i="9" s="1"/>
  <c r="P324" i="9"/>
  <c r="S324" i="9" s="1"/>
  <c r="P323" i="9"/>
  <c r="S323" i="9" s="1"/>
  <c r="P322" i="9"/>
  <c r="S322" i="9" s="1"/>
  <c r="P321" i="9"/>
  <c r="S321" i="9" s="1"/>
  <c r="R320" i="9"/>
  <c r="Q320" i="9"/>
  <c r="O320" i="9"/>
  <c r="N320" i="9"/>
  <c r="M320" i="9"/>
  <c r="L320" i="9"/>
  <c r="K320" i="9"/>
  <c r="J320" i="9"/>
  <c r="I320" i="9"/>
  <c r="H320" i="9"/>
  <c r="G320" i="9"/>
  <c r="F320" i="9"/>
  <c r="E320" i="9"/>
  <c r="D320" i="9"/>
  <c r="R319" i="9"/>
  <c r="O319" i="9"/>
  <c r="M319" i="9"/>
  <c r="K319" i="9"/>
  <c r="I319" i="9"/>
  <c r="G319" i="9"/>
  <c r="E319" i="9"/>
  <c r="P317" i="9"/>
  <c r="S317" i="9" s="1"/>
  <c r="R316" i="9"/>
  <c r="Q316" i="9"/>
  <c r="O316" i="9"/>
  <c r="N316" i="9"/>
  <c r="M316" i="9"/>
  <c r="L316" i="9"/>
  <c r="K316" i="9"/>
  <c r="J316" i="9"/>
  <c r="I316" i="9"/>
  <c r="H316" i="9"/>
  <c r="G316" i="9"/>
  <c r="F316" i="9"/>
  <c r="E316" i="9"/>
  <c r="P316" i="9" s="1"/>
  <c r="S316" i="9" s="1"/>
  <c r="D316" i="9"/>
  <c r="R315" i="9"/>
  <c r="Q315" i="9"/>
  <c r="O315" i="9"/>
  <c r="N315" i="9"/>
  <c r="M315" i="9"/>
  <c r="L315" i="9"/>
  <c r="K315" i="9"/>
  <c r="J315" i="9"/>
  <c r="I315" i="9"/>
  <c r="H315" i="9"/>
  <c r="G315" i="9"/>
  <c r="F315" i="9"/>
  <c r="E315" i="9"/>
  <c r="P315" i="9" s="1"/>
  <c r="S315" i="9" s="1"/>
  <c r="D315" i="9"/>
  <c r="S314" i="9"/>
  <c r="P314" i="9"/>
  <c r="R313" i="9"/>
  <c r="Q313" i="9"/>
  <c r="O313" i="9"/>
  <c r="N313" i="9"/>
  <c r="M313" i="9"/>
  <c r="L313" i="9"/>
  <c r="K313" i="9"/>
  <c r="J313" i="9"/>
  <c r="I313" i="9"/>
  <c r="H313" i="9"/>
  <c r="G313" i="9"/>
  <c r="F313" i="9"/>
  <c r="E313" i="9"/>
  <c r="P313" i="9" s="1"/>
  <c r="S313" i="9" s="1"/>
  <c r="D313" i="9"/>
  <c r="S312" i="9"/>
  <c r="P312" i="9"/>
  <c r="R311" i="9"/>
  <c r="Q311" i="9"/>
  <c r="O311" i="9"/>
  <c r="N311" i="9"/>
  <c r="M311" i="9"/>
  <c r="L311" i="9"/>
  <c r="K311" i="9"/>
  <c r="J311" i="9"/>
  <c r="I311" i="9"/>
  <c r="H311" i="9"/>
  <c r="G311" i="9"/>
  <c r="F311" i="9"/>
  <c r="E311" i="9"/>
  <c r="P311" i="9" s="1"/>
  <c r="S311" i="9" s="1"/>
  <c r="D311" i="9"/>
  <c r="R310" i="9"/>
  <c r="Q310" i="9"/>
  <c r="O310" i="9"/>
  <c r="N310" i="9"/>
  <c r="M310" i="9"/>
  <c r="L310" i="9"/>
  <c r="K310" i="9"/>
  <c r="J310" i="9"/>
  <c r="I310" i="9"/>
  <c r="H310" i="9"/>
  <c r="G310" i="9"/>
  <c r="F310" i="9"/>
  <c r="E310" i="9"/>
  <c r="P310" i="9" s="1"/>
  <c r="S310" i="9" s="1"/>
  <c r="D310" i="9"/>
  <c r="S309" i="9"/>
  <c r="P309" i="9"/>
  <c r="R308" i="9"/>
  <c r="Q308" i="9"/>
  <c r="O308" i="9"/>
  <c r="N308" i="9"/>
  <c r="M308" i="9"/>
  <c r="L308" i="9"/>
  <c r="K308" i="9"/>
  <c r="J308" i="9"/>
  <c r="I308" i="9"/>
  <c r="H308" i="9"/>
  <c r="G308" i="9"/>
  <c r="F308" i="9"/>
  <c r="E308" i="9"/>
  <c r="P308" i="9" s="1"/>
  <c r="S308" i="9" s="1"/>
  <c r="D308" i="9"/>
  <c r="R307" i="9"/>
  <c r="Q307" i="9"/>
  <c r="O307" i="9"/>
  <c r="N307" i="9"/>
  <c r="M307" i="9"/>
  <c r="L307" i="9"/>
  <c r="K307" i="9"/>
  <c r="J307" i="9"/>
  <c r="I307" i="9"/>
  <c r="H307" i="9"/>
  <c r="G307" i="9"/>
  <c r="F307" i="9"/>
  <c r="E307" i="9"/>
  <c r="D307" i="9"/>
  <c r="S306" i="9"/>
  <c r="P306" i="9"/>
  <c r="R305" i="9"/>
  <c r="Q305" i="9"/>
  <c r="O305" i="9"/>
  <c r="N305" i="9"/>
  <c r="M305" i="9"/>
  <c r="L305" i="9"/>
  <c r="K305" i="9"/>
  <c r="J305" i="9"/>
  <c r="I305" i="9"/>
  <c r="H305" i="9"/>
  <c r="G305" i="9"/>
  <c r="F305" i="9"/>
  <c r="E305" i="9"/>
  <c r="P305" i="9" s="1"/>
  <c r="S305" i="9" s="1"/>
  <c r="D305" i="9"/>
  <c r="S304" i="9"/>
  <c r="P304" i="9"/>
  <c r="R303" i="9"/>
  <c r="Q303" i="9"/>
  <c r="O303" i="9"/>
  <c r="N303" i="9"/>
  <c r="M303" i="9"/>
  <c r="L303" i="9"/>
  <c r="K303" i="9"/>
  <c r="J303" i="9"/>
  <c r="I303" i="9"/>
  <c r="H303" i="9"/>
  <c r="G303" i="9"/>
  <c r="F303" i="9"/>
  <c r="E303" i="9"/>
  <c r="P303" i="9" s="1"/>
  <c r="S303" i="9" s="1"/>
  <c r="D303" i="9"/>
  <c r="S302" i="9"/>
  <c r="P302" i="9"/>
  <c r="R301" i="9"/>
  <c r="Q301" i="9"/>
  <c r="O301" i="9"/>
  <c r="N301" i="9"/>
  <c r="M301" i="9"/>
  <c r="L301" i="9"/>
  <c r="K301" i="9"/>
  <c r="J301" i="9"/>
  <c r="I301" i="9"/>
  <c r="H301" i="9"/>
  <c r="G301" i="9"/>
  <c r="F301" i="9"/>
  <c r="E301" i="9"/>
  <c r="P301" i="9" s="1"/>
  <c r="S301" i="9" s="1"/>
  <c r="D301" i="9"/>
  <c r="R300" i="9"/>
  <c r="Q300" i="9"/>
  <c r="O300" i="9"/>
  <c r="N300" i="9"/>
  <c r="M300" i="9"/>
  <c r="L300" i="9"/>
  <c r="K300" i="9"/>
  <c r="J300" i="9"/>
  <c r="I300" i="9"/>
  <c r="H300" i="9"/>
  <c r="G300" i="9"/>
  <c r="F300" i="9"/>
  <c r="E300" i="9"/>
  <c r="P300" i="9" s="1"/>
  <c r="S300" i="9" s="1"/>
  <c r="D300" i="9"/>
  <c r="P299" i="9"/>
  <c r="S299" i="9" s="1"/>
  <c r="R298" i="9"/>
  <c r="Q298" i="9"/>
  <c r="Q295" i="9" s="1"/>
  <c r="O298" i="9"/>
  <c r="N298" i="9"/>
  <c r="N295" i="9" s="1"/>
  <c r="M298" i="9"/>
  <c r="L298" i="9"/>
  <c r="L295" i="9" s="1"/>
  <c r="K298" i="9"/>
  <c r="J298" i="9"/>
  <c r="J295" i="9" s="1"/>
  <c r="I298" i="9"/>
  <c r="H298" i="9"/>
  <c r="H295" i="9" s="1"/>
  <c r="G298" i="9"/>
  <c r="F298" i="9"/>
  <c r="F295" i="9" s="1"/>
  <c r="E298" i="9"/>
  <c r="D298" i="9"/>
  <c r="D295" i="9" s="1"/>
  <c r="P297" i="9"/>
  <c r="S297" i="9" s="1"/>
  <c r="R296" i="9"/>
  <c r="Q296" i="9"/>
  <c r="O296" i="9"/>
  <c r="O295" i="9" s="1"/>
  <c r="N296" i="9"/>
  <c r="M296" i="9"/>
  <c r="L296" i="9"/>
  <c r="K296" i="9"/>
  <c r="K295" i="9" s="1"/>
  <c r="K288" i="9" s="1"/>
  <c r="J296" i="9"/>
  <c r="I296" i="9"/>
  <c r="H296" i="9"/>
  <c r="G296" i="9"/>
  <c r="G295" i="9" s="1"/>
  <c r="F296" i="9"/>
  <c r="E296" i="9"/>
  <c r="P296" i="9" s="1"/>
  <c r="S296" i="9" s="1"/>
  <c r="D296" i="9"/>
  <c r="R295" i="9"/>
  <c r="M295" i="9"/>
  <c r="I295" i="9"/>
  <c r="E295" i="9"/>
  <c r="P294" i="9"/>
  <c r="S294" i="9" s="1"/>
  <c r="P293" i="9"/>
  <c r="S293" i="9" s="1"/>
  <c r="P292" i="9"/>
  <c r="S292" i="9" s="1"/>
  <c r="P291" i="9"/>
  <c r="S291" i="9" s="1"/>
  <c r="R290" i="9"/>
  <c r="Q290" i="9"/>
  <c r="O290" i="9"/>
  <c r="N290" i="9"/>
  <c r="M290" i="9"/>
  <c r="L290" i="9"/>
  <c r="K290" i="9"/>
  <c r="J290" i="9"/>
  <c r="I290" i="9"/>
  <c r="H290" i="9"/>
  <c r="G290" i="9"/>
  <c r="F290" i="9"/>
  <c r="E290" i="9"/>
  <c r="D290" i="9"/>
  <c r="R289" i="9"/>
  <c r="Q289" i="9"/>
  <c r="O289" i="9"/>
  <c r="N289" i="9"/>
  <c r="M289" i="9"/>
  <c r="L289" i="9"/>
  <c r="K289" i="9"/>
  <c r="J289" i="9"/>
  <c r="I289" i="9"/>
  <c r="H289" i="9"/>
  <c r="G289" i="9"/>
  <c r="F289" i="9"/>
  <c r="E289" i="9"/>
  <c r="D289" i="9"/>
  <c r="P287" i="9"/>
  <c r="S287" i="9" s="1"/>
  <c r="R286" i="9"/>
  <c r="Q286" i="9"/>
  <c r="O286" i="9"/>
  <c r="N286" i="9"/>
  <c r="M286" i="9"/>
  <c r="L286" i="9"/>
  <c r="K286" i="9"/>
  <c r="J286" i="9"/>
  <c r="I286" i="9"/>
  <c r="H286" i="9"/>
  <c r="G286" i="9"/>
  <c r="F286" i="9"/>
  <c r="E286" i="9"/>
  <c r="D286" i="9"/>
  <c r="R285" i="9"/>
  <c r="Q285" i="9"/>
  <c r="O285" i="9"/>
  <c r="N285" i="9"/>
  <c r="M285" i="9"/>
  <c r="L285" i="9"/>
  <c r="K285" i="9"/>
  <c r="J285" i="9"/>
  <c r="I285" i="9"/>
  <c r="H285" i="9"/>
  <c r="G285" i="9"/>
  <c r="F285" i="9"/>
  <c r="E285" i="9"/>
  <c r="D285" i="9"/>
  <c r="P284" i="9"/>
  <c r="S284" i="9" s="1"/>
  <c r="P283" i="9"/>
  <c r="S283" i="9" s="1"/>
  <c r="R282" i="9"/>
  <c r="Q282" i="9"/>
  <c r="O282" i="9"/>
  <c r="N282" i="9"/>
  <c r="M282" i="9"/>
  <c r="L282" i="9"/>
  <c r="K282" i="9"/>
  <c r="J282" i="9"/>
  <c r="I282" i="9"/>
  <c r="H282" i="9"/>
  <c r="G282" i="9"/>
  <c r="F282" i="9"/>
  <c r="E282" i="9"/>
  <c r="D282" i="9"/>
  <c r="R281" i="9"/>
  <c r="Q281" i="9"/>
  <c r="O281" i="9"/>
  <c r="N281" i="9"/>
  <c r="M281" i="9"/>
  <c r="L281" i="9"/>
  <c r="K281" i="9"/>
  <c r="J281" i="9"/>
  <c r="I281" i="9"/>
  <c r="H281" i="9"/>
  <c r="G281" i="9"/>
  <c r="F281" i="9"/>
  <c r="E281" i="9"/>
  <c r="D281" i="9"/>
  <c r="P280" i="9"/>
  <c r="S280" i="9" s="1"/>
  <c r="R279" i="9"/>
  <c r="Q279" i="9"/>
  <c r="O279" i="9"/>
  <c r="N279" i="9"/>
  <c r="M279" i="9"/>
  <c r="L279" i="9"/>
  <c r="K279" i="9"/>
  <c r="J279" i="9"/>
  <c r="I279" i="9"/>
  <c r="H279" i="9"/>
  <c r="G279" i="9"/>
  <c r="F279" i="9"/>
  <c r="E279" i="9"/>
  <c r="D279" i="9"/>
  <c r="P278" i="9"/>
  <c r="S278" i="9" s="1"/>
  <c r="P277" i="9"/>
  <c r="S277" i="9" s="1"/>
  <c r="R276" i="9"/>
  <c r="Q276" i="9"/>
  <c r="O276" i="9"/>
  <c r="N276" i="9"/>
  <c r="M276" i="9"/>
  <c r="L276" i="9"/>
  <c r="K276" i="9"/>
  <c r="J276" i="9"/>
  <c r="I276" i="9"/>
  <c r="H276" i="9"/>
  <c r="G276" i="9"/>
  <c r="F276" i="9"/>
  <c r="E276" i="9"/>
  <c r="D276" i="9"/>
  <c r="R275" i="9"/>
  <c r="Q275" i="9"/>
  <c r="O275" i="9"/>
  <c r="N275" i="9"/>
  <c r="M275" i="9"/>
  <c r="L275" i="9"/>
  <c r="K275" i="9"/>
  <c r="J275" i="9"/>
  <c r="I275" i="9"/>
  <c r="H275" i="9"/>
  <c r="G275" i="9"/>
  <c r="F275" i="9"/>
  <c r="E275" i="9"/>
  <c r="D275" i="9"/>
  <c r="P274" i="9"/>
  <c r="S274" i="9" s="1"/>
  <c r="P273" i="9"/>
  <c r="S273" i="9" s="1"/>
  <c r="P272" i="9"/>
  <c r="S272" i="9" s="1"/>
  <c r="P271" i="9"/>
  <c r="S271" i="9" s="1"/>
  <c r="P270" i="9"/>
  <c r="S270" i="9" s="1"/>
  <c r="P269" i="9"/>
  <c r="S269" i="9" s="1"/>
  <c r="R268" i="9"/>
  <c r="Q268" i="9"/>
  <c r="O268" i="9"/>
  <c r="N268" i="9"/>
  <c r="M268" i="9"/>
  <c r="L268" i="9"/>
  <c r="K268" i="9"/>
  <c r="J268" i="9"/>
  <c r="I268" i="9"/>
  <c r="H268" i="9"/>
  <c r="G268" i="9"/>
  <c r="F268" i="9"/>
  <c r="E268" i="9"/>
  <c r="D268" i="9"/>
  <c r="P267" i="9"/>
  <c r="S267" i="9" s="1"/>
  <c r="P266" i="9"/>
  <c r="S266" i="9" s="1"/>
  <c r="R265" i="9"/>
  <c r="Q265" i="9"/>
  <c r="O265" i="9"/>
  <c r="N265" i="9"/>
  <c r="M265" i="9"/>
  <c r="L265" i="9"/>
  <c r="K265" i="9"/>
  <c r="J265" i="9"/>
  <c r="I265" i="9"/>
  <c r="H265" i="9"/>
  <c r="G265" i="9"/>
  <c r="F265" i="9"/>
  <c r="E265" i="9"/>
  <c r="D265" i="9"/>
  <c r="P264" i="9"/>
  <c r="S264" i="9" s="1"/>
  <c r="P263" i="9"/>
  <c r="S263" i="9" s="1"/>
  <c r="R262" i="9"/>
  <c r="Q262" i="9"/>
  <c r="O262" i="9"/>
  <c r="N262" i="9"/>
  <c r="M262" i="9"/>
  <c r="L262" i="9"/>
  <c r="K262" i="9"/>
  <c r="J262" i="9"/>
  <c r="I262" i="9"/>
  <c r="H262" i="9"/>
  <c r="G262" i="9"/>
  <c r="F262" i="9"/>
  <c r="E262" i="9"/>
  <c r="D262" i="9"/>
  <c r="P261" i="9"/>
  <c r="S261" i="9" s="1"/>
  <c r="R260" i="9"/>
  <c r="Q260" i="9"/>
  <c r="O260" i="9"/>
  <c r="N260" i="9"/>
  <c r="N257" i="9" s="1"/>
  <c r="M260" i="9"/>
  <c r="L260" i="9"/>
  <c r="L257" i="9" s="1"/>
  <c r="K260" i="9"/>
  <c r="J260" i="9"/>
  <c r="J257" i="9" s="1"/>
  <c r="I260" i="9"/>
  <c r="H260" i="9"/>
  <c r="H257" i="9" s="1"/>
  <c r="G260" i="9"/>
  <c r="F260" i="9"/>
  <c r="F257" i="9" s="1"/>
  <c r="E260" i="9"/>
  <c r="D260" i="9"/>
  <c r="P259" i="9"/>
  <c r="S259" i="9" s="1"/>
  <c r="R258" i="9"/>
  <c r="Q258" i="9"/>
  <c r="O258" i="9"/>
  <c r="N258" i="9"/>
  <c r="M258" i="9"/>
  <c r="L258" i="9"/>
  <c r="K258" i="9"/>
  <c r="J258" i="9"/>
  <c r="I258" i="9"/>
  <c r="H258" i="9"/>
  <c r="G258" i="9"/>
  <c r="F258" i="9"/>
  <c r="E258" i="9"/>
  <c r="D258" i="9"/>
  <c r="R257" i="9"/>
  <c r="O257" i="9"/>
  <c r="M257" i="9"/>
  <c r="K257" i="9"/>
  <c r="I257" i="9"/>
  <c r="G257" i="9"/>
  <c r="E257" i="9"/>
  <c r="D257" i="9"/>
  <c r="P256" i="9"/>
  <c r="S256" i="9" s="1"/>
  <c r="P255" i="9"/>
  <c r="S255" i="9" s="1"/>
  <c r="R254" i="9"/>
  <c r="Q254" i="9"/>
  <c r="O254" i="9"/>
  <c r="N254" i="9"/>
  <c r="M254" i="9"/>
  <c r="L254" i="9"/>
  <c r="K254" i="9"/>
  <c r="J254" i="9"/>
  <c r="I254" i="9"/>
  <c r="H254" i="9"/>
  <c r="G254" i="9"/>
  <c r="F254" i="9"/>
  <c r="E254" i="9"/>
  <c r="D254" i="9"/>
  <c r="P253" i="9"/>
  <c r="S253" i="9" s="1"/>
  <c r="P252" i="9"/>
  <c r="S252" i="9" s="1"/>
  <c r="P251" i="9"/>
  <c r="S251" i="9" s="1"/>
  <c r="R250" i="9"/>
  <c r="Q250" i="9"/>
  <c r="O250" i="9"/>
  <c r="N250" i="9"/>
  <c r="M250" i="9"/>
  <c r="L250" i="9"/>
  <c r="K250" i="9"/>
  <c r="J250" i="9"/>
  <c r="J242" i="9" s="1"/>
  <c r="I250" i="9"/>
  <c r="H250" i="9"/>
  <c r="G250" i="9"/>
  <c r="F250" i="9"/>
  <c r="E250" i="9"/>
  <c r="D250" i="9"/>
  <c r="P249" i="9"/>
  <c r="S249" i="9" s="1"/>
  <c r="R248" i="9"/>
  <c r="Q248" i="9"/>
  <c r="O248" i="9"/>
  <c r="N248" i="9"/>
  <c r="M248" i="9"/>
  <c r="L248" i="9"/>
  <c r="K248" i="9"/>
  <c r="J248" i="9"/>
  <c r="I248" i="9"/>
  <c r="H248" i="9"/>
  <c r="G248" i="9"/>
  <c r="F248" i="9"/>
  <c r="E248" i="9"/>
  <c r="D248" i="9"/>
  <c r="P247" i="9"/>
  <c r="S247" i="9" s="1"/>
  <c r="P246" i="9"/>
  <c r="S246" i="9" s="1"/>
  <c r="P245" i="9"/>
  <c r="S245" i="9" s="1"/>
  <c r="P244" i="9"/>
  <c r="S244" i="9" s="1"/>
  <c r="R243" i="9"/>
  <c r="Q243" i="9"/>
  <c r="O243" i="9"/>
  <c r="N243" i="9"/>
  <c r="M243" i="9"/>
  <c r="L243" i="9"/>
  <c r="K243" i="9"/>
  <c r="J243" i="9"/>
  <c r="I243" i="9"/>
  <c r="H243" i="9"/>
  <c r="G243" i="9"/>
  <c r="G242" i="9" s="1"/>
  <c r="F243" i="9"/>
  <c r="E243" i="9"/>
  <c r="E242" i="9" s="1"/>
  <c r="D243" i="9"/>
  <c r="N242" i="9"/>
  <c r="P241" i="9"/>
  <c r="S241" i="9" s="1"/>
  <c r="P240" i="9"/>
  <c r="S240" i="9" s="1"/>
  <c r="R239" i="9"/>
  <c r="Q239" i="9"/>
  <c r="O239" i="9"/>
  <c r="N239" i="9"/>
  <c r="M239" i="9"/>
  <c r="L239" i="9"/>
  <c r="K239" i="9"/>
  <c r="J239" i="9"/>
  <c r="I239" i="9"/>
  <c r="H239" i="9"/>
  <c r="G239" i="9"/>
  <c r="F239" i="9"/>
  <c r="E239" i="9"/>
  <c r="P239" i="9" s="1"/>
  <c r="S239" i="9" s="1"/>
  <c r="D239" i="9"/>
  <c r="P238" i="9"/>
  <c r="S238" i="9" s="1"/>
  <c r="P237" i="9"/>
  <c r="S237" i="9" s="1"/>
  <c r="P236" i="9"/>
  <c r="S236" i="9" s="1"/>
  <c r="R235" i="9"/>
  <c r="Q235" i="9"/>
  <c r="O235" i="9"/>
  <c r="N235" i="9"/>
  <c r="N232" i="9" s="1"/>
  <c r="M235" i="9"/>
  <c r="L235" i="9"/>
  <c r="L232" i="9" s="1"/>
  <c r="K235" i="9"/>
  <c r="J235" i="9"/>
  <c r="J232" i="9" s="1"/>
  <c r="I235" i="9"/>
  <c r="H235" i="9"/>
  <c r="H232" i="9" s="1"/>
  <c r="G235" i="9"/>
  <c r="F235" i="9"/>
  <c r="F232" i="9" s="1"/>
  <c r="E235" i="9"/>
  <c r="D235" i="9"/>
  <c r="D232" i="9" s="1"/>
  <c r="P234" i="9"/>
  <c r="S234" i="9" s="1"/>
  <c r="R233" i="9"/>
  <c r="Q233" i="9"/>
  <c r="O233" i="9"/>
  <c r="O232" i="9" s="1"/>
  <c r="N233" i="9"/>
  <c r="M233" i="9"/>
  <c r="L233" i="9"/>
  <c r="K233" i="9"/>
  <c r="K232" i="9" s="1"/>
  <c r="J233" i="9"/>
  <c r="I233" i="9"/>
  <c r="H233" i="9"/>
  <c r="G233" i="9"/>
  <c r="G232" i="9" s="1"/>
  <c r="F233" i="9"/>
  <c r="E233" i="9"/>
  <c r="P233" i="9" s="1"/>
  <c r="D233" i="9"/>
  <c r="R232" i="9"/>
  <c r="M232" i="9"/>
  <c r="I232" i="9"/>
  <c r="E232" i="9"/>
  <c r="P231" i="9"/>
  <c r="S231" i="9" s="1"/>
  <c r="R230" i="9"/>
  <c r="Q230" i="9"/>
  <c r="O230" i="9"/>
  <c r="N230" i="9"/>
  <c r="M230" i="9"/>
  <c r="L230" i="9"/>
  <c r="K230" i="9"/>
  <c r="J230" i="9"/>
  <c r="I230" i="9"/>
  <c r="H230" i="9"/>
  <c r="G230" i="9"/>
  <c r="F230" i="9"/>
  <c r="E230" i="9"/>
  <c r="D230" i="9"/>
  <c r="P229" i="9"/>
  <c r="S229" i="9" s="1"/>
  <c r="R228" i="9"/>
  <c r="Q228" i="9"/>
  <c r="O228" i="9"/>
  <c r="N228" i="9"/>
  <c r="M228" i="9"/>
  <c r="L228" i="9"/>
  <c r="K228" i="9"/>
  <c r="J228" i="9"/>
  <c r="I228" i="9"/>
  <c r="H228" i="9"/>
  <c r="G228" i="9"/>
  <c r="F228" i="9"/>
  <c r="E228" i="9"/>
  <c r="D228" i="9"/>
  <c r="P227" i="9"/>
  <c r="S227" i="9" s="1"/>
  <c r="P226" i="9"/>
  <c r="S226" i="9" s="1"/>
  <c r="R225" i="9"/>
  <c r="Q225" i="9"/>
  <c r="O225" i="9"/>
  <c r="N225" i="9"/>
  <c r="M225" i="9"/>
  <c r="L225" i="9"/>
  <c r="K225" i="9"/>
  <c r="K224" i="9" s="1"/>
  <c r="J225" i="9"/>
  <c r="I225" i="9"/>
  <c r="H225" i="9"/>
  <c r="G225" i="9"/>
  <c r="F225" i="9"/>
  <c r="E225" i="9"/>
  <c r="D225" i="9"/>
  <c r="O224" i="9"/>
  <c r="G224" i="9"/>
  <c r="P223" i="9"/>
  <c r="S223" i="9" s="1"/>
  <c r="R222" i="9"/>
  <c r="Q222" i="9"/>
  <c r="O222" i="9"/>
  <c r="N222" i="9"/>
  <c r="M222" i="9"/>
  <c r="L222" i="9"/>
  <c r="K222" i="9"/>
  <c r="J222" i="9"/>
  <c r="I222" i="9"/>
  <c r="H222" i="9"/>
  <c r="G222" i="9"/>
  <c r="F222" i="9"/>
  <c r="E222" i="9"/>
  <c r="D222" i="9"/>
  <c r="P221" i="9"/>
  <c r="S221" i="9" s="1"/>
  <c r="R220" i="9"/>
  <c r="R217" i="9" s="1"/>
  <c r="Q220" i="9"/>
  <c r="O220" i="9"/>
  <c r="O217" i="9" s="1"/>
  <c r="N220" i="9"/>
  <c r="M220" i="9"/>
  <c r="M217" i="9" s="1"/>
  <c r="L220" i="9"/>
  <c r="K220" i="9"/>
  <c r="K217" i="9" s="1"/>
  <c r="J220" i="9"/>
  <c r="I220" i="9"/>
  <c r="I217" i="9" s="1"/>
  <c r="H220" i="9"/>
  <c r="G220" i="9"/>
  <c r="G217" i="9" s="1"/>
  <c r="F220" i="9"/>
  <c r="E220" i="9"/>
  <c r="E217" i="9" s="1"/>
  <c r="D220" i="9"/>
  <c r="P219" i="9"/>
  <c r="S219" i="9" s="1"/>
  <c r="R218" i="9"/>
  <c r="Q218" i="9"/>
  <c r="Q217" i="9" s="1"/>
  <c r="O218" i="9"/>
  <c r="N218" i="9"/>
  <c r="M218" i="9"/>
  <c r="L218" i="9"/>
  <c r="L217" i="9" s="1"/>
  <c r="K218" i="9"/>
  <c r="J218" i="9"/>
  <c r="I218" i="9"/>
  <c r="H218" i="9"/>
  <c r="H217" i="9" s="1"/>
  <c r="G218" i="9"/>
  <c r="F218" i="9"/>
  <c r="E218" i="9"/>
  <c r="D218" i="9"/>
  <c r="D217" i="9" s="1"/>
  <c r="N217" i="9"/>
  <c r="J217" i="9"/>
  <c r="F217" i="9"/>
  <c r="P215" i="9"/>
  <c r="S215" i="9" s="1"/>
  <c r="R214" i="9"/>
  <c r="Q214" i="9"/>
  <c r="O214" i="9"/>
  <c r="N214" i="9"/>
  <c r="M214" i="9"/>
  <c r="L214" i="9"/>
  <c r="K214" i="9"/>
  <c r="J214" i="9"/>
  <c r="I214" i="9"/>
  <c r="H214" i="9"/>
  <c r="G214" i="9"/>
  <c r="F214" i="9"/>
  <c r="E214" i="9"/>
  <c r="D214" i="9"/>
  <c r="R213" i="9"/>
  <c r="Q213" i="9"/>
  <c r="O213" i="9"/>
  <c r="N213" i="9"/>
  <c r="M213" i="9"/>
  <c r="L213" i="9"/>
  <c r="K213" i="9"/>
  <c r="J213" i="9"/>
  <c r="I213" i="9"/>
  <c r="H213" i="9"/>
  <c r="G213" i="9"/>
  <c r="F213" i="9"/>
  <c r="E213" i="9"/>
  <c r="D213" i="9"/>
  <c r="P212" i="9"/>
  <c r="S212" i="9" s="1"/>
  <c r="P211" i="9"/>
  <c r="S211" i="9" s="1"/>
  <c r="R210" i="9"/>
  <c r="Q210" i="9"/>
  <c r="O210" i="9"/>
  <c r="N210" i="9"/>
  <c r="M210" i="9"/>
  <c r="L210" i="9"/>
  <c r="K210" i="9"/>
  <c r="J210" i="9"/>
  <c r="I210" i="9"/>
  <c r="H210" i="9"/>
  <c r="G210" i="9"/>
  <c r="F210" i="9"/>
  <c r="E210" i="9"/>
  <c r="D210" i="9"/>
  <c r="R209" i="9"/>
  <c r="Q209" i="9"/>
  <c r="O209" i="9"/>
  <c r="N209" i="9"/>
  <c r="M209" i="9"/>
  <c r="L209" i="9"/>
  <c r="K209" i="9"/>
  <c r="J209" i="9"/>
  <c r="I209" i="9"/>
  <c r="H209" i="9"/>
  <c r="G209" i="9"/>
  <c r="F209" i="9"/>
  <c r="E209" i="9"/>
  <c r="D209" i="9"/>
  <c r="P208" i="9"/>
  <c r="S208" i="9" s="1"/>
  <c r="P207" i="9"/>
  <c r="S207" i="9" s="1"/>
  <c r="P206" i="9"/>
  <c r="S206" i="9" s="1"/>
  <c r="R205" i="9"/>
  <c r="R202" i="9" s="1"/>
  <c r="R176" i="9" s="1"/>
  <c r="Q205" i="9"/>
  <c r="O205" i="9"/>
  <c r="N205" i="9"/>
  <c r="M205" i="9"/>
  <c r="M202" i="9" s="1"/>
  <c r="M176" i="9" s="1"/>
  <c r="L205" i="9"/>
  <c r="K205" i="9"/>
  <c r="J205" i="9"/>
  <c r="I205" i="9"/>
  <c r="I202" i="9" s="1"/>
  <c r="I176" i="9" s="1"/>
  <c r="H205" i="9"/>
  <c r="G205" i="9"/>
  <c r="F205" i="9"/>
  <c r="E205" i="9"/>
  <c r="E202" i="9" s="1"/>
  <c r="E176" i="9" s="1"/>
  <c r="D205" i="9"/>
  <c r="P204" i="9"/>
  <c r="S204" i="9" s="1"/>
  <c r="R203" i="9"/>
  <c r="Q203" i="9"/>
  <c r="O203" i="9"/>
  <c r="N203" i="9"/>
  <c r="M203" i="9"/>
  <c r="L203" i="9"/>
  <c r="K203" i="9"/>
  <c r="J203" i="9"/>
  <c r="I203" i="9"/>
  <c r="H203" i="9"/>
  <c r="G203" i="9"/>
  <c r="F203" i="9"/>
  <c r="E203" i="9"/>
  <c r="D203" i="9"/>
  <c r="O202" i="9"/>
  <c r="K202" i="9"/>
  <c r="G202" i="9"/>
  <c r="P201" i="9"/>
  <c r="S201" i="9" s="1"/>
  <c r="P200" i="9"/>
  <c r="S200" i="9" s="1"/>
  <c r="P199" i="9"/>
  <c r="S199" i="9" s="1"/>
  <c r="P198" i="9"/>
  <c r="S198" i="9" s="1"/>
  <c r="R197" i="9"/>
  <c r="Q197" i="9"/>
  <c r="O197" i="9"/>
  <c r="N197" i="9"/>
  <c r="M197" i="9"/>
  <c r="L197" i="9"/>
  <c r="K197" i="9"/>
  <c r="J197" i="9"/>
  <c r="I197" i="9"/>
  <c r="H197" i="9"/>
  <c r="G197" i="9"/>
  <c r="F197" i="9"/>
  <c r="E197" i="9"/>
  <c r="P197" i="9" s="1"/>
  <c r="S197" i="9" s="1"/>
  <c r="D197" i="9"/>
  <c r="P196" i="9"/>
  <c r="S196" i="9" s="1"/>
  <c r="R195" i="9"/>
  <c r="Q195" i="9"/>
  <c r="Q190" i="9" s="1"/>
  <c r="O195" i="9"/>
  <c r="N195" i="9"/>
  <c r="N190" i="9" s="1"/>
  <c r="M195" i="9"/>
  <c r="L195" i="9"/>
  <c r="L190" i="9" s="1"/>
  <c r="K195" i="9"/>
  <c r="J195" i="9"/>
  <c r="J190" i="9" s="1"/>
  <c r="I195" i="9"/>
  <c r="H195" i="9"/>
  <c r="H190" i="9" s="1"/>
  <c r="G195" i="9"/>
  <c r="F195" i="9"/>
  <c r="F190" i="9" s="1"/>
  <c r="E195" i="9"/>
  <c r="D195" i="9"/>
  <c r="D190" i="9" s="1"/>
  <c r="P194" i="9"/>
  <c r="S194" i="9" s="1"/>
  <c r="R193" i="9"/>
  <c r="Q193" i="9"/>
  <c r="O193" i="9"/>
  <c r="N193" i="9"/>
  <c r="M193" i="9"/>
  <c r="L193" i="9"/>
  <c r="K193" i="9"/>
  <c r="J193" i="9"/>
  <c r="I193" i="9"/>
  <c r="H193" i="9"/>
  <c r="G193" i="9"/>
  <c r="F193" i="9"/>
  <c r="E193" i="9"/>
  <c r="P193" i="9" s="1"/>
  <c r="S193" i="9" s="1"/>
  <c r="D193" i="9"/>
  <c r="S192" i="9"/>
  <c r="P192" i="9"/>
  <c r="R191" i="9"/>
  <c r="Q191" i="9"/>
  <c r="O191" i="9"/>
  <c r="O190" i="9" s="1"/>
  <c r="N191" i="9"/>
  <c r="M191" i="9"/>
  <c r="L191" i="9"/>
  <c r="K191" i="9"/>
  <c r="K190" i="9" s="1"/>
  <c r="J191" i="9"/>
  <c r="I191" i="9"/>
  <c r="H191" i="9"/>
  <c r="G191" i="9"/>
  <c r="G190" i="9" s="1"/>
  <c r="F191" i="9"/>
  <c r="E191" i="9"/>
  <c r="P191" i="9" s="1"/>
  <c r="S191" i="9" s="1"/>
  <c r="D191" i="9"/>
  <c r="R190" i="9"/>
  <c r="M190" i="9"/>
  <c r="I190" i="9"/>
  <c r="E190" i="9"/>
  <c r="P189" i="9"/>
  <c r="S189" i="9" s="1"/>
  <c r="P188" i="9"/>
  <c r="S188" i="9" s="1"/>
  <c r="P187" i="9"/>
  <c r="S187" i="9" s="1"/>
  <c r="P186" i="9"/>
  <c r="S186" i="9" s="1"/>
  <c r="P185" i="9"/>
  <c r="S185" i="9" s="1"/>
  <c r="R184" i="9"/>
  <c r="Q184" i="9"/>
  <c r="O184" i="9"/>
  <c r="N184" i="9"/>
  <c r="M184" i="9"/>
  <c r="L184" i="9"/>
  <c r="K184" i="9"/>
  <c r="J184" i="9"/>
  <c r="I184" i="9"/>
  <c r="H184" i="9"/>
  <c r="G184" i="9"/>
  <c r="F184" i="9"/>
  <c r="E184" i="9"/>
  <c r="D184" i="9"/>
  <c r="P183" i="9"/>
  <c r="S183" i="9" s="1"/>
  <c r="R182" i="9"/>
  <c r="Q182" i="9"/>
  <c r="O182" i="9"/>
  <c r="N182" i="9"/>
  <c r="M182" i="9"/>
  <c r="L182" i="9"/>
  <c r="K182" i="9"/>
  <c r="J182" i="9"/>
  <c r="I182" i="9"/>
  <c r="H182" i="9"/>
  <c r="G182" i="9"/>
  <c r="F182" i="9"/>
  <c r="E182" i="9"/>
  <c r="D182" i="9"/>
  <c r="P181" i="9"/>
  <c r="S181" i="9" s="1"/>
  <c r="R180" i="9"/>
  <c r="R177" i="9" s="1"/>
  <c r="Q180" i="9"/>
  <c r="O180" i="9"/>
  <c r="N180" i="9"/>
  <c r="M180" i="9"/>
  <c r="M177" i="9" s="1"/>
  <c r="L180" i="9"/>
  <c r="K180" i="9"/>
  <c r="J180" i="9"/>
  <c r="I180" i="9"/>
  <c r="I177" i="9" s="1"/>
  <c r="H180" i="9"/>
  <c r="G180" i="9"/>
  <c r="F180" i="9"/>
  <c r="E180" i="9"/>
  <c r="E177" i="9" s="1"/>
  <c r="D180" i="9"/>
  <c r="P179" i="9"/>
  <c r="S179" i="9" s="1"/>
  <c r="R178" i="9"/>
  <c r="Q178" i="9"/>
  <c r="O178" i="9"/>
  <c r="N178" i="9"/>
  <c r="M178" i="9"/>
  <c r="L178" i="9"/>
  <c r="K178" i="9"/>
  <c r="J178" i="9"/>
  <c r="I178" i="9"/>
  <c r="H178" i="9"/>
  <c r="G178" i="9"/>
  <c r="F178" i="9"/>
  <c r="E178" i="9"/>
  <c r="D178" i="9"/>
  <c r="O177" i="9"/>
  <c r="K177" i="9"/>
  <c r="G177" i="9"/>
  <c r="P175" i="9"/>
  <c r="S175" i="9" s="1"/>
  <c r="P174" i="9"/>
  <c r="S174" i="9" s="1"/>
  <c r="R173" i="9"/>
  <c r="Q173" i="9"/>
  <c r="O173" i="9"/>
  <c r="N173" i="9"/>
  <c r="M173" i="9"/>
  <c r="L173" i="9"/>
  <c r="K173" i="9"/>
  <c r="J173" i="9"/>
  <c r="I173" i="9"/>
  <c r="H173" i="9"/>
  <c r="G173" i="9"/>
  <c r="F173" i="9"/>
  <c r="E173" i="9"/>
  <c r="D173" i="9"/>
  <c r="R172" i="9"/>
  <c r="Q172" i="9"/>
  <c r="O172" i="9"/>
  <c r="N172" i="9"/>
  <c r="M172" i="9"/>
  <c r="L172" i="9"/>
  <c r="K172" i="9"/>
  <c r="J172" i="9"/>
  <c r="I172" i="9"/>
  <c r="H172" i="9"/>
  <c r="G172" i="9"/>
  <c r="F172" i="9"/>
  <c r="E172" i="9"/>
  <c r="D172" i="9"/>
  <c r="P171" i="9"/>
  <c r="S171" i="9" s="1"/>
  <c r="P170" i="9"/>
  <c r="S170" i="9" s="1"/>
  <c r="P169" i="9"/>
  <c r="S169" i="9" s="1"/>
  <c r="R168" i="9"/>
  <c r="R163" i="9" s="1"/>
  <c r="Q168" i="9"/>
  <c r="O168" i="9"/>
  <c r="N168" i="9"/>
  <c r="M168" i="9"/>
  <c r="M163" i="9" s="1"/>
  <c r="L168" i="9"/>
  <c r="K168" i="9"/>
  <c r="J168" i="9"/>
  <c r="I168" i="9"/>
  <c r="I163" i="9" s="1"/>
  <c r="H168" i="9"/>
  <c r="G168" i="9"/>
  <c r="F168" i="9"/>
  <c r="E168" i="9"/>
  <c r="E163" i="9" s="1"/>
  <c r="D168" i="9"/>
  <c r="P167" i="9"/>
  <c r="S167" i="9" s="1"/>
  <c r="P166" i="9"/>
  <c r="S166" i="9" s="1"/>
  <c r="P165" i="9"/>
  <c r="S165" i="9" s="1"/>
  <c r="R164" i="9"/>
  <c r="Q164" i="9"/>
  <c r="O164" i="9"/>
  <c r="N164" i="9"/>
  <c r="M164" i="9"/>
  <c r="L164" i="9"/>
  <c r="K164" i="9"/>
  <c r="J164" i="9"/>
  <c r="I164" i="9"/>
  <c r="H164" i="9"/>
  <c r="G164" i="9"/>
  <c r="F164" i="9"/>
  <c r="E164" i="9"/>
  <c r="D164" i="9"/>
  <c r="O163" i="9"/>
  <c r="K163" i="9"/>
  <c r="G163" i="9"/>
  <c r="P162" i="9"/>
  <c r="S162" i="9" s="1"/>
  <c r="P161" i="9"/>
  <c r="S161" i="9" s="1"/>
  <c r="P160" i="9"/>
  <c r="S160" i="9" s="1"/>
  <c r="R159" i="9"/>
  <c r="Q159" i="9"/>
  <c r="O159" i="9"/>
  <c r="N159" i="9"/>
  <c r="M159" i="9"/>
  <c r="L159" i="9"/>
  <c r="K159" i="9"/>
  <c r="J159" i="9"/>
  <c r="I159" i="9"/>
  <c r="H159" i="9"/>
  <c r="G159" i="9"/>
  <c r="F159" i="9"/>
  <c r="E159" i="9"/>
  <c r="D159" i="9"/>
  <c r="P158" i="9"/>
  <c r="S158" i="9" s="1"/>
  <c r="P157" i="9"/>
  <c r="S157" i="9" s="1"/>
  <c r="P156" i="9"/>
  <c r="S156" i="9" s="1"/>
  <c r="P155" i="9"/>
  <c r="S155" i="9" s="1"/>
  <c r="R154" i="9"/>
  <c r="Q154" i="9"/>
  <c r="O154" i="9"/>
  <c r="N154" i="9"/>
  <c r="M154" i="9"/>
  <c r="L154" i="9"/>
  <c r="K154" i="9"/>
  <c r="J154" i="9"/>
  <c r="I154" i="9"/>
  <c r="H154" i="9"/>
  <c r="G154" i="9"/>
  <c r="F154" i="9"/>
  <c r="E154" i="9"/>
  <c r="D154" i="9"/>
  <c r="R153" i="9"/>
  <c r="Q153" i="9"/>
  <c r="O153" i="9"/>
  <c r="N153" i="9"/>
  <c r="M153" i="9"/>
  <c r="L153" i="9"/>
  <c r="K153" i="9"/>
  <c r="J153" i="9"/>
  <c r="I153" i="9"/>
  <c r="H153" i="9"/>
  <c r="G153" i="9"/>
  <c r="F153" i="9"/>
  <c r="E153" i="9"/>
  <c r="D153" i="9"/>
  <c r="P152" i="9"/>
  <c r="S152" i="9" s="1"/>
  <c r="P151" i="9"/>
  <c r="S151" i="9" s="1"/>
  <c r="P150" i="9"/>
  <c r="S150" i="9" s="1"/>
  <c r="R149" i="9"/>
  <c r="Q149" i="9"/>
  <c r="O149" i="9"/>
  <c r="N149" i="9"/>
  <c r="M149" i="9"/>
  <c r="L149" i="9"/>
  <c r="K149" i="9"/>
  <c r="J149" i="9"/>
  <c r="I149" i="9"/>
  <c r="H149" i="9"/>
  <c r="G149" i="9"/>
  <c r="F149" i="9"/>
  <c r="E149" i="9"/>
  <c r="D149" i="9"/>
  <c r="P148" i="9"/>
  <c r="S148" i="9" s="1"/>
  <c r="P147" i="9"/>
  <c r="S147" i="9" s="1"/>
  <c r="P146" i="9"/>
  <c r="S146" i="9" s="1"/>
  <c r="P145" i="9"/>
  <c r="S145" i="9" s="1"/>
  <c r="R144" i="9"/>
  <c r="Q144" i="9"/>
  <c r="O144" i="9"/>
  <c r="N144" i="9"/>
  <c r="M144" i="9"/>
  <c r="L144" i="9"/>
  <c r="K144" i="9"/>
  <c r="J144" i="9"/>
  <c r="I144" i="9"/>
  <c r="H144" i="9"/>
  <c r="G144" i="9"/>
  <c r="F144" i="9"/>
  <c r="E144" i="9"/>
  <c r="D144" i="9"/>
  <c r="Q143" i="9"/>
  <c r="N143" i="9"/>
  <c r="L143" i="9"/>
  <c r="J143" i="9"/>
  <c r="H143" i="9"/>
  <c r="F143" i="9"/>
  <c r="D143" i="9"/>
  <c r="P142" i="9"/>
  <c r="S142" i="9" s="1"/>
  <c r="P141" i="9"/>
  <c r="S141" i="9" s="1"/>
  <c r="R140" i="9"/>
  <c r="Q140" i="9"/>
  <c r="O140" i="9"/>
  <c r="N140" i="9"/>
  <c r="M140" i="9"/>
  <c r="L140" i="9"/>
  <c r="K140" i="9"/>
  <c r="J140" i="9"/>
  <c r="I140" i="9"/>
  <c r="H140" i="9"/>
  <c r="G140" i="9"/>
  <c r="F140" i="9"/>
  <c r="E140" i="9"/>
  <c r="D140" i="9"/>
  <c r="P139" i="9"/>
  <c r="S139" i="9" s="1"/>
  <c r="P138" i="9"/>
  <c r="S138" i="9" s="1"/>
  <c r="P137" i="9"/>
  <c r="S137" i="9" s="1"/>
  <c r="P136" i="9"/>
  <c r="S136" i="9" s="1"/>
  <c r="P135" i="9"/>
  <c r="S135" i="9" s="1"/>
  <c r="P134" i="9"/>
  <c r="S134" i="9" s="1"/>
  <c r="R133" i="9"/>
  <c r="Q133" i="9"/>
  <c r="O133" i="9"/>
  <c r="N133" i="9"/>
  <c r="M133" i="9"/>
  <c r="L133" i="9"/>
  <c r="K133" i="9"/>
  <c r="J133" i="9"/>
  <c r="I133" i="9"/>
  <c r="H133" i="9"/>
  <c r="G133" i="9"/>
  <c r="F133" i="9"/>
  <c r="E133" i="9"/>
  <c r="D133" i="9"/>
  <c r="P132" i="9"/>
  <c r="S132" i="9" s="1"/>
  <c r="P131" i="9"/>
  <c r="S131" i="9" s="1"/>
  <c r="R130" i="9"/>
  <c r="Q130" i="9"/>
  <c r="O130" i="9"/>
  <c r="N130" i="9"/>
  <c r="M130" i="9"/>
  <c r="L130" i="9"/>
  <c r="K130" i="9"/>
  <c r="J130" i="9"/>
  <c r="I130" i="9"/>
  <c r="H130" i="9"/>
  <c r="G130" i="9"/>
  <c r="F130" i="9"/>
  <c r="E130" i="9"/>
  <c r="D130" i="9"/>
  <c r="R129" i="9"/>
  <c r="Q129" i="9"/>
  <c r="O129" i="9"/>
  <c r="N129" i="9"/>
  <c r="M129" i="9"/>
  <c r="L129" i="9"/>
  <c r="K129" i="9"/>
  <c r="J129" i="9"/>
  <c r="I129" i="9"/>
  <c r="H129" i="9"/>
  <c r="G129" i="9"/>
  <c r="F129" i="9"/>
  <c r="E129" i="9"/>
  <c r="D129" i="9"/>
  <c r="P128" i="9"/>
  <c r="S128" i="9" s="1"/>
  <c r="P127" i="9"/>
  <c r="S127" i="9" s="1"/>
  <c r="P126" i="9"/>
  <c r="S126" i="9" s="1"/>
  <c r="P125" i="9"/>
  <c r="S125" i="9" s="1"/>
  <c r="P124" i="9"/>
  <c r="S124" i="9" s="1"/>
  <c r="R123" i="9"/>
  <c r="Q123" i="9"/>
  <c r="O123" i="9"/>
  <c r="N123" i="9"/>
  <c r="M123" i="9"/>
  <c r="L123" i="9"/>
  <c r="K123" i="9"/>
  <c r="J123" i="9"/>
  <c r="I123" i="9"/>
  <c r="H123" i="9"/>
  <c r="G123" i="9"/>
  <c r="F123" i="9"/>
  <c r="E123" i="9"/>
  <c r="P123" i="9" s="1"/>
  <c r="S123" i="9" s="1"/>
  <c r="D123" i="9"/>
  <c r="P122" i="9"/>
  <c r="S122" i="9" s="1"/>
  <c r="P121" i="9"/>
  <c r="S121" i="9" s="1"/>
  <c r="R120" i="9"/>
  <c r="Q120" i="9"/>
  <c r="O120" i="9"/>
  <c r="N120" i="9"/>
  <c r="M120" i="9"/>
  <c r="L120" i="9"/>
  <c r="K120" i="9"/>
  <c r="J120" i="9"/>
  <c r="I120" i="9"/>
  <c r="H120" i="9"/>
  <c r="G120" i="9"/>
  <c r="F120" i="9"/>
  <c r="E120" i="9"/>
  <c r="P120" i="9" s="1"/>
  <c r="S120" i="9" s="1"/>
  <c r="D120" i="9"/>
  <c r="R119" i="9"/>
  <c r="Q119" i="9"/>
  <c r="O119" i="9"/>
  <c r="N119" i="9"/>
  <c r="M119" i="9"/>
  <c r="L119" i="9"/>
  <c r="K119" i="9"/>
  <c r="J119" i="9"/>
  <c r="I119" i="9"/>
  <c r="H119" i="9"/>
  <c r="G119" i="9"/>
  <c r="F119" i="9"/>
  <c r="E119" i="9"/>
  <c r="P119" i="9" s="1"/>
  <c r="S119" i="9" s="1"/>
  <c r="D119" i="9"/>
  <c r="S118" i="9"/>
  <c r="P118" i="9"/>
  <c r="R117" i="9"/>
  <c r="Q117" i="9"/>
  <c r="O117" i="9"/>
  <c r="N117" i="9"/>
  <c r="M117" i="9"/>
  <c r="L117" i="9"/>
  <c r="K117" i="9"/>
  <c r="J117" i="9"/>
  <c r="I117" i="9"/>
  <c r="H117" i="9"/>
  <c r="G117" i="9"/>
  <c r="F117" i="9"/>
  <c r="E117" i="9"/>
  <c r="P117" i="9" s="1"/>
  <c r="S117" i="9" s="1"/>
  <c r="D117" i="9"/>
  <c r="P116" i="9"/>
  <c r="S116" i="9" s="1"/>
  <c r="R115" i="9"/>
  <c r="Q115" i="9"/>
  <c r="Q114" i="9" s="1"/>
  <c r="O115" i="9"/>
  <c r="N115" i="9"/>
  <c r="M115" i="9"/>
  <c r="L115" i="9"/>
  <c r="L114" i="9" s="1"/>
  <c r="K115" i="9"/>
  <c r="J115" i="9"/>
  <c r="I115" i="9"/>
  <c r="H115" i="9"/>
  <c r="H114" i="9" s="1"/>
  <c r="G115" i="9"/>
  <c r="F115" i="9"/>
  <c r="E115" i="9"/>
  <c r="D115" i="9"/>
  <c r="D114" i="9" s="1"/>
  <c r="N114" i="9"/>
  <c r="J114" i="9"/>
  <c r="F114" i="9"/>
  <c r="P112" i="9"/>
  <c r="S112" i="9" s="1"/>
  <c r="R111" i="9"/>
  <c r="Q111" i="9"/>
  <c r="O111" i="9"/>
  <c r="N111" i="9"/>
  <c r="M111" i="9"/>
  <c r="L111" i="9"/>
  <c r="K111" i="9"/>
  <c r="J111" i="9"/>
  <c r="I111" i="9"/>
  <c r="H111" i="9"/>
  <c r="G111" i="9"/>
  <c r="F111" i="9"/>
  <c r="E111" i="9"/>
  <c r="D111" i="9"/>
  <c r="R110" i="9"/>
  <c r="Q110" i="9"/>
  <c r="O110" i="9"/>
  <c r="N110" i="9"/>
  <c r="M110" i="9"/>
  <c r="L110" i="9"/>
  <c r="K110" i="9"/>
  <c r="J110" i="9"/>
  <c r="I110" i="9"/>
  <c r="H110" i="9"/>
  <c r="G110" i="9"/>
  <c r="F110" i="9"/>
  <c r="E110" i="9"/>
  <c r="D110" i="9"/>
  <c r="R109" i="9"/>
  <c r="Q109" i="9"/>
  <c r="O109" i="9"/>
  <c r="N109" i="9"/>
  <c r="M109" i="9"/>
  <c r="L109" i="9"/>
  <c r="K109" i="9"/>
  <c r="J109" i="9"/>
  <c r="I109" i="9"/>
  <c r="H109" i="9"/>
  <c r="G109" i="9"/>
  <c r="F109" i="9"/>
  <c r="E109" i="9"/>
  <c r="D109" i="9"/>
  <c r="P108" i="9"/>
  <c r="S108" i="9" s="1"/>
  <c r="R107" i="9"/>
  <c r="Q107" i="9"/>
  <c r="O107" i="9"/>
  <c r="N107" i="9"/>
  <c r="M107" i="9"/>
  <c r="L107" i="9"/>
  <c r="K107" i="9"/>
  <c r="J107" i="9"/>
  <c r="I107" i="9"/>
  <c r="H107" i="9"/>
  <c r="G107" i="9"/>
  <c r="F107" i="9"/>
  <c r="E107" i="9"/>
  <c r="D107" i="9"/>
  <c r="P106" i="9"/>
  <c r="S106" i="9" s="1"/>
  <c r="R105" i="9"/>
  <c r="Q105" i="9"/>
  <c r="O105" i="9"/>
  <c r="O100" i="9" s="1"/>
  <c r="O99" i="9" s="1"/>
  <c r="N105" i="9"/>
  <c r="M105" i="9"/>
  <c r="L105" i="9"/>
  <c r="K105" i="9"/>
  <c r="J105" i="9"/>
  <c r="I105" i="9"/>
  <c r="H105" i="9"/>
  <c r="G105" i="9"/>
  <c r="G100" i="9" s="1"/>
  <c r="G99" i="9" s="1"/>
  <c r="F105" i="9"/>
  <c r="E105" i="9"/>
  <c r="D105" i="9"/>
  <c r="P104" i="9"/>
  <c r="S104" i="9" s="1"/>
  <c r="P103" i="9"/>
  <c r="S103" i="9" s="1"/>
  <c r="P102" i="9"/>
  <c r="S102" i="9" s="1"/>
  <c r="R101" i="9"/>
  <c r="Q101" i="9"/>
  <c r="O101" i="9"/>
  <c r="N101" i="9"/>
  <c r="M101" i="9"/>
  <c r="L101" i="9"/>
  <c r="K101" i="9"/>
  <c r="J101" i="9"/>
  <c r="I101" i="9"/>
  <c r="H101" i="9"/>
  <c r="G101" i="9"/>
  <c r="F101" i="9"/>
  <c r="E101" i="9"/>
  <c r="D101" i="9"/>
  <c r="K100" i="9"/>
  <c r="K99" i="9" s="1"/>
  <c r="P98" i="9"/>
  <c r="S98" i="9" s="1"/>
  <c r="P97" i="9"/>
  <c r="S97" i="9" s="1"/>
  <c r="R96" i="9"/>
  <c r="Q96" i="9"/>
  <c r="O96" i="9"/>
  <c r="N96" i="9"/>
  <c r="M96" i="9"/>
  <c r="L96" i="9"/>
  <c r="K96" i="9"/>
  <c r="J96" i="9"/>
  <c r="I96" i="9"/>
  <c r="H96" i="9"/>
  <c r="G96" i="9"/>
  <c r="F96" i="9"/>
  <c r="E96" i="9"/>
  <c r="D96" i="9"/>
  <c r="R95" i="9"/>
  <c r="Q95" i="9"/>
  <c r="O95" i="9"/>
  <c r="N95" i="9"/>
  <c r="M95" i="9"/>
  <c r="L95" i="9"/>
  <c r="K95" i="9"/>
  <c r="J95" i="9"/>
  <c r="I95" i="9"/>
  <c r="H95" i="9"/>
  <c r="G95" i="9"/>
  <c r="F95" i="9"/>
  <c r="E95" i="9"/>
  <c r="D95" i="9"/>
  <c r="R94" i="9"/>
  <c r="Q94" i="9"/>
  <c r="O94" i="9"/>
  <c r="N94" i="9"/>
  <c r="M94" i="9"/>
  <c r="L94" i="9"/>
  <c r="K94" i="9"/>
  <c r="J94" i="9"/>
  <c r="I94" i="9"/>
  <c r="H94" i="9"/>
  <c r="G94" i="9"/>
  <c r="F94" i="9"/>
  <c r="E94" i="9"/>
  <c r="D94" i="9"/>
  <c r="P93" i="9"/>
  <c r="S93" i="9" s="1"/>
  <c r="P92" i="9"/>
  <c r="S92" i="9" s="1"/>
  <c r="P91" i="9"/>
  <c r="S91" i="9" s="1"/>
  <c r="R90" i="9"/>
  <c r="Q90" i="9"/>
  <c r="O90" i="9"/>
  <c r="N90" i="9"/>
  <c r="M90" i="9"/>
  <c r="L90" i="9"/>
  <c r="K90" i="9"/>
  <c r="J90" i="9"/>
  <c r="I90" i="9"/>
  <c r="H90" i="9"/>
  <c r="G90" i="9"/>
  <c r="F90" i="9"/>
  <c r="E90" i="9"/>
  <c r="D90" i="9"/>
  <c r="R89" i="9"/>
  <c r="Q89" i="9"/>
  <c r="O89" i="9"/>
  <c r="N89" i="9"/>
  <c r="M89" i="9"/>
  <c r="L89" i="9"/>
  <c r="K89" i="9"/>
  <c r="J89" i="9"/>
  <c r="I89" i="9"/>
  <c r="H89" i="9"/>
  <c r="G89" i="9"/>
  <c r="F89" i="9"/>
  <c r="E89" i="9"/>
  <c r="D89" i="9"/>
  <c r="P88" i="9"/>
  <c r="S88" i="9" s="1"/>
  <c r="P87" i="9"/>
  <c r="S87" i="9" s="1"/>
  <c r="P86" i="9"/>
  <c r="S86" i="9" s="1"/>
  <c r="R85" i="9"/>
  <c r="Q85" i="9"/>
  <c r="O85" i="9"/>
  <c r="N85" i="9"/>
  <c r="M85" i="9"/>
  <c r="L85" i="9"/>
  <c r="K85" i="9"/>
  <c r="J85" i="9"/>
  <c r="I85" i="9"/>
  <c r="H85" i="9"/>
  <c r="G85" i="9"/>
  <c r="F85" i="9"/>
  <c r="E85" i="9"/>
  <c r="D85" i="9"/>
  <c r="R84" i="9"/>
  <c r="Q84" i="9"/>
  <c r="O84" i="9"/>
  <c r="N84" i="9"/>
  <c r="M84" i="9"/>
  <c r="L84" i="9"/>
  <c r="K84" i="9"/>
  <c r="J84" i="9"/>
  <c r="I84" i="9"/>
  <c r="H84" i="9"/>
  <c r="G84" i="9"/>
  <c r="F84" i="9"/>
  <c r="E84" i="9"/>
  <c r="D84" i="9"/>
  <c r="P83" i="9"/>
  <c r="S83" i="9" s="1"/>
  <c r="R82" i="9"/>
  <c r="Q82" i="9"/>
  <c r="Q79" i="9" s="1"/>
  <c r="Q78" i="9" s="1"/>
  <c r="O82" i="9"/>
  <c r="N82" i="9"/>
  <c r="N79" i="9" s="1"/>
  <c r="N78" i="9" s="1"/>
  <c r="M82" i="9"/>
  <c r="L82" i="9"/>
  <c r="L79" i="9" s="1"/>
  <c r="L78" i="9" s="1"/>
  <c r="K82" i="9"/>
  <c r="J82" i="9"/>
  <c r="J79" i="9" s="1"/>
  <c r="J78" i="9" s="1"/>
  <c r="I82" i="9"/>
  <c r="H82" i="9"/>
  <c r="H79" i="9" s="1"/>
  <c r="H78" i="9" s="1"/>
  <c r="G82" i="9"/>
  <c r="F82" i="9"/>
  <c r="F79" i="9" s="1"/>
  <c r="F78" i="9" s="1"/>
  <c r="E82" i="9"/>
  <c r="D82" i="9"/>
  <c r="D79" i="9" s="1"/>
  <c r="D78" i="9" s="1"/>
  <c r="P81" i="9"/>
  <c r="S81" i="9" s="1"/>
  <c r="R80" i="9"/>
  <c r="Q80" i="9"/>
  <c r="O80" i="9"/>
  <c r="N80" i="9"/>
  <c r="M80" i="9"/>
  <c r="L80" i="9"/>
  <c r="K80" i="9"/>
  <c r="J80" i="9"/>
  <c r="I80" i="9"/>
  <c r="H80" i="9"/>
  <c r="G80" i="9"/>
  <c r="F80" i="9"/>
  <c r="E80" i="9"/>
  <c r="D80" i="9"/>
  <c r="R79" i="9"/>
  <c r="O79" i="9"/>
  <c r="M79" i="9"/>
  <c r="K79" i="9"/>
  <c r="I79" i="9"/>
  <c r="G79" i="9"/>
  <c r="E79" i="9"/>
  <c r="R78" i="9"/>
  <c r="O78" i="9"/>
  <c r="M78" i="9"/>
  <c r="K78" i="9"/>
  <c r="I78" i="9"/>
  <c r="G78" i="9"/>
  <c r="E78" i="9"/>
  <c r="P77" i="9"/>
  <c r="S77" i="9" s="1"/>
  <c r="R76" i="9"/>
  <c r="Q76" i="9"/>
  <c r="Q69" i="9" s="1"/>
  <c r="Q68" i="9" s="1"/>
  <c r="O76" i="9"/>
  <c r="N76" i="9"/>
  <c r="N69" i="9" s="1"/>
  <c r="N68" i="9" s="1"/>
  <c r="M76" i="9"/>
  <c r="L76" i="9"/>
  <c r="L69" i="9" s="1"/>
  <c r="L68" i="9" s="1"/>
  <c r="K76" i="9"/>
  <c r="J76" i="9"/>
  <c r="J69" i="9" s="1"/>
  <c r="J68" i="9" s="1"/>
  <c r="I76" i="9"/>
  <c r="H76" i="9"/>
  <c r="H69" i="9" s="1"/>
  <c r="H68" i="9" s="1"/>
  <c r="G76" i="9"/>
  <c r="F76" i="9"/>
  <c r="F69" i="9" s="1"/>
  <c r="F68" i="9" s="1"/>
  <c r="E76" i="9"/>
  <c r="D76" i="9"/>
  <c r="D69" i="9" s="1"/>
  <c r="D68" i="9" s="1"/>
  <c r="P75" i="9"/>
  <c r="S75" i="9" s="1"/>
  <c r="R74" i="9"/>
  <c r="Q74" i="9"/>
  <c r="O74" i="9"/>
  <c r="N74" i="9"/>
  <c r="M74" i="9"/>
  <c r="L74" i="9"/>
  <c r="K74" i="9"/>
  <c r="J74" i="9"/>
  <c r="I74" i="9"/>
  <c r="H74" i="9"/>
  <c r="G74" i="9"/>
  <c r="F74" i="9"/>
  <c r="E74" i="9"/>
  <c r="D74" i="9"/>
  <c r="P73" i="9"/>
  <c r="S73" i="9" s="1"/>
  <c r="R72" i="9"/>
  <c r="Q72" i="9"/>
  <c r="O72" i="9"/>
  <c r="N72" i="9"/>
  <c r="M72" i="9"/>
  <c r="L72" i="9"/>
  <c r="K72" i="9"/>
  <c r="J72" i="9"/>
  <c r="I72" i="9"/>
  <c r="H72" i="9"/>
  <c r="G72" i="9"/>
  <c r="F72" i="9"/>
  <c r="E72" i="9"/>
  <c r="D72" i="9"/>
  <c r="P71" i="9"/>
  <c r="S71" i="9" s="1"/>
  <c r="R70" i="9"/>
  <c r="Q70" i="9"/>
  <c r="O70" i="9"/>
  <c r="N70" i="9"/>
  <c r="M70" i="9"/>
  <c r="L70" i="9"/>
  <c r="K70" i="9"/>
  <c r="J70" i="9"/>
  <c r="I70" i="9"/>
  <c r="H70" i="9"/>
  <c r="G70" i="9"/>
  <c r="F70" i="9"/>
  <c r="E70" i="9"/>
  <c r="D70" i="9"/>
  <c r="R69" i="9"/>
  <c r="O69" i="9"/>
  <c r="M69" i="9"/>
  <c r="K69" i="9"/>
  <c r="I69" i="9"/>
  <c r="G69" i="9"/>
  <c r="E69" i="9"/>
  <c r="R68" i="9"/>
  <c r="O68" i="9"/>
  <c r="M68" i="9"/>
  <c r="K68" i="9"/>
  <c r="I68" i="9"/>
  <c r="G68" i="9"/>
  <c r="E68" i="9"/>
  <c r="P67" i="9"/>
  <c r="S67" i="9" s="1"/>
  <c r="R66" i="9"/>
  <c r="Q66" i="9"/>
  <c r="O66" i="9"/>
  <c r="N66" i="9"/>
  <c r="M66" i="9"/>
  <c r="L66" i="9"/>
  <c r="K66" i="9"/>
  <c r="J66" i="9"/>
  <c r="I66" i="9"/>
  <c r="H66" i="9"/>
  <c r="G66" i="9"/>
  <c r="F66" i="9"/>
  <c r="E66" i="9"/>
  <c r="D66" i="9"/>
  <c r="R65" i="9"/>
  <c r="Q65" i="9"/>
  <c r="O65" i="9"/>
  <c r="N65" i="9"/>
  <c r="M65" i="9"/>
  <c r="L65" i="9"/>
  <c r="K65" i="9"/>
  <c r="J65" i="9"/>
  <c r="I65" i="9"/>
  <c r="H65" i="9"/>
  <c r="G65" i="9"/>
  <c r="F65" i="9"/>
  <c r="E65" i="9"/>
  <c r="D65" i="9"/>
  <c r="P64" i="9"/>
  <c r="S64" i="9" s="1"/>
  <c r="P63" i="9"/>
  <c r="S63" i="9" s="1"/>
  <c r="R62" i="9"/>
  <c r="Q62" i="9"/>
  <c r="O62" i="9"/>
  <c r="N62" i="9"/>
  <c r="M62" i="9"/>
  <c r="L62" i="9"/>
  <c r="K62" i="9"/>
  <c r="J62" i="9"/>
  <c r="I62" i="9"/>
  <c r="I61" i="9" s="1"/>
  <c r="H62" i="9"/>
  <c r="H61" i="9" s="1"/>
  <c r="G62" i="9"/>
  <c r="G61" i="9" s="1"/>
  <c r="F62" i="9"/>
  <c r="F61" i="9" s="1"/>
  <c r="E62" i="9"/>
  <c r="E61" i="9" s="1"/>
  <c r="D62" i="9"/>
  <c r="D61" i="9" s="1"/>
  <c r="R61" i="9"/>
  <c r="Q61" i="9"/>
  <c r="O61" i="9"/>
  <c r="N61" i="9"/>
  <c r="M61" i="9"/>
  <c r="L61" i="9"/>
  <c r="K61" i="9"/>
  <c r="J61" i="9"/>
  <c r="P60" i="9"/>
  <c r="S60" i="9" s="1"/>
  <c r="P59" i="9"/>
  <c r="S59" i="9" s="1"/>
  <c r="P58" i="9"/>
  <c r="S58" i="9" s="1"/>
  <c r="R57" i="9"/>
  <c r="Q57" i="9"/>
  <c r="O57" i="9"/>
  <c r="N57" i="9"/>
  <c r="M57" i="9"/>
  <c r="L57" i="9"/>
  <c r="K57" i="9"/>
  <c r="J57" i="9"/>
  <c r="I57" i="9"/>
  <c r="H57" i="9"/>
  <c r="G57" i="9"/>
  <c r="F57" i="9"/>
  <c r="E57" i="9"/>
  <c r="D57" i="9"/>
  <c r="R56" i="9"/>
  <c r="Q56" i="9"/>
  <c r="O56" i="9"/>
  <c r="O55" i="9" s="1"/>
  <c r="N56" i="9"/>
  <c r="M56" i="9"/>
  <c r="L56" i="9"/>
  <c r="K56" i="9"/>
  <c r="K55" i="9" s="1"/>
  <c r="J56" i="9"/>
  <c r="I56" i="9"/>
  <c r="H56" i="9"/>
  <c r="G56" i="9"/>
  <c r="G55" i="9" s="1"/>
  <c r="F56" i="9"/>
  <c r="E56" i="9"/>
  <c r="D56" i="9"/>
  <c r="R55" i="9"/>
  <c r="M55" i="9"/>
  <c r="P54" i="9"/>
  <c r="S54" i="9" s="1"/>
  <c r="R53" i="9"/>
  <c r="Q53" i="9"/>
  <c r="O53" i="9"/>
  <c r="N53" i="9"/>
  <c r="M53" i="9"/>
  <c r="L53" i="9"/>
  <c r="K53" i="9"/>
  <c r="J53" i="9"/>
  <c r="I53" i="9"/>
  <c r="H53" i="9"/>
  <c r="G53" i="9"/>
  <c r="F53" i="9"/>
  <c r="E53" i="9"/>
  <c r="D53" i="9"/>
  <c r="P52" i="9"/>
  <c r="S52" i="9" s="1"/>
  <c r="P51" i="9"/>
  <c r="S51" i="9" s="1"/>
  <c r="R50" i="9"/>
  <c r="Q50" i="9"/>
  <c r="O50" i="9"/>
  <c r="N50" i="9"/>
  <c r="M50" i="9"/>
  <c r="L50" i="9"/>
  <c r="K50" i="9"/>
  <c r="J50" i="9"/>
  <c r="I50" i="9"/>
  <c r="H50" i="9"/>
  <c r="G50" i="9"/>
  <c r="F50" i="9"/>
  <c r="E50" i="9"/>
  <c r="D50" i="9"/>
  <c r="P49" i="9"/>
  <c r="S49" i="9" s="1"/>
  <c r="R48" i="9"/>
  <c r="Q48" i="9"/>
  <c r="O48" i="9"/>
  <c r="N48" i="9"/>
  <c r="M48" i="9"/>
  <c r="L48" i="9"/>
  <c r="K48" i="9"/>
  <c r="J48" i="9"/>
  <c r="I48" i="9"/>
  <c r="H48" i="9"/>
  <c r="G48" i="9"/>
  <c r="F48" i="9"/>
  <c r="E48" i="9"/>
  <c r="D48" i="9"/>
  <c r="P47" i="9"/>
  <c r="S47" i="9" s="1"/>
  <c r="R46" i="9"/>
  <c r="Q46" i="9"/>
  <c r="O46" i="9"/>
  <c r="N46" i="9"/>
  <c r="M46" i="9"/>
  <c r="L46" i="9"/>
  <c r="K46" i="9"/>
  <c r="J46" i="9"/>
  <c r="I46" i="9"/>
  <c r="H46" i="9"/>
  <c r="G46" i="9"/>
  <c r="F46" i="9"/>
  <c r="E46" i="9"/>
  <c r="D46" i="9"/>
  <c r="P45" i="9"/>
  <c r="S45" i="9" s="1"/>
  <c r="P44" i="9"/>
  <c r="S44" i="9" s="1"/>
  <c r="R43" i="9"/>
  <c r="Q43" i="9"/>
  <c r="O43" i="9"/>
  <c r="N43" i="9"/>
  <c r="M43" i="9"/>
  <c r="L43" i="9"/>
  <c r="K43" i="9"/>
  <c r="J43" i="9"/>
  <c r="I43" i="9"/>
  <c r="H43" i="9"/>
  <c r="G43" i="9"/>
  <c r="F43" i="9"/>
  <c r="E43" i="9"/>
  <c r="D43" i="9"/>
  <c r="P42" i="9"/>
  <c r="S42" i="9" s="1"/>
  <c r="P41" i="9"/>
  <c r="S41" i="9" s="1"/>
  <c r="P40" i="9"/>
  <c r="S40" i="9" s="1"/>
  <c r="P39" i="9"/>
  <c r="S39" i="9" s="1"/>
  <c r="P38" i="9"/>
  <c r="S38" i="9" s="1"/>
  <c r="P37" i="9"/>
  <c r="S37" i="9" s="1"/>
  <c r="P36" i="9"/>
  <c r="S36" i="9" s="1"/>
  <c r="P35" i="9"/>
  <c r="S35" i="9" s="1"/>
  <c r="R34" i="9"/>
  <c r="Q34" i="9"/>
  <c r="O34" i="9"/>
  <c r="N34" i="9"/>
  <c r="M34" i="9"/>
  <c r="L34" i="9"/>
  <c r="K34" i="9"/>
  <c r="K33" i="9" s="1"/>
  <c r="K32" i="9" s="1"/>
  <c r="J34" i="9"/>
  <c r="I34" i="9"/>
  <c r="H34" i="9"/>
  <c r="G34" i="9"/>
  <c r="F34" i="9"/>
  <c r="E34" i="9"/>
  <c r="D34" i="9"/>
  <c r="O33" i="9"/>
  <c r="O32" i="9" s="1"/>
  <c r="G33" i="9"/>
  <c r="G32" i="9" s="1"/>
  <c r="P736" i="16" l="1"/>
  <c r="S736" i="16" s="1"/>
  <c r="Q257" i="9"/>
  <c r="G464" i="9"/>
  <c r="I464" i="9"/>
  <c r="K464" i="9"/>
  <c r="M464" i="9"/>
  <c r="O464" i="9"/>
  <c r="R464" i="9"/>
  <c r="G486" i="9"/>
  <c r="R486" i="9"/>
  <c r="D360" i="9"/>
  <c r="H360" i="9"/>
  <c r="M360" i="9"/>
  <c r="R360" i="9"/>
  <c r="R359" i="9" s="1"/>
  <c r="E397" i="9"/>
  <c r="G397" i="9"/>
  <c r="I397" i="9"/>
  <c r="K397" i="9"/>
  <c r="M397" i="9"/>
  <c r="O397" i="9"/>
  <c r="R397" i="9"/>
  <c r="P439" i="9"/>
  <c r="S439" i="9" s="1"/>
  <c r="D438" i="9"/>
  <c r="D437" i="9" s="1"/>
  <c r="F438" i="9"/>
  <c r="P438" i="9" s="1"/>
  <c r="S438" i="9" s="1"/>
  <c r="H438" i="9"/>
  <c r="J438" i="9"/>
  <c r="J437" i="9" s="1"/>
  <c r="L438" i="9"/>
  <c r="N438" i="9"/>
  <c r="Q438" i="9"/>
  <c r="P466" i="9"/>
  <c r="S466" i="9" s="1"/>
  <c r="D465" i="9"/>
  <c r="D464" i="9" s="1"/>
  <c r="F465" i="9"/>
  <c r="F464" i="9" s="1"/>
  <c r="H465" i="9"/>
  <c r="H464" i="9" s="1"/>
  <c r="J465" i="9"/>
  <c r="J464" i="9" s="1"/>
  <c r="L465" i="9"/>
  <c r="L464" i="9" s="1"/>
  <c r="N465" i="9"/>
  <c r="N464" i="9" s="1"/>
  <c r="Q465" i="9"/>
  <c r="Q464" i="9" s="1"/>
  <c r="P470" i="9"/>
  <c r="S470" i="9" s="1"/>
  <c r="D479" i="9"/>
  <c r="F479" i="9"/>
  <c r="P479" i="9" s="1"/>
  <c r="S479" i="9" s="1"/>
  <c r="H479" i="9"/>
  <c r="J479" i="9"/>
  <c r="L479" i="9"/>
  <c r="N479" i="9"/>
  <c r="Q479" i="9"/>
  <c r="E224" i="9"/>
  <c r="I224" i="9"/>
  <c r="M224" i="9"/>
  <c r="R224" i="9"/>
  <c r="E33" i="9"/>
  <c r="E32" i="9" s="1"/>
  <c r="I33" i="9"/>
  <c r="I32" i="9" s="1"/>
  <c r="M33" i="9"/>
  <c r="M32" i="9" s="1"/>
  <c r="R33" i="9"/>
  <c r="R32" i="9" s="1"/>
  <c r="P56" i="9"/>
  <c r="S56" i="9" s="1"/>
  <c r="E100" i="9"/>
  <c r="E99" i="9" s="1"/>
  <c r="P99" i="9" s="1"/>
  <c r="S99" i="9" s="1"/>
  <c r="I100" i="9"/>
  <c r="I99" i="9" s="1"/>
  <c r="M100" i="9"/>
  <c r="M99" i="9" s="1"/>
  <c r="R100" i="9"/>
  <c r="R99" i="9" s="1"/>
  <c r="G114" i="9"/>
  <c r="G113" i="9" s="1"/>
  <c r="I114" i="9"/>
  <c r="K114" i="9"/>
  <c r="M114" i="9"/>
  <c r="O114" i="9"/>
  <c r="O113" i="9" s="1"/>
  <c r="R114" i="9"/>
  <c r="F507" i="10"/>
  <c r="J507" i="10"/>
  <c r="E511" i="10"/>
  <c r="G511" i="10"/>
  <c r="G507" i="10" s="1"/>
  <c r="I511" i="10"/>
  <c r="I507" i="10" s="1"/>
  <c r="K511" i="10"/>
  <c r="K507" i="10" s="1"/>
  <c r="M511" i="10"/>
  <c r="M507" i="10" s="1"/>
  <c r="O511" i="10"/>
  <c r="O507" i="10" s="1"/>
  <c r="D511" i="10"/>
  <c r="D507" i="10" s="1"/>
  <c r="H511" i="10"/>
  <c r="H507" i="10" s="1"/>
  <c r="L511" i="10"/>
  <c r="L507" i="10" s="1"/>
  <c r="N511" i="10"/>
  <c r="N507" i="10" s="1"/>
  <c r="Q511" i="10"/>
  <c r="Q507" i="10" s="1"/>
  <c r="Q452" i="11"/>
  <c r="R257" i="11"/>
  <c r="L507" i="11"/>
  <c r="M113" i="11"/>
  <c r="K176" i="9"/>
  <c r="E631" i="9"/>
  <c r="G631" i="9"/>
  <c r="I631" i="9"/>
  <c r="K631" i="9"/>
  <c r="M631" i="9"/>
  <c r="F176" i="10"/>
  <c r="N176" i="10"/>
  <c r="G176" i="9"/>
  <c r="O176" i="9"/>
  <c r="G288" i="9"/>
  <c r="O288" i="9"/>
  <c r="F528" i="9"/>
  <c r="L528" i="9"/>
  <c r="P547" i="9"/>
  <c r="S547" i="9" s="1"/>
  <c r="F546" i="9"/>
  <c r="D592" i="9"/>
  <c r="D709" i="9" s="1"/>
  <c r="H592" i="9"/>
  <c r="H709" i="9" s="1"/>
  <c r="J592" i="9"/>
  <c r="J709" i="9" s="1"/>
  <c r="L592" i="9"/>
  <c r="L709" i="9" s="1"/>
  <c r="N592" i="9"/>
  <c r="N709" i="9" s="1"/>
  <c r="Q592" i="9"/>
  <c r="Q709" i="9" s="1"/>
  <c r="P677" i="9"/>
  <c r="S677" i="9" s="1"/>
  <c r="E676" i="9"/>
  <c r="P676" i="9" s="1"/>
  <c r="S676" i="9" s="1"/>
  <c r="J33" i="9"/>
  <c r="J32" i="9" s="1"/>
  <c r="N33" i="9"/>
  <c r="N32" i="9" s="1"/>
  <c r="G143" i="9"/>
  <c r="K143" i="9"/>
  <c r="O143" i="9"/>
  <c r="P217" i="9"/>
  <c r="S217" i="9" s="1"/>
  <c r="F288" i="9"/>
  <c r="J288" i="9"/>
  <c r="N288" i="9"/>
  <c r="I288" i="9"/>
  <c r="R288" i="9"/>
  <c r="G318" i="9"/>
  <c r="I318" i="9"/>
  <c r="K318" i="9"/>
  <c r="M318" i="9"/>
  <c r="R318" i="9"/>
  <c r="K359" i="9"/>
  <c r="F384" i="9"/>
  <c r="J384" i="9"/>
  <c r="N384" i="9"/>
  <c r="F437" i="9"/>
  <c r="P437" i="9" s="1"/>
  <c r="S437" i="9" s="1"/>
  <c r="N437" i="9"/>
  <c r="D176" i="10"/>
  <c r="Q176" i="10"/>
  <c r="Q373" i="10"/>
  <c r="F592" i="10"/>
  <c r="G631" i="10"/>
  <c r="K631" i="10"/>
  <c r="R631" i="10"/>
  <c r="O69" i="11"/>
  <c r="O68" i="11" s="1"/>
  <c r="K78" i="11"/>
  <c r="Q176" i="11"/>
  <c r="L33" i="9"/>
  <c r="L32" i="9" s="1"/>
  <c r="Q33" i="9"/>
  <c r="Q32" i="9" s="1"/>
  <c r="E143" i="9"/>
  <c r="I143" i="9"/>
  <c r="I113" i="9" s="1"/>
  <c r="M143" i="9"/>
  <c r="M113" i="9" s="1"/>
  <c r="R143" i="9"/>
  <c r="R113" i="9" s="1"/>
  <c r="G216" i="9"/>
  <c r="D288" i="9"/>
  <c r="H288" i="9"/>
  <c r="L288" i="9"/>
  <c r="Q288" i="9"/>
  <c r="M288" i="9"/>
  <c r="O318" i="9"/>
  <c r="O359" i="9"/>
  <c r="D384" i="9"/>
  <c r="H384" i="9"/>
  <c r="L384" i="9"/>
  <c r="Q384" i="9"/>
  <c r="H437" i="9"/>
  <c r="L437" i="9"/>
  <c r="Q437" i="9"/>
  <c r="S704" i="9"/>
  <c r="H176" i="10"/>
  <c r="L176" i="10"/>
  <c r="P311" i="10"/>
  <c r="S311" i="10" s="1"/>
  <c r="F310" i="10"/>
  <c r="Q359" i="10"/>
  <c r="N592" i="10"/>
  <c r="E631" i="10"/>
  <c r="I631" i="10"/>
  <c r="M631" i="10"/>
  <c r="O631" i="10"/>
  <c r="G69" i="11"/>
  <c r="G68" i="11" s="1"/>
  <c r="G78" i="11"/>
  <c r="I113" i="11"/>
  <c r="L176" i="11"/>
  <c r="N216" i="11"/>
  <c r="H216" i="11"/>
  <c r="J216" i="11"/>
  <c r="L216" i="11"/>
  <c r="F300" i="11"/>
  <c r="F288" i="11" s="1"/>
  <c r="J300" i="11"/>
  <c r="J288" i="11" s="1"/>
  <c r="N300" i="11"/>
  <c r="N288" i="11" s="1"/>
  <c r="H288" i="11"/>
  <c r="L288" i="11"/>
  <c r="D288" i="11"/>
  <c r="P486" i="11"/>
  <c r="S486" i="11" s="1"/>
  <c r="J557" i="11"/>
  <c r="P730" i="17"/>
  <c r="S730" i="17" s="1"/>
  <c r="G745" i="17"/>
  <c r="J55" i="9"/>
  <c r="L55" i="9"/>
  <c r="N55" i="9"/>
  <c r="Q55" i="9"/>
  <c r="H55" i="9"/>
  <c r="F55" i="9"/>
  <c r="P68" i="9"/>
  <c r="S68" i="9" s="1"/>
  <c r="P69" i="9"/>
  <c r="S69" i="9" s="1"/>
  <c r="P70" i="9"/>
  <c r="S70" i="9" s="1"/>
  <c r="P72" i="9"/>
  <c r="S72" i="9" s="1"/>
  <c r="P74" i="9"/>
  <c r="S74" i="9" s="1"/>
  <c r="P76" i="9"/>
  <c r="S76" i="9" s="1"/>
  <c r="P78" i="9"/>
  <c r="S78" i="9" s="1"/>
  <c r="P79" i="9"/>
  <c r="S79" i="9" s="1"/>
  <c r="P80" i="9"/>
  <c r="S80" i="9" s="1"/>
  <c r="P82" i="9"/>
  <c r="S82" i="9" s="1"/>
  <c r="P84" i="9"/>
  <c r="S84" i="9" s="1"/>
  <c r="P85" i="9"/>
  <c r="S85" i="9" s="1"/>
  <c r="P89" i="9"/>
  <c r="S89" i="9" s="1"/>
  <c r="P90" i="9"/>
  <c r="S90" i="9" s="1"/>
  <c r="P101" i="9"/>
  <c r="S101" i="9" s="1"/>
  <c r="P105" i="9"/>
  <c r="S105" i="9" s="1"/>
  <c r="D100" i="9"/>
  <c r="D99" i="9" s="1"/>
  <c r="F100" i="9"/>
  <c r="F99" i="9" s="1"/>
  <c r="H100" i="9"/>
  <c r="H99" i="9" s="1"/>
  <c r="J100" i="9"/>
  <c r="J99" i="9" s="1"/>
  <c r="L100" i="9"/>
  <c r="L99" i="9" s="1"/>
  <c r="N100" i="9"/>
  <c r="N99" i="9" s="1"/>
  <c r="Q100" i="9"/>
  <c r="Q99" i="9" s="1"/>
  <c r="P109" i="9"/>
  <c r="S109" i="9" s="1"/>
  <c r="P110" i="9"/>
  <c r="S110" i="9" s="1"/>
  <c r="P164" i="9"/>
  <c r="S164" i="9" s="1"/>
  <c r="D163" i="9"/>
  <c r="F163" i="9"/>
  <c r="F113" i="9" s="1"/>
  <c r="H163" i="9"/>
  <c r="H113" i="9" s="1"/>
  <c r="J163" i="9"/>
  <c r="J113" i="9" s="1"/>
  <c r="L163" i="9"/>
  <c r="L113" i="9" s="1"/>
  <c r="N163" i="9"/>
  <c r="N113" i="9" s="1"/>
  <c r="Q163" i="9"/>
  <c r="Q113" i="9" s="1"/>
  <c r="P172" i="9"/>
  <c r="S172" i="9" s="1"/>
  <c r="P173" i="9"/>
  <c r="S173" i="9" s="1"/>
  <c r="D177" i="9"/>
  <c r="F177" i="9"/>
  <c r="H177" i="9"/>
  <c r="J177" i="9"/>
  <c r="L177" i="9"/>
  <c r="N177" i="9"/>
  <c r="Q177" i="9"/>
  <c r="P203" i="9"/>
  <c r="S203" i="9" s="1"/>
  <c r="D202" i="9"/>
  <c r="F202" i="9"/>
  <c r="H202" i="9"/>
  <c r="J202" i="9"/>
  <c r="L202" i="9"/>
  <c r="N202" i="9"/>
  <c r="Q202" i="9"/>
  <c r="P209" i="9"/>
  <c r="S209" i="9" s="1"/>
  <c r="P210" i="9"/>
  <c r="S210" i="9" s="1"/>
  <c r="P225" i="9"/>
  <c r="S225" i="9" s="1"/>
  <c r="P228" i="9"/>
  <c r="S228" i="9" s="1"/>
  <c r="D224" i="9"/>
  <c r="F224" i="9"/>
  <c r="H224" i="9"/>
  <c r="P224" i="9" s="1"/>
  <c r="S224" i="9" s="1"/>
  <c r="J224" i="9"/>
  <c r="J216" i="9" s="1"/>
  <c r="L224" i="9"/>
  <c r="N224" i="9"/>
  <c r="N216" i="9" s="1"/>
  <c r="Q224" i="9"/>
  <c r="D242" i="9"/>
  <c r="F242" i="9"/>
  <c r="F216" i="9" s="1"/>
  <c r="H242" i="9"/>
  <c r="L242" i="9"/>
  <c r="Q242" i="9"/>
  <c r="K242" i="9"/>
  <c r="K216" i="9" s="1"/>
  <c r="M242" i="9"/>
  <c r="M216" i="9" s="1"/>
  <c r="O242" i="9"/>
  <c r="O216" i="9" s="1"/>
  <c r="R242" i="9"/>
  <c r="P289" i="9"/>
  <c r="S289" i="9" s="1"/>
  <c r="P290" i="9"/>
  <c r="S290" i="9" s="1"/>
  <c r="P355" i="9"/>
  <c r="S355" i="9" s="1"/>
  <c r="P361" i="9"/>
  <c r="S361" i="9" s="1"/>
  <c r="G360" i="9"/>
  <c r="I360" i="9"/>
  <c r="I359" i="9" s="1"/>
  <c r="J360" i="9"/>
  <c r="L360" i="9"/>
  <c r="N360" i="9"/>
  <c r="Q360" i="9"/>
  <c r="P385" i="9"/>
  <c r="S385" i="9" s="1"/>
  <c r="P391" i="9"/>
  <c r="S391" i="9" s="1"/>
  <c r="F390" i="9"/>
  <c r="H390" i="9"/>
  <c r="J390" i="9"/>
  <c r="L390" i="9"/>
  <c r="N390" i="9"/>
  <c r="Q390" i="9"/>
  <c r="P408" i="9"/>
  <c r="S408" i="9" s="1"/>
  <c r="E407" i="9"/>
  <c r="P407" i="9" s="1"/>
  <c r="S407" i="9" s="1"/>
  <c r="F407" i="9"/>
  <c r="H407" i="9"/>
  <c r="J407" i="9"/>
  <c r="L407" i="9"/>
  <c r="N407" i="9"/>
  <c r="Q407" i="9"/>
  <c r="P441" i="9"/>
  <c r="S441" i="9" s="1"/>
  <c r="E452" i="9"/>
  <c r="P468" i="9"/>
  <c r="S468" i="9" s="1"/>
  <c r="E472" i="9"/>
  <c r="P473" i="9"/>
  <c r="S473" i="9" s="1"/>
  <c r="P477" i="9"/>
  <c r="S477" i="9" s="1"/>
  <c r="P487" i="9"/>
  <c r="S487" i="9" s="1"/>
  <c r="I486" i="9"/>
  <c r="K486" i="9"/>
  <c r="M486" i="9"/>
  <c r="P488" i="9"/>
  <c r="S488" i="9" s="1"/>
  <c r="Q486" i="9"/>
  <c r="P504" i="9"/>
  <c r="S504" i="9" s="1"/>
  <c r="P505" i="9"/>
  <c r="S505" i="9" s="1"/>
  <c r="F507" i="9"/>
  <c r="H507" i="9"/>
  <c r="J507" i="9"/>
  <c r="L507" i="9"/>
  <c r="N507" i="9"/>
  <c r="Q507" i="9"/>
  <c r="I529" i="9"/>
  <c r="I528" i="9" s="1"/>
  <c r="K529" i="9"/>
  <c r="K528" i="9" s="1"/>
  <c r="M529" i="9"/>
  <c r="M528" i="9" s="1"/>
  <c r="O529" i="9"/>
  <c r="R529" i="9"/>
  <c r="R528" i="9" s="1"/>
  <c r="P535" i="9"/>
  <c r="S535" i="9" s="1"/>
  <c r="O534" i="9"/>
  <c r="R534" i="9"/>
  <c r="P539" i="9"/>
  <c r="S539" i="9" s="1"/>
  <c r="P542" i="9"/>
  <c r="S542" i="9" s="1"/>
  <c r="P548" i="9"/>
  <c r="S548" i="9" s="1"/>
  <c r="P560" i="9"/>
  <c r="S560" i="9" s="1"/>
  <c r="N557" i="9"/>
  <c r="N546" i="9" s="1"/>
  <c r="Q557" i="9"/>
  <c r="Q546" i="9" s="1"/>
  <c r="P564" i="9"/>
  <c r="S564" i="9" s="1"/>
  <c r="F586" i="9"/>
  <c r="F585" i="9" s="1"/>
  <c r="P585" i="9" s="1"/>
  <c r="S585" i="9" s="1"/>
  <c r="F597" i="9"/>
  <c r="F607" i="9"/>
  <c r="F620" i="9"/>
  <c r="P643" i="9"/>
  <c r="S643" i="9" s="1"/>
  <c r="P651" i="9"/>
  <c r="S651" i="9" s="1"/>
  <c r="P654" i="9"/>
  <c r="S654" i="9" s="1"/>
  <c r="P658" i="9"/>
  <c r="S658" i="9" s="1"/>
  <c r="O657" i="9"/>
  <c r="O631" i="9" s="1"/>
  <c r="R657" i="9"/>
  <c r="R631" i="9" s="1"/>
  <c r="P662" i="9"/>
  <c r="S662" i="9" s="1"/>
  <c r="P667" i="9"/>
  <c r="S667" i="9" s="1"/>
  <c r="P668" i="9"/>
  <c r="S668" i="9" s="1"/>
  <c r="P671" i="9"/>
  <c r="S671" i="9" s="1"/>
  <c r="P672" i="9"/>
  <c r="S672" i="9" s="1"/>
  <c r="P678" i="9"/>
  <c r="S678" i="9" s="1"/>
  <c r="P56" i="10"/>
  <c r="S56" i="10" s="1"/>
  <c r="P57" i="10"/>
  <c r="S57" i="10" s="1"/>
  <c r="D55" i="10"/>
  <c r="F55" i="10"/>
  <c r="H55" i="10"/>
  <c r="J55" i="10"/>
  <c r="L55" i="10"/>
  <c r="N55" i="10"/>
  <c r="Q55" i="10"/>
  <c r="P70" i="10"/>
  <c r="S70" i="10" s="1"/>
  <c r="P74" i="10"/>
  <c r="S74" i="10" s="1"/>
  <c r="D69" i="10"/>
  <c r="D68" i="10" s="1"/>
  <c r="F69" i="10"/>
  <c r="F68" i="10" s="1"/>
  <c r="H69" i="10"/>
  <c r="H68" i="10" s="1"/>
  <c r="J69" i="10"/>
  <c r="J68" i="10" s="1"/>
  <c r="D332" i="10"/>
  <c r="F332" i="10"/>
  <c r="H332" i="10"/>
  <c r="J332" i="10"/>
  <c r="L332" i="10"/>
  <c r="N332" i="10"/>
  <c r="Q332" i="10"/>
  <c r="P390" i="10"/>
  <c r="S390" i="10" s="1"/>
  <c r="Q464" i="10"/>
  <c r="E465" i="10"/>
  <c r="G465" i="10"/>
  <c r="K465" i="10"/>
  <c r="M465" i="10"/>
  <c r="O465" i="10"/>
  <c r="P500" i="10"/>
  <c r="F557" i="10"/>
  <c r="J557" i="10"/>
  <c r="J546" i="10" s="1"/>
  <c r="N557" i="10"/>
  <c r="N546" i="10" s="1"/>
  <c r="J592" i="10"/>
  <c r="F657" i="10"/>
  <c r="E100" i="11"/>
  <c r="E99" i="11" s="1"/>
  <c r="P99" i="11" s="1"/>
  <c r="P115" i="11"/>
  <c r="E114" i="11"/>
  <c r="G113" i="11"/>
  <c r="K113" i="11"/>
  <c r="O113" i="11"/>
  <c r="F113" i="11"/>
  <c r="H113" i="11"/>
  <c r="J113" i="11"/>
  <c r="L113" i="11"/>
  <c r="N113" i="11"/>
  <c r="F176" i="11"/>
  <c r="J176" i="11"/>
  <c r="P258" i="11"/>
  <c r="S258" i="11" s="1"/>
  <c r="F257" i="11"/>
  <c r="F216" i="11" s="1"/>
  <c r="D257" i="11"/>
  <c r="Q257" i="11"/>
  <c r="N318" i="11"/>
  <c r="R332" i="11"/>
  <c r="F397" i="11"/>
  <c r="J397" i="11"/>
  <c r="N397" i="11"/>
  <c r="P423" i="11"/>
  <c r="S423" i="11" s="1"/>
  <c r="F507" i="11"/>
  <c r="J507" i="11"/>
  <c r="N507" i="11"/>
  <c r="Q507" i="11"/>
  <c r="J528" i="11"/>
  <c r="P718" i="14"/>
  <c r="S718" i="14" s="1"/>
  <c r="I731" i="14"/>
  <c r="K592" i="13"/>
  <c r="K711" i="13" s="1"/>
  <c r="P721" i="13" s="1"/>
  <c r="S721" i="13" s="1"/>
  <c r="F710" i="17"/>
  <c r="P715" i="17" s="1"/>
  <c r="S715" i="17" s="1"/>
  <c r="P591" i="17"/>
  <c r="S591" i="17" s="1"/>
  <c r="L69" i="10"/>
  <c r="L68" i="10" s="1"/>
  <c r="N69" i="10"/>
  <c r="N68" i="10" s="1"/>
  <c r="Q69" i="10"/>
  <c r="Q68" i="10" s="1"/>
  <c r="P80" i="10"/>
  <c r="S80" i="10" s="1"/>
  <c r="D79" i="10"/>
  <c r="D78" i="10" s="1"/>
  <c r="F79" i="10"/>
  <c r="F78" i="10" s="1"/>
  <c r="H79" i="10"/>
  <c r="H78" i="10" s="1"/>
  <c r="J79" i="10"/>
  <c r="J78" i="10" s="1"/>
  <c r="L79" i="10"/>
  <c r="L78" i="10" s="1"/>
  <c r="N79" i="10"/>
  <c r="N78" i="10" s="1"/>
  <c r="Q79" i="10"/>
  <c r="Q78" i="10" s="1"/>
  <c r="P84" i="10"/>
  <c r="S84" i="10" s="1"/>
  <c r="P85" i="10"/>
  <c r="S85" i="10" s="1"/>
  <c r="P94" i="10"/>
  <c r="S94" i="10" s="1"/>
  <c r="P95" i="10"/>
  <c r="S95" i="10" s="1"/>
  <c r="P96" i="10"/>
  <c r="S96" i="10" s="1"/>
  <c r="D100" i="10"/>
  <c r="D99" i="10" s="1"/>
  <c r="F100" i="10"/>
  <c r="F99" i="10" s="1"/>
  <c r="H100" i="10"/>
  <c r="H99" i="10" s="1"/>
  <c r="J100" i="10"/>
  <c r="J99" i="10" s="1"/>
  <c r="L100" i="10"/>
  <c r="L99" i="10" s="1"/>
  <c r="N100" i="10"/>
  <c r="N99" i="10" s="1"/>
  <c r="Q100" i="10"/>
  <c r="Q99" i="10" s="1"/>
  <c r="P115" i="10"/>
  <c r="S115" i="10" s="1"/>
  <c r="D114" i="10"/>
  <c r="D113" i="10" s="1"/>
  <c r="F114" i="10"/>
  <c r="F113" i="10" s="1"/>
  <c r="H114" i="10"/>
  <c r="H113" i="10" s="1"/>
  <c r="J114" i="10"/>
  <c r="J113" i="10" s="1"/>
  <c r="L114" i="10"/>
  <c r="L113" i="10" s="1"/>
  <c r="N114" i="10"/>
  <c r="N113" i="10" s="1"/>
  <c r="Q114" i="10"/>
  <c r="Q113" i="10" s="1"/>
  <c r="P190" i="10"/>
  <c r="S190" i="10" s="1"/>
  <c r="G176" i="10"/>
  <c r="I176" i="10"/>
  <c r="K176" i="10"/>
  <c r="M176" i="10"/>
  <c r="O176" i="10"/>
  <c r="R176" i="10"/>
  <c r="P191" i="10"/>
  <c r="S191" i="10" s="1"/>
  <c r="P193" i="10"/>
  <c r="S193" i="10" s="1"/>
  <c r="P195" i="10"/>
  <c r="S195" i="10" s="1"/>
  <c r="P197" i="10"/>
  <c r="S197" i="10" s="1"/>
  <c r="P202" i="10"/>
  <c r="S202" i="10" s="1"/>
  <c r="P203" i="10"/>
  <c r="S203" i="10" s="1"/>
  <c r="P205" i="10"/>
  <c r="S205" i="10" s="1"/>
  <c r="P217" i="10"/>
  <c r="S217" i="10" s="1"/>
  <c r="P218" i="10"/>
  <c r="S218" i="10" s="1"/>
  <c r="P220" i="10"/>
  <c r="S220" i="10" s="1"/>
  <c r="P222" i="10"/>
  <c r="S222" i="10" s="1"/>
  <c r="P224" i="10"/>
  <c r="S224" i="10" s="1"/>
  <c r="P225" i="10"/>
  <c r="S225" i="10" s="1"/>
  <c r="P228" i="10"/>
  <c r="S228" i="10" s="1"/>
  <c r="P230" i="10"/>
  <c r="S230" i="10" s="1"/>
  <c r="E232" i="10"/>
  <c r="I232" i="10"/>
  <c r="M232" i="10"/>
  <c r="R232" i="10"/>
  <c r="D300" i="10"/>
  <c r="P303" i="10"/>
  <c r="S303" i="10" s="1"/>
  <c r="H300" i="10"/>
  <c r="J300" i="10"/>
  <c r="L300" i="10"/>
  <c r="N300" i="10"/>
  <c r="Q300" i="10"/>
  <c r="D319" i="10"/>
  <c r="D318" i="10" s="1"/>
  <c r="F319" i="10"/>
  <c r="H319" i="10"/>
  <c r="H318" i="10" s="1"/>
  <c r="J319" i="10"/>
  <c r="J318" i="10" s="1"/>
  <c r="L319" i="10"/>
  <c r="L318" i="10" s="1"/>
  <c r="N319" i="10"/>
  <c r="N318" i="10" s="1"/>
  <c r="Q319" i="10"/>
  <c r="Q318" i="10" s="1"/>
  <c r="P333" i="10"/>
  <c r="S333" i="10" s="1"/>
  <c r="P338" i="10"/>
  <c r="S338" i="10" s="1"/>
  <c r="P347" i="10"/>
  <c r="S347" i="10" s="1"/>
  <c r="P351" i="10"/>
  <c r="S351" i="10" s="1"/>
  <c r="P357" i="10"/>
  <c r="S357" i="10" s="1"/>
  <c r="E373" i="10"/>
  <c r="E359" i="10" s="1"/>
  <c r="G373" i="10"/>
  <c r="K373" i="10"/>
  <c r="M373" i="10"/>
  <c r="M359" i="10" s="1"/>
  <c r="O373" i="10"/>
  <c r="G397" i="10"/>
  <c r="K397" i="10"/>
  <c r="O397" i="10"/>
  <c r="R397" i="10"/>
  <c r="P400" i="10"/>
  <c r="S400" i="10" s="1"/>
  <c r="P404" i="10"/>
  <c r="S404" i="10" s="1"/>
  <c r="P405" i="10"/>
  <c r="S405" i="10" s="1"/>
  <c r="D407" i="10"/>
  <c r="F407" i="10"/>
  <c r="H407" i="10"/>
  <c r="J407" i="10"/>
  <c r="L407" i="10"/>
  <c r="N407" i="10"/>
  <c r="D423" i="10"/>
  <c r="F423" i="10"/>
  <c r="H423" i="10"/>
  <c r="J423" i="10"/>
  <c r="L423" i="10"/>
  <c r="N423" i="10"/>
  <c r="P441" i="10"/>
  <c r="S441" i="10" s="1"/>
  <c r="I452" i="10"/>
  <c r="G452" i="10"/>
  <c r="K452" i="10"/>
  <c r="O452" i="10"/>
  <c r="P456" i="10"/>
  <c r="S456" i="10" s="1"/>
  <c r="P457" i="10"/>
  <c r="S457" i="10" s="1"/>
  <c r="P473" i="10"/>
  <c r="S473" i="10" s="1"/>
  <c r="E472" i="10"/>
  <c r="G472" i="10"/>
  <c r="I472" i="10"/>
  <c r="I464" i="10" s="1"/>
  <c r="I591" i="10" s="1"/>
  <c r="K472" i="10"/>
  <c r="M472" i="10"/>
  <c r="O472" i="10"/>
  <c r="R472" i="10"/>
  <c r="P477" i="10"/>
  <c r="S477" i="10" s="1"/>
  <c r="R479" i="10"/>
  <c r="D486" i="10"/>
  <c r="H486" i="10"/>
  <c r="J486" i="10"/>
  <c r="L486" i="10"/>
  <c r="N486" i="10"/>
  <c r="E507" i="10"/>
  <c r="R507" i="10"/>
  <c r="D534" i="10"/>
  <c r="D528" i="10" s="1"/>
  <c r="F534" i="10"/>
  <c r="H534" i="10"/>
  <c r="H528" i="10" s="1"/>
  <c r="J534" i="10"/>
  <c r="J528" i="10" s="1"/>
  <c r="L534" i="10"/>
  <c r="L528" i="10" s="1"/>
  <c r="N534" i="10"/>
  <c r="N528" i="10" s="1"/>
  <c r="Q534" i="10"/>
  <c r="Q528" i="10" s="1"/>
  <c r="E557" i="10"/>
  <c r="G557" i="10"/>
  <c r="I557" i="10"/>
  <c r="K557" i="10"/>
  <c r="M557" i="10"/>
  <c r="O557" i="10"/>
  <c r="R557" i="10"/>
  <c r="P593" i="10"/>
  <c r="S593" i="10" s="1"/>
  <c r="P594" i="10"/>
  <c r="S594" i="10" s="1"/>
  <c r="E607" i="10"/>
  <c r="E592" i="10" s="1"/>
  <c r="G607" i="10"/>
  <c r="G592" i="10" s="1"/>
  <c r="G709" i="10" s="1"/>
  <c r="I607" i="10"/>
  <c r="I592" i="10" s="1"/>
  <c r="I709" i="10" s="1"/>
  <c r="K607" i="10"/>
  <c r="K592" i="10" s="1"/>
  <c r="K709" i="10" s="1"/>
  <c r="M607" i="10"/>
  <c r="M592" i="10" s="1"/>
  <c r="M709" i="10" s="1"/>
  <c r="O607" i="10"/>
  <c r="O592" i="10" s="1"/>
  <c r="O709" i="10" s="1"/>
  <c r="R607" i="10"/>
  <c r="R592" i="10" s="1"/>
  <c r="R709" i="10" s="1"/>
  <c r="D638" i="10"/>
  <c r="D631" i="10" s="1"/>
  <c r="P643" i="10"/>
  <c r="S643" i="10" s="1"/>
  <c r="H638" i="10"/>
  <c r="H631" i="10" s="1"/>
  <c r="J638" i="10"/>
  <c r="J631" i="10" s="1"/>
  <c r="L638" i="10"/>
  <c r="L631" i="10" s="1"/>
  <c r="N638" i="10"/>
  <c r="N631" i="10" s="1"/>
  <c r="Q638" i="10"/>
  <c r="Q631" i="10" s="1"/>
  <c r="P651" i="10"/>
  <c r="S651" i="10" s="1"/>
  <c r="P654" i="10"/>
  <c r="S654" i="10" s="1"/>
  <c r="D33" i="11"/>
  <c r="D32" i="11" s="1"/>
  <c r="F33" i="11"/>
  <c r="F32" i="11" s="1"/>
  <c r="H33" i="11"/>
  <c r="H32" i="11" s="1"/>
  <c r="J33" i="11"/>
  <c r="J32" i="11" s="1"/>
  <c r="I33" i="11"/>
  <c r="I32" i="11" s="1"/>
  <c r="M33" i="11"/>
  <c r="M32" i="11" s="1"/>
  <c r="O33" i="11"/>
  <c r="O32" i="11" s="1"/>
  <c r="P74" i="11"/>
  <c r="S74" i="11" s="1"/>
  <c r="D79" i="11"/>
  <c r="P82" i="11"/>
  <c r="S82" i="11" s="1"/>
  <c r="H79" i="11"/>
  <c r="J79" i="11"/>
  <c r="L79" i="11"/>
  <c r="N79" i="11"/>
  <c r="Q79" i="11"/>
  <c r="P94" i="11"/>
  <c r="S94" i="11" s="1"/>
  <c r="P95" i="11"/>
  <c r="S95" i="11" s="1"/>
  <c r="P96" i="11"/>
  <c r="S96" i="11" s="1"/>
  <c r="P180" i="11"/>
  <c r="S180" i="11" s="1"/>
  <c r="P184" i="11"/>
  <c r="S184" i="11" s="1"/>
  <c r="E202" i="11"/>
  <c r="E176" i="11" s="1"/>
  <c r="G202" i="11"/>
  <c r="G176" i="11" s="1"/>
  <c r="I202" i="11"/>
  <c r="I176" i="11" s="1"/>
  <c r="K202" i="11"/>
  <c r="K176" i="11" s="1"/>
  <c r="M202" i="11"/>
  <c r="M176" i="11" s="1"/>
  <c r="O202" i="11"/>
  <c r="O176" i="11" s="1"/>
  <c r="R202" i="11"/>
  <c r="R176" i="11" s="1"/>
  <c r="P209" i="11"/>
  <c r="S209" i="11" s="1"/>
  <c r="P210" i="11"/>
  <c r="S210" i="11" s="1"/>
  <c r="P213" i="11"/>
  <c r="S213" i="11" s="1"/>
  <c r="P214" i="11"/>
  <c r="S214" i="11" s="1"/>
  <c r="Q242" i="11"/>
  <c r="P254" i="11"/>
  <c r="S254" i="11" s="1"/>
  <c r="E257" i="11"/>
  <c r="P289" i="11"/>
  <c r="S289" i="11" s="1"/>
  <c r="P290" i="11"/>
  <c r="S290" i="11" s="1"/>
  <c r="G332" i="11"/>
  <c r="P374" i="11"/>
  <c r="P376" i="11"/>
  <c r="S376" i="11" s="1"/>
  <c r="G373" i="11"/>
  <c r="I373" i="11"/>
  <c r="K373" i="11"/>
  <c r="M373" i="11"/>
  <c r="O373" i="11"/>
  <c r="P378" i="11"/>
  <c r="P380" i="11"/>
  <c r="S380" i="11" s="1"/>
  <c r="P391" i="11"/>
  <c r="D390" i="11"/>
  <c r="F390" i="11"/>
  <c r="H390" i="11"/>
  <c r="J390" i="11"/>
  <c r="L390" i="11"/>
  <c r="N390" i="11"/>
  <c r="Q390" i="11"/>
  <c r="P400" i="11"/>
  <c r="S400" i="11" s="1"/>
  <c r="G397" i="11"/>
  <c r="I397" i="11"/>
  <c r="K397" i="11"/>
  <c r="M397" i="11"/>
  <c r="O397" i="11"/>
  <c r="R397" i="11"/>
  <c r="P402" i="11"/>
  <c r="S402" i="11" s="1"/>
  <c r="P404" i="11"/>
  <c r="S404" i="11" s="1"/>
  <c r="P405" i="11"/>
  <c r="S405" i="11" s="1"/>
  <c r="P407" i="11"/>
  <c r="S407" i="11" s="1"/>
  <c r="P408" i="11"/>
  <c r="S408" i="11" s="1"/>
  <c r="P412" i="11"/>
  <c r="S412" i="11" s="1"/>
  <c r="P417" i="11"/>
  <c r="S417" i="11" s="1"/>
  <c r="P418" i="11"/>
  <c r="S418" i="11" s="1"/>
  <c r="P424" i="11"/>
  <c r="S424" i="11" s="1"/>
  <c r="P425" i="11"/>
  <c r="S425" i="11" s="1"/>
  <c r="P427" i="11"/>
  <c r="S427" i="11" s="1"/>
  <c r="P428" i="11"/>
  <c r="S428" i="11" s="1"/>
  <c r="P446" i="11"/>
  <c r="S446" i="11" s="1"/>
  <c r="P447" i="11"/>
  <c r="S447" i="11" s="1"/>
  <c r="P453" i="11"/>
  <c r="S453" i="11" s="1"/>
  <c r="G452" i="11"/>
  <c r="I452" i="11"/>
  <c r="K452" i="11"/>
  <c r="M452" i="11"/>
  <c r="O452" i="11"/>
  <c r="P454" i="11"/>
  <c r="S454" i="11" s="1"/>
  <c r="D452" i="11"/>
  <c r="P461" i="11"/>
  <c r="S461" i="11" s="1"/>
  <c r="P462" i="11"/>
  <c r="S462" i="11" s="1"/>
  <c r="P464" i="11"/>
  <c r="S464" i="11" s="1"/>
  <c r="P465" i="11"/>
  <c r="S465" i="11" s="1"/>
  <c r="P466" i="11"/>
  <c r="S466" i="11" s="1"/>
  <c r="P468" i="11"/>
  <c r="S468" i="11" s="1"/>
  <c r="P470" i="11"/>
  <c r="S470" i="11" s="1"/>
  <c r="P472" i="11"/>
  <c r="S472" i="11" s="1"/>
  <c r="P473" i="11"/>
  <c r="S473" i="11" s="1"/>
  <c r="P475" i="11"/>
  <c r="S475" i="11" s="1"/>
  <c r="P477" i="11"/>
  <c r="S477" i="11" s="1"/>
  <c r="P479" i="11"/>
  <c r="S479" i="11" s="1"/>
  <c r="P480" i="11"/>
  <c r="S480" i="11" s="1"/>
  <c r="P481" i="11"/>
  <c r="S481" i="11" s="1"/>
  <c r="P483" i="11"/>
  <c r="S483" i="11" s="1"/>
  <c r="P484" i="11"/>
  <c r="S484" i="11" s="1"/>
  <c r="P487" i="11"/>
  <c r="S487" i="11" s="1"/>
  <c r="P488" i="11"/>
  <c r="S488" i="11" s="1"/>
  <c r="P508" i="11"/>
  <c r="S508" i="11" s="1"/>
  <c r="I507" i="11"/>
  <c r="K507" i="11"/>
  <c r="M507" i="11"/>
  <c r="O507" i="11"/>
  <c r="P509" i="11"/>
  <c r="S509" i="11" s="1"/>
  <c r="P511" i="11"/>
  <c r="S511" i="11" s="1"/>
  <c r="P512" i="11"/>
  <c r="S512" i="11" s="1"/>
  <c r="P520" i="11"/>
  <c r="S520" i="11" s="1"/>
  <c r="P525" i="11"/>
  <c r="G507" i="11"/>
  <c r="E547" i="11"/>
  <c r="R547" i="11"/>
  <c r="D557" i="11"/>
  <c r="H557" i="11"/>
  <c r="L557" i="11"/>
  <c r="Q557" i="11"/>
  <c r="R597" i="11"/>
  <c r="F657" i="11"/>
  <c r="J657" i="11"/>
  <c r="N657" i="11"/>
  <c r="P710" i="17"/>
  <c r="F36" i="1" s="1"/>
  <c r="L592" i="13"/>
  <c r="L711" i="13" s="1"/>
  <c r="P722" i="13" s="1"/>
  <c r="S722" i="13" s="1"/>
  <c r="P547" i="13"/>
  <c r="S547" i="13" s="1"/>
  <c r="P216" i="14"/>
  <c r="S216" i="14" s="1"/>
  <c r="E591" i="14"/>
  <c r="E710" i="14" s="1"/>
  <c r="E37" i="1"/>
  <c r="D407" i="9"/>
  <c r="E714" i="16"/>
  <c r="P594" i="16"/>
  <c r="S594" i="16" s="1"/>
  <c r="E597" i="11"/>
  <c r="G597" i="11"/>
  <c r="K597" i="11"/>
  <c r="M597" i="11"/>
  <c r="O597" i="11"/>
  <c r="D597" i="11"/>
  <c r="F597" i="11"/>
  <c r="H597" i="11"/>
  <c r="J597" i="11"/>
  <c r="L597" i="11"/>
  <c r="N597" i="11"/>
  <c r="Q597" i="11"/>
  <c r="E607" i="11"/>
  <c r="G607" i="11"/>
  <c r="I607" i="11"/>
  <c r="M607" i="11"/>
  <c r="O607" i="11"/>
  <c r="R607" i="11"/>
  <c r="I620" i="11"/>
  <c r="R620" i="11"/>
  <c r="I592" i="11"/>
  <c r="R592" i="11"/>
  <c r="G620" i="11"/>
  <c r="K620" i="11"/>
  <c r="O620" i="11"/>
  <c r="D620" i="11"/>
  <c r="F620" i="11"/>
  <c r="H620" i="11"/>
  <c r="J620" i="11"/>
  <c r="L620" i="11"/>
  <c r="N620" i="11"/>
  <c r="Q620" i="11"/>
  <c r="E69" i="11"/>
  <c r="E68" i="11" s="1"/>
  <c r="D69" i="11"/>
  <c r="D68" i="11" s="1"/>
  <c r="F69" i="11"/>
  <c r="F68" i="11" s="1"/>
  <c r="H69" i="11"/>
  <c r="H68" i="11" s="1"/>
  <c r="J69" i="11"/>
  <c r="J68" i="11" s="1"/>
  <c r="L69" i="11"/>
  <c r="L68" i="11" s="1"/>
  <c r="N69" i="11"/>
  <c r="N68" i="11" s="1"/>
  <c r="P307" i="9"/>
  <c r="S307" i="9" s="1"/>
  <c r="E288" i="9"/>
  <c r="P111" i="9"/>
  <c r="S111" i="9" s="1"/>
  <c r="P213" i="9"/>
  <c r="S213" i="9" s="1"/>
  <c r="P214" i="9"/>
  <c r="S214" i="9" s="1"/>
  <c r="L216" i="9"/>
  <c r="H216" i="9"/>
  <c r="P423" i="9"/>
  <c r="S423" i="9" s="1"/>
  <c r="P424" i="9"/>
  <c r="S424" i="9" s="1"/>
  <c r="P425" i="9"/>
  <c r="S425" i="9" s="1"/>
  <c r="P427" i="9"/>
  <c r="S427" i="9" s="1"/>
  <c r="P428" i="9"/>
  <c r="S428" i="9" s="1"/>
  <c r="P430" i="9"/>
  <c r="S430" i="9" s="1"/>
  <c r="P431" i="9"/>
  <c r="S431" i="9" s="1"/>
  <c r="P433" i="9"/>
  <c r="S433" i="9" s="1"/>
  <c r="P434" i="9"/>
  <c r="S434" i="9" s="1"/>
  <c r="P435" i="9"/>
  <c r="S435" i="9" s="1"/>
  <c r="P443" i="9"/>
  <c r="S443" i="9" s="1"/>
  <c r="P444" i="9"/>
  <c r="S444" i="9" s="1"/>
  <c r="P446" i="9"/>
  <c r="S446" i="9" s="1"/>
  <c r="P447" i="9"/>
  <c r="S447" i="9" s="1"/>
  <c r="P449" i="9"/>
  <c r="S449" i="9" s="1"/>
  <c r="P450" i="9"/>
  <c r="S450" i="9" s="1"/>
  <c r="P452" i="9"/>
  <c r="S452" i="9" s="1"/>
  <c r="P453" i="9"/>
  <c r="S453" i="9" s="1"/>
  <c r="P454" i="9"/>
  <c r="S454" i="9" s="1"/>
  <c r="P461" i="9"/>
  <c r="S461" i="9" s="1"/>
  <c r="P462" i="9"/>
  <c r="S462" i="9" s="1"/>
  <c r="P480" i="9"/>
  <c r="S480" i="9" s="1"/>
  <c r="P481" i="9"/>
  <c r="S481" i="9" s="1"/>
  <c r="P483" i="9"/>
  <c r="S483" i="9" s="1"/>
  <c r="P484" i="9"/>
  <c r="S484" i="9" s="1"/>
  <c r="P573" i="9"/>
  <c r="S573" i="9" s="1"/>
  <c r="P574" i="9"/>
  <c r="S574" i="9" s="1"/>
  <c r="P575" i="9"/>
  <c r="S575" i="9" s="1"/>
  <c r="P581" i="9"/>
  <c r="S581" i="9" s="1"/>
  <c r="P582" i="9"/>
  <c r="S582" i="9" s="1"/>
  <c r="E709" i="9"/>
  <c r="G709" i="9"/>
  <c r="I709" i="9"/>
  <c r="K709" i="9"/>
  <c r="M709" i="9"/>
  <c r="P507" i="9"/>
  <c r="S507" i="9" s="1"/>
  <c r="P719" i="13"/>
  <c r="S719" i="13" s="1"/>
  <c r="J748" i="18"/>
  <c r="F631" i="11"/>
  <c r="N638" i="11"/>
  <c r="N631" i="11" s="1"/>
  <c r="E657" i="11"/>
  <c r="G657" i="11"/>
  <c r="I657" i="11"/>
  <c r="K657" i="11"/>
  <c r="M657" i="11"/>
  <c r="O657" i="11"/>
  <c r="R657" i="11"/>
  <c r="J638" i="11"/>
  <c r="G592" i="11"/>
  <c r="O592" i="11"/>
  <c r="D607" i="11"/>
  <c r="D592" i="11" s="1"/>
  <c r="F607" i="11"/>
  <c r="F592" i="11" s="1"/>
  <c r="H607" i="11"/>
  <c r="H592" i="11" s="1"/>
  <c r="J607" i="11"/>
  <c r="J592" i="11" s="1"/>
  <c r="L607" i="11"/>
  <c r="L592" i="11" s="1"/>
  <c r="N607" i="11"/>
  <c r="N592" i="11" s="1"/>
  <c r="Q607" i="11"/>
  <c r="Q592" i="11" s="1"/>
  <c r="D586" i="11"/>
  <c r="D585" i="11" s="1"/>
  <c r="F586" i="11"/>
  <c r="F585" i="11" s="1"/>
  <c r="H586" i="11"/>
  <c r="H585" i="11" s="1"/>
  <c r="L586" i="11"/>
  <c r="L585" i="11" s="1"/>
  <c r="N586" i="11"/>
  <c r="N585" i="11" s="1"/>
  <c r="Q586" i="11"/>
  <c r="Q585" i="11" s="1"/>
  <c r="E586" i="11"/>
  <c r="G586" i="11"/>
  <c r="G585" i="11" s="1"/>
  <c r="I586" i="11"/>
  <c r="I585" i="11" s="1"/>
  <c r="K586" i="11"/>
  <c r="K585" i="11" s="1"/>
  <c r="M586" i="11"/>
  <c r="M585" i="11" s="1"/>
  <c r="O586" i="11"/>
  <c r="O585" i="11" s="1"/>
  <c r="R586" i="11"/>
  <c r="R585" i="11" s="1"/>
  <c r="J631" i="11"/>
  <c r="H638" i="11"/>
  <c r="H631" i="11" s="1"/>
  <c r="L638" i="11"/>
  <c r="R638" i="11"/>
  <c r="E677" i="11"/>
  <c r="E676" i="11" s="1"/>
  <c r="I677" i="11"/>
  <c r="I676" i="11" s="1"/>
  <c r="M677" i="11"/>
  <c r="M676" i="11" s="1"/>
  <c r="R677" i="11"/>
  <c r="R676" i="11" s="1"/>
  <c r="P735" i="13"/>
  <c r="S735" i="13" s="1"/>
  <c r="P318" i="13"/>
  <c r="S318" i="13" s="1"/>
  <c r="G37" i="1"/>
  <c r="G731" i="13"/>
  <c r="P359" i="13"/>
  <c r="S359" i="13" s="1"/>
  <c r="S233" i="9"/>
  <c r="S525" i="11"/>
  <c r="R319" i="11"/>
  <c r="R300" i="11"/>
  <c r="R242" i="11"/>
  <c r="E557" i="11"/>
  <c r="G557" i="11"/>
  <c r="G546" i="11" s="1"/>
  <c r="I557" i="11"/>
  <c r="I546" i="11" s="1"/>
  <c r="K557" i="11"/>
  <c r="K546" i="11" s="1"/>
  <c r="M557" i="11"/>
  <c r="O557" i="11"/>
  <c r="O546" i="11" s="1"/>
  <c r="R557" i="11"/>
  <c r="R546" i="11" s="1"/>
  <c r="D547" i="11"/>
  <c r="D546" i="11" s="1"/>
  <c r="F547" i="11"/>
  <c r="F546" i="11" s="1"/>
  <c r="H547" i="11"/>
  <c r="H546" i="11" s="1"/>
  <c r="J547" i="11"/>
  <c r="J546" i="11" s="1"/>
  <c r="L547" i="11"/>
  <c r="L546" i="11" s="1"/>
  <c r="N547" i="11"/>
  <c r="N546" i="11" s="1"/>
  <c r="Q547" i="11"/>
  <c r="E529" i="11"/>
  <c r="G529" i="11"/>
  <c r="G528" i="11" s="1"/>
  <c r="I529" i="11"/>
  <c r="I528" i="11" s="1"/>
  <c r="K529" i="11"/>
  <c r="K528" i="11" s="1"/>
  <c r="M529" i="11"/>
  <c r="M528" i="11" s="1"/>
  <c r="O529" i="11"/>
  <c r="O528" i="11" s="1"/>
  <c r="R529" i="11"/>
  <c r="R528" i="11" s="1"/>
  <c r="E528" i="11"/>
  <c r="P528" i="11" s="1"/>
  <c r="S528" i="11" s="1"/>
  <c r="E546" i="11"/>
  <c r="M546" i="11"/>
  <c r="Q546" i="11"/>
  <c r="P501" i="11"/>
  <c r="S501" i="11" s="1"/>
  <c r="E288" i="11"/>
  <c r="Q232" i="11"/>
  <c r="E232" i="11"/>
  <c r="E216" i="11" s="1"/>
  <c r="G232" i="11"/>
  <c r="G216" i="11" s="1"/>
  <c r="I232" i="11"/>
  <c r="I216" i="11" s="1"/>
  <c r="K232" i="11"/>
  <c r="K216" i="11" s="1"/>
  <c r="M232" i="11"/>
  <c r="M216" i="11" s="1"/>
  <c r="O232" i="11"/>
  <c r="O216" i="11" s="1"/>
  <c r="R232" i="11"/>
  <c r="R216" i="11" s="1"/>
  <c r="P239" i="11"/>
  <c r="S239" i="11" s="1"/>
  <c r="P149" i="11"/>
  <c r="E78" i="11"/>
  <c r="I78" i="11"/>
  <c r="M78" i="11"/>
  <c r="P68" i="13"/>
  <c r="S68" i="13" s="1"/>
  <c r="E592" i="13"/>
  <c r="E711" i="13" s="1"/>
  <c r="I242" i="9"/>
  <c r="P57" i="9"/>
  <c r="S57" i="9" s="1"/>
  <c r="F33" i="9"/>
  <c r="F32" i="9" s="1"/>
  <c r="H33" i="9"/>
  <c r="H32" i="9" s="1"/>
  <c r="P32" i="9" s="1"/>
  <c r="S32" i="9" s="1"/>
  <c r="P34" i="9"/>
  <c r="S34" i="9" s="1"/>
  <c r="Q216" i="9"/>
  <c r="Q232" i="9"/>
  <c r="D390" i="9"/>
  <c r="D113" i="9"/>
  <c r="D33" i="9"/>
  <c r="D32" i="9" s="1"/>
  <c r="I216" i="10"/>
  <c r="P242" i="10"/>
  <c r="S242" i="10" s="1"/>
  <c r="E216" i="10"/>
  <c r="M216" i="10"/>
  <c r="D232" i="10"/>
  <c r="F232" i="10"/>
  <c r="H232" i="10"/>
  <c r="J232" i="10"/>
  <c r="J216" i="10" s="1"/>
  <c r="L232" i="10"/>
  <c r="N232" i="10"/>
  <c r="N216" i="10" s="1"/>
  <c r="Q232" i="10"/>
  <c r="L631" i="11"/>
  <c r="P632" i="11"/>
  <c r="S632" i="11" s="1"/>
  <c r="P633" i="11"/>
  <c r="S633" i="11" s="1"/>
  <c r="E638" i="11"/>
  <c r="E631" i="11" s="1"/>
  <c r="G638" i="11"/>
  <c r="I638" i="11"/>
  <c r="I631" i="11" s="1"/>
  <c r="I709" i="11" s="1"/>
  <c r="K638" i="11"/>
  <c r="M638" i="11"/>
  <c r="M631" i="11" s="1"/>
  <c r="O638" i="11"/>
  <c r="P654" i="11"/>
  <c r="S654" i="11" s="1"/>
  <c r="P658" i="11"/>
  <c r="S658" i="11" s="1"/>
  <c r="P660" i="11"/>
  <c r="S660" i="11" s="1"/>
  <c r="P662" i="11"/>
  <c r="S662" i="11" s="1"/>
  <c r="P664" i="11"/>
  <c r="S664" i="11" s="1"/>
  <c r="P665" i="11"/>
  <c r="S665" i="11" s="1"/>
  <c r="P667" i="11"/>
  <c r="S667" i="11" s="1"/>
  <c r="P668" i="11"/>
  <c r="S668" i="11" s="1"/>
  <c r="P671" i="11"/>
  <c r="S671" i="11" s="1"/>
  <c r="P672" i="11"/>
  <c r="S672" i="11" s="1"/>
  <c r="D677" i="11"/>
  <c r="D676" i="11" s="1"/>
  <c r="P680" i="11"/>
  <c r="S680" i="11" s="1"/>
  <c r="H677" i="11"/>
  <c r="H676" i="11" s="1"/>
  <c r="J677" i="11"/>
  <c r="J676" i="11" s="1"/>
  <c r="L677" i="11"/>
  <c r="L676" i="11" s="1"/>
  <c r="N677" i="11"/>
  <c r="N676" i="11" s="1"/>
  <c r="Q677" i="11"/>
  <c r="Q676" i="11" s="1"/>
  <c r="P697" i="11"/>
  <c r="S697" i="11" s="1"/>
  <c r="P698" i="11"/>
  <c r="S698" i="11" s="1"/>
  <c r="P699" i="11"/>
  <c r="S699" i="11" s="1"/>
  <c r="E33" i="11"/>
  <c r="E32" i="11" s="1"/>
  <c r="Q69" i="11"/>
  <c r="Q68" i="11" s="1"/>
  <c r="Q100" i="11"/>
  <c r="Q99" i="11" s="1"/>
  <c r="Q216" i="11"/>
  <c r="S361" i="11"/>
  <c r="Q360" i="11"/>
  <c r="R359" i="11"/>
  <c r="D100" i="11"/>
  <c r="D99" i="11" s="1"/>
  <c r="R33" i="11"/>
  <c r="R32" i="11" s="1"/>
  <c r="E585" i="11"/>
  <c r="P585" i="11" s="1"/>
  <c r="S585" i="11" s="1"/>
  <c r="P577" i="11"/>
  <c r="S577" i="11" s="1"/>
  <c r="P578" i="11"/>
  <c r="S578" i="11" s="1"/>
  <c r="P579" i="11"/>
  <c r="S579" i="11" s="1"/>
  <c r="P581" i="11"/>
  <c r="S581" i="11" s="1"/>
  <c r="P582" i="11"/>
  <c r="S582" i="11" s="1"/>
  <c r="P583" i="11"/>
  <c r="S583" i="11" s="1"/>
  <c r="P587" i="11"/>
  <c r="S587" i="11" s="1"/>
  <c r="L33" i="11"/>
  <c r="L32" i="11" s="1"/>
  <c r="N33" i="11"/>
  <c r="N32" i="11" s="1"/>
  <c r="Q33" i="11"/>
  <c r="Q32" i="11" s="1"/>
  <c r="K113" i="9"/>
  <c r="D176" i="9"/>
  <c r="F176" i="9"/>
  <c r="H176" i="9"/>
  <c r="J176" i="9"/>
  <c r="L176" i="9"/>
  <c r="N176" i="9"/>
  <c r="Q176" i="9"/>
  <c r="P100" i="9"/>
  <c r="S100" i="9" s="1"/>
  <c r="P43" i="9"/>
  <c r="S43" i="9" s="1"/>
  <c r="P46" i="9"/>
  <c r="S46" i="9" s="1"/>
  <c r="P48" i="9"/>
  <c r="S48" i="9" s="1"/>
  <c r="P50" i="9"/>
  <c r="S50" i="9" s="1"/>
  <c r="P53" i="9"/>
  <c r="S53" i="9" s="1"/>
  <c r="E55" i="9"/>
  <c r="P61" i="9"/>
  <c r="S61" i="9" s="1"/>
  <c r="P62" i="9"/>
  <c r="S62" i="9" s="1"/>
  <c r="P65" i="9"/>
  <c r="S65" i="9" s="1"/>
  <c r="P66" i="9"/>
  <c r="S66" i="9" s="1"/>
  <c r="P94" i="9"/>
  <c r="S94" i="9" s="1"/>
  <c r="P95" i="9"/>
  <c r="S95" i="9" s="1"/>
  <c r="P96" i="9"/>
  <c r="S96" i="9" s="1"/>
  <c r="E114" i="9"/>
  <c r="P114" i="9" s="1"/>
  <c r="S114" i="9" s="1"/>
  <c r="P115" i="9"/>
  <c r="S115" i="9" s="1"/>
  <c r="P129" i="9"/>
  <c r="S129" i="9" s="1"/>
  <c r="P140" i="9"/>
  <c r="S140" i="9" s="1"/>
  <c r="P144" i="9"/>
  <c r="S144" i="9" s="1"/>
  <c r="P153" i="9"/>
  <c r="S153" i="9" s="1"/>
  <c r="P154" i="9"/>
  <c r="S154" i="9" s="1"/>
  <c r="P180" i="9"/>
  <c r="S180" i="9" s="1"/>
  <c r="P184" i="9"/>
  <c r="S184" i="9" s="1"/>
  <c r="P218" i="9"/>
  <c r="S218" i="9" s="1"/>
  <c r="P222" i="9"/>
  <c r="S222" i="9" s="1"/>
  <c r="F359" i="9"/>
  <c r="Q288" i="10"/>
  <c r="G437" i="10"/>
  <c r="K437" i="10"/>
  <c r="O437" i="10"/>
  <c r="Q452" i="10"/>
  <c r="E546" i="10"/>
  <c r="G546" i="10"/>
  <c r="I546" i="10"/>
  <c r="K546" i="10"/>
  <c r="M546" i="10"/>
  <c r="O546" i="10"/>
  <c r="R546" i="10"/>
  <c r="P163" i="9"/>
  <c r="S163" i="9" s="1"/>
  <c r="P177" i="9"/>
  <c r="S177" i="9" s="1"/>
  <c r="P190" i="9"/>
  <c r="S190" i="9" s="1"/>
  <c r="P202" i="9"/>
  <c r="S202" i="9" s="1"/>
  <c r="I216" i="9"/>
  <c r="P232" i="9"/>
  <c r="S232" i="9" s="1"/>
  <c r="R216" i="9"/>
  <c r="P242" i="9"/>
  <c r="S242" i="9" s="1"/>
  <c r="P529" i="10"/>
  <c r="S529" i="10" s="1"/>
  <c r="F528" i="10"/>
  <c r="G288" i="11"/>
  <c r="I288" i="11"/>
  <c r="K288" i="11"/>
  <c r="M288" i="11"/>
  <c r="O288" i="11"/>
  <c r="R288" i="11"/>
  <c r="D359" i="11"/>
  <c r="H359" i="11"/>
  <c r="L359" i="11"/>
  <c r="P243" i="9"/>
  <c r="S243" i="9" s="1"/>
  <c r="P248" i="9"/>
  <c r="S248" i="9" s="1"/>
  <c r="P254" i="9"/>
  <c r="S254" i="9" s="1"/>
  <c r="P257" i="9"/>
  <c r="S257" i="9" s="1"/>
  <c r="P258" i="9"/>
  <c r="S258" i="9" s="1"/>
  <c r="P260" i="9"/>
  <c r="S260" i="9" s="1"/>
  <c r="P262" i="9"/>
  <c r="S262" i="9" s="1"/>
  <c r="P265" i="9"/>
  <c r="S265" i="9" s="1"/>
  <c r="P268" i="9"/>
  <c r="S268" i="9" s="1"/>
  <c r="P275" i="9"/>
  <c r="S275" i="9" s="1"/>
  <c r="P276" i="9"/>
  <c r="S276" i="9" s="1"/>
  <c r="P279" i="9"/>
  <c r="S279" i="9" s="1"/>
  <c r="P281" i="9"/>
  <c r="S281" i="9" s="1"/>
  <c r="P282" i="9"/>
  <c r="S282" i="9" s="1"/>
  <c r="P319" i="9"/>
  <c r="S319" i="9" s="1"/>
  <c r="P320" i="9"/>
  <c r="S320" i="9" s="1"/>
  <c r="P330" i="9"/>
  <c r="S330" i="9" s="1"/>
  <c r="E332" i="9"/>
  <c r="P333" i="9"/>
  <c r="S333" i="9" s="1"/>
  <c r="P347" i="9"/>
  <c r="S347" i="9" s="1"/>
  <c r="P349" i="9"/>
  <c r="S349" i="9" s="1"/>
  <c r="P351" i="9"/>
  <c r="S351" i="9" s="1"/>
  <c r="E360" i="9"/>
  <c r="P363" i="9"/>
  <c r="S363" i="9" s="1"/>
  <c r="P369" i="9"/>
  <c r="S369" i="9" s="1"/>
  <c r="P371" i="9"/>
  <c r="S371" i="9" s="1"/>
  <c r="P373" i="9"/>
  <c r="S373" i="9" s="1"/>
  <c r="P374" i="9"/>
  <c r="S374" i="9" s="1"/>
  <c r="P376" i="9"/>
  <c r="S376" i="9" s="1"/>
  <c r="P378" i="9"/>
  <c r="S378" i="9" s="1"/>
  <c r="P380" i="9"/>
  <c r="S380" i="9" s="1"/>
  <c r="P382" i="9"/>
  <c r="S382" i="9" s="1"/>
  <c r="P388" i="9"/>
  <c r="S388" i="9" s="1"/>
  <c r="P395" i="9"/>
  <c r="S395" i="9" s="1"/>
  <c r="P397" i="9"/>
  <c r="S397" i="9" s="1"/>
  <c r="P398" i="9"/>
  <c r="S398" i="9" s="1"/>
  <c r="P400" i="9"/>
  <c r="S400" i="9" s="1"/>
  <c r="P402" i="9"/>
  <c r="S402" i="9" s="1"/>
  <c r="P404" i="9"/>
  <c r="S404" i="9" s="1"/>
  <c r="P405" i="9"/>
  <c r="S405" i="9" s="1"/>
  <c r="P412" i="9"/>
  <c r="S412" i="9" s="1"/>
  <c r="P417" i="9"/>
  <c r="S417" i="9" s="1"/>
  <c r="P418" i="9"/>
  <c r="S418" i="9" s="1"/>
  <c r="E486" i="9"/>
  <c r="P493" i="9"/>
  <c r="S493" i="9" s="1"/>
  <c r="P494" i="9"/>
  <c r="S494" i="9" s="1"/>
  <c r="P495" i="9"/>
  <c r="S495" i="9" s="1"/>
  <c r="P520" i="9"/>
  <c r="S520" i="9" s="1"/>
  <c r="P525" i="9"/>
  <c r="S525" i="9" s="1"/>
  <c r="P526" i="9"/>
  <c r="S526" i="9" s="1"/>
  <c r="P529" i="9"/>
  <c r="S529" i="9" s="1"/>
  <c r="P532" i="9"/>
  <c r="S532" i="9" s="1"/>
  <c r="P534" i="9"/>
  <c r="S534" i="9" s="1"/>
  <c r="P553" i="9"/>
  <c r="S553" i="9" s="1"/>
  <c r="P557" i="9"/>
  <c r="S557" i="9" s="1"/>
  <c r="P577" i="9"/>
  <c r="S577" i="9" s="1"/>
  <c r="P593" i="9"/>
  <c r="S593" i="9" s="1"/>
  <c r="P594" i="9"/>
  <c r="S594" i="9" s="1"/>
  <c r="P657" i="9"/>
  <c r="S657" i="9" s="1"/>
  <c r="P680" i="9"/>
  <c r="S680" i="9" s="1"/>
  <c r="P688" i="9"/>
  <c r="S688" i="9" s="1"/>
  <c r="P693" i="9"/>
  <c r="S693" i="9" s="1"/>
  <c r="P694" i="9"/>
  <c r="S694" i="9" s="1"/>
  <c r="P695" i="9"/>
  <c r="S695" i="9" s="1"/>
  <c r="P697" i="9"/>
  <c r="S697" i="9" s="1"/>
  <c r="P698" i="9"/>
  <c r="S698" i="9" s="1"/>
  <c r="P699" i="9"/>
  <c r="S699" i="9" s="1"/>
  <c r="P701" i="9"/>
  <c r="S701" i="9" s="1"/>
  <c r="P702" i="9"/>
  <c r="S702" i="9" s="1"/>
  <c r="P703" i="9"/>
  <c r="S703" i="9" s="1"/>
  <c r="E33" i="10"/>
  <c r="P34" i="10"/>
  <c r="S34" i="10" s="1"/>
  <c r="P105" i="10"/>
  <c r="S105" i="10" s="1"/>
  <c r="P109" i="10"/>
  <c r="S109" i="10" s="1"/>
  <c r="P110" i="10"/>
  <c r="S110" i="10" s="1"/>
  <c r="P111" i="10"/>
  <c r="S111" i="10" s="1"/>
  <c r="P129" i="10"/>
  <c r="S129" i="10" s="1"/>
  <c r="P130" i="10"/>
  <c r="S130" i="10" s="1"/>
  <c r="P133" i="10"/>
  <c r="S133" i="10" s="1"/>
  <c r="P140" i="10"/>
  <c r="S140" i="10" s="1"/>
  <c r="P143" i="10"/>
  <c r="S143" i="10" s="1"/>
  <c r="P144" i="10"/>
  <c r="S144" i="10" s="1"/>
  <c r="P149" i="10"/>
  <c r="S149" i="10" s="1"/>
  <c r="P153" i="10"/>
  <c r="S153" i="10" s="1"/>
  <c r="P154" i="10"/>
  <c r="S154" i="10" s="1"/>
  <c r="P159" i="10"/>
  <c r="S159" i="10" s="1"/>
  <c r="P163" i="10"/>
  <c r="S163" i="10" s="1"/>
  <c r="P164" i="10"/>
  <c r="S164" i="10" s="1"/>
  <c r="P168" i="10"/>
  <c r="S168" i="10" s="1"/>
  <c r="P172" i="10"/>
  <c r="S172" i="10" s="1"/>
  <c r="P173" i="10"/>
  <c r="S173" i="10" s="1"/>
  <c r="E176" i="10"/>
  <c r="P176" i="10" s="1"/>
  <c r="S176" i="10" s="1"/>
  <c r="P177" i="10"/>
  <c r="S177" i="10" s="1"/>
  <c r="P178" i="10"/>
  <c r="S178" i="10" s="1"/>
  <c r="P180" i="10"/>
  <c r="S180" i="10" s="1"/>
  <c r="P182" i="10"/>
  <c r="S182" i="10" s="1"/>
  <c r="P184" i="10"/>
  <c r="S184" i="10" s="1"/>
  <c r="P239" i="10"/>
  <c r="S239" i="10" s="1"/>
  <c r="P243" i="10"/>
  <c r="S243" i="10" s="1"/>
  <c r="P248" i="10"/>
  <c r="S248" i="10" s="1"/>
  <c r="P254" i="10"/>
  <c r="S254" i="10" s="1"/>
  <c r="R257" i="10"/>
  <c r="R216" i="10" s="1"/>
  <c r="P260" i="10"/>
  <c r="S260" i="10" s="1"/>
  <c r="D295" i="10"/>
  <c r="F295" i="10"/>
  <c r="H295" i="10"/>
  <c r="F300" i="10"/>
  <c r="P361" i="10"/>
  <c r="S361" i="10" s="1"/>
  <c r="P369" i="10"/>
  <c r="S369" i="10" s="1"/>
  <c r="P472" i="10"/>
  <c r="S472" i="10" s="1"/>
  <c r="P493" i="10"/>
  <c r="S493" i="10" s="1"/>
  <c r="P504" i="10"/>
  <c r="S504" i="10" s="1"/>
  <c r="P505" i="10"/>
  <c r="S505" i="10" s="1"/>
  <c r="P512" i="10"/>
  <c r="S512" i="10" s="1"/>
  <c r="P522" i="10"/>
  <c r="S522" i="10" s="1"/>
  <c r="P523" i="10"/>
  <c r="S523" i="10" s="1"/>
  <c r="P530" i="10"/>
  <c r="S530" i="10" s="1"/>
  <c r="P535" i="10"/>
  <c r="S535" i="10" s="1"/>
  <c r="P539" i="10"/>
  <c r="S539" i="10" s="1"/>
  <c r="P542" i="10"/>
  <c r="S542" i="10" s="1"/>
  <c r="F547" i="10"/>
  <c r="P548" i="10"/>
  <c r="S548" i="10" s="1"/>
  <c r="P560" i="10"/>
  <c r="S560" i="10" s="1"/>
  <c r="P564" i="10"/>
  <c r="S564" i="10" s="1"/>
  <c r="P569" i="10"/>
  <c r="S569" i="10" s="1"/>
  <c r="P573" i="10"/>
  <c r="S573" i="10" s="1"/>
  <c r="P574" i="10"/>
  <c r="S574" i="10" s="1"/>
  <c r="P575" i="10"/>
  <c r="S575" i="10" s="1"/>
  <c r="P581" i="10"/>
  <c r="S581" i="10" s="1"/>
  <c r="P582" i="10"/>
  <c r="S582" i="10" s="1"/>
  <c r="P589" i="10"/>
  <c r="S589" i="10" s="1"/>
  <c r="P602" i="10"/>
  <c r="S602" i="10" s="1"/>
  <c r="P610" i="10"/>
  <c r="S610" i="10" s="1"/>
  <c r="P616" i="10"/>
  <c r="S616" i="10" s="1"/>
  <c r="P623" i="10"/>
  <c r="S623" i="10" s="1"/>
  <c r="P627" i="10"/>
  <c r="S627" i="10" s="1"/>
  <c r="P632" i="10"/>
  <c r="S632" i="10" s="1"/>
  <c r="P633" i="10"/>
  <c r="S633" i="10" s="1"/>
  <c r="F638" i="10"/>
  <c r="F631" i="10" s="1"/>
  <c r="P631" i="10" s="1"/>
  <c r="S631" i="10" s="1"/>
  <c r="P43" i="11"/>
  <c r="S43" i="11" s="1"/>
  <c r="P48" i="11"/>
  <c r="S48" i="11" s="1"/>
  <c r="P50" i="11"/>
  <c r="S50" i="11" s="1"/>
  <c r="P53" i="11"/>
  <c r="S53" i="11" s="1"/>
  <c r="P65" i="11"/>
  <c r="S65" i="11" s="1"/>
  <c r="P66" i="11"/>
  <c r="S66" i="11" s="1"/>
  <c r="P76" i="11"/>
  <c r="S76" i="11" s="1"/>
  <c r="F79" i="11"/>
  <c r="F78" i="11" s="1"/>
  <c r="H78" i="11"/>
  <c r="H591" i="11" s="1"/>
  <c r="J78" i="11"/>
  <c r="L78" i="11"/>
  <c r="N78" i="11"/>
  <c r="P89" i="11"/>
  <c r="R78" i="11"/>
  <c r="P129" i="11"/>
  <c r="S129" i="11" s="1"/>
  <c r="P130" i="11"/>
  <c r="S130" i="11" s="1"/>
  <c r="P140" i="11"/>
  <c r="S140" i="11" s="1"/>
  <c r="P143" i="11"/>
  <c r="S143" i="11" s="1"/>
  <c r="P144" i="11"/>
  <c r="S144" i="11" s="1"/>
  <c r="P202" i="11"/>
  <c r="S202" i="11" s="1"/>
  <c r="P295" i="11"/>
  <c r="S295" i="11" s="1"/>
  <c r="P310" i="11"/>
  <c r="S310" i="11" s="1"/>
  <c r="F359" i="11"/>
  <c r="J359" i="11"/>
  <c r="N359" i="11"/>
  <c r="G359" i="11"/>
  <c r="I359" i="11"/>
  <c r="K359" i="11"/>
  <c r="M359" i="11"/>
  <c r="O359" i="11"/>
  <c r="P390" i="11"/>
  <c r="P490" i="11"/>
  <c r="S490" i="11" s="1"/>
  <c r="P491" i="11"/>
  <c r="S491" i="11" s="1"/>
  <c r="P493" i="11"/>
  <c r="S493" i="11" s="1"/>
  <c r="P494" i="11"/>
  <c r="S494" i="11" s="1"/>
  <c r="P495" i="11"/>
  <c r="S495" i="11" s="1"/>
  <c r="P504" i="11"/>
  <c r="S504" i="11" s="1"/>
  <c r="P505" i="11"/>
  <c r="S505" i="11" s="1"/>
  <c r="R507" i="11"/>
  <c r="P526" i="11"/>
  <c r="S526" i="11" s="1"/>
  <c r="P589" i="11"/>
  <c r="S589" i="11" s="1"/>
  <c r="R631" i="11"/>
  <c r="P714" i="17"/>
  <c r="E732" i="17"/>
  <c r="P288" i="9"/>
  <c r="S288" i="9" s="1"/>
  <c r="P295" i="9"/>
  <c r="S295" i="9" s="1"/>
  <c r="P390" i="9"/>
  <c r="S390" i="9" s="1"/>
  <c r="P546" i="9"/>
  <c r="S546" i="9" s="1"/>
  <c r="P583" i="9"/>
  <c r="S583" i="9" s="1"/>
  <c r="O709" i="9"/>
  <c r="R709" i="9"/>
  <c r="P631" i="9"/>
  <c r="S631" i="9" s="1"/>
  <c r="P632" i="9"/>
  <c r="S632" i="9" s="1"/>
  <c r="P633" i="9"/>
  <c r="S633" i="9" s="1"/>
  <c r="P55" i="10"/>
  <c r="S55" i="10" s="1"/>
  <c r="P68" i="10"/>
  <c r="S68" i="10" s="1"/>
  <c r="P69" i="10"/>
  <c r="S69" i="10" s="1"/>
  <c r="P78" i="10"/>
  <c r="S78" i="10" s="1"/>
  <c r="P79" i="10"/>
  <c r="S79" i="10" s="1"/>
  <c r="P99" i="10"/>
  <c r="S99" i="10" s="1"/>
  <c r="P100" i="10"/>
  <c r="S100" i="10" s="1"/>
  <c r="P113" i="10"/>
  <c r="S113" i="10" s="1"/>
  <c r="P114" i="10"/>
  <c r="S114" i="10" s="1"/>
  <c r="P232" i="10"/>
  <c r="S232" i="10" s="1"/>
  <c r="G216" i="10"/>
  <c r="K216" i="10"/>
  <c r="O216" i="10"/>
  <c r="D288" i="10"/>
  <c r="H288" i="10"/>
  <c r="E288" i="10"/>
  <c r="I288" i="10"/>
  <c r="M288" i="10"/>
  <c r="D373" i="10"/>
  <c r="F373" i="10"/>
  <c r="H373" i="10"/>
  <c r="J373" i="10"/>
  <c r="P380" i="10"/>
  <c r="S380" i="10" s="1"/>
  <c r="P395" i="10"/>
  <c r="S395" i="10" s="1"/>
  <c r="D397" i="10"/>
  <c r="F397" i="10"/>
  <c r="H397" i="10"/>
  <c r="J397" i="10"/>
  <c r="L397" i="10"/>
  <c r="N397" i="10"/>
  <c r="P412" i="10"/>
  <c r="S412" i="10" s="1"/>
  <c r="P430" i="10"/>
  <c r="S430" i="10" s="1"/>
  <c r="P431" i="10"/>
  <c r="S431" i="10" s="1"/>
  <c r="P446" i="10"/>
  <c r="S446" i="10" s="1"/>
  <c r="P447" i="10"/>
  <c r="S447" i="10" s="1"/>
  <c r="D452" i="10"/>
  <c r="H452" i="10"/>
  <c r="J452" i="10"/>
  <c r="L452" i="10"/>
  <c r="N452" i="10"/>
  <c r="P466" i="10"/>
  <c r="S466" i="10" s="1"/>
  <c r="S499" i="10"/>
  <c r="S500" i="10"/>
  <c r="P585" i="10"/>
  <c r="S585" i="10" s="1"/>
  <c r="P586" i="10"/>
  <c r="S586" i="10" s="1"/>
  <c r="D709" i="10"/>
  <c r="H709" i="10"/>
  <c r="J709" i="10"/>
  <c r="L709" i="10"/>
  <c r="N709" i="10"/>
  <c r="Q709" i="10"/>
  <c r="P657" i="10"/>
  <c r="S657" i="10" s="1"/>
  <c r="P69" i="11"/>
  <c r="P79" i="11"/>
  <c r="S79" i="11" s="1"/>
  <c r="P100" i="11"/>
  <c r="S100" i="11" s="1"/>
  <c r="Q114" i="11"/>
  <c r="P176" i="11"/>
  <c r="S176" i="11" s="1"/>
  <c r="P191" i="11"/>
  <c r="S191" i="11" s="1"/>
  <c r="P217" i="11"/>
  <c r="S217" i="11" s="1"/>
  <c r="P218" i="11"/>
  <c r="S218" i="11" s="1"/>
  <c r="P222" i="11"/>
  <c r="S222" i="11" s="1"/>
  <c r="P230" i="11"/>
  <c r="S230" i="11" s="1"/>
  <c r="P281" i="11"/>
  <c r="S281" i="11" s="1"/>
  <c r="P282" i="11"/>
  <c r="S282" i="11" s="1"/>
  <c r="P285" i="11"/>
  <c r="S285" i="11" s="1"/>
  <c r="P286" i="11"/>
  <c r="P298" i="11"/>
  <c r="S298" i="11" s="1"/>
  <c r="P303" i="11"/>
  <c r="S303" i="11" s="1"/>
  <c r="P307" i="11"/>
  <c r="S307" i="11" s="1"/>
  <c r="P313" i="11"/>
  <c r="S313" i="11" s="1"/>
  <c r="E319" i="11"/>
  <c r="P333" i="11"/>
  <c r="I332" i="11"/>
  <c r="K332" i="11"/>
  <c r="M332" i="11"/>
  <c r="O332" i="11"/>
  <c r="P369" i="11"/>
  <c r="S369" i="11" s="1"/>
  <c r="E373" i="11"/>
  <c r="P373" i="11" s="1"/>
  <c r="P384" i="11"/>
  <c r="S384" i="11" s="1"/>
  <c r="P385" i="11"/>
  <c r="S385" i="11" s="1"/>
  <c r="P388" i="11"/>
  <c r="S388" i="11" s="1"/>
  <c r="P395" i="11"/>
  <c r="S395" i="11" s="1"/>
  <c r="E397" i="11"/>
  <c r="P397" i="11" s="1"/>
  <c r="S397" i="11" s="1"/>
  <c r="P430" i="11"/>
  <c r="S430" i="11" s="1"/>
  <c r="P431" i="11"/>
  <c r="S431" i="11" s="1"/>
  <c r="P433" i="11"/>
  <c r="S433" i="11" s="1"/>
  <c r="P434" i="11"/>
  <c r="S434" i="11" s="1"/>
  <c r="P435" i="11"/>
  <c r="S435" i="11" s="1"/>
  <c r="P437" i="11"/>
  <c r="S437" i="11" s="1"/>
  <c r="P438" i="11"/>
  <c r="S438" i="11" s="1"/>
  <c r="P439" i="11"/>
  <c r="S439" i="11" s="1"/>
  <c r="P441" i="11"/>
  <c r="S441" i="11" s="1"/>
  <c r="P443" i="11"/>
  <c r="S443" i="11" s="1"/>
  <c r="P444" i="11"/>
  <c r="S444" i="11" s="1"/>
  <c r="P449" i="11"/>
  <c r="S449" i="11" s="1"/>
  <c r="P450" i="11"/>
  <c r="S450" i="11" s="1"/>
  <c r="E452" i="11"/>
  <c r="P452" i="11" s="1"/>
  <c r="R452" i="11"/>
  <c r="P522" i="11"/>
  <c r="S522" i="11" s="1"/>
  <c r="P523" i="11"/>
  <c r="S523" i="11" s="1"/>
  <c r="P530" i="11"/>
  <c r="S530" i="11" s="1"/>
  <c r="P532" i="11"/>
  <c r="S532" i="11" s="1"/>
  <c r="P534" i="11"/>
  <c r="S534" i="11" s="1"/>
  <c r="P573" i="11"/>
  <c r="S573" i="11" s="1"/>
  <c r="P574" i="11"/>
  <c r="S574" i="11" s="1"/>
  <c r="P575" i="11"/>
  <c r="P593" i="11"/>
  <c r="S593" i="11" s="1"/>
  <c r="P594" i="11"/>
  <c r="S594" i="11" s="1"/>
  <c r="P597" i="11"/>
  <c r="S597" i="11" s="1"/>
  <c r="P598" i="11"/>
  <c r="S598" i="11" s="1"/>
  <c r="P602" i="11"/>
  <c r="S602" i="11" s="1"/>
  <c r="P605" i="11"/>
  <c r="S605" i="11" s="1"/>
  <c r="P608" i="11"/>
  <c r="S608" i="11" s="1"/>
  <c r="P610" i="11"/>
  <c r="S610" i="11" s="1"/>
  <c r="P614" i="11"/>
  <c r="S614" i="11" s="1"/>
  <c r="P616" i="11"/>
  <c r="S616" i="11" s="1"/>
  <c r="P621" i="11"/>
  <c r="S621" i="11" s="1"/>
  <c r="P623" i="11"/>
  <c r="S623" i="11" s="1"/>
  <c r="P625" i="11"/>
  <c r="S625" i="11" s="1"/>
  <c r="P627" i="11"/>
  <c r="S627" i="11" s="1"/>
  <c r="P629" i="11"/>
  <c r="S629" i="11" s="1"/>
  <c r="P643" i="11"/>
  <c r="P651" i="11"/>
  <c r="S651" i="11" s="1"/>
  <c r="F677" i="11"/>
  <c r="F676" i="11" s="1"/>
  <c r="F710" i="14"/>
  <c r="P715" i="14" s="1"/>
  <c r="S715" i="14" s="1"/>
  <c r="R715" i="13"/>
  <c r="R726" i="13" s="1"/>
  <c r="Q638" i="11"/>
  <c r="Q631" i="11" s="1"/>
  <c r="S643" i="11"/>
  <c r="D638" i="11"/>
  <c r="D631" i="11" s="1"/>
  <c r="S575" i="11"/>
  <c r="S286" i="11"/>
  <c r="S154" i="11"/>
  <c r="S149" i="11"/>
  <c r="E507" i="11"/>
  <c r="E55" i="11"/>
  <c r="P55" i="11" s="1"/>
  <c r="H318" i="11"/>
  <c r="L318" i="11"/>
  <c r="P233" i="11"/>
  <c r="S233" i="11" s="1"/>
  <c r="P228" i="11"/>
  <c r="S228" i="11" s="1"/>
  <c r="D216" i="11"/>
  <c r="P61" i="11"/>
  <c r="S61" i="11" s="1"/>
  <c r="P62" i="11"/>
  <c r="S62" i="11" s="1"/>
  <c r="H37" i="1"/>
  <c r="P285" i="9"/>
  <c r="S285" i="9" s="1"/>
  <c r="P286" i="9"/>
  <c r="S286" i="9" s="1"/>
  <c r="P500" i="9"/>
  <c r="S500" i="9" s="1"/>
  <c r="I55" i="9"/>
  <c r="D55" i="9"/>
  <c r="P268" i="11"/>
  <c r="S268" i="11" s="1"/>
  <c r="P224" i="11"/>
  <c r="S224" i="11" s="1"/>
  <c r="P225" i="11"/>
  <c r="S225" i="11" s="1"/>
  <c r="E216" i="9"/>
  <c r="P230" i="9"/>
  <c r="S230" i="9" s="1"/>
  <c r="P597" i="9"/>
  <c r="S597" i="9" s="1"/>
  <c r="P598" i="9"/>
  <c r="S598" i="9" s="1"/>
  <c r="P607" i="9"/>
  <c r="S607" i="9" s="1"/>
  <c r="P608" i="9"/>
  <c r="S608" i="9" s="1"/>
  <c r="P614" i="9"/>
  <c r="S614" i="9" s="1"/>
  <c r="P620" i="9"/>
  <c r="S620" i="9" s="1"/>
  <c r="P621" i="9"/>
  <c r="S621" i="9" s="1"/>
  <c r="P625" i="9"/>
  <c r="S625" i="9" s="1"/>
  <c r="P629" i="9"/>
  <c r="S629" i="9" s="1"/>
  <c r="P638" i="9"/>
  <c r="S638" i="9" s="1"/>
  <c r="P639" i="9"/>
  <c r="S639" i="9" s="1"/>
  <c r="P647" i="9"/>
  <c r="S647" i="9" s="1"/>
  <c r="P660" i="9"/>
  <c r="S660" i="9" s="1"/>
  <c r="P664" i="9"/>
  <c r="S664" i="9" s="1"/>
  <c r="P665" i="9"/>
  <c r="S665" i="9" s="1"/>
  <c r="P499" i="9"/>
  <c r="S499" i="9" s="1"/>
  <c r="P501" i="9"/>
  <c r="P508" i="9"/>
  <c r="S508" i="9" s="1"/>
  <c r="P509" i="9"/>
  <c r="S509" i="9" s="1"/>
  <c r="P537" i="9"/>
  <c r="S537" i="9" s="1"/>
  <c r="P544" i="9"/>
  <c r="S544" i="9" s="1"/>
  <c r="P558" i="9"/>
  <c r="S558" i="9" s="1"/>
  <c r="P562" i="9"/>
  <c r="S562" i="9" s="1"/>
  <c r="P566" i="9"/>
  <c r="S566" i="9" s="1"/>
  <c r="P567" i="9"/>
  <c r="S567" i="9" s="1"/>
  <c r="P571" i="9"/>
  <c r="S571" i="9" s="1"/>
  <c r="P578" i="9"/>
  <c r="S578" i="9" s="1"/>
  <c r="P579" i="9"/>
  <c r="S579" i="9" s="1"/>
  <c r="P586" i="9"/>
  <c r="S586" i="9" s="1"/>
  <c r="P587" i="9"/>
  <c r="S587" i="9" s="1"/>
  <c r="P512" i="9"/>
  <c r="S512" i="9" s="1"/>
  <c r="P522" i="9"/>
  <c r="S522" i="9" s="1"/>
  <c r="P523" i="9"/>
  <c r="S523" i="9" s="1"/>
  <c r="P530" i="9"/>
  <c r="S530" i="9" s="1"/>
  <c r="P551" i="9"/>
  <c r="S551" i="9" s="1"/>
  <c r="P555" i="9"/>
  <c r="S555" i="9" s="1"/>
  <c r="S501" i="9"/>
  <c r="D486" i="9"/>
  <c r="P491" i="9"/>
  <c r="S491" i="9" s="1"/>
  <c r="H486" i="9"/>
  <c r="J486" i="9"/>
  <c r="L486" i="9"/>
  <c r="N486" i="9"/>
  <c r="P298" i="9"/>
  <c r="S298" i="9" s="1"/>
  <c r="P250" i="9"/>
  <c r="S250" i="9" s="1"/>
  <c r="P235" i="9"/>
  <c r="S235" i="9" s="1"/>
  <c r="D216" i="9"/>
  <c r="P220" i="9"/>
  <c r="S220" i="9" s="1"/>
  <c r="P159" i="9"/>
  <c r="S159" i="9" s="1"/>
  <c r="P168" i="9"/>
  <c r="S168" i="9" s="1"/>
  <c r="P130" i="9"/>
  <c r="S130" i="9" s="1"/>
  <c r="P133" i="9"/>
  <c r="S133" i="9" s="1"/>
  <c r="P149" i="9"/>
  <c r="S149" i="9" s="1"/>
  <c r="P178" i="9"/>
  <c r="S178" i="9" s="1"/>
  <c r="P182" i="9"/>
  <c r="S182" i="9" s="1"/>
  <c r="P195" i="9"/>
  <c r="S195" i="9" s="1"/>
  <c r="P205" i="9"/>
  <c r="S205" i="9" s="1"/>
  <c r="P107" i="9"/>
  <c r="S107" i="9" s="1"/>
  <c r="P597" i="10"/>
  <c r="S597" i="10" s="1"/>
  <c r="P598" i="10"/>
  <c r="S598" i="10" s="1"/>
  <c r="P607" i="10"/>
  <c r="S607" i="10" s="1"/>
  <c r="P608" i="10"/>
  <c r="S608" i="10" s="1"/>
  <c r="P614" i="10"/>
  <c r="S614" i="10" s="1"/>
  <c r="P620" i="10"/>
  <c r="S620" i="10" s="1"/>
  <c r="P621" i="10"/>
  <c r="S621" i="10" s="1"/>
  <c r="P625" i="10"/>
  <c r="S625" i="10" s="1"/>
  <c r="P629" i="10"/>
  <c r="S629" i="10" s="1"/>
  <c r="P605" i="10"/>
  <c r="S605" i="10" s="1"/>
  <c r="P638" i="10"/>
  <c r="S638" i="10" s="1"/>
  <c r="P639" i="10"/>
  <c r="S639" i="10" s="1"/>
  <c r="P647" i="10"/>
  <c r="S647" i="10" s="1"/>
  <c r="P660" i="10"/>
  <c r="S660" i="10" s="1"/>
  <c r="P664" i="10"/>
  <c r="S664" i="10" s="1"/>
  <c r="P665" i="10"/>
  <c r="S665" i="10" s="1"/>
  <c r="P532" i="10"/>
  <c r="S532" i="10" s="1"/>
  <c r="P537" i="10"/>
  <c r="S537" i="10" s="1"/>
  <c r="P544" i="10"/>
  <c r="S544" i="10" s="1"/>
  <c r="P557" i="10"/>
  <c r="S557" i="10" s="1"/>
  <c r="P558" i="10"/>
  <c r="S558" i="10" s="1"/>
  <c r="P562" i="10"/>
  <c r="S562" i="10" s="1"/>
  <c r="P566" i="10"/>
  <c r="S566" i="10" s="1"/>
  <c r="P567" i="10"/>
  <c r="S567" i="10" s="1"/>
  <c r="P571" i="10"/>
  <c r="S571" i="10" s="1"/>
  <c r="P577" i="10"/>
  <c r="S577" i="10" s="1"/>
  <c r="P578" i="10"/>
  <c r="S578" i="10" s="1"/>
  <c r="P579" i="10"/>
  <c r="S579" i="10" s="1"/>
  <c r="P587" i="10"/>
  <c r="S587" i="10" s="1"/>
  <c r="P551" i="10"/>
  <c r="S551" i="10" s="1"/>
  <c r="P555" i="10"/>
  <c r="S555" i="10" s="1"/>
  <c r="P583" i="10"/>
  <c r="S583" i="10" s="1"/>
  <c r="P508" i="10"/>
  <c r="S508" i="10" s="1"/>
  <c r="P509" i="10"/>
  <c r="S509" i="10" s="1"/>
  <c r="P520" i="10"/>
  <c r="S520" i="10" s="1"/>
  <c r="Q216" i="10"/>
  <c r="G288" i="10"/>
  <c r="K288" i="10"/>
  <c r="O288" i="10"/>
  <c r="G359" i="10"/>
  <c r="K359" i="10"/>
  <c r="O359" i="10"/>
  <c r="P285" i="10"/>
  <c r="S285" i="10" s="1"/>
  <c r="J295" i="10"/>
  <c r="L295" i="10"/>
  <c r="N295" i="10"/>
  <c r="P300" i="10"/>
  <c r="S300" i="10" s="1"/>
  <c r="P301" i="10"/>
  <c r="S301" i="10" s="1"/>
  <c r="P305" i="10"/>
  <c r="S305" i="10" s="1"/>
  <c r="P307" i="10"/>
  <c r="P313" i="10"/>
  <c r="S313" i="10" s="1"/>
  <c r="P315" i="10"/>
  <c r="S315" i="10" s="1"/>
  <c r="R319" i="10"/>
  <c r="R318" i="10" s="1"/>
  <c r="P330" i="10"/>
  <c r="S330" i="10" s="1"/>
  <c r="P349" i="10"/>
  <c r="S349" i="10" s="1"/>
  <c r="P355" i="10"/>
  <c r="S355" i="10" s="1"/>
  <c r="P363" i="10"/>
  <c r="S363" i="10" s="1"/>
  <c r="P371" i="10"/>
  <c r="S371" i="10" s="1"/>
  <c r="P374" i="10"/>
  <c r="S374" i="10" s="1"/>
  <c r="R373" i="10"/>
  <c r="P378" i="10"/>
  <c r="S378" i="10" s="1"/>
  <c r="P382" i="10"/>
  <c r="S382" i="10" s="1"/>
  <c r="P391" i="10"/>
  <c r="S391" i="10" s="1"/>
  <c r="P407" i="10"/>
  <c r="S407" i="10" s="1"/>
  <c r="P417" i="10"/>
  <c r="P433" i="10"/>
  <c r="S433" i="10" s="1"/>
  <c r="P435" i="10"/>
  <c r="S435" i="10" s="1"/>
  <c r="P439" i="10"/>
  <c r="S439" i="10" s="1"/>
  <c r="P449" i="10"/>
  <c r="P461" i="10"/>
  <c r="P468" i="10"/>
  <c r="S468" i="10" s="1"/>
  <c r="R465" i="10"/>
  <c r="R464" i="10" s="1"/>
  <c r="P479" i="10"/>
  <c r="P483" i="10"/>
  <c r="P491" i="10"/>
  <c r="S491" i="10" s="1"/>
  <c r="S501" i="10"/>
  <c r="P275" i="10"/>
  <c r="S275" i="10" s="1"/>
  <c r="P281" i="10"/>
  <c r="S281" i="10" s="1"/>
  <c r="J288" i="10"/>
  <c r="L288" i="10"/>
  <c r="N288" i="10"/>
  <c r="P310" i="10"/>
  <c r="S310" i="10" s="1"/>
  <c r="L373" i="10"/>
  <c r="L359" i="10" s="1"/>
  <c r="N373" i="10"/>
  <c r="N359" i="10" s="1"/>
  <c r="P384" i="10"/>
  <c r="S384" i="10" s="1"/>
  <c r="P385" i="10"/>
  <c r="S385" i="10" s="1"/>
  <c r="P388" i="10"/>
  <c r="S388" i="10" s="1"/>
  <c r="P397" i="10"/>
  <c r="S397" i="10" s="1"/>
  <c r="P402" i="10"/>
  <c r="S402" i="10" s="1"/>
  <c r="P423" i="10"/>
  <c r="S423" i="10" s="1"/>
  <c r="P425" i="10"/>
  <c r="S425" i="10" s="1"/>
  <c r="P427" i="10"/>
  <c r="S427" i="10" s="1"/>
  <c r="P443" i="10"/>
  <c r="S443" i="10" s="1"/>
  <c r="D465" i="10"/>
  <c r="D464" i="10" s="1"/>
  <c r="F465" i="10"/>
  <c r="H465" i="10"/>
  <c r="H464" i="10" s="1"/>
  <c r="J465" i="10"/>
  <c r="J464" i="10" s="1"/>
  <c r="L465" i="10"/>
  <c r="L464" i="10" s="1"/>
  <c r="N465" i="10"/>
  <c r="N464" i="10" s="1"/>
  <c r="P475" i="10"/>
  <c r="S475" i="10" s="1"/>
  <c r="P494" i="10"/>
  <c r="S494" i="10" s="1"/>
  <c r="P495" i="10"/>
  <c r="S495" i="10" s="1"/>
  <c r="P268" i="10"/>
  <c r="P233" i="10"/>
  <c r="S233" i="10" s="1"/>
  <c r="P235" i="10"/>
  <c r="S235" i="10" s="1"/>
  <c r="P250" i="10"/>
  <c r="S250" i="10" s="1"/>
  <c r="P43" i="10"/>
  <c r="S43" i="10" s="1"/>
  <c r="P46" i="10"/>
  <c r="S46" i="10" s="1"/>
  <c r="P50" i="10"/>
  <c r="S50" i="10" s="1"/>
  <c r="P53" i="10"/>
  <c r="S53" i="10" s="1"/>
  <c r="P61" i="10"/>
  <c r="S61" i="10" s="1"/>
  <c r="P62" i="10"/>
  <c r="S62" i="10" s="1"/>
  <c r="P65" i="10"/>
  <c r="S65" i="10" s="1"/>
  <c r="P66" i="10"/>
  <c r="S66" i="10" s="1"/>
  <c r="P72" i="10"/>
  <c r="S72" i="10" s="1"/>
  <c r="P76" i="10"/>
  <c r="S76" i="10" s="1"/>
  <c r="P82" i="10"/>
  <c r="S82" i="10" s="1"/>
  <c r="P89" i="10"/>
  <c r="S89" i="10" s="1"/>
  <c r="P90" i="10"/>
  <c r="S90" i="10" s="1"/>
  <c r="P117" i="10"/>
  <c r="S117" i="10" s="1"/>
  <c r="P119" i="10"/>
  <c r="S119" i="10" s="1"/>
  <c r="P120" i="10"/>
  <c r="S120" i="10" s="1"/>
  <c r="P123" i="10"/>
  <c r="S123" i="10" s="1"/>
  <c r="P101" i="10"/>
  <c r="S101" i="10" s="1"/>
  <c r="P107" i="10"/>
  <c r="S107" i="10" s="1"/>
  <c r="P209" i="10"/>
  <c r="S209" i="10" s="1"/>
  <c r="P210" i="10"/>
  <c r="S210" i="10" s="1"/>
  <c r="P213" i="10"/>
  <c r="S213" i="10" s="1"/>
  <c r="P214" i="10"/>
  <c r="S214" i="10" s="1"/>
  <c r="P678" i="11"/>
  <c r="S678" i="11" s="1"/>
  <c r="P688" i="11"/>
  <c r="S688" i="11" s="1"/>
  <c r="P693" i="11"/>
  <c r="S693" i="11" s="1"/>
  <c r="P694" i="11"/>
  <c r="S694" i="11" s="1"/>
  <c r="P695" i="11"/>
  <c r="S695" i="11" s="1"/>
  <c r="P701" i="11"/>
  <c r="S701" i="11" s="1"/>
  <c r="P702" i="11"/>
  <c r="S702" i="11" s="1"/>
  <c r="P703" i="11"/>
  <c r="S703" i="11" s="1"/>
  <c r="P639" i="11"/>
  <c r="S639" i="11" s="1"/>
  <c r="P647" i="11"/>
  <c r="S647" i="11" s="1"/>
  <c r="P535" i="11"/>
  <c r="S535" i="11" s="1"/>
  <c r="P537" i="11"/>
  <c r="S537" i="11" s="1"/>
  <c r="P539" i="11"/>
  <c r="S539" i="11" s="1"/>
  <c r="P542" i="11"/>
  <c r="S542" i="11" s="1"/>
  <c r="P544" i="11"/>
  <c r="S544" i="11" s="1"/>
  <c r="P548" i="11"/>
  <c r="S548" i="11" s="1"/>
  <c r="P551" i="11"/>
  <c r="S551" i="11" s="1"/>
  <c r="P553" i="11"/>
  <c r="S553" i="11" s="1"/>
  <c r="P555" i="11"/>
  <c r="S555" i="11" s="1"/>
  <c r="P557" i="11"/>
  <c r="S557" i="11" s="1"/>
  <c r="P558" i="11"/>
  <c r="S558" i="11" s="1"/>
  <c r="P560" i="11"/>
  <c r="S560" i="11" s="1"/>
  <c r="P562" i="11"/>
  <c r="S562" i="11" s="1"/>
  <c r="P564" i="11"/>
  <c r="S564" i="11" s="1"/>
  <c r="P566" i="11"/>
  <c r="S566" i="11" s="1"/>
  <c r="P567" i="11"/>
  <c r="S567" i="11" s="1"/>
  <c r="P569" i="11"/>
  <c r="S569" i="11" s="1"/>
  <c r="P571" i="11"/>
  <c r="S571" i="11" s="1"/>
  <c r="P456" i="11"/>
  <c r="S456" i="11" s="1"/>
  <c r="P457" i="11"/>
  <c r="S457" i="11" s="1"/>
  <c r="P398" i="11"/>
  <c r="S398" i="11" s="1"/>
  <c r="P382" i="11"/>
  <c r="S382" i="11" s="1"/>
  <c r="P363" i="11"/>
  <c r="S363" i="11" s="1"/>
  <c r="P371" i="11"/>
  <c r="S371" i="11" s="1"/>
  <c r="S374" i="11"/>
  <c r="S378" i="11"/>
  <c r="E332" i="11"/>
  <c r="P332" i="11" s="1"/>
  <c r="D332" i="11"/>
  <c r="D318" i="11" s="1"/>
  <c r="P338" i="11"/>
  <c r="S338" i="11" s="1"/>
  <c r="P347" i="11"/>
  <c r="P349" i="11"/>
  <c r="S349" i="11" s="1"/>
  <c r="P351" i="11"/>
  <c r="P355" i="11"/>
  <c r="S355" i="11" s="1"/>
  <c r="P357" i="11"/>
  <c r="S347" i="11"/>
  <c r="S351" i="11"/>
  <c r="S357" i="11"/>
  <c r="Q319" i="11"/>
  <c r="G318" i="11"/>
  <c r="I318" i="11"/>
  <c r="K318" i="11"/>
  <c r="M318" i="11"/>
  <c r="O318" i="11"/>
  <c r="P320" i="11"/>
  <c r="S320" i="11" s="1"/>
  <c r="R318" i="11"/>
  <c r="P308" i="11"/>
  <c r="S308" i="11" s="1"/>
  <c r="P305" i="11"/>
  <c r="S305" i="11" s="1"/>
  <c r="P311" i="11"/>
  <c r="S311" i="11" s="1"/>
  <c r="P296" i="11"/>
  <c r="S296" i="11" s="1"/>
  <c r="P275" i="11"/>
  <c r="S275" i="11" s="1"/>
  <c r="P279" i="11"/>
  <c r="S279" i="11" s="1"/>
  <c r="P260" i="11"/>
  <c r="S260" i="11" s="1"/>
  <c r="P257" i="11"/>
  <c r="P265" i="11"/>
  <c r="S265" i="11" s="1"/>
  <c r="P250" i="11"/>
  <c r="S250" i="11" s="1"/>
  <c r="P248" i="11"/>
  <c r="S248" i="11" s="1"/>
  <c r="P235" i="11"/>
  <c r="S235" i="11" s="1"/>
  <c r="P220" i="11"/>
  <c r="S220" i="11" s="1"/>
  <c r="P163" i="11"/>
  <c r="S163" i="11" s="1"/>
  <c r="P168" i="11"/>
  <c r="S168" i="11" s="1"/>
  <c r="P203" i="11"/>
  <c r="S203" i="11" s="1"/>
  <c r="P177" i="11"/>
  <c r="S177" i="11" s="1"/>
  <c r="P178" i="11"/>
  <c r="S178" i="11" s="1"/>
  <c r="P182" i="11"/>
  <c r="S182" i="11" s="1"/>
  <c r="P190" i="11"/>
  <c r="S190" i="11" s="1"/>
  <c r="P195" i="11"/>
  <c r="S195" i="11" s="1"/>
  <c r="P205" i="11"/>
  <c r="S205" i="11" s="1"/>
  <c r="P133" i="11"/>
  <c r="S133" i="11" s="1"/>
  <c r="P114" i="11"/>
  <c r="D113" i="11"/>
  <c r="P117" i="11"/>
  <c r="S117" i="11" s="1"/>
  <c r="R113" i="11"/>
  <c r="Q113" i="11"/>
  <c r="P105" i="11"/>
  <c r="S105" i="11" s="1"/>
  <c r="P90" i="11"/>
  <c r="P84" i="11"/>
  <c r="S84" i="11" s="1"/>
  <c r="P85" i="11"/>
  <c r="S85" i="11" s="1"/>
  <c r="P80" i="11"/>
  <c r="S80" i="11" s="1"/>
  <c r="D78" i="11"/>
  <c r="Q78" i="11"/>
  <c r="P72" i="11"/>
  <c r="S72" i="11" s="1"/>
  <c r="P70" i="11"/>
  <c r="S70" i="11" s="1"/>
  <c r="P57" i="11"/>
  <c r="S57" i="11" s="1"/>
  <c r="D55" i="11"/>
  <c r="P34" i="11"/>
  <c r="S34" i="11" s="1"/>
  <c r="P46" i="11"/>
  <c r="S46" i="11" s="1"/>
  <c r="Q55" i="11"/>
  <c r="R55" i="11"/>
  <c r="P56" i="11"/>
  <c r="S56" i="11" s="1"/>
  <c r="E734" i="18"/>
  <c r="Q715" i="18"/>
  <c r="P710" i="14"/>
  <c r="S710" i="14" s="1"/>
  <c r="F592" i="13"/>
  <c r="P216" i="13"/>
  <c r="S216" i="13" s="1"/>
  <c r="S268" i="10"/>
  <c r="P525" i="10"/>
  <c r="S525" i="10" s="1"/>
  <c r="P526" i="10"/>
  <c r="S526" i="10" s="1"/>
  <c r="S499" i="11"/>
  <c r="S500" i="11"/>
  <c r="S390" i="11"/>
  <c r="S391" i="11"/>
  <c r="S333" i="11"/>
  <c r="S159" i="11"/>
  <c r="S153" i="11"/>
  <c r="S119" i="11"/>
  <c r="S123" i="11"/>
  <c r="S114" i="11"/>
  <c r="S115" i="11"/>
  <c r="S101" i="11"/>
  <c r="S89" i="11"/>
  <c r="S90" i="11"/>
  <c r="P300" i="11"/>
  <c r="S300" i="11" s="1"/>
  <c r="P301" i="11"/>
  <c r="S301" i="11" s="1"/>
  <c r="P319" i="11"/>
  <c r="P315" i="11"/>
  <c r="S315" i="11" s="1"/>
  <c r="P316" i="11"/>
  <c r="S316" i="11" s="1"/>
  <c r="P242" i="11"/>
  <c r="S242" i="11" s="1"/>
  <c r="P243" i="11"/>
  <c r="S243" i="11" s="1"/>
  <c r="E113" i="11"/>
  <c r="P330" i="11"/>
  <c r="S330" i="11" s="1"/>
  <c r="Q332" i="11"/>
  <c r="E360" i="11"/>
  <c r="Q373" i="11"/>
  <c r="P257" i="10"/>
  <c r="F216" i="10"/>
  <c r="D216" i="10"/>
  <c r="H216" i="10"/>
  <c r="L216" i="10"/>
  <c r="R288" i="10"/>
  <c r="S307" i="10"/>
  <c r="R359" i="10"/>
  <c r="S417" i="10"/>
  <c r="D437" i="10"/>
  <c r="F437" i="10"/>
  <c r="H437" i="10"/>
  <c r="J437" i="10"/>
  <c r="L437" i="10"/>
  <c r="N437" i="10"/>
  <c r="S449" i="10"/>
  <c r="R452" i="10"/>
  <c r="S461" i="10"/>
  <c r="S479" i="10"/>
  <c r="S483" i="10"/>
  <c r="P289" i="10"/>
  <c r="S289" i="10" s="1"/>
  <c r="F288" i="10"/>
  <c r="P288" i="10" s="1"/>
  <c r="S288" i="10" s="1"/>
  <c r="P319" i="10"/>
  <c r="S319" i="10" s="1"/>
  <c r="F318" i="10"/>
  <c r="P318" i="10" s="1"/>
  <c r="S318" i="10" s="1"/>
  <c r="P453" i="10"/>
  <c r="S453" i="10" s="1"/>
  <c r="F452" i="10"/>
  <c r="P452" i="10" s="1"/>
  <c r="S452" i="10" s="1"/>
  <c r="F464" i="10"/>
  <c r="P487" i="10"/>
  <c r="S487" i="10" s="1"/>
  <c r="F486" i="10"/>
  <c r="P486" i="10" s="1"/>
  <c r="S486" i="10" s="1"/>
  <c r="P258" i="10"/>
  <c r="S258" i="10" s="1"/>
  <c r="P276" i="10"/>
  <c r="S276" i="10" s="1"/>
  <c r="P282" i="10"/>
  <c r="S282" i="10" s="1"/>
  <c r="P286" i="10"/>
  <c r="S286" i="10" s="1"/>
  <c r="P290" i="10"/>
  <c r="S290" i="10" s="1"/>
  <c r="P296" i="10"/>
  <c r="S296" i="10" s="1"/>
  <c r="P308" i="10"/>
  <c r="S308" i="10" s="1"/>
  <c r="P316" i="10"/>
  <c r="S316" i="10" s="1"/>
  <c r="P320" i="10"/>
  <c r="S320" i="10" s="1"/>
  <c r="P360" i="10"/>
  <c r="S360" i="10" s="1"/>
  <c r="P376" i="10"/>
  <c r="S376" i="10" s="1"/>
  <c r="P398" i="10"/>
  <c r="S398" i="10" s="1"/>
  <c r="P408" i="10"/>
  <c r="S408" i="10" s="1"/>
  <c r="P418" i="10"/>
  <c r="S418" i="10" s="1"/>
  <c r="P424" i="10"/>
  <c r="S424" i="10" s="1"/>
  <c r="P428" i="10"/>
  <c r="S428" i="10" s="1"/>
  <c r="P434" i="10"/>
  <c r="S434" i="10" s="1"/>
  <c r="P438" i="10"/>
  <c r="S438" i="10" s="1"/>
  <c r="P444" i="10"/>
  <c r="S444" i="10" s="1"/>
  <c r="P450" i="10"/>
  <c r="S450" i="10" s="1"/>
  <c r="P454" i="10"/>
  <c r="S454" i="10" s="1"/>
  <c r="P462" i="10"/>
  <c r="S462" i="10" s="1"/>
  <c r="P470" i="10"/>
  <c r="S470" i="10" s="1"/>
  <c r="P480" i="10"/>
  <c r="S480" i="10" s="1"/>
  <c r="P484" i="10"/>
  <c r="S484" i="10" s="1"/>
  <c r="P488" i="10"/>
  <c r="S488" i="10" s="1"/>
  <c r="F709" i="10"/>
  <c r="F490" i="9"/>
  <c r="I36" i="1" l="1"/>
  <c r="S710" i="17"/>
  <c r="H359" i="9"/>
  <c r="P384" i="9"/>
  <c r="S384" i="9" s="1"/>
  <c r="G359" i="9"/>
  <c r="P465" i="9"/>
  <c r="S465" i="9" s="1"/>
  <c r="M359" i="9"/>
  <c r="G591" i="9"/>
  <c r="G710" i="9" s="1"/>
  <c r="G712" i="9" s="1"/>
  <c r="K591" i="9"/>
  <c r="K710" i="9" s="1"/>
  <c r="P721" i="9" s="1"/>
  <c r="S721" i="9" s="1"/>
  <c r="P33" i="9"/>
  <c r="S33" i="9" s="1"/>
  <c r="H591" i="9"/>
  <c r="H710" i="9" s="1"/>
  <c r="P718" i="9" s="1"/>
  <c r="S718" i="9" s="1"/>
  <c r="P507" i="10"/>
  <c r="S507" i="10" s="1"/>
  <c r="P511" i="10"/>
  <c r="S511" i="10" s="1"/>
  <c r="S257" i="11"/>
  <c r="S99" i="11"/>
  <c r="S69" i="11"/>
  <c r="P507" i="11"/>
  <c r="S507" i="11" s="1"/>
  <c r="P113" i="11"/>
  <c r="E709" i="10"/>
  <c r="P592" i="10"/>
  <c r="S592" i="10" s="1"/>
  <c r="I710" i="10"/>
  <c r="P288" i="11"/>
  <c r="S288" i="11" s="1"/>
  <c r="M591" i="9"/>
  <c r="M710" i="9" s="1"/>
  <c r="M712" i="9" s="1"/>
  <c r="H712" i="9"/>
  <c r="P709" i="10"/>
  <c r="S709" i="10" s="1"/>
  <c r="Q591" i="10"/>
  <c r="Q710" i="10" s="1"/>
  <c r="Q714" i="10" s="1"/>
  <c r="Q725" i="10" s="1"/>
  <c r="H359" i="10"/>
  <c r="D359" i="10"/>
  <c r="R591" i="10"/>
  <c r="R710" i="10" s="1"/>
  <c r="H32" i="1" s="1"/>
  <c r="R591" i="9"/>
  <c r="R710" i="9" s="1"/>
  <c r="R712" i="9" s="1"/>
  <c r="R709" i="11"/>
  <c r="E732" i="14"/>
  <c r="P714" i="14"/>
  <c r="P731" i="14"/>
  <c r="S731" i="14" s="1"/>
  <c r="I745" i="14"/>
  <c r="O464" i="10"/>
  <c r="K464" i="10"/>
  <c r="E464" i="10"/>
  <c r="P464" i="10" s="1"/>
  <c r="S464" i="10" s="1"/>
  <c r="P332" i="10"/>
  <c r="S332" i="10" s="1"/>
  <c r="O528" i="9"/>
  <c r="P528" i="9" s="1"/>
  <c r="S528" i="9" s="1"/>
  <c r="P472" i="9"/>
  <c r="S472" i="9" s="1"/>
  <c r="E464" i="9"/>
  <c r="P464" i="9" s="1"/>
  <c r="S464" i="9" s="1"/>
  <c r="Q359" i="9"/>
  <c r="L359" i="9"/>
  <c r="L591" i="9" s="1"/>
  <c r="L710" i="9" s="1"/>
  <c r="P591" i="14"/>
  <c r="S591" i="14" s="1"/>
  <c r="P143" i="9"/>
  <c r="S143" i="9" s="1"/>
  <c r="J359" i="10"/>
  <c r="F359" i="10"/>
  <c r="P528" i="10"/>
  <c r="S528" i="10" s="1"/>
  <c r="P176" i="9"/>
  <c r="S176" i="9" s="1"/>
  <c r="P216" i="11"/>
  <c r="P546" i="11"/>
  <c r="P529" i="11"/>
  <c r="S529" i="11" s="1"/>
  <c r="P657" i="11"/>
  <c r="S657" i="11" s="1"/>
  <c r="K592" i="11"/>
  <c r="P534" i="10"/>
  <c r="S534" i="10" s="1"/>
  <c r="M464" i="10"/>
  <c r="M591" i="10" s="1"/>
  <c r="M710" i="10" s="1"/>
  <c r="G464" i="10"/>
  <c r="F592" i="9"/>
  <c r="N359" i="9"/>
  <c r="N591" i="9" s="1"/>
  <c r="N710" i="9" s="1"/>
  <c r="J359" i="9"/>
  <c r="J591" i="9" s="1"/>
  <c r="J710" i="9" s="1"/>
  <c r="E733" i="16"/>
  <c r="P718" i="16"/>
  <c r="P714" i="16"/>
  <c r="E592" i="11"/>
  <c r="E709" i="11"/>
  <c r="P620" i="11"/>
  <c r="S620" i="11" s="1"/>
  <c r="M592" i="11"/>
  <c r="P592" i="11" s="1"/>
  <c r="S592" i="11" s="1"/>
  <c r="D709" i="11"/>
  <c r="J591" i="11"/>
  <c r="P68" i="11"/>
  <c r="S68" i="11" s="1"/>
  <c r="N591" i="11"/>
  <c r="O631" i="11"/>
  <c r="O709" i="11" s="1"/>
  <c r="K631" i="11"/>
  <c r="K709" i="11" s="1"/>
  <c r="G631" i="11"/>
  <c r="H709" i="11"/>
  <c r="H710" i="11" s="1"/>
  <c r="P717" i="11" s="1"/>
  <c r="S717" i="11" s="1"/>
  <c r="P638" i="11"/>
  <c r="Q709" i="11"/>
  <c r="P607" i="11"/>
  <c r="S607" i="11" s="1"/>
  <c r="N709" i="11"/>
  <c r="J709" i="11"/>
  <c r="L709" i="11"/>
  <c r="P586" i="11"/>
  <c r="S586" i="11" s="1"/>
  <c r="P731" i="13"/>
  <c r="S731" i="13" s="1"/>
  <c r="G746" i="13"/>
  <c r="S546" i="11"/>
  <c r="S452" i="11"/>
  <c r="Q359" i="11"/>
  <c r="O591" i="11"/>
  <c r="O710" i="11" s="1"/>
  <c r="P724" i="11" s="1"/>
  <c r="S724" i="11" s="1"/>
  <c r="K591" i="11"/>
  <c r="G591" i="11"/>
  <c r="P547" i="11"/>
  <c r="S547" i="11" s="1"/>
  <c r="P232" i="11"/>
  <c r="S232" i="11" s="1"/>
  <c r="M591" i="11"/>
  <c r="I591" i="11"/>
  <c r="I710" i="11" s="1"/>
  <c r="P715" i="13"/>
  <c r="S715" i="13" s="1"/>
  <c r="E733" i="13"/>
  <c r="P55" i="9"/>
  <c r="S55" i="9" s="1"/>
  <c r="Q591" i="9"/>
  <c r="Q710" i="9" s="1"/>
  <c r="G33" i="1" s="1"/>
  <c r="N591" i="10"/>
  <c r="N710" i="10" s="1"/>
  <c r="P723" i="10" s="1"/>
  <c r="S723" i="10" s="1"/>
  <c r="J591" i="10"/>
  <c r="J710" i="10" s="1"/>
  <c r="P719" i="10" s="1"/>
  <c r="S719" i="10" s="1"/>
  <c r="S257" i="10"/>
  <c r="K591" i="10"/>
  <c r="K710" i="10" s="1"/>
  <c r="P720" i="10" s="1"/>
  <c r="S720" i="10" s="1"/>
  <c r="D591" i="10"/>
  <c r="D710" i="10" s="1"/>
  <c r="D732" i="10" s="1"/>
  <c r="D745" i="10" s="1"/>
  <c r="G709" i="11"/>
  <c r="G710" i="11" s="1"/>
  <c r="G730" i="11" s="1"/>
  <c r="G745" i="11" s="1"/>
  <c r="P631" i="11"/>
  <c r="S631" i="11" s="1"/>
  <c r="P677" i="11"/>
  <c r="S677" i="11" s="1"/>
  <c r="P676" i="11"/>
  <c r="S676" i="11" s="1"/>
  <c r="S638" i="11"/>
  <c r="H33" i="1"/>
  <c r="P216" i="9"/>
  <c r="S216" i="9" s="1"/>
  <c r="L591" i="11"/>
  <c r="L710" i="11" s="1"/>
  <c r="P721" i="11" s="1"/>
  <c r="S721" i="11" s="1"/>
  <c r="P32" i="11"/>
  <c r="S32" i="11" s="1"/>
  <c r="P33" i="11"/>
  <c r="S33" i="11" s="1"/>
  <c r="P78" i="11"/>
  <c r="S78" i="11" s="1"/>
  <c r="F591" i="11"/>
  <c r="P717" i="9"/>
  <c r="S717" i="9" s="1"/>
  <c r="H591" i="10"/>
  <c r="H710" i="10" s="1"/>
  <c r="P717" i="10" s="1"/>
  <c r="S717" i="10" s="1"/>
  <c r="P465" i="10"/>
  <c r="S465" i="10" s="1"/>
  <c r="P295" i="10"/>
  <c r="S295" i="10" s="1"/>
  <c r="O591" i="10"/>
  <c r="O710" i="10" s="1"/>
  <c r="P724" i="10" s="1"/>
  <c r="S724" i="10" s="1"/>
  <c r="G591" i="10"/>
  <c r="G710" i="10" s="1"/>
  <c r="G730" i="10" s="1"/>
  <c r="E745" i="17"/>
  <c r="P745" i="17" s="1"/>
  <c r="S745" i="17" s="1"/>
  <c r="P732" i="17"/>
  <c r="S732" i="17" s="1"/>
  <c r="F709" i="11"/>
  <c r="P332" i="9"/>
  <c r="S332" i="9" s="1"/>
  <c r="E318" i="9"/>
  <c r="P318" i="9" s="1"/>
  <c r="S318" i="9" s="1"/>
  <c r="E113" i="9"/>
  <c r="P113" i="9" s="1"/>
  <c r="S113" i="9" s="1"/>
  <c r="I591" i="9"/>
  <c r="P725" i="17"/>
  <c r="S714" i="17"/>
  <c r="S725" i="17" s="1"/>
  <c r="P547" i="10"/>
  <c r="S547" i="10" s="1"/>
  <c r="F546" i="10"/>
  <c r="P546" i="10" s="1"/>
  <c r="S546" i="10" s="1"/>
  <c r="P33" i="10"/>
  <c r="S33" i="10" s="1"/>
  <c r="E32" i="10"/>
  <c r="P360" i="9"/>
  <c r="S360" i="9" s="1"/>
  <c r="E359" i="9"/>
  <c r="P359" i="9" s="1"/>
  <c r="S359" i="9" s="1"/>
  <c r="Q732" i="10"/>
  <c r="Q745" i="10" s="1"/>
  <c r="S113" i="11"/>
  <c r="S319" i="11"/>
  <c r="F34" i="1"/>
  <c r="D591" i="9"/>
  <c r="D710" i="9" s="1"/>
  <c r="E33" i="1" s="1"/>
  <c r="S216" i="11"/>
  <c r="R591" i="11"/>
  <c r="R710" i="11" s="1"/>
  <c r="H31" i="1" s="1"/>
  <c r="S332" i="11"/>
  <c r="E318" i="11"/>
  <c r="P318" i="11" s="1"/>
  <c r="O726" i="9"/>
  <c r="P359" i="10"/>
  <c r="L591" i="10"/>
  <c r="L710" i="10" s="1"/>
  <c r="P721" i="10" s="1"/>
  <c r="S721" i="10" s="1"/>
  <c r="S359" i="10"/>
  <c r="P373" i="10"/>
  <c r="S373" i="10" s="1"/>
  <c r="P216" i="10"/>
  <c r="S216" i="10" s="1"/>
  <c r="E32" i="1"/>
  <c r="O714" i="10"/>
  <c r="O725" i="10" s="1"/>
  <c r="D591" i="11"/>
  <c r="D710" i="11" s="1"/>
  <c r="O714" i="11" s="1"/>
  <c r="O725" i="11" s="1"/>
  <c r="S55" i="11"/>
  <c r="E31" i="1"/>
  <c r="T715" i="18"/>
  <c r="E748" i="18"/>
  <c r="Q734" i="18"/>
  <c r="T734" i="18" s="1"/>
  <c r="I39" i="1"/>
  <c r="F711" i="13"/>
  <c r="P592" i="13"/>
  <c r="S592" i="13" s="1"/>
  <c r="P360" i="11"/>
  <c r="S360" i="11" s="1"/>
  <c r="E359" i="11"/>
  <c r="P359" i="11" s="1"/>
  <c r="S359" i="11" s="1"/>
  <c r="S373" i="11"/>
  <c r="Q318" i="11"/>
  <c r="Q591" i="11" s="1"/>
  <c r="F591" i="10"/>
  <c r="P437" i="10"/>
  <c r="S437" i="10" s="1"/>
  <c r="P490" i="9"/>
  <c r="S490" i="9" s="1"/>
  <c r="F486" i="9"/>
  <c r="P732" i="9"/>
  <c r="S732" i="9" s="1"/>
  <c r="O745" i="5"/>
  <c r="K745" i="5"/>
  <c r="H745" i="5"/>
  <c r="F745" i="5"/>
  <c r="D745" i="5"/>
  <c r="P744" i="5"/>
  <c r="S744" i="5" s="1"/>
  <c r="P743" i="5"/>
  <c r="S743" i="5" s="1"/>
  <c r="P742" i="5"/>
  <c r="S742" i="5" s="1"/>
  <c r="P741" i="5"/>
  <c r="S741" i="5" s="1"/>
  <c r="P740" i="5"/>
  <c r="S740" i="5" s="1"/>
  <c r="P739" i="5"/>
  <c r="S739" i="5" s="1"/>
  <c r="P738" i="5"/>
  <c r="S738" i="5" s="1"/>
  <c r="P737" i="5"/>
  <c r="S737" i="5" s="1"/>
  <c r="P736" i="5"/>
  <c r="S736" i="5" s="1"/>
  <c r="P733" i="5"/>
  <c r="S733" i="5" s="1"/>
  <c r="P729" i="5"/>
  <c r="S729" i="5" s="1"/>
  <c r="O725" i="5"/>
  <c r="P708" i="5"/>
  <c r="S708" i="5" s="1"/>
  <c r="P707" i="5"/>
  <c r="S707" i="5" s="1"/>
  <c r="P706" i="5"/>
  <c r="S706" i="5" s="1"/>
  <c r="P705" i="5"/>
  <c r="S705" i="5" s="1"/>
  <c r="P704" i="5"/>
  <c r="S704" i="5" s="1"/>
  <c r="R703" i="5"/>
  <c r="Q703" i="5"/>
  <c r="O703" i="5"/>
  <c r="N703" i="5"/>
  <c r="M703" i="5"/>
  <c r="L703" i="5"/>
  <c r="K703" i="5"/>
  <c r="J703" i="5"/>
  <c r="I703" i="5"/>
  <c r="H703" i="5"/>
  <c r="G703" i="5"/>
  <c r="F703" i="5"/>
  <c r="E703" i="5"/>
  <c r="D703" i="5"/>
  <c r="R702" i="5"/>
  <c r="Q702" i="5"/>
  <c r="O702" i="5"/>
  <c r="N702" i="5"/>
  <c r="M702" i="5"/>
  <c r="L702" i="5"/>
  <c r="K702" i="5"/>
  <c r="J702" i="5"/>
  <c r="I702" i="5"/>
  <c r="H702" i="5"/>
  <c r="G702" i="5"/>
  <c r="F702" i="5"/>
  <c r="P702" i="5" s="1"/>
  <c r="S702" i="5" s="1"/>
  <c r="E702" i="5"/>
  <c r="D702" i="5"/>
  <c r="R701" i="5"/>
  <c r="Q701" i="5"/>
  <c r="O701" i="5"/>
  <c r="N701" i="5"/>
  <c r="M701" i="5"/>
  <c r="L701" i="5"/>
  <c r="K701" i="5"/>
  <c r="J701" i="5"/>
  <c r="I701" i="5"/>
  <c r="H701" i="5"/>
  <c r="G701" i="5"/>
  <c r="F701" i="5"/>
  <c r="E701" i="5"/>
  <c r="D701" i="5"/>
  <c r="P700" i="5"/>
  <c r="S700" i="5" s="1"/>
  <c r="R699" i="5"/>
  <c r="Q699" i="5"/>
  <c r="O699" i="5"/>
  <c r="N699" i="5"/>
  <c r="M699" i="5"/>
  <c r="L699" i="5"/>
  <c r="K699" i="5"/>
  <c r="J699" i="5"/>
  <c r="I699" i="5"/>
  <c r="H699" i="5"/>
  <c r="G699" i="5"/>
  <c r="F699" i="5"/>
  <c r="E699" i="5"/>
  <c r="P699" i="5" s="1"/>
  <c r="S699" i="5" s="1"/>
  <c r="D699" i="5"/>
  <c r="R698" i="5"/>
  <c r="Q698" i="5"/>
  <c r="O698" i="5"/>
  <c r="N698" i="5"/>
  <c r="M698" i="5"/>
  <c r="L698" i="5"/>
  <c r="K698" i="5"/>
  <c r="J698" i="5"/>
  <c r="I698" i="5"/>
  <c r="H698" i="5"/>
  <c r="G698" i="5"/>
  <c r="F698" i="5"/>
  <c r="E698" i="5"/>
  <c r="P698" i="5" s="1"/>
  <c r="S698" i="5" s="1"/>
  <c r="D698" i="5"/>
  <c r="R697" i="5"/>
  <c r="Q697" i="5"/>
  <c r="O697" i="5"/>
  <c r="N697" i="5"/>
  <c r="M697" i="5"/>
  <c r="L697" i="5"/>
  <c r="K697" i="5"/>
  <c r="J697" i="5"/>
  <c r="I697" i="5"/>
  <c r="H697" i="5"/>
  <c r="G697" i="5"/>
  <c r="F697" i="5"/>
  <c r="E697" i="5"/>
  <c r="P697" i="5" s="1"/>
  <c r="S697" i="5" s="1"/>
  <c r="D697" i="5"/>
  <c r="S696" i="5"/>
  <c r="P696" i="5"/>
  <c r="R695" i="5"/>
  <c r="Q695" i="5"/>
  <c r="O695" i="5"/>
  <c r="N695" i="5"/>
  <c r="M695" i="5"/>
  <c r="L695" i="5"/>
  <c r="K695" i="5"/>
  <c r="J695" i="5"/>
  <c r="I695" i="5"/>
  <c r="H695" i="5"/>
  <c r="G695" i="5"/>
  <c r="F695" i="5"/>
  <c r="E695" i="5"/>
  <c r="P695" i="5" s="1"/>
  <c r="S695" i="5" s="1"/>
  <c r="D695" i="5"/>
  <c r="R694" i="5"/>
  <c r="Q694" i="5"/>
  <c r="O694" i="5"/>
  <c r="N694" i="5"/>
  <c r="M694" i="5"/>
  <c r="L694" i="5"/>
  <c r="K694" i="5"/>
  <c r="J694" i="5"/>
  <c r="I694" i="5"/>
  <c r="H694" i="5"/>
  <c r="G694" i="5"/>
  <c r="F694" i="5"/>
  <c r="E694" i="5"/>
  <c r="P694" i="5" s="1"/>
  <c r="S694" i="5" s="1"/>
  <c r="D694" i="5"/>
  <c r="R693" i="5"/>
  <c r="Q693" i="5"/>
  <c r="O693" i="5"/>
  <c r="N693" i="5"/>
  <c r="M693" i="5"/>
  <c r="L693" i="5"/>
  <c r="K693" i="5"/>
  <c r="J693" i="5"/>
  <c r="I693" i="5"/>
  <c r="H693" i="5"/>
  <c r="G693" i="5"/>
  <c r="F693" i="5"/>
  <c r="E693" i="5"/>
  <c r="P693" i="5" s="1"/>
  <c r="S693" i="5" s="1"/>
  <c r="D693" i="5"/>
  <c r="P692" i="5"/>
  <c r="S692" i="5" s="1"/>
  <c r="P691" i="5"/>
  <c r="S691" i="5" s="1"/>
  <c r="P690" i="5"/>
  <c r="S690" i="5" s="1"/>
  <c r="P689" i="5"/>
  <c r="S689" i="5" s="1"/>
  <c r="R688" i="5"/>
  <c r="Q688" i="5"/>
  <c r="O688" i="5"/>
  <c r="N688" i="5"/>
  <c r="M688" i="5"/>
  <c r="L688" i="5"/>
  <c r="K688" i="5"/>
  <c r="J688" i="5"/>
  <c r="I688" i="5"/>
  <c r="H688" i="5"/>
  <c r="G688" i="5"/>
  <c r="F688" i="5"/>
  <c r="E688" i="5"/>
  <c r="P688" i="5" s="1"/>
  <c r="S688" i="5" s="1"/>
  <c r="D688" i="5"/>
  <c r="P687" i="5"/>
  <c r="S687" i="5" s="1"/>
  <c r="P686" i="5"/>
  <c r="S686" i="5" s="1"/>
  <c r="P685" i="5"/>
  <c r="S685" i="5" s="1"/>
  <c r="P684" i="5"/>
  <c r="S684" i="5" s="1"/>
  <c r="P683" i="5"/>
  <c r="S683" i="5" s="1"/>
  <c r="P682" i="5"/>
  <c r="S682" i="5" s="1"/>
  <c r="P681" i="5"/>
  <c r="S681" i="5" s="1"/>
  <c r="R680" i="5"/>
  <c r="Q680" i="5"/>
  <c r="Q677" i="5" s="1"/>
  <c r="Q676" i="5" s="1"/>
  <c r="O680" i="5"/>
  <c r="N680" i="5"/>
  <c r="N677" i="5" s="1"/>
  <c r="N676" i="5" s="1"/>
  <c r="M680" i="5"/>
  <c r="L680" i="5"/>
  <c r="L677" i="5" s="1"/>
  <c r="L676" i="5" s="1"/>
  <c r="K680" i="5"/>
  <c r="J680" i="5"/>
  <c r="J677" i="5" s="1"/>
  <c r="J676" i="5" s="1"/>
  <c r="I680" i="5"/>
  <c r="H680" i="5"/>
  <c r="H677" i="5" s="1"/>
  <c r="H676" i="5" s="1"/>
  <c r="G680" i="5"/>
  <c r="F680" i="5"/>
  <c r="F677" i="5" s="1"/>
  <c r="F676" i="5" s="1"/>
  <c r="E680" i="5"/>
  <c r="D680" i="5"/>
  <c r="D677" i="5" s="1"/>
  <c r="D676" i="5" s="1"/>
  <c r="P679" i="5"/>
  <c r="S679" i="5" s="1"/>
  <c r="R678" i="5"/>
  <c r="Q678" i="5"/>
  <c r="O678" i="5"/>
  <c r="O677" i="5" s="1"/>
  <c r="O676" i="5" s="1"/>
  <c r="N678" i="5"/>
  <c r="M678" i="5"/>
  <c r="M677" i="5" s="1"/>
  <c r="M676" i="5" s="1"/>
  <c r="L678" i="5"/>
  <c r="K678" i="5"/>
  <c r="K677" i="5" s="1"/>
  <c r="K676" i="5" s="1"/>
  <c r="J678" i="5"/>
  <c r="I678" i="5"/>
  <c r="I677" i="5" s="1"/>
  <c r="I676" i="5" s="1"/>
  <c r="H678" i="5"/>
  <c r="G678" i="5"/>
  <c r="G677" i="5" s="1"/>
  <c r="G676" i="5" s="1"/>
  <c r="F678" i="5"/>
  <c r="E678" i="5"/>
  <c r="P678" i="5" s="1"/>
  <c r="S678" i="5" s="1"/>
  <c r="D678" i="5"/>
  <c r="R677" i="5"/>
  <c r="R676" i="5" s="1"/>
  <c r="P675" i="5"/>
  <c r="S675" i="5" s="1"/>
  <c r="P674" i="5"/>
  <c r="S674" i="5" s="1"/>
  <c r="P673" i="5"/>
  <c r="S673" i="5" s="1"/>
  <c r="D673" i="5"/>
  <c r="R672" i="5"/>
  <c r="Q672" i="5"/>
  <c r="O672" i="5"/>
  <c r="N672" i="5"/>
  <c r="M672" i="5"/>
  <c r="L672" i="5"/>
  <c r="K672" i="5"/>
  <c r="J672" i="5"/>
  <c r="I672" i="5"/>
  <c r="H672" i="5"/>
  <c r="G672" i="5"/>
  <c r="F672" i="5"/>
  <c r="E672" i="5"/>
  <c r="P672" i="5" s="1"/>
  <c r="S672" i="5" s="1"/>
  <c r="D672" i="5"/>
  <c r="R671" i="5"/>
  <c r="Q671" i="5"/>
  <c r="O671" i="5"/>
  <c r="N671" i="5"/>
  <c r="M671" i="5"/>
  <c r="L671" i="5"/>
  <c r="K671" i="5"/>
  <c r="J671" i="5"/>
  <c r="I671" i="5"/>
  <c r="H671" i="5"/>
  <c r="G671" i="5"/>
  <c r="F671" i="5"/>
  <c r="E671" i="5"/>
  <c r="P671" i="5" s="1"/>
  <c r="S671" i="5" s="1"/>
  <c r="D671" i="5"/>
  <c r="P670" i="5"/>
  <c r="S670" i="5" s="1"/>
  <c r="P669" i="5"/>
  <c r="S669" i="5" s="1"/>
  <c r="R668" i="5"/>
  <c r="Q668" i="5"/>
  <c r="O668" i="5"/>
  <c r="N668" i="5"/>
  <c r="M668" i="5"/>
  <c r="L668" i="5"/>
  <c r="K668" i="5"/>
  <c r="J668" i="5"/>
  <c r="I668" i="5"/>
  <c r="H668" i="5"/>
  <c r="G668" i="5"/>
  <c r="F668" i="5"/>
  <c r="E668" i="5"/>
  <c r="P668" i="5" s="1"/>
  <c r="S668" i="5" s="1"/>
  <c r="D668" i="5"/>
  <c r="R667" i="5"/>
  <c r="Q667" i="5"/>
  <c r="O667" i="5"/>
  <c r="N667" i="5"/>
  <c r="M667" i="5"/>
  <c r="L667" i="5"/>
  <c r="K667" i="5"/>
  <c r="J667" i="5"/>
  <c r="I667" i="5"/>
  <c r="H667" i="5"/>
  <c r="G667" i="5"/>
  <c r="F667" i="5"/>
  <c r="E667" i="5"/>
  <c r="P667" i="5" s="1"/>
  <c r="S667" i="5" s="1"/>
  <c r="D667" i="5"/>
  <c r="P666" i="5"/>
  <c r="S666" i="5" s="1"/>
  <c r="R665" i="5"/>
  <c r="Q665" i="5"/>
  <c r="O665" i="5"/>
  <c r="N665" i="5"/>
  <c r="M665" i="5"/>
  <c r="L665" i="5"/>
  <c r="K665" i="5"/>
  <c r="J665" i="5"/>
  <c r="I665" i="5"/>
  <c r="H665" i="5"/>
  <c r="G665" i="5"/>
  <c r="F665" i="5"/>
  <c r="E665" i="5"/>
  <c r="D665" i="5"/>
  <c r="R664" i="5"/>
  <c r="Q664" i="5"/>
  <c r="O664" i="5"/>
  <c r="N664" i="5"/>
  <c r="M664" i="5"/>
  <c r="L664" i="5"/>
  <c r="K664" i="5"/>
  <c r="J664" i="5"/>
  <c r="I664" i="5"/>
  <c r="H664" i="5"/>
  <c r="G664" i="5"/>
  <c r="F664" i="5"/>
  <c r="E664" i="5"/>
  <c r="D664" i="5"/>
  <c r="P663" i="5"/>
  <c r="S663" i="5" s="1"/>
  <c r="R662" i="5"/>
  <c r="Q662" i="5"/>
  <c r="O662" i="5"/>
  <c r="N662" i="5"/>
  <c r="M662" i="5"/>
  <c r="L662" i="5"/>
  <c r="K662" i="5"/>
  <c r="J662" i="5"/>
  <c r="I662" i="5"/>
  <c r="H662" i="5"/>
  <c r="G662" i="5"/>
  <c r="F662" i="5"/>
  <c r="E662" i="5"/>
  <c r="P662" i="5" s="1"/>
  <c r="S662" i="5" s="1"/>
  <c r="D662" i="5"/>
  <c r="P661" i="5"/>
  <c r="S661" i="5" s="1"/>
  <c r="R660" i="5"/>
  <c r="Q660" i="5"/>
  <c r="O660" i="5"/>
  <c r="N660" i="5"/>
  <c r="M660" i="5"/>
  <c r="L660" i="5"/>
  <c r="K660" i="5"/>
  <c r="J660" i="5"/>
  <c r="J657" i="5" s="1"/>
  <c r="I660" i="5"/>
  <c r="H660" i="5"/>
  <c r="H657" i="5" s="1"/>
  <c r="G660" i="5"/>
  <c r="F660" i="5"/>
  <c r="F657" i="5" s="1"/>
  <c r="E660" i="5"/>
  <c r="D660" i="5"/>
  <c r="P659" i="5"/>
  <c r="S659" i="5" s="1"/>
  <c r="R658" i="5"/>
  <c r="Q658" i="5"/>
  <c r="O658" i="5"/>
  <c r="O657" i="5" s="1"/>
  <c r="N658" i="5"/>
  <c r="M658" i="5"/>
  <c r="M657" i="5" s="1"/>
  <c r="L658" i="5"/>
  <c r="K658" i="5"/>
  <c r="K657" i="5" s="1"/>
  <c r="J658" i="5"/>
  <c r="I658" i="5"/>
  <c r="I657" i="5" s="1"/>
  <c r="H658" i="5"/>
  <c r="G658" i="5"/>
  <c r="G657" i="5" s="1"/>
  <c r="F658" i="5"/>
  <c r="E658" i="5"/>
  <c r="P658" i="5" s="1"/>
  <c r="S658" i="5" s="1"/>
  <c r="D658" i="5"/>
  <c r="R657" i="5"/>
  <c r="P656" i="5"/>
  <c r="S656" i="5" s="1"/>
  <c r="P655" i="5"/>
  <c r="S655" i="5" s="1"/>
  <c r="R654" i="5"/>
  <c r="O654" i="5"/>
  <c r="N654" i="5"/>
  <c r="M654" i="5"/>
  <c r="L654" i="5"/>
  <c r="K654" i="5"/>
  <c r="J654" i="5"/>
  <c r="I654" i="5"/>
  <c r="H654" i="5"/>
  <c r="G654" i="5"/>
  <c r="F654" i="5"/>
  <c r="E654" i="5"/>
  <c r="D654" i="5"/>
  <c r="P653" i="5"/>
  <c r="S653" i="5" s="1"/>
  <c r="P652" i="5"/>
  <c r="S652" i="5" s="1"/>
  <c r="R651" i="5"/>
  <c r="O651" i="5"/>
  <c r="N651" i="5"/>
  <c r="M651" i="5"/>
  <c r="L651" i="5"/>
  <c r="K651" i="5"/>
  <c r="J651" i="5"/>
  <c r="I651" i="5"/>
  <c r="H651" i="5"/>
  <c r="G651" i="5"/>
  <c r="F651" i="5"/>
  <c r="E651" i="5"/>
  <c r="D651" i="5"/>
  <c r="P650" i="5"/>
  <c r="S650" i="5" s="1"/>
  <c r="P649" i="5"/>
  <c r="S649" i="5" s="1"/>
  <c r="P648" i="5"/>
  <c r="S648" i="5" s="1"/>
  <c r="R647" i="5"/>
  <c r="O647" i="5"/>
  <c r="N647" i="5"/>
  <c r="M647" i="5"/>
  <c r="L647" i="5"/>
  <c r="K647" i="5"/>
  <c r="J647" i="5"/>
  <c r="I647" i="5"/>
  <c r="H647" i="5"/>
  <c r="G647" i="5"/>
  <c r="F647" i="5"/>
  <c r="E647" i="5"/>
  <c r="D647" i="5"/>
  <c r="P646" i="5"/>
  <c r="S646" i="5" s="1"/>
  <c r="P645" i="5"/>
  <c r="S645" i="5" s="1"/>
  <c r="P644" i="5"/>
  <c r="S644" i="5" s="1"/>
  <c r="R643" i="5"/>
  <c r="O643" i="5"/>
  <c r="N643" i="5"/>
  <c r="M643" i="5"/>
  <c r="L643" i="5"/>
  <c r="K643" i="5"/>
  <c r="J643" i="5"/>
  <c r="I643" i="5"/>
  <c r="H643" i="5"/>
  <c r="G643" i="5"/>
  <c r="F643" i="5"/>
  <c r="E643" i="5"/>
  <c r="D643" i="5"/>
  <c r="P642" i="5"/>
  <c r="S642" i="5" s="1"/>
  <c r="P641" i="5"/>
  <c r="S641" i="5" s="1"/>
  <c r="P640" i="5"/>
  <c r="S640" i="5" s="1"/>
  <c r="R639" i="5"/>
  <c r="O639" i="5"/>
  <c r="N639" i="5"/>
  <c r="M639" i="5"/>
  <c r="L639" i="5"/>
  <c r="K639" i="5"/>
  <c r="J639" i="5"/>
  <c r="I639" i="5"/>
  <c r="H639" i="5"/>
  <c r="G639" i="5"/>
  <c r="F639" i="5"/>
  <c r="E639" i="5"/>
  <c r="D639" i="5"/>
  <c r="P637" i="5"/>
  <c r="S637" i="5" s="1"/>
  <c r="P636" i="5"/>
  <c r="S636" i="5" s="1"/>
  <c r="P635" i="5"/>
  <c r="S635" i="5" s="1"/>
  <c r="P634" i="5"/>
  <c r="S634" i="5" s="1"/>
  <c r="R633" i="5"/>
  <c r="R632" i="5" s="1"/>
  <c r="O633" i="5"/>
  <c r="N633" i="5"/>
  <c r="N632" i="5" s="1"/>
  <c r="M633" i="5"/>
  <c r="L633" i="5"/>
  <c r="L632" i="5" s="1"/>
  <c r="K633" i="5"/>
  <c r="J633" i="5"/>
  <c r="J632" i="5" s="1"/>
  <c r="I633" i="5"/>
  <c r="H633" i="5"/>
  <c r="H632" i="5" s="1"/>
  <c r="G633" i="5"/>
  <c r="F633" i="5"/>
  <c r="F632" i="5" s="1"/>
  <c r="E633" i="5"/>
  <c r="D633" i="5"/>
  <c r="D632" i="5" s="1"/>
  <c r="O632" i="5"/>
  <c r="M632" i="5"/>
  <c r="K632" i="5"/>
  <c r="I632" i="5"/>
  <c r="G632" i="5"/>
  <c r="E632" i="5"/>
  <c r="P629" i="5"/>
  <c r="S629" i="5" s="1"/>
  <c r="R628" i="5"/>
  <c r="O628" i="5"/>
  <c r="N628" i="5"/>
  <c r="M628" i="5"/>
  <c r="L628" i="5"/>
  <c r="K628" i="5"/>
  <c r="J628" i="5"/>
  <c r="I628" i="5"/>
  <c r="H628" i="5"/>
  <c r="G628" i="5"/>
  <c r="F628" i="5"/>
  <c r="E628" i="5"/>
  <c r="D628" i="5"/>
  <c r="P627" i="5"/>
  <c r="S627" i="5" s="1"/>
  <c r="R626" i="5"/>
  <c r="O626" i="5"/>
  <c r="N626" i="5"/>
  <c r="M626" i="5"/>
  <c r="L626" i="5"/>
  <c r="K626" i="5"/>
  <c r="J626" i="5"/>
  <c r="I626" i="5"/>
  <c r="H626" i="5"/>
  <c r="G626" i="5"/>
  <c r="F626" i="5"/>
  <c r="E626" i="5"/>
  <c r="D626" i="5"/>
  <c r="P625" i="5"/>
  <c r="S625" i="5" s="1"/>
  <c r="R624" i="5"/>
  <c r="O624" i="5"/>
  <c r="N624" i="5"/>
  <c r="M624" i="5"/>
  <c r="L624" i="5"/>
  <c r="K624" i="5"/>
  <c r="J624" i="5"/>
  <c r="I624" i="5"/>
  <c r="H624" i="5"/>
  <c r="G624" i="5"/>
  <c r="F624" i="5"/>
  <c r="E624" i="5"/>
  <c r="D624" i="5"/>
  <c r="P623" i="5"/>
  <c r="S623" i="5" s="1"/>
  <c r="R622" i="5"/>
  <c r="O622" i="5"/>
  <c r="N622" i="5"/>
  <c r="M622" i="5"/>
  <c r="L622" i="5"/>
  <c r="K622" i="5"/>
  <c r="J622" i="5"/>
  <c r="I622" i="5"/>
  <c r="H622" i="5"/>
  <c r="G622" i="5"/>
  <c r="F622" i="5"/>
  <c r="E622" i="5"/>
  <c r="D622" i="5"/>
  <c r="P621" i="5"/>
  <c r="S621" i="5" s="1"/>
  <c r="R620" i="5"/>
  <c r="R619" i="5" s="1"/>
  <c r="O620" i="5"/>
  <c r="N620" i="5"/>
  <c r="N619" i="5" s="1"/>
  <c r="M620" i="5"/>
  <c r="M619" i="5" s="1"/>
  <c r="L620" i="5"/>
  <c r="L619" i="5" s="1"/>
  <c r="K620" i="5"/>
  <c r="J620" i="5"/>
  <c r="J619" i="5" s="1"/>
  <c r="I620" i="5"/>
  <c r="I619" i="5" s="1"/>
  <c r="H620" i="5"/>
  <c r="H619" i="5" s="1"/>
  <c r="G620" i="5"/>
  <c r="F620" i="5"/>
  <c r="E620" i="5"/>
  <c r="E619" i="5" s="1"/>
  <c r="D620" i="5"/>
  <c r="D619" i="5" s="1"/>
  <c r="O619" i="5"/>
  <c r="K619" i="5"/>
  <c r="G619" i="5"/>
  <c r="P618" i="5"/>
  <c r="S618" i="5" s="1"/>
  <c r="P617" i="5"/>
  <c r="S617" i="5" s="1"/>
  <c r="P616" i="5"/>
  <c r="S616" i="5" s="1"/>
  <c r="R615" i="5"/>
  <c r="O615" i="5"/>
  <c r="N615" i="5"/>
  <c r="M615" i="5"/>
  <c r="L615" i="5"/>
  <c r="K615" i="5"/>
  <c r="J615" i="5"/>
  <c r="I615" i="5"/>
  <c r="H615" i="5"/>
  <c r="G615" i="5"/>
  <c r="F615" i="5"/>
  <c r="E615" i="5"/>
  <c r="D615" i="5"/>
  <c r="P614" i="5"/>
  <c r="S614" i="5" s="1"/>
  <c r="R613" i="5"/>
  <c r="O613" i="5"/>
  <c r="N613" i="5"/>
  <c r="M613" i="5"/>
  <c r="L613" i="5"/>
  <c r="K613" i="5"/>
  <c r="J613" i="5"/>
  <c r="I613" i="5"/>
  <c r="H613" i="5"/>
  <c r="G613" i="5"/>
  <c r="F613" i="5"/>
  <c r="E613" i="5"/>
  <c r="D613" i="5"/>
  <c r="P612" i="5"/>
  <c r="S612" i="5" s="1"/>
  <c r="P611" i="5"/>
  <c r="S611" i="5" s="1"/>
  <c r="P610" i="5"/>
  <c r="S610" i="5" s="1"/>
  <c r="R609" i="5"/>
  <c r="O609" i="5"/>
  <c r="N609" i="5"/>
  <c r="M609" i="5"/>
  <c r="L609" i="5"/>
  <c r="K609" i="5"/>
  <c r="J609" i="5"/>
  <c r="I609" i="5"/>
  <c r="H609" i="5"/>
  <c r="G609" i="5"/>
  <c r="F609" i="5"/>
  <c r="E609" i="5"/>
  <c r="D609" i="5"/>
  <c r="P608" i="5"/>
  <c r="S608" i="5" s="1"/>
  <c r="R607" i="5"/>
  <c r="O607" i="5"/>
  <c r="N607" i="5"/>
  <c r="M607" i="5"/>
  <c r="L607" i="5"/>
  <c r="K607" i="5"/>
  <c r="J607" i="5"/>
  <c r="I607" i="5"/>
  <c r="H607" i="5"/>
  <c r="G607" i="5"/>
  <c r="F607" i="5"/>
  <c r="E607" i="5"/>
  <c r="D607" i="5"/>
  <c r="P605" i="5"/>
  <c r="S605" i="5" s="1"/>
  <c r="R604" i="5"/>
  <c r="O604" i="5"/>
  <c r="N604" i="5"/>
  <c r="M604" i="5"/>
  <c r="L604" i="5"/>
  <c r="K604" i="5"/>
  <c r="I604" i="5"/>
  <c r="H604" i="5"/>
  <c r="G604" i="5"/>
  <c r="F604" i="5"/>
  <c r="E604" i="5"/>
  <c r="P603" i="5"/>
  <c r="S603" i="5" s="1"/>
  <c r="P602" i="5"/>
  <c r="S602" i="5" s="1"/>
  <c r="R601" i="5"/>
  <c r="O601" i="5"/>
  <c r="N601" i="5"/>
  <c r="M601" i="5"/>
  <c r="L601" i="5"/>
  <c r="K601" i="5"/>
  <c r="J601" i="5"/>
  <c r="I601" i="5"/>
  <c r="H601" i="5"/>
  <c r="G601" i="5"/>
  <c r="F601" i="5"/>
  <c r="E601" i="5"/>
  <c r="D601" i="5"/>
  <c r="P600" i="5"/>
  <c r="S600" i="5" s="1"/>
  <c r="P599" i="5"/>
  <c r="S599" i="5" s="1"/>
  <c r="P598" i="5"/>
  <c r="S598" i="5" s="1"/>
  <c r="R597" i="5"/>
  <c r="O597" i="5"/>
  <c r="O596" i="5" s="1"/>
  <c r="N597" i="5"/>
  <c r="M597" i="5"/>
  <c r="M596" i="5" s="1"/>
  <c r="L597" i="5"/>
  <c r="K597" i="5"/>
  <c r="K596" i="5" s="1"/>
  <c r="J597" i="5"/>
  <c r="J596" i="5" s="1"/>
  <c r="I597" i="5"/>
  <c r="I596" i="5" s="1"/>
  <c r="H597" i="5"/>
  <c r="H596" i="5" s="1"/>
  <c r="G597" i="5"/>
  <c r="G596" i="5" s="1"/>
  <c r="F597" i="5"/>
  <c r="E597" i="5"/>
  <c r="D597" i="5"/>
  <c r="D596" i="5" s="1"/>
  <c r="R596" i="5"/>
  <c r="N596" i="5"/>
  <c r="L596" i="5"/>
  <c r="F596" i="5"/>
  <c r="P595" i="5"/>
  <c r="S595" i="5" s="1"/>
  <c r="P594" i="5"/>
  <c r="S594" i="5" s="1"/>
  <c r="R593" i="5"/>
  <c r="R592" i="5" s="1"/>
  <c r="O593" i="5"/>
  <c r="O592" i="5" s="1"/>
  <c r="N593" i="5"/>
  <c r="N592" i="5" s="1"/>
  <c r="M593" i="5"/>
  <c r="M592" i="5" s="1"/>
  <c r="L593" i="5"/>
  <c r="L592" i="5" s="1"/>
  <c r="K593" i="5"/>
  <c r="K592" i="5" s="1"/>
  <c r="J593" i="5"/>
  <c r="J592" i="5" s="1"/>
  <c r="I593" i="5"/>
  <c r="I592" i="5" s="1"/>
  <c r="H593" i="5"/>
  <c r="H592" i="5" s="1"/>
  <c r="G593" i="5"/>
  <c r="G592" i="5" s="1"/>
  <c r="F593" i="5"/>
  <c r="F592" i="5" s="1"/>
  <c r="E593" i="5"/>
  <c r="E592" i="5" s="1"/>
  <c r="D593" i="5"/>
  <c r="D592" i="5" s="1"/>
  <c r="P589" i="5"/>
  <c r="S589" i="5" s="1"/>
  <c r="R588" i="5"/>
  <c r="O588" i="5"/>
  <c r="N588" i="5"/>
  <c r="M588" i="5"/>
  <c r="L588" i="5"/>
  <c r="K588" i="5"/>
  <c r="J588" i="5"/>
  <c r="I588" i="5"/>
  <c r="H588" i="5"/>
  <c r="G588" i="5"/>
  <c r="F588" i="5"/>
  <c r="E588" i="5"/>
  <c r="D588" i="5"/>
  <c r="P587" i="5"/>
  <c r="S587" i="5" s="1"/>
  <c r="R586" i="5"/>
  <c r="O586" i="5"/>
  <c r="O585" i="5" s="1"/>
  <c r="O584" i="5" s="1"/>
  <c r="N586" i="5"/>
  <c r="M586" i="5"/>
  <c r="M585" i="5" s="1"/>
  <c r="M584" i="5" s="1"/>
  <c r="L586" i="5"/>
  <c r="K586" i="5"/>
  <c r="K585" i="5" s="1"/>
  <c r="K584" i="5" s="1"/>
  <c r="J586" i="5"/>
  <c r="I586" i="5"/>
  <c r="I585" i="5" s="1"/>
  <c r="I584" i="5" s="1"/>
  <c r="H586" i="5"/>
  <c r="G586" i="5"/>
  <c r="G585" i="5" s="1"/>
  <c r="G584" i="5" s="1"/>
  <c r="F586" i="5"/>
  <c r="E586" i="5"/>
  <c r="E585" i="5" s="1"/>
  <c r="D586" i="5"/>
  <c r="R585" i="5"/>
  <c r="R584" i="5" s="1"/>
  <c r="N585" i="5"/>
  <c r="N584" i="5" s="1"/>
  <c r="L585" i="5"/>
  <c r="L584" i="5" s="1"/>
  <c r="J585" i="5"/>
  <c r="J584" i="5" s="1"/>
  <c r="H585" i="5"/>
  <c r="H584" i="5" s="1"/>
  <c r="F585" i="5"/>
  <c r="F584" i="5" s="1"/>
  <c r="D585" i="5"/>
  <c r="D584" i="5" s="1"/>
  <c r="P583" i="5"/>
  <c r="S583" i="5" s="1"/>
  <c r="R582" i="5"/>
  <c r="R581" i="5" s="1"/>
  <c r="R580" i="5" s="1"/>
  <c r="O582" i="5"/>
  <c r="O581" i="5" s="1"/>
  <c r="O580" i="5" s="1"/>
  <c r="N582" i="5"/>
  <c r="N581" i="5" s="1"/>
  <c r="N580" i="5" s="1"/>
  <c r="M582" i="5"/>
  <c r="M581" i="5" s="1"/>
  <c r="M580" i="5" s="1"/>
  <c r="L582" i="5"/>
  <c r="L581" i="5" s="1"/>
  <c r="L580" i="5" s="1"/>
  <c r="K582" i="5"/>
  <c r="K581" i="5" s="1"/>
  <c r="K580" i="5" s="1"/>
  <c r="J582" i="5"/>
  <c r="J581" i="5" s="1"/>
  <c r="J580" i="5" s="1"/>
  <c r="I582" i="5"/>
  <c r="I581" i="5" s="1"/>
  <c r="I580" i="5" s="1"/>
  <c r="H582" i="5"/>
  <c r="H581" i="5" s="1"/>
  <c r="H580" i="5" s="1"/>
  <c r="G582" i="5"/>
  <c r="G581" i="5" s="1"/>
  <c r="G580" i="5" s="1"/>
  <c r="F582" i="5"/>
  <c r="F581" i="5" s="1"/>
  <c r="E582" i="5"/>
  <c r="E581" i="5" s="1"/>
  <c r="E580" i="5" s="1"/>
  <c r="D582" i="5"/>
  <c r="D581" i="5" s="1"/>
  <c r="D580" i="5" s="1"/>
  <c r="P579" i="5"/>
  <c r="S579" i="5" s="1"/>
  <c r="R578" i="5"/>
  <c r="R577" i="5" s="1"/>
  <c r="R576" i="5" s="1"/>
  <c r="O578" i="5"/>
  <c r="O577" i="5" s="1"/>
  <c r="O576" i="5" s="1"/>
  <c r="N578" i="5"/>
  <c r="M578" i="5"/>
  <c r="M577" i="5" s="1"/>
  <c r="M576" i="5" s="1"/>
  <c r="L578" i="5"/>
  <c r="L577" i="5" s="1"/>
  <c r="L576" i="5" s="1"/>
  <c r="K578" i="5"/>
  <c r="K577" i="5" s="1"/>
  <c r="K576" i="5" s="1"/>
  <c r="J578" i="5"/>
  <c r="I578" i="5"/>
  <c r="I577" i="5" s="1"/>
  <c r="I576" i="5" s="1"/>
  <c r="H578" i="5"/>
  <c r="H577" i="5" s="1"/>
  <c r="H576" i="5" s="1"/>
  <c r="G578" i="5"/>
  <c r="G577" i="5" s="1"/>
  <c r="G576" i="5" s="1"/>
  <c r="F578" i="5"/>
  <c r="E578" i="5"/>
  <c r="E577" i="5" s="1"/>
  <c r="E576" i="5" s="1"/>
  <c r="D578" i="5"/>
  <c r="D577" i="5" s="1"/>
  <c r="D576" i="5" s="1"/>
  <c r="N577" i="5"/>
  <c r="N576" i="5" s="1"/>
  <c r="J577" i="5"/>
  <c r="J576" i="5" s="1"/>
  <c r="F577" i="5"/>
  <c r="F576" i="5" s="1"/>
  <c r="P575" i="5"/>
  <c r="S575" i="5" s="1"/>
  <c r="R574" i="5"/>
  <c r="R573" i="5" s="1"/>
  <c r="R572" i="5" s="1"/>
  <c r="O574" i="5"/>
  <c r="O573" i="5" s="1"/>
  <c r="O572" i="5" s="1"/>
  <c r="N574" i="5"/>
  <c r="N573" i="5" s="1"/>
  <c r="N572" i="5" s="1"/>
  <c r="M574" i="5"/>
  <c r="M573" i="5" s="1"/>
  <c r="M572" i="5" s="1"/>
  <c r="L574" i="5"/>
  <c r="L573" i="5" s="1"/>
  <c r="L572" i="5" s="1"/>
  <c r="K574" i="5"/>
  <c r="K573" i="5" s="1"/>
  <c r="K572" i="5" s="1"/>
  <c r="J574" i="5"/>
  <c r="J573" i="5" s="1"/>
  <c r="J572" i="5" s="1"/>
  <c r="I574" i="5"/>
  <c r="I573" i="5" s="1"/>
  <c r="I572" i="5" s="1"/>
  <c r="H574" i="5"/>
  <c r="H573" i="5" s="1"/>
  <c r="H572" i="5" s="1"/>
  <c r="G574" i="5"/>
  <c r="G573" i="5" s="1"/>
  <c r="G572" i="5" s="1"/>
  <c r="F574" i="5"/>
  <c r="F573" i="5" s="1"/>
  <c r="F572" i="5" s="1"/>
  <c r="E574" i="5"/>
  <c r="E573" i="5" s="1"/>
  <c r="E572" i="5" s="1"/>
  <c r="D574" i="5"/>
  <c r="D573" i="5" s="1"/>
  <c r="D572" i="5" s="1"/>
  <c r="P571" i="5"/>
  <c r="S571" i="5" s="1"/>
  <c r="R570" i="5"/>
  <c r="O570" i="5"/>
  <c r="N570" i="5"/>
  <c r="M570" i="5"/>
  <c r="L570" i="5"/>
  <c r="K570" i="5"/>
  <c r="J570" i="5"/>
  <c r="I570" i="5"/>
  <c r="H570" i="5"/>
  <c r="G570" i="5"/>
  <c r="F570" i="5"/>
  <c r="E570" i="5"/>
  <c r="D570" i="5"/>
  <c r="P569" i="5"/>
  <c r="S569" i="5" s="1"/>
  <c r="R568" i="5"/>
  <c r="O568" i="5"/>
  <c r="N568" i="5"/>
  <c r="M568" i="5"/>
  <c r="L568" i="5"/>
  <c r="K568" i="5"/>
  <c r="J568" i="5"/>
  <c r="I568" i="5"/>
  <c r="H568" i="5"/>
  <c r="G568" i="5"/>
  <c r="F568" i="5"/>
  <c r="E568" i="5"/>
  <c r="D568" i="5"/>
  <c r="P567" i="5"/>
  <c r="S567" i="5" s="1"/>
  <c r="R566" i="5"/>
  <c r="O566" i="5"/>
  <c r="O565" i="5" s="1"/>
  <c r="N566" i="5"/>
  <c r="M566" i="5"/>
  <c r="M565" i="5" s="1"/>
  <c r="L566" i="5"/>
  <c r="K566" i="5"/>
  <c r="K565" i="5" s="1"/>
  <c r="J566" i="5"/>
  <c r="I566" i="5"/>
  <c r="I565" i="5" s="1"/>
  <c r="H566" i="5"/>
  <c r="G566" i="5"/>
  <c r="G565" i="5" s="1"/>
  <c r="F566" i="5"/>
  <c r="E566" i="5"/>
  <c r="E565" i="5" s="1"/>
  <c r="D566" i="5"/>
  <c r="R565" i="5"/>
  <c r="N565" i="5"/>
  <c r="L565" i="5"/>
  <c r="J565" i="5"/>
  <c r="H565" i="5"/>
  <c r="F565" i="5"/>
  <c r="D565" i="5"/>
  <c r="P564" i="5"/>
  <c r="S564" i="5" s="1"/>
  <c r="R563" i="5"/>
  <c r="O563" i="5"/>
  <c r="N563" i="5"/>
  <c r="M563" i="5"/>
  <c r="L563" i="5"/>
  <c r="K563" i="5"/>
  <c r="J563" i="5"/>
  <c r="I563" i="5"/>
  <c r="H563" i="5"/>
  <c r="G563" i="5"/>
  <c r="F563" i="5"/>
  <c r="E563" i="5"/>
  <c r="D563" i="5"/>
  <c r="P562" i="5"/>
  <c r="S562" i="5" s="1"/>
  <c r="R561" i="5"/>
  <c r="O561" i="5"/>
  <c r="N561" i="5"/>
  <c r="M561" i="5"/>
  <c r="L561" i="5"/>
  <c r="K561" i="5"/>
  <c r="J561" i="5"/>
  <c r="I561" i="5"/>
  <c r="H561" i="5"/>
  <c r="G561" i="5"/>
  <c r="F561" i="5"/>
  <c r="E561" i="5"/>
  <c r="D561" i="5"/>
  <c r="P560" i="5"/>
  <c r="S560" i="5" s="1"/>
  <c r="R559" i="5"/>
  <c r="O559" i="5"/>
  <c r="N559" i="5"/>
  <c r="M559" i="5"/>
  <c r="L559" i="5"/>
  <c r="K559" i="5"/>
  <c r="J559" i="5"/>
  <c r="I559" i="5"/>
  <c r="H559" i="5"/>
  <c r="G559" i="5"/>
  <c r="F559" i="5"/>
  <c r="P559" i="5" s="1"/>
  <c r="S559" i="5" s="1"/>
  <c r="E559" i="5"/>
  <c r="D559" i="5"/>
  <c r="P558" i="5"/>
  <c r="S558" i="5" s="1"/>
  <c r="R557" i="5"/>
  <c r="R556" i="5" s="1"/>
  <c r="O557" i="5"/>
  <c r="N557" i="5"/>
  <c r="N556" i="5" s="1"/>
  <c r="M557" i="5"/>
  <c r="L557" i="5"/>
  <c r="L556" i="5" s="1"/>
  <c r="K557" i="5"/>
  <c r="J557" i="5"/>
  <c r="J556" i="5" s="1"/>
  <c r="I557" i="5"/>
  <c r="H557" i="5"/>
  <c r="H556" i="5" s="1"/>
  <c r="G557" i="5"/>
  <c r="F557" i="5"/>
  <c r="F556" i="5" s="1"/>
  <c r="E557" i="5"/>
  <c r="D557" i="5"/>
  <c r="D556" i="5" s="1"/>
  <c r="O556" i="5"/>
  <c r="M556" i="5"/>
  <c r="K556" i="5"/>
  <c r="I556" i="5"/>
  <c r="G556" i="5"/>
  <c r="P555" i="5"/>
  <c r="S555" i="5" s="1"/>
  <c r="R554" i="5"/>
  <c r="O554" i="5"/>
  <c r="N554" i="5"/>
  <c r="M554" i="5"/>
  <c r="L554" i="5"/>
  <c r="K554" i="5"/>
  <c r="J554" i="5"/>
  <c r="I554" i="5"/>
  <c r="H554" i="5"/>
  <c r="G554" i="5"/>
  <c r="F554" i="5"/>
  <c r="E554" i="5"/>
  <c r="D554" i="5"/>
  <c r="P553" i="5"/>
  <c r="S553" i="5" s="1"/>
  <c r="R552" i="5"/>
  <c r="O552" i="5"/>
  <c r="N552" i="5"/>
  <c r="M552" i="5"/>
  <c r="L552" i="5"/>
  <c r="K552" i="5"/>
  <c r="J552" i="5"/>
  <c r="I552" i="5"/>
  <c r="H552" i="5"/>
  <c r="G552" i="5"/>
  <c r="G546" i="5" s="1"/>
  <c r="F552" i="5"/>
  <c r="E552" i="5"/>
  <c r="D552" i="5"/>
  <c r="P551" i="5"/>
  <c r="S551" i="5" s="1"/>
  <c r="R550" i="5"/>
  <c r="O550" i="5"/>
  <c r="N550" i="5"/>
  <c r="M550" i="5"/>
  <c r="L550" i="5"/>
  <c r="K550" i="5"/>
  <c r="J550" i="5"/>
  <c r="I550" i="5"/>
  <c r="H550" i="5"/>
  <c r="G550" i="5"/>
  <c r="F550" i="5"/>
  <c r="E550" i="5"/>
  <c r="D550" i="5"/>
  <c r="P549" i="5"/>
  <c r="S549" i="5" s="1"/>
  <c r="P548" i="5"/>
  <c r="S548" i="5" s="1"/>
  <c r="R547" i="5"/>
  <c r="O547" i="5"/>
  <c r="N547" i="5"/>
  <c r="M547" i="5"/>
  <c r="L547" i="5"/>
  <c r="K547" i="5"/>
  <c r="J547" i="5"/>
  <c r="I547" i="5"/>
  <c r="H547" i="5"/>
  <c r="G547" i="5"/>
  <c r="F547" i="5"/>
  <c r="E547" i="5"/>
  <c r="D547" i="5"/>
  <c r="P544" i="5"/>
  <c r="S544" i="5" s="1"/>
  <c r="R543" i="5"/>
  <c r="O543" i="5"/>
  <c r="N543" i="5"/>
  <c r="M543" i="5"/>
  <c r="L543" i="5"/>
  <c r="K543" i="5"/>
  <c r="J543" i="5"/>
  <c r="I543" i="5"/>
  <c r="H543" i="5"/>
  <c r="G543" i="5"/>
  <c r="F543" i="5"/>
  <c r="E543" i="5"/>
  <c r="D543" i="5"/>
  <c r="P542" i="5"/>
  <c r="S542" i="5" s="1"/>
  <c r="R541" i="5"/>
  <c r="O541" i="5"/>
  <c r="N541" i="5"/>
  <c r="M541" i="5"/>
  <c r="L541" i="5"/>
  <c r="K541" i="5"/>
  <c r="J541" i="5"/>
  <c r="I541" i="5"/>
  <c r="H541" i="5"/>
  <c r="G541" i="5"/>
  <c r="F541" i="5"/>
  <c r="E541" i="5"/>
  <c r="D541" i="5"/>
  <c r="P540" i="5"/>
  <c r="S540" i="5" s="1"/>
  <c r="P539" i="5"/>
  <c r="S539" i="5" s="1"/>
  <c r="R538" i="5"/>
  <c r="O538" i="5"/>
  <c r="N538" i="5"/>
  <c r="M538" i="5"/>
  <c r="L538" i="5"/>
  <c r="K538" i="5"/>
  <c r="J538" i="5"/>
  <c r="I538" i="5"/>
  <c r="H538" i="5"/>
  <c r="G538" i="5"/>
  <c r="F538" i="5"/>
  <c r="E538" i="5"/>
  <c r="D538" i="5"/>
  <c r="P537" i="5"/>
  <c r="S537" i="5" s="1"/>
  <c r="R536" i="5"/>
  <c r="O536" i="5"/>
  <c r="N536" i="5"/>
  <c r="M536" i="5"/>
  <c r="L536" i="5"/>
  <c r="K536" i="5"/>
  <c r="J536" i="5"/>
  <c r="I536" i="5"/>
  <c r="H536" i="5"/>
  <c r="G536" i="5"/>
  <c r="F536" i="5"/>
  <c r="E536" i="5"/>
  <c r="D536" i="5"/>
  <c r="P535" i="5"/>
  <c r="S535" i="5" s="1"/>
  <c r="R534" i="5"/>
  <c r="O534" i="5"/>
  <c r="N534" i="5"/>
  <c r="M534" i="5"/>
  <c r="L534" i="5"/>
  <c r="K534" i="5"/>
  <c r="J534" i="5"/>
  <c r="J533" i="5" s="1"/>
  <c r="I534" i="5"/>
  <c r="H534" i="5"/>
  <c r="G534" i="5"/>
  <c r="F534" i="5"/>
  <c r="E534" i="5"/>
  <c r="D534" i="5"/>
  <c r="P532" i="5"/>
  <c r="S532" i="5" s="1"/>
  <c r="R531" i="5"/>
  <c r="O531" i="5"/>
  <c r="N531" i="5"/>
  <c r="M531" i="5"/>
  <c r="L531" i="5"/>
  <c r="K531" i="5"/>
  <c r="J531" i="5"/>
  <c r="I531" i="5"/>
  <c r="H531" i="5"/>
  <c r="G531" i="5"/>
  <c r="F531" i="5"/>
  <c r="E531" i="5"/>
  <c r="D531" i="5"/>
  <c r="P530" i="5"/>
  <c r="S530" i="5" s="1"/>
  <c r="R529" i="5"/>
  <c r="R528" i="5" s="1"/>
  <c r="O529" i="5"/>
  <c r="N529" i="5"/>
  <c r="N528" i="5" s="1"/>
  <c r="M529" i="5"/>
  <c r="M528" i="5" s="1"/>
  <c r="L529" i="5"/>
  <c r="L528" i="5" s="1"/>
  <c r="K529" i="5"/>
  <c r="K528" i="5" s="1"/>
  <c r="J529" i="5"/>
  <c r="J528" i="5" s="1"/>
  <c r="I529" i="5"/>
  <c r="I528" i="5" s="1"/>
  <c r="H529" i="5"/>
  <c r="H528" i="5" s="1"/>
  <c r="G529" i="5"/>
  <c r="G528" i="5" s="1"/>
  <c r="F529" i="5"/>
  <c r="E529" i="5"/>
  <c r="E528" i="5" s="1"/>
  <c r="D529" i="5"/>
  <c r="D528" i="5" s="1"/>
  <c r="O528" i="5"/>
  <c r="P526" i="5"/>
  <c r="S526" i="5" s="1"/>
  <c r="R525" i="5"/>
  <c r="R524" i="5" s="1"/>
  <c r="O525" i="5"/>
  <c r="N525" i="5"/>
  <c r="N524" i="5" s="1"/>
  <c r="M525" i="5"/>
  <c r="M524" i="5" s="1"/>
  <c r="L525" i="5"/>
  <c r="L524" i="5" s="1"/>
  <c r="K525" i="5"/>
  <c r="K524" i="5" s="1"/>
  <c r="J525" i="5"/>
  <c r="J524" i="5" s="1"/>
  <c r="I525" i="5"/>
  <c r="I524" i="5" s="1"/>
  <c r="H525" i="5"/>
  <c r="H524" i="5" s="1"/>
  <c r="G525" i="5"/>
  <c r="G524" i="5" s="1"/>
  <c r="F525" i="5"/>
  <c r="F524" i="5" s="1"/>
  <c r="E525" i="5"/>
  <c r="E524" i="5" s="1"/>
  <c r="D525" i="5"/>
  <c r="D524" i="5" s="1"/>
  <c r="O524" i="5"/>
  <c r="P523" i="5"/>
  <c r="S523" i="5" s="1"/>
  <c r="R522" i="5"/>
  <c r="R521" i="5" s="1"/>
  <c r="O522" i="5"/>
  <c r="O521" i="5" s="1"/>
  <c r="N522" i="5"/>
  <c r="N521" i="5" s="1"/>
  <c r="M522" i="5"/>
  <c r="M521" i="5" s="1"/>
  <c r="L522" i="5"/>
  <c r="L521" i="5" s="1"/>
  <c r="K522" i="5"/>
  <c r="K521" i="5" s="1"/>
  <c r="J522" i="5"/>
  <c r="J521" i="5" s="1"/>
  <c r="I522" i="5"/>
  <c r="I521" i="5" s="1"/>
  <c r="H522" i="5"/>
  <c r="H521" i="5" s="1"/>
  <c r="G522" i="5"/>
  <c r="G521" i="5" s="1"/>
  <c r="F522" i="5"/>
  <c r="E522" i="5"/>
  <c r="E521" i="5" s="1"/>
  <c r="D522" i="5"/>
  <c r="D521" i="5" s="1"/>
  <c r="F521" i="5"/>
  <c r="P520" i="5"/>
  <c r="S520" i="5" s="1"/>
  <c r="R519" i="5"/>
  <c r="O519" i="5"/>
  <c r="N519" i="5"/>
  <c r="M519" i="5"/>
  <c r="L519" i="5"/>
  <c r="K519" i="5"/>
  <c r="J519" i="5"/>
  <c r="I519" i="5"/>
  <c r="H519" i="5"/>
  <c r="G519" i="5"/>
  <c r="F519" i="5"/>
  <c r="E519" i="5"/>
  <c r="D519" i="5"/>
  <c r="P518" i="5"/>
  <c r="S518" i="5" s="1"/>
  <c r="P517" i="5"/>
  <c r="S517" i="5" s="1"/>
  <c r="P516" i="5"/>
  <c r="S516" i="5" s="1"/>
  <c r="P515" i="5"/>
  <c r="S515" i="5" s="1"/>
  <c r="P514" i="5"/>
  <c r="S514" i="5" s="1"/>
  <c r="P513" i="5"/>
  <c r="S513" i="5" s="1"/>
  <c r="P512" i="5"/>
  <c r="S512" i="5" s="1"/>
  <c r="R511" i="5"/>
  <c r="R510" i="5" s="1"/>
  <c r="O511" i="5"/>
  <c r="N511" i="5"/>
  <c r="N510" i="5" s="1"/>
  <c r="M511" i="5"/>
  <c r="M510" i="5" s="1"/>
  <c r="L511" i="5"/>
  <c r="L510" i="5" s="1"/>
  <c r="K511" i="5"/>
  <c r="J511" i="5"/>
  <c r="J510" i="5" s="1"/>
  <c r="I511" i="5"/>
  <c r="I510" i="5" s="1"/>
  <c r="H511" i="5"/>
  <c r="H510" i="5" s="1"/>
  <c r="G511" i="5"/>
  <c r="F511" i="5"/>
  <c r="E511" i="5"/>
  <c r="E510" i="5" s="1"/>
  <c r="D511" i="5"/>
  <c r="O510" i="5"/>
  <c r="K510" i="5"/>
  <c r="G510" i="5"/>
  <c r="P509" i="5"/>
  <c r="S509" i="5" s="1"/>
  <c r="R508" i="5"/>
  <c r="R507" i="5" s="1"/>
  <c r="O508" i="5"/>
  <c r="N508" i="5"/>
  <c r="N507" i="5" s="1"/>
  <c r="M508" i="5"/>
  <c r="M507" i="5" s="1"/>
  <c r="L508" i="5"/>
  <c r="L507" i="5" s="1"/>
  <c r="K508" i="5"/>
  <c r="K507" i="5" s="1"/>
  <c r="J508" i="5"/>
  <c r="J507" i="5" s="1"/>
  <c r="I508" i="5"/>
  <c r="I507" i="5" s="1"/>
  <c r="H508" i="5"/>
  <c r="H507" i="5" s="1"/>
  <c r="G508" i="5"/>
  <c r="G507" i="5" s="1"/>
  <c r="F508" i="5"/>
  <c r="E508" i="5"/>
  <c r="E507" i="5" s="1"/>
  <c r="D508" i="5"/>
  <c r="D507" i="5" s="1"/>
  <c r="O507" i="5"/>
  <c r="P505" i="5"/>
  <c r="S505" i="5" s="1"/>
  <c r="R504" i="5"/>
  <c r="R503" i="5" s="1"/>
  <c r="R498" i="5" s="1"/>
  <c r="O504" i="5"/>
  <c r="O503" i="5" s="1"/>
  <c r="N504" i="5"/>
  <c r="N503" i="5" s="1"/>
  <c r="M504" i="5"/>
  <c r="M503" i="5" s="1"/>
  <c r="L504" i="5"/>
  <c r="L503" i="5" s="1"/>
  <c r="K504" i="5"/>
  <c r="K503" i="5" s="1"/>
  <c r="J504" i="5"/>
  <c r="J503" i="5" s="1"/>
  <c r="I504" i="5"/>
  <c r="I503" i="5" s="1"/>
  <c r="H504" i="5"/>
  <c r="H503" i="5" s="1"/>
  <c r="G504" i="5"/>
  <c r="G503" i="5" s="1"/>
  <c r="F504" i="5"/>
  <c r="F503" i="5" s="1"/>
  <c r="E504" i="5"/>
  <c r="E503" i="5" s="1"/>
  <c r="D504" i="5"/>
  <c r="D503" i="5" s="1"/>
  <c r="P502" i="5"/>
  <c r="S502" i="5" s="1"/>
  <c r="P501" i="5"/>
  <c r="S501" i="5" s="1"/>
  <c r="O500" i="5"/>
  <c r="N500" i="5"/>
  <c r="M500" i="5"/>
  <c r="L500" i="5"/>
  <c r="K500" i="5"/>
  <c r="J500" i="5"/>
  <c r="I500" i="5"/>
  <c r="H500" i="5"/>
  <c r="G500" i="5"/>
  <c r="F500" i="5"/>
  <c r="E500" i="5"/>
  <c r="E499" i="5" s="1"/>
  <c r="D500" i="5"/>
  <c r="D499" i="5" s="1"/>
  <c r="O499" i="5"/>
  <c r="N499" i="5"/>
  <c r="M499" i="5"/>
  <c r="L499" i="5"/>
  <c r="K499" i="5"/>
  <c r="J499" i="5"/>
  <c r="I499" i="5"/>
  <c r="H499" i="5"/>
  <c r="G499" i="5"/>
  <c r="F499" i="5"/>
  <c r="P497" i="5"/>
  <c r="S497" i="5" s="1"/>
  <c r="P496" i="5"/>
  <c r="S496" i="5" s="1"/>
  <c r="P495" i="5"/>
  <c r="S495" i="5" s="1"/>
  <c r="O494" i="5"/>
  <c r="N494" i="5"/>
  <c r="M494" i="5"/>
  <c r="L494" i="5"/>
  <c r="K494" i="5"/>
  <c r="J494" i="5"/>
  <c r="I494" i="5"/>
  <c r="H494" i="5"/>
  <c r="G494" i="5"/>
  <c r="F494" i="5"/>
  <c r="E494" i="5"/>
  <c r="D494" i="5"/>
  <c r="O493" i="5"/>
  <c r="N493" i="5"/>
  <c r="M493" i="5"/>
  <c r="L493" i="5"/>
  <c r="K493" i="5"/>
  <c r="J493" i="5"/>
  <c r="I493" i="5"/>
  <c r="H493" i="5"/>
  <c r="G493" i="5"/>
  <c r="F493" i="5"/>
  <c r="E493" i="5"/>
  <c r="D493" i="5"/>
  <c r="O492" i="5"/>
  <c r="N492" i="5"/>
  <c r="M492" i="5"/>
  <c r="L492" i="5"/>
  <c r="K492" i="5"/>
  <c r="J492" i="5"/>
  <c r="I492" i="5"/>
  <c r="H492" i="5"/>
  <c r="G492" i="5"/>
  <c r="F492" i="5"/>
  <c r="E492" i="5"/>
  <c r="D492" i="5"/>
  <c r="P491" i="5"/>
  <c r="S491" i="5" s="1"/>
  <c r="O490" i="5"/>
  <c r="N490" i="5"/>
  <c r="M490" i="5"/>
  <c r="L490" i="5"/>
  <c r="K490" i="5"/>
  <c r="J490" i="5"/>
  <c r="I490" i="5"/>
  <c r="H490" i="5"/>
  <c r="G490" i="5"/>
  <c r="F490" i="5"/>
  <c r="E490" i="5"/>
  <c r="D490" i="5"/>
  <c r="O489" i="5"/>
  <c r="O485" i="5" s="1"/>
  <c r="N489" i="5"/>
  <c r="M489" i="5"/>
  <c r="L489" i="5"/>
  <c r="K489" i="5"/>
  <c r="J489" i="5"/>
  <c r="I489" i="5"/>
  <c r="H489" i="5"/>
  <c r="G489" i="5"/>
  <c r="G485" i="5" s="1"/>
  <c r="F489" i="5"/>
  <c r="E489" i="5"/>
  <c r="D489" i="5"/>
  <c r="P488" i="5"/>
  <c r="S488" i="5" s="1"/>
  <c r="O487" i="5"/>
  <c r="N487" i="5"/>
  <c r="M487" i="5"/>
  <c r="L487" i="5"/>
  <c r="K487" i="5"/>
  <c r="J487" i="5"/>
  <c r="I487" i="5"/>
  <c r="H487" i="5"/>
  <c r="G487" i="5"/>
  <c r="F487" i="5"/>
  <c r="E487" i="5"/>
  <c r="D487" i="5"/>
  <c r="O486" i="5"/>
  <c r="N486" i="5"/>
  <c r="M486" i="5"/>
  <c r="L486" i="5"/>
  <c r="K486" i="5"/>
  <c r="J486" i="5"/>
  <c r="I486" i="5"/>
  <c r="H486" i="5"/>
  <c r="G486" i="5"/>
  <c r="F486" i="5"/>
  <c r="E486" i="5"/>
  <c r="D486" i="5"/>
  <c r="K485" i="5"/>
  <c r="P484" i="5"/>
  <c r="S484" i="5" s="1"/>
  <c r="O483" i="5"/>
  <c r="N483" i="5"/>
  <c r="M483" i="5"/>
  <c r="L483" i="5"/>
  <c r="K483" i="5"/>
  <c r="J483" i="5"/>
  <c r="I483" i="5"/>
  <c r="H483" i="5"/>
  <c r="G483" i="5"/>
  <c r="F483" i="5"/>
  <c r="P483" i="5" s="1"/>
  <c r="S483" i="5" s="1"/>
  <c r="E483" i="5"/>
  <c r="D483" i="5"/>
  <c r="O482" i="5"/>
  <c r="N482" i="5"/>
  <c r="N478" i="5" s="1"/>
  <c r="M482" i="5"/>
  <c r="L482" i="5"/>
  <c r="L478" i="5" s="1"/>
  <c r="K482" i="5"/>
  <c r="J482" i="5"/>
  <c r="J478" i="5" s="1"/>
  <c r="I482" i="5"/>
  <c r="H482" i="5"/>
  <c r="H478" i="5" s="1"/>
  <c r="G482" i="5"/>
  <c r="F482" i="5"/>
  <c r="P482" i="5" s="1"/>
  <c r="S482" i="5" s="1"/>
  <c r="E482" i="5"/>
  <c r="D482" i="5"/>
  <c r="D478" i="5" s="1"/>
  <c r="P481" i="5"/>
  <c r="S481" i="5" s="1"/>
  <c r="O480" i="5"/>
  <c r="N480" i="5"/>
  <c r="M480" i="5"/>
  <c r="L480" i="5"/>
  <c r="K480" i="5"/>
  <c r="J480" i="5"/>
  <c r="I480" i="5"/>
  <c r="H480" i="5"/>
  <c r="G480" i="5"/>
  <c r="F480" i="5"/>
  <c r="E480" i="5"/>
  <c r="D480" i="5"/>
  <c r="O479" i="5"/>
  <c r="N479" i="5"/>
  <c r="M479" i="5"/>
  <c r="M478" i="5" s="1"/>
  <c r="L479" i="5"/>
  <c r="K479" i="5"/>
  <c r="K478" i="5" s="1"/>
  <c r="J479" i="5"/>
  <c r="I479" i="5"/>
  <c r="I478" i="5" s="1"/>
  <c r="H479" i="5"/>
  <c r="G479" i="5"/>
  <c r="F479" i="5"/>
  <c r="E479" i="5"/>
  <c r="E478" i="5" s="1"/>
  <c r="D479" i="5"/>
  <c r="O478" i="5"/>
  <c r="G478" i="5"/>
  <c r="P477" i="5"/>
  <c r="S477" i="5" s="1"/>
  <c r="O476" i="5"/>
  <c r="N476" i="5"/>
  <c r="M476" i="5"/>
  <c r="L476" i="5"/>
  <c r="K476" i="5"/>
  <c r="J476" i="5"/>
  <c r="I476" i="5"/>
  <c r="H476" i="5"/>
  <c r="G476" i="5"/>
  <c r="F476" i="5"/>
  <c r="E476" i="5"/>
  <c r="D476" i="5"/>
  <c r="P475" i="5"/>
  <c r="S475" i="5" s="1"/>
  <c r="O474" i="5"/>
  <c r="N474" i="5"/>
  <c r="M474" i="5"/>
  <c r="L474" i="5"/>
  <c r="L471" i="5" s="1"/>
  <c r="K474" i="5"/>
  <c r="J474" i="5"/>
  <c r="I474" i="5"/>
  <c r="H474" i="5"/>
  <c r="H471" i="5" s="1"/>
  <c r="G474" i="5"/>
  <c r="F474" i="5"/>
  <c r="E474" i="5"/>
  <c r="D474" i="5"/>
  <c r="D471" i="5" s="1"/>
  <c r="P473" i="5"/>
  <c r="S473" i="5" s="1"/>
  <c r="O472" i="5"/>
  <c r="N472" i="5"/>
  <c r="M472" i="5"/>
  <c r="L472" i="5"/>
  <c r="K472" i="5"/>
  <c r="J472" i="5"/>
  <c r="I472" i="5"/>
  <c r="H472" i="5"/>
  <c r="G472" i="5"/>
  <c r="F472" i="5"/>
  <c r="E472" i="5"/>
  <c r="D472" i="5"/>
  <c r="N471" i="5"/>
  <c r="J471" i="5"/>
  <c r="F471" i="5"/>
  <c r="P470" i="5"/>
  <c r="S470" i="5" s="1"/>
  <c r="O469" i="5"/>
  <c r="N469" i="5"/>
  <c r="M469" i="5"/>
  <c r="L469" i="5"/>
  <c r="K469" i="5"/>
  <c r="J469" i="5"/>
  <c r="I469" i="5"/>
  <c r="H469" i="5"/>
  <c r="G469" i="5"/>
  <c r="F469" i="5"/>
  <c r="E469" i="5"/>
  <c r="D469" i="5"/>
  <c r="P468" i="5"/>
  <c r="S468" i="5" s="1"/>
  <c r="O467" i="5"/>
  <c r="O464" i="5" s="1"/>
  <c r="N467" i="5"/>
  <c r="M467" i="5"/>
  <c r="L467" i="5"/>
  <c r="K467" i="5"/>
  <c r="K464" i="5" s="1"/>
  <c r="J467" i="5"/>
  <c r="I467" i="5"/>
  <c r="H467" i="5"/>
  <c r="G467" i="5"/>
  <c r="G464" i="5" s="1"/>
  <c r="F467" i="5"/>
  <c r="E467" i="5"/>
  <c r="D467" i="5"/>
  <c r="P466" i="5"/>
  <c r="S466" i="5" s="1"/>
  <c r="O465" i="5"/>
  <c r="N465" i="5"/>
  <c r="M465" i="5"/>
  <c r="L465" i="5"/>
  <c r="K465" i="5"/>
  <c r="J465" i="5"/>
  <c r="I465" i="5"/>
  <c r="H465" i="5"/>
  <c r="G465" i="5"/>
  <c r="F465" i="5"/>
  <c r="E465" i="5"/>
  <c r="D465" i="5"/>
  <c r="M464" i="5"/>
  <c r="I464" i="5"/>
  <c r="E464" i="5"/>
  <c r="P462" i="5"/>
  <c r="S462" i="5" s="1"/>
  <c r="O461" i="5"/>
  <c r="N461" i="5"/>
  <c r="M461" i="5"/>
  <c r="L461" i="5"/>
  <c r="K461" i="5"/>
  <c r="J461" i="5"/>
  <c r="I461" i="5"/>
  <c r="H461" i="5"/>
  <c r="G461" i="5"/>
  <c r="F461" i="5"/>
  <c r="E461" i="5"/>
  <c r="D461" i="5"/>
  <c r="O460" i="5"/>
  <c r="N460" i="5"/>
  <c r="M460" i="5"/>
  <c r="L460" i="5"/>
  <c r="K460" i="5"/>
  <c r="J460" i="5"/>
  <c r="I460" i="5"/>
  <c r="H460" i="5"/>
  <c r="G460" i="5"/>
  <c r="F460" i="5"/>
  <c r="E460" i="5"/>
  <c r="D460" i="5"/>
  <c r="P459" i="5"/>
  <c r="S459" i="5" s="1"/>
  <c r="P458" i="5"/>
  <c r="S458" i="5" s="1"/>
  <c r="P457" i="5"/>
  <c r="S457" i="5" s="1"/>
  <c r="O456" i="5"/>
  <c r="N456" i="5"/>
  <c r="M456" i="5"/>
  <c r="L456" i="5"/>
  <c r="K456" i="5"/>
  <c r="J456" i="5"/>
  <c r="I456" i="5"/>
  <c r="H456" i="5"/>
  <c r="G456" i="5"/>
  <c r="F456" i="5"/>
  <c r="E456" i="5"/>
  <c r="D456" i="5"/>
  <c r="O455" i="5"/>
  <c r="N455" i="5"/>
  <c r="M455" i="5"/>
  <c r="L455" i="5"/>
  <c r="K455" i="5"/>
  <c r="J455" i="5"/>
  <c r="I455" i="5"/>
  <c r="H455" i="5"/>
  <c r="H451" i="5" s="1"/>
  <c r="G455" i="5"/>
  <c r="F455" i="5"/>
  <c r="E455" i="5"/>
  <c r="D455" i="5"/>
  <c r="P454" i="5"/>
  <c r="S454" i="5" s="1"/>
  <c r="O453" i="5"/>
  <c r="N453" i="5"/>
  <c r="M453" i="5"/>
  <c r="L453" i="5"/>
  <c r="K453" i="5"/>
  <c r="J453" i="5"/>
  <c r="I453" i="5"/>
  <c r="H453" i="5"/>
  <c r="G453" i="5"/>
  <c r="F453" i="5"/>
  <c r="E453" i="5"/>
  <c r="D453" i="5"/>
  <c r="O452" i="5"/>
  <c r="N452" i="5"/>
  <c r="M452" i="5"/>
  <c r="L452" i="5"/>
  <c r="K452" i="5"/>
  <c r="J452" i="5"/>
  <c r="I452" i="5"/>
  <c r="H452" i="5"/>
  <c r="G452" i="5"/>
  <c r="F452" i="5"/>
  <c r="E452" i="5"/>
  <c r="D452" i="5"/>
  <c r="L451" i="5"/>
  <c r="D451" i="5"/>
  <c r="P450" i="5"/>
  <c r="S450" i="5" s="1"/>
  <c r="O449" i="5"/>
  <c r="N449" i="5"/>
  <c r="M449" i="5"/>
  <c r="L449" i="5"/>
  <c r="K449" i="5"/>
  <c r="J449" i="5"/>
  <c r="I449" i="5"/>
  <c r="H449" i="5"/>
  <c r="G449" i="5"/>
  <c r="F449" i="5"/>
  <c r="E449" i="5"/>
  <c r="D449" i="5"/>
  <c r="O448" i="5"/>
  <c r="N448" i="5"/>
  <c r="M448" i="5"/>
  <c r="L448" i="5"/>
  <c r="K448" i="5"/>
  <c r="J448" i="5"/>
  <c r="I448" i="5"/>
  <c r="H448" i="5"/>
  <c r="G448" i="5"/>
  <c r="F448" i="5"/>
  <c r="E448" i="5"/>
  <c r="D448" i="5"/>
  <c r="P447" i="5"/>
  <c r="S447" i="5" s="1"/>
  <c r="O446" i="5"/>
  <c r="N446" i="5"/>
  <c r="M446" i="5"/>
  <c r="L446" i="5"/>
  <c r="K446" i="5"/>
  <c r="J446" i="5"/>
  <c r="I446" i="5"/>
  <c r="H446" i="5"/>
  <c r="G446" i="5"/>
  <c r="F446" i="5"/>
  <c r="E446" i="5"/>
  <c r="D446" i="5"/>
  <c r="O445" i="5"/>
  <c r="N445" i="5"/>
  <c r="M445" i="5"/>
  <c r="L445" i="5"/>
  <c r="K445" i="5"/>
  <c r="J445" i="5"/>
  <c r="I445" i="5"/>
  <c r="H445" i="5"/>
  <c r="G445" i="5"/>
  <c r="F445" i="5"/>
  <c r="P445" i="5" s="1"/>
  <c r="S445" i="5" s="1"/>
  <c r="E445" i="5"/>
  <c r="D445" i="5"/>
  <c r="P444" i="5"/>
  <c r="S444" i="5" s="1"/>
  <c r="O443" i="5"/>
  <c r="N443" i="5"/>
  <c r="M443" i="5"/>
  <c r="L443" i="5"/>
  <c r="K443" i="5"/>
  <c r="J443" i="5"/>
  <c r="I443" i="5"/>
  <c r="H443" i="5"/>
  <c r="G443" i="5"/>
  <c r="F443" i="5"/>
  <c r="E443" i="5"/>
  <c r="D443" i="5"/>
  <c r="O442" i="5"/>
  <c r="N442" i="5"/>
  <c r="M442" i="5"/>
  <c r="L442" i="5"/>
  <c r="K442" i="5"/>
  <c r="J442" i="5"/>
  <c r="I442" i="5"/>
  <c r="H442" i="5"/>
  <c r="G442" i="5"/>
  <c r="F442" i="5"/>
  <c r="E442" i="5"/>
  <c r="D442" i="5"/>
  <c r="P441" i="5"/>
  <c r="S441" i="5" s="1"/>
  <c r="O440" i="5"/>
  <c r="N440" i="5"/>
  <c r="N437" i="5" s="1"/>
  <c r="N436" i="5" s="1"/>
  <c r="M440" i="5"/>
  <c r="L440" i="5"/>
  <c r="L437" i="5" s="1"/>
  <c r="L436" i="5" s="1"/>
  <c r="K440" i="5"/>
  <c r="J440" i="5"/>
  <c r="J437" i="5" s="1"/>
  <c r="J436" i="5" s="1"/>
  <c r="I440" i="5"/>
  <c r="H440" i="5"/>
  <c r="H437" i="5" s="1"/>
  <c r="H436" i="5" s="1"/>
  <c r="G440" i="5"/>
  <c r="F440" i="5"/>
  <c r="P440" i="5" s="1"/>
  <c r="S440" i="5" s="1"/>
  <c r="E440" i="5"/>
  <c r="D440" i="5"/>
  <c r="D437" i="5" s="1"/>
  <c r="D436" i="5" s="1"/>
  <c r="P439" i="5"/>
  <c r="S439" i="5" s="1"/>
  <c r="O438" i="5"/>
  <c r="N438" i="5"/>
  <c r="M438" i="5"/>
  <c r="M437" i="5" s="1"/>
  <c r="L438" i="5"/>
  <c r="K438" i="5"/>
  <c r="J438" i="5"/>
  <c r="I438" i="5"/>
  <c r="I437" i="5" s="1"/>
  <c r="H438" i="5"/>
  <c r="G438" i="5"/>
  <c r="F438" i="5"/>
  <c r="E438" i="5"/>
  <c r="E437" i="5" s="1"/>
  <c r="D438" i="5"/>
  <c r="O437" i="5"/>
  <c r="K437" i="5"/>
  <c r="K436" i="5" s="1"/>
  <c r="G437" i="5"/>
  <c r="O436" i="5"/>
  <c r="G436" i="5"/>
  <c r="P435" i="5"/>
  <c r="S435" i="5" s="1"/>
  <c r="O434" i="5"/>
  <c r="N434" i="5"/>
  <c r="M434" i="5"/>
  <c r="L434" i="5"/>
  <c r="K434" i="5"/>
  <c r="J434" i="5"/>
  <c r="I434" i="5"/>
  <c r="H434" i="5"/>
  <c r="G434" i="5"/>
  <c r="F434" i="5"/>
  <c r="E434" i="5"/>
  <c r="D434" i="5"/>
  <c r="O433" i="5"/>
  <c r="N433" i="5"/>
  <c r="M433" i="5"/>
  <c r="L433" i="5"/>
  <c r="K433" i="5"/>
  <c r="J433" i="5"/>
  <c r="I433" i="5"/>
  <c r="H433" i="5"/>
  <c r="G433" i="5"/>
  <c r="F433" i="5"/>
  <c r="E433" i="5"/>
  <c r="D433" i="5"/>
  <c r="O432" i="5"/>
  <c r="N432" i="5"/>
  <c r="M432" i="5"/>
  <c r="L432" i="5"/>
  <c r="K432" i="5"/>
  <c r="J432" i="5"/>
  <c r="I432" i="5"/>
  <c r="H432" i="5"/>
  <c r="G432" i="5"/>
  <c r="F432" i="5"/>
  <c r="E432" i="5"/>
  <c r="D432" i="5"/>
  <c r="P431" i="5"/>
  <c r="S431" i="5" s="1"/>
  <c r="O430" i="5"/>
  <c r="N430" i="5"/>
  <c r="M430" i="5"/>
  <c r="L430" i="5"/>
  <c r="K430" i="5"/>
  <c r="J430" i="5"/>
  <c r="I430" i="5"/>
  <c r="H430" i="5"/>
  <c r="G430" i="5"/>
  <c r="F430" i="5"/>
  <c r="E430" i="5"/>
  <c r="D430" i="5"/>
  <c r="O429" i="5"/>
  <c r="N429" i="5"/>
  <c r="M429" i="5"/>
  <c r="L429" i="5"/>
  <c r="K429" i="5"/>
  <c r="J429" i="5"/>
  <c r="I429" i="5"/>
  <c r="H429" i="5"/>
  <c r="G429" i="5"/>
  <c r="F429" i="5"/>
  <c r="E429" i="5"/>
  <c r="D429" i="5"/>
  <c r="P428" i="5"/>
  <c r="S428" i="5" s="1"/>
  <c r="O427" i="5"/>
  <c r="N427" i="5"/>
  <c r="M427" i="5"/>
  <c r="L427" i="5"/>
  <c r="K427" i="5"/>
  <c r="J427" i="5"/>
  <c r="I427" i="5"/>
  <c r="H427" i="5"/>
  <c r="G427" i="5"/>
  <c r="F427" i="5"/>
  <c r="E427" i="5"/>
  <c r="D427" i="5"/>
  <c r="O426" i="5"/>
  <c r="O422" i="5" s="1"/>
  <c r="N426" i="5"/>
  <c r="M426" i="5"/>
  <c r="L426" i="5"/>
  <c r="K426" i="5"/>
  <c r="J426" i="5"/>
  <c r="I426" i="5"/>
  <c r="H426" i="5"/>
  <c r="G426" i="5"/>
  <c r="G422" i="5" s="1"/>
  <c r="F426" i="5"/>
  <c r="E426" i="5"/>
  <c r="D426" i="5"/>
  <c r="P425" i="5"/>
  <c r="S425" i="5" s="1"/>
  <c r="O424" i="5"/>
  <c r="N424" i="5"/>
  <c r="M424" i="5"/>
  <c r="L424" i="5"/>
  <c r="K424" i="5"/>
  <c r="J424" i="5"/>
  <c r="I424" i="5"/>
  <c r="H424" i="5"/>
  <c r="G424" i="5"/>
  <c r="F424" i="5"/>
  <c r="E424" i="5"/>
  <c r="D424" i="5"/>
  <c r="O423" i="5"/>
  <c r="N423" i="5"/>
  <c r="M423" i="5"/>
  <c r="L423" i="5"/>
  <c r="K423" i="5"/>
  <c r="J423" i="5"/>
  <c r="I423" i="5"/>
  <c r="H423" i="5"/>
  <c r="G423" i="5"/>
  <c r="F423" i="5"/>
  <c r="E423" i="5"/>
  <c r="D423" i="5"/>
  <c r="K422" i="5"/>
  <c r="P421" i="5"/>
  <c r="S421" i="5" s="1"/>
  <c r="P420" i="5"/>
  <c r="S420" i="5" s="1"/>
  <c r="P419" i="5"/>
  <c r="S419" i="5" s="1"/>
  <c r="P418" i="5"/>
  <c r="S418" i="5" s="1"/>
  <c r="O417" i="5"/>
  <c r="N417" i="5"/>
  <c r="M417" i="5"/>
  <c r="L417" i="5"/>
  <c r="K417" i="5"/>
  <c r="J417" i="5"/>
  <c r="I417" i="5"/>
  <c r="H417" i="5"/>
  <c r="G417" i="5"/>
  <c r="F417" i="5"/>
  <c r="E417" i="5"/>
  <c r="D417" i="5"/>
  <c r="O416" i="5"/>
  <c r="N416" i="5"/>
  <c r="M416" i="5"/>
  <c r="L416" i="5"/>
  <c r="K416" i="5"/>
  <c r="J416" i="5"/>
  <c r="I416" i="5"/>
  <c r="H416" i="5"/>
  <c r="G416" i="5"/>
  <c r="F416" i="5"/>
  <c r="E416" i="5"/>
  <c r="D416" i="5"/>
  <c r="P415" i="5"/>
  <c r="S415" i="5" s="1"/>
  <c r="P414" i="5"/>
  <c r="S414" i="5" s="1"/>
  <c r="P413" i="5"/>
  <c r="S413" i="5" s="1"/>
  <c r="P412" i="5"/>
  <c r="S412" i="5" s="1"/>
  <c r="O411" i="5"/>
  <c r="N411" i="5"/>
  <c r="M411" i="5"/>
  <c r="L411" i="5"/>
  <c r="K411" i="5"/>
  <c r="K406" i="5" s="1"/>
  <c r="J411" i="5"/>
  <c r="I411" i="5"/>
  <c r="I406" i="5" s="1"/>
  <c r="H411" i="5"/>
  <c r="G411" i="5"/>
  <c r="F411" i="5"/>
  <c r="E411" i="5"/>
  <c r="D411" i="5"/>
  <c r="P410" i="5"/>
  <c r="S410" i="5" s="1"/>
  <c r="P409" i="5"/>
  <c r="S409" i="5" s="1"/>
  <c r="P408" i="5"/>
  <c r="S408" i="5" s="1"/>
  <c r="O407" i="5"/>
  <c r="N407" i="5"/>
  <c r="N406" i="5" s="1"/>
  <c r="M407" i="5"/>
  <c r="L407" i="5"/>
  <c r="L406" i="5" s="1"/>
  <c r="K407" i="5"/>
  <c r="J407" i="5"/>
  <c r="I407" i="5"/>
  <c r="H407" i="5"/>
  <c r="H406" i="5" s="1"/>
  <c r="G407" i="5"/>
  <c r="F407" i="5"/>
  <c r="F406" i="5" s="1"/>
  <c r="E407" i="5"/>
  <c r="D407" i="5"/>
  <c r="J406" i="5"/>
  <c r="P405" i="5"/>
  <c r="S405" i="5" s="1"/>
  <c r="O404" i="5"/>
  <c r="N404" i="5"/>
  <c r="M404" i="5"/>
  <c r="L404" i="5"/>
  <c r="K404" i="5"/>
  <c r="J404" i="5"/>
  <c r="I404" i="5"/>
  <c r="H404" i="5"/>
  <c r="G404" i="5"/>
  <c r="F404" i="5"/>
  <c r="P404" i="5" s="1"/>
  <c r="S404" i="5" s="1"/>
  <c r="E404" i="5"/>
  <c r="D404" i="5"/>
  <c r="O403" i="5"/>
  <c r="N403" i="5"/>
  <c r="M403" i="5"/>
  <c r="L403" i="5"/>
  <c r="K403" i="5"/>
  <c r="J403" i="5"/>
  <c r="I403" i="5"/>
  <c r="H403" i="5"/>
  <c r="G403" i="5"/>
  <c r="F403" i="5"/>
  <c r="P403" i="5" s="1"/>
  <c r="S403" i="5" s="1"/>
  <c r="E403" i="5"/>
  <c r="D403" i="5"/>
  <c r="P402" i="5"/>
  <c r="S402" i="5" s="1"/>
  <c r="O401" i="5"/>
  <c r="N401" i="5"/>
  <c r="M401" i="5"/>
  <c r="L401" i="5"/>
  <c r="K401" i="5"/>
  <c r="J401" i="5"/>
  <c r="I401" i="5"/>
  <c r="H401" i="5"/>
  <c r="G401" i="5"/>
  <c r="F401" i="5"/>
  <c r="E401" i="5"/>
  <c r="D401" i="5"/>
  <c r="P400" i="5"/>
  <c r="S400" i="5" s="1"/>
  <c r="O399" i="5"/>
  <c r="N399" i="5"/>
  <c r="N396" i="5" s="1"/>
  <c r="M399" i="5"/>
  <c r="L399" i="5"/>
  <c r="L396" i="5" s="1"/>
  <c r="K399" i="5"/>
  <c r="J399" i="5"/>
  <c r="J396" i="5" s="1"/>
  <c r="I399" i="5"/>
  <c r="H399" i="5"/>
  <c r="H396" i="5" s="1"/>
  <c r="G399" i="5"/>
  <c r="F399" i="5"/>
  <c r="P399" i="5" s="1"/>
  <c r="E399" i="5"/>
  <c r="D399" i="5"/>
  <c r="P398" i="5"/>
  <c r="S398" i="5" s="1"/>
  <c r="O397" i="5"/>
  <c r="N397" i="5"/>
  <c r="M397" i="5"/>
  <c r="M396" i="5" s="1"/>
  <c r="L397" i="5"/>
  <c r="K397" i="5"/>
  <c r="J397" i="5"/>
  <c r="I397" i="5"/>
  <c r="I396" i="5" s="1"/>
  <c r="H397" i="5"/>
  <c r="G397" i="5"/>
  <c r="F397" i="5"/>
  <c r="E397" i="5"/>
  <c r="E396" i="5" s="1"/>
  <c r="D397" i="5"/>
  <c r="O396" i="5"/>
  <c r="K396" i="5"/>
  <c r="G396" i="5"/>
  <c r="P395" i="5"/>
  <c r="S395" i="5" s="1"/>
  <c r="O394" i="5"/>
  <c r="N394" i="5"/>
  <c r="M394" i="5"/>
  <c r="L394" i="5"/>
  <c r="K394" i="5"/>
  <c r="J394" i="5"/>
  <c r="I394" i="5"/>
  <c r="H394" i="5"/>
  <c r="G394" i="5"/>
  <c r="F394" i="5"/>
  <c r="E394" i="5"/>
  <c r="D394" i="5"/>
  <c r="P393" i="5"/>
  <c r="S393" i="5" s="1"/>
  <c r="P392" i="5"/>
  <c r="S392" i="5" s="1"/>
  <c r="P391" i="5"/>
  <c r="S391" i="5" s="1"/>
  <c r="O390" i="5"/>
  <c r="N390" i="5"/>
  <c r="N389" i="5" s="1"/>
  <c r="M390" i="5"/>
  <c r="L390" i="5"/>
  <c r="K390" i="5"/>
  <c r="J390" i="5"/>
  <c r="J389" i="5" s="1"/>
  <c r="I390" i="5"/>
  <c r="H390" i="5"/>
  <c r="G390" i="5"/>
  <c r="F390" i="5"/>
  <c r="F389" i="5" s="1"/>
  <c r="E390" i="5"/>
  <c r="D390" i="5"/>
  <c r="L389" i="5"/>
  <c r="H389" i="5"/>
  <c r="D389" i="5"/>
  <c r="P388" i="5"/>
  <c r="S388" i="5" s="1"/>
  <c r="O387" i="5"/>
  <c r="N387" i="5"/>
  <c r="M387" i="5"/>
  <c r="L387" i="5"/>
  <c r="K387" i="5"/>
  <c r="J387" i="5"/>
  <c r="I387" i="5"/>
  <c r="H387" i="5"/>
  <c r="G387" i="5"/>
  <c r="F387" i="5"/>
  <c r="E387" i="5"/>
  <c r="D387" i="5"/>
  <c r="P386" i="5"/>
  <c r="S386" i="5" s="1"/>
  <c r="P385" i="5"/>
  <c r="S385" i="5" s="1"/>
  <c r="O384" i="5"/>
  <c r="N384" i="5"/>
  <c r="M384" i="5"/>
  <c r="L384" i="5"/>
  <c r="K384" i="5"/>
  <c r="J384" i="5"/>
  <c r="I384" i="5"/>
  <c r="H384" i="5"/>
  <c r="G384" i="5"/>
  <c r="F384" i="5"/>
  <c r="E384" i="5"/>
  <c r="D384" i="5"/>
  <c r="O383" i="5"/>
  <c r="N383" i="5"/>
  <c r="M383" i="5"/>
  <c r="L383" i="5"/>
  <c r="K383" i="5"/>
  <c r="J383" i="5"/>
  <c r="I383" i="5"/>
  <c r="H383" i="5"/>
  <c r="G383" i="5"/>
  <c r="F383" i="5"/>
  <c r="E383" i="5"/>
  <c r="D383" i="5"/>
  <c r="P382" i="5"/>
  <c r="S382" i="5" s="1"/>
  <c r="O381" i="5"/>
  <c r="N381" i="5"/>
  <c r="M381" i="5"/>
  <c r="L381" i="5"/>
  <c r="K381" i="5"/>
  <c r="J381" i="5"/>
  <c r="I381" i="5"/>
  <c r="H381" i="5"/>
  <c r="G381" i="5"/>
  <c r="F381" i="5"/>
  <c r="E381" i="5"/>
  <c r="D381" i="5"/>
  <c r="P380" i="5"/>
  <c r="S380" i="5" s="1"/>
  <c r="O379" i="5"/>
  <c r="N379" i="5"/>
  <c r="M379" i="5"/>
  <c r="L379" i="5"/>
  <c r="K379" i="5"/>
  <c r="J379" i="5"/>
  <c r="I379" i="5"/>
  <c r="H379" i="5"/>
  <c r="G379" i="5"/>
  <c r="F379" i="5"/>
  <c r="E379" i="5"/>
  <c r="D379" i="5"/>
  <c r="P378" i="5"/>
  <c r="S378" i="5" s="1"/>
  <c r="O377" i="5"/>
  <c r="N377" i="5"/>
  <c r="N372" i="5" s="1"/>
  <c r="M377" i="5"/>
  <c r="L377" i="5"/>
  <c r="K377" i="5"/>
  <c r="J377" i="5"/>
  <c r="I377" i="5"/>
  <c r="H377" i="5"/>
  <c r="G377" i="5"/>
  <c r="F377" i="5"/>
  <c r="E377" i="5"/>
  <c r="D377" i="5"/>
  <c r="P376" i="5"/>
  <c r="S376" i="5" s="1"/>
  <c r="O375" i="5"/>
  <c r="N375" i="5"/>
  <c r="M375" i="5"/>
  <c r="L375" i="5"/>
  <c r="K375" i="5"/>
  <c r="J375" i="5"/>
  <c r="I375" i="5"/>
  <c r="H375" i="5"/>
  <c r="G375" i="5"/>
  <c r="F375" i="5"/>
  <c r="E375" i="5"/>
  <c r="D375" i="5"/>
  <c r="P374" i="5"/>
  <c r="S374" i="5" s="1"/>
  <c r="O373" i="5"/>
  <c r="N373" i="5"/>
  <c r="M373" i="5"/>
  <c r="L373" i="5"/>
  <c r="K373" i="5"/>
  <c r="J373" i="5"/>
  <c r="I373" i="5"/>
  <c r="H373" i="5"/>
  <c r="G373" i="5"/>
  <c r="F373" i="5"/>
  <c r="E373" i="5"/>
  <c r="D373" i="5"/>
  <c r="F372" i="5"/>
  <c r="P371" i="5"/>
  <c r="S371" i="5" s="1"/>
  <c r="O370" i="5"/>
  <c r="N370" i="5"/>
  <c r="M370" i="5"/>
  <c r="L370" i="5"/>
  <c r="K370" i="5"/>
  <c r="J370" i="5"/>
  <c r="I370" i="5"/>
  <c r="H370" i="5"/>
  <c r="G370" i="5"/>
  <c r="F370" i="5"/>
  <c r="E370" i="5"/>
  <c r="D370" i="5"/>
  <c r="P369" i="5"/>
  <c r="S369" i="5" s="1"/>
  <c r="O368" i="5"/>
  <c r="N368" i="5"/>
  <c r="M368" i="5"/>
  <c r="L368" i="5"/>
  <c r="K368" i="5"/>
  <c r="J368" i="5"/>
  <c r="I368" i="5"/>
  <c r="H368" i="5"/>
  <c r="G368" i="5"/>
  <c r="F368" i="5"/>
  <c r="E368" i="5"/>
  <c r="D368" i="5"/>
  <c r="P367" i="5"/>
  <c r="S367" i="5" s="1"/>
  <c r="P366" i="5"/>
  <c r="S366" i="5" s="1"/>
  <c r="P365" i="5"/>
  <c r="S365" i="5" s="1"/>
  <c r="P364" i="5"/>
  <c r="S364" i="5" s="1"/>
  <c r="P363" i="5"/>
  <c r="S363" i="5" s="1"/>
  <c r="O362" i="5"/>
  <c r="N362" i="5"/>
  <c r="M362" i="5"/>
  <c r="L362" i="5"/>
  <c r="K362" i="5"/>
  <c r="J362" i="5"/>
  <c r="I362" i="5"/>
  <c r="H362" i="5"/>
  <c r="G362" i="5"/>
  <c r="F362" i="5"/>
  <c r="E362" i="5"/>
  <c r="D362" i="5"/>
  <c r="P361" i="5"/>
  <c r="S361" i="5" s="1"/>
  <c r="O360" i="5"/>
  <c r="N360" i="5"/>
  <c r="N359" i="5" s="1"/>
  <c r="M360" i="5"/>
  <c r="L360" i="5"/>
  <c r="K360" i="5"/>
  <c r="J360" i="5"/>
  <c r="I360" i="5"/>
  <c r="H360" i="5"/>
  <c r="G360" i="5"/>
  <c r="F360" i="5"/>
  <c r="E360" i="5"/>
  <c r="D360" i="5"/>
  <c r="F359" i="5"/>
  <c r="P357" i="5"/>
  <c r="S357" i="5" s="1"/>
  <c r="O356" i="5"/>
  <c r="N356" i="5"/>
  <c r="M356" i="5"/>
  <c r="L356" i="5"/>
  <c r="K356" i="5"/>
  <c r="J356" i="5"/>
  <c r="I356" i="5"/>
  <c r="H356" i="5"/>
  <c r="G356" i="5"/>
  <c r="F356" i="5"/>
  <c r="E356" i="5"/>
  <c r="D356" i="5"/>
  <c r="P355" i="5"/>
  <c r="S355" i="5" s="1"/>
  <c r="O354" i="5"/>
  <c r="N354" i="5"/>
  <c r="M354" i="5"/>
  <c r="L354" i="5"/>
  <c r="K354" i="5"/>
  <c r="J354" i="5"/>
  <c r="I354" i="5"/>
  <c r="H354" i="5"/>
  <c r="G354" i="5"/>
  <c r="F354" i="5"/>
  <c r="E354" i="5"/>
  <c r="D354" i="5"/>
  <c r="P353" i="5"/>
  <c r="S353" i="5" s="1"/>
  <c r="P352" i="5"/>
  <c r="S352" i="5" s="1"/>
  <c r="P351" i="5"/>
  <c r="S351" i="5" s="1"/>
  <c r="O350" i="5"/>
  <c r="N350" i="5"/>
  <c r="M350" i="5"/>
  <c r="L350" i="5"/>
  <c r="K350" i="5"/>
  <c r="J350" i="5"/>
  <c r="I350" i="5"/>
  <c r="H350" i="5"/>
  <c r="G350" i="5"/>
  <c r="F350" i="5"/>
  <c r="E350" i="5"/>
  <c r="D350" i="5"/>
  <c r="P349" i="5"/>
  <c r="S349" i="5" s="1"/>
  <c r="O348" i="5"/>
  <c r="N348" i="5"/>
  <c r="M348" i="5"/>
  <c r="L348" i="5"/>
  <c r="K348" i="5"/>
  <c r="J348" i="5"/>
  <c r="I348" i="5"/>
  <c r="H348" i="5"/>
  <c r="G348" i="5"/>
  <c r="F348" i="5"/>
  <c r="E348" i="5"/>
  <c r="D348" i="5"/>
  <c r="P347" i="5"/>
  <c r="S347" i="5" s="1"/>
  <c r="O346" i="5"/>
  <c r="N346" i="5"/>
  <c r="M346" i="5"/>
  <c r="L346" i="5"/>
  <c r="K346" i="5"/>
  <c r="J346" i="5"/>
  <c r="I346" i="5"/>
  <c r="H346" i="5"/>
  <c r="G346" i="5"/>
  <c r="F346" i="5"/>
  <c r="E346" i="5"/>
  <c r="D346" i="5"/>
  <c r="P345" i="5"/>
  <c r="S345" i="5" s="1"/>
  <c r="P344" i="5"/>
  <c r="S344" i="5" s="1"/>
  <c r="P343" i="5"/>
  <c r="S343" i="5" s="1"/>
  <c r="P342" i="5"/>
  <c r="S342" i="5" s="1"/>
  <c r="P341" i="5"/>
  <c r="S341" i="5" s="1"/>
  <c r="P340" i="5"/>
  <c r="S340" i="5" s="1"/>
  <c r="P339" i="5"/>
  <c r="S339" i="5" s="1"/>
  <c r="P338" i="5"/>
  <c r="S338" i="5" s="1"/>
  <c r="O337" i="5"/>
  <c r="N337" i="5"/>
  <c r="M337" i="5"/>
  <c r="L337" i="5"/>
  <c r="K337" i="5"/>
  <c r="J337" i="5"/>
  <c r="I337" i="5"/>
  <c r="H337" i="5"/>
  <c r="G337" i="5"/>
  <c r="F337" i="5"/>
  <c r="E337" i="5"/>
  <c r="D337" i="5"/>
  <c r="P336" i="5"/>
  <c r="S336" i="5" s="1"/>
  <c r="P335" i="5"/>
  <c r="S335" i="5" s="1"/>
  <c r="P334" i="5"/>
  <c r="S334" i="5" s="1"/>
  <c r="P333" i="5"/>
  <c r="S333" i="5" s="1"/>
  <c r="O332" i="5"/>
  <c r="N332" i="5"/>
  <c r="M332" i="5"/>
  <c r="L332" i="5"/>
  <c r="K332" i="5"/>
  <c r="J332" i="5"/>
  <c r="I332" i="5"/>
  <c r="H332" i="5"/>
  <c r="G332" i="5"/>
  <c r="F332" i="5"/>
  <c r="E332" i="5"/>
  <c r="D332" i="5"/>
  <c r="L331" i="5"/>
  <c r="H331" i="5"/>
  <c r="P330" i="5"/>
  <c r="S330" i="5" s="1"/>
  <c r="O329" i="5"/>
  <c r="N329" i="5"/>
  <c r="M329" i="5"/>
  <c r="L329" i="5"/>
  <c r="K329" i="5"/>
  <c r="J329" i="5"/>
  <c r="I329" i="5"/>
  <c r="H329" i="5"/>
  <c r="G329" i="5"/>
  <c r="F329" i="5"/>
  <c r="E329" i="5"/>
  <c r="D329" i="5"/>
  <c r="P328" i="5"/>
  <c r="S328" i="5" s="1"/>
  <c r="P327" i="5"/>
  <c r="S327" i="5" s="1"/>
  <c r="P326" i="5"/>
  <c r="S326" i="5" s="1"/>
  <c r="P325" i="5"/>
  <c r="S325" i="5" s="1"/>
  <c r="P324" i="5"/>
  <c r="S324" i="5" s="1"/>
  <c r="P323" i="5"/>
  <c r="S323" i="5" s="1"/>
  <c r="P322" i="5"/>
  <c r="S322" i="5" s="1"/>
  <c r="P321" i="5"/>
  <c r="S321" i="5" s="1"/>
  <c r="P320" i="5"/>
  <c r="S320" i="5" s="1"/>
  <c r="O319" i="5"/>
  <c r="N319" i="5"/>
  <c r="M319" i="5"/>
  <c r="L319" i="5"/>
  <c r="K319" i="5"/>
  <c r="J319" i="5"/>
  <c r="I319" i="5"/>
  <c r="H319" i="5"/>
  <c r="G319" i="5"/>
  <c r="F319" i="5"/>
  <c r="E319" i="5"/>
  <c r="D319" i="5"/>
  <c r="D318" i="5" s="1"/>
  <c r="N318" i="5"/>
  <c r="L318" i="5"/>
  <c r="J318" i="5"/>
  <c r="H318" i="5"/>
  <c r="F318" i="5"/>
  <c r="L317" i="5"/>
  <c r="P316" i="5"/>
  <c r="S316" i="5" s="1"/>
  <c r="O315" i="5"/>
  <c r="N315" i="5"/>
  <c r="M315" i="5"/>
  <c r="L315" i="5"/>
  <c r="K315" i="5"/>
  <c r="J315" i="5"/>
  <c r="I315" i="5"/>
  <c r="H315" i="5"/>
  <c r="G315" i="5"/>
  <c r="F315" i="5"/>
  <c r="E315" i="5"/>
  <c r="D315" i="5"/>
  <c r="O314" i="5"/>
  <c r="N314" i="5"/>
  <c r="M314" i="5"/>
  <c r="L314" i="5"/>
  <c r="K314" i="5"/>
  <c r="J314" i="5"/>
  <c r="I314" i="5"/>
  <c r="H314" i="5"/>
  <c r="G314" i="5"/>
  <c r="F314" i="5"/>
  <c r="E314" i="5"/>
  <c r="D314" i="5"/>
  <c r="P313" i="5"/>
  <c r="S313" i="5" s="1"/>
  <c r="O312" i="5"/>
  <c r="N312" i="5"/>
  <c r="M312" i="5"/>
  <c r="L312" i="5"/>
  <c r="K312" i="5"/>
  <c r="J312" i="5"/>
  <c r="I312" i="5"/>
  <c r="H312" i="5"/>
  <c r="G312" i="5"/>
  <c r="F312" i="5"/>
  <c r="P312" i="5" s="1"/>
  <c r="S312" i="5" s="1"/>
  <c r="E312" i="5"/>
  <c r="D312" i="5"/>
  <c r="D309" i="5" s="1"/>
  <c r="P311" i="5"/>
  <c r="S311" i="5" s="1"/>
  <c r="O310" i="5"/>
  <c r="N310" i="5"/>
  <c r="M310" i="5"/>
  <c r="M309" i="5" s="1"/>
  <c r="L310" i="5"/>
  <c r="K310" i="5"/>
  <c r="J310" i="5"/>
  <c r="I310" i="5"/>
  <c r="I309" i="5" s="1"/>
  <c r="H310" i="5"/>
  <c r="G310" i="5"/>
  <c r="F310" i="5"/>
  <c r="E310" i="5"/>
  <c r="E309" i="5" s="1"/>
  <c r="D310" i="5"/>
  <c r="O309" i="5"/>
  <c r="K309" i="5"/>
  <c r="G309" i="5"/>
  <c r="P308" i="5"/>
  <c r="S308" i="5" s="1"/>
  <c r="O307" i="5"/>
  <c r="N307" i="5"/>
  <c r="M307" i="5"/>
  <c r="L307" i="5"/>
  <c r="K307" i="5"/>
  <c r="J307" i="5"/>
  <c r="I307" i="5"/>
  <c r="H307" i="5"/>
  <c r="G307" i="5"/>
  <c r="F307" i="5"/>
  <c r="E307" i="5"/>
  <c r="D307" i="5"/>
  <c r="O306" i="5"/>
  <c r="N306" i="5"/>
  <c r="M306" i="5"/>
  <c r="L306" i="5"/>
  <c r="K306" i="5"/>
  <c r="J306" i="5"/>
  <c r="I306" i="5"/>
  <c r="H306" i="5"/>
  <c r="G306" i="5"/>
  <c r="F306" i="5"/>
  <c r="E306" i="5"/>
  <c r="D306" i="5"/>
  <c r="P305" i="5"/>
  <c r="S305" i="5" s="1"/>
  <c r="O304" i="5"/>
  <c r="N304" i="5"/>
  <c r="M304" i="5"/>
  <c r="L304" i="5"/>
  <c r="K304" i="5"/>
  <c r="J304" i="5"/>
  <c r="I304" i="5"/>
  <c r="H304" i="5"/>
  <c r="G304" i="5"/>
  <c r="F304" i="5"/>
  <c r="E304" i="5"/>
  <c r="D304" i="5"/>
  <c r="P303" i="5"/>
  <c r="S303" i="5" s="1"/>
  <c r="O302" i="5"/>
  <c r="N302" i="5"/>
  <c r="M302" i="5"/>
  <c r="L302" i="5"/>
  <c r="L299" i="5" s="1"/>
  <c r="K302" i="5"/>
  <c r="J302" i="5"/>
  <c r="J299" i="5" s="1"/>
  <c r="I302" i="5"/>
  <c r="H302" i="5"/>
  <c r="H299" i="5" s="1"/>
  <c r="G302" i="5"/>
  <c r="F302" i="5"/>
  <c r="P302" i="5" s="1"/>
  <c r="S302" i="5" s="1"/>
  <c r="E302" i="5"/>
  <c r="D302" i="5"/>
  <c r="D299" i="5" s="1"/>
  <c r="P301" i="5"/>
  <c r="S301" i="5" s="1"/>
  <c r="O300" i="5"/>
  <c r="N300" i="5"/>
  <c r="M300" i="5"/>
  <c r="M299" i="5" s="1"/>
  <c r="L300" i="5"/>
  <c r="K300" i="5"/>
  <c r="J300" i="5"/>
  <c r="I300" i="5"/>
  <c r="I299" i="5" s="1"/>
  <c r="H300" i="5"/>
  <c r="G300" i="5"/>
  <c r="F300" i="5"/>
  <c r="E300" i="5"/>
  <c r="E299" i="5" s="1"/>
  <c r="D300" i="5"/>
  <c r="O299" i="5"/>
  <c r="K299" i="5"/>
  <c r="G299" i="5"/>
  <c r="P298" i="5"/>
  <c r="S298" i="5" s="1"/>
  <c r="O297" i="5"/>
  <c r="N297" i="5"/>
  <c r="N294" i="5" s="1"/>
  <c r="M297" i="5"/>
  <c r="L297" i="5"/>
  <c r="L294" i="5" s="1"/>
  <c r="K297" i="5"/>
  <c r="J297" i="5"/>
  <c r="J294" i="5" s="1"/>
  <c r="I297" i="5"/>
  <c r="H297" i="5"/>
  <c r="H294" i="5" s="1"/>
  <c r="G297" i="5"/>
  <c r="F297" i="5"/>
  <c r="P297" i="5" s="1"/>
  <c r="S297" i="5" s="1"/>
  <c r="E297" i="5"/>
  <c r="D297" i="5"/>
  <c r="D294" i="5" s="1"/>
  <c r="P296" i="5"/>
  <c r="S296" i="5" s="1"/>
  <c r="O295" i="5"/>
  <c r="N295" i="5"/>
  <c r="M295" i="5"/>
  <c r="M294" i="5" s="1"/>
  <c r="L295" i="5"/>
  <c r="K295" i="5"/>
  <c r="J295" i="5"/>
  <c r="I295" i="5"/>
  <c r="I294" i="5" s="1"/>
  <c r="H295" i="5"/>
  <c r="G295" i="5"/>
  <c r="F295" i="5"/>
  <c r="E295" i="5"/>
  <c r="E294" i="5" s="1"/>
  <c r="D295" i="5"/>
  <c r="O294" i="5"/>
  <c r="K294" i="5"/>
  <c r="G294" i="5"/>
  <c r="P293" i="5"/>
  <c r="S293" i="5" s="1"/>
  <c r="P292" i="5"/>
  <c r="S292" i="5" s="1"/>
  <c r="P291" i="5"/>
  <c r="S291" i="5" s="1"/>
  <c r="P290" i="5"/>
  <c r="S290" i="5" s="1"/>
  <c r="O289" i="5"/>
  <c r="N289" i="5"/>
  <c r="M289" i="5"/>
  <c r="L289" i="5"/>
  <c r="K289" i="5"/>
  <c r="J289" i="5"/>
  <c r="I289" i="5"/>
  <c r="H289" i="5"/>
  <c r="G289" i="5"/>
  <c r="F289" i="5"/>
  <c r="E289" i="5"/>
  <c r="D289" i="5"/>
  <c r="O288" i="5"/>
  <c r="N288" i="5"/>
  <c r="M288" i="5"/>
  <c r="L288" i="5"/>
  <c r="K288" i="5"/>
  <c r="J288" i="5"/>
  <c r="I288" i="5"/>
  <c r="H288" i="5"/>
  <c r="G288" i="5"/>
  <c r="F288" i="5"/>
  <c r="E288" i="5"/>
  <c r="D288" i="5"/>
  <c r="P286" i="5"/>
  <c r="S286" i="5" s="1"/>
  <c r="O285" i="5"/>
  <c r="N285" i="5"/>
  <c r="M285" i="5"/>
  <c r="L285" i="5"/>
  <c r="K285" i="5"/>
  <c r="J285" i="5"/>
  <c r="I285" i="5"/>
  <c r="H285" i="5"/>
  <c r="G285" i="5"/>
  <c r="F285" i="5"/>
  <c r="E285" i="5"/>
  <c r="D285" i="5"/>
  <c r="O284" i="5"/>
  <c r="N284" i="5"/>
  <c r="M284" i="5"/>
  <c r="L284" i="5"/>
  <c r="K284" i="5"/>
  <c r="J284" i="5"/>
  <c r="I284" i="5"/>
  <c r="H284" i="5"/>
  <c r="G284" i="5"/>
  <c r="F284" i="5"/>
  <c r="E284" i="5"/>
  <c r="D284" i="5"/>
  <c r="P283" i="5"/>
  <c r="S283" i="5" s="1"/>
  <c r="P282" i="5"/>
  <c r="S282" i="5" s="1"/>
  <c r="O281" i="5"/>
  <c r="N281" i="5"/>
  <c r="M281" i="5"/>
  <c r="L281" i="5"/>
  <c r="K281" i="5"/>
  <c r="J281" i="5"/>
  <c r="I281" i="5"/>
  <c r="H281" i="5"/>
  <c r="G281" i="5"/>
  <c r="F281" i="5"/>
  <c r="E281" i="5"/>
  <c r="D281" i="5"/>
  <c r="O280" i="5"/>
  <c r="N280" i="5"/>
  <c r="M280" i="5"/>
  <c r="L280" i="5"/>
  <c r="K280" i="5"/>
  <c r="J280" i="5"/>
  <c r="I280" i="5"/>
  <c r="H280" i="5"/>
  <c r="G280" i="5"/>
  <c r="F280" i="5"/>
  <c r="E280" i="5"/>
  <c r="D280" i="5"/>
  <c r="P279" i="5"/>
  <c r="S279" i="5" s="1"/>
  <c r="O278" i="5"/>
  <c r="N278" i="5"/>
  <c r="M278" i="5"/>
  <c r="L278" i="5"/>
  <c r="K278" i="5"/>
  <c r="J278" i="5"/>
  <c r="I278" i="5"/>
  <c r="H278" i="5"/>
  <c r="G278" i="5"/>
  <c r="F278" i="5"/>
  <c r="E278" i="5"/>
  <c r="D278" i="5"/>
  <c r="P277" i="5"/>
  <c r="S277" i="5" s="1"/>
  <c r="P276" i="5"/>
  <c r="S276" i="5" s="1"/>
  <c r="O275" i="5"/>
  <c r="N275" i="5"/>
  <c r="M275" i="5"/>
  <c r="L275" i="5"/>
  <c r="K275" i="5"/>
  <c r="J275" i="5"/>
  <c r="I275" i="5"/>
  <c r="H275" i="5"/>
  <c r="G275" i="5"/>
  <c r="F275" i="5"/>
  <c r="E275" i="5"/>
  <c r="D275" i="5"/>
  <c r="O274" i="5"/>
  <c r="N274" i="5"/>
  <c r="M274" i="5"/>
  <c r="L274" i="5"/>
  <c r="K274" i="5"/>
  <c r="J274" i="5"/>
  <c r="I274" i="5"/>
  <c r="H274" i="5"/>
  <c r="G274" i="5"/>
  <c r="F274" i="5"/>
  <c r="E274" i="5"/>
  <c r="D274" i="5"/>
  <c r="P273" i="5"/>
  <c r="S273" i="5" s="1"/>
  <c r="P272" i="5"/>
  <c r="S272" i="5" s="1"/>
  <c r="P271" i="5"/>
  <c r="S271" i="5" s="1"/>
  <c r="P270" i="5"/>
  <c r="S270" i="5" s="1"/>
  <c r="P269" i="5"/>
  <c r="S269" i="5" s="1"/>
  <c r="P268" i="5"/>
  <c r="S268" i="5" s="1"/>
  <c r="O267" i="5"/>
  <c r="N267" i="5"/>
  <c r="M267" i="5"/>
  <c r="L267" i="5"/>
  <c r="K267" i="5"/>
  <c r="J267" i="5"/>
  <c r="I267" i="5"/>
  <c r="H267" i="5"/>
  <c r="G267" i="5"/>
  <c r="F267" i="5"/>
  <c r="E267" i="5"/>
  <c r="D267" i="5"/>
  <c r="P266" i="5"/>
  <c r="S266" i="5" s="1"/>
  <c r="P265" i="5"/>
  <c r="S265" i="5" s="1"/>
  <c r="O264" i="5"/>
  <c r="N264" i="5"/>
  <c r="M264" i="5"/>
  <c r="L264" i="5"/>
  <c r="K264" i="5"/>
  <c r="J264" i="5"/>
  <c r="I264" i="5"/>
  <c r="H264" i="5"/>
  <c r="G264" i="5"/>
  <c r="F264" i="5"/>
  <c r="E264" i="5"/>
  <c r="D264" i="5"/>
  <c r="P263" i="5"/>
  <c r="S263" i="5" s="1"/>
  <c r="O262" i="5"/>
  <c r="N262" i="5"/>
  <c r="M262" i="5"/>
  <c r="L262" i="5"/>
  <c r="K262" i="5"/>
  <c r="J262" i="5"/>
  <c r="I262" i="5"/>
  <c r="H262" i="5"/>
  <c r="G262" i="5"/>
  <c r="F262" i="5"/>
  <c r="E262" i="5"/>
  <c r="D262" i="5"/>
  <c r="P261" i="5"/>
  <c r="S261" i="5" s="1"/>
  <c r="O260" i="5"/>
  <c r="N260" i="5"/>
  <c r="M260" i="5"/>
  <c r="L260" i="5"/>
  <c r="K260" i="5"/>
  <c r="J260" i="5"/>
  <c r="I260" i="5"/>
  <c r="H260" i="5"/>
  <c r="G260" i="5"/>
  <c r="F260" i="5"/>
  <c r="E260" i="5"/>
  <c r="D260" i="5"/>
  <c r="P259" i="5"/>
  <c r="S259" i="5" s="1"/>
  <c r="O258" i="5"/>
  <c r="N258" i="5"/>
  <c r="M258" i="5"/>
  <c r="L258" i="5"/>
  <c r="K258" i="5"/>
  <c r="J258" i="5"/>
  <c r="I258" i="5"/>
  <c r="H258" i="5"/>
  <c r="G258" i="5"/>
  <c r="F258" i="5"/>
  <c r="E258" i="5"/>
  <c r="D258" i="5"/>
  <c r="H257" i="5"/>
  <c r="P256" i="5"/>
  <c r="S256" i="5" s="1"/>
  <c r="P255" i="5"/>
  <c r="S255" i="5" s="1"/>
  <c r="O254" i="5"/>
  <c r="N254" i="5"/>
  <c r="M254" i="5"/>
  <c r="L254" i="5"/>
  <c r="K254" i="5"/>
  <c r="J254" i="5"/>
  <c r="I254" i="5"/>
  <c r="H254" i="5"/>
  <c r="G254" i="5"/>
  <c r="F254" i="5"/>
  <c r="E254" i="5"/>
  <c r="D254" i="5"/>
  <c r="P253" i="5"/>
  <c r="S253" i="5" s="1"/>
  <c r="P252" i="5"/>
  <c r="S252" i="5" s="1"/>
  <c r="P251" i="5"/>
  <c r="S251" i="5" s="1"/>
  <c r="O250" i="5"/>
  <c r="N250" i="5"/>
  <c r="M250" i="5"/>
  <c r="L250" i="5"/>
  <c r="K250" i="5"/>
  <c r="J250" i="5"/>
  <c r="I250" i="5"/>
  <c r="H250" i="5"/>
  <c r="G250" i="5"/>
  <c r="F250" i="5"/>
  <c r="E250" i="5"/>
  <c r="D250" i="5"/>
  <c r="P249" i="5"/>
  <c r="S249" i="5" s="1"/>
  <c r="O248" i="5"/>
  <c r="N248" i="5"/>
  <c r="M248" i="5"/>
  <c r="L248" i="5"/>
  <c r="K248" i="5"/>
  <c r="J248" i="5"/>
  <c r="I248" i="5"/>
  <c r="H248" i="5"/>
  <c r="G248" i="5"/>
  <c r="F248" i="5"/>
  <c r="E248" i="5"/>
  <c r="D248" i="5"/>
  <c r="P247" i="5"/>
  <c r="S247" i="5" s="1"/>
  <c r="P246" i="5"/>
  <c r="S246" i="5" s="1"/>
  <c r="P245" i="5"/>
  <c r="S245" i="5" s="1"/>
  <c r="P244" i="5"/>
  <c r="S244" i="5" s="1"/>
  <c r="O243" i="5"/>
  <c r="N243" i="5"/>
  <c r="M243" i="5"/>
  <c r="L243" i="5"/>
  <c r="K243" i="5"/>
  <c r="J243" i="5"/>
  <c r="I243" i="5"/>
  <c r="H243" i="5"/>
  <c r="G243" i="5"/>
  <c r="F243" i="5"/>
  <c r="F242" i="5" s="1"/>
  <c r="E243" i="5"/>
  <c r="D243" i="5"/>
  <c r="O242" i="5"/>
  <c r="M242" i="5"/>
  <c r="K242" i="5"/>
  <c r="I242" i="5"/>
  <c r="P241" i="5"/>
  <c r="S241" i="5" s="1"/>
  <c r="P240" i="5"/>
  <c r="S240" i="5" s="1"/>
  <c r="O239" i="5"/>
  <c r="N239" i="5"/>
  <c r="M239" i="5"/>
  <c r="L239" i="5"/>
  <c r="K239" i="5"/>
  <c r="J239" i="5"/>
  <c r="I239" i="5"/>
  <c r="H239" i="5"/>
  <c r="G239" i="5"/>
  <c r="F239" i="5"/>
  <c r="E239" i="5"/>
  <c r="D239" i="5"/>
  <c r="P238" i="5"/>
  <c r="S238" i="5" s="1"/>
  <c r="P237" i="5"/>
  <c r="S237" i="5" s="1"/>
  <c r="P236" i="5"/>
  <c r="S236" i="5" s="1"/>
  <c r="O235" i="5"/>
  <c r="N235" i="5"/>
  <c r="M235" i="5"/>
  <c r="L235" i="5"/>
  <c r="K235" i="5"/>
  <c r="J235" i="5"/>
  <c r="I235" i="5"/>
  <c r="H235" i="5"/>
  <c r="G235" i="5"/>
  <c r="F235" i="5"/>
  <c r="E235" i="5"/>
  <c r="D235" i="5"/>
  <c r="P234" i="5"/>
  <c r="S234" i="5" s="1"/>
  <c r="O233" i="5"/>
  <c r="N233" i="5"/>
  <c r="N232" i="5" s="1"/>
  <c r="M233" i="5"/>
  <c r="L233" i="5"/>
  <c r="K233" i="5"/>
  <c r="J233" i="5"/>
  <c r="J232" i="5" s="1"/>
  <c r="I233" i="5"/>
  <c r="H233" i="5"/>
  <c r="G233" i="5"/>
  <c r="F233" i="5"/>
  <c r="F232" i="5" s="1"/>
  <c r="E233" i="5"/>
  <c r="D233" i="5"/>
  <c r="L232" i="5"/>
  <c r="H232" i="5"/>
  <c r="P231" i="5"/>
  <c r="S231" i="5" s="1"/>
  <c r="O230" i="5"/>
  <c r="N230" i="5"/>
  <c r="M230" i="5"/>
  <c r="L230" i="5"/>
  <c r="K230" i="5"/>
  <c r="J230" i="5"/>
  <c r="J224" i="5" s="1"/>
  <c r="I230" i="5"/>
  <c r="H230" i="5"/>
  <c r="H224" i="5" s="1"/>
  <c r="G230" i="5"/>
  <c r="F230" i="5"/>
  <c r="F224" i="5" s="1"/>
  <c r="E230" i="5"/>
  <c r="D230" i="5"/>
  <c r="D224" i="5" s="1"/>
  <c r="P229" i="5"/>
  <c r="S229" i="5" s="1"/>
  <c r="O228" i="5"/>
  <c r="N228" i="5"/>
  <c r="M228" i="5"/>
  <c r="L228" i="5"/>
  <c r="K228" i="5"/>
  <c r="J228" i="5"/>
  <c r="I228" i="5"/>
  <c r="H228" i="5"/>
  <c r="G228" i="5"/>
  <c r="F228" i="5"/>
  <c r="E228" i="5"/>
  <c r="D228" i="5"/>
  <c r="P227" i="5"/>
  <c r="S227" i="5" s="1"/>
  <c r="P226" i="5"/>
  <c r="S226" i="5" s="1"/>
  <c r="O225" i="5"/>
  <c r="N225" i="5"/>
  <c r="M225" i="5"/>
  <c r="M224" i="5" s="1"/>
  <c r="L225" i="5"/>
  <c r="K225" i="5"/>
  <c r="J225" i="5"/>
  <c r="I225" i="5"/>
  <c r="I224" i="5" s="1"/>
  <c r="H225" i="5"/>
  <c r="G225" i="5"/>
  <c r="F225" i="5"/>
  <c r="E225" i="5"/>
  <c r="E224" i="5" s="1"/>
  <c r="D225" i="5"/>
  <c r="O224" i="5"/>
  <c r="K224" i="5"/>
  <c r="G224" i="5"/>
  <c r="P223" i="5"/>
  <c r="S223" i="5" s="1"/>
  <c r="O222" i="5"/>
  <c r="N222" i="5"/>
  <c r="M222" i="5"/>
  <c r="L222" i="5"/>
  <c r="K222" i="5"/>
  <c r="J222" i="5"/>
  <c r="I222" i="5"/>
  <c r="H222" i="5"/>
  <c r="G222" i="5"/>
  <c r="F222" i="5"/>
  <c r="E222" i="5"/>
  <c r="D222" i="5"/>
  <c r="P221" i="5"/>
  <c r="S221" i="5" s="1"/>
  <c r="O220" i="5"/>
  <c r="O217" i="5" s="1"/>
  <c r="N220" i="5"/>
  <c r="M220" i="5"/>
  <c r="M217" i="5" s="1"/>
  <c r="L220" i="5"/>
  <c r="K220" i="5"/>
  <c r="K217" i="5" s="1"/>
  <c r="J220" i="5"/>
  <c r="I220" i="5"/>
  <c r="I217" i="5" s="1"/>
  <c r="H220" i="5"/>
  <c r="G220" i="5"/>
  <c r="G217" i="5" s="1"/>
  <c r="F220" i="5"/>
  <c r="E220" i="5"/>
  <c r="D220" i="5"/>
  <c r="P219" i="5"/>
  <c r="S219" i="5" s="1"/>
  <c r="O218" i="5"/>
  <c r="N218" i="5"/>
  <c r="N217" i="5" s="1"/>
  <c r="M218" i="5"/>
  <c r="L218" i="5"/>
  <c r="K218" i="5"/>
  <c r="J218" i="5"/>
  <c r="J217" i="5" s="1"/>
  <c r="I218" i="5"/>
  <c r="H218" i="5"/>
  <c r="G218" i="5"/>
  <c r="F218" i="5"/>
  <c r="F217" i="5" s="1"/>
  <c r="E218" i="5"/>
  <c r="D218" i="5"/>
  <c r="L217" i="5"/>
  <c r="H217" i="5"/>
  <c r="P215" i="5"/>
  <c r="S215" i="5" s="1"/>
  <c r="O214" i="5"/>
  <c r="N214" i="5"/>
  <c r="M214" i="5"/>
  <c r="L214" i="5"/>
  <c r="K214" i="5"/>
  <c r="J214" i="5"/>
  <c r="I214" i="5"/>
  <c r="H214" i="5"/>
  <c r="G214" i="5"/>
  <c r="F214" i="5"/>
  <c r="E214" i="5"/>
  <c r="D214" i="5"/>
  <c r="O213" i="5"/>
  <c r="N213" i="5"/>
  <c r="M213" i="5"/>
  <c r="L213" i="5"/>
  <c r="K213" i="5"/>
  <c r="J213" i="5"/>
  <c r="I213" i="5"/>
  <c r="H213" i="5"/>
  <c r="G213" i="5"/>
  <c r="F213" i="5"/>
  <c r="E213" i="5"/>
  <c r="D213" i="5"/>
  <c r="P212" i="5"/>
  <c r="S212" i="5" s="1"/>
  <c r="P211" i="5"/>
  <c r="S211" i="5" s="1"/>
  <c r="O210" i="5"/>
  <c r="N210" i="5"/>
  <c r="M210" i="5"/>
  <c r="L210" i="5"/>
  <c r="K210" i="5"/>
  <c r="J210" i="5"/>
  <c r="I210" i="5"/>
  <c r="H210" i="5"/>
  <c r="G210" i="5"/>
  <c r="F210" i="5"/>
  <c r="E210" i="5"/>
  <c r="D210" i="5"/>
  <c r="O209" i="5"/>
  <c r="N209" i="5"/>
  <c r="M209" i="5"/>
  <c r="L209" i="5"/>
  <c r="K209" i="5"/>
  <c r="J209" i="5"/>
  <c r="I209" i="5"/>
  <c r="H209" i="5"/>
  <c r="G209" i="5"/>
  <c r="F209" i="5"/>
  <c r="E209" i="5"/>
  <c r="D209" i="5"/>
  <c r="P208" i="5"/>
  <c r="S208" i="5" s="1"/>
  <c r="P207" i="5"/>
  <c r="S207" i="5" s="1"/>
  <c r="P206" i="5"/>
  <c r="S206" i="5" s="1"/>
  <c r="O205" i="5"/>
  <c r="N205" i="5"/>
  <c r="M205" i="5"/>
  <c r="L205" i="5"/>
  <c r="K205" i="5"/>
  <c r="J205" i="5"/>
  <c r="I205" i="5"/>
  <c r="H205" i="5"/>
  <c r="G205" i="5"/>
  <c r="F205" i="5"/>
  <c r="E205" i="5"/>
  <c r="D205" i="5"/>
  <c r="P204" i="5"/>
  <c r="S204" i="5" s="1"/>
  <c r="O203" i="5"/>
  <c r="N203" i="5"/>
  <c r="N202" i="5" s="1"/>
  <c r="M203" i="5"/>
  <c r="L203" i="5"/>
  <c r="K203" i="5"/>
  <c r="J203" i="5"/>
  <c r="I203" i="5"/>
  <c r="H203" i="5"/>
  <c r="G203" i="5"/>
  <c r="F203" i="5"/>
  <c r="F202" i="5" s="1"/>
  <c r="E203" i="5"/>
  <c r="D203" i="5"/>
  <c r="J202" i="5"/>
  <c r="P201" i="5"/>
  <c r="S201" i="5" s="1"/>
  <c r="P200" i="5"/>
  <c r="S200" i="5" s="1"/>
  <c r="P199" i="5"/>
  <c r="S199" i="5" s="1"/>
  <c r="P198" i="5"/>
  <c r="S198" i="5" s="1"/>
  <c r="O197" i="5"/>
  <c r="N197" i="5"/>
  <c r="M197" i="5"/>
  <c r="L197" i="5"/>
  <c r="K197" i="5"/>
  <c r="J197" i="5"/>
  <c r="I197" i="5"/>
  <c r="H197" i="5"/>
  <c r="G197" i="5"/>
  <c r="F197" i="5"/>
  <c r="E197" i="5"/>
  <c r="D197" i="5"/>
  <c r="P196" i="5"/>
  <c r="S196" i="5" s="1"/>
  <c r="O195" i="5"/>
  <c r="N195" i="5"/>
  <c r="M195" i="5"/>
  <c r="L195" i="5"/>
  <c r="K195" i="5"/>
  <c r="J195" i="5"/>
  <c r="I195" i="5"/>
  <c r="H195" i="5"/>
  <c r="G195" i="5"/>
  <c r="F195" i="5"/>
  <c r="E195" i="5"/>
  <c r="D195" i="5"/>
  <c r="P194" i="5"/>
  <c r="S194" i="5" s="1"/>
  <c r="O193" i="5"/>
  <c r="O190" i="5" s="1"/>
  <c r="N193" i="5"/>
  <c r="M193" i="5"/>
  <c r="M190" i="5" s="1"/>
  <c r="L193" i="5"/>
  <c r="K193" i="5"/>
  <c r="K190" i="5" s="1"/>
  <c r="J193" i="5"/>
  <c r="I193" i="5"/>
  <c r="H193" i="5"/>
  <c r="G193" i="5"/>
  <c r="G190" i="5" s="1"/>
  <c r="F193" i="5"/>
  <c r="E193" i="5"/>
  <c r="E190" i="5" s="1"/>
  <c r="D193" i="5"/>
  <c r="P192" i="5"/>
  <c r="S192" i="5" s="1"/>
  <c r="O191" i="5"/>
  <c r="N191" i="5"/>
  <c r="M191" i="5"/>
  <c r="L191" i="5"/>
  <c r="K191" i="5"/>
  <c r="J191" i="5"/>
  <c r="I191" i="5"/>
  <c r="H191" i="5"/>
  <c r="G191" i="5"/>
  <c r="F191" i="5"/>
  <c r="E191" i="5"/>
  <c r="D191" i="5"/>
  <c r="I190" i="5"/>
  <c r="P189" i="5"/>
  <c r="S189" i="5" s="1"/>
  <c r="P188" i="5"/>
  <c r="S188" i="5" s="1"/>
  <c r="P187" i="5"/>
  <c r="S187" i="5" s="1"/>
  <c r="P186" i="5"/>
  <c r="S186" i="5" s="1"/>
  <c r="P185" i="5"/>
  <c r="S185" i="5" s="1"/>
  <c r="O184" i="5"/>
  <c r="N184" i="5"/>
  <c r="M184" i="5"/>
  <c r="L184" i="5"/>
  <c r="K184" i="5"/>
  <c r="J184" i="5"/>
  <c r="I184" i="5"/>
  <c r="H184" i="5"/>
  <c r="G184" i="5"/>
  <c r="F184" i="5"/>
  <c r="E184" i="5"/>
  <c r="D184" i="5"/>
  <c r="P183" i="5"/>
  <c r="S183" i="5" s="1"/>
  <c r="O182" i="5"/>
  <c r="N182" i="5"/>
  <c r="M182" i="5"/>
  <c r="L182" i="5"/>
  <c r="K182" i="5"/>
  <c r="J182" i="5"/>
  <c r="I182" i="5"/>
  <c r="H182" i="5"/>
  <c r="G182" i="5"/>
  <c r="F182" i="5"/>
  <c r="E182" i="5"/>
  <c r="D182" i="5"/>
  <c r="P181" i="5"/>
  <c r="S181" i="5" s="1"/>
  <c r="O180" i="5"/>
  <c r="N180" i="5"/>
  <c r="M180" i="5"/>
  <c r="L180" i="5"/>
  <c r="K180" i="5"/>
  <c r="J180" i="5"/>
  <c r="I180" i="5"/>
  <c r="H180" i="5"/>
  <c r="G180" i="5"/>
  <c r="F180" i="5"/>
  <c r="E180" i="5"/>
  <c r="D180" i="5"/>
  <c r="P179" i="5"/>
  <c r="S179" i="5" s="1"/>
  <c r="O178" i="5"/>
  <c r="N178" i="5"/>
  <c r="M178" i="5"/>
  <c r="L178" i="5"/>
  <c r="K178" i="5"/>
  <c r="J178" i="5"/>
  <c r="I178" i="5"/>
  <c r="H178" i="5"/>
  <c r="G178" i="5"/>
  <c r="G177" i="5" s="1"/>
  <c r="F178" i="5"/>
  <c r="E178" i="5"/>
  <c r="D178" i="5"/>
  <c r="K177" i="5"/>
  <c r="P175" i="5"/>
  <c r="S175" i="5" s="1"/>
  <c r="P174" i="5"/>
  <c r="S174" i="5" s="1"/>
  <c r="O173" i="5"/>
  <c r="N173" i="5"/>
  <c r="M173" i="5"/>
  <c r="L173" i="5"/>
  <c r="K173" i="5"/>
  <c r="J173" i="5"/>
  <c r="I173" i="5"/>
  <c r="H173" i="5"/>
  <c r="G173" i="5"/>
  <c r="F173" i="5"/>
  <c r="E173" i="5"/>
  <c r="D173" i="5"/>
  <c r="O172" i="5"/>
  <c r="N172" i="5"/>
  <c r="M172" i="5"/>
  <c r="L172" i="5"/>
  <c r="K172" i="5"/>
  <c r="J172" i="5"/>
  <c r="I172" i="5"/>
  <c r="H172" i="5"/>
  <c r="G172" i="5"/>
  <c r="F172" i="5"/>
  <c r="E172" i="5"/>
  <c r="D172" i="5"/>
  <c r="P171" i="5"/>
  <c r="S171" i="5" s="1"/>
  <c r="P170" i="5"/>
  <c r="S170" i="5" s="1"/>
  <c r="P169" i="5"/>
  <c r="S169" i="5" s="1"/>
  <c r="O168" i="5"/>
  <c r="N168" i="5"/>
  <c r="N163" i="5" s="1"/>
  <c r="M168" i="5"/>
  <c r="L168" i="5"/>
  <c r="L163" i="5" s="1"/>
  <c r="K168" i="5"/>
  <c r="J168" i="5"/>
  <c r="J163" i="5" s="1"/>
  <c r="I168" i="5"/>
  <c r="H168" i="5"/>
  <c r="H163" i="5" s="1"/>
  <c r="G168" i="5"/>
  <c r="F168" i="5"/>
  <c r="F163" i="5" s="1"/>
  <c r="E168" i="5"/>
  <c r="D168" i="5"/>
  <c r="D163" i="5" s="1"/>
  <c r="P167" i="5"/>
  <c r="S167" i="5" s="1"/>
  <c r="P166" i="5"/>
  <c r="S166" i="5" s="1"/>
  <c r="P165" i="5"/>
  <c r="S165" i="5" s="1"/>
  <c r="O164" i="5"/>
  <c r="N164" i="5"/>
  <c r="M164" i="5"/>
  <c r="M163" i="5" s="1"/>
  <c r="L164" i="5"/>
  <c r="K164" i="5"/>
  <c r="K163" i="5" s="1"/>
  <c r="J164" i="5"/>
  <c r="I164" i="5"/>
  <c r="I163" i="5" s="1"/>
  <c r="H164" i="5"/>
  <c r="G164" i="5"/>
  <c r="F164" i="5"/>
  <c r="E164" i="5"/>
  <c r="E163" i="5" s="1"/>
  <c r="D164" i="5"/>
  <c r="O163" i="5"/>
  <c r="G163" i="5"/>
  <c r="P162" i="5"/>
  <c r="S162" i="5" s="1"/>
  <c r="P161" i="5"/>
  <c r="S161" i="5" s="1"/>
  <c r="P160" i="5"/>
  <c r="S160" i="5" s="1"/>
  <c r="O159" i="5"/>
  <c r="N159" i="5"/>
  <c r="M159" i="5"/>
  <c r="L159" i="5"/>
  <c r="K159" i="5"/>
  <c r="J159" i="5"/>
  <c r="I159" i="5"/>
  <c r="H159" i="5"/>
  <c r="G159" i="5"/>
  <c r="F159" i="5"/>
  <c r="E159" i="5"/>
  <c r="D159" i="5"/>
  <c r="P158" i="5"/>
  <c r="S158" i="5" s="1"/>
  <c r="P157" i="5"/>
  <c r="S157" i="5" s="1"/>
  <c r="P156" i="5"/>
  <c r="S156" i="5" s="1"/>
  <c r="P155" i="5"/>
  <c r="S155" i="5" s="1"/>
  <c r="O154" i="5"/>
  <c r="N154" i="5"/>
  <c r="M154" i="5"/>
  <c r="L154" i="5"/>
  <c r="K154" i="5"/>
  <c r="J154" i="5"/>
  <c r="I154" i="5"/>
  <c r="H154" i="5"/>
  <c r="G154" i="5"/>
  <c r="F154" i="5"/>
  <c r="E154" i="5"/>
  <c r="D154" i="5"/>
  <c r="O153" i="5"/>
  <c r="N153" i="5"/>
  <c r="M153" i="5"/>
  <c r="L153" i="5"/>
  <c r="K153" i="5"/>
  <c r="J153" i="5"/>
  <c r="I153" i="5"/>
  <c r="H153" i="5"/>
  <c r="G153" i="5"/>
  <c r="F153" i="5"/>
  <c r="E153" i="5"/>
  <c r="D153" i="5"/>
  <c r="P152" i="5"/>
  <c r="S152" i="5" s="1"/>
  <c r="P151" i="5"/>
  <c r="S151" i="5" s="1"/>
  <c r="P150" i="5"/>
  <c r="S150" i="5" s="1"/>
  <c r="O149" i="5"/>
  <c r="N149" i="5"/>
  <c r="M149" i="5"/>
  <c r="L149" i="5"/>
  <c r="K149" i="5"/>
  <c r="J149" i="5"/>
  <c r="I149" i="5"/>
  <c r="H149" i="5"/>
  <c r="G149" i="5"/>
  <c r="F149" i="5"/>
  <c r="E149" i="5"/>
  <c r="D149" i="5"/>
  <c r="P148" i="5"/>
  <c r="S148" i="5" s="1"/>
  <c r="P147" i="5"/>
  <c r="S147" i="5" s="1"/>
  <c r="P146" i="5"/>
  <c r="S146" i="5" s="1"/>
  <c r="P145" i="5"/>
  <c r="S145" i="5" s="1"/>
  <c r="O144" i="5"/>
  <c r="N144" i="5"/>
  <c r="M144" i="5"/>
  <c r="L144" i="5"/>
  <c r="K144" i="5"/>
  <c r="J144" i="5"/>
  <c r="I144" i="5"/>
  <c r="H144" i="5"/>
  <c r="G144" i="5"/>
  <c r="F144" i="5"/>
  <c r="E144" i="5"/>
  <c r="D144" i="5"/>
  <c r="O143" i="5"/>
  <c r="N143" i="5"/>
  <c r="M143" i="5"/>
  <c r="L143" i="5"/>
  <c r="K143" i="5"/>
  <c r="J143" i="5"/>
  <c r="I143" i="5"/>
  <c r="H143" i="5"/>
  <c r="G143" i="5"/>
  <c r="F143" i="5"/>
  <c r="E143" i="5"/>
  <c r="D143" i="5"/>
  <c r="P142" i="5"/>
  <c r="S142" i="5" s="1"/>
  <c r="P141" i="5"/>
  <c r="S141" i="5" s="1"/>
  <c r="O140" i="5"/>
  <c r="N140" i="5"/>
  <c r="M140" i="5"/>
  <c r="L140" i="5"/>
  <c r="K140" i="5"/>
  <c r="J140" i="5"/>
  <c r="I140" i="5"/>
  <c r="H140" i="5"/>
  <c r="G140" i="5"/>
  <c r="F140" i="5"/>
  <c r="E140" i="5"/>
  <c r="D140" i="5"/>
  <c r="P139" i="5"/>
  <c r="S139" i="5" s="1"/>
  <c r="P138" i="5"/>
  <c r="S138" i="5" s="1"/>
  <c r="P137" i="5"/>
  <c r="S137" i="5" s="1"/>
  <c r="P136" i="5"/>
  <c r="S136" i="5" s="1"/>
  <c r="P135" i="5"/>
  <c r="S135" i="5" s="1"/>
  <c r="P134" i="5"/>
  <c r="S134" i="5" s="1"/>
  <c r="O133" i="5"/>
  <c r="N133" i="5"/>
  <c r="M133" i="5"/>
  <c r="L133" i="5"/>
  <c r="K133" i="5"/>
  <c r="J133" i="5"/>
  <c r="I133" i="5"/>
  <c r="H133" i="5"/>
  <c r="G133" i="5"/>
  <c r="F133" i="5"/>
  <c r="E133" i="5"/>
  <c r="D133" i="5"/>
  <c r="P132" i="5"/>
  <c r="S132" i="5" s="1"/>
  <c r="P131" i="5"/>
  <c r="S131" i="5" s="1"/>
  <c r="O130" i="5"/>
  <c r="N130" i="5"/>
  <c r="M130" i="5"/>
  <c r="L130" i="5"/>
  <c r="K130" i="5"/>
  <c r="J130" i="5"/>
  <c r="I130" i="5"/>
  <c r="H130" i="5"/>
  <c r="G130" i="5"/>
  <c r="F130" i="5"/>
  <c r="E130" i="5"/>
  <c r="D130" i="5"/>
  <c r="O129" i="5"/>
  <c r="N129" i="5"/>
  <c r="M129" i="5"/>
  <c r="L129" i="5"/>
  <c r="K129" i="5"/>
  <c r="J129" i="5"/>
  <c r="I129" i="5"/>
  <c r="H129" i="5"/>
  <c r="G129" i="5"/>
  <c r="F129" i="5"/>
  <c r="E129" i="5"/>
  <c r="D129" i="5"/>
  <c r="P128" i="5"/>
  <c r="S128" i="5" s="1"/>
  <c r="P127" i="5"/>
  <c r="S127" i="5" s="1"/>
  <c r="P126" i="5"/>
  <c r="S126" i="5" s="1"/>
  <c r="P125" i="5"/>
  <c r="S125" i="5" s="1"/>
  <c r="P124" i="5"/>
  <c r="S124" i="5" s="1"/>
  <c r="O123" i="5"/>
  <c r="N123" i="5"/>
  <c r="M123" i="5"/>
  <c r="L123" i="5"/>
  <c r="K123" i="5"/>
  <c r="J123" i="5"/>
  <c r="I123" i="5"/>
  <c r="H123" i="5"/>
  <c r="G123" i="5"/>
  <c r="F123" i="5"/>
  <c r="E123" i="5"/>
  <c r="D123" i="5"/>
  <c r="P122" i="5"/>
  <c r="S122" i="5" s="1"/>
  <c r="P121" i="5"/>
  <c r="S121" i="5" s="1"/>
  <c r="O120" i="5"/>
  <c r="N120" i="5"/>
  <c r="M120" i="5"/>
  <c r="L120" i="5"/>
  <c r="K120" i="5"/>
  <c r="J120" i="5"/>
  <c r="I120" i="5"/>
  <c r="H120" i="5"/>
  <c r="G120" i="5"/>
  <c r="F120" i="5"/>
  <c r="E120" i="5"/>
  <c r="D120" i="5"/>
  <c r="O119" i="5"/>
  <c r="N119" i="5"/>
  <c r="M119" i="5"/>
  <c r="L119" i="5"/>
  <c r="K119" i="5"/>
  <c r="J119" i="5"/>
  <c r="I119" i="5"/>
  <c r="H119" i="5"/>
  <c r="G119" i="5"/>
  <c r="F119" i="5"/>
  <c r="E119" i="5"/>
  <c r="D119" i="5"/>
  <c r="P118" i="5"/>
  <c r="S118" i="5" s="1"/>
  <c r="O117" i="5"/>
  <c r="N117" i="5"/>
  <c r="M117" i="5"/>
  <c r="L117" i="5"/>
  <c r="K117" i="5"/>
  <c r="J117" i="5"/>
  <c r="I117" i="5"/>
  <c r="H117" i="5"/>
  <c r="G117" i="5"/>
  <c r="F117" i="5"/>
  <c r="E117" i="5"/>
  <c r="D117" i="5"/>
  <c r="P116" i="5"/>
  <c r="S116" i="5" s="1"/>
  <c r="O115" i="5"/>
  <c r="N115" i="5"/>
  <c r="M115" i="5"/>
  <c r="L115" i="5"/>
  <c r="K115" i="5"/>
  <c r="J115" i="5"/>
  <c r="I115" i="5"/>
  <c r="I114" i="5" s="1"/>
  <c r="H115" i="5"/>
  <c r="G115" i="5"/>
  <c r="F115" i="5"/>
  <c r="E115" i="5"/>
  <c r="D115" i="5"/>
  <c r="M114" i="5"/>
  <c r="E114" i="5"/>
  <c r="P112" i="5"/>
  <c r="S112" i="5" s="1"/>
  <c r="O111" i="5"/>
  <c r="N111" i="5"/>
  <c r="M111" i="5"/>
  <c r="L111" i="5"/>
  <c r="K111" i="5"/>
  <c r="J111" i="5"/>
  <c r="I111" i="5"/>
  <c r="H111" i="5"/>
  <c r="G111" i="5"/>
  <c r="F111" i="5"/>
  <c r="E111" i="5"/>
  <c r="D111" i="5"/>
  <c r="O110" i="5"/>
  <c r="N110" i="5"/>
  <c r="M110" i="5"/>
  <c r="L110" i="5"/>
  <c r="K110" i="5"/>
  <c r="J110" i="5"/>
  <c r="I110" i="5"/>
  <c r="H110" i="5"/>
  <c r="G110" i="5"/>
  <c r="F110" i="5"/>
  <c r="E110" i="5"/>
  <c r="D110" i="5"/>
  <c r="O109" i="5"/>
  <c r="N109" i="5"/>
  <c r="M109" i="5"/>
  <c r="L109" i="5"/>
  <c r="K109" i="5"/>
  <c r="J109" i="5"/>
  <c r="I109" i="5"/>
  <c r="H109" i="5"/>
  <c r="G109" i="5"/>
  <c r="F109" i="5"/>
  <c r="E109" i="5"/>
  <c r="D109" i="5"/>
  <c r="P108" i="5"/>
  <c r="S108" i="5" s="1"/>
  <c r="O107" i="5"/>
  <c r="N107" i="5"/>
  <c r="M107" i="5"/>
  <c r="L107" i="5"/>
  <c r="K107" i="5"/>
  <c r="J107" i="5"/>
  <c r="I107" i="5"/>
  <c r="H107" i="5"/>
  <c r="G107" i="5"/>
  <c r="F107" i="5"/>
  <c r="E107" i="5"/>
  <c r="D107" i="5"/>
  <c r="P106" i="5"/>
  <c r="S106" i="5" s="1"/>
  <c r="O105" i="5"/>
  <c r="N105" i="5"/>
  <c r="M105" i="5"/>
  <c r="L105" i="5"/>
  <c r="K105" i="5"/>
  <c r="J105" i="5"/>
  <c r="I105" i="5"/>
  <c r="H105" i="5"/>
  <c r="G105" i="5"/>
  <c r="F105" i="5"/>
  <c r="E105" i="5"/>
  <c r="D105" i="5"/>
  <c r="P104" i="5"/>
  <c r="S104" i="5" s="1"/>
  <c r="P103" i="5"/>
  <c r="S103" i="5" s="1"/>
  <c r="P102" i="5"/>
  <c r="S102" i="5" s="1"/>
  <c r="O101" i="5"/>
  <c r="N101" i="5"/>
  <c r="M101" i="5"/>
  <c r="L101" i="5"/>
  <c r="K101" i="5"/>
  <c r="J101" i="5"/>
  <c r="I101" i="5"/>
  <c r="H101" i="5"/>
  <c r="G101" i="5"/>
  <c r="F101" i="5"/>
  <c r="E101" i="5"/>
  <c r="D101" i="5"/>
  <c r="K100" i="5"/>
  <c r="K99" i="5" s="1"/>
  <c r="P98" i="5"/>
  <c r="S98" i="5" s="1"/>
  <c r="P97" i="5"/>
  <c r="S97" i="5" s="1"/>
  <c r="O96" i="5"/>
  <c r="N96" i="5"/>
  <c r="M96" i="5"/>
  <c r="L96" i="5"/>
  <c r="K96" i="5"/>
  <c r="J96" i="5"/>
  <c r="I96" i="5"/>
  <c r="H96" i="5"/>
  <c r="G96" i="5"/>
  <c r="F96" i="5"/>
  <c r="E96" i="5"/>
  <c r="D96" i="5"/>
  <c r="O95" i="5"/>
  <c r="N95" i="5"/>
  <c r="M95" i="5"/>
  <c r="L95" i="5"/>
  <c r="K95" i="5"/>
  <c r="J95" i="5"/>
  <c r="I95" i="5"/>
  <c r="H95" i="5"/>
  <c r="G95" i="5"/>
  <c r="F95" i="5"/>
  <c r="E95" i="5"/>
  <c r="D95" i="5"/>
  <c r="O94" i="5"/>
  <c r="N94" i="5"/>
  <c r="M94" i="5"/>
  <c r="L94" i="5"/>
  <c r="K94" i="5"/>
  <c r="J94" i="5"/>
  <c r="I94" i="5"/>
  <c r="H94" i="5"/>
  <c r="G94" i="5"/>
  <c r="F94" i="5"/>
  <c r="E94" i="5"/>
  <c r="D94" i="5"/>
  <c r="P93" i="5"/>
  <c r="S93" i="5" s="1"/>
  <c r="P92" i="5"/>
  <c r="S92" i="5" s="1"/>
  <c r="P91" i="5"/>
  <c r="S91" i="5" s="1"/>
  <c r="O90" i="5"/>
  <c r="N90" i="5"/>
  <c r="M90" i="5"/>
  <c r="L90" i="5"/>
  <c r="K90" i="5"/>
  <c r="J90" i="5"/>
  <c r="I90" i="5"/>
  <c r="H90" i="5"/>
  <c r="G90" i="5"/>
  <c r="F90" i="5"/>
  <c r="E90" i="5"/>
  <c r="D90" i="5"/>
  <c r="O89" i="5"/>
  <c r="N89" i="5"/>
  <c r="M89" i="5"/>
  <c r="L89" i="5"/>
  <c r="K89" i="5"/>
  <c r="J89" i="5"/>
  <c r="I89" i="5"/>
  <c r="H89" i="5"/>
  <c r="G89" i="5"/>
  <c r="F89" i="5"/>
  <c r="E89" i="5"/>
  <c r="D89" i="5"/>
  <c r="P88" i="5"/>
  <c r="S88" i="5" s="1"/>
  <c r="P87" i="5"/>
  <c r="S87" i="5" s="1"/>
  <c r="P86" i="5"/>
  <c r="S86" i="5" s="1"/>
  <c r="O85" i="5"/>
  <c r="N85" i="5"/>
  <c r="M85" i="5"/>
  <c r="L85" i="5"/>
  <c r="K85" i="5"/>
  <c r="J85" i="5"/>
  <c r="I85" i="5"/>
  <c r="H85" i="5"/>
  <c r="G85" i="5"/>
  <c r="F85" i="5"/>
  <c r="E85" i="5"/>
  <c r="D85" i="5"/>
  <c r="O84" i="5"/>
  <c r="N84" i="5"/>
  <c r="M84" i="5"/>
  <c r="L84" i="5"/>
  <c r="K84" i="5"/>
  <c r="J84" i="5"/>
  <c r="I84" i="5"/>
  <c r="H84" i="5"/>
  <c r="G84" i="5"/>
  <c r="F84" i="5"/>
  <c r="E84" i="5"/>
  <c r="D84" i="5"/>
  <c r="P83" i="5"/>
  <c r="S83" i="5" s="1"/>
  <c r="O82" i="5"/>
  <c r="N82" i="5"/>
  <c r="M82" i="5"/>
  <c r="L82" i="5"/>
  <c r="K82" i="5"/>
  <c r="J82" i="5"/>
  <c r="I82" i="5"/>
  <c r="H82" i="5"/>
  <c r="G82" i="5"/>
  <c r="F82" i="5"/>
  <c r="E82" i="5"/>
  <c r="D82" i="5"/>
  <c r="P81" i="5"/>
  <c r="S81" i="5" s="1"/>
  <c r="O80" i="5"/>
  <c r="N80" i="5"/>
  <c r="M80" i="5"/>
  <c r="L80" i="5"/>
  <c r="K80" i="5"/>
  <c r="J80" i="5"/>
  <c r="I80" i="5"/>
  <c r="H80" i="5"/>
  <c r="G80" i="5"/>
  <c r="F80" i="5"/>
  <c r="E80" i="5"/>
  <c r="D80" i="5"/>
  <c r="G79" i="5"/>
  <c r="G78" i="5" s="1"/>
  <c r="P77" i="5"/>
  <c r="S77" i="5" s="1"/>
  <c r="O76" i="5"/>
  <c r="N76" i="5"/>
  <c r="M76" i="5"/>
  <c r="L76" i="5"/>
  <c r="K76" i="5"/>
  <c r="J76" i="5"/>
  <c r="I76" i="5"/>
  <c r="H76" i="5"/>
  <c r="G76" i="5"/>
  <c r="F76" i="5"/>
  <c r="E76" i="5"/>
  <c r="D76" i="5"/>
  <c r="P75" i="5"/>
  <c r="S75" i="5" s="1"/>
  <c r="O74" i="5"/>
  <c r="N74" i="5"/>
  <c r="M74" i="5"/>
  <c r="L74" i="5"/>
  <c r="K74" i="5"/>
  <c r="J74" i="5"/>
  <c r="I74" i="5"/>
  <c r="H74" i="5"/>
  <c r="G74" i="5"/>
  <c r="F74" i="5"/>
  <c r="E74" i="5"/>
  <c r="D74" i="5"/>
  <c r="P73" i="5"/>
  <c r="S73" i="5" s="1"/>
  <c r="O72" i="5"/>
  <c r="N72" i="5"/>
  <c r="M72" i="5"/>
  <c r="L72" i="5"/>
  <c r="K72" i="5"/>
  <c r="J72" i="5"/>
  <c r="I72" i="5"/>
  <c r="H72" i="5"/>
  <c r="G72" i="5"/>
  <c r="F72" i="5"/>
  <c r="E72" i="5"/>
  <c r="D72" i="5"/>
  <c r="P71" i="5"/>
  <c r="S71" i="5" s="1"/>
  <c r="O70" i="5"/>
  <c r="N70" i="5"/>
  <c r="M70" i="5"/>
  <c r="L70" i="5"/>
  <c r="K70" i="5"/>
  <c r="J70" i="5"/>
  <c r="I70" i="5"/>
  <c r="H70" i="5"/>
  <c r="G70" i="5"/>
  <c r="F70" i="5"/>
  <c r="E70" i="5"/>
  <c r="D70" i="5"/>
  <c r="F69" i="5"/>
  <c r="F68" i="5" s="1"/>
  <c r="P67" i="5"/>
  <c r="S67" i="5" s="1"/>
  <c r="O66" i="5"/>
  <c r="O65" i="5" s="1"/>
  <c r="N66" i="5"/>
  <c r="N65" i="5" s="1"/>
  <c r="M66" i="5"/>
  <c r="M65" i="5" s="1"/>
  <c r="L66" i="5"/>
  <c r="L65" i="5" s="1"/>
  <c r="K66" i="5"/>
  <c r="K65" i="5" s="1"/>
  <c r="J66" i="5"/>
  <c r="J65" i="5" s="1"/>
  <c r="I66" i="5"/>
  <c r="I65" i="5" s="1"/>
  <c r="H66" i="5"/>
  <c r="H65" i="5" s="1"/>
  <c r="H55" i="5" s="1"/>
  <c r="G66" i="5"/>
  <c r="G65" i="5" s="1"/>
  <c r="F66" i="5"/>
  <c r="F65" i="5" s="1"/>
  <c r="E66" i="5"/>
  <c r="E65" i="5" s="1"/>
  <c r="D66" i="5"/>
  <c r="D65" i="5"/>
  <c r="P64" i="5"/>
  <c r="S64" i="5" s="1"/>
  <c r="P63" i="5"/>
  <c r="S63" i="5" s="1"/>
  <c r="O62" i="5"/>
  <c r="N62" i="5"/>
  <c r="M62" i="5"/>
  <c r="L62" i="5"/>
  <c r="K62" i="5"/>
  <c r="J62" i="5"/>
  <c r="I62" i="5"/>
  <c r="H62" i="5"/>
  <c r="G62" i="5"/>
  <c r="F62" i="5"/>
  <c r="E62" i="5"/>
  <c r="E61" i="5" s="1"/>
  <c r="D62" i="5"/>
  <c r="D61" i="5" s="1"/>
  <c r="O61" i="5"/>
  <c r="N61" i="5"/>
  <c r="M61" i="5"/>
  <c r="L61" i="5"/>
  <c r="K61" i="5"/>
  <c r="J61" i="5"/>
  <c r="I61" i="5"/>
  <c r="H61" i="5"/>
  <c r="G61" i="5"/>
  <c r="F61" i="5"/>
  <c r="P60" i="5"/>
  <c r="S60" i="5" s="1"/>
  <c r="P59" i="5"/>
  <c r="S59" i="5" s="1"/>
  <c r="P58" i="5"/>
  <c r="S58" i="5" s="1"/>
  <c r="O57" i="5"/>
  <c r="O56" i="5" s="1"/>
  <c r="O55" i="5" s="1"/>
  <c r="N57" i="5"/>
  <c r="M57" i="5"/>
  <c r="M56" i="5" s="1"/>
  <c r="M55" i="5" s="1"/>
  <c r="L57" i="5"/>
  <c r="K57" i="5"/>
  <c r="K56" i="5" s="1"/>
  <c r="K55" i="5" s="1"/>
  <c r="J57" i="5"/>
  <c r="I57" i="5"/>
  <c r="I56" i="5" s="1"/>
  <c r="I55" i="5" s="1"/>
  <c r="H57" i="5"/>
  <c r="G57" i="5"/>
  <c r="G56" i="5" s="1"/>
  <c r="G55" i="5" s="1"/>
  <c r="F57" i="5"/>
  <c r="E57" i="5"/>
  <c r="E56" i="5" s="1"/>
  <c r="D57" i="5"/>
  <c r="D56" i="5" s="1"/>
  <c r="N56" i="5"/>
  <c r="L56" i="5"/>
  <c r="J56" i="5"/>
  <c r="H56" i="5"/>
  <c r="F56" i="5"/>
  <c r="P54" i="5"/>
  <c r="S54" i="5" s="1"/>
  <c r="O53" i="5"/>
  <c r="N53" i="5"/>
  <c r="M53" i="5"/>
  <c r="L53" i="5"/>
  <c r="K53" i="5"/>
  <c r="J53" i="5"/>
  <c r="I53" i="5"/>
  <c r="H53" i="5"/>
  <c r="G53" i="5"/>
  <c r="F53" i="5"/>
  <c r="E53" i="5"/>
  <c r="D53" i="5"/>
  <c r="P52" i="5"/>
  <c r="S52" i="5" s="1"/>
  <c r="P51" i="5"/>
  <c r="S51" i="5" s="1"/>
  <c r="O50" i="5"/>
  <c r="N50" i="5"/>
  <c r="M50" i="5"/>
  <c r="L50" i="5"/>
  <c r="K50" i="5"/>
  <c r="J50" i="5"/>
  <c r="I50" i="5"/>
  <c r="H50" i="5"/>
  <c r="G50" i="5"/>
  <c r="F50" i="5"/>
  <c r="E50" i="5"/>
  <c r="D50" i="5"/>
  <c r="P49" i="5"/>
  <c r="S49" i="5" s="1"/>
  <c r="O48" i="5"/>
  <c r="N48" i="5"/>
  <c r="N33" i="5" s="1"/>
  <c r="N32" i="5" s="1"/>
  <c r="M48" i="5"/>
  <c r="L48" i="5"/>
  <c r="L33" i="5" s="1"/>
  <c r="L32" i="5" s="1"/>
  <c r="K48" i="5"/>
  <c r="J48" i="5"/>
  <c r="J33" i="5" s="1"/>
  <c r="J32" i="5" s="1"/>
  <c r="I48" i="5"/>
  <c r="H48" i="5"/>
  <c r="H33" i="5" s="1"/>
  <c r="H32" i="5" s="1"/>
  <c r="G48" i="5"/>
  <c r="F48" i="5"/>
  <c r="F33" i="5" s="1"/>
  <c r="F32" i="5" s="1"/>
  <c r="E48" i="5"/>
  <c r="D48" i="5"/>
  <c r="P47" i="5"/>
  <c r="S47" i="5" s="1"/>
  <c r="O46" i="5"/>
  <c r="N46" i="5"/>
  <c r="M46" i="5"/>
  <c r="L46" i="5"/>
  <c r="K46" i="5"/>
  <c r="J46" i="5"/>
  <c r="I46" i="5"/>
  <c r="H46" i="5"/>
  <c r="G46" i="5"/>
  <c r="F46" i="5"/>
  <c r="E46" i="5"/>
  <c r="D46" i="5"/>
  <c r="P45" i="5"/>
  <c r="S45" i="5" s="1"/>
  <c r="P44" i="5"/>
  <c r="S44" i="5" s="1"/>
  <c r="O43" i="5"/>
  <c r="N43" i="5"/>
  <c r="M43" i="5"/>
  <c r="L43" i="5"/>
  <c r="K43" i="5"/>
  <c r="J43" i="5"/>
  <c r="I43" i="5"/>
  <c r="H43" i="5"/>
  <c r="G43" i="5"/>
  <c r="F43" i="5"/>
  <c r="E43" i="5"/>
  <c r="D43" i="5"/>
  <c r="P42" i="5"/>
  <c r="S42" i="5" s="1"/>
  <c r="P41" i="5"/>
  <c r="S41" i="5" s="1"/>
  <c r="P40" i="5"/>
  <c r="S40" i="5" s="1"/>
  <c r="P39" i="5"/>
  <c r="S39" i="5" s="1"/>
  <c r="P38" i="5"/>
  <c r="S38" i="5" s="1"/>
  <c r="P37" i="5"/>
  <c r="S37" i="5" s="1"/>
  <c r="P36" i="5"/>
  <c r="S36" i="5" s="1"/>
  <c r="P35" i="5"/>
  <c r="S35" i="5" s="1"/>
  <c r="O34" i="5"/>
  <c r="N34" i="5"/>
  <c r="M34" i="5"/>
  <c r="L34" i="5"/>
  <c r="K34" i="5"/>
  <c r="J34" i="5"/>
  <c r="I34" i="5"/>
  <c r="H34" i="5"/>
  <c r="G34" i="5"/>
  <c r="F34" i="5"/>
  <c r="E34" i="5"/>
  <c r="E33" i="5" s="1"/>
  <c r="E32" i="5" s="1"/>
  <c r="D34" i="5"/>
  <c r="O33" i="5"/>
  <c r="M33" i="5"/>
  <c r="K33" i="5"/>
  <c r="I33" i="5"/>
  <c r="G33" i="5"/>
  <c r="O32" i="5"/>
  <c r="M32" i="5"/>
  <c r="K32" i="5"/>
  <c r="I32" i="5"/>
  <c r="G32" i="5"/>
  <c r="G731" i="9" l="1"/>
  <c r="K712" i="9"/>
  <c r="R733" i="9"/>
  <c r="R746" i="9" s="1"/>
  <c r="R715" i="9"/>
  <c r="R726" i="9" s="1"/>
  <c r="D733" i="9"/>
  <c r="D746" i="9" s="1"/>
  <c r="R732" i="10"/>
  <c r="R745" i="10" s="1"/>
  <c r="R714" i="10"/>
  <c r="R725" i="10" s="1"/>
  <c r="G32" i="1"/>
  <c r="P716" i="10"/>
  <c r="S716" i="10" s="1"/>
  <c r="O546" i="5"/>
  <c r="O545" i="5" s="1"/>
  <c r="G100" i="5"/>
  <c r="G99" i="5" s="1"/>
  <c r="O100" i="5"/>
  <c r="O99" i="5" s="1"/>
  <c r="N69" i="5"/>
  <c r="N68" i="5" s="1"/>
  <c r="N79" i="5"/>
  <c r="N78" i="5" s="1"/>
  <c r="E69" i="5"/>
  <c r="E68" i="5" s="1"/>
  <c r="H69" i="5"/>
  <c r="H68" i="5" s="1"/>
  <c r="L69" i="5"/>
  <c r="L68" i="5" s="1"/>
  <c r="D69" i="5"/>
  <c r="D68" i="5" s="1"/>
  <c r="J69" i="5"/>
  <c r="J68" i="5" s="1"/>
  <c r="E79" i="5"/>
  <c r="E78" i="5" s="1"/>
  <c r="D79" i="5"/>
  <c r="D78" i="5" s="1"/>
  <c r="F79" i="5"/>
  <c r="F78" i="5" s="1"/>
  <c r="H79" i="5"/>
  <c r="H78" i="5" s="1"/>
  <c r="J79" i="5"/>
  <c r="J78" i="5" s="1"/>
  <c r="L79" i="5"/>
  <c r="L78" i="5" s="1"/>
  <c r="E100" i="5"/>
  <c r="E99" i="5" s="1"/>
  <c r="I100" i="5"/>
  <c r="I99" i="5" s="1"/>
  <c r="M100" i="5"/>
  <c r="M99" i="5" s="1"/>
  <c r="E287" i="5"/>
  <c r="M287" i="5"/>
  <c r="P720" i="9"/>
  <c r="S720" i="9" s="1"/>
  <c r="J712" i="9"/>
  <c r="I287" i="5"/>
  <c r="G745" i="10"/>
  <c r="P730" i="10"/>
  <c r="S730" i="10" s="1"/>
  <c r="P724" i="9"/>
  <c r="S724" i="9" s="1"/>
  <c r="N712" i="9"/>
  <c r="F55" i="5"/>
  <c r="J55" i="5"/>
  <c r="L55" i="5"/>
  <c r="D100" i="5"/>
  <c r="D99" i="5" s="1"/>
  <c r="F100" i="5"/>
  <c r="F99" i="5" s="1"/>
  <c r="H100" i="5"/>
  <c r="H99" i="5" s="1"/>
  <c r="J100" i="5"/>
  <c r="J99" i="5" s="1"/>
  <c r="L100" i="5"/>
  <c r="L99" i="5" s="1"/>
  <c r="N100" i="5"/>
  <c r="N99" i="5" s="1"/>
  <c r="P115" i="5"/>
  <c r="S115" i="5" s="1"/>
  <c r="G114" i="5"/>
  <c r="G113" i="5" s="1"/>
  <c r="K114" i="5"/>
  <c r="K113" i="5" s="1"/>
  <c r="O114" i="5"/>
  <c r="O113" i="5" s="1"/>
  <c r="P123" i="5"/>
  <c r="S123" i="5" s="1"/>
  <c r="E177" i="5"/>
  <c r="E176" i="5" s="1"/>
  <c r="I177" i="5"/>
  <c r="M177" i="5"/>
  <c r="D202" i="5"/>
  <c r="H202" i="5"/>
  <c r="L202" i="5"/>
  <c r="N299" i="5"/>
  <c r="H309" i="5"/>
  <c r="J309" i="5"/>
  <c r="L309" i="5"/>
  <c r="N309" i="5"/>
  <c r="H317" i="5"/>
  <c r="D331" i="5"/>
  <c r="F331" i="5"/>
  <c r="J331" i="5"/>
  <c r="N331" i="5"/>
  <c r="P346" i="5"/>
  <c r="S346" i="5" s="1"/>
  <c r="P350" i="5"/>
  <c r="S350" i="5" s="1"/>
  <c r="P356" i="5"/>
  <c r="S356" i="5" s="1"/>
  <c r="H359" i="5"/>
  <c r="J359" i="5"/>
  <c r="L359" i="5"/>
  <c r="D372" i="5"/>
  <c r="H372" i="5"/>
  <c r="J372" i="5"/>
  <c r="L372" i="5"/>
  <c r="E422" i="5"/>
  <c r="I422" i="5"/>
  <c r="M422" i="5"/>
  <c r="D422" i="5"/>
  <c r="P426" i="5"/>
  <c r="S426" i="5" s="1"/>
  <c r="H422" i="5"/>
  <c r="J422" i="5"/>
  <c r="L422" i="5"/>
  <c r="N422" i="5"/>
  <c r="P427" i="5"/>
  <c r="S427" i="5" s="1"/>
  <c r="P432" i="5"/>
  <c r="S432" i="5" s="1"/>
  <c r="P452" i="5"/>
  <c r="S452" i="5" s="1"/>
  <c r="J451" i="5"/>
  <c r="N451" i="5"/>
  <c r="P453" i="5"/>
  <c r="S453" i="5" s="1"/>
  <c r="E451" i="5"/>
  <c r="G451" i="5"/>
  <c r="I451" i="5"/>
  <c r="K451" i="5"/>
  <c r="M451" i="5"/>
  <c r="O451" i="5"/>
  <c r="P460" i="5"/>
  <c r="S460" i="5" s="1"/>
  <c r="D464" i="5"/>
  <c r="D463" i="5" s="1"/>
  <c r="P467" i="5"/>
  <c r="S467" i="5" s="1"/>
  <c r="H464" i="5"/>
  <c r="H463" i="5" s="1"/>
  <c r="J464" i="5"/>
  <c r="J463" i="5" s="1"/>
  <c r="L464" i="5"/>
  <c r="L463" i="5" s="1"/>
  <c r="N464" i="5"/>
  <c r="N463" i="5" s="1"/>
  <c r="P472" i="5"/>
  <c r="S472" i="5" s="1"/>
  <c r="E471" i="5"/>
  <c r="E463" i="5" s="1"/>
  <c r="G471" i="5"/>
  <c r="G463" i="5" s="1"/>
  <c r="I471" i="5"/>
  <c r="I463" i="5" s="1"/>
  <c r="K471" i="5"/>
  <c r="K463" i="5" s="1"/>
  <c r="M471" i="5"/>
  <c r="M463" i="5" s="1"/>
  <c r="O471" i="5"/>
  <c r="O463" i="5" s="1"/>
  <c r="P476" i="5"/>
  <c r="S476" i="5" s="1"/>
  <c r="E485" i="5"/>
  <c r="I485" i="5"/>
  <c r="M485" i="5"/>
  <c r="D485" i="5"/>
  <c r="P489" i="5"/>
  <c r="S489" i="5" s="1"/>
  <c r="H485" i="5"/>
  <c r="J485" i="5"/>
  <c r="L485" i="5"/>
  <c r="N485" i="5"/>
  <c r="P511" i="5"/>
  <c r="S511" i="5" s="1"/>
  <c r="D533" i="5"/>
  <c r="F533" i="5"/>
  <c r="H533" i="5"/>
  <c r="L533" i="5"/>
  <c r="L527" i="5" s="1"/>
  <c r="N533" i="5"/>
  <c r="R533" i="5"/>
  <c r="R527" i="5" s="1"/>
  <c r="E546" i="5"/>
  <c r="I546" i="5"/>
  <c r="I545" i="5" s="1"/>
  <c r="K546" i="5"/>
  <c r="K545" i="5" s="1"/>
  <c r="M546" i="5"/>
  <c r="M545" i="5" s="1"/>
  <c r="E556" i="5"/>
  <c r="H638" i="5"/>
  <c r="H631" i="5" s="1"/>
  <c r="L638" i="5"/>
  <c r="E591" i="9"/>
  <c r="E710" i="9" s="1"/>
  <c r="I711" i="9"/>
  <c r="J710" i="11"/>
  <c r="P719" i="11" s="1"/>
  <c r="S719" i="11" s="1"/>
  <c r="P592" i="9"/>
  <c r="S592" i="9" s="1"/>
  <c r="F709" i="9"/>
  <c r="P709" i="9" s="1"/>
  <c r="M734" i="10"/>
  <c r="P722" i="10"/>
  <c r="S722" i="10" s="1"/>
  <c r="P725" i="14"/>
  <c r="S714" i="14"/>
  <c r="S725" i="14" s="1"/>
  <c r="O591" i="9"/>
  <c r="O710" i="9" s="1"/>
  <c r="D33" i="5"/>
  <c r="D32" i="5" s="1"/>
  <c r="L224" i="5"/>
  <c r="N224" i="5"/>
  <c r="E232" i="5"/>
  <c r="G232" i="5"/>
  <c r="I232" i="5"/>
  <c r="K232" i="5"/>
  <c r="M232" i="5"/>
  <c r="O232" i="5"/>
  <c r="P239" i="5"/>
  <c r="S239" i="5" s="1"/>
  <c r="H242" i="5"/>
  <c r="J242" i="5"/>
  <c r="L242" i="5"/>
  <c r="N242" i="5"/>
  <c r="P280" i="5"/>
  <c r="S280" i="5" s="1"/>
  <c r="G287" i="5"/>
  <c r="K287" i="5"/>
  <c r="O287" i="5"/>
  <c r="E436" i="5"/>
  <c r="I436" i="5"/>
  <c r="M436" i="5"/>
  <c r="Q715" i="9"/>
  <c r="Q726" i="9" s="1"/>
  <c r="Q712" i="9"/>
  <c r="P722" i="9"/>
  <c r="S722" i="9" s="1"/>
  <c r="L712" i="9"/>
  <c r="E745" i="14"/>
  <c r="P745" i="14" s="1"/>
  <c r="S745" i="14" s="1"/>
  <c r="P732" i="14"/>
  <c r="S732" i="14" s="1"/>
  <c r="P718" i="10"/>
  <c r="S718" i="10" s="1"/>
  <c r="I731" i="10"/>
  <c r="D317" i="5"/>
  <c r="S718" i="16"/>
  <c r="S729" i="16" s="1"/>
  <c r="P729" i="16"/>
  <c r="S714" i="16"/>
  <c r="F41" i="1"/>
  <c r="E749" i="16"/>
  <c r="P749" i="16" s="1"/>
  <c r="S749" i="16" s="1"/>
  <c r="P733" i="16"/>
  <c r="S733" i="16" s="1"/>
  <c r="M709" i="11"/>
  <c r="M710" i="11" s="1"/>
  <c r="M734" i="11" s="1"/>
  <c r="Q710" i="11"/>
  <c r="G31" i="1" s="1"/>
  <c r="N710" i="11"/>
  <c r="P723" i="11" s="1"/>
  <c r="S723" i="11" s="1"/>
  <c r="K710" i="11"/>
  <c r="P720" i="11" s="1"/>
  <c r="S720" i="11" s="1"/>
  <c r="P723" i="9"/>
  <c r="S723" i="9" s="1"/>
  <c r="M735" i="9"/>
  <c r="G331" i="5"/>
  <c r="I331" i="5"/>
  <c r="K331" i="5"/>
  <c r="M331" i="5"/>
  <c r="O331" i="5"/>
  <c r="F317" i="5"/>
  <c r="J317" i="5"/>
  <c r="N317" i="5"/>
  <c r="G318" i="5"/>
  <c r="G317" i="5" s="1"/>
  <c r="I318" i="5"/>
  <c r="I317" i="5" s="1"/>
  <c r="K318" i="5"/>
  <c r="K317" i="5" s="1"/>
  <c r="M318" i="5"/>
  <c r="M317" i="5" s="1"/>
  <c r="O318" i="5"/>
  <c r="O317" i="5" s="1"/>
  <c r="P284" i="5"/>
  <c r="S284" i="5" s="1"/>
  <c r="P306" i="5"/>
  <c r="S306" i="5" s="1"/>
  <c r="P307" i="5"/>
  <c r="S307" i="5" s="1"/>
  <c r="F451" i="5"/>
  <c r="P451" i="5" s="1"/>
  <c r="S451" i="5" s="1"/>
  <c r="P508" i="5"/>
  <c r="S508" i="5" s="1"/>
  <c r="P709" i="11"/>
  <c r="S709" i="11" s="1"/>
  <c r="J606" i="5"/>
  <c r="P620" i="5"/>
  <c r="S620" i="5" s="1"/>
  <c r="E596" i="5"/>
  <c r="P596" i="5" s="1"/>
  <c r="S596" i="5" s="1"/>
  <c r="J591" i="5"/>
  <c r="F606" i="5"/>
  <c r="N606" i="5"/>
  <c r="N591" i="5" s="1"/>
  <c r="D606" i="5"/>
  <c r="D591" i="5" s="1"/>
  <c r="H606" i="5"/>
  <c r="H591" i="5" s="1"/>
  <c r="L606" i="5"/>
  <c r="L591" i="5" s="1"/>
  <c r="R606" i="5"/>
  <c r="R591" i="5" s="1"/>
  <c r="E606" i="5"/>
  <c r="E591" i="5" s="1"/>
  <c r="G606" i="5"/>
  <c r="G591" i="5" s="1"/>
  <c r="I606" i="5"/>
  <c r="I591" i="5" s="1"/>
  <c r="K606" i="5"/>
  <c r="K591" i="5" s="1"/>
  <c r="M606" i="5"/>
  <c r="M591" i="5" s="1"/>
  <c r="O606" i="5"/>
  <c r="O591" i="5" s="1"/>
  <c r="P624" i="5"/>
  <c r="S624" i="5" s="1"/>
  <c r="P628" i="5"/>
  <c r="S628" i="5" s="1"/>
  <c r="Q733" i="9"/>
  <c r="Q746" i="9" s="1"/>
  <c r="I731" i="11"/>
  <c r="P718" i="11"/>
  <c r="S718" i="11" s="1"/>
  <c r="P716" i="11"/>
  <c r="S716" i="11" s="1"/>
  <c r="E677" i="5"/>
  <c r="E676" i="5" s="1"/>
  <c r="R638" i="5"/>
  <c r="R631" i="5" s="1"/>
  <c r="H358" i="5"/>
  <c r="J358" i="5"/>
  <c r="L358" i="5"/>
  <c r="E389" i="5"/>
  <c r="G389" i="5"/>
  <c r="I389" i="5"/>
  <c r="K389" i="5"/>
  <c r="M389" i="5"/>
  <c r="O389" i="5"/>
  <c r="E359" i="5"/>
  <c r="G359" i="5"/>
  <c r="I359" i="5"/>
  <c r="K359" i="5"/>
  <c r="M359" i="5"/>
  <c r="O359" i="5"/>
  <c r="E372" i="5"/>
  <c r="G372" i="5"/>
  <c r="I372" i="5"/>
  <c r="K372" i="5"/>
  <c r="M372" i="5"/>
  <c r="O372" i="5"/>
  <c r="F257" i="5"/>
  <c r="J257" i="5"/>
  <c r="N257" i="5"/>
  <c r="N216" i="5" s="1"/>
  <c r="L257" i="5"/>
  <c r="F216" i="5"/>
  <c r="L216" i="5"/>
  <c r="P733" i="13"/>
  <c r="S733" i="13" s="1"/>
  <c r="E746" i="13"/>
  <c r="P746" i="13" s="1"/>
  <c r="S746" i="13" s="1"/>
  <c r="G638" i="5"/>
  <c r="G631" i="5" s="1"/>
  <c r="I638" i="5"/>
  <c r="I631" i="5" s="1"/>
  <c r="K638" i="5"/>
  <c r="K631" i="5" s="1"/>
  <c r="M638" i="5"/>
  <c r="M631" i="5" s="1"/>
  <c r="O638" i="5"/>
  <c r="O631" i="5" s="1"/>
  <c r="P651" i="5"/>
  <c r="S651" i="5" s="1"/>
  <c r="F638" i="5"/>
  <c r="F631" i="5" s="1"/>
  <c r="J638" i="5"/>
  <c r="J631" i="5" s="1"/>
  <c r="J709" i="5" s="1"/>
  <c r="M406" i="5"/>
  <c r="E545" i="5"/>
  <c r="E331" i="5"/>
  <c r="P120" i="5"/>
  <c r="S120" i="5" s="1"/>
  <c r="P639" i="5"/>
  <c r="S639" i="5" s="1"/>
  <c r="N358" i="5"/>
  <c r="O406" i="5"/>
  <c r="P563" i="5"/>
  <c r="S563" i="5" s="1"/>
  <c r="G545" i="5"/>
  <c r="E506" i="5"/>
  <c r="I506" i="5"/>
  <c r="M506" i="5"/>
  <c r="F498" i="5"/>
  <c r="H498" i="5"/>
  <c r="J498" i="5"/>
  <c r="L498" i="5"/>
  <c r="N498" i="5"/>
  <c r="D498" i="5"/>
  <c r="G498" i="5"/>
  <c r="I498" i="5"/>
  <c r="K498" i="5"/>
  <c r="M498" i="5"/>
  <c r="O498" i="5"/>
  <c r="G506" i="5"/>
  <c r="K506" i="5"/>
  <c r="O506" i="5"/>
  <c r="O590" i="5" s="1"/>
  <c r="D527" i="5"/>
  <c r="P529" i="5"/>
  <c r="S529" i="5" s="1"/>
  <c r="H527" i="5"/>
  <c r="J527" i="5"/>
  <c r="N527" i="5"/>
  <c r="E533" i="5"/>
  <c r="E527" i="5" s="1"/>
  <c r="G533" i="5"/>
  <c r="I533" i="5"/>
  <c r="I527" i="5" s="1"/>
  <c r="K533" i="5"/>
  <c r="M533" i="5"/>
  <c r="M527" i="5" s="1"/>
  <c r="O533" i="5"/>
  <c r="D546" i="5"/>
  <c r="D545" i="5" s="1"/>
  <c r="P547" i="5"/>
  <c r="S547" i="5" s="1"/>
  <c r="H546" i="5"/>
  <c r="H545" i="5" s="1"/>
  <c r="J546" i="5"/>
  <c r="J545" i="5" s="1"/>
  <c r="L546" i="5"/>
  <c r="L545" i="5" s="1"/>
  <c r="N546" i="5"/>
  <c r="N545" i="5" s="1"/>
  <c r="R546" i="5"/>
  <c r="R545" i="5" s="1"/>
  <c r="J216" i="5"/>
  <c r="D287" i="5"/>
  <c r="H287" i="5"/>
  <c r="J287" i="5"/>
  <c r="L287" i="5"/>
  <c r="N287" i="5"/>
  <c r="I358" i="5"/>
  <c r="K358" i="5"/>
  <c r="M358" i="5"/>
  <c r="O358" i="5"/>
  <c r="H506" i="5"/>
  <c r="J506" i="5"/>
  <c r="L506" i="5"/>
  <c r="N506" i="5"/>
  <c r="R506" i="5"/>
  <c r="G527" i="5"/>
  <c r="K527" i="5"/>
  <c r="O527" i="5"/>
  <c r="P585" i="5"/>
  <c r="S585" i="5" s="1"/>
  <c r="E584" i="5"/>
  <c r="N55" i="5"/>
  <c r="I113" i="5"/>
  <c r="M113" i="5"/>
  <c r="H216" i="5"/>
  <c r="E257" i="5"/>
  <c r="G257" i="5"/>
  <c r="I257" i="5"/>
  <c r="K257" i="5"/>
  <c r="K216" i="5" s="1"/>
  <c r="M257" i="5"/>
  <c r="M216" i="5" s="1"/>
  <c r="O257" i="5"/>
  <c r="O216" i="5" s="1"/>
  <c r="P503" i="5"/>
  <c r="S503" i="5" s="1"/>
  <c r="P521" i="5"/>
  <c r="S521" i="5" s="1"/>
  <c r="P556" i="5"/>
  <c r="S556" i="5" s="1"/>
  <c r="P581" i="5"/>
  <c r="S581" i="5" s="1"/>
  <c r="P592" i="5"/>
  <c r="S592" i="5" s="1"/>
  <c r="P632" i="5"/>
  <c r="S632" i="5" s="1"/>
  <c r="P676" i="5"/>
  <c r="S676" i="5" s="1"/>
  <c r="P677" i="5"/>
  <c r="S677" i="5" s="1"/>
  <c r="F710" i="11"/>
  <c r="P715" i="11" s="1"/>
  <c r="S715" i="11" s="1"/>
  <c r="G69" i="5"/>
  <c r="G68" i="5" s="1"/>
  <c r="I69" i="5"/>
  <c r="I68" i="5" s="1"/>
  <c r="K69" i="5"/>
  <c r="K68" i="5" s="1"/>
  <c r="M69" i="5"/>
  <c r="M68" i="5" s="1"/>
  <c r="O69" i="5"/>
  <c r="O68" i="5" s="1"/>
  <c r="P74" i="5"/>
  <c r="S74" i="5" s="1"/>
  <c r="P80" i="5"/>
  <c r="S80" i="5" s="1"/>
  <c r="I79" i="5"/>
  <c r="I78" i="5" s="1"/>
  <c r="K79" i="5"/>
  <c r="K78" i="5" s="1"/>
  <c r="M79" i="5"/>
  <c r="M78" i="5" s="1"/>
  <c r="O79" i="5"/>
  <c r="O78" i="5" s="1"/>
  <c r="P84" i="5"/>
  <c r="S84" i="5" s="1"/>
  <c r="P85" i="5"/>
  <c r="S85" i="5" s="1"/>
  <c r="P94" i="5"/>
  <c r="S94" i="5" s="1"/>
  <c r="P95" i="5"/>
  <c r="S95" i="5" s="1"/>
  <c r="P96" i="5"/>
  <c r="S96" i="5" s="1"/>
  <c r="O177" i="5"/>
  <c r="H177" i="5"/>
  <c r="J177" i="5"/>
  <c r="L177" i="5"/>
  <c r="N177" i="5"/>
  <c r="P184" i="5"/>
  <c r="S184" i="5" s="1"/>
  <c r="D190" i="5"/>
  <c r="P193" i="5"/>
  <c r="S193" i="5" s="1"/>
  <c r="H190" i="5"/>
  <c r="J190" i="5"/>
  <c r="L190" i="5"/>
  <c r="N190" i="5"/>
  <c r="P197" i="5"/>
  <c r="S197" i="5" s="1"/>
  <c r="E202" i="5"/>
  <c r="G202" i="5"/>
  <c r="G176" i="5" s="1"/>
  <c r="I202" i="5"/>
  <c r="I176" i="5" s="1"/>
  <c r="K202" i="5"/>
  <c r="K176" i="5" s="1"/>
  <c r="M202" i="5"/>
  <c r="M176" i="5" s="1"/>
  <c r="O202" i="5"/>
  <c r="P209" i="5"/>
  <c r="S209" i="5" s="1"/>
  <c r="P210" i="5"/>
  <c r="S210" i="5" s="1"/>
  <c r="P213" i="5"/>
  <c r="S213" i="5" s="1"/>
  <c r="P214" i="5"/>
  <c r="S214" i="5" s="1"/>
  <c r="D217" i="5"/>
  <c r="D242" i="5"/>
  <c r="P248" i="5"/>
  <c r="S248" i="5" s="1"/>
  <c r="P260" i="5"/>
  <c r="S260" i="5" s="1"/>
  <c r="P264" i="5"/>
  <c r="S264" i="5" s="1"/>
  <c r="F294" i="5"/>
  <c r="F299" i="5"/>
  <c r="F309" i="5"/>
  <c r="F287" i="5" s="1"/>
  <c r="E318" i="5"/>
  <c r="P370" i="5"/>
  <c r="S370" i="5" s="1"/>
  <c r="P375" i="5"/>
  <c r="S375" i="5" s="1"/>
  <c r="P379" i="5"/>
  <c r="S379" i="5" s="1"/>
  <c r="P383" i="5"/>
  <c r="S383" i="5" s="1"/>
  <c r="P384" i="5"/>
  <c r="S384" i="5" s="1"/>
  <c r="P387" i="5"/>
  <c r="S387" i="5" s="1"/>
  <c r="P394" i="5"/>
  <c r="S394" i="5" s="1"/>
  <c r="F422" i="5"/>
  <c r="F437" i="5"/>
  <c r="F436" i="5" s="1"/>
  <c r="F464" i="5"/>
  <c r="F463" i="5" s="1"/>
  <c r="F478" i="5"/>
  <c r="F485" i="5"/>
  <c r="E498" i="5"/>
  <c r="P504" i="5"/>
  <c r="S504" i="5" s="1"/>
  <c r="F507" i="5"/>
  <c r="F510" i="5"/>
  <c r="P510" i="5" s="1"/>
  <c r="S510" i="5" s="1"/>
  <c r="P522" i="5"/>
  <c r="S522" i="5" s="1"/>
  <c r="F528" i="5"/>
  <c r="F527" i="5" s="1"/>
  <c r="P534" i="5"/>
  <c r="S534" i="5" s="1"/>
  <c r="P538" i="5"/>
  <c r="S538" i="5" s="1"/>
  <c r="F546" i="5"/>
  <c r="F545" i="5" s="1"/>
  <c r="P550" i="5"/>
  <c r="S550" i="5" s="1"/>
  <c r="P554" i="5"/>
  <c r="S554" i="5" s="1"/>
  <c r="P568" i="5"/>
  <c r="S568" i="5" s="1"/>
  <c r="F580" i="5"/>
  <c r="P580" i="5" s="1"/>
  <c r="S580" i="5" s="1"/>
  <c r="P593" i="5"/>
  <c r="S593" i="5" s="1"/>
  <c r="P607" i="5"/>
  <c r="S607" i="5" s="1"/>
  <c r="F619" i="5"/>
  <c r="F591" i="5" s="1"/>
  <c r="P633" i="5"/>
  <c r="S633" i="5" s="1"/>
  <c r="E657" i="5"/>
  <c r="D657" i="5"/>
  <c r="E591" i="10"/>
  <c r="E710" i="10" s="1"/>
  <c r="P32" i="10"/>
  <c r="S32" i="10" s="1"/>
  <c r="E733" i="9"/>
  <c r="E746" i="9" s="1"/>
  <c r="P730" i="11"/>
  <c r="S730" i="11" s="1"/>
  <c r="P433" i="5"/>
  <c r="S433" i="5" s="1"/>
  <c r="P446" i="5"/>
  <c r="S446" i="5" s="1"/>
  <c r="P416" i="5"/>
  <c r="S416" i="5" s="1"/>
  <c r="P228" i="5"/>
  <c r="S228" i="5" s="1"/>
  <c r="P180" i="5"/>
  <c r="S180" i="5" s="1"/>
  <c r="P62" i="5"/>
  <c r="R714" i="11"/>
  <c r="R732" i="11" s="1"/>
  <c r="R745" i="11" s="1"/>
  <c r="L657" i="5"/>
  <c r="L631" i="5" s="1"/>
  <c r="N657" i="5"/>
  <c r="Q657" i="5"/>
  <c r="Q631" i="5" s="1"/>
  <c r="Q709" i="5" s="1"/>
  <c r="P61" i="5"/>
  <c r="S61" i="5" s="1"/>
  <c r="D257" i="5"/>
  <c r="D732" i="11"/>
  <c r="D745" i="11" s="1"/>
  <c r="Q714" i="11"/>
  <c r="E55" i="5"/>
  <c r="E638" i="5"/>
  <c r="P613" i="5"/>
  <c r="S613" i="5" s="1"/>
  <c r="P576" i="5"/>
  <c r="S576" i="5" s="1"/>
  <c r="P586" i="5"/>
  <c r="S586" i="5" s="1"/>
  <c r="P541" i="5"/>
  <c r="S541" i="5" s="1"/>
  <c r="P461" i="5"/>
  <c r="S461" i="5" s="1"/>
  <c r="P471" i="5"/>
  <c r="S471" i="5" s="1"/>
  <c r="P490" i="5"/>
  <c r="S490" i="5" s="1"/>
  <c r="P417" i="5"/>
  <c r="S417" i="5" s="1"/>
  <c r="P332" i="5"/>
  <c r="S332" i="5" s="1"/>
  <c r="P281" i="5"/>
  <c r="S281" i="5" s="1"/>
  <c r="P43" i="5"/>
  <c r="S43" i="5" s="1"/>
  <c r="P46" i="5"/>
  <c r="S46" i="5" s="1"/>
  <c r="P50" i="5"/>
  <c r="S50" i="5" s="1"/>
  <c r="P53" i="5"/>
  <c r="S53" i="5" s="1"/>
  <c r="P57" i="5"/>
  <c r="P66" i="5"/>
  <c r="S66" i="5" s="1"/>
  <c r="P72" i="5"/>
  <c r="S72" i="5" s="1"/>
  <c r="P105" i="5"/>
  <c r="S105" i="5" s="1"/>
  <c r="P109" i="5"/>
  <c r="S109" i="5" s="1"/>
  <c r="P110" i="5"/>
  <c r="S110" i="5" s="1"/>
  <c r="P111" i="5"/>
  <c r="S111" i="5" s="1"/>
  <c r="D114" i="5"/>
  <c r="D113" i="5" s="1"/>
  <c r="P117" i="5"/>
  <c r="S117" i="5" s="1"/>
  <c r="H114" i="5"/>
  <c r="H113" i="5" s="1"/>
  <c r="J114" i="5"/>
  <c r="J113" i="5" s="1"/>
  <c r="L114" i="5"/>
  <c r="L113" i="5" s="1"/>
  <c r="N114" i="5"/>
  <c r="N113" i="5" s="1"/>
  <c r="P140" i="5"/>
  <c r="S140" i="5" s="1"/>
  <c r="F177" i="5"/>
  <c r="F190" i="5"/>
  <c r="P222" i="5"/>
  <c r="S222" i="5" s="1"/>
  <c r="P230" i="5"/>
  <c r="S230" i="5" s="1"/>
  <c r="P258" i="5"/>
  <c r="S258" i="5" s="1"/>
  <c r="P329" i="5"/>
  <c r="S329" i="5" s="1"/>
  <c r="P348" i="5"/>
  <c r="S348" i="5" s="1"/>
  <c r="P354" i="5"/>
  <c r="S354" i="5" s="1"/>
  <c r="P368" i="5"/>
  <c r="S368" i="5" s="1"/>
  <c r="P373" i="5"/>
  <c r="S373" i="5" s="1"/>
  <c r="P377" i="5"/>
  <c r="S377" i="5" s="1"/>
  <c r="P381" i="5"/>
  <c r="S381" i="5" s="1"/>
  <c r="P390" i="5"/>
  <c r="S390" i="5" s="1"/>
  <c r="P397" i="5"/>
  <c r="S397" i="5" s="1"/>
  <c r="P401" i="5"/>
  <c r="S401" i="5" s="1"/>
  <c r="P422" i="5"/>
  <c r="S422" i="5" s="1"/>
  <c r="P423" i="5"/>
  <c r="S423" i="5" s="1"/>
  <c r="P424" i="5"/>
  <c r="S424" i="5" s="1"/>
  <c r="P429" i="5"/>
  <c r="S429" i="5" s="1"/>
  <c r="P430" i="5"/>
  <c r="S430" i="5" s="1"/>
  <c r="P436" i="5"/>
  <c r="S436" i="5" s="1"/>
  <c r="P437" i="5"/>
  <c r="S437" i="5" s="1"/>
  <c r="P438" i="5"/>
  <c r="S438" i="5" s="1"/>
  <c r="P442" i="5"/>
  <c r="S442" i="5" s="1"/>
  <c r="P443" i="5"/>
  <c r="S443" i="5" s="1"/>
  <c r="P448" i="5"/>
  <c r="S448" i="5" s="1"/>
  <c r="P449" i="5"/>
  <c r="S449" i="5" s="1"/>
  <c r="P455" i="5"/>
  <c r="S455" i="5" s="1"/>
  <c r="P456" i="5"/>
  <c r="S456" i="5" s="1"/>
  <c r="P463" i="5"/>
  <c r="S463" i="5" s="1"/>
  <c r="P464" i="5"/>
  <c r="S464" i="5" s="1"/>
  <c r="P465" i="5"/>
  <c r="S465" i="5" s="1"/>
  <c r="P469" i="5"/>
  <c r="S469" i="5" s="1"/>
  <c r="P474" i="5"/>
  <c r="S474" i="5" s="1"/>
  <c r="P478" i="5"/>
  <c r="S478" i="5" s="1"/>
  <c r="P479" i="5"/>
  <c r="S479" i="5" s="1"/>
  <c r="P480" i="5"/>
  <c r="S480" i="5" s="1"/>
  <c r="P485" i="5"/>
  <c r="S485" i="5" s="1"/>
  <c r="P486" i="5"/>
  <c r="S486" i="5" s="1"/>
  <c r="P487" i="5"/>
  <c r="S487" i="5" s="1"/>
  <c r="P492" i="5"/>
  <c r="S492" i="5" s="1"/>
  <c r="P493" i="5"/>
  <c r="S493" i="5" s="1"/>
  <c r="P494" i="5"/>
  <c r="S494" i="5" s="1"/>
  <c r="P499" i="5"/>
  <c r="S499" i="5" s="1"/>
  <c r="P572" i="5"/>
  <c r="S572" i="5" s="1"/>
  <c r="P573" i="5"/>
  <c r="S573" i="5" s="1"/>
  <c r="P574" i="5"/>
  <c r="S574" i="5" s="1"/>
  <c r="P582" i="5"/>
  <c r="S582" i="5" s="1"/>
  <c r="P588" i="5"/>
  <c r="S588" i="5" s="1"/>
  <c r="P601" i="5"/>
  <c r="S601" i="5" s="1"/>
  <c r="P604" i="5"/>
  <c r="S604" i="5" s="1"/>
  <c r="P609" i="5"/>
  <c r="S609" i="5" s="1"/>
  <c r="P615" i="5"/>
  <c r="S615" i="5" s="1"/>
  <c r="P619" i="5"/>
  <c r="S619" i="5" s="1"/>
  <c r="P622" i="5"/>
  <c r="S622" i="5" s="1"/>
  <c r="P626" i="5"/>
  <c r="S626" i="5" s="1"/>
  <c r="P78" i="5"/>
  <c r="S78" i="5" s="1"/>
  <c r="O176" i="5"/>
  <c r="P202" i="5"/>
  <c r="S202" i="5" s="1"/>
  <c r="P267" i="5"/>
  <c r="S267" i="5" s="1"/>
  <c r="P274" i="5"/>
  <c r="S274" i="5" s="1"/>
  <c r="P275" i="5"/>
  <c r="S275" i="5" s="1"/>
  <c r="P278" i="5"/>
  <c r="S278" i="5" s="1"/>
  <c r="P288" i="5"/>
  <c r="S288" i="5" s="1"/>
  <c r="P289" i="5"/>
  <c r="S289" i="5" s="1"/>
  <c r="P294" i="5"/>
  <c r="S294" i="5" s="1"/>
  <c r="P295" i="5"/>
  <c r="S295" i="5" s="1"/>
  <c r="P304" i="5"/>
  <c r="S304" i="5" s="1"/>
  <c r="P309" i="5"/>
  <c r="S309" i="5" s="1"/>
  <c r="P310" i="5"/>
  <c r="S310" i="5" s="1"/>
  <c r="P314" i="5"/>
  <c r="S314" i="5" s="1"/>
  <c r="P315" i="5"/>
  <c r="S315" i="5" s="1"/>
  <c r="D359" i="5"/>
  <c r="G406" i="5"/>
  <c r="G358" i="5" s="1"/>
  <c r="P434" i="5"/>
  <c r="S434" i="5" s="1"/>
  <c r="P500" i="5"/>
  <c r="S500" i="5" s="1"/>
  <c r="D510" i="5"/>
  <c r="D506" i="5" s="1"/>
  <c r="P519" i="5"/>
  <c r="S519" i="5" s="1"/>
  <c r="P524" i="5"/>
  <c r="S524" i="5" s="1"/>
  <c r="P525" i="5"/>
  <c r="S525" i="5" s="1"/>
  <c r="P531" i="5"/>
  <c r="S531" i="5" s="1"/>
  <c r="P536" i="5"/>
  <c r="S536" i="5" s="1"/>
  <c r="P543" i="5"/>
  <c r="S543" i="5" s="1"/>
  <c r="P552" i="5"/>
  <c r="S552" i="5" s="1"/>
  <c r="P557" i="5"/>
  <c r="S557" i="5" s="1"/>
  <c r="P561" i="5"/>
  <c r="S561" i="5" s="1"/>
  <c r="P565" i="5"/>
  <c r="S565" i="5" s="1"/>
  <c r="P566" i="5"/>
  <c r="S566" i="5" s="1"/>
  <c r="P570" i="5"/>
  <c r="S570" i="5" s="1"/>
  <c r="P577" i="5"/>
  <c r="S577" i="5" s="1"/>
  <c r="P578" i="5"/>
  <c r="S578" i="5" s="1"/>
  <c r="P584" i="5"/>
  <c r="S584" i="5" s="1"/>
  <c r="P597" i="5"/>
  <c r="S597" i="5" s="1"/>
  <c r="D638" i="5"/>
  <c r="N638" i="5"/>
  <c r="P647" i="5"/>
  <c r="S647" i="5" s="1"/>
  <c r="P660" i="5"/>
  <c r="S660" i="5" s="1"/>
  <c r="P664" i="5"/>
  <c r="S664" i="5" s="1"/>
  <c r="P665" i="5"/>
  <c r="S665" i="5" s="1"/>
  <c r="P680" i="5"/>
  <c r="S680" i="5" s="1"/>
  <c r="P701" i="5"/>
  <c r="S701" i="5" s="1"/>
  <c r="P703" i="5"/>
  <c r="S703" i="5" s="1"/>
  <c r="P254" i="5"/>
  <c r="S254" i="5" s="1"/>
  <c r="G242" i="5"/>
  <c r="G216" i="5" s="1"/>
  <c r="P235" i="5"/>
  <c r="S235" i="5" s="1"/>
  <c r="P233" i="5"/>
  <c r="S233" i="5" s="1"/>
  <c r="D232" i="5"/>
  <c r="P225" i="5"/>
  <c r="S225" i="5" s="1"/>
  <c r="I216" i="5"/>
  <c r="P218" i="5"/>
  <c r="E217" i="5"/>
  <c r="P217" i="5" s="1"/>
  <c r="P203" i="5"/>
  <c r="S203" i="5" s="1"/>
  <c r="P182" i="5"/>
  <c r="S182" i="5" s="1"/>
  <c r="P190" i="5"/>
  <c r="S190" i="5" s="1"/>
  <c r="P191" i="5"/>
  <c r="S191" i="5" s="1"/>
  <c r="P195" i="5"/>
  <c r="S195" i="5" s="1"/>
  <c r="P205" i="5"/>
  <c r="S205" i="5" s="1"/>
  <c r="D177" i="5"/>
  <c r="D176" i="5" s="1"/>
  <c r="P159" i="5"/>
  <c r="S159" i="5" s="1"/>
  <c r="P168" i="5"/>
  <c r="S168" i="5" s="1"/>
  <c r="P163" i="5"/>
  <c r="S163" i="5" s="1"/>
  <c r="P164" i="5"/>
  <c r="S164" i="5" s="1"/>
  <c r="P154" i="5"/>
  <c r="S154" i="5" s="1"/>
  <c r="P133" i="5"/>
  <c r="S133" i="5" s="1"/>
  <c r="P130" i="5"/>
  <c r="S130" i="5" s="1"/>
  <c r="F114" i="5"/>
  <c r="P76" i="5"/>
  <c r="S76" i="5" s="1"/>
  <c r="P82" i="5"/>
  <c r="S82" i="5" s="1"/>
  <c r="P89" i="5"/>
  <c r="S89" i="5" s="1"/>
  <c r="P90" i="5"/>
  <c r="S90" i="5" s="1"/>
  <c r="P101" i="5"/>
  <c r="S101" i="5" s="1"/>
  <c r="P107" i="5"/>
  <c r="S107" i="5" s="1"/>
  <c r="P70" i="5"/>
  <c r="S70" i="5" s="1"/>
  <c r="P48" i="5"/>
  <c r="S48" i="5" s="1"/>
  <c r="P34" i="5"/>
  <c r="S34" i="5" s="1"/>
  <c r="S62" i="5"/>
  <c r="P65" i="5"/>
  <c r="S65" i="5" s="1"/>
  <c r="P56" i="5"/>
  <c r="S56" i="5" s="1"/>
  <c r="P716" i="13"/>
  <c r="P711" i="13"/>
  <c r="S318" i="11"/>
  <c r="E591" i="11"/>
  <c r="E710" i="11" s="1"/>
  <c r="F710" i="10"/>
  <c r="F591" i="9"/>
  <c r="P486" i="9"/>
  <c r="S486" i="9" s="1"/>
  <c r="P300" i="5"/>
  <c r="S300" i="5" s="1"/>
  <c r="S57" i="5"/>
  <c r="P654" i="5"/>
  <c r="S654" i="5" s="1"/>
  <c r="P643" i="5"/>
  <c r="S643" i="5" s="1"/>
  <c r="P407" i="5"/>
  <c r="S407" i="5" s="1"/>
  <c r="E406" i="5"/>
  <c r="E358" i="5" s="1"/>
  <c r="P362" i="5"/>
  <c r="S362" i="5" s="1"/>
  <c r="P360" i="5"/>
  <c r="S360" i="5" s="1"/>
  <c r="P337" i="5"/>
  <c r="S337" i="5" s="1"/>
  <c r="P319" i="5"/>
  <c r="S319" i="5" s="1"/>
  <c r="P299" i="5"/>
  <c r="S299" i="5" s="1"/>
  <c r="P262" i="5"/>
  <c r="S262" i="5" s="1"/>
  <c r="E242" i="5"/>
  <c r="P232" i="5"/>
  <c r="S232" i="5" s="1"/>
  <c r="P224" i="5"/>
  <c r="S224" i="5" s="1"/>
  <c r="P220" i="5"/>
  <c r="S220" i="5" s="1"/>
  <c r="P153" i="5"/>
  <c r="S153" i="5" s="1"/>
  <c r="P144" i="5"/>
  <c r="S144" i="5" s="1"/>
  <c r="P129" i="5"/>
  <c r="S129" i="5" s="1"/>
  <c r="P119" i="5"/>
  <c r="S119" i="5" s="1"/>
  <c r="E113" i="5"/>
  <c r="D55" i="5"/>
  <c r="P33" i="5"/>
  <c r="S33" i="5" s="1"/>
  <c r="D406" i="5"/>
  <c r="D396" i="5"/>
  <c r="P411" i="5"/>
  <c r="S411" i="5" s="1"/>
  <c r="S399" i="5"/>
  <c r="F396" i="5"/>
  <c r="P285" i="5"/>
  <c r="S285" i="5" s="1"/>
  <c r="P250" i="5"/>
  <c r="S250" i="5" s="1"/>
  <c r="P243" i="5"/>
  <c r="S243" i="5" s="1"/>
  <c r="S218" i="5"/>
  <c r="P172" i="5"/>
  <c r="S172" i="5" s="1"/>
  <c r="P173" i="5"/>
  <c r="S173" i="5" s="1"/>
  <c r="P178" i="5"/>
  <c r="S178" i="5" s="1"/>
  <c r="P143" i="5"/>
  <c r="S143" i="5" s="1"/>
  <c r="P149" i="5"/>
  <c r="S149" i="5" s="1"/>
  <c r="P32" i="5"/>
  <c r="S32" i="5" s="1"/>
  <c r="P731" i="9" l="1"/>
  <c r="S731" i="9" s="1"/>
  <c r="G746" i="9"/>
  <c r="P591" i="10"/>
  <c r="S591" i="10" s="1"/>
  <c r="E216" i="5"/>
  <c r="P216" i="5" s="1"/>
  <c r="S216" i="5" s="1"/>
  <c r="P177" i="5"/>
  <c r="S177" i="5" s="1"/>
  <c r="P68" i="5"/>
  <c r="S68" i="5" s="1"/>
  <c r="P69" i="5"/>
  <c r="S69" i="5" s="1"/>
  <c r="P100" i="5"/>
  <c r="S100" i="5" s="1"/>
  <c r="P79" i="5"/>
  <c r="S79" i="5" s="1"/>
  <c r="P734" i="11"/>
  <c r="S734" i="11" s="1"/>
  <c r="M745" i="11"/>
  <c r="L176" i="5"/>
  <c r="H176" i="5"/>
  <c r="P731" i="10"/>
  <c r="S731" i="10" s="1"/>
  <c r="I745" i="10"/>
  <c r="S709" i="9"/>
  <c r="P99" i="5"/>
  <c r="S99" i="5" s="1"/>
  <c r="P372" i="5"/>
  <c r="S372" i="5" s="1"/>
  <c r="P389" i="5"/>
  <c r="S389" i="5" s="1"/>
  <c r="P725" i="9"/>
  <c r="S725" i="9" s="1"/>
  <c r="O712" i="9"/>
  <c r="P734" i="10"/>
  <c r="S734" i="10" s="1"/>
  <c r="M745" i="10"/>
  <c r="I712" i="9"/>
  <c r="P719" i="9"/>
  <c r="S719" i="9" s="1"/>
  <c r="P711" i="9"/>
  <c r="S711" i="9" s="1"/>
  <c r="I733" i="9"/>
  <c r="I746" i="9" s="1"/>
  <c r="P715" i="9"/>
  <c r="S715" i="9" s="1"/>
  <c r="E712" i="9"/>
  <c r="P722" i="11"/>
  <c r="S722" i="11" s="1"/>
  <c r="M746" i="9"/>
  <c r="P746" i="9" s="1"/>
  <c r="S746" i="9" s="1"/>
  <c r="P735" i="9"/>
  <c r="S735" i="9" s="1"/>
  <c r="P331" i="5"/>
  <c r="S331" i="5" s="1"/>
  <c r="E317" i="5"/>
  <c r="P317" i="5" s="1"/>
  <c r="S317" i="5" s="1"/>
  <c r="P55" i="5"/>
  <c r="S55" i="5" s="1"/>
  <c r="P287" i="5"/>
  <c r="S287" i="5" s="1"/>
  <c r="P606" i="5"/>
  <c r="S606" i="5" s="1"/>
  <c r="H709" i="5"/>
  <c r="R709" i="5"/>
  <c r="L709" i="5"/>
  <c r="G709" i="5"/>
  <c r="O709" i="5"/>
  <c r="K709" i="5"/>
  <c r="M709" i="5"/>
  <c r="I709" i="5"/>
  <c r="I745" i="11"/>
  <c r="P731" i="11"/>
  <c r="S731" i="11" s="1"/>
  <c r="D631" i="5"/>
  <c r="D709" i="5" s="1"/>
  <c r="P657" i="5"/>
  <c r="S657" i="5" s="1"/>
  <c r="N631" i="5"/>
  <c r="N709" i="5" s="1"/>
  <c r="E631" i="5"/>
  <c r="E709" i="5" s="1"/>
  <c r="P359" i="5"/>
  <c r="P257" i="5"/>
  <c r="S257" i="5" s="1"/>
  <c r="K590" i="5"/>
  <c r="P318" i="5"/>
  <c r="S318" i="5" s="1"/>
  <c r="O710" i="5"/>
  <c r="P724" i="5" s="1"/>
  <c r="S724" i="5" s="1"/>
  <c r="D216" i="5"/>
  <c r="M590" i="5"/>
  <c r="M710" i="5" s="1"/>
  <c r="M735" i="5" s="1"/>
  <c r="P545" i="5"/>
  <c r="S545" i="5" s="1"/>
  <c r="H590" i="5"/>
  <c r="H710" i="5" s="1"/>
  <c r="P717" i="5" s="1"/>
  <c r="S717" i="5" s="1"/>
  <c r="L590" i="5"/>
  <c r="P498" i="5"/>
  <c r="S498" i="5" s="1"/>
  <c r="P527" i="5"/>
  <c r="S527" i="5" s="1"/>
  <c r="I590" i="5"/>
  <c r="P546" i="5"/>
  <c r="S546" i="5" s="1"/>
  <c r="P533" i="5"/>
  <c r="S533" i="5" s="1"/>
  <c r="P528" i="5"/>
  <c r="S528" i="5" s="1"/>
  <c r="F709" i="5"/>
  <c r="P591" i="5"/>
  <c r="S591" i="5" s="1"/>
  <c r="F176" i="5"/>
  <c r="N176" i="5"/>
  <c r="N590" i="5" s="1"/>
  <c r="J176" i="5"/>
  <c r="J590" i="5" s="1"/>
  <c r="J710" i="5" s="1"/>
  <c r="P714" i="10"/>
  <c r="S714" i="10" s="1"/>
  <c r="E732" i="10"/>
  <c r="P507" i="5"/>
  <c r="S507" i="5" s="1"/>
  <c r="F506" i="5"/>
  <c r="P506" i="5" s="1"/>
  <c r="S506" i="5" s="1"/>
  <c r="P733" i="9"/>
  <c r="S733" i="9" s="1"/>
  <c r="R725" i="11"/>
  <c r="D358" i="5"/>
  <c r="P638" i="5"/>
  <c r="S638" i="5" s="1"/>
  <c r="Q732" i="11"/>
  <c r="Q745" i="11" s="1"/>
  <c r="Q725" i="11"/>
  <c r="S711" i="13"/>
  <c r="F37" i="1"/>
  <c r="I37" i="1" s="1"/>
  <c r="G590" i="5"/>
  <c r="S359" i="5"/>
  <c r="P242" i="5"/>
  <c r="S242" i="5" s="1"/>
  <c r="R590" i="5"/>
  <c r="S217" i="5"/>
  <c r="P114" i="5"/>
  <c r="S114" i="5" s="1"/>
  <c r="F113" i="5"/>
  <c r="P113" i="5" s="1"/>
  <c r="S113" i="5" s="1"/>
  <c r="S716" i="13"/>
  <c r="S726" i="13" s="1"/>
  <c r="P726" i="13"/>
  <c r="P591" i="11"/>
  <c r="S591" i="11" s="1"/>
  <c r="E732" i="11"/>
  <c r="P714" i="11"/>
  <c r="P710" i="11"/>
  <c r="P715" i="10"/>
  <c r="P710" i="10"/>
  <c r="F710" i="9"/>
  <c r="F712" i="9" s="1"/>
  <c r="P591" i="9"/>
  <c r="S591" i="9" s="1"/>
  <c r="Q710" i="5"/>
  <c r="Q714" i="5" s="1"/>
  <c r="P406" i="5"/>
  <c r="S406" i="5" s="1"/>
  <c r="P396" i="5"/>
  <c r="S396" i="5" s="1"/>
  <c r="F358" i="5"/>
  <c r="E590" i="5" l="1"/>
  <c r="E710" i="5" s="1"/>
  <c r="E732" i="5" s="1"/>
  <c r="E745" i="5" s="1"/>
  <c r="P719" i="5"/>
  <c r="S719" i="5" s="1"/>
  <c r="J732" i="5"/>
  <c r="J745" i="5" s="1"/>
  <c r="K710" i="5"/>
  <c r="P720" i="5" s="1"/>
  <c r="S720" i="5" s="1"/>
  <c r="N710" i="5"/>
  <c r="N734" i="5" s="1"/>
  <c r="N745" i="5" s="1"/>
  <c r="L710" i="5"/>
  <c r="L735" i="5" s="1"/>
  <c r="L745" i="5" s="1"/>
  <c r="R710" i="5"/>
  <c r="R714" i="5" s="1"/>
  <c r="P709" i="5"/>
  <c r="S709" i="5" s="1"/>
  <c r="I710" i="5"/>
  <c r="P718" i="5" s="1"/>
  <c r="S718" i="5" s="1"/>
  <c r="G710" i="5"/>
  <c r="G730" i="5" s="1"/>
  <c r="P730" i="5" s="1"/>
  <c r="S730" i="5" s="1"/>
  <c r="P631" i="5"/>
  <c r="S631" i="5" s="1"/>
  <c r="D590" i="5"/>
  <c r="D710" i="5" s="1"/>
  <c r="E30" i="1" s="1"/>
  <c r="P722" i="5"/>
  <c r="S722" i="5" s="1"/>
  <c r="M745" i="5"/>
  <c r="P723" i="5"/>
  <c r="S723" i="5" s="1"/>
  <c r="P732" i="10"/>
  <c r="S732" i="10" s="1"/>
  <c r="E745" i="10"/>
  <c r="P745" i="10" s="1"/>
  <c r="S745" i="10" s="1"/>
  <c r="P176" i="5"/>
  <c r="S176" i="5" s="1"/>
  <c r="H30" i="1"/>
  <c r="G30" i="1"/>
  <c r="S710" i="10"/>
  <c r="F32" i="1"/>
  <c r="S710" i="11"/>
  <c r="F31" i="1"/>
  <c r="E745" i="11"/>
  <c r="P745" i="11" s="1"/>
  <c r="S745" i="11" s="1"/>
  <c r="P732" i="11"/>
  <c r="S732" i="11" s="1"/>
  <c r="P725" i="11"/>
  <c r="S714" i="11"/>
  <c r="S725" i="11" s="1"/>
  <c r="S715" i="10"/>
  <c r="S725" i="10" s="1"/>
  <c r="P725" i="10"/>
  <c r="P716" i="9"/>
  <c r="P710" i="9"/>
  <c r="P358" i="5"/>
  <c r="S358" i="5" s="1"/>
  <c r="F590" i="5"/>
  <c r="P721" i="5" l="1"/>
  <c r="S721" i="5" s="1"/>
  <c r="S710" i="9"/>
  <c r="P712" i="9"/>
  <c r="I731" i="5"/>
  <c r="P716" i="5"/>
  <c r="S716" i="5" s="1"/>
  <c r="G745" i="5"/>
  <c r="P732" i="5"/>
  <c r="P734" i="5"/>
  <c r="S734" i="5" s="1"/>
  <c r="P714" i="5"/>
  <c r="S714" i="5" s="1"/>
  <c r="P735" i="5"/>
  <c r="S735" i="5" s="1"/>
  <c r="Q732" i="5"/>
  <c r="Q745" i="5" s="1"/>
  <c r="Q725" i="5"/>
  <c r="R732" i="5"/>
  <c r="R745" i="5" s="1"/>
  <c r="R725" i="5"/>
  <c r="S716" i="9"/>
  <c r="S726" i="9" s="1"/>
  <c r="P726" i="9"/>
  <c r="F710" i="5"/>
  <c r="P590" i="5"/>
  <c r="S590" i="5" s="1"/>
  <c r="F33" i="1" l="1"/>
  <c r="F44" i="1" s="1"/>
  <c r="S712" i="9"/>
  <c r="P731" i="5"/>
  <c r="S731" i="5" s="1"/>
  <c r="I745" i="5"/>
  <c r="P745" i="5" s="1"/>
  <c r="S745" i="5" s="1"/>
  <c r="S732" i="5"/>
  <c r="P715" i="5"/>
  <c r="P710" i="5"/>
  <c r="S710" i="5" l="1"/>
  <c r="F30" i="1"/>
  <c r="S715" i="5"/>
  <c r="S725" i="5" s="1"/>
  <c r="P725" i="5"/>
  <c r="I30" i="1" l="1"/>
  <c r="I33" i="1"/>
  <c r="I44" i="1" s="1"/>
  <c r="I41" i="1"/>
  <c r="I42" i="1"/>
  <c r="I40" i="1"/>
  <c r="I35" i="1"/>
  <c r="I34" i="1"/>
  <c r="I32" i="1"/>
  <c r="I31" i="1"/>
  <c r="Q541" i="18" l="1"/>
  <c r="T541" i="18" s="1"/>
  <c r="Q540" i="18" l="1"/>
  <c r="T540" i="18" s="1"/>
  <c r="Q535" i="18" l="1"/>
  <c r="T535" i="18" s="1"/>
  <c r="Q529" i="18" l="1"/>
  <c r="T529" i="18" s="1"/>
  <c r="Q527" i="18" l="1"/>
  <c r="T527" i="18" s="1"/>
  <c r="Q526" i="18" l="1"/>
  <c r="T526" i="18" s="1"/>
  <c r="Q525" i="18" l="1"/>
  <c r="T525" i="18" s="1"/>
  <c r="Q519" i="18" l="1"/>
  <c r="T519" i="18" s="1"/>
  <c r="Q512" i="18" l="1"/>
  <c r="T512" i="18" s="1"/>
  <c r="Q511" i="18" l="1"/>
  <c r="T511" i="18" s="1"/>
  <c r="Q510" i="18" l="1"/>
  <c r="T510" i="18" s="1"/>
  <c r="Q509" i="18" l="1"/>
  <c r="T509" i="18" s="1"/>
  <c r="H113" i="18"/>
  <c r="Q508" i="18" l="1"/>
  <c r="T508" i="18" s="1"/>
  <c r="H592" i="18"/>
  <c r="Q507" i="18" l="1"/>
  <c r="T507" i="18" s="1"/>
  <c r="H711" i="18"/>
  <c r="Q592" i="18"/>
  <c r="T592" i="18" s="1"/>
  <c r="H736" i="18" l="1"/>
  <c r="Q718" i="18"/>
  <c r="T718" i="18" l="1"/>
  <c r="T727" i="18" s="1"/>
  <c r="Q727" i="18"/>
  <c r="Q736" i="18"/>
  <c r="Q748" i="18" s="1"/>
  <c r="H748" i="18"/>
  <c r="T748" i="18" l="1"/>
  <c r="Q317" i="18"/>
  <c r="T317" i="18" s="1"/>
  <c r="Q316" i="18" l="1"/>
  <c r="T316" i="18" s="1"/>
  <c r="Q315" i="18" l="1"/>
  <c r="T315" i="18" s="1"/>
  <c r="Q288" i="18" l="1"/>
  <c r="T288" i="18" s="1"/>
  <c r="Q247" i="18" l="1"/>
  <c r="T247" i="18" s="1"/>
  <c r="Q243" i="18" l="1"/>
  <c r="T243" i="18" s="1"/>
  <c r="Q242" i="18" l="1"/>
  <c r="T242" i="18" s="1"/>
  <c r="Q216" i="18" l="1"/>
  <c r="T216" i="18" s="1"/>
  <c r="Q118" i="18" l="1"/>
  <c r="T118" i="18" s="1"/>
  <c r="Q117" i="18" l="1"/>
  <c r="T117" i="18" s="1"/>
  <c r="Q114" i="18" l="1"/>
  <c r="T114" i="18" s="1"/>
  <c r="Q113" i="18"/>
  <c r="T113" i="18" s="1"/>
  <c r="Q711" i="18"/>
  <c r="T711" i="18" s="1"/>
  <c r="I710" i="18"/>
  <c r="F38" i="1" l="1"/>
  <c r="Q710" i="18"/>
  <c r="T710" i="18" s="1"/>
  <c r="I709" i="18"/>
  <c r="I38" i="1" l="1"/>
  <c r="Q709" i="18"/>
  <c r="T709" i="18" s="1"/>
  <c r="I708" i="18"/>
  <c r="Q708" i="18" l="1"/>
  <c r="T708" i="18" s="1"/>
  <c r="I707" i="18"/>
  <c r="Q707" i="18" l="1"/>
  <c r="T707" i="18" s="1"/>
  <c r="I706" i="18"/>
  <c r="Q706" i="18" l="1"/>
  <c r="T706" i="18" s="1"/>
  <c r="I705" i="18"/>
  <c r="Q705" i="18" l="1"/>
  <c r="T705" i="18" s="1"/>
  <c r="I704" i="18"/>
  <c r="Q704" i="18" l="1"/>
  <c r="T704" i="18" s="1"/>
  <c r="I703" i="18"/>
  <c r="Q703" i="18" l="1"/>
  <c r="T703" i="18" s="1"/>
  <c r="I702" i="18"/>
  <c r="Q702" i="18" l="1"/>
  <c r="T702" i="18" s="1"/>
  <c r="I701" i="18"/>
  <c r="Q701" i="18" l="1"/>
  <c r="T701" i="18" s="1"/>
  <c r="I700" i="18"/>
  <c r="Q700" i="18" l="1"/>
  <c r="T700" i="18" s="1"/>
  <c r="I699" i="18"/>
  <c r="Q699" i="18" l="1"/>
  <c r="T699" i="18" s="1"/>
  <c r="I698" i="18"/>
  <c r="Q698" i="18" l="1"/>
  <c r="T698" i="18" s="1"/>
  <c r="I697" i="18"/>
  <c r="Q697" i="18" l="1"/>
  <c r="T697" i="18" s="1"/>
  <c r="I696" i="18"/>
  <c r="Q696" i="18" l="1"/>
  <c r="T696" i="18" s="1"/>
  <c r="I695" i="18"/>
  <c r="Q695" i="18" l="1"/>
  <c r="T695" i="18" s="1"/>
  <c r="I694" i="18"/>
  <c r="Q694" i="18" l="1"/>
  <c r="T694" i="18" s="1"/>
  <c r="I693" i="18"/>
  <c r="Q693" i="18" l="1"/>
  <c r="T693" i="18" s="1"/>
  <c r="I692" i="18"/>
  <c r="Q692" i="18" l="1"/>
  <c r="T692" i="18" s="1"/>
  <c r="I691" i="18"/>
  <c r="Q691" i="18" l="1"/>
  <c r="T691" i="18" s="1"/>
  <c r="I690" i="18"/>
  <c r="Q690" i="18" l="1"/>
  <c r="T690" i="18" s="1"/>
  <c r="I689" i="18"/>
  <c r="Q689" i="18" l="1"/>
  <c r="T689" i="18" s="1"/>
  <c r="I688" i="18"/>
  <c r="Q688" i="18" l="1"/>
  <c r="T688" i="18" s="1"/>
  <c r="I687" i="18"/>
  <c r="Q687" i="18" l="1"/>
  <c r="T687" i="18" s="1"/>
  <c r="I686" i="18"/>
  <c r="Q686" i="18" l="1"/>
  <c r="T686" i="18" s="1"/>
  <c r="I685" i="18"/>
  <c r="Q685" i="18" l="1"/>
  <c r="T685" i="18" s="1"/>
  <c r="I684" i="18"/>
  <c r="Q684" i="18" l="1"/>
  <c r="T684" i="18" s="1"/>
  <c r="I683" i="18"/>
  <c r="Q683" i="18" l="1"/>
  <c r="T683" i="18" s="1"/>
  <c r="I682" i="18"/>
  <c r="Q682" i="18" l="1"/>
  <c r="T682" i="18" s="1"/>
  <c r="I681" i="18"/>
  <c r="Q681" i="18" l="1"/>
  <c r="T681" i="18" s="1"/>
  <c r="I680" i="18"/>
  <c r="Q680" i="18" l="1"/>
  <c r="T680" i="18" s="1"/>
  <c r="I679" i="18"/>
  <c r="Q679" i="18" l="1"/>
  <c r="T679" i="18" s="1"/>
  <c r="I678" i="18"/>
  <c r="Q678" i="18" l="1"/>
  <c r="T678" i="18" s="1"/>
  <c r="I677" i="18"/>
  <c r="Q677" i="18" l="1"/>
  <c r="T677" i="18" s="1"/>
  <c r="I676" i="18"/>
  <c r="Q676" i="18" l="1"/>
  <c r="T676" i="18" s="1"/>
  <c r="I675" i="18"/>
  <c r="Q675" i="18" l="1"/>
  <c r="T675" i="18" s="1"/>
  <c r="I674" i="18"/>
  <c r="Q674" i="18" l="1"/>
  <c r="T674" i="18" s="1"/>
  <c r="I673" i="18"/>
  <c r="Q673" i="18" l="1"/>
  <c r="T673" i="18" s="1"/>
  <c r="I672" i="18"/>
  <c r="Q672" i="18" l="1"/>
  <c r="T672" i="18" s="1"/>
  <c r="I671" i="18"/>
  <c r="Q671" i="18" l="1"/>
  <c r="T671" i="18" s="1"/>
  <c r="I670" i="18"/>
  <c r="Q670" i="18" l="1"/>
  <c r="T670" i="18" s="1"/>
  <c r="I669" i="18"/>
  <c r="Q669" i="18" l="1"/>
  <c r="T669" i="18" s="1"/>
  <c r="I668" i="18"/>
  <c r="Q668" i="18" l="1"/>
  <c r="T668" i="18" s="1"/>
  <c r="I667" i="18"/>
  <c r="Q667" i="18" l="1"/>
  <c r="T667" i="18" s="1"/>
  <c r="I666" i="18"/>
  <c r="Q666" i="18" l="1"/>
  <c r="T666" i="18" s="1"/>
  <c r="I665" i="18"/>
  <c r="Q665" i="18" l="1"/>
  <c r="T665" i="18" s="1"/>
  <c r="I664" i="18"/>
  <c r="Q664" i="18" l="1"/>
  <c r="T664" i="18" s="1"/>
  <c r="I663" i="18"/>
  <c r="Q663" i="18" l="1"/>
  <c r="T663" i="18" s="1"/>
  <c r="I662" i="18"/>
  <c r="Q662" i="18" l="1"/>
  <c r="T662" i="18" s="1"/>
  <c r="I661" i="18"/>
  <c r="Q661" i="18" l="1"/>
  <c r="T661" i="18" s="1"/>
  <c r="I660" i="18"/>
  <c r="Q660" i="18" l="1"/>
  <c r="T660" i="18" s="1"/>
  <c r="I659" i="18"/>
  <c r="Q659" i="18" l="1"/>
  <c r="T659" i="18" s="1"/>
  <c r="I658" i="18"/>
  <c r="Q658" i="18" l="1"/>
  <c r="T658" i="18" s="1"/>
  <c r="I657" i="18"/>
  <c r="Q657" i="18" l="1"/>
  <c r="T657" i="18" s="1"/>
  <c r="I656" i="18"/>
  <c r="Q656" i="18" l="1"/>
  <c r="T656" i="18" s="1"/>
  <c r="I655" i="18"/>
  <c r="Q655" i="18" l="1"/>
  <c r="T655" i="18" s="1"/>
  <c r="I654" i="18"/>
  <c r="Q654" i="18" l="1"/>
  <c r="T654" i="18" s="1"/>
  <c r="I653" i="18"/>
  <c r="Q653" i="18" l="1"/>
  <c r="T653" i="18" s="1"/>
  <c r="I652" i="18"/>
  <c r="Q652" i="18" l="1"/>
  <c r="T652" i="18" s="1"/>
  <c r="I651" i="18"/>
  <c r="Q651" i="18" l="1"/>
  <c r="T651" i="18" s="1"/>
  <c r="I650" i="18"/>
  <c r="Q650" i="18" l="1"/>
  <c r="T650" i="18" s="1"/>
  <c r="I649" i="18"/>
  <c r="Q649" i="18" l="1"/>
  <c r="T649" i="18" s="1"/>
  <c r="I648" i="18"/>
  <c r="Q648" i="18" l="1"/>
  <c r="T648" i="18" s="1"/>
  <c r="I647" i="18"/>
  <c r="Q647" i="18" l="1"/>
  <c r="T647" i="18" s="1"/>
  <c r="I646" i="18"/>
  <c r="Q646" i="18" l="1"/>
  <c r="T646" i="18" s="1"/>
  <c r="I645" i="18"/>
  <c r="Q645" i="18" l="1"/>
  <c r="T645" i="18" s="1"/>
  <c r="I644" i="18"/>
  <c r="Q644" i="18" l="1"/>
  <c r="T644" i="18" s="1"/>
  <c r="I643" i="18"/>
  <c r="Q643" i="18" l="1"/>
  <c r="T643" i="18" s="1"/>
  <c r="I642" i="18"/>
  <c r="Q642" i="18" l="1"/>
  <c r="T642" i="18" s="1"/>
  <c r="I641" i="18"/>
  <c r="Q641" i="18" l="1"/>
  <c r="T641" i="18" s="1"/>
  <c r="I640" i="18"/>
  <c r="Q640" i="18" l="1"/>
  <c r="T640" i="18" s="1"/>
  <c r="I639" i="18"/>
  <c r="Q639" i="18" l="1"/>
  <c r="T639" i="18" s="1"/>
  <c r="I638" i="18"/>
  <c r="Q638" i="18" l="1"/>
  <c r="T638" i="18" s="1"/>
  <c r="I637" i="18"/>
  <c r="Q637" i="18" l="1"/>
  <c r="T637" i="18" s="1"/>
  <c r="I636" i="18"/>
  <c r="Q636" i="18" l="1"/>
  <c r="T636" i="18" s="1"/>
  <c r="I635" i="18"/>
  <c r="Q635" i="18" l="1"/>
  <c r="T635" i="18" s="1"/>
  <c r="I634" i="18"/>
  <c r="Q634" i="18" l="1"/>
  <c r="T634" i="18" s="1"/>
  <c r="I633" i="18"/>
  <c r="Q633" i="18" l="1"/>
  <c r="T633" i="18" s="1"/>
  <c r="I632" i="18"/>
  <c r="Q632" i="18" l="1"/>
  <c r="T632" i="18" s="1"/>
  <c r="I631" i="18"/>
  <c r="Q631" i="18" l="1"/>
  <c r="T631" i="18" s="1"/>
  <c r="I630" i="18"/>
  <c r="Q630" i="18" l="1"/>
  <c r="T630" i="18" s="1"/>
  <c r="I629" i="18"/>
  <c r="Q629" i="18" l="1"/>
  <c r="T629" i="18" s="1"/>
  <c r="I628" i="18"/>
  <c r="Q628" i="18" l="1"/>
  <c r="T628" i="18" s="1"/>
  <c r="I627" i="18"/>
  <c r="Q627" i="18" l="1"/>
  <c r="T627" i="18" s="1"/>
  <c r="I626" i="18"/>
  <c r="Q626" i="18" l="1"/>
  <c r="T626" i="18" s="1"/>
  <c r="I625" i="18"/>
  <c r="Q625" i="18" l="1"/>
  <c r="T625" i="18" s="1"/>
  <c r="I624" i="18"/>
  <c r="Q624" i="18" l="1"/>
  <c r="T624" i="18" s="1"/>
  <c r="I623" i="18"/>
  <c r="Q623" i="18" l="1"/>
  <c r="T623" i="18" s="1"/>
  <c r="I622" i="18"/>
  <c r="Q622" i="18" l="1"/>
  <c r="T622" i="18" s="1"/>
  <c r="I621" i="18"/>
  <c r="Q621" i="18" l="1"/>
  <c r="T621" i="18" s="1"/>
  <c r="I620" i="18"/>
  <c r="Q620" i="18" l="1"/>
  <c r="T620" i="18" s="1"/>
  <c r="I619" i="18"/>
  <c r="Q619" i="18" l="1"/>
  <c r="T619" i="18" s="1"/>
  <c r="I618" i="18"/>
  <c r="Q618" i="18" l="1"/>
  <c r="T618" i="18" s="1"/>
  <c r="I617" i="18"/>
  <c r="Q617" i="18" l="1"/>
  <c r="T617" i="18" s="1"/>
  <c r="I616" i="18"/>
  <c r="Q616" i="18" l="1"/>
  <c r="T616" i="18" s="1"/>
  <c r="I615" i="18"/>
  <c r="Q615" i="18" l="1"/>
  <c r="T615" i="18" s="1"/>
  <c r="I614" i="18"/>
  <c r="Q614" i="18" l="1"/>
  <c r="T614" i="18" s="1"/>
  <c r="I613" i="18"/>
  <c r="Q613" i="18" l="1"/>
  <c r="T613" i="18" s="1"/>
  <c r="I612" i="18"/>
  <c r="Q612" i="18" l="1"/>
  <c r="T612" i="18" s="1"/>
  <c r="I611" i="18"/>
  <c r="Q611" i="18" l="1"/>
  <c r="T611" i="18" s="1"/>
  <c r="I610" i="18"/>
  <c r="Q610" i="18" l="1"/>
  <c r="T610" i="18" s="1"/>
  <c r="I609" i="18"/>
  <c r="Q609" i="18" l="1"/>
  <c r="T609" i="18" s="1"/>
  <c r="I608" i="18"/>
  <c r="Q608" i="18" l="1"/>
  <c r="T608" i="18" s="1"/>
  <c r="I607" i="18"/>
  <c r="Q607" i="18" l="1"/>
  <c r="T607" i="18" s="1"/>
  <c r="I606" i="18"/>
  <c r="Q606" i="18" l="1"/>
  <c r="T606" i="18" s="1"/>
  <c r="I605" i="18"/>
  <c r="Q605" i="18" l="1"/>
  <c r="T605" i="18" s="1"/>
  <c r="I604" i="18"/>
  <c r="Q604" i="18" l="1"/>
  <c r="T604" i="18" s="1"/>
  <c r="I603" i="18"/>
  <c r="Q603" i="18" l="1"/>
  <c r="T603" i="18" s="1"/>
  <c r="I602" i="18"/>
  <c r="Q602" i="18" l="1"/>
  <c r="T602" i="18" s="1"/>
  <c r="I601" i="18"/>
  <c r="Q601" i="18" l="1"/>
  <c r="T601" i="18" s="1"/>
  <c r="I600" i="18"/>
  <c r="Q600" i="18" l="1"/>
  <c r="T600" i="18" s="1"/>
  <c r="I599" i="18"/>
  <c r="Q599" i="18" l="1"/>
  <c r="T599" i="18" s="1"/>
  <c r="I598" i="18"/>
  <c r="Q598" i="18" l="1"/>
  <c r="T598" i="18" s="1"/>
  <c r="I597" i="18"/>
  <c r="Q597" i="18" l="1"/>
  <c r="T597" i="18" s="1"/>
  <c r="I596" i="18"/>
  <c r="I591" i="18"/>
  <c r="Q591" i="18" l="1"/>
  <c r="T591" i="18" s="1"/>
  <c r="I590" i="18"/>
  <c r="Q596" i="18"/>
  <c r="T596" i="18" s="1"/>
  <c r="I595" i="18"/>
  <c r="Q590" i="18" l="1"/>
  <c r="T590" i="18" s="1"/>
  <c r="I589" i="18"/>
  <c r="Q595" i="18"/>
  <c r="T595" i="18" s="1"/>
  <c r="I594" i="18"/>
  <c r="Q589" i="18" l="1"/>
  <c r="T589" i="18" s="1"/>
  <c r="I588" i="18"/>
  <c r="Q594" i="18"/>
  <c r="T594" i="18" s="1"/>
  <c r="I593" i="18"/>
  <c r="Q593" i="18" l="1"/>
  <c r="T593" i="18" s="1"/>
  <c r="Q588" i="18"/>
  <c r="T588" i="18" s="1"/>
  <c r="I587" i="18"/>
  <c r="Q587" i="18" l="1"/>
  <c r="T587" i="18" s="1"/>
  <c r="I586" i="18"/>
  <c r="Q586" i="18" l="1"/>
  <c r="T586" i="18" s="1"/>
  <c r="I585" i="18"/>
  <c r="Q585" i="18" l="1"/>
  <c r="T585" i="18" s="1"/>
  <c r="I584" i="18"/>
  <c r="Q584" i="18" l="1"/>
  <c r="T584" i="18" s="1"/>
  <c r="I583" i="18"/>
  <c r="Q583" i="18" l="1"/>
  <c r="T583" i="18" s="1"/>
  <c r="I582" i="18"/>
  <c r="Q582" i="18" l="1"/>
  <c r="T582" i="18" s="1"/>
  <c r="I581" i="18"/>
  <c r="Q581" i="18" l="1"/>
  <c r="T581" i="18" s="1"/>
  <c r="I580" i="18"/>
  <c r="Q580" i="18" l="1"/>
  <c r="T580" i="18" s="1"/>
  <c r="I579" i="18"/>
  <c r="Q579" i="18" l="1"/>
  <c r="T579" i="18" s="1"/>
  <c r="I578" i="18"/>
  <c r="Q578" i="18" l="1"/>
  <c r="T578" i="18" s="1"/>
  <c r="I577" i="18"/>
  <c r="Q577" i="18" l="1"/>
  <c r="T577" i="18" s="1"/>
  <c r="I576" i="18"/>
  <c r="Q576" i="18" l="1"/>
  <c r="T576" i="18" s="1"/>
  <c r="I575" i="18"/>
  <c r="Q575" i="18" l="1"/>
  <c r="T575" i="18" s="1"/>
  <c r="I574" i="18"/>
  <c r="Q574" i="18" l="1"/>
  <c r="T574" i="18" s="1"/>
  <c r="I573" i="18"/>
  <c r="Q573" i="18" l="1"/>
  <c r="T573" i="18" s="1"/>
  <c r="I572" i="18"/>
  <c r="Q572" i="18" l="1"/>
  <c r="T572" i="18" s="1"/>
  <c r="I571" i="18"/>
  <c r="Q571" i="18" l="1"/>
  <c r="T571" i="18" s="1"/>
  <c r="I570" i="18"/>
  <c r="Q570" i="18" l="1"/>
  <c r="T570" i="18" s="1"/>
  <c r="I569" i="18"/>
  <c r="Q569" i="18" l="1"/>
  <c r="T569" i="18" s="1"/>
  <c r="I568" i="18"/>
  <c r="Q568" i="18" l="1"/>
  <c r="T568" i="18" s="1"/>
  <c r="I567" i="18"/>
  <c r="Q567" i="18" l="1"/>
  <c r="T567" i="18" s="1"/>
  <c r="I566" i="18"/>
  <c r="Q566" i="18" l="1"/>
  <c r="T566" i="18" s="1"/>
  <c r="I565" i="18"/>
  <c r="Q565" i="18" l="1"/>
  <c r="T565" i="18" s="1"/>
  <c r="I564" i="18"/>
  <c r="Q564" i="18" l="1"/>
  <c r="T564" i="18" s="1"/>
  <c r="I563" i="18"/>
  <c r="Q563" i="18" l="1"/>
  <c r="T563" i="18" s="1"/>
  <c r="I562" i="18"/>
  <c r="Q562" i="18" l="1"/>
  <c r="T562" i="18" s="1"/>
  <c r="I561" i="18"/>
  <c r="Q561" i="18" l="1"/>
  <c r="T561" i="18" s="1"/>
  <c r="I560" i="18"/>
  <c r="Q560" i="18" l="1"/>
  <c r="T560" i="18" s="1"/>
  <c r="I559" i="18"/>
  <c r="Q559" i="18" l="1"/>
  <c r="T559" i="18" s="1"/>
  <c r="I558" i="18"/>
  <c r="Q558" i="18" l="1"/>
  <c r="T558" i="18" s="1"/>
  <c r="I557" i="18"/>
  <c r="Q557" i="18" l="1"/>
  <c r="T557" i="18" s="1"/>
  <c r="I556" i="18"/>
  <c r="Q556" i="18" l="1"/>
  <c r="T556" i="18" s="1"/>
  <c r="I555" i="18"/>
  <c r="Q555" i="18" l="1"/>
  <c r="T555" i="18" s="1"/>
  <c r="I554" i="18"/>
  <c r="Q554" i="18" l="1"/>
  <c r="T554" i="18" s="1"/>
  <c r="I553" i="18"/>
  <c r="Q553" i="18" l="1"/>
  <c r="T553" i="18" s="1"/>
  <c r="I552" i="18"/>
  <c r="Q552" i="18" l="1"/>
  <c r="T552" i="18" s="1"/>
  <c r="I551" i="18"/>
  <c r="Q551" i="18" l="1"/>
  <c r="T551" i="18" s="1"/>
  <c r="I550" i="18"/>
  <c r="Q550" i="18" l="1"/>
  <c r="T550" i="18" s="1"/>
  <c r="I549" i="18"/>
  <c r="I534" i="18"/>
  <c r="Q549" i="18" l="1"/>
  <c r="T549" i="18" s="1"/>
  <c r="I548" i="18"/>
  <c r="Q534" i="18"/>
  <c r="T534" i="18" s="1"/>
  <c r="Q548" i="18" l="1"/>
  <c r="T548" i="18" s="1"/>
  <c r="I547" i="18"/>
  <c r="Q547" i="18" l="1"/>
  <c r="T547" i="18" s="1"/>
  <c r="I546" i="18"/>
  <c r="Q546" i="18" l="1"/>
  <c r="T546" i="18" s="1"/>
  <c r="I545" i="18"/>
  <c r="Q545" i="18" l="1"/>
  <c r="T545" i="18" s="1"/>
  <c r="I539" i="18"/>
  <c r="I544" i="18"/>
  <c r="Q544" i="18" l="1"/>
  <c r="T544" i="18" s="1"/>
  <c r="I543" i="18"/>
  <c r="Q539" i="18"/>
  <c r="T539" i="18" s="1"/>
  <c r="I538" i="18"/>
  <c r="I533" i="18"/>
  <c r="Q538" i="18" l="1"/>
  <c r="T538" i="18" s="1"/>
  <c r="I537" i="18"/>
  <c r="Q533" i="18"/>
  <c r="T533" i="18" s="1"/>
  <c r="I532" i="18"/>
  <c r="Q543" i="18"/>
  <c r="T543" i="18" s="1"/>
  <c r="I542" i="18"/>
  <c r="Q542" i="18" l="1"/>
  <c r="T542" i="18" s="1"/>
  <c r="Q537" i="18"/>
  <c r="T537" i="18" s="1"/>
  <c r="I536" i="18"/>
  <c r="Q532" i="18"/>
  <c r="T532" i="18" s="1"/>
  <c r="I531" i="18"/>
  <c r="Q531" i="18" l="1"/>
  <c r="T531" i="18" s="1"/>
  <c r="I530" i="18"/>
  <c r="I524" i="18"/>
  <c r="Q536" i="18"/>
  <c r="T536" i="18" s="1"/>
  <c r="Q524" i="18" l="1"/>
  <c r="T524" i="18" s="1"/>
  <c r="I523" i="18"/>
  <c r="I518" i="18"/>
  <c r="Q530" i="18"/>
  <c r="T530" i="18" s="1"/>
  <c r="Q518" i="18" l="1"/>
  <c r="T518" i="18" s="1"/>
  <c r="I517" i="18"/>
  <c r="Q523" i="18"/>
  <c r="T523" i="18" s="1"/>
  <c r="I522" i="18"/>
  <c r="Q517" i="18" l="1"/>
  <c r="T517" i="18" s="1"/>
  <c r="I516" i="18"/>
  <c r="Q522" i="18"/>
  <c r="T522" i="18" s="1"/>
  <c r="I521" i="18"/>
  <c r="I506" i="18"/>
  <c r="Q521" i="18" l="1"/>
  <c r="T521" i="18" s="1"/>
  <c r="I520" i="18"/>
  <c r="Q506" i="18"/>
  <c r="T506" i="18" s="1"/>
  <c r="I505" i="18"/>
  <c r="Q516" i="18"/>
  <c r="T516" i="18" s="1"/>
  <c r="I515" i="18"/>
  <c r="Q515" i="18" l="1"/>
  <c r="T515" i="18" s="1"/>
  <c r="I514" i="18"/>
  <c r="Q520" i="18"/>
  <c r="T520" i="18" s="1"/>
  <c r="Q505" i="18"/>
  <c r="T505" i="18" s="1"/>
  <c r="I504" i="18"/>
  <c r="Q504" i="18" l="1"/>
  <c r="T504" i="18" s="1"/>
  <c r="I503" i="18"/>
  <c r="Q514" i="18"/>
  <c r="T514" i="18" s="1"/>
  <c r="I513" i="18"/>
  <c r="Q503" i="18" l="1"/>
  <c r="T503" i="18" s="1"/>
  <c r="I502" i="18"/>
  <c r="Q513" i="18"/>
  <c r="T513" i="18" s="1"/>
  <c r="Q502" i="18" l="1"/>
  <c r="I501" i="18"/>
  <c r="I500" i="18" l="1"/>
  <c r="T502" i="18"/>
  <c r="Q501" i="18"/>
  <c r="T501" i="18" s="1"/>
  <c r="Q500" i="18" l="1"/>
  <c r="T500" i="18" s="1"/>
  <c r="I499" i="18"/>
  <c r="Q499" i="18" l="1"/>
  <c r="T499" i="18" s="1"/>
  <c r="I498" i="18"/>
  <c r="Q498" i="18" l="1"/>
  <c r="T498" i="18" s="1"/>
  <c r="I497" i="18"/>
  <c r="Q497" i="18" l="1"/>
  <c r="T497" i="18" s="1"/>
  <c r="I496" i="18"/>
  <c r="Q496" i="18" l="1"/>
  <c r="T496" i="18" s="1"/>
  <c r="I495" i="18"/>
  <c r="Q495" i="18" l="1"/>
  <c r="T495" i="18" s="1"/>
  <c r="I494" i="18"/>
  <c r="Q494" i="18" l="1"/>
  <c r="T494" i="18" s="1"/>
  <c r="I493" i="18"/>
  <c r="Q493" i="18" l="1"/>
  <c r="T493" i="18" s="1"/>
  <c r="I492" i="18"/>
  <c r="Q492" i="18" l="1"/>
  <c r="T492" i="18" s="1"/>
  <c r="I491" i="18"/>
  <c r="Q491" i="18" l="1"/>
  <c r="T491" i="18" s="1"/>
  <c r="I490" i="18"/>
  <c r="Q490" i="18" l="1"/>
  <c r="T490" i="18" s="1"/>
  <c r="I489" i="18"/>
  <c r="Q489" i="18" l="1"/>
  <c r="T489" i="18" s="1"/>
  <c r="I488" i="18"/>
  <c r="Q488" i="18" l="1"/>
  <c r="T488" i="18" s="1"/>
  <c r="I487" i="18"/>
  <c r="Q487" i="18" l="1"/>
  <c r="T487" i="18" s="1"/>
  <c r="I486" i="18"/>
  <c r="Q486" i="18" l="1"/>
  <c r="T486" i="18" s="1"/>
  <c r="I485" i="18"/>
  <c r="Q485" i="18" l="1"/>
  <c r="T485" i="18" s="1"/>
  <c r="I484" i="18"/>
  <c r="Q484" i="18" l="1"/>
  <c r="T484" i="18" s="1"/>
  <c r="I483" i="18"/>
  <c r="Q483" i="18" l="1"/>
  <c r="T483" i="18" s="1"/>
  <c r="I482" i="18"/>
  <c r="Q482" i="18" l="1"/>
  <c r="T482" i="18" s="1"/>
  <c r="I481" i="18"/>
  <c r="Q481" i="18" l="1"/>
  <c r="T481" i="18" s="1"/>
  <c r="I480" i="18"/>
  <c r="Q480" i="18" l="1"/>
  <c r="T480" i="18" s="1"/>
  <c r="I479" i="18"/>
  <c r="Q479" i="18" l="1"/>
  <c r="T479" i="18" s="1"/>
  <c r="I478" i="18"/>
  <c r="Q478" i="18" l="1"/>
  <c r="T478" i="18" s="1"/>
  <c r="I477" i="18"/>
  <c r="Q477" i="18" l="1"/>
  <c r="T477" i="18" s="1"/>
  <c r="I476" i="18"/>
  <c r="Q476" i="18" l="1"/>
  <c r="T476" i="18" s="1"/>
  <c r="I475" i="18"/>
  <c r="Q475" i="18" l="1"/>
  <c r="T475" i="18" s="1"/>
  <c r="I474" i="18"/>
  <c r="Q474" i="18" l="1"/>
  <c r="T474" i="18" s="1"/>
  <c r="I473" i="18"/>
  <c r="Q473" i="18" l="1"/>
  <c r="T473" i="18" s="1"/>
  <c r="I472" i="18"/>
  <c r="Q472" i="18" l="1"/>
  <c r="T472" i="18" s="1"/>
  <c r="I471" i="18"/>
  <c r="Q471" i="18" l="1"/>
  <c r="T471" i="18" s="1"/>
  <c r="I470" i="18"/>
  <c r="Q470" i="18" l="1"/>
  <c r="T470" i="18" s="1"/>
  <c r="I469" i="18"/>
  <c r="Q469" i="18" l="1"/>
  <c r="T469" i="18" s="1"/>
  <c r="I468" i="18"/>
  <c r="Q468" i="18" l="1"/>
  <c r="T468" i="18" s="1"/>
  <c r="I467" i="18"/>
  <c r="Q467" i="18" l="1"/>
  <c r="T467" i="18" s="1"/>
  <c r="I466" i="18"/>
  <c r="Q466" i="18" l="1"/>
  <c r="T466" i="18" s="1"/>
  <c r="I465" i="18"/>
  <c r="Q465" i="18" l="1"/>
  <c r="T465" i="18" s="1"/>
  <c r="I464" i="18"/>
  <c r="Q464" i="18" l="1"/>
  <c r="T464" i="18" s="1"/>
  <c r="I463" i="18"/>
  <c r="Q463" i="18" l="1"/>
  <c r="T463" i="18" s="1"/>
  <c r="I462" i="18"/>
  <c r="Q462" i="18" l="1"/>
  <c r="T462" i="18" s="1"/>
  <c r="I461" i="18"/>
  <c r="Q461" i="18" l="1"/>
  <c r="T461" i="18" s="1"/>
  <c r="I460" i="18"/>
  <c r="Q460" i="18" l="1"/>
  <c r="T460" i="18" s="1"/>
  <c r="I459" i="18"/>
  <c r="Q459" i="18" l="1"/>
  <c r="T459" i="18" s="1"/>
  <c r="I458" i="18"/>
  <c r="Q458" i="18" l="1"/>
  <c r="T458" i="18" s="1"/>
  <c r="I457" i="18"/>
  <c r="Q457" i="18" l="1"/>
  <c r="T457" i="18" s="1"/>
  <c r="I456" i="18"/>
  <c r="Q456" i="18" l="1"/>
  <c r="T456" i="18" s="1"/>
  <c r="I455" i="18"/>
  <c r="Q455" i="18" l="1"/>
  <c r="T455" i="18" s="1"/>
  <c r="I454" i="18"/>
  <c r="Q454" i="18" l="1"/>
  <c r="T454" i="18" s="1"/>
  <c r="I453" i="18"/>
  <c r="Q453" i="18" l="1"/>
  <c r="T453" i="18" s="1"/>
  <c r="I452" i="18"/>
  <c r="Q452" i="18" l="1"/>
  <c r="T452" i="18" s="1"/>
  <c r="I451" i="18"/>
  <c r="Q451" i="18" l="1"/>
  <c r="T451" i="18" s="1"/>
  <c r="I450" i="18"/>
  <c r="Q450" i="18" l="1"/>
  <c r="T450" i="18" s="1"/>
  <c r="I449" i="18"/>
  <c r="Q449" i="18" l="1"/>
  <c r="T449" i="18" s="1"/>
  <c r="I448" i="18"/>
  <c r="Q448" i="18" l="1"/>
  <c r="T448" i="18" s="1"/>
  <c r="I447" i="18"/>
  <c r="Q447" i="18" l="1"/>
  <c r="T447" i="18" s="1"/>
  <c r="I446" i="18"/>
  <c r="Q446" i="18" l="1"/>
  <c r="T446" i="18" s="1"/>
  <c r="I445" i="18"/>
  <c r="Q445" i="18" l="1"/>
  <c r="T445" i="18" s="1"/>
  <c r="I444" i="18"/>
  <c r="Q444" i="18" l="1"/>
  <c r="T444" i="18" s="1"/>
  <c r="I443" i="18"/>
  <c r="Q443" i="18" l="1"/>
  <c r="T443" i="18" s="1"/>
  <c r="I442" i="18"/>
  <c r="Q442" i="18" l="1"/>
  <c r="T442" i="18" s="1"/>
  <c r="I441" i="18"/>
  <c r="Q441" i="18" l="1"/>
  <c r="T441" i="18" s="1"/>
  <c r="I440" i="18"/>
  <c r="Q440" i="18" l="1"/>
  <c r="T440" i="18" s="1"/>
  <c r="I439" i="18"/>
  <c r="Q439" i="18" l="1"/>
  <c r="T439" i="18" s="1"/>
  <c r="I438" i="18"/>
  <c r="Q438" i="18" l="1"/>
  <c r="T438" i="18" s="1"/>
  <c r="I437" i="18"/>
  <c r="Q437" i="18" l="1"/>
  <c r="T437" i="18" s="1"/>
  <c r="I436" i="18"/>
  <c r="Q436" i="18" l="1"/>
  <c r="T436" i="18" s="1"/>
  <c r="I435" i="18"/>
  <c r="Q435" i="18" l="1"/>
  <c r="T435" i="18" s="1"/>
  <c r="I434" i="18"/>
  <c r="Q434" i="18" l="1"/>
  <c r="T434" i="18" s="1"/>
  <c r="I433" i="18"/>
  <c r="Q433" i="18" l="1"/>
  <c r="T433" i="18" s="1"/>
  <c r="I432" i="18"/>
  <c r="Q432" i="18" l="1"/>
  <c r="T432" i="18" s="1"/>
  <c r="I431" i="18"/>
  <c r="Q431" i="18" l="1"/>
  <c r="T431" i="18" s="1"/>
  <c r="I430" i="18"/>
  <c r="Q430" i="18" l="1"/>
  <c r="T430" i="18" s="1"/>
  <c r="I429" i="18"/>
  <c r="Q429" i="18" l="1"/>
  <c r="T429" i="18" s="1"/>
  <c r="I428" i="18"/>
  <c r="Q428" i="18" l="1"/>
  <c r="T428" i="18" s="1"/>
  <c r="I427" i="18"/>
  <c r="Q427" i="18" l="1"/>
  <c r="T427" i="18" s="1"/>
  <c r="I426" i="18"/>
  <c r="Q426" i="18" l="1"/>
  <c r="T426" i="18" s="1"/>
  <c r="I425" i="18"/>
  <c r="Q425" i="18" l="1"/>
  <c r="T425" i="18" s="1"/>
  <c r="I424" i="18"/>
  <c r="Q424" i="18" l="1"/>
  <c r="T424" i="18" s="1"/>
  <c r="I423" i="18"/>
  <c r="Q423" i="18" l="1"/>
  <c r="T423" i="18" s="1"/>
  <c r="I422" i="18"/>
  <c r="Q422" i="18" l="1"/>
  <c r="T422" i="18" s="1"/>
  <c r="I421" i="18"/>
  <c r="Q421" i="18" l="1"/>
  <c r="T421" i="18" s="1"/>
  <c r="I420" i="18"/>
  <c r="Q420" i="18" l="1"/>
  <c r="T420" i="18" s="1"/>
  <c r="I419" i="18"/>
  <c r="Q419" i="18" l="1"/>
  <c r="T419" i="18" s="1"/>
  <c r="I418" i="18"/>
  <c r="Q418" i="18" l="1"/>
  <c r="T418" i="18" s="1"/>
  <c r="I417" i="18"/>
  <c r="Q417" i="18" l="1"/>
  <c r="T417" i="18" s="1"/>
  <c r="I416" i="18"/>
  <c r="Q416" i="18" l="1"/>
  <c r="T416" i="18" s="1"/>
  <c r="I415" i="18"/>
  <c r="Q415" i="18" l="1"/>
  <c r="T415" i="18" s="1"/>
  <c r="I414" i="18"/>
  <c r="Q414" i="18" l="1"/>
  <c r="T414" i="18" s="1"/>
  <c r="I413" i="18"/>
  <c r="Q413" i="18" l="1"/>
  <c r="T413" i="18" s="1"/>
  <c r="I412" i="18"/>
  <c r="Q412" i="18" l="1"/>
  <c r="T412" i="18" s="1"/>
  <c r="I411" i="18"/>
  <c r="Q411" i="18" l="1"/>
  <c r="T411" i="18" s="1"/>
  <c r="I410" i="18"/>
  <c r="Q410" i="18" l="1"/>
  <c r="T410" i="18" s="1"/>
  <c r="I409" i="18"/>
  <c r="Q409" i="18" l="1"/>
  <c r="T409" i="18" s="1"/>
  <c r="I408" i="18"/>
  <c r="Q408" i="18" l="1"/>
  <c r="T408" i="18" s="1"/>
  <c r="I407" i="18"/>
  <c r="Q407" i="18" l="1"/>
  <c r="T407" i="18" s="1"/>
  <c r="I406" i="18"/>
  <c r="Q406" i="18" l="1"/>
  <c r="T406" i="18" s="1"/>
  <c r="I405" i="18"/>
  <c r="Q405" i="18" l="1"/>
  <c r="T405" i="18" s="1"/>
  <c r="I404" i="18"/>
  <c r="Q404" i="18" l="1"/>
  <c r="T404" i="18" s="1"/>
  <c r="I403" i="18"/>
  <c r="Q403" i="18" l="1"/>
  <c r="T403" i="18" s="1"/>
  <c r="I402" i="18"/>
  <c r="Q402" i="18" l="1"/>
  <c r="T402" i="18" s="1"/>
  <c r="I401" i="18"/>
  <c r="Q401" i="18" l="1"/>
  <c r="T401" i="18" s="1"/>
  <c r="I400" i="18"/>
  <c r="Q400" i="18" l="1"/>
  <c r="T400" i="18" s="1"/>
  <c r="I399" i="18"/>
  <c r="Q399" i="18" l="1"/>
  <c r="T399" i="18" s="1"/>
  <c r="I398" i="18"/>
  <c r="Q398" i="18" l="1"/>
  <c r="T398" i="18" s="1"/>
  <c r="I397" i="18"/>
  <c r="Q397" i="18" l="1"/>
  <c r="T397" i="18" s="1"/>
  <c r="I396" i="18"/>
  <c r="Q396" i="18" l="1"/>
  <c r="T396" i="18" s="1"/>
  <c r="I395" i="18"/>
  <c r="Q395" i="18" l="1"/>
  <c r="T395" i="18" s="1"/>
  <c r="I394" i="18"/>
  <c r="Q394" i="18" l="1"/>
  <c r="T394" i="18" s="1"/>
  <c r="I393" i="18"/>
  <c r="Q393" i="18" l="1"/>
  <c r="T393" i="18" s="1"/>
  <c r="I392" i="18"/>
  <c r="Q392" i="18" l="1"/>
  <c r="T392" i="18" s="1"/>
  <c r="I391" i="18"/>
  <c r="Q391" i="18" l="1"/>
  <c r="T391" i="18" s="1"/>
  <c r="I390" i="18"/>
  <c r="Q390" i="18" l="1"/>
  <c r="T390" i="18" s="1"/>
  <c r="I389" i="18"/>
  <c r="Q389" i="18" l="1"/>
  <c r="T389" i="18" s="1"/>
  <c r="I388" i="18"/>
  <c r="Q388" i="18" l="1"/>
  <c r="T388" i="18" s="1"/>
  <c r="I387" i="18"/>
  <c r="Q387" i="18" l="1"/>
  <c r="T387" i="18" s="1"/>
  <c r="I386" i="18"/>
  <c r="Q386" i="18" l="1"/>
  <c r="T386" i="18" s="1"/>
  <c r="I385" i="18"/>
  <c r="Q385" i="18" l="1"/>
  <c r="T385" i="18" s="1"/>
  <c r="I384" i="18"/>
  <c r="Q384" i="18" l="1"/>
  <c r="T384" i="18" s="1"/>
  <c r="I383" i="18"/>
  <c r="Q383" i="18" l="1"/>
  <c r="T383" i="18" s="1"/>
  <c r="I382" i="18"/>
  <c r="Q382" i="18" l="1"/>
  <c r="T382" i="18" s="1"/>
  <c r="I381" i="18"/>
  <c r="Q381" i="18" l="1"/>
  <c r="T381" i="18" s="1"/>
  <c r="I380" i="18"/>
  <c r="Q380" i="18" l="1"/>
  <c r="T380" i="18" s="1"/>
  <c r="I379" i="18"/>
  <c r="Q379" i="18" l="1"/>
  <c r="T379" i="18" s="1"/>
  <c r="I378" i="18"/>
  <c r="Q378" i="18" l="1"/>
  <c r="T378" i="18" s="1"/>
  <c r="I377" i="18"/>
  <c r="Q377" i="18" l="1"/>
  <c r="T377" i="18" s="1"/>
  <c r="I376" i="18"/>
  <c r="Q376" i="18" l="1"/>
  <c r="T376" i="18" s="1"/>
  <c r="I375" i="18"/>
  <c r="Q375" i="18" l="1"/>
  <c r="T375" i="18" s="1"/>
  <c r="I374" i="18"/>
  <c r="Q374" i="18" l="1"/>
  <c r="T374" i="18" s="1"/>
  <c r="I373" i="18"/>
  <c r="Q373" i="18" l="1"/>
  <c r="T373" i="18" s="1"/>
  <c r="I372" i="18"/>
  <c r="Q372" i="18" l="1"/>
  <c r="T372" i="18" s="1"/>
  <c r="I371" i="18"/>
  <c r="Q371" i="18" l="1"/>
  <c r="T371" i="18" s="1"/>
  <c r="I370" i="18"/>
  <c r="Q370" i="18" l="1"/>
  <c r="T370" i="18" s="1"/>
  <c r="I369" i="18"/>
  <c r="Q369" i="18" l="1"/>
  <c r="T369" i="18" s="1"/>
  <c r="I368" i="18"/>
  <c r="Q368" i="18" l="1"/>
  <c r="T368" i="18" s="1"/>
  <c r="I367" i="18"/>
  <c r="Q367" i="18" l="1"/>
  <c r="T367" i="18" s="1"/>
  <c r="I366" i="18"/>
  <c r="Q366" i="18" l="1"/>
  <c r="T366" i="18" s="1"/>
  <c r="I365" i="18"/>
  <c r="Q365" i="18" l="1"/>
  <c r="T365" i="18" s="1"/>
  <c r="I364" i="18"/>
  <c r="Q364" i="18" l="1"/>
  <c r="T364" i="18" s="1"/>
  <c r="I363" i="18"/>
  <c r="Q363" i="18" l="1"/>
  <c r="T363" i="18" s="1"/>
  <c r="I362" i="18"/>
  <c r="Q362" i="18" l="1"/>
  <c r="T362" i="18" s="1"/>
  <c r="I361" i="18"/>
  <c r="Q361" i="18" l="1"/>
  <c r="T361" i="18" s="1"/>
  <c r="I360" i="18"/>
  <c r="Q360" i="18" l="1"/>
  <c r="T360" i="18" s="1"/>
  <c r="I359" i="18"/>
  <c r="Q359" i="18" l="1"/>
  <c r="T359" i="18" s="1"/>
  <c r="I358" i="18"/>
  <c r="Q358" i="18" l="1"/>
  <c r="T358" i="18" s="1"/>
  <c r="I357" i="18"/>
  <c r="Q357" i="18" l="1"/>
  <c r="T357" i="18" s="1"/>
  <c r="I356" i="18"/>
  <c r="Q356" i="18" l="1"/>
  <c r="T356" i="18" s="1"/>
  <c r="I355" i="18"/>
  <c r="Q355" i="18" l="1"/>
  <c r="T355" i="18" s="1"/>
  <c r="I354" i="18"/>
  <c r="Q354" i="18" l="1"/>
  <c r="T354" i="18" s="1"/>
  <c r="I353" i="18"/>
  <c r="Q353" i="18" l="1"/>
  <c r="T353" i="18" s="1"/>
  <c r="I352" i="18"/>
  <c r="Q352" i="18" l="1"/>
  <c r="T352" i="18" s="1"/>
  <c r="I351" i="18"/>
  <c r="Q351" i="18" l="1"/>
  <c r="T351" i="18" s="1"/>
  <c r="I350" i="18"/>
  <c r="Q350" i="18" l="1"/>
  <c r="T350" i="18" s="1"/>
  <c r="I349" i="18"/>
  <c r="Q349" i="18" l="1"/>
  <c r="T349" i="18" s="1"/>
  <c r="I348" i="18"/>
  <c r="Q348" i="18" l="1"/>
  <c r="T348" i="18" s="1"/>
  <c r="I347" i="18"/>
  <c r="Q347" i="18" l="1"/>
  <c r="T347" i="18" s="1"/>
  <c r="I346" i="18"/>
  <c r="Q346" i="18" l="1"/>
  <c r="T346" i="18" s="1"/>
  <c r="I345" i="18"/>
  <c r="Q345" i="18" l="1"/>
  <c r="T345" i="18" s="1"/>
  <c r="I344" i="18"/>
  <c r="Q344" i="18" l="1"/>
  <c r="T344" i="18" s="1"/>
  <c r="I343" i="18"/>
  <c r="Q343" i="18" l="1"/>
  <c r="T343" i="18" s="1"/>
  <c r="I342" i="18"/>
  <c r="Q342" i="18" l="1"/>
  <c r="T342" i="18" s="1"/>
  <c r="I341" i="18"/>
  <c r="Q341" i="18" l="1"/>
  <c r="T341" i="18" s="1"/>
  <c r="I340" i="18"/>
  <c r="Q340" i="18" l="1"/>
  <c r="T340" i="18" s="1"/>
  <c r="I339" i="18"/>
  <c r="Q339" i="18" l="1"/>
  <c r="T339" i="18" s="1"/>
  <c r="I338" i="18"/>
  <c r="Q338" i="18" l="1"/>
  <c r="T338" i="18" s="1"/>
  <c r="I337" i="18"/>
  <c r="Q337" i="18" l="1"/>
  <c r="T337" i="18" s="1"/>
  <c r="I336" i="18"/>
  <c r="Q336" i="18" l="1"/>
  <c r="T336" i="18" s="1"/>
  <c r="I335" i="18"/>
  <c r="Q335" i="18" l="1"/>
  <c r="T335" i="18" s="1"/>
  <c r="I334" i="18"/>
  <c r="Q334" i="18" l="1"/>
  <c r="T334" i="18" s="1"/>
  <c r="I333" i="18"/>
  <c r="Q333" i="18" l="1"/>
  <c r="T333" i="18" s="1"/>
  <c r="I332" i="18"/>
  <c r="Q332" i="18" l="1"/>
  <c r="T332" i="18" s="1"/>
  <c r="I331" i="18"/>
  <c r="Q331" i="18" l="1"/>
  <c r="T331" i="18" s="1"/>
  <c r="I330" i="18"/>
  <c r="Q330" i="18" l="1"/>
  <c r="T330" i="18" s="1"/>
  <c r="I329" i="18"/>
  <c r="Q329" i="18" l="1"/>
  <c r="T329" i="18" s="1"/>
  <c r="I328" i="18"/>
  <c r="Q328" i="18" l="1"/>
  <c r="T328" i="18" s="1"/>
  <c r="I327" i="18"/>
  <c r="Q327" i="18" l="1"/>
  <c r="T327" i="18" s="1"/>
  <c r="I326" i="18"/>
  <c r="Q326" i="18" l="1"/>
  <c r="T326" i="18" s="1"/>
  <c r="I325" i="18"/>
  <c r="Q325" i="18" l="1"/>
  <c r="T325" i="18" s="1"/>
  <c r="I324" i="18"/>
  <c r="Q324" i="18" l="1"/>
  <c r="T324" i="18" s="1"/>
  <c r="I323" i="18"/>
  <c r="Q323" i="18" l="1"/>
  <c r="T323" i="18" s="1"/>
  <c r="I322" i="18"/>
  <c r="Q322" i="18" l="1"/>
  <c r="T322" i="18" s="1"/>
  <c r="I321" i="18"/>
  <c r="Q321" i="18" l="1"/>
  <c r="T321" i="18" s="1"/>
  <c r="I320" i="18"/>
  <c r="Q320" i="18" l="1"/>
  <c r="T320" i="18" s="1"/>
  <c r="I319" i="18"/>
  <c r="I314" i="18"/>
  <c r="Q314" i="18" l="1"/>
  <c r="T314" i="18" s="1"/>
  <c r="I313" i="18"/>
  <c r="Q319" i="18"/>
  <c r="T319" i="18" s="1"/>
  <c r="I318" i="18"/>
  <c r="Q318" i="18" l="1"/>
  <c r="T318" i="18" s="1"/>
  <c r="Q313" i="18"/>
  <c r="T313" i="18" s="1"/>
  <c r="I312" i="18"/>
  <c r="Q312" i="18" l="1"/>
  <c r="T312" i="18" s="1"/>
  <c r="I311" i="18"/>
  <c r="Q311" i="18" l="1"/>
  <c r="T311" i="18" s="1"/>
  <c r="I310" i="18"/>
  <c r="Q310" i="18" l="1"/>
  <c r="T310" i="18" s="1"/>
  <c r="I309" i="18"/>
  <c r="Q309" i="18" l="1"/>
  <c r="T309" i="18" s="1"/>
  <c r="I308" i="18"/>
  <c r="Q308" i="18" l="1"/>
  <c r="T308" i="18" s="1"/>
  <c r="I307" i="18"/>
  <c r="Q307" i="18" l="1"/>
  <c r="T307" i="18" s="1"/>
  <c r="I306" i="18"/>
  <c r="Q306" i="18" l="1"/>
  <c r="T306" i="18" s="1"/>
  <c r="I305" i="18"/>
  <c r="Q305" i="18" l="1"/>
  <c r="T305" i="18" s="1"/>
  <c r="I304" i="18"/>
  <c r="Q304" i="18" l="1"/>
  <c r="T304" i="18" s="1"/>
  <c r="I303" i="18"/>
  <c r="Q303" i="18" l="1"/>
  <c r="T303" i="18" s="1"/>
  <c r="I302" i="18"/>
  <c r="Q302" i="18" l="1"/>
  <c r="T302" i="18" s="1"/>
  <c r="I301" i="18"/>
  <c r="Q301" i="18" l="1"/>
  <c r="T301" i="18" s="1"/>
  <c r="I300" i="18"/>
  <c r="Q300" i="18" l="1"/>
  <c r="T300" i="18" s="1"/>
  <c r="I299" i="18"/>
  <c r="Q299" i="18" l="1"/>
  <c r="T299" i="18" s="1"/>
  <c r="I298" i="18"/>
  <c r="Q298" i="18" l="1"/>
  <c r="T298" i="18" s="1"/>
  <c r="I297" i="18"/>
  <c r="Q297" i="18" l="1"/>
  <c r="T297" i="18" s="1"/>
  <c r="I296" i="18"/>
  <c r="Q296" i="18" l="1"/>
  <c r="T296" i="18" s="1"/>
  <c r="I295" i="18"/>
  <c r="Q295" i="18" l="1"/>
  <c r="T295" i="18" s="1"/>
  <c r="I294" i="18"/>
  <c r="Q294" i="18" l="1"/>
  <c r="T294" i="18" s="1"/>
  <c r="I293" i="18"/>
  <c r="Q293" i="18" l="1"/>
  <c r="T293" i="18" s="1"/>
  <c r="I292" i="18"/>
  <c r="I287" i="18"/>
  <c r="Q292" i="18" l="1"/>
  <c r="T292" i="18" s="1"/>
  <c r="I291" i="18"/>
  <c r="Q287" i="18"/>
  <c r="T287" i="18" s="1"/>
  <c r="I286" i="18"/>
  <c r="Q291" i="18" l="1"/>
  <c r="T291" i="18" s="1"/>
  <c r="I290" i="18"/>
  <c r="Q286" i="18"/>
  <c r="T286" i="18" s="1"/>
  <c r="I285" i="18"/>
  <c r="Q285" i="18" l="1"/>
  <c r="T285" i="18" s="1"/>
  <c r="I284" i="18"/>
  <c r="Q290" i="18"/>
  <c r="T290" i="18" s="1"/>
  <c r="I289" i="18"/>
  <c r="Q289" i="18" l="1"/>
  <c r="T289" i="18" s="1"/>
  <c r="Q284" i="18"/>
  <c r="T284" i="18" s="1"/>
  <c r="I283" i="18"/>
  <c r="Q283" i="18" l="1"/>
  <c r="T283" i="18" s="1"/>
  <c r="I282" i="18"/>
  <c r="Q282" i="18" l="1"/>
  <c r="T282" i="18" s="1"/>
  <c r="I281" i="18"/>
  <c r="Q281" i="18" l="1"/>
  <c r="T281" i="18" s="1"/>
  <c r="I280" i="18"/>
  <c r="Q280" i="18" l="1"/>
  <c r="T280" i="18" s="1"/>
  <c r="I279" i="18"/>
  <c r="Q279" i="18" l="1"/>
  <c r="T279" i="18" s="1"/>
  <c r="I278" i="18"/>
  <c r="Q278" i="18" l="1"/>
  <c r="T278" i="18" s="1"/>
  <c r="I277" i="18"/>
  <c r="Q277" i="18" l="1"/>
  <c r="T277" i="18" s="1"/>
  <c r="I276" i="18"/>
  <c r="Q276" i="18" l="1"/>
  <c r="T276" i="18" s="1"/>
  <c r="I275" i="18"/>
  <c r="Q275" i="18" l="1"/>
  <c r="T275" i="18" s="1"/>
  <c r="I274" i="18"/>
  <c r="Q274" i="18" l="1"/>
  <c r="T274" i="18" s="1"/>
  <c r="I273" i="18"/>
  <c r="Q273" i="18" l="1"/>
  <c r="T273" i="18" s="1"/>
  <c r="I272" i="18"/>
  <c r="Q272" i="18" l="1"/>
  <c r="T272" i="18" s="1"/>
  <c r="I271" i="18"/>
  <c r="Q271" i="18" l="1"/>
  <c r="T271" i="18" s="1"/>
  <c r="I270" i="18"/>
  <c r="Q270" i="18" l="1"/>
  <c r="T270" i="18" s="1"/>
  <c r="I269" i="18"/>
  <c r="Q269" i="18" l="1"/>
  <c r="T269" i="18" s="1"/>
  <c r="I268" i="18"/>
  <c r="Q268" i="18" l="1"/>
  <c r="T268" i="18" s="1"/>
  <c r="I267" i="18"/>
  <c r="Q267" i="18" l="1"/>
  <c r="T267" i="18" s="1"/>
  <c r="I266" i="18"/>
  <c r="Q266" i="18" l="1"/>
  <c r="T266" i="18" s="1"/>
  <c r="I265" i="18"/>
  <c r="Q265" i="18" l="1"/>
  <c r="T265" i="18" s="1"/>
  <c r="I264" i="18"/>
  <c r="Q264" i="18" l="1"/>
  <c r="T264" i="18" s="1"/>
  <c r="I263" i="18"/>
  <c r="Q263" i="18" l="1"/>
  <c r="T263" i="18" s="1"/>
  <c r="I262" i="18"/>
  <c r="Q262" i="18" l="1"/>
  <c r="T262" i="18" s="1"/>
  <c r="I261" i="18"/>
  <c r="Q261" i="18" l="1"/>
  <c r="T261" i="18" s="1"/>
  <c r="I260" i="18"/>
  <c r="Q260" i="18" l="1"/>
  <c r="T260" i="18" s="1"/>
  <c r="I259" i="18"/>
  <c r="Q259" i="18" l="1"/>
  <c r="T259" i="18" s="1"/>
  <c r="I258" i="18"/>
  <c r="Q258" i="18" l="1"/>
  <c r="T258" i="18" s="1"/>
  <c r="I257" i="18"/>
  <c r="Q257" i="18" l="1"/>
  <c r="T257" i="18" s="1"/>
  <c r="I256" i="18"/>
  <c r="I241" i="18"/>
  <c r="Q241" i="18" l="1"/>
  <c r="T241" i="18" s="1"/>
  <c r="Q256" i="18"/>
  <c r="T256" i="18" s="1"/>
  <c r="I255" i="18"/>
  <c r="Q255" i="18" l="1"/>
  <c r="T255" i="18" s="1"/>
  <c r="I254" i="18"/>
  <c r="Q254" i="18" l="1"/>
  <c r="T254" i="18" s="1"/>
  <c r="I253" i="18"/>
  <c r="Q253" i="18" l="1"/>
  <c r="T253" i="18" s="1"/>
  <c r="I252" i="18"/>
  <c r="Q252" i="18" l="1"/>
  <c r="T252" i="18" s="1"/>
  <c r="I251" i="18"/>
  <c r="I246" i="18"/>
  <c r="Q246" i="18" l="1"/>
  <c r="T246" i="18" s="1"/>
  <c r="I245" i="18"/>
  <c r="I240" i="18"/>
  <c r="Q251" i="18"/>
  <c r="T251" i="18" s="1"/>
  <c r="I250" i="18"/>
  <c r="Q245" i="18" l="1"/>
  <c r="T245" i="18" s="1"/>
  <c r="I244" i="18"/>
  <c r="Q250" i="18"/>
  <c r="T250" i="18" s="1"/>
  <c r="I249" i="18"/>
  <c r="Q240" i="18"/>
  <c r="T240" i="18" s="1"/>
  <c r="I239" i="18"/>
  <c r="Q244" i="18" l="1"/>
  <c r="T244" i="18" s="1"/>
  <c r="Q239" i="18"/>
  <c r="T239" i="18" s="1"/>
  <c r="I238" i="18"/>
  <c r="Q249" i="18"/>
  <c r="T249" i="18" s="1"/>
  <c r="I248" i="18"/>
  <c r="Q238" i="18" l="1"/>
  <c r="T238" i="18" s="1"/>
  <c r="I237" i="18"/>
  <c r="Q248" i="18"/>
  <c r="T248" i="18" s="1"/>
  <c r="Q237" i="18" l="1"/>
  <c r="T237" i="18" s="1"/>
  <c r="I236" i="18"/>
  <c r="Q236" i="18" l="1"/>
  <c r="T236" i="18" s="1"/>
  <c r="I235" i="18"/>
  <c r="Q235" i="18" l="1"/>
  <c r="T235" i="18" s="1"/>
  <c r="I234" i="18"/>
  <c r="Q234" i="18" l="1"/>
  <c r="T234" i="18" s="1"/>
  <c r="I233" i="18"/>
  <c r="Q233" i="18" l="1"/>
  <c r="T233" i="18" s="1"/>
  <c r="I232" i="18"/>
  <c r="Q232" i="18" l="1"/>
  <c r="T232" i="18" s="1"/>
  <c r="I231" i="18"/>
  <c r="Q231" i="18" l="1"/>
  <c r="T231" i="18" s="1"/>
  <c r="I230" i="18"/>
  <c r="Q230" i="18" l="1"/>
  <c r="T230" i="18" s="1"/>
  <c r="I229" i="18"/>
  <c r="Q229" i="18" l="1"/>
  <c r="T229" i="18" s="1"/>
  <c r="I228" i="18"/>
  <c r="Q228" i="18" l="1"/>
  <c r="T228" i="18" s="1"/>
  <c r="I227" i="18"/>
  <c r="Q227" i="18" l="1"/>
  <c r="T227" i="18" s="1"/>
  <c r="I226" i="18"/>
  <c r="Q226" i="18" l="1"/>
  <c r="T226" i="18" s="1"/>
  <c r="I225" i="18"/>
  <c r="Q225" i="18" l="1"/>
  <c r="T225" i="18" s="1"/>
  <c r="I224" i="18"/>
  <c r="Q224" i="18" l="1"/>
  <c r="T224" i="18" s="1"/>
  <c r="I223" i="18"/>
  <c r="Q223" i="18" l="1"/>
  <c r="T223" i="18" s="1"/>
  <c r="I222" i="18"/>
  <c r="Q222" i="18" l="1"/>
  <c r="T222" i="18" s="1"/>
  <c r="I221" i="18"/>
  <c r="Q221" i="18" l="1"/>
  <c r="T221" i="18" s="1"/>
  <c r="I220" i="18"/>
  <c r="I215" i="18"/>
  <c r="Q215" i="18" l="1"/>
  <c r="T215" i="18" s="1"/>
  <c r="I214" i="18"/>
  <c r="Q220" i="18"/>
  <c r="T220" i="18" s="1"/>
  <c r="I219" i="18"/>
  <c r="Q219" i="18" l="1"/>
  <c r="T219" i="18" s="1"/>
  <c r="I218" i="18"/>
  <c r="Q214" i="18"/>
  <c r="T214" i="18" s="1"/>
  <c r="I213" i="18"/>
  <c r="Q213" i="18" l="1"/>
  <c r="T213" i="18" s="1"/>
  <c r="I212" i="18"/>
  <c r="Q218" i="18"/>
  <c r="T218" i="18" s="1"/>
  <c r="I217" i="18"/>
  <c r="Q217" i="18" l="1"/>
  <c r="T217" i="18" s="1"/>
  <c r="Q212" i="18"/>
  <c r="T212" i="18" s="1"/>
  <c r="I211" i="18"/>
  <c r="Q211" i="18" l="1"/>
  <c r="T211" i="18" s="1"/>
  <c r="I210" i="18"/>
  <c r="Q210" i="18" l="1"/>
  <c r="T210" i="18" s="1"/>
  <c r="I209" i="18"/>
  <c r="Q209" i="18" l="1"/>
  <c r="T209" i="18" s="1"/>
  <c r="I208" i="18"/>
  <c r="Q208" i="18" l="1"/>
  <c r="T208" i="18" s="1"/>
  <c r="I207" i="18"/>
  <c r="Q207" i="18" l="1"/>
  <c r="T207" i="18" s="1"/>
  <c r="I206" i="18"/>
  <c r="Q206" i="18" l="1"/>
  <c r="T206" i="18" s="1"/>
  <c r="I205" i="18"/>
  <c r="Q205" i="18" l="1"/>
  <c r="T205" i="18" s="1"/>
  <c r="I204" i="18"/>
  <c r="Q204" i="18" l="1"/>
  <c r="T204" i="18" s="1"/>
  <c r="I203" i="18"/>
  <c r="Q203" i="18" l="1"/>
  <c r="T203" i="18" s="1"/>
  <c r="I202" i="18"/>
  <c r="Q202" i="18" l="1"/>
  <c r="T202" i="18" s="1"/>
  <c r="I201" i="18"/>
  <c r="Q201" i="18" l="1"/>
  <c r="T201" i="18" s="1"/>
  <c r="I200" i="18"/>
  <c r="Q200" i="18" l="1"/>
  <c r="T200" i="18" s="1"/>
  <c r="I199" i="18"/>
  <c r="Q199" i="18" l="1"/>
  <c r="T199" i="18" s="1"/>
  <c r="I198" i="18"/>
  <c r="Q198" i="18" l="1"/>
  <c r="T198" i="18" s="1"/>
  <c r="I197" i="18"/>
  <c r="Q197" i="18" l="1"/>
  <c r="T197" i="18" s="1"/>
  <c r="I196" i="18"/>
  <c r="Q196" i="18" l="1"/>
  <c r="T196" i="18" s="1"/>
  <c r="I195" i="18"/>
  <c r="Q195" i="18" l="1"/>
  <c r="T195" i="18" s="1"/>
  <c r="I194" i="18"/>
  <c r="Q194" i="18" l="1"/>
  <c r="T194" i="18" s="1"/>
  <c r="I193" i="18"/>
  <c r="Q193" i="18" l="1"/>
  <c r="T193" i="18" s="1"/>
  <c r="I192" i="18"/>
  <c r="Q192" i="18" l="1"/>
  <c r="T192" i="18" s="1"/>
  <c r="I191" i="18"/>
  <c r="Q191" i="18" l="1"/>
  <c r="T191" i="18" s="1"/>
  <c r="I190" i="18"/>
  <c r="Q190" i="18" l="1"/>
  <c r="T190" i="18" s="1"/>
  <c r="I189" i="18"/>
  <c r="Q189" i="18" l="1"/>
  <c r="T189" i="18" s="1"/>
  <c r="I188" i="18"/>
  <c r="Q188" i="18" l="1"/>
  <c r="T188" i="18" s="1"/>
  <c r="I187" i="18"/>
  <c r="Q187" i="18" l="1"/>
  <c r="T187" i="18" s="1"/>
  <c r="I186" i="18"/>
  <c r="Q186" i="18" l="1"/>
  <c r="T186" i="18" s="1"/>
  <c r="I185" i="18"/>
  <c r="Q185" i="18" l="1"/>
  <c r="T185" i="18" s="1"/>
  <c r="I184" i="18"/>
  <c r="Q184" i="18" l="1"/>
  <c r="T184" i="18" s="1"/>
  <c r="I183" i="18"/>
  <c r="Q183" i="18" l="1"/>
  <c r="T183" i="18" s="1"/>
  <c r="I182" i="18"/>
  <c r="Q182" i="18" l="1"/>
  <c r="T182" i="18" s="1"/>
  <c r="I181" i="18"/>
  <c r="Q181" i="18" l="1"/>
  <c r="T181" i="18" s="1"/>
  <c r="I180" i="18"/>
  <c r="Q180" i="18" l="1"/>
  <c r="T180" i="18" s="1"/>
  <c r="I179" i="18"/>
  <c r="Q179" i="18" l="1"/>
  <c r="T179" i="18" s="1"/>
  <c r="I178" i="18"/>
  <c r="Q178" i="18" l="1"/>
  <c r="T178" i="18" s="1"/>
  <c r="I177" i="18"/>
  <c r="Q177" i="18" l="1"/>
  <c r="T177" i="18" s="1"/>
  <c r="I176" i="18"/>
  <c r="Q176" i="18" l="1"/>
  <c r="T176" i="18" s="1"/>
  <c r="I175" i="18"/>
  <c r="Q175" i="18" l="1"/>
  <c r="T175" i="18" s="1"/>
  <c r="I174" i="18"/>
  <c r="Q174" i="18" l="1"/>
  <c r="T174" i="18" s="1"/>
  <c r="I173" i="18"/>
  <c r="Q173" i="18" l="1"/>
  <c r="T173" i="18" s="1"/>
  <c r="I172" i="18"/>
  <c r="Q172" i="18" l="1"/>
  <c r="T172" i="18" s="1"/>
  <c r="I171" i="18"/>
  <c r="Q171" i="18" l="1"/>
  <c r="T171" i="18" s="1"/>
  <c r="I170" i="18"/>
  <c r="Q170" i="18" l="1"/>
  <c r="T170" i="18" s="1"/>
  <c r="I169" i="18"/>
  <c r="Q169" i="18" l="1"/>
  <c r="T169" i="18" s="1"/>
  <c r="I168" i="18"/>
  <c r="Q168" i="18" l="1"/>
  <c r="T168" i="18" s="1"/>
  <c r="I167" i="18"/>
  <c r="Q167" i="18" l="1"/>
  <c r="T167" i="18" s="1"/>
  <c r="I166" i="18"/>
  <c r="Q166" i="18" l="1"/>
  <c r="T166" i="18" s="1"/>
  <c r="I165" i="18"/>
  <c r="Q165" i="18" l="1"/>
  <c r="T165" i="18" s="1"/>
  <c r="I164" i="18"/>
  <c r="Q164" i="18" l="1"/>
  <c r="T164" i="18" s="1"/>
  <c r="I163" i="18"/>
  <c r="Q163" i="18" l="1"/>
  <c r="T163" i="18" s="1"/>
  <c r="I162" i="18"/>
  <c r="Q162" i="18" l="1"/>
  <c r="T162" i="18" s="1"/>
  <c r="I161" i="18"/>
  <c r="Q161" i="18" l="1"/>
  <c r="T161" i="18" s="1"/>
  <c r="I160" i="18"/>
  <c r="Q160" i="18" l="1"/>
  <c r="T160" i="18" s="1"/>
  <c r="I159" i="18"/>
  <c r="Q159" i="18" l="1"/>
  <c r="T159" i="18" s="1"/>
  <c r="I158" i="18"/>
  <c r="Q158" i="18" l="1"/>
  <c r="T158" i="18" s="1"/>
  <c r="I157" i="18"/>
  <c r="Q157" i="18" l="1"/>
  <c r="T157" i="18" s="1"/>
  <c r="I156" i="18"/>
  <c r="Q156" i="18" l="1"/>
  <c r="T156" i="18" s="1"/>
  <c r="I155" i="18"/>
  <c r="Q155" i="18" l="1"/>
  <c r="T155" i="18" s="1"/>
  <c r="I154" i="18"/>
  <c r="Q154" i="18" l="1"/>
  <c r="T154" i="18" s="1"/>
  <c r="I153" i="18"/>
  <c r="Q153" i="18" l="1"/>
  <c r="T153" i="18" s="1"/>
  <c r="I152" i="18"/>
  <c r="Q152" i="18" l="1"/>
  <c r="T152" i="18" s="1"/>
  <c r="I151" i="18"/>
  <c r="Q151" i="18" l="1"/>
  <c r="T151" i="18" s="1"/>
  <c r="I150" i="18"/>
  <c r="Q150" i="18" l="1"/>
  <c r="T150" i="18" s="1"/>
  <c r="I149" i="18"/>
  <c r="Q149" i="18" l="1"/>
  <c r="T149" i="18" s="1"/>
  <c r="I148" i="18"/>
  <c r="Q148" i="18" l="1"/>
  <c r="T148" i="18" s="1"/>
  <c r="I147" i="18"/>
  <c r="Q147" i="18" l="1"/>
  <c r="T147" i="18" s="1"/>
  <c r="I146" i="18"/>
  <c r="Q146" i="18" l="1"/>
  <c r="T146" i="18" s="1"/>
  <c r="I145" i="18"/>
  <c r="Q145" i="18" l="1"/>
  <c r="T145" i="18" s="1"/>
  <c r="I144" i="18"/>
  <c r="Q144" i="18" l="1"/>
  <c r="T144" i="18" s="1"/>
  <c r="I143" i="18"/>
  <c r="Q143" i="18" l="1"/>
  <c r="T143" i="18" s="1"/>
  <c r="I142" i="18"/>
  <c r="Q142" i="18" l="1"/>
  <c r="T142" i="18" s="1"/>
  <c r="I141" i="18"/>
  <c r="Q141" i="18" l="1"/>
  <c r="T141" i="18" s="1"/>
  <c r="I140" i="18"/>
  <c r="Q140" i="18" l="1"/>
  <c r="T140" i="18" s="1"/>
  <c r="I139" i="18"/>
  <c r="Q139" i="18" l="1"/>
  <c r="T139" i="18" s="1"/>
  <c r="I138" i="18"/>
  <c r="Q138" i="18" l="1"/>
  <c r="T138" i="18" s="1"/>
  <c r="I137" i="18"/>
  <c r="Q137" i="18" l="1"/>
  <c r="T137" i="18" s="1"/>
  <c r="I136" i="18"/>
  <c r="Q136" i="18" l="1"/>
  <c r="T136" i="18" s="1"/>
  <c r="I135" i="18"/>
  <c r="Q135" i="18" l="1"/>
  <c r="T135" i="18" s="1"/>
  <c r="I134" i="18"/>
  <c r="Q134" i="18" l="1"/>
  <c r="T134" i="18" s="1"/>
  <c r="I133" i="18"/>
  <c r="Q133" i="18" l="1"/>
  <c r="T133" i="18" s="1"/>
  <c r="I132" i="18"/>
  <c r="Q132" i="18" l="1"/>
  <c r="T132" i="18" s="1"/>
  <c r="I131" i="18"/>
  <c r="Q131" i="18" l="1"/>
  <c r="T131" i="18" s="1"/>
  <c r="I130" i="18"/>
  <c r="Q130" i="18" l="1"/>
  <c r="T130" i="18" s="1"/>
  <c r="I129" i="18"/>
  <c r="Q129" i="18" l="1"/>
  <c r="T129" i="18" s="1"/>
  <c r="I128" i="18"/>
  <c r="Q128" i="18" l="1"/>
  <c r="T128" i="18" s="1"/>
  <c r="I127" i="18"/>
  <c r="Q127" i="18" l="1"/>
  <c r="T127" i="18" s="1"/>
  <c r="I126" i="18"/>
  <c r="Q126" i="18" l="1"/>
  <c r="T126" i="18" s="1"/>
  <c r="I125" i="18"/>
  <c r="Q125" i="18" l="1"/>
  <c r="T125" i="18" s="1"/>
  <c r="I124" i="18"/>
  <c r="Q124" i="18" l="1"/>
  <c r="T124" i="18" s="1"/>
  <c r="I123" i="18"/>
  <c r="Q123" i="18" l="1"/>
  <c r="T123" i="18" s="1"/>
  <c r="I122" i="18"/>
  <c r="Q122" i="18" l="1"/>
  <c r="T122" i="18" s="1"/>
  <c r="I121" i="18"/>
  <c r="I116" i="18"/>
  <c r="Q121" i="18" l="1"/>
  <c r="T121" i="18" s="1"/>
  <c r="I120" i="18"/>
  <c r="Q116" i="18"/>
  <c r="T116" i="18" s="1"/>
  <c r="I115" i="18"/>
  <c r="Q115" i="18" s="1"/>
  <c r="T115" i="18" s="1"/>
  <c r="Q120" i="18" l="1"/>
  <c r="T120" i="18" s="1"/>
  <c r="I119" i="18"/>
  <c r="Q119" i="18" s="1"/>
  <c r="T119" i="18" s="1"/>
</calcChain>
</file>

<file path=xl/sharedStrings.xml><?xml version="1.0" encoding="utf-8"?>
<sst xmlns="http://schemas.openxmlformats.org/spreadsheetml/2006/main" count="9021" uniqueCount="932">
  <si>
    <t>Сектор:</t>
  </si>
  <si>
    <t>Шифра програма:</t>
  </si>
  <si>
    <t>Назив програма:</t>
  </si>
  <si>
    <t>Основ:</t>
  </si>
  <si>
    <t>Опис:</t>
  </si>
  <si>
    <t>Одговорно лице за спровођење прграма:</t>
  </si>
  <si>
    <t>Назив орг. Јединице/ буџетског корисника</t>
  </si>
  <si>
    <t>Извор верификације за сваки индикатор исхода</t>
  </si>
  <si>
    <t>Циљана вредност 2017. године</t>
  </si>
  <si>
    <t>Циљана вредност 2016. године</t>
  </si>
  <si>
    <t>Циљана вредност 2015. године</t>
  </si>
  <si>
    <t>Вредност у базној години (2014.)</t>
  </si>
  <si>
    <t>Назив инкикатора</t>
  </si>
  <si>
    <t>Индикатори исхода</t>
  </si>
  <si>
    <t>1. Циљ</t>
  </si>
  <si>
    <t>2. Циљ</t>
  </si>
  <si>
    <t>3. Циљ</t>
  </si>
  <si>
    <t>Списак програмских активности и пројеката у оквиру програма</t>
  </si>
  <si>
    <t>УКУПНО:</t>
  </si>
  <si>
    <t>Програм коме припада:</t>
  </si>
  <si>
    <t>Шифра програмске активности:</t>
  </si>
  <si>
    <t>Назив:</t>
  </si>
  <si>
    <t>Функција:</t>
  </si>
  <si>
    <t>Назив орг. јединице/буџетског корисника:</t>
  </si>
  <si>
    <t>Сврха:</t>
  </si>
  <si>
    <t>Одговотно лице за спорвођење програмске активности:</t>
  </si>
  <si>
    <t>Број позиције</t>
  </si>
  <si>
    <t>Извор 01</t>
  </si>
  <si>
    <t>Извор 02</t>
  </si>
  <si>
    <t>Извор 04</t>
  </si>
  <si>
    <t>Извор 05</t>
  </si>
  <si>
    <t>Извор 07</t>
  </si>
  <si>
    <t>Извор 08</t>
  </si>
  <si>
    <t>Извор 13</t>
  </si>
  <si>
    <t>Извор 15</t>
  </si>
  <si>
    <t>Извор 16</t>
  </si>
  <si>
    <t>Извор 10</t>
  </si>
  <si>
    <t>Извор 09</t>
  </si>
  <si>
    <t>Расходи и издаци директно везани за програмску активност</t>
  </si>
  <si>
    <t>Конто</t>
  </si>
  <si>
    <t>Опис</t>
  </si>
  <si>
    <t>ПЛАТЕ, ДОДАЦИ И НАКНАДЕ ЗАПОСЛЕНИХ (ЗАРАДЕ)</t>
  </si>
  <si>
    <t>Плате, додаци и накнаде запослених</t>
  </si>
  <si>
    <t>Плате, додаци и накнаде  стално запослених</t>
  </si>
  <si>
    <t>Плате на основу цене рада</t>
  </si>
  <si>
    <t>Додатак за рад дужи од пуног радног времена</t>
  </si>
  <si>
    <t>Додатак за рад на дан државног и верског празника</t>
  </si>
  <si>
    <t>Додатак за рад ноћу</t>
  </si>
  <si>
    <t>Додатак за време проведено на раду (минули рад)</t>
  </si>
  <si>
    <t>Накнада зараде за време привремене спречености за рад до 30 дана услед болести</t>
  </si>
  <si>
    <t>Накнада зараде за време одсуствовања са рада на дан празника који је нерадни дан, годишњег одмора, плаћеног одсуства, војне вежбе и одазивања на позив државног органа</t>
  </si>
  <si>
    <t>Остали додаци и накнаде запосленима</t>
  </si>
  <si>
    <t>Плате приправника</t>
  </si>
  <si>
    <t>Плате приправника које плаћа послодавац</t>
  </si>
  <si>
    <t>Плате приправника које плаћа Национална служба за запошљавање</t>
  </si>
  <si>
    <t>Плате привремено запослених</t>
  </si>
  <si>
    <t>Плате по основу судских пресуда</t>
  </si>
  <si>
    <t>Накнада штете запослених</t>
  </si>
  <si>
    <t>Накнада штете запосленом за неискоришћени годишњи одмор</t>
  </si>
  <si>
    <t>Остале накнаде штете запосленом</t>
  </si>
  <si>
    <t>Остале исплате зарада за специјалне задатке или пројекте</t>
  </si>
  <si>
    <t>СОЦИЈАЛНИ ДОПРИНОСИ НА ТЕРЕТ ПОСЛОДАВЦА</t>
  </si>
  <si>
    <t>Допринос за пензијско инвалидско осигурање</t>
  </si>
  <si>
    <t>Допринос за ПИО</t>
  </si>
  <si>
    <t>Допринос за добровољно пензијско инвалидско осигурање</t>
  </si>
  <si>
    <t>Допринос за пензијско инвалидско осигурање-за радни стаж који се рачуна са увећаним доприносом</t>
  </si>
  <si>
    <t>Допринос за здравствено осигурање</t>
  </si>
  <si>
    <t>Допринос за добровољно здравствено осигурање</t>
  </si>
  <si>
    <t>Допринос за незапосленост</t>
  </si>
  <si>
    <t>НАКНАДЕ У НАТУРИ</t>
  </si>
  <si>
    <t>Накнаде у натури</t>
  </si>
  <si>
    <t>Дуготрајна роба</t>
  </si>
  <si>
    <t>Роба и услуге које обезбеђује послодавац</t>
  </si>
  <si>
    <t>Поклони за децу запослених (новогодишњи пакетићи )</t>
  </si>
  <si>
    <t xml:space="preserve">Превоз на посао и са посла (маркица) </t>
  </si>
  <si>
    <t>Паркирање</t>
  </si>
  <si>
    <t>СОЦИЈАЛНА ДАВАЊА ЗАПОСЛЕНИМА</t>
  </si>
  <si>
    <t>Исплата накнада за време одсуствовања с посла на терет фондова (меморандумске ставке)</t>
  </si>
  <si>
    <t>Породиљско боловање</t>
  </si>
  <si>
    <t>Породиљско боловање (Кад се ради о општинској управи рефундирана средства стижу на рачун извршења буџета и планирају се само за 2 месеца закашњења рефундације а остало се сторнира са исплаћених расхода  )
КОД ОСТАЛИХ КОРИСНИКА ОВДЕ СЕ ПЛАНИРАЈУ СРЕДСТВА САМО ЗА 2 МЕСЕЦА У 01 А ОСТАТАК У ИЗВОР 07</t>
  </si>
  <si>
    <t>Боловање преко 30 дана</t>
  </si>
  <si>
    <t>Отпремнине и помоћи</t>
  </si>
  <si>
    <t>Отпремнина у случају отпуштања с посла (из текуће резерве-социјални програм)</t>
  </si>
  <si>
    <t>Помоћ у случају смрти запосленог или члана уже породице (из текуће резерве)</t>
  </si>
  <si>
    <t>Помоћ у медицинском лечењу запосленог или чланова уже породице и друге помоћи запосленом</t>
  </si>
  <si>
    <t>Помоћ у медицинском лечењу запосленог или члана уже породице</t>
  </si>
  <si>
    <t>НАКНАДЕ ТРОШКОВА ЗА ЗАПОСЛЕНЕ</t>
  </si>
  <si>
    <t>Накнаде трошкова за запослене</t>
  </si>
  <si>
    <t>Накнаде трошкова за превоз на посао и са посла (готовина)</t>
  </si>
  <si>
    <t>Остале накнаде трошкова запослених</t>
  </si>
  <si>
    <t>НАГРАДЕ ЗАПОСЛЕНИМА И  ОСТАЛИ ПОСЕБНИ РАСХОДИ</t>
  </si>
  <si>
    <t>Награде запосленима  и остали посебни расходи</t>
  </si>
  <si>
    <t>Награде запосленима</t>
  </si>
  <si>
    <t xml:space="preserve">Награде за посебне резултате рада 
</t>
  </si>
  <si>
    <t>Остале награде запосленима</t>
  </si>
  <si>
    <t>Бонуси</t>
  </si>
  <si>
    <t xml:space="preserve">Бонуси за државне празнике </t>
  </si>
  <si>
    <t xml:space="preserve">Накнаде члановима управних,  надзорних одбора и комисија </t>
  </si>
  <si>
    <t>Накнаде члановима комисија  (састављене од запослених)</t>
  </si>
  <si>
    <t>ПОСЛАНИЧКИ ДОДАТАК</t>
  </si>
  <si>
    <t>Посланички додатак</t>
  </si>
  <si>
    <t>СТАЛНИ ТРОШКОВИ</t>
  </si>
  <si>
    <t>Трошкови платног промета и банкарских услуга</t>
  </si>
  <si>
    <t xml:space="preserve">Трошкови платног промета </t>
  </si>
  <si>
    <t>Трошкови банкарских услуга</t>
  </si>
  <si>
    <t>Енергетске услуге</t>
  </si>
  <si>
    <t>Услуге за електричну енергију</t>
  </si>
  <si>
    <t>Трошкови  грејања</t>
  </si>
  <si>
    <t>Природни гас</t>
  </si>
  <si>
    <t>Угаљ</t>
  </si>
  <si>
    <t>Дрва</t>
  </si>
  <si>
    <t>Лож-уље</t>
  </si>
  <si>
    <t xml:space="preserve">Централно грејање </t>
  </si>
  <si>
    <t>Комуналне услуге</t>
  </si>
  <si>
    <t>Услуге водовода и канализације</t>
  </si>
  <si>
    <t>Услуге водовода и канализације (потрошња воде)</t>
  </si>
  <si>
    <t>Услуге редовног одржавања и старања</t>
  </si>
  <si>
    <t xml:space="preserve">Дератизација </t>
  </si>
  <si>
    <t xml:space="preserve">Димњачарске услуге </t>
  </si>
  <si>
    <t xml:space="preserve">Одвоз отпада </t>
  </si>
  <si>
    <t>Услуге чишћења (јавна хигијена - ЈКП Комунално преко Градске управе)</t>
  </si>
  <si>
    <t>Услуге чишћења (чишћење, прање тепиха, завеса, прање возила и сл.)</t>
  </si>
  <si>
    <t>Остале комуналне услуге</t>
  </si>
  <si>
    <t>Допринос за коришћење градског  земљишта и слично</t>
  </si>
  <si>
    <t>Допринос за коришћење вода</t>
  </si>
  <si>
    <t>Услуге комуникација</t>
  </si>
  <si>
    <t>Телефони</t>
  </si>
  <si>
    <t xml:space="preserve">Телефон, телекс и телефакс  </t>
  </si>
  <si>
    <t>Интернет и слично</t>
  </si>
  <si>
    <t>Услуге мобилног телефона</t>
  </si>
  <si>
    <t>Услуге поште и доставе</t>
  </si>
  <si>
    <t>Пошта</t>
  </si>
  <si>
    <t xml:space="preserve">Услуге доставе </t>
  </si>
  <si>
    <t>Остале ПТТ услуге</t>
  </si>
  <si>
    <t>Трошкови осигурања</t>
  </si>
  <si>
    <t>Осигурање имовине</t>
  </si>
  <si>
    <t>Осигурање зграда</t>
  </si>
  <si>
    <t>Осигурање возила (овај трошак је могућ код корисника који имају службено возило и требало би да се плаћа кроз регистрацију возила на конту 482131)</t>
  </si>
  <si>
    <t>Осигурање опреме</t>
  </si>
  <si>
    <t>Осигурање остале дугорочне имовине</t>
  </si>
  <si>
    <t>Осигурање запослених</t>
  </si>
  <si>
    <t>Осигурање запослених у случају несреће на раду</t>
  </si>
  <si>
    <t>Закуп имовине и опреме</t>
  </si>
  <si>
    <t>Закуп имовине</t>
  </si>
  <si>
    <t xml:space="preserve">Закуп стамбеног простора </t>
  </si>
  <si>
    <t xml:space="preserve">Закуп  нестамбеног простора </t>
  </si>
  <si>
    <t>Закуп осталог простора</t>
  </si>
  <si>
    <t>Закуп опреме</t>
  </si>
  <si>
    <t>Закуп опреме за саобраћај</t>
  </si>
  <si>
    <t xml:space="preserve">Закуп административне опреме </t>
  </si>
  <si>
    <t>Закуп опреме за образовање, културу и спорт</t>
  </si>
  <si>
    <t>Остали трошкови</t>
  </si>
  <si>
    <t>Радио - телевизијска претплата</t>
  </si>
  <si>
    <t>ТРОШКОВИ ПУТОВАЊА</t>
  </si>
  <si>
    <t>Трошкови службених путовања у земљи</t>
  </si>
  <si>
    <t>Трошкови дневница (исхране) на службеном путу</t>
  </si>
  <si>
    <t>Трошкови дневница(исхаране) на службеном путу</t>
  </si>
  <si>
    <t>Трошкови превоза на службеном путу у земљи (авион, аутобус, воз и сл.)</t>
  </si>
  <si>
    <t>Трошкови  смештаја на  службеном путу</t>
  </si>
  <si>
    <t xml:space="preserve">Трошкови смештаја на службеном путу </t>
  </si>
  <si>
    <t>Остале услуге службеног превоза</t>
  </si>
  <si>
    <t>Превоз у јавном саобраћају</t>
  </si>
  <si>
    <t>Такси превоз</t>
  </si>
  <si>
    <t>Превоз у граду по службеном послу</t>
  </si>
  <si>
    <t>Накнада за употребу сопственог возила</t>
  </si>
  <si>
    <t>Трошкови службених путовања у иностранство</t>
  </si>
  <si>
    <t>Трошкови дневница  за службени пут у иностранство</t>
  </si>
  <si>
    <t>Трошкови превоза за службени путу у иностранство (авион, аутобус, воз и сл.)</t>
  </si>
  <si>
    <t>Трошкови  смештаја на  службеном путу у иностранство</t>
  </si>
  <si>
    <t>Трошкови смештаја на службеном путу у иностранство</t>
  </si>
  <si>
    <t>Услуге превоза у јавном саобраћају</t>
  </si>
  <si>
    <t>Остали трошкови за пословна путовања у иностранство</t>
  </si>
  <si>
    <t>Трошкови путовања у оквиру редовног рада</t>
  </si>
  <si>
    <t>Трошкови путовања у оквиру редовног рада (авион, аутобус, воз )</t>
  </si>
  <si>
    <t>Трошкови путовања у оквиру редовног рада (авион, аутобус, воз) (курири месних канцелариаја)</t>
  </si>
  <si>
    <t>Остале услуге путовања у оквиру редовног рада</t>
  </si>
  <si>
    <t>Превоз средствима јавног превоза</t>
  </si>
  <si>
    <t>Трошкови путовања ученика</t>
  </si>
  <si>
    <t>Превоз ученика</t>
  </si>
  <si>
    <t>Трошкови путовања ученика који учествују на рекпубличким и међународним такмичењима</t>
  </si>
  <si>
    <t>Остали трошкови транспорта</t>
  </si>
  <si>
    <t>УСЛУГЕ ПО УГОВОРУ</t>
  </si>
  <si>
    <t>Административне услуге</t>
  </si>
  <si>
    <t>Услуге превођења</t>
  </si>
  <si>
    <t>Рачуноводствене услуге</t>
  </si>
  <si>
    <t>Рачуноводствене услуге (услуге рачунововође)</t>
  </si>
  <si>
    <t>Остале административне услуге</t>
  </si>
  <si>
    <t>Компјутерске услуге</t>
  </si>
  <si>
    <t>Услуге за израду софтвера</t>
  </si>
  <si>
    <t>Услуге одржавања рачунара</t>
  </si>
  <si>
    <t>Остале компјутертске услуге</t>
  </si>
  <si>
    <t>Остале компјутерске услуге</t>
  </si>
  <si>
    <t>Услуге образовања и усавршавања запослених</t>
  </si>
  <si>
    <t>Котизације</t>
  </si>
  <si>
    <t xml:space="preserve">Котизације за семинаре </t>
  </si>
  <si>
    <t>Котизације за стручна саветовања</t>
  </si>
  <si>
    <t>Котизација за учествовање на сајмовима</t>
  </si>
  <si>
    <t>Друге услуге образовања и усавршавања запослених</t>
  </si>
  <si>
    <t>Издаци за стручне испите</t>
  </si>
  <si>
    <t>Услуге информисања</t>
  </si>
  <si>
    <t>Услуге штампања</t>
  </si>
  <si>
    <t>Услуге штампања билтена (штампање службеног листа општине и сл.)</t>
  </si>
  <si>
    <t>Услуге штампања  часописа</t>
  </si>
  <si>
    <t>Остале услуге штампања</t>
  </si>
  <si>
    <t>Услуге  информисања јавности и односа са јавношћу</t>
  </si>
  <si>
    <t>Услуге рекламе и пропаганде</t>
  </si>
  <si>
    <t xml:space="preserve">Медијске услуге </t>
  </si>
  <si>
    <t>Стручне услуге</t>
  </si>
  <si>
    <t>Услуге ревизије</t>
  </si>
  <si>
    <t>Правне услуге</t>
  </si>
  <si>
    <t xml:space="preserve">Услуге вештачења </t>
  </si>
  <si>
    <t>Финансијске услуге</t>
  </si>
  <si>
    <t xml:space="preserve">Услуге финансијских саветника </t>
  </si>
  <si>
    <t>Остале финансијске услуге</t>
  </si>
  <si>
    <t>Остале стручне услуге</t>
  </si>
  <si>
    <t>Услуге за домаћинство и угоститељство</t>
  </si>
  <si>
    <t>Услуге за домаћинство</t>
  </si>
  <si>
    <t xml:space="preserve">Прање веша </t>
  </si>
  <si>
    <t>Хемијско чишћење</t>
  </si>
  <si>
    <t>Угоститељске услуге</t>
  </si>
  <si>
    <t>Угоститељске услуге (кафе бар у општини)</t>
  </si>
  <si>
    <t>Репрезентација</t>
  </si>
  <si>
    <t>Остале опште услуге</t>
  </si>
  <si>
    <t>СПЕЦИЈАЛИЗОВАНЕ УСЛУГЕ</t>
  </si>
  <si>
    <t>Пољопривредне услуге</t>
  </si>
  <si>
    <t>Услуге заштите животиња и биља</t>
  </si>
  <si>
    <t>Заштита биља (Пољопривредна станица-прогноза биљних болести и штеточина, извештавање о њиховој појави и организовање и спровођење мера сузбијања истих)</t>
  </si>
  <si>
    <t>Услуге образовања, културе и спорта</t>
  </si>
  <si>
    <t>Услуге културе</t>
  </si>
  <si>
    <t>Услуге спорта</t>
  </si>
  <si>
    <t>Медицинске услуге</t>
  </si>
  <si>
    <t>Здравствена заштита по уговору</t>
  </si>
  <si>
    <t>Остале медицинске услуге</t>
  </si>
  <si>
    <t xml:space="preserve">Остале медицинске услуге </t>
  </si>
  <si>
    <t>Услуге одржавања националних паркова и природних површина</t>
  </si>
  <si>
    <t>Услуге очувања животне средине, науке и геодетске услуге</t>
  </si>
  <si>
    <t>Услуге очувања животне средине</t>
  </si>
  <si>
    <t>Геодетске услуге</t>
  </si>
  <si>
    <t>Геодетске услуге (при легализацији објеката и сл.)</t>
  </si>
  <si>
    <t>Остале специјализоване услуге</t>
  </si>
  <si>
    <t xml:space="preserve">ТЕКУЋЕ ПОПРАВКЕ И ОДРЖАВАЊЕ </t>
  </si>
  <si>
    <t>Текуће поправке и одржавање зграда и објеката</t>
  </si>
  <si>
    <t xml:space="preserve">Текуће поправке и одржавање зграда </t>
  </si>
  <si>
    <t>Зидарски радови (израда преградних зидова и сл. поправке)</t>
  </si>
  <si>
    <t>Столарски радови (поправка прозора и врата, замена брава, квака и др. окова)</t>
  </si>
  <si>
    <t>Молерски радови (кречење и бојење)</t>
  </si>
  <si>
    <t>Радови на крову (поправка кровног покривача и др. елемената крова, поправка олука)</t>
  </si>
  <si>
    <t>Радови на водоводу и канализацији (поправка водоводне и канализационе мреже, отпушавање канализације, поправка и замена свих врста бојлeра, поправка санитарних чворова)</t>
  </si>
  <si>
    <t>Централно грејање  (поправка инсталација и уређаја за грејање)</t>
  </si>
  <si>
    <t>Електричне инсталације (замена прекидача, осигурача, утикача, каблова, сијалица, флуо цеви и сл.)</t>
  </si>
  <si>
    <t>Радови на комуникацијским инсталцијама (поправка телефонских инсталација)</t>
  </si>
  <si>
    <t>Текуће поправке и одржавање осталих објеката</t>
  </si>
  <si>
    <t>Текуће поправке и одржавање опреме</t>
  </si>
  <si>
    <t>Текуће поправке и одржавање опреме за саобраћај</t>
  </si>
  <si>
    <t xml:space="preserve">Механичке поправке </t>
  </si>
  <si>
    <t>Поправке електричне и електронске опреме</t>
  </si>
  <si>
    <t>Лимарски радови на возилима</t>
  </si>
  <si>
    <t>Текуће поправке и одржавање административне опреме</t>
  </si>
  <si>
    <t>Намештај</t>
  </si>
  <si>
    <t>Рачунарска опрема</t>
  </si>
  <si>
    <t>Опрема за комуникацију</t>
  </si>
  <si>
    <t>Опрема за домаћинство и угоститељство (односи се на поправку шпорета, фрижидера, усисивача и сл.)</t>
  </si>
  <si>
    <t>Биротехничка опрема (односи се на поправку писаћих машина сл.)</t>
  </si>
  <si>
    <t>Уградна опрема (односи се на поправку клима уређаја, хлоринатора и сл.)</t>
  </si>
  <si>
    <t>Остале поправке и одржавање административне опреме (односи се на поправку дигитрона, машина за рачунање и сл.)</t>
  </si>
  <si>
    <t>Текуће поправке и одржавање опреме за образовање, културу и спорт</t>
  </si>
  <si>
    <t>Текуће поправке и одржавање опреме за образовање (поправке и одржавање учила, справа за физичку културу и сл.)</t>
  </si>
  <si>
    <t>Текуће поправке и одржавање опреме за културу</t>
  </si>
  <si>
    <t>Текуће поправке и одржавање опреме за јавну безбедност</t>
  </si>
  <si>
    <t>МАТЕРИЈАЛ</t>
  </si>
  <si>
    <t>Административни материјал</t>
  </si>
  <si>
    <t>Канцеларијски материјал</t>
  </si>
  <si>
    <t xml:space="preserve">Одећа, обућа и униформе </t>
  </si>
  <si>
    <t>Службена одећа (одећа и обућа за комуналне редаре Градске управе)</t>
  </si>
  <si>
    <t xml:space="preserve">Униформе </t>
  </si>
  <si>
    <t>ХТЗ опрема (заштитна одела и обућа за домаре, ложаче и чистачице)</t>
  </si>
  <si>
    <t>Остали расходи за одећу, обућу и униформе</t>
  </si>
  <si>
    <t>Биодекорација</t>
  </si>
  <si>
    <t>Остали административни материјал</t>
  </si>
  <si>
    <t>Материјали за пољопривреду</t>
  </si>
  <si>
    <t>Храна за животиње</t>
  </si>
  <si>
    <t>Природна и вештачка ђубрива и слично</t>
  </si>
  <si>
    <t>Семе</t>
  </si>
  <si>
    <t>Биљке</t>
  </si>
  <si>
    <t>Остали материјал за пољопривреду</t>
  </si>
  <si>
    <t>Материјали за образовање и усавршавање запослених</t>
  </si>
  <si>
    <t>Публикације, часописи и гласила</t>
  </si>
  <si>
    <t>Стручна литература за образовање запослених</t>
  </si>
  <si>
    <t>Материјали за образовање</t>
  </si>
  <si>
    <t>Материјали за образовање (књиге за стручни испит)</t>
  </si>
  <si>
    <t>Материјали за саобраћај</t>
  </si>
  <si>
    <t>Издаци за гориво</t>
  </si>
  <si>
    <t>Бензин</t>
  </si>
  <si>
    <t>Дизел гориво</t>
  </si>
  <si>
    <t>Уља и мазива</t>
  </si>
  <si>
    <t>Остали материјал за превозна средства</t>
  </si>
  <si>
    <t>Материјали за образовање, културу и спорт</t>
  </si>
  <si>
    <t>Материјали за културу</t>
  </si>
  <si>
    <t xml:space="preserve">Материјали за културу </t>
  </si>
  <si>
    <t>Материјали за спорт</t>
  </si>
  <si>
    <t>Материјали за одржавање хигијене и угоститељство</t>
  </si>
  <si>
    <t>Материјали за одржавање хигијене</t>
  </si>
  <si>
    <t>Хемијска средства за чишћење (разни детерџенти, прашкови и др. хем. средства за чишћење)</t>
  </si>
  <si>
    <t>Инвентар за одржавање хигијене (крпе, четке, метле, зогери, кофе и сл.)</t>
  </si>
  <si>
    <t xml:space="preserve">Материјали за угоститељство </t>
  </si>
  <si>
    <t xml:space="preserve">Храна  </t>
  </si>
  <si>
    <t xml:space="preserve">Пића </t>
  </si>
  <si>
    <t>Намирнице за припремање хране (Односи се на трошкове интерне производње хране за децу која су на боравку у вртићима Нате Вељковић)</t>
  </si>
  <si>
    <t>Материјали за посебне намене</t>
  </si>
  <si>
    <t>Резервни делови</t>
  </si>
  <si>
    <t>Алат и инвентар</t>
  </si>
  <si>
    <t xml:space="preserve">АМОРТИЗАЦИЈА НЕКРЕТНИНА И ОПРЕМЕ </t>
  </si>
  <si>
    <t>Амортизација зграда и грађевинских објеката</t>
  </si>
  <si>
    <t>Амортизација опреме</t>
  </si>
  <si>
    <t>Амортизација осталих некретнина и опреме</t>
  </si>
  <si>
    <t>ОТПЛАТА ДОМАЋИХ КАМАТА</t>
  </si>
  <si>
    <t>Отплата камата осталим нивоима власти</t>
  </si>
  <si>
    <t>Отплата камата нивоу Републике</t>
  </si>
  <si>
    <t>Отплата камата нивоу општине</t>
  </si>
  <si>
    <t>Отплата камата домаћим пословним банкама</t>
  </si>
  <si>
    <t>Отплата камата осталим домаћим кредиторима</t>
  </si>
  <si>
    <t>Финансијске промене на финансијским лизинзима</t>
  </si>
  <si>
    <t>Камате на куповине путем лизинга</t>
  </si>
  <si>
    <t>ПРАТЕЋИ ТРОШКОВИ ЗАДУЖИВАЊА</t>
  </si>
  <si>
    <t>Негативне курсне разлике</t>
  </si>
  <si>
    <t>Казне за кашњење</t>
  </si>
  <si>
    <t>Казне по решењу правосудних органа</t>
  </si>
  <si>
    <t>Остале казне</t>
  </si>
  <si>
    <t>Таксе које проистичу из задуживања</t>
  </si>
  <si>
    <t>СУБВЕНЦИЈЕ ЈАВНИМ НЕФИНАНСИЈСКИМ ПРЕДУЗЕЋИМА И ОРГАНИЗАЦИЈАМА</t>
  </si>
  <si>
    <t>Текуће субвенције јавним нефинансијским предузећима и организацијама</t>
  </si>
  <si>
    <t>Текуће субвенције за водопривреду</t>
  </si>
  <si>
    <t>Текуће субвенције за пољопривреду</t>
  </si>
  <si>
    <t>Текуће субвенције осталим јавним нефинансијским предузећима и 
организацијама</t>
  </si>
  <si>
    <t>Капиталне субвенције јавним нефинансијским предузећима и организацијама</t>
  </si>
  <si>
    <t>Капиталне субвенције за водопривреду</t>
  </si>
  <si>
    <t>Капиталне субвенције за водопривреду (ЈКП Водовод Крушевац)</t>
  </si>
  <si>
    <t>Капиталне субвенције за пољопривреду</t>
  </si>
  <si>
    <t>Капиталне субвенције за пољопривреду  (Фонд за подстицање развоја пољопривреде)</t>
  </si>
  <si>
    <t>Капиталне субвенције осталим јавним нефинансијским предузећима и организацијама</t>
  </si>
  <si>
    <t xml:space="preserve">Капиталне субвенције осталим јавним нефинансијским предузећима и организацијама </t>
  </si>
  <si>
    <t>СУБВЕНЦИЈЕ ПРИВАТНИМ ПРЕДУЗЕЋИМА</t>
  </si>
  <si>
    <t>Текуће субвенције приватним предузећима</t>
  </si>
  <si>
    <t>Капиталне субвенције приватним предузећима</t>
  </si>
  <si>
    <t>ТРАНСФЕРИ ОСТАЛИМ НИВОИМА ВЛАСТИ</t>
  </si>
  <si>
    <t>Текући трансфери осталим нивоима власти</t>
  </si>
  <si>
    <t>Текући трансфери нивоу Републике</t>
  </si>
  <si>
    <t>Капитални трансфери осталим нивоима власти</t>
  </si>
  <si>
    <t>Капитални трансфери нивоу Републике</t>
  </si>
  <si>
    <t>ДОТАЦИЈЕ ОРГАНИЗАЦИЈАМА ОБАВЕЗНОГ СОЦИЈАЛНОГ ОСИГУРАЊА</t>
  </si>
  <si>
    <t>Текуће дотације организацијама обавезног социјалног осигурања</t>
  </si>
  <si>
    <t>Текуће дотације Републичком заводу за здравствено осигурање</t>
  </si>
  <si>
    <t>Текуће дотације здравственим установама за инвестиције и инвестиционо одржавање</t>
  </si>
  <si>
    <t>Текуће дотације здравственим установама за набавку медицинске и друге опреме</t>
  </si>
  <si>
    <t>ОСТАЛЕ ДОТАЦИЈЕ И ТРАНСФЕРИ</t>
  </si>
  <si>
    <t>Остале текуће  дотације и трансфери</t>
  </si>
  <si>
    <t>Остале капиталне  дотације и трансфери</t>
  </si>
  <si>
    <t>Остали капиталне  дотације и трансфери</t>
  </si>
  <si>
    <t>НАКНАДЕ ЗА СОЦИЈАЛНУ ЗАШТИТУ ИЗ БУЏЕТА</t>
  </si>
  <si>
    <t>Накнаде из буџета за децу и породицу</t>
  </si>
  <si>
    <t>Накнаде из буџета за децу и породицу (акција треће дете преко Фонда за популациону политику)</t>
  </si>
  <si>
    <t>Накнаде из буџета за образовање, културу, науку и спорт</t>
  </si>
  <si>
    <t>Накнаде из буџета за образовање</t>
  </si>
  <si>
    <t>Студентске стипендије</t>
  </si>
  <si>
    <t xml:space="preserve">Ученичке стипендије  </t>
  </si>
  <si>
    <t>Накнаде из буџета за културу</t>
  </si>
  <si>
    <t>Накнаде из буџета за становање и живот</t>
  </si>
  <si>
    <t>Наканде из буџета за становање и живот</t>
  </si>
  <si>
    <t>Остале накнаде из буџета</t>
  </si>
  <si>
    <t>Једнократна помоћ</t>
  </si>
  <si>
    <t>ДОТАЦИЈЕ НЕВЛАДИНИМ ОРГАНИЗАЦИЈАМА</t>
  </si>
  <si>
    <t>Дотације непрофитним организацијама које пружају помоћ домаћинствима</t>
  </si>
  <si>
    <t xml:space="preserve">Дотације  у натури непрофитним организацијама које пружају услуге домаћинствима </t>
  </si>
  <si>
    <t xml:space="preserve">Дотације Црвеном крсту Србије  </t>
  </si>
  <si>
    <t>Дотације  Црвеном крсту Србије  (Крушевац)</t>
  </si>
  <si>
    <t>Дотације осталим непрофитним институцијама</t>
  </si>
  <si>
    <t>Дотације спортским омладинским организацијама</t>
  </si>
  <si>
    <t xml:space="preserve">Дотације спортским омладинским организацијама </t>
  </si>
  <si>
    <t>Дотације верским заједницама</t>
  </si>
  <si>
    <t>Дотације осталим удружењима грађана и политичким странкама</t>
  </si>
  <si>
    <t xml:space="preserve">Дотације осталим удружењима грађана </t>
  </si>
  <si>
    <t>Дотације политичким странкама</t>
  </si>
  <si>
    <t>Дотације привредним коморама</t>
  </si>
  <si>
    <t xml:space="preserve">ПОРЕЗИ, ОБАВЕЗНЕ ТАКСЕ И КАЗНЕ </t>
  </si>
  <si>
    <t>Остали порези</t>
  </si>
  <si>
    <t>Порез на имовину</t>
  </si>
  <si>
    <t>Стални порез на имовину</t>
  </si>
  <si>
    <t>Порез на финансијске трансакције</t>
  </si>
  <si>
    <t>Порез на коришћење роба или обављање активности</t>
  </si>
  <si>
    <t>Регистрација возила (за кориснике који имају службено возило)</t>
  </si>
  <si>
    <t>Обавезне таксе</t>
  </si>
  <si>
    <t>Републичке таксе</t>
  </si>
  <si>
    <t>Градске таксе</t>
  </si>
  <si>
    <t>Општинске таксе</t>
  </si>
  <si>
    <t>Судске таксе</t>
  </si>
  <si>
    <t xml:space="preserve">Новчане казне </t>
  </si>
  <si>
    <t>Републичке казне</t>
  </si>
  <si>
    <t>Градске казне</t>
  </si>
  <si>
    <t>Општинске казне</t>
  </si>
  <si>
    <t xml:space="preserve">НОВЧАНЕ КАЗНЕ И ПЕНАЛИ ПО РЕШЕЊИМА СУДОВА </t>
  </si>
  <si>
    <t xml:space="preserve">Новчана казне  и пенали по решењу судова  </t>
  </si>
  <si>
    <t>Новчана казне  и пенали по решењу судова</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</si>
  <si>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</si>
  <si>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</si>
  <si>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насталу услед елементарних непогода</t>
  </si>
  <si>
    <t>РАСХОДИ КОЈИ СЕ ФИНАНСИРАЈУ ИЗ СРЕДСТАВА ЗА РЕАЛИЗАЦИЈУ НАЦИОНАЛНОГ ИНВЕСТИЦИОНОГ ПЛАНА (реализација се врши исплатом извођачима радова од стране Републичког буџета па се ово не планира у градском буџету)</t>
  </si>
  <si>
    <t>Расходи који се финансирају из средстава за реализацију насионалног инвестиционог плана</t>
  </si>
  <si>
    <t>СРЕДСТВА РЕЗЕРВЕ</t>
  </si>
  <si>
    <t>Средства резерве</t>
  </si>
  <si>
    <t>Стална резерва</t>
  </si>
  <si>
    <t>Стална резерва (попуњава буџет)</t>
  </si>
  <si>
    <t>Текућа резерва</t>
  </si>
  <si>
    <t>Текућа резерва (попуњава буџет)</t>
  </si>
  <si>
    <t>ЗГРАДЕ И ГРАЂЕВИНСКИ ОБЈЕКТИ</t>
  </si>
  <si>
    <t>Куповина зграда и објеката</t>
  </si>
  <si>
    <t xml:space="preserve">Куповина пословних зграда и пословног простора </t>
  </si>
  <si>
    <t xml:space="preserve">Куповина канцеларијских зграда и осталог простора </t>
  </si>
  <si>
    <t>Куповина складишта, силоса, гаража и сл.</t>
  </si>
  <si>
    <t>Изградња зграда и објеката</t>
  </si>
  <si>
    <t>Изградња стамбеног простора</t>
  </si>
  <si>
    <t>Изградња стамбеног простора за социјалне групе</t>
  </si>
  <si>
    <t>Изградња стамбеног простора за избеглице</t>
  </si>
  <si>
    <t>Изградња осталих стамбених простора</t>
  </si>
  <si>
    <t>Изградња пословних зграда и пословног простора</t>
  </si>
  <si>
    <t>Објекти за потребе образовања (изградња школа)</t>
  </si>
  <si>
    <t>Складишта, силоси, гараже и сл. (изградња помоћних просторија за складиштење огрева, подизање противградних станица и др.)</t>
  </si>
  <si>
    <t>Капитално одржавање зграда и објеката</t>
  </si>
  <si>
    <t>Капитално одржавање стамбеног простора</t>
  </si>
  <si>
    <t>Капитално одржавање стамбеног простора за социјалне групе</t>
  </si>
  <si>
    <t>Капитално одржавање пословних зграда и пословног простора</t>
  </si>
  <si>
    <t>Капитално одржавање складишта, силоса, гаража и сл.(помоћне просторије за складиштење огрева, уређење капела исл.)</t>
  </si>
  <si>
    <t>Капитално државање саобраћајних објеката</t>
  </si>
  <si>
    <t>Капитално одржавање осталих објеката</t>
  </si>
  <si>
    <t>Планирање и праћење пројекта</t>
  </si>
  <si>
    <t>Процене изводљивости</t>
  </si>
  <si>
    <t>Идејни пројекат</t>
  </si>
  <si>
    <t>Стручна оцена и коментари</t>
  </si>
  <si>
    <t>Пројектна документација</t>
  </si>
  <si>
    <t>МАШИНЕ И ОПРЕМА</t>
  </si>
  <si>
    <t>Опрема за саобраћај</t>
  </si>
  <si>
    <t>Опрема за копнени саобраћај</t>
  </si>
  <si>
    <t>Аутомобили</t>
  </si>
  <si>
    <t>Комбији</t>
  </si>
  <si>
    <t>Бицикли</t>
  </si>
  <si>
    <t>Административна опрема</t>
  </si>
  <si>
    <t>Канцеларијска опрема</t>
  </si>
  <si>
    <t xml:space="preserve">Намештај </t>
  </si>
  <si>
    <t>Писаће машине</t>
  </si>
  <si>
    <t>Рачунарска опрема (набавка нових компјутера)</t>
  </si>
  <si>
    <t>Штампачи</t>
  </si>
  <si>
    <t>Комуникациона опрема</t>
  </si>
  <si>
    <t>Телефонске централе с припадајућим инсталацијама и апаратима</t>
  </si>
  <si>
    <t>Телефони (набавка нових апарата)</t>
  </si>
  <si>
    <t>Мобилни телефони</t>
  </si>
  <si>
    <t>Електронска и фотографска опрема</t>
  </si>
  <si>
    <t>Фотографска опрема (набавка фото апарата)</t>
  </si>
  <si>
    <t>Опрема за домаћинство и угоститељство</t>
  </si>
  <si>
    <t xml:space="preserve">Опрема за домаћинство (набавка пећи на чврсто гориво, усисивача)  </t>
  </si>
  <si>
    <t>Опрема за угоститељство (кафомат)</t>
  </si>
  <si>
    <t>Опрема за образовање, науку, културу и спорт</t>
  </si>
  <si>
    <t>Опрема за образовање</t>
  </si>
  <si>
    <t>Опрема за образовање
(попуњавају школе-учила)</t>
  </si>
  <si>
    <t>Опрема за културу</t>
  </si>
  <si>
    <t>Опрема за културу (попуњавају установе културе)</t>
  </si>
  <si>
    <t>Опрема за спорт</t>
  </si>
  <si>
    <t>Опрема за спорт (попуњавају спортске установе)</t>
  </si>
  <si>
    <t>Опрема за јавну безбедност</t>
  </si>
  <si>
    <t>Опрема за јавну безбедност (ватрогасни апарати и сл.)</t>
  </si>
  <si>
    <t>Опрема за производњу, моторна,непокретна и немоторна опрема</t>
  </si>
  <si>
    <t>Непокретна опрема</t>
  </si>
  <si>
    <t>НЕМАТЕРИЈАЛНА ИМОВИНА</t>
  </si>
  <si>
    <t>Нематеријална имовина</t>
  </si>
  <si>
    <t>Компјутерски софтвер</t>
  </si>
  <si>
    <t>Књижевна и уметничка дела</t>
  </si>
  <si>
    <t>Књиге у библиотеци</t>
  </si>
  <si>
    <t xml:space="preserve">Репрезентација  </t>
  </si>
  <si>
    <t>Извори финансирања</t>
  </si>
  <si>
    <t>Шифра</t>
  </si>
  <si>
    <t>01</t>
  </si>
  <si>
    <t>Приходи из буџета</t>
  </si>
  <si>
    <t>02</t>
  </si>
  <si>
    <t>04</t>
  </si>
  <si>
    <t>Сопствени приходи буџетских корисника</t>
  </si>
  <si>
    <t>05</t>
  </si>
  <si>
    <t>Донације од иностраних земаља</t>
  </si>
  <si>
    <t>07</t>
  </si>
  <si>
    <t>08</t>
  </si>
  <si>
    <t>09</t>
  </si>
  <si>
    <t>10</t>
  </si>
  <si>
    <t>13</t>
  </si>
  <si>
    <t>15</t>
  </si>
  <si>
    <t>16</t>
  </si>
  <si>
    <t>Примања од продаје нефинансијске имовине</t>
  </si>
  <si>
    <t>Примања од домаћих задуживања</t>
  </si>
  <si>
    <t>Нераспоређени вишак прихода из ранијих година</t>
  </si>
  <si>
    <t>Неутрошена средства донација из ранијих година</t>
  </si>
  <si>
    <t>Родитељски динар за ваннаставне активности</t>
  </si>
  <si>
    <t>Услуге за одржавње софтвера</t>
  </si>
  <si>
    <t>Текуће поправке и одржавање опреме за пољопривреду</t>
  </si>
  <si>
    <t>Текуће поправке и одржавње мерних и контролних инструмената</t>
  </si>
  <si>
    <t>Медицински и лабораторијски материјал</t>
  </si>
  <si>
    <t>Остали медицински и лабораторијски материјал</t>
  </si>
  <si>
    <t>АМОРТИЗАЦИЈА НЕМАТЕРИЈАЛНЕ ИМОВИНЕ</t>
  </si>
  <si>
    <t>Амортизација нематеијалне имовине</t>
  </si>
  <si>
    <t>Порез на робу и услуге</t>
  </si>
  <si>
    <t>Порез на робу</t>
  </si>
  <si>
    <t>Изградња водоводне инфраструктуре</t>
  </si>
  <si>
    <t>Водовод</t>
  </si>
  <si>
    <t xml:space="preserve">Капитално одржавање пословних зграда и пословног простора </t>
  </si>
  <si>
    <t>ЗАЛИХЕ ПРОИЗВОДЊЕ</t>
  </si>
  <si>
    <t>Залихе материјала</t>
  </si>
  <si>
    <t>ЗАЛИХЕ РОБЕ ЗА ДАЉУ ПРОДАЈУ</t>
  </si>
  <si>
    <t>Залихе робе за даљу продају</t>
  </si>
  <si>
    <t xml:space="preserve">Здравствена заштита по уговору (санитарни прегледи ) </t>
  </si>
  <si>
    <t>2. Активност:</t>
  </si>
  <si>
    <t xml:space="preserve">Услуге штампања  публикација </t>
  </si>
  <si>
    <t xml:space="preserve">Накнаде из буџета за културу -Видовданске награде </t>
  </si>
  <si>
    <t>Свраха:</t>
  </si>
  <si>
    <t>Вредност у базној години (2015.)</t>
  </si>
  <si>
    <t>Циљана вредност 2018. године</t>
  </si>
  <si>
    <t>4. Активност:</t>
  </si>
  <si>
    <t>5. Активност:</t>
  </si>
  <si>
    <t xml:space="preserve">Остала дуготрајна роба </t>
  </si>
  <si>
    <t>Помоћ у случају оштећења или уништења имовине</t>
  </si>
  <si>
    <t xml:space="preserve">Остале помоћи запосленим радницима </t>
  </si>
  <si>
    <t xml:space="preserve">Јубиларне награде  </t>
  </si>
  <si>
    <t xml:space="preserve">Одборнички додатак </t>
  </si>
  <si>
    <t xml:space="preserve">Медијске услуге радија и телевизије </t>
  </si>
  <si>
    <t xml:space="preserve">Капитално одржавање објеката за потребе образовања </t>
  </si>
  <si>
    <t>Капитално одржавање отворених спортских и рекреационих објекта</t>
  </si>
  <si>
    <t>Капитално одржавање установа културе</t>
  </si>
  <si>
    <t xml:space="preserve">Пројектно планирање </t>
  </si>
  <si>
    <t xml:space="preserve">Мотоцикли </t>
  </si>
  <si>
    <t>Шифра пројекта:</t>
  </si>
  <si>
    <t>Трајање пројекта:</t>
  </si>
  <si>
    <t>Ознака за капитални пројекат:</t>
  </si>
  <si>
    <t>Ознака да ли је ИПА пројекат:</t>
  </si>
  <si>
    <t>Одговотно лице за спорвођење пројекта:</t>
  </si>
  <si>
    <t>Циљана вредност 2019. године</t>
  </si>
  <si>
    <t>Трансфери између корисника на истом нивоу</t>
  </si>
  <si>
    <t>Трансфери од других нивоа власти (Републички буџет)</t>
  </si>
  <si>
    <t>Добровољни трансфери од физичких и правних лица</t>
  </si>
  <si>
    <t>Приходи и примања директно везани за програмску активност</t>
  </si>
  <si>
    <t>Објављивање тендера и информативних огласа(школе саме објављују тендере за екскурзије и за пријемни испит)</t>
  </si>
  <si>
    <t>Остали материјал за одржавање хигијене (односи се на папирну галантерију и сл.)</t>
  </si>
  <si>
    <t xml:space="preserve">Услуге за електричну енергију -струја за јавну расвету </t>
  </si>
  <si>
    <t xml:space="preserve">Услуге водовода и канализације -потрошња воде за јавне чесме </t>
  </si>
  <si>
    <t>Вредност у базној години (2017.)</t>
  </si>
  <si>
    <t>Циљана вредност 2020. године</t>
  </si>
  <si>
    <t>Приходи у 2020. години</t>
  </si>
  <si>
    <t>Отпремнина приликом одласка у пензију (редован одлазак у пензиju)</t>
  </si>
  <si>
    <t>Услуге заштите имовине (услуге алармних система и сл.)</t>
  </si>
  <si>
    <t>Остале услуге комуникација (претплата на фреквенције)</t>
  </si>
  <si>
    <t>Здравствено осигурање запослених (путничко осигурање запослених за одлазак на екскурзију у иностранство)</t>
  </si>
  <si>
    <t>Осигурање од одговорности према трећим лицима (осигурање гостију код туриситчких организација)</t>
  </si>
  <si>
    <t>Остали непоменути трошкови (чланарине, накнада за регистрацију понуђача, "музички динар", накнада за заштиту и унапређење животне средине исл.)</t>
  </si>
  <si>
    <t>Остали трошкови за пословна путовања у земљи (путарина и сл.)</t>
  </si>
  <si>
    <t>Накнада за коришћење сопственог аутомобила (директори школа који обилазе подручна одељења сопственим возилом-односи се на економску школу и основне школе које имају подручна одељења)</t>
  </si>
  <si>
    <t>Остали трошкови превоза  у оквиру редовног рада (накнада за паркирање службеног возила за време обаљања посла)</t>
  </si>
  <si>
    <t>Трошкови селидбе и превоза (транспорт изложби  код Музеја и сл.)</t>
  </si>
  <si>
    <t>Остале административне услуге (накнада по уговору ван радног односа лицу за послове јавне набавке и накнада за картицу за електронско плаћање и сл.)</t>
  </si>
  <si>
    <t xml:space="preserve">Услуге одржавања рачунара </t>
  </si>
  <si>
    <t>Услуге за израду софтвера (као и израда софтвера за веб сајт)</t>
  </si>
  <si>
    <t>Услуге обазовања и усавршавања запослених  ( курсеви страног језика, обуке за рад на рачунарима и сл.)</t>
  </si>
  <si>
    <t>Остали издаци за стручно образовање (улазнице на сајам и сл.)</t>
  </si>
  <si>
    <t>Услуге информисања јавности (објављивање интервјуа, школске објаве за упис ученика и сл.)</t>
  </si>
  <si>
    <t>Услуге рекламе и пропаганде (израда реклама за библборде и сл.)</t>
  </si>
  <si>
    <t>Остале услуге рекламе и пропаганде (услуге промоције установе у медијима, спортске мајце израђене у сврху промовисања установе на спортским играма и сл.)</t>
  </si>
  <si>
    <t>Остале медијске услуге (закуп билборда, снимање видео спота и сл.)</t>
  </si>
  <si>
    <t>Адвокатске услуге</t>
  </si>
  <si>
    <t>Правно заступање пред домаћом судовима (адвокатске услуге)</t>
  </si>
  <si>
    <t>Остале правне услуге (услуге израде правилника, овере код нотара и сл.)</t>
  </si>
  <si>
    <t>Накнаде члановима управних, надзорних одбора и комисија 
(Технички сакретари политичких партија, накнаде члановима комисија које нису из редова запослених и члановима градске изборне комисије)</t>
  </si>
  <si>
    <t>Накнаде члановима управних, надзорних одбора и комисија (накнаде одборницинма)</t>
  </si>
  <si>
    <t>Накнаде члановима управних, надзорних одбора и комисија (накнаде члановима Градског већа)</t>
  </si>
  <si>
    <t xml:space="preserve">Остале стручне услуге </t>
  </si>
  <si>
    <t>Поклони (помоћ физичком лицу у случају кад се не спроводи као оргнизована социјална и хуманитарна помоћ)</t>
  </si>
  <si>
    <t xml:space="preserve">Испитивање узорака земљишта и вештачког ђубрива </t>
  </si>
  <si>
    <t>Услуге културе (трошкови ноћења и исхране ученсника гостујућих представа, ликовних колнија и сл.)</t>
  </si>
  <si>
    <t xml:space="preserve">Услуге јавног здравства - инспекција и анализа </t>
  </si>
  <si>
    <t xml:space="preserve">Услуге ветеринарског прегледа и вакцинације  </t>
  </si>
  <si>
    <t>Остале услуге заштите животиња и биља (ЗОО хигијеничарска служба -збрињавање паса луталица  -ЈКП)</t>
  </si>
  <si>
    <t>Услуге јавног здравства - инспекција и анализа ( редован и ванредни преглед хране, анализа воде и сл.)</t>
  </si>
  <si>
    <t>Услуге одржавања  природних површина (јавно зеленило - ЈКП Крушевац преко Градске управе )</t>
  </si>
  <si>
    <t>Услуге очувања животне средине
(услуге чишћења река и потока и сл.)</t>
  </si>
  <si>
    <t>Остале специјализоване услуге (табле за обележавање улица, рушење објеката, прибављање претходних сагласности, процена ризика за заштиту законитости, обука за безбедност на раду, обука за  против пожарну заштиту-на ово имају право само пколе док установе у култури не јер морају да имају систематизовано радно место за ову врсту посла и сл. )</t>
  </si>
  <si>
    <t>Остале услуге и материјали за текуће поравке и одржавање зграда (замена громобрана и сл.)</t>
  </si>
  <si>
    <t>Текуће поправке и одржавање осталих објеката (одржавање атмосферске канализације, поправка ограде и уређења дворишта, поправка помоћних објеката за огрев  и сл.)</t>
  </si>
  <si>
    <t>Електронска и фотографска опрема (поправка фотокопир апарата, фото апарата, скенера, видеа , аларма и сл.)</t>
  </si>
  <si>
    <t>Остале поправке и одржавање опреме за саобраћај (технички преглед возила)</t>
  </si>
  <si>
    <t xml:space="preserve">Текуће поправке и одржавање опреме за спорт </t>
  </si>
  <si>
    <t>Текуће поправке и одржавање опреме за јавну безбедност (пуњење апарата за противпожарну заштиту)</t>
  </si>
  <si>
    <t>Канцеларијски материјал (папир за штампање, оловке, фасцикле и сл.)</t>
  </si>
  <si>
    <t>Расходи за радну униформу (униформе за кафе куварице и возаче)</t>
  </si>
  <si>
    <t>Цвеће и зеленило (набавка садница)</t>
  </si>
  <si>
    <t xml:space="preserve">Остали административни материјал </t>
  </si>
  <si>
    <t>Стручна литература за редовне потребе запослених (службени гласник, саветник, цекос и сл.)</t>
  </si>
  <si>
    <t>Остали материјал за превозна средства (тахограф, магнетна картица и  сл.)</t>
  </si>
  <si>
    <t>Материјали за образовање (дневници, сунђери, креде, фломастери за беле табле, планови, материјали за стручне предмете, трошкови израде идентификационих картица ученика и професроа за потребе такмичења  и сл. код школа)</t>
  </si>
  <si>
    <t xml:space="preserve">Материјали за спорт </t>
  </si>
  <si>
    <t>Остали материјали за угоститељство (стољнаци, чарави, јастунице, код установа које имају смештај гостију)</t>
  </si>
  <si>
    <t>Потрошни материјал (набавка тонера, пуњење тонера, дневна штампа и сл.)</t>
  </si>
  <si>
    <t xml:space="preserve">Академске награде </t>
  </si>
  <si>
    <t xml:space="preserve">Ученичке награде (књиге за одличан успех преко школа, новчана награда ученику и сл.) </t>
  </si>
  <si>
    <t>Исхрана и смештај ученика (за наше ученике који похађају школе ван територије града Крушевца)</t>
  </si>
  <si>
    <t>Превоз ученика (за наше ученике који похађају школе ван територије града Крушевца)</t>
  </si>
  <si>
    <t xml:space="preserve">Остале накнаде за образовање                      ( превоз социјално угрожених ученика средњих школа, поклон паке за ђаке прваке, књиге за трећег и четвртог ђака и сл.) </t>
  </si>
  <si>
    <t xml:space="preserve">Дотације добротворним организацијама у храни, одећи, ћебадима и лековима за домаћинства </t>
  </si>
  <si>
    <t>Једнократна помоћ (помоћи, народна кухиња и сл.)</t>
  </si>
  <si>
    <t xml:space="preserve">Општинске таксе </t>
  </si>
  <si>
    <t>Републичке таксе (накнада за пренамену пољопривредног земљишта)</t>
  </si>
  <si>
    <t>Накнада штете за повреде или штету насталу услед елементарних непогода (измиривање обавеза по основу процене штете од комисије, настале услед ел непогода у случају проглашења ванредне ситуације)</t>
  </si>
  <si>
    <t>Капитално одржавање аутопутева, путева, мостова, надвожњака и тунела</t>
  </si>
  <si>
    <t>Капитално одржавање комуникационих и електричних водова (реконструкција и проширење мреже јавне расвете)</t>
  </si>
  <si>
    <t>Планирање и праћење пројекта (надзор изградње објекта)</t>
  </si>
  <si>
    <t>Идејни пројекат (пројекат за изградњу факултета и сл.)</t>
  </si>
  <si>
    <t>Пројектна документација (пројектна документација за реконструквију објеката)</t>
  </si>
  <si>
    <t>Уградна опрема (набавка и уградња клима уређаја, хлоринатора, калориметара, уградња централног грејања и сл.)</t>
  </si>
  <si>
    <t>Мреже (израда рачунарске мреже)</t>
  </si>
  <si>
    <t>Електронска опрема (набавка фотокопир апарата, видео надзор, интерфон, звоно, озвучење и сл.)</t>
  </si>
  <si>
    <t>Уграђена опрема (лифт за инвалиде и сл.)</t>
  </si>
  <si>
    <t>ОСТАЛЕ НЕКРЕТНМИНЕ И ОПРЕМА</t>
  </si>
  <si>
    <t>Остале некретнине и опрема</t>
  </si>
  <si>
    <t>Лизинг остале некретнине и опрема</t>
  </si>
  <si>
    <t>Остале некретнине и опрема (радијатори за гас који се први пут постављају, котлови који се први пут постављају, постављање громобрана, набавка и постављање колектора за соларну енергију, ограда, агрегат, јарбол, фонтана у згради и сл.)</t>
  </si>
  <si>
    <t>Компјутерски софтвер (куповина сотвера)</t>
  </si>
  <si>
    <t>Музејски експонати и споменици културе</t>
  </si>
  <si>
    <t>Визуелна уметност</t>
  </si>
  <si>
    <t>Скулптуре</t>
  </si>
  <si>
    <t>Архивска грађа</t>
  </si>
  <si>
    <t>Природне реткости</t>
  </si>
  <si>
    <t>Остала књижевна и уметничка дела</t>
  </si>
  <si>
    <t>Остала нематеријална основна средства</t>
  </si>
  <si>
    <t xml:space="preserve">Издаци за патенте и технологију, техничку и технолошку документацију </t>
  </si>
  <si>
    <t xml:space="preserve">Лиценце </t>
  </si>
  <si>
    <t>Прикључак за телефонске линије</t>
  </si>
  <si>
    <t>Остала нематеријална основна средства (прикључак на канализациону мрежу, на топловод и сл.)</t>
  </si>
  <si>
    <t>Монтирана опрема</t>
  </si>
  <si>
    <t>ЗЕМЉИШТЕ</t>
  </si>
  <si>
    <t>Земљиште</t>
  </si>
  <si>
    <t>Набавка земљишта</t>
  </si>
  <si>
    <t>Набавка грађевинског земљишта</t>
  </si>
  <si>
    <t>Набавка земљишта које се налази испод зграда и објеката</t>
  </si>
  <si>
    <t>Набавка спортских терена и придружених водених површина</t>
  </si>
  <si>
    <t>Набавка другог земљишта и придужених водених површина</t>
  </si>
  <si>
    <t>Набавка пољопривредног земљишта (накнада за експропријацију физичком лицу)</t>
  </si>
  <si>
    <t>Текуће поправке и одржавање производне, моторне, неполретне и немоторне опреме</t>
  </si>
  <si>
    <t>Текуће поправке и одржавање производне, моторне, неполретне и немоторне опреме (поправка котла, замена котла ако је у оквиру вредности зграде и сл.)</t>
  </si>
  <si>
    <t>Остале стручне услуге (накнаде за увожење хасап стандарда, акредитација факултета, израда и имплементација исо стандарда, услуге по уговору ван радног однса лицу које је ангажовано на пословима заштите на раду, услуга за израду аката за процену ризика, услуге за израду пројекта за безбедност, услуге премера и предрачуна, услуге за израду елабората за озакоњење објеката, услуге пратилаца и сл.)</t>
  </si>
  <si>
    <t>Залихе материјала (материјали за пропрему хране за трећа лица на тржишту и сл.)</t>
  </si>
  <si>
    <t>Остали материјали за посебне намене (ормарић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тепих стазе и сл.)</t>
  </si>
  <si>
    <t>Остале опште услуге (услуге обезбеђења објкта и манифестација, осигурање ученика на практичној настави, услуге превоза робе, услуге одржавања дрвећа у дворишту установе , пропрема огрева код сеоских школа, услуге превоза хране за оброке, услуге за реализацију екскурзија и сл.)</t>
  </si>
  <si>
    <t>ПРОГРАМ 11</t>
  </si>
  <si>
    <t>Социјална заштита</t>
  </si>
  <si>
    <t>Социјална и дечија заштита</t>
  </si>
  <si>
    <t>Обезбеђивање свеобухватне социјалне заштите и помоћи најугроженијем становништву града</t>
  </si>
  <si>
    <t>Град Крушевац је оснивач установа у области социјалне заштите и прати и обезбеђује њихово функционисање, утврђује испуњеност услова за пружање услуга социјалне заштите, утврђује нормативе и стандарде за обављање делатности установа чији је оснивач, донаси прописе о правима у социјалној заштити и обавља послове државног старатеља, предузима мере за збрињавање лица из нехигијенских насеља, помаже развој различитих облика самопомоћи и солидарности са лицима са посебним потребама, као и са лицима која су суштински у неједнаком положају са осталим грађанима и подстиче активности и пружа помоћ организацијама инвалида и другим социјално хуманитарним организацијама на својој територији</t>
  </si>
  <si>
    <t>0901</t>
  </si>
  <si>
    <t>Одељење за друштвне делатности/05511 -Градска управа</t>
  </si>
  <si>
    <t>Проценат корисника мера и услуга социјалне и дечије заштите који се финансирају из буџета града у односу на број становника</t>
  </si>
  <si>
    <t>ПРОГРАМСКА АКТИВНОСТ 8</t>
  </si>
  <si>
    <t>0901-0008</t>
  </si>
  <si>
    <t>090-Социјална заштита некласификована на другом месту</t>
  </si>
  <si>
    <t>80829-Центар за особе са инвалидитетом</t>
  </si>
  <si>
    <t>Обезбеђивање услуга социјалне заштите за старије и одрасле са инвалидитетом</t>
  </si>
  <si>
    <t xml:space="preserve">Број услуга </t>
  </si>
  <si>
    <t>Отпремнина приликом одласка у пензију (редован одлазак у пензиju-Миодраг Лисинац који стиче право 04.11.2018. године)</t>
  </si>
  <si>
    <t>Остали непоменути трошкови (чланарине, накнада за регистрацију понуђача, "музички динар", накнада за заштиту и унапређење животне средине исл.)
(СОКОЈ)</t>
  </si>
  <si>
    <t>Услуге превођења
(Златна кацига 10.000)</t>
  </si>
  <si>
    <t>Услуге рекламе и пропаганде (израда реклама за библборде и сл.)
(Златна кацига 10.000)</t>
  </si>
  <si>
    <t>Остале стручне услуге 
(Драмски програм 170.000
Дечији програм 165.000
Књижевни програм 123.000
Ликовни програм 11.000
Трибински програм 50.000
Музички програм 729.000
Легат Милића од Мачве 200.000
Културно образовни програм КПЗ 395.000
Филмски програм 413.000
Златна кацига 207.000
Такмичење села 800.000
Крушевачка филозовско књижевна школа 114.000)</t>
  </si>
  <si>
    <r>
      <t xml:space="preserve">Остале услуге и материјали за текуће поравке и одржавање зграда (замена громобрана, </t>
    </r>
    <r>
      <rPr>
        <b/>
        <sz val="10"/>
        <rFont val="Times New Roman"/>
        <family val="1"/>
      </rPr>
      <t>подних облога</t>
    </r>
    <r>
      <rPr>
        <sz val="10"/>
        <rFont val="Times New Roman"/>
        <family val="1"/>
        <charset val="238"/>
      </rPr>
      <t xml:space="preserve"> и сл.)</t>
    </r>
  </si>
  <si>
    <t>Остале текуће  дотације по закону</t>
  </si>
  <si>
    <t xml:space="preserve">Накнаде из буџета за културу </t>
  </si>
  <si>
    <r>
      <t xml:space="preserve">Уградна опрема (набавка и уградња </t>
    </r>
    <r>
      <rPr>
        <b/>
        <sz val="10"/>
        <rFont val="Times New Roman"/>
        <family val="1"/>
      </rPr>
      <t>клима уређаја</t>
    </r>
    <r>
      <rPr>
        <sz val="10"/>
        <rFont val="Times New Roman"/>
        <family val="1"/>
        <charset val="238"/>
      </rPr>
      <t>, хлоринатора, калориметара, уградња централног грејања и сл.)</t>
    </r>
  </si>
  <si>
    <t>Трансфери од других нивоа власти (Републички буџет)-(средства која стижу на уплатни рачун -извор 01)</t>
  </si>
  <si>
    <t>741410</t>
  </si>
  <si>
    <t>Приход од имовине који припада имаоцима полисе осигурања</t>
  </si>
  <si>
    <t>742140</t>
  </si>
  <si>
    <t>Приходи од продаје добара и услуга од стране тржишних организација у корист нивоа градова</t>
  </si>
  <si>
    <t>772110</t>
  </si>
  <si>
    <t>Меморандумске ставке за рефундацију расхода из претходне године</t>
  </si>
  <si>
    <t>791110</t>
  </si>
  <si>
    <t>823140</t>
  </si>
  <si>
    <t>Примања од продаје робе за даљу продају</t>
  </si>
  <si>
    <t>321311</t>
  </si>
  <si>
    <t>Нераспоређени вишак прихода и примања из ранијих година</t>
  </si>
  <si>
    <t>311712</t>
  </si>
  <si>
    <t>Пренета неутрошена средства за посебне намене</t>
  </si>
  <si>
    <t>Извештај о раду Центра за особе са инвалидитетом</t>
  </si>
  <si>
    <t>8. Активност:</t>
  </si>
  <si>
    <t>Шифра: 0901-0008</t>
  </si>
  <si>
    <t>Услуге штампања  публикација</t>
  </si>
  <si>
    <t xml:space="preserve">Пошта </t>
  </si>
  <si>
    <t xml:space="preserve">Једнократна помоћ </t>
  </si>
  <si>
    <t>Тип програмске активности:</t>
  </si>
  <si>
    <t>ПРОГРАМСКА АКТИВНОСТ 1</t>
  </si>
  <si>
    <t>0901-0001</t>
  </si>
  <si>
    <t>Трансфер и социјалне помоћи (тип програмске активности за коју није неопходно дефинисати циљеве и показатеље учинка)</t>
  </si>
  <si>
    <t>05511-Градска управа/(00231 Центар за социјални рад)</t>
  </si>
  <si>
    <t>Финансирање активности из области  социјалног рада у установама без смештаја</t>
  </si>
  <si>
    <t>УКУПНО 463100:</t>
  </si>
  <si>
    <t>УКУПНО 463200:</t>
  </si>
  <si>
    <t>УКУПНО 463000:</t>
  </si>
  <si>
    <t>Остале опште услуге (услуге обезбеђења објкта и манифестација, осигурање ученика на практичној настави, услуге превоза робе, услуге одржавања дрвећа у дворишту установе , припрема огрева код сеоских школа, услуге превоза хране за оброке, услуге за реализацију екскурзија и сл.)</t>
  </si>
  <si>
    <r>
      <t xml:space="preserve">Уградна опрема (набавка и уградња </t>
    </r>
    <r>
      <rPr>
        <sz val="10"/>
        <rFont val="Times New Roman"/>
        <family val="1"/>
      </rPr>
      <t>клима уређаја</t>
    </r>
    <r>
      <rPr>
        <sz val="10"/>
        <rFont val="Times New Roman"/>
        <family val="1"/>
        <charset val="238"/>
      </rPr>
      <t>, хлоринатора, калориметара, уградња централног грејања и сл.)</t>
    </r>
  </si>
  <si>
    <t>Шифра: 0901-0004</t>
  </si>
  <si>
    <t>Шифра: 0901-0001</t>
  </si>
  <si>
    <t>1. Активност:</t>
  </si>
  <si>
    <t>ПРОГРАМСКА АКТИВНОСТ 2</t>
  </si>
  <si>
    <t>0901-0002</t>
  </si>
  <si>
    <t>Шифра: 0901-0002</t>
  </si>
  <si>
    <t>ПРОГРАМСКА АКТИВНОСТ 4</t>
  </si>
  <si>
    <t>0901-0004</t>
  </si>
  <si>
    <t>Саветодавно-терапијске и социјално-едукативне услуге</t>
  </si>
  <si>
    <t>11-Социјална и дечија заштита</t>
  </si>
  <si>
    <t>ПРОГРАМСКА АКТИВНОСТ 5</t>
  </si>
  <si>
    <t>0901-0005</t>
  </si>
  <si>
    <t>Подршка реализацији програма Црвеног крста</t>
  </si>
  <si>
    <t>Социјално деловање - олакшавање људске патње пружањем неопходне ургентне помоћи лицима у невољи, развијањем солидарности међу људима, организовањем различитих облика помоћи</t>
  </si>
  <si>
    <t>Извештај о раду Црвеног крста Крушевац</t>
  </si>
  <si>
    <t>Подршка реализацији програма Црвеног крста-Градска управа</t>
  </si>
  <si>
    <t>Шифра: 0901-0005</t>
  </si>
  <si>
    <t>070-Социјална помоћ угроженом становништву, некласификована на другом месту</t>
  </si>
  <si>
    <t>070-Социјална помоћ угроженом становништву , некласификована на другом месту</t>
  </si>
  <si>
    <t>070-Социјална помоћ угроженом становништву , некласификоване на другом месту</t>
  </si>
  <si>
    <t>05511-Градска управа /Црвени крст Крушевац</t>
  </si>
  <si>
    <t>Остали материјали за посебне намене</t>
  </si>
  <si>
    <t>Алат и инвентар (ормарић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тепих стазе и сл.)</t>
  </si>
  <si>
    <t>Алат и инвентар  (ормарић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тепих стазе и сл.)</t>
  </si>
  <si>
    <t xml:space="preserve">Остали материјали за посебне намене </t>
  </si>
  <si>
    <t>Алат и инвентар(ормарић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тепих стазе и сл.)</t>
  </si>
  <si>
    <t>650 корисника народне кухиње</t>
  </si>
  <si>
    <t>ПРОГРАМСКА АКТИВНОСТ 3</t>
  </si>
  <si>
    <t>0901-0003</t>
  </si>
  <si>
    <t>Одељење за друштвене делатности/05511-Градска управа</t>
  </si>
  <si>
    <t>3. Активност:</t>
  </si>
  <si>
    <t>Шифра: 0901-0003</t>
  </si>
  <si>
    <t>Одговорно лице за спорвођење програмске активности:</t>
  </si>
  <si>
    <t>Број корисника услуга</t>
  </si>
  <si>
    <t xml:space="preserve">Извештај о реализацији услуге </t>
  </si>
  <si>
    <t>Подстицање развоја разноврсних социјалних и других услуга у заједници</t>
  </si>
  <si>
    <t>ПРОГРАМСКА АКТИВНОСТ 6</t>
  </si>
  <si>
    <t>0901-0006</t>
  </si>
  <si>
    <t xml:space="preserve">6. Активност: </t>
  </si>
  <si>
    <t>Шифра: 0901-0006</t>
  </si>
  <si>
    <t>Унапређење услуга социјалне заштите за децу и породицу</t>
  </si>
  <si>
    <t>Назив индикатора</t>
  </si>
  <si>
    <t>Нераспоређени вишак прихода из ранијих година-буџет</t>
  </si>
  <si>
    <t>733144</t>
  </si>
  <si>
    <t>Текући наменски трансфери у ужем смислу од Републике у корист нивоа градова</t>
  </si>
  <si>
    <t>Остале правне услуге (услуге израде правилника, овере код нотара и сл.)(правне услуге везане за јавне набавке јер немају правника)</t>
  </si>
  <si>
    <t>Издрадња стамбених јединица на територији града за решавање стамбених потреба избеглица у оквиру Регионалног стамбеног програма</t>
  </si>
  <si>
    <t>Одељење за инвестиције, привреду и заштиту животне средине/05511-Градска управа</t>
  </si>
  <si>
    <t>791100</t>
  </si>
  <si>
    <t>Подршка особама са инвалидитетом</t>
  </si>
  <si>
    <t>Једнократна помоћ (народна кухиња)</t>
  </si>
  <si>
    <t>Пружање помоћи угроженим лицима у случају ратних сукоба, природних, еколошких или других несрећа, као и у случају стања потреба за социјалном заштитом и збрињавањем, обезбеђење поштовања хуманитарног права, превентивно деловање и просвећивање грађана у области здравствене и социјалне заштите и унапређење хуманитарних вредности друштва, народна кухиња</t>
  </si>
  <si>
    <t xml:space="preserve"> Активност:</t>
  </si>
  <si>
    <t>Дневне услуге у заједници</t>
  </si>
  <si>
    <t>Број удружења/хуманитарних организација које добијају средства из буџета града/општине</t>
  </si>
  <si>
    <t>Дневне услуге у заједници-Градска управа</t>
  </si>
  <si>
    <t>Подршка деци и породици са децом</t>
  </si>
  <si>
    <t xml:space="preserve"> Активност: </t>
  </si>
  <si>
    <t>040-Породица и деца</t>
  </si>
  <si>
    <t>Подршка особама са инвалидитетом -Центар за особе са инвалидитетом</t>
  </si>
  <si>
    <t>Подршка деци и породици са децом-Градска управа</t>
  </si>
  <si>
    <t>Једнократне помоћи и други облици помоћи</t>
  </si>
  <si>
    <t>Породични и домски смештај, прихватилишта и друге врсте смештаја</t>
  </si>
  <si>
    <t>Породични и домски смештај, прихватилишта и друге врсте смештаја -Градска управа преко Центра за социјални рад</t>
  </si>
  <si>
    <t>Саветодавно-терапијске и социјално-едукативне услуге-Градска управа преко Центра за социјални рад</t>
  </si>
  <si>
    <t>Једнократне помоћи и други облици помоћи-Градска управа преко Центра за социјални рад</t>
  </si>
  <si>
    <t>Издрадња стамбених јединица на територији града за решавање стамбених потреба избеглица у оквиру Регионалног стамбеног програма-Градска управа</t>
  </si>
  <si>
    <t>Извор 13-буџет</t>
  </si>
  <si>
    <t>Број корисника народне кухиње (или број подељених оброка у народној кухињи)</t>
  </si>
  <si>
    <t>Извор 07- уплатни рачун</t>
  </si>
  <si>
    <t>Извор 07 - уплатни рачун</t>
  </si>
  <si>
    <t>Циљана вредност 2021. године</t>
  </si>
  <si>
    <t>Расходи у 2021. години</t>
  </si>
  <si>
    <t>Подршка особама са инвалидитетом -Градска управа</t>
  </si>
  <si>
    <t>Извори у 2021. години</t>
  </si>
  <si>
    <t>Приходи у 2021. години</t>
  </si>
  <si>
    <r>
      <t xml:space="preserve">Остале специјализоване услуге (табле за обележавање улица, рушење објеката, прибављање претходних сагласности, процена ризика за заштиту законитости, обука за безбедност на раду, </t>
    </r>
    <r>
      <rPr>
        <b/>
        <sz val="10"/>
        <rFont val="Times New Roman"/>
        <family val="1"/>
      </rPr>
      <t>обука за  против пожарну заштиту</t>
    </r>
    <r>
      <rPr>
        <sz val="10"/>
        <rFont val="Times New Roman"/>
        <family val="1"/>
        <charset val="238"/>
      </rPr>
      <t>-на ово имају право само пколе док установе у култури не јер морају да имају систематизовано радно место за ову врсту посла и сл. )</t>
    </r>
  </si>
  <si>
    <t xml:space="preserve">Помоћ у случају смрти запосленог или члана уже породице </t>
  </si>
  <si>
    <t xml:space="preserve">Услуге обазовања и усавршавања запослених  </t>
  </si>
  <si>
    <t>Финансирање услуга прихватилишта за децу и младе, одрасле и стара лица, прихвтилишта за жртве насиља у породици , као и финансирање смештаја у ургентне хранитељске породице</t>
  </si>
  <si>
    <t xml:space="preserve">Извор 07 - уплатни рачун </t>
  </si>
  <si>
    <t>Ова програмска активност односи се на финансирање пружања услуге помоћ у кући</t>
  </si>
  <si>
    <t xml:space="preserve">Остале специјализоване услуге  </t>
  </si>
  <si>
    <r>
      <t xml:space="preserve">Текуће поправке и одржавање осталих објеката (одржавање атмосферске канализације, </t>
    </r>
    <r>
      <rPr>
        <b/>
        <sz val="10"/>
        <rFont val="Times New Roman"/>
        <family val="1"/>
      </rPr>
      <t xml:space="preserve">поправка ограде </t>
    </r>
    <r>
      <rPr>
        <sz val="10"/>
        <rFont val="Times New Roman"/>
        <family val="1"/>
        <charset val="238"/>
      </rPr>
      <t>и уређења дворишта, поправка помоћних објеката за огрев  и сл.)</t>
    </r>
  </si>
  <si>
    <r>
      <t xml:space="preserve">Остале опште услуге (услуге обезбеђења објкта и манифестација, осигурање ученика на практичној настави, услуге превоза робе, услуге одржавања дрвећа у дворишту установе , пропрема огрева код сеоских школа, услуге превоза хране за оброке, услуге за реализацију екскурзија и сл.)
</t>
    </r>
    <r>
      <rPr>
        <b/>
        <sz val="10"/>
        <rFont val="Times New Roman"/>
        <family val="1"/>
      </rPr>
      <t>(топли оброк за кориснике из дневног боравка)</t>
    </r>
  </si>
  <si>
    <t>Осигурање возила (овај трошак је могућ код корисника који имају службено возило и требало би да се плаћа кроз регистрацију возила на конту 482131)(само каско)</t>
  </si>
  <si>
    <t>Услуге обазовања и усавршавања запослених  (едукација пратилаца деце са сметњама у развоју)</t>
  </si>
  <si>
    <t xml:space="preserve">Одељење за друштвене делатности/05511-Градска управа </t>
  </si>
  <si>
    <t>Боравак, исхрана, васпитно образовни рад и радни третман деце и омладине ометене у развоју, социјалне, едукативне, здравствене и услуге подршке особама којима је потребна помоћ и надзор, рехабилитација, радно оспособљавање и целодневна брига о хендикепираним лицима, добровољне и друге активности социјалне заштите</t>
  </si>
  <si>
    <t>Пoвећање доступности права и услуга социјалне заштите</t>
  </si>
  <si>
    <t>НАКНАДА ШТЕТЕ ЗА ПОВРЕДЕ ИЛИ ШТЕТУ НАНАДЕТУ ОД СТРАНЕ ДРЖАВНИХ ОРГАНА</t>
  </si>
  <si>
    <t>Накнада штете за повреде или штету од стране државних органа</t>
  </si>
  <si>
    <t>Финансирање пратилаца деце са сметњама у развоју, наменски трансфер</t>
  </si>
  <si>
    <t>Извор 07- др. Извори</t>
  </si>
  <si>
    <t>Извор 07- др. извори</t>
  </si>
  <si>
    <t xml:space="preserve">Трансфери од других нивоа власти (Републички буџет) </t>
  </si>
  <si>
    <t>Трансфери од других нивоа власти (Републички буџет) -други извори</t>
  </si>
  <si>
    <t>Текући наменски транфери у ужем смислу од Републике у корист нивоа градова</t>
  </si>
  <si>
    <t>Извор 06- др. извори</t>
  </si>
  <si>
    <t>06</t>
  </si>
  <si>
    <t>Донације од међународних организација-други извори</t>
  </si>
  <si>
    <t>Извор 06-други извори</t>
  </si>
  <si>
    <t>Намештај (намештај за предах смештај)</t>
  </si>
  <si>
    <t>Нераспоређени вишак прихода и примања из ранијих година-општи приходи буџета</t>
  </si>
  <si>
    <t>Циљана вредност 2022. године</t>
  </si>
  <si>
    <t>Расходи у 2022. години</t>
  </si>
  <si>
    <t>УКУПНО (2020-2022)</t>
  </si>
  <si>
    <t>Извори у 2022. години</t>
  </si>
  <si>
    <t>Приходи у базној години (2019.)</t>
  </si>
  <si>
    <t>Приходи у 2022. години</t>
  </si>
  <si>
    <t xml:space="preserve">Отпремнина приликом одласка у пензију </t>
  </si>
  <si>
    <t xml:space="preserve">Остале специјализоване услуге </t>
  </si>
  <si>
    <t xml:space="preserve">Остале услуге и материјали за текуће поравке и одржавање зграда </t>
  </si>
  <si>
    <t xml:space="preserve">Остале накнаде штете </t>
  </si>
  <si>
    <t xml:space="preserve">Остале текуће  дотације и трансфери </t>
  </si>
  <si>
    <r>
      <t xml:space="preserve">Алат и инвентар (ормарић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t>
    </r>
    <r>
      <rPr>
        <sz val="10"/>
        <rFont val="Times New Roman"/>
        <family val="1"/>
      </rPr>
      <t>завесе</t>
    </r>
    <r>
      <rPr>
        <b/>
        <sz val="10"/>
        <rFont val="Times New Roman"/>
        <family val="1"/>
      </rPr>
      <t>,</t>
    </r>
    <r>
      <rPr>
        <sz val="10"/>
        <rFont val="Times New Roman"/>
        <family val="1"/>
        <charset val="238"/>
      </rPr>
      <t xml:space="preserve">  тепих стазе, </t>
    </r>
    <r>
      <rPr>
        <b/>
        <sz val="10"/>
        <rFont val="Times New Roman"/>
        <family val="1"/>
      </rPr>
      <t>тенда</t>
    </r>
    <r>
      <rPr>
        <sz val="10"/>
        <rFont val="Times New Roman"/>
        <family val="1"/>
        <charset val="238"/>
      </rPr>
      <t xml:space="preserve"> и сл.)</t>
    </r>
  </si>
  <si>
    <t>Дотације осталим удружењима грађана (борачко инвалидска заштита 400.000 и инвалидитет 7.000.000)</t>
  </si>
  <si>
    <t>Накнаде из буџета за становање и живот (помоћ у кући -геронто домаћице)</t>
  </si>
  <si>
    <t xml:space="preserve"> Пројекат:</t>
  </si>
  <si>
    <t>Извештај о реализацији услуге (број деце корисника ужина и превоза)</t>
  </si>
  <si>
    <t>Извештај о реализацији стратегије за унапређење положаја Рома (број ромске деце корисника ужина и превоза)</t>
  </si>
  <si>
    <t>Унапређење популационе политике</t>
  </si>
  <si>
    <t>Број мера материјалне подршке намењен мерама локалне популационе политике (на пр. Подршка материнству, подршка породиљама и накнада за новорођену децу)</t>
  </si>
  <si>
    <r>
      <t xml:space="preserve">Трошкови банкарских услуга </t>
    </r>
    <r>
      <rPr>
        <b/>
        <sz val="10"/>
        <rFont val="Times New Roman"/>
        <family val="1"/>
      </rPr>
      <t>(популациона политика)</t>
    </r>
  </si>
  <si>
    <r>
      <t>Остале специјализоване услуге 
(</t>
    </r>
    <r>
      <rPr>
        <b/>
        <sz val="10"/>
        <rFont val="Times New Roman"/>
        <family val="1"/>
      </rPr>
      <t xml:space="preserve">ИЛР  </t>
    </r>
    <r>
      <rPr>
        <sz val="10"/>
        <rFont val="Times New Roman"/>
        <family val="1"/>
      </rPr>
      <t>стручни надзор и технички преглед монтажних кућа);</t>
    </r>
  </si>
  <si>
    <t>Изградња осталих објеката (летњиковац</t>
  </si>
  <si>
    <t>Изградња осталих објеката (летњиковац)</t>
  </si>
  <si>
    <t>Добровољни трансфери од физичких и правних лица (буџет)</t>
  </si>
  <si>
    <t>Опрема за домаћинство (телевизор)</t>
  </si>
  <si>
    <r>
      <t xml:space="preserve">Дотације осталим удружењима грађана (имплементација </t>
    </r>
    <r>
      <rPr>
        <b/>
        <sz val="10"/>
        <rFont val="Times New Roman"/>
        <family val="1"/>
      </rPr>
      <t>ЛПА за децу-</t>
    </r>
    <r>
      <rPr>
        <sz val="10"/>
        <rFont val="Times New Roman"/>
        <family val="1"/>
        <charset val="238"/>
      </rPr>
      <t>конкурс удружења)</t>
    </r>
  </si>
  <si>
    <t xml:space="preserve">Начелник Одељења за инвестиције, привреду и заштиту животне средине </t>
  </si>
  <si>
    <t>Извор 07-уплатни рачун</t>
  </si>
  <si>
    <t>Извор 15-други извори</t>
  </si>
  <si>
    <t>Капитално одржавање стамбеног простора за избеглице ( 3.599.557 од средстава уплаћених 2019. године од стране Комесаријата за избеглице и миграције РС на име међународне помоћи)</t>
  </si>
  <si>
    <t>Извор 15-буџет</t>
  </si>
  <si>
    <t>Пренета неутрошена средства за посебне намене (од пренете међународне помоћи преко Комесаријата за избеглице и миграције РС из 2019. године у износу од 3.599.557)</t>
  </si>
  <si>
    <t>Нераспоређени вишак прихода из ранијих година-буџет општи приходи буџета из ранијих година</t>
  </si>
  <si>
    <t>Уговор о сарадњи са Комесаријатом за избеглице и миграције РС број; 9-9/224-19/2013 од 17.12.2019. године и 9-9/231-5/2014 од 17.12.2019. године</t>
  </si>
  <si>
    <t>Извор 08-буџет</t>
  </si>
  <si>
    <t>Приходи из буџета (733144)</t>
  </si>
  <si>
    <t>Трансфери од других нивоа власти (Републички буџет)- уплатни рачун Министарство за рад, запошљавање, борачка и  социјална питања</t>
  </si>
  <si>
    <t>Поклони за децу запослених (новогодишњи пакетићи -Закључак Владе од 13.12.2019. године)</t>
  </si>
  <si>
    <t>Остале помоћи запосленим радницима (за рођење детета запослених)</t>
  </si>
  <si>
    <r>
      <t xml:space="preserve">Накнаде из буџета за становање и живот (помоћ у кући -геронто домаћице)
</t>
    </r>
    <r>
      <rPr>
        <sz val="10"/>
        <color rgb="FFFF0000"/>
        <rFont val="Times New Roman"/>
        <family val="1"/>
      </rPr>
      <t>Решење о повећанњу прихода и расхода број 400-7 од 03.07.2020.  уплата Минстарства за рад, зпошљавање, борачка и социјална питања за геронто домаћице (услуге из области социјалне заштите из наделжности јлс)  +15.751.144)</t>
    </r>
  </si>
  <si>
    <t>Нераспоређени вишак прихода из ранијих година- (од општих прихода буџета из ранијих година 12.235.028 и уплата Комесаријата на име међународне помоћи из 2019, године 3.599.557)</t>
  </si>
  <si>
    <t>Геодетске услуге (снимање објекта, продземних инсталација и етажирање сваког стана-елаборати)</t>
  </si>
  <si>
    <t>Капитално одржавање стамбеног простора за избеглице</t>
  </si>
  <si>
    <t xml:space="preserve">Начелник Одељења за друштвене делатности </t>
  </si>
  <si>
    <t xml:space="preserve">Директор  Центра за особе са инвалидитетом </t>
  </si>
  <si>
    <t xml:space="preserve">Начелник Градске управе , Директор Центра за социјални рад </t>
  </si>
  <si>
    <t>Начелник Градске управе , Директор Центра за социјални рад</t>
  </si>
  <si>
    <t xml:space="preserve">Начелник Градске управе ,Секретар Црвеног крста Крушевац </t>
  </si>
  <si>
    <t>Вредност у базној години (2020.)</t>
  </si>
  <si>
    <t>Циљана вредност 2023. године</t>
  </si>
  <si>
    <t>Расходи у базној години (2020.)</t>
  </si>
  <si>
    <t>Расходи у 2023. години</t>
  </si>
  <si>
    <t>УКУПНО (2021.-2023.)</t>
  </si>
  <si>
    <t>Циљана вредност 2022.  године</t>
  </si>
  <si>
    <t>УКУПНО (2021-2023)</t>
  </si>
  <si>
    <t>Извори у базној години (2020.)</t>
  </si>
  <si>
    <t>Извори у 2023. години</t>
  </si>
  <si>
    <t>Приходи у базној години (2020.)</t>
  </si>
  <si>
    <t>Приходи у 2023. години</t>
  </si>
  <si>
    <t>Вредност у базној години (2020)</t>
  </si>
  <si>
    <t>Циљана вредност 2021 године</t>
  </si>
  <si>
    <t>Расходи у 2022.  години</t>
  </si>
  <si>
    <t>УКУПНО (2021-2023.)</t>
  </si>
  <si>
    <t>Приходи у 2023. годин</t>
  </si>
  <si>
    <t>Циљана вредност 2022 године</t>
  </si>
  <si>
    <t>Приходи у 2022.  години</t>
  </si>
  <si>
    <t>Приходи у 2021 години</t>
  </si>
  <si>
    <t>Закон о социјалној заштити  ("Сл .гл. РС", бр.24/2011), Одлука о правима и услугама у социјалној заштити  града Крушевца ("Сл. лист града Крушевца" , бр. 4/2013, 11/2013, 1/2014, 14/2016 и 9/2017, 13/2019 и 16/2019)</t>
  </si>
  <si>
    <t>Остале стручне услуге (праћење акта о процени ризика 94.000 и ангажовање ординирајућег лекара 150.000)</t>
  </si>
  <si>
    <t>Јубиларне награде  
За 10 година Радосављевић Татијана</t>
  </si>
  <si>
    <t>Репрезентација   (обележавање славе Установе Свети Симеон Мироточиви за кориснике)</t>
  </si>
  <si>
    <t>Закон о социјалној заштити  ("Сл .гл .РС", бр.24/2011), Одлука о правима и услугама у социјалној заштити  града Крушевца ("Сл. лист града Крушевца" , бр. 4/2013, 11/2013, 1/2014, 14/2016 , 9/2017, 13/2019 и 16/2019)</t>
  </si>
  <si>
    <t>Закон о социјалној заштити  ("Сл. гл .РС", бр.24/2011), Одлука о правима и услугама у социјалној заштити  града Крушевца ("Сл. лист града Крушевца" , бр. 4/2013, 11/2013, 1/2014, 14/2016 , 9/2017, 13/2019 и 16/2019)</t>
  </si>
  <si>
    <t>Накнаде из буџета у случају смрти</t>
  </si>
  <si>
    <t>Одлука о избору програма и пројеката у области борачко инвалидске заштите и заштите лица са инвалидитетом који ће се финансирати из буџета града Крушевца у 2021. години</t>
  </si>
  <si>
    <r>
      <t xml:space="preserve">Закон о социјалној заштити  ("Сл .гл .РС", бр.24/2011), </t>
    </r>
    <r>
      <rPr>
        <sz val="12"/>
        <rFont val="Times New Roman"/>
        <family val="1"/>
      </rPr>
      <t>Одлука о правима и услугама у социјалној заштити  града Крушевца ("Сл. лист града Крушевца" , бр. 4/2013, 11/2013, 1/2014, 14/2016 , 9/2017, 13/2019 и 16/2019)</t>
    </r>
    <r>
      <rPr>
        <sz val="12"/>
        <color theme="1"/>
        <rFont val="Times New Roman"/>
        <family val="1"/>
      </rPr>
      <t>, Закон о црвеном крсту Србије ("Сл. гл. РС",  бр. 107/2005)</t>
    </r>
  </si>
  <si>
    <t>Број акција на прикупљању различитих врста помоћи  (укључујући акције добровољног давања крви)</t>
  </si>
  <si>
    <t>385+60
мушкарци=190+25
жене=195+35</t>
  </si>
  <si>
    <t>385+100
мушкарци=190+50
жене=195+50</t>
  </si>
  <si>
    <t xml:space="preserve">190+30
мушкарци=97+17
жене=93+13
</t>
  </si>
  <si>
    <t xml:space="preserve">190+30
мушкарци=95+15
жене=95+15
</t>
  </si>
  <si>
    <r>
      <t xml:space="preserve">Закон о социјалној заштити  ("Сл .гл. РС" бр.24/2011), </t>
    </r>
    <r>
      <rPr>
        <sz val="12"/>
        <rFont val="Times New Roman"/>
        <family val="1"/>
      </rPr>
      <t>Одлука о правима и услугама у социјалној заштити  града Крушевца ("Сл. лист града Крушевца" бр. 4/2013, 11/2013, 1/2014, 14/2016, 9/2017, 13/2019 и 16/2019),  Стратегија развоја социјалне политике града Крушевца за период 2015-2020 ("Сл. лист града Крушевца" бр. 9/2015), Стратегија за унапређивање положаја Рома града Крушевца за период од 2015 до 2020. године ("Сл. лист града Круевца" бр.  4/2015), Решење о приступању изради Локалног акционог плана за социјално укључивање Рома и Ромкиња на територији града Крушевца за период од 2020. до 2022. године и формирању Радне групе (Сл. лист града Крушевца бр. 16/19), Локални акциони план за унапређење положаја избеглих и интерно расељених лица и повратника по основу Споразума о реадмисији на територији града Крушевца ("Сл. лист града Крушевца" бр.  2/2014), Правилник о критеријумима и поступку доделе средстава за финанасирање и суфинансирање програма од јавног интереса за реализацију локалног плана акције за децу града Крушевца ("Сл. лист града Крушевца" број 15/18 и број 5/2019)</t>
    </r>
    <r>
      <rPr>
        <sz val="12"/>
        <color theme="1"/>
        <rFont val="Times New Roman"/>
        <family val="1"/>
      </rPr>
      <t>, Стратешки документ Локални план акције за децу града Крушевца 2019-2025 године (Сл. лист града Крушевца бр. 16/2018), Стратегија подстицања рађања -Влада РС (05 број: 56-2307/2018 од 16.03.2018. године), Правилник о критиеријумима за коришћење средстава за спровођење мера и активности популационе политике града Крушевца (Сл. лист града Крушевца 1/18)</t>
    </r>
  </si>
  <si>
    <t>Побољшање социјално економских услова живота грађана који припадају посебно осетљивим социјалним групама (Роми, избегли, интерно расељени и деца), подршка породицама са троје, четворо и више деце, подстицање младих парова на рађање, подршка породицама за трећег, четвртог ученика на редовном школовању куповином уџбеника и прибора за наставу, новчана помоћ породицама за треће, четврто и пето дете по рођењу и друге намене од битног значаја за рађање и популациону политику, имлементација Локалног плана акције за децу града Крушевца</t>
  </si>
  <si>
    <r>
      <t>Накнаде из буџета за децу и породицу (</t>
    </r>
    <r>
      <rPr>
        <b/>
        <sz val="10"/>
        <rFont val="Times New Roman"/>
        <family val="1"/>
      </rPr>
      <t>Популациона политика</t>
    </r>
    <r>
      <rPr>
        <sz val="10"/>
        <rFont val="Times New Roman"/>
        <family val="1"/>
        <charset val="238"/>
      </rPr>
      <t>: поклон честитка за децу рођену на дан 01.01. 250.000, поколон честитка за новорођенчад 5.300.000, акција треће, четврто и пето дете по рођењу 1.500.000, новчана помоћ незапосленим породиљама 21.000.000, новчана помоћ младим паровима за вантелесну оплодњу 1.500.000);</t>
    </r>
  </si>
  <si>
    <r>
      <t xml:space="preserve">Остале услуге штампања </t>
    </r>
    <r>
      <rPr>
        <b/>
        <sz val="10"/>
        <rFont val="Times New Roman"/>
        <family val="1"/>
      </rPr>
      <t>(ЛАП за Роме штампање стратешког документа)</t>
    </r>
  </si>
  <si>
    <r>
      <t>Остале накнаде за образовање   (</t>
    </r>
    <r>
      <rPr>
        <b/>
        <sz val="10"/>
        <rFont val="Times New Roman"/>
        <family val="1"/>
      </rPr>
      <t>ЛПА за децу</t>
    </r>
    <r>
      <rPr>
        <sz val="10"/>
        <rFont val="Times New Roman"/>
        <family val="1"/>
        <charset val="238"/>
      </rPr>
      <t xml:space="preserve"> превоз социјално угрожених ученика првих разреда средњих школа до 15. година 1.840.000 -од тога пренета обавеза 800.000);
(</t>
    </r>
    <r>
      <rPr>
        <b/>
        <sz val="10"/>
        <rFont val="Times New Roman"/>
        <family val="1"/>
      </rPr>
      <t>ЛПА за Роме</t>
    </r>
    <r>
      <rPr>
        <sz val="10"/>
        <rFont val="Times New Roman"/>
        <family val="1"/>
        <charset val="238"/>
      </rPr>
      <t xml:space="preserve"> превоз ромских ученика средњих школа који су корисници НСП, дечијег додтака или имају просек оцена 3,00-5,00   800.000);
</t>
    </r>
    <r>
      <rPr>
        <b/>
        <sz val="10"/>
        <rFont val="Times New Roman"/>
        <family val="1"/>
      </rPr>
      <t>(Популациона политика</t>
    </r>
    <r>
      <rPr>
        <sz val="10"/>
        <rFont val="Times New Roman"/>
        <family val="1"/>
        <charset val="238"/>
      </rPr>
      <t>: књиге за трећег и четвртог ђака -поклон честитка 7.000.000, поклон пакет за ђаке прваке - прванка и прибор или прванка и поклон честитка 2.450.000, превоз социјално угрожених ученика средњих школа старијих од 15. годоина-други, трећи и четврти разред 4.100.000-од тога пренета обавеза 2.500.000);</t>
    </r>
  </si>
  <si>
    <t>732141</t>
  </si>
  <si>
    <t xml:space="preserve">Текући донације од међународних организација у корист нивоа градов </t>
  </si>
  <si>
    <t>Закон о социјалној заштити  ("Сл .гл .РС" бр.24/2011), Одлука о правима и услугама у социјалној заштити  града Крушевца ("Сл. лист града Крушевца" , бр. 4/2013, 11/2013, 1/2014, 14/2016 , 9/2017, 13/2019 и 16/2019)</t>
  </si>
  <si>
    <t>Унапређење доступности и ефикасности дневних услуга у заједници за стара лица</t>
  </si>
  <si>
    <t>Број програма које реализују ове организације</t>
  </si>
  <si>
    <t>Удео броја еквивалентних корисника по моделу интензивног пружања услуге у броју становника старијих од 65 година</t>
  </si>
  <si>
    <t>Јединични торшкови по сату</t>
  </si>
  <si>
    <t>454/22.836=1,99%</t>
  </si>
  <si>
    <t>Извештај</t>
  </si>
  <si>
    <t>Пројектна документација (технички преглед за потребе добијања употребне дозволе)</t>
  </si>
  <si>
    <t xml:space="preserve">ПРОЈЕКАТ </t>
  </si>
  <si>
    <t>Подршка особама са инвлидитетом по конкурсу преко Градске управе и финансирање пружање услуге помоћ у кући</t>
  </si>
  <si>
    <t>Закон о социјалној заштити  ("Сл .гл. РС", бр.24/2011), Одлука о правима и услугама у социјалној заштити  града Крушевца ("Сл. лист града Крушевца" , бр. 4/2013, 11/2013, 1/2014, 14/2016, 9/2017, 13/2019 и 16/2019 ), Закон о удружењима ("Сл. гл. РС", бр. 51/2009, 99/2011 и 44/2018), Закон о Црвеном крсту Србије ("Сл. гл. РС бр. 107/2005), Стратегија развоја социјалне политике града Крушевца за период 2015-2020 ("Сл. лист града Крушевца",  бр. 9/2015), Стратегија за унапређивање положаја Рома града Крушевца за период од 2015 до 2020. године ("Сл. лист града Круевца", бр.  4/2015), Локални акциони план за унапређење положаја избеглих и интерно расељених лица и повратника по основу Споразума о реадмисији на територији града Крушевца ("Сл. лист града Крушевца",  бр.  2/2014), Правилник о критеријумима за финанасирање програма и пројеката за реализацију локалног плана акције за децу града Крушевца ("Сл. лист града Крушевца",  број 1/2017, број 5/2019), Стратегија подстицања рађања-Влада РС (05 број: 56-2307/2018 од 16.03.2018. године)</t>
  </si>
  <si>
    <t>Закон о социјалној заштити  ("Сл .гл .РС", бр.24/2011),  Закон о удружењима ("Сл. гл. РС", бр .51/2009,  99/2011 и 44/2018), Одлука о правима и услугама у социјалној заштити  града Крушевца ("Сл. лист града Крушевца" , бр. 4/2013, 11/2013, 1/2014, 14/2016, 9/2017, 13/2019 и 16/2019 )</t>
  </si>
  <si>
    <t>0901-5001</t>
  </si>
  <si>
    <t>Остала нематеријална основна средства (прикључци за гас)</t>
  </si>
  <si>
    <t>0901-4002</t>
  </si>
  <si>
    <t>"Пројекат СРБ2101"</t>
  </si>
  <si>
    <t>Споразум о сарадњи на реалзацији пројекта број СРБ2101-001 од 30.11.2020. године</t>
  </si>
  <si>
    <t>Једнократна помоћ (суфинансирање набавке пластеника за социо економски угрожене породице)</t>
  </si>
  <si>
    <t>До краја децембра 2021. године</t>
  </si>
  <si>
    <t>Пројекат:</t>
  </si>
  <si>
    <t>Пројекат СРБ2101-Градска управа</t>
  </si>
  <si>
    <t>Шифра: 0901-4002</t>
  </si>
  <si>
    <t>Електронска опрема (лифт столица)</t>
  </si>
  <si>
    <t>Шифра: 0901-5001</t>
  </si>
  <si>
    <r>
      <t>Једнократна помоћ 
(</t>
    </r>
    <r>
      <rPr>
        <b/>
        <sz val="10"/>
        <rFont val="Times New Roman"/>
        <family val="1"/>
      </rPr>
      <t xml:space="preserve">ЛПА за ИРЛ </t>
    </r>
    <r>
      <rPr>
        <sz val="10"/>
        <rFont val="Times New Roman"/>
        <family val="1"/>
        <charset val="238"/>
      </rPr>
      <t xml:space="preserve"> додела економских пакета за ИРЛ</t>
    </r>
    <r>
      <rPr>
        <sz val="10"/>
        <rFont val="Times New Roman"/>
        <family val="1"/>
      </rPr>
      <t xml:space="preserve">)
</t>
    </r>
    <r>
      <rPr>
        <sz val="10"/>
        <color rgb="FFFF0000"/>
        <rFont val="Times New Roman"/>
        <family val="1"/>
      </rPr>
      <t xml:space="preserve">Решење 400-2 од 29.01.2021. г. +775.000 динара уплата Комесаријата за избеглице и миграције РС на уплатни рачун на име помоћи социјално угроженим породицама избеглих и интерно расељених лица дана 26.11.2020. године
</t>
    </r>
  </si>
  <si>
    <r>
      <t>Једнократна помоћ 
 (</t>
    </r>
    <r>
      <rPr>
        <b/>
        <sz val="10"/>
        <rFont val="Times New Roman"/>
        <family val="1"/>
      </rPr>
      <t>ЛПА за децу</t>
    </r>
    <r>
      <rPr>
        <sz val="10"/>
        <rFont val="Times New Roman"/>
        <family val="1"/>
        <charset val="238"/>
      </rPr>
      <t xml:space="preserve"> ужина за социјално угрожене ученике основних школа 2.200.000-од тога пренета обвавеза 1.400.000)
(</t>
    </r>
    <r>
      <rPr>
        <b/>
        <sz val="10"/>
        <rFont val="Times New Roman"/>
        <family val="1"/>
      </rPr>
      <t>ЛПА за Роме</t>
    </r>
    <r>
      <rPr>
        <sz val="10"/>
        <rFont val="Times New Roman"/>
        <family val="1"/>
        <charset val="238"/>
      </rPr>
      <t xml:space="preserve"> поклон пакети за најсиромашније ученика ромске националности 200.000 и ужина 1.100.000- од тога пренета обавеза 700.000 );
(</t>
    </r>
    <r>
      <rPr>
        <b/>
        <sz val="10"/>
        <rFont val="Times New Roman"/>
        <family val="1"/>
      </rPr>
      <t xml:space="preserve">ЛПА за ИРЛ </t>
    </r>
    <r>
      <rPr>
        <sz val="10"/>
        <rFont val="Times New Roman"/>
        <family val="1"/>
      </rPr>
      <t xml:space="preserve">учешће у програмима за стамбено збрињавање и доделу економских пакета за ИРЛ 3.000.000);
</t>
    </r>
    <r>
      <rPr>
        <sz val="10"/>
        <color rgb="FFFF0000"/>
        <rFont val="Times New Roman"/>
        <family val="1"/>
      </rPr>
      <t>Решење 400-5 од 30.03.2021. годоне +537.371 динара уплата Комесаријата за избеглице и миграције РС - Јединица за управљање пројектима у јавном сектору преко банке за развој савета Европе на посебан рачун ГУ за реализацију Регионалног стамбеног програма-Стамбени пројекат у РС (1 избегло лице је добило део грађевинског материјала)</t>
    </r>
  </si>
  <si>
    <t xml:space="preserve">Јубиларне награде  
За 10 година стажа: Југовић Бојана </t>
  </si>
  <si>
    <t>0901-4008</t>
  </si>
  <si>
    <t>"Пројекат СРБ2102"</t>
  </si>
  <si>
    <t>Споразум о сарадњи на реалзацији пројекта број СРБ2102 од 22.03.2021. године</t>
  </si>
  <si>
    <t>Пројекат СРБ2102-Градска управа</t>
  </si>
  <si>
    <t>Шифра: 0901-4008</t>
  </si>
  <si>
    <t xml:space="preserve">Остале стручне услуге  (уговор о делу за пратиоце деце са сметњама у развоју 42.000.000+8.688.000; (за 20 нових пратзилаца)=50.688.000-Ребалансом смањено 519.000=50.169.000;
 уговори о привременим и повременим пословима за ПЕЦ =3.068.000+600.000; подршка самосталном становиању-уговор 50.000;
</t>
  </si>
  <si>
    <t>Једнократна помоћ (партиципација трошкова певоза ученика и студената - за истурено одељење Хемијско технолшке школе -пољопривреди смер у Великом Шиљеговцу , превоз пензионера и лица са посебним потребама -повећано ребалансом 3700.000)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</si>
</sst>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charset val="238"/>
      <scheme val="minor"/>
    </font>
    <font>
      <sz val="12"/>
      <color theme="1"/>
      <name val="Times New Roman"/>
      <family val="1"/>
    </font>
    <font>
      <b/>
      <sz val="12"/>
      <color theme="1"/>
      <name val="Times New Roman"/>
      <family val="1"/>
    </font>
    <font>
      <b/>
      <i/>
      <sz val="12"/>
      <color theme="1"/>
      <name val="Times New Roman"/>
      <family val="1"/>
    </font>
    <font>
      <b/>
      <sz val="10"/>
      <name val="Times New Roman"/>
      <family val="1"/>
      <charset val="238"/>
    </font>
    <font>
      <sz val="10"/>
      <name val="Times New Roman"/>
      <family val="1"/>
      <charset val="238"/>
    </font>
    <font>
      <sz val="10"/>
      <color rgb="FF7030A0"/>
      <name val="Times New Roman"/>
      <family val="1"/>
      <charset val="238"/>
    </font>
    <font>
      <sz val="10"/>
      <color indexed="53"/>
      <name val="Times New Roman"/>
      <family val="1"/>
      <charset val="238"/>
    </font>
    <font>
      <sz val="10"/>
      <color indexed="23"/>
      <name val="Times New Roman"/>
      <family val="1"/>
      <charset val="238"/>
    </font>
    <font>
      <sz val="10"/>
      <color indexed="17"/>
      <name val="Times New Roman"/>
      <family val="1"/>
      <charset val="238"/>
    </font>
    <font>
      <b/>
      <sz val="10"/>
      <name val="Times New Roman"/>
      <family val="1"/>
    </font>
    <font>
      <sz val="10"/>
      <name val="Times New Roman"/>
      <family val="1"/>
    </font>
    <font>
      <sz val="12"/>
      <name val="Times New Roman"/>
      <family val="1"/>
    </font>
    <font>
      <sz val="10"/>
      <color rgb="FFFF0000"/>
      <name val="Times New Roman"/>
      <family val="1"/>
      <charset val="238"/>
    </font>
    <font>
      <sz val="12"/>
      <color rgb="FFFF0000"/>
      <name val="Times New Roman"/>
      <family val="1"/>
    </font>
    <font>
      <b/>
      <sz val="12"/>
      <name val="Times New Roman"/>
      <family val="1"/>
    </font>
    <font>
      <sz val="10"/>
      <color theme="9" tint="-0.249977111117893"/>
      <name val="Times New Roman"/>
      <family val="1"/>
      <charset val="238"/>
    </font>
    <font>
      <sz val="10"/>
      <color rgb="FFFF0000"/>
      <name val="Times New Roman"/>
      <family val="1"/>
    </font>
  </fonts>
  <fills count="7">
    <fill>
      <patternFill patternType="none"/>
    </fill>
    <fill>
      <patternFill patternType="gray125"/>
    </fill>
    <fill>
      <patternFill patternType="solid">
        <fgColor theme="0" tint="-0.14996795556505021"/>
        <bgColor indexed="64"/>
      </patternFill>
    </fill>
    <fill>
      <patternFill patternType="solid">
        <fgColor indexed="22"/>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0" tint="-0.14999847407452621"/>
        <bgColor indexed="64"/>
      </patternFill>
    </fill>
  </fills>
  <borders count="69">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right style="thin">
        <color auto="1"/>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thin">
        <color auto="1"/>
      </left>
      <right/>
      <top/>
      <bottom style="thin">
        <color auto="1"/>
      </bottom>
      <diagonal/>
    </border>
    <border>
      <left/>
      <right style="thin">
        <color auto="1"/>
      </right>
      <top style="thin">
        <color auto="1"/>
      </top>
      <bottom style="medium">
        <color auto="1"/>
      </bottom>
      <diagonal/>
    </border>
    <border>
      <left/>
      <right style="thin">
        <color indexed="64"/>
      </right>
      <top style="thin">
        <color indexed="64"/>
      </top>
      <bottom/>
      <diagonal/>
    </border>
    <border>
      <left/>
      <right style="thin">
        <color auto="1"/>
      </right>
      <top/>
      <bottom style="thin">
        <color auto="1"/>
      </bottom>
      <diagonal/>
    </border>
    <border>
      <left style="medium">
        <color auto="1"/>
      </left>
      <right style="medium">
        <color auto="1"/>
      </right>
      <top style="thin">
        <color indexed="64"/>
      </top>
      <bottom/>
      <diagonal/>
    </border>
    <border>
      <left style="medium">
        <color auto="1"/>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medium">
        <color auto="1"/>
      </left>
      <right style="medium">
        <color auto="1"/>
      </right>
      <top/>
      <bottom style="medium">
        <color auto="1"/>
      </bottom>
      <diagonal/>
    </border>
    <border>
      <left/>
      <right/>
      <top style="thin">
        <color indexed="64"/>
      </top>
      <bottom/>
      <diagonal/>
    </border>
    <border>
      <left style="medium">
        <color auto="1"/>
      </left>
      <right style="thin">
        <color auto="1"/>
      </right>
      <top style="thin">
        <color indexed="64"/>
      </top>
      <bottom/>
      <diagonal/>
    </border>
    <border>
      <left style="thin">
        <color auto="1"/>
      </left>
      <right style="medium">
        <color auto="1"/>
      </right>
      <top style="thin">
        <color auto="1"/>
      </top>
      <bottom/>
      <diagonal/>
    </border>
    <border>
      <left/>
      <right style="medium">
        <color auto="1"/>
      </right>
      <top style="thin">
        <color auto="1"/>
      </top>
      <bottom style="thin">
        <color auto="1"/>
      </bottom>
      <diagonal/>
    </border>
    <border>
      <left/>
      <right style="medium">
        <color auto="1"/>
      </right>
      <top style="thin">
        <color indexed="64"/>
      </top>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thin">
        <color indexed="64"/>
      </left>
      <right/>
      <top style="medium">
        <color auto="1"/>
      </top>
      <bottom/>
      <diagonal/>
    </border>
    <border>
      <left/>
      <right style="medium">
        <color auto="1"/>
      </right>
      <top style="medium">
        <color auto="1"/>
      </top>
      <bottom/>
      <diagonal/>
    </border>
    <border>
      <left/>
      <right style="medium">
        <color auto="1"/>
      </right>
      <top/>
      <bottom style="thin">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thin">
        <color auto="1"/>
      </bottom>
      <diagonal/>
    </border>
    <border>
      <left/>
      <right/>
      <top/>
      <bottom style="thin">
        <color auto="1"/>
      </bottom>
      <diagonal/>
    </border>
    <border>
      <left style="thin">
        <color auto="1"/>
      </left>
      <right style="thin">
        <color auto="1"/>
      </right>
      <top style="medium">
        <color auto="1"/>
      </top>
      <bottom/>
      <diagonal/>
    </border>
  </borders>
  <cellStyleXfs count="1">
    <xf numFmtId="0" fontId="0" fillId="0" borderId="0"/>
  </cellStyleXfs>
  <cellXfs count="507">
    <xf numFmtId="0" fontId="0" fillId="0" borderId="0" xfId="0"/>
    <xf numFmtId="0" fontId="1" fillId="0" borderId="0" xfId="0" applyFont="1"/>
    <xf numFmtId="0" fontId="1" fillId="0" borderId="0" xfId="0" applyFont="1" applyAlignment="1">
      <alignment horizontal="center" vertical="center" wrapText="1"/>
    </xf>
    <xf numFmtId="0" fontId="1" fillId="0" borderId="5" xfId="0" applyFont="1" applyBorder="1"/>
    <xf numFmtId="0" fontId="1" fillId="0" borderId="6" xfId="0" applyFont="1" applyBorder="1"/>
    <xf numFmtId="0" fontId="1" fillId="0" borderId="8" xfId="0" applyFont="1" applyBorder="1"/>
    <xf numFmtId="0" fontId="1" fillId="0" borderId="9" xfId="0" applyFont="1" applyBorder="1"/>
    <xf numFmtId="0" fontId="1" fillId="0" borderId="11" xfId="0" applyFont="1" applyBorder="1"/>
    <xf numFmtId="0" fontId="1" fillId="2" borderId="15" xfId="0" applyFont="1" applyFill="1" applyBorder="1" applyAlignment="1">
      <alignment horizontal="center" vertical="center" wrapText="1"/>
    </xf>
    <xf numFmtId="0" fontId="3" fillId="0" borderId="18" xfId="0" applyFont="1" applyBorder="1" applyAlignment="1">
      <alignment vertical="center" wrapText="1"/>
    </xf>
    <xf numFmtId="0" fontId="3" fillId="0" borderId="20" xfId="0" applyFont="1" applyBorder="1" applyAlignment="1">
      <alignment vertical="center" wrapText="1"/>
    </xf>
    <xf numFmtId="0" fontId="4" fillId="0" borderId="5" xfId="0" applyFont="1" applyBorder="1" applyAlignment="1" applyProtection="1">
      <alignment wrapText="1"/>
      <protection locked="0"/>
    </xf>
    <xf numFmtId="0" fontId="4" fillId="0" borderId="5" xfId="0" applyFont="1" applyBorder="1" applyAlignment="1" applyProtection="1">
      <alignment horizontal="right" vertical="top" wrapText="1"/>
      <protection locked="0"/>
    </xf>
    <xf numFmtId="0" fontId="4" fillId="0" borderId="32" xfId="0" applyFont="1" applyBorder="1" applyAlignment="1" applyProtection="1">
      <alignment horizontal="left" vertical="center" wrapText="1"/>
      <protection locked="0"/>
    </xf>
    <xf numFmtId="3" fontId="4" fillId="0" borderId="5" xfId="0" applyNumberFormat="1" applyFont="1" applyBorder="1" applyProtection="1">
      <protection hidden="1"/>
    </xf>
    <xf numFmtId="0" fontId="5" fillId="0" borderId="5" xfId="0" applyFont="1" applyBorder="1" applyAlignment="1" applyProtection="1">
      <alignment wrapText="1"/>
      <protection locked="0"/>
    </xf>
    <xf numFmtId="0" fontId="5" fillId="0" borderId="5" xfId="0" applyFont="1" applyBorder="1" applyAlignment="1" applyProtection="1">
      <alignment horizontal="right" vertical="top" wrapText="1"/>
      <protection locked="0"/>
    </xf>
    <xf numFmtId="0" fontId="5" fillId="0" borderId="32" xfId="0" applyFont="1" applyBorder="1" applyAlignment="1" applyProtection="1">
      <alignment horizontal="left" vertical="center" wrapText="1"/>
      <protection locked="0"/>
    </xf>
    <xf numFmtId="3" fontId="5" fillId="0" borderId="5" xfId="0" applyNumberFormat="1" applyFont="1" applyBorder="1" applyProtection="1">
      <protection hidden="1"/>
    </xf>
    <xf numFmtId="3" fontId="5" fillId="3" borderId="5" xfId="0" applyNumberFormat="1" applyFont="1" applyFill="1" applyBorder="1" applyProtection="1">
      <protection locked="0"/>
    </xf>
    <xf numFmtId="3" fontId="5" fillId="0" borderId="5" xfId="0" applyNumberFormat="1" applyFont="1" applyFill="1" applyBorder="1" applyProtection="1">
      <protection locked="0"/>
    </xf>
    <xf numFmtId="0" fontId="4" fillId="0" borderId="32" xfId="0" applyFont="1" applyBorder="1" applyAlignment="1" applyProtection="1">
      <alignment vertical="center" wrapText="1"/>
      <protection locked="0"/>
    </xf>
    <xf numFmtId="3" fontId="6" fillId="3" borderId="5" xfId="0" applyNumberFormat="1" applyFont="1" applyFill="1" applyBorder="1" applyProtection="1">
      <protection locked="0"/>
    </xf>
    <xf numFmtId="0" fontId="5" fillId="0" borderId="5" xfId="0" applyFont="1" applyBorder="1" applyAlignment="1" applyProtection="1">
      <alignment vertical="top" wrapText="1"/>
      <protection locked="0"/>
    </xf>
    <xf numFmtId="3" fontId="7" fillId="3" borderId="5" xfId="0" applyNumberFormat="1" applyFont="1" applyFill="1" applyBorder="1" applyProtection="1">
      <protection locked="0"/>
    </xf>
    <xf numFmtId="3" fontId="4" fillId="0" borderId="5" xfId="0" applyNumberFormat="1" applyFont="1" applyFill="1" applyBorder="1" applyProtection="1">
      <protection locked="0"/>
    </xf>
    <xf numFmtId="0" fontId="5" fillId="0" borderId="32" xfId="0" applyFont="1" applyBorder="1" applyAlignment="1" applyProtection="1">
      <alignment horizontal="left" vertical="top" wrapText="1"/>
      <protection locked="0"/>
    </xf>
    <xf numFmtId="0" fontId="4" fillId="0" borderId="5" xfId="0" applyFont="1" applyBorder="1" applyAlignment="1" applyProtection="1">
      <alignment vertical="top" wrapText="1"/>
      <protection locked="0"/>
    </xf>
    <xf numFmtId="3" fontId="5" fillId="3" borderId="5" xfId="0" applyNumberFormat="1" applyFont="1" applyFill="1" applyBorder="1" applyProtection="1">
      <protection hidden="1"/>
    </xf>
    <xf numFmtId="3" fontId="4" fillId="0" borderId="5" xfId="0" applyNumberFormat="1" applyFont="1" applyFill="1" applyBorder="1" applyProtection="1">
      <protection hidden="1"/>
    </xf>
    <xf numFmtId="3" fontId="5" fillId="0" borderId="5" xfId="0" applyNumberFormat="1" applyFont="1" applyFill="1" applyBorder="1" applyProtection="1">
      <protection hidden="1"/>
    </xf>
    <xf numFmtId="3" fontId="5" fillId="0" borderId="5" xfId="0" applyNumberFormat="1" applyFont="1" applyBorder="1" applyProtection="1">
      <protection locked="0"/>
    </xf>
    <xf numFmtId="3" fontId="4" fillId="3" borderId="5" xfId="0" applyNumberFormat="1" applyFont="1" applyFill="1" applyBorder="1" applyProtection="1">
      <protection locked="0"/>
    </xf>
    <xf numFmtId="3" fontId="5" fillId="3" borderId="5" xfId="0" applyNumberFormat="1" applyFont="1" applyFill="1" applyBorder="1" applyAlignment="1" applyProtection="1">
      <alignment vertical="center"/>
      <protection locked="0"/>
    </xf>
    <xf numFmtId="0" fontId="4" fillId="0" borderId="5" xfId="0" applyFont="1" applyBorder="1" applyAlignment="1" applyProtection="1">
      <alignment horizontal="left" vertical="top" wrapText="1"/>
      <protection locked="0"/>
    </xf>
    <xf numFmtId="0" fontId="4" fillId="0" borderId="5" xfId="0" applyFont="1" applyBorder="1" applyAlignment="1" applyProtection="1">
      <alignment horizontal="center" vertical="top" wrapText="1"/>
      <protection locked="0"/>
    </xf>
    <xf numFmtId="3" fontId="8" fillId="3" borderId="5" xfId="0" applyNumberFormat="1" applyFont="1" applyFill="1" applyBorder="1" applyProtection="1">
      <protection locked="0"/>
    </xf>
    <xf numFmtId="0" fontId="4" fillId="0" borderId="5" xfId="0" applyFont="1" applyBorder="1" applyAlignment="1" applyProtection="1">
      <alignment horizontal="right" wrapText="1"/>
      <protection locked="0"/>
    </xf>
    <xf numFmtId="0" fontId="5" fillId="0" borderId="5" xfId="0" applyFont="1" applyBorder="1" applyAlignment="1" applyProtection="1">
      <alignment horizontal="right" wrapText="1"/>
      <protection locked="0"/>
    </xf>
    <xf numFmtId="0" fontId="5" fillId="0" borderId="32" xfId="0" applyFont="1" applyBorder="1" applyAlignment="1" applyProtection="1">
      <alignment vertical="center" wrapText="1"/>
      <protection locked="0"/>
    </xf>
    <xf numFmtId="0" fontId="5" fillId="0" borderId="33" xfId="0" applyFont="1" applyBorder="1" applyAlignment="1" applyProtection="1">
      <alignment wrapText="1"/>
      <protection locked="0"/>
    </xf>
    <xf numFmtId="0" fontId="5" fillId="0" borderId="33" xfId="0" applyFont="1" applyBorder="1" applyAlignment="1" applyProtection="1">
      <alignment horizontal="right" vertical="top" wrapText="1"/>
      <protection locked="0"/>
    </xf>
    <xf numFmtId="0" fontId="5" fillId="0" borderId="34" xfId="0" applyFont="1" applyBorder="1" applyAlignment="1" applyProtection="1">
      <alignment horizontal="left" vertical="center" wrapText="1"/>
      <protection locked="0"/>
    </xf>
    <xf numFmtId="3" fontId="5" fillId="3" borderId="33" xfId="0" applyNumberFormat="1" applyFont="1" applyFill="1" applyBorder="1" applyProtection="1">
      <protection locked="0"/>
    </xf>
    <xf numFmtId="3" fontId="4" fillId="0" borderId="11" xfId="0" applyNumberFormat="1" applyFont="1" applyBorder="1" applyProtection="1">
      <protection hidden="1"/>
    </xf>
    <xf numFmtId="0" fontId="5" fillId="0" borderId="5" xfId="0" applyFont="1" applyBorder="1" applyAlignment="1" applyProtection="1">
      <alignment horizontal="center" vertical="top" wrapText="1"/>
      <protection locked="0"/>
    </xf>
    <xf numFmtId="3" fontId="9" fillId="3" borderId="5" xfId="0" applyNumberFormat="1" applyFont="1" applyFill="1" applyBorder="1" applyProtection="1">
      <protection locked="0"/>
    </xf>
    <xf numFmtId="3" fontId="4" fillId="0" borderId="32" xfId="0" applyNumberFormat="1" applyFont="1" applyBorder="1" applyProtection="1">
      <protection hidden="1"/>
    </xf>
    <xf numFmtId="3" fontId="5" fillId="0" borderId="32" xfId="0" applyNumberFormat="1" applyFont="1" applyBorder="1" applyProtection="1">
      <protection hidden="1"/>
    </xf>
    <xf numFmtId="3" fontId="5" fillId="3" borderId="32" xfId="0" applyNumberFormat="1" applyFont="1" applyFill="1" applyBorder="1" applyProtection="1">
      <protection locked="0"/>
    </xf>
    <xf numFmtId="3" fontId="5" fillId="0" borderId="32" xfId="0" applyNumberFormat="1" applyFont="1" applyFill="1" applyBorder="1" applyProtection="1">
      <protection locked="0"/>
    </xf>
    <xf numFmtId="3" fontId="6" fillId="3" borderId="32" xfId="0" applyNumberFormat="1" applyFont="1" applyFill="1" applyBorder="1" applyProtection="1">
      <protection locked="0"/>
    </xf>
    <xf numFmtId="3" fontId="7" fillId="3" borderId="32" xfId="0" applyNumberFormat="1" applyFont="1" applyFill="1" applyBorder="1" applyProtection="1">
      <protection locked="0"/>
    </xf>
    <xf numFmtId="3" fontId="4" fillId="0" borderId="32" xfId="0" applyNumberFormat="1" applyFont="1" applyFill="1" applyBorder="1" applyProtection="1">
      <protection locked="0"/>
    </xf>
    <xf numFmtId="3" fontId="5" fillId="3" borderId="32" xfId="0" applyNumberFormat="1" applyFont="1" applyFill="1" applyBorder="1" applyProtection="1">
      <protection hidden="1"/>
    </xf>
    <xf numFmtId="3" fontId="4" fillId="0" borderId="32" xfId="0" applyNumberFormat="1" applyFont="1" applyFill="1" applyBorder="1" applyProtection="1">
      <protection hidden="1"/>
    </xf>
    <xf numFmtId="3" fontId="5" fillId="0" borderId="32" xfId="0" applyNumberFormat="1" applyFont="1" applyFill="1" applyBorder="1" applyProtection="1">
      <protection hidden="1"/>
    </xf>
    <xf numFmtId="3" fontId="5" fillId="0" borderId="32" xfId="0" applyNumberFormat="1" applyFont="1" applyBorder="1" applyProtection="1">
      <protection locked="0"/>
    </xf>
    <xf numFmtId="3" fontId="4" fillId="3" borderId="32" xfId="0" applyNumberFormat="1" applyFont="1" applyFill="1" applyBorder="1" applyProtection="1">
      <protection locked="0"/>
    </xf>
    <xf numFmtId="3" fontId="5" fillId="3" borderId="32" xfId="0" applyNumberFormat="1" applyFont="1" applyFill="1" applyBorder="1" applyAlignment="1" applyProtection="1">
      <alignment vertical="center"/>
      <protection locked="0"/>
    </xf>
    <xf numFmtId="3" fontId="8" fillId="3" borderId="32" xfId="0" applyNumberFormat="1" applyFont="1" applyFill="1" applyBorder="1" applyProtection="1">
      <protection locked="0"/>
    </xf>
    <xf numFmtId="3" fontId="5" fillId="3" borderId="34" xfId="0" applyNumberFormat="1" applyFont="1" applyFill="1" applyBorder="1" applyProtection="1">
      <protection locked="0"/>
    </xf>
    <xf numFmtId="3" fontId="4" fillId="0" borderId="43" xfId="0" applyNumberFormat="1" applyFont="1" applyBorder="1" applyProtection="1">
      <protection hidden="1"/>
    </xf>
    <xf numFmtId="3" fontId="9" fillId="3" borderId="32" xfId="0" applyNumberFormat="1" applyFont="1" applyFill="1" applyBorder="1" applyProtection="1">
      <protection locked="0"/>
    </xf>
    <xf numFmtId="3" fontId="2" fillId="0" borderId="40" xfId="0" applyNumberFormat="1" applyFont="1" applyBorder="1"/>
    <xf numFmtId="3" fontId="2" fillId="0" borderId="42" xfId="0" applyNumberFormat="1" applyFont="1" applyBorder="1"/>
    <xf numFmtId="3" fontId="4" fillId="0" borderId="36" xfId="0" applyNumberFormat="1" applyFont="1" applyBorder="1" applyProtection="1">
      <protection hidden="1"/>
    </xf>
    <xf numFmtId="3" fontId="5" fillId="0" borderId="36" xfId="0" applyNumberFormat="1" applyFont="1" applyBorder="1" applyProtection="1">
      <protection hidden="1"/>
    </xf>
    <xf numFmtId="3" fontId="5" fillId="3" borderId="36" xfId="0" applyNumberFormat="1" applyFont="1" applyFill="1" applyBorder="1" applyProtection="1">
      <protection locked="0"/>
    </xf>
    <xf numFmtId="3" fontId="5" fillId="0" borderId="36" xfId="0" applyNumberFormat="1" applyFont="1" applyFill="1" applyBorder="1" applyProtection="1">
      <protection locked="0"/>
    </xf>
    <xf numFmtId="3" fontId="7" fillId="3" borderId="36" xfId="0" applyNumberFormat="1" applyFont="1" applyFill="1" applyBorder="1" applyProtection="1">
      <protection locked="0"/>
    </xf>
    <xf numFmtId="3" fontId="4" fillId="0" borderId="36" xfId="0" applyNumberFormat="1" applyFont="1" applyFill="1" applyBorder="1" applyProtection="1">
      <protection locked="0"/>
    </xf>
    <xf numFmtId="3" fontId="5" fillId="3" borderId="36" xfId="0" applyNumberFormat="1" applyFont="1" applyFill="1" applyBorder="1" applyProtection="1">
      <protection hidden="1"/>
    </xf>
    <xf numFmtId="3" fontId="4" fillId="0" borderId="36" xfId="0" applyNumberFormat="1" applyFont="1" applyFill="1" applyBorder="1" applyProtection="1">
      <protection hidden="1"/>
    </xf>
    <xf numFmtId="3" fontId="5" fillId="0" borderId="36" xfId="0" applyNumberFormat="1" applyFont="1" applyFill="1" applyBorder="1" applyProtection="1">
      <protection hidden="1"/>
    </xf>
    <xf numFmtId="3" fontId="5" fillId="0" borderId="36" xfId="0" applyNumberFormat="1" applyFont="1" applyBorder="1" applyProtection="1">
      <protection locked="0"/>
    </xf>
    <xf numFmtId="3" fontId="4" fillId="3" borderId="36" xfId="0" applyNumberFormat="1" applyFont="1" applyFill="1" applyBorder="1" applyProtection="1">
      <protection locked="0"/>
    </xf>
    <xf numFmtId="3" fontId="5" fillId="3" borderId="36" xfId="0" applyNumberFormat="1" applyFont="1" applyFill="1" applyBorder="1" applyAlignment="1" applyProtection="1">
      <alignment vertical="center"/>
      <protection locked="0"/>
    </xf>
    <xf numFmtId="3" fontId="8" fillId="3" borderId="36" xfId="0" applyNumberFormat="1" applyFont="1" applyFill="1" applyBorder="1" applyProtection="1">
      <protection locked="0"/>
    </xf>
    <xf numFmtId="3" fontId="5" fillId="3" borderId="45" xfId="0" applyNumberFormat="1" applyFont="1" applyFill="1" applyBorder="1" applyProtection="1">
      <protection locked="0"/>
    </xf>
    <xf numFmtId="3" fontId="4" fillId="0" borderId="46" xfId="0" applyNumberFormat="1" applyFont="1" applyBorder="1" applyProtection="1">
      <protection hidden="1"/>
    </xf>
    <xf numFmtId="3" fontId="9" fillId="3" borderId="36" xfId="0" applyNumberFormat="1" applyFont="1" applyFill="1" applyBorder="1" applyProtection="1">
      <protection locked="0"/>
    </xf>
    <xf numFmtId="3" fontId="4" fillId="0" borderId="42" xfId="0" applyNumberFormat="1" applyFont="1" applyBorder="1" applyProtection="1">
      <protection hidden="1"/>
    </xf>
    <xf numFmtId="3" fontId="5" fillId="0" borderId="42" xfId="0" applyNumberFormat="1" applyFont="1" applyBorder="1" applyProtection="1">
      <protection hidden="1"/>
    </xf>
    <xf numFmtId="3" fontId="5" fillId="3" borderId="42" xfId="0" applyNumberFormat="1" applyFont="1" applyFill="1" applyBorder="1" applyProtection="1">
      <protection locked="0"/>
    </xf>
    <xf numFmtId="3" fontId="5" fillId="0" borderId="42" xfId="0" applyNumberFormat="1" applyFont="1" applyFill="1" applyBorder="1" applyProtection="1">
      <protection locked="0"/>
    </xf>
    <xf numFmtId="3" fontId="7" fillId="3" borderId="42" xfId="0" applyNumberFormat="1" applyFont="1" applyFill="1" applyBorder="1" applyProtection="1">
      <protection locked="0"/>
    </xf>
    <xf numFmtId="3" fontId="4" fillId="0" borderId="42" xfId="0" applyNumberFormat="1" applyFont="1" applyFill="1" applyBorder="1" applyProtection="1">
      <protection locked="0"/>
    </xf>
    <xf numFmtId="3" fontId="5" fillId="3" borderId="42" xfId="0" applyNumberFormat="1" applyFont="1" applyFill="1" applyBorder="1" applyProtection="1">
      <protection hidden="1"/>
    </xf>
    <xf numFmtId="3" fontId="4" fillId="0" borderId="42" xfId="0" applyNumberFormat="1" applyFont="1" applyFill="1" applyBorder="1" applyProtection="1">
      <protection hidden="1"/>
    </xf>
    <xf numFmtId="3" fontId="5" fillId="0" borderId="42" xfId="0" applyNumberFormat="1" applyFont="1" applyFill="1" applyBorder="1" applyProtection="1">
      <protection hidden="1"/>
    </xf>
    <xf numFmtId="3" fontId="5" fillId="0" borderId="42" xfId="0" applyNumberFormat="1" applyFont="1" applyBorder="1" applyProtection="1">
      <protection locked="0"/>
    </xf>
    <xf numFmtId="3" fontId="4" fillId="3" borderId="42" xfId="0" applyNumberFormat="1" applyFont="1" applyFill="1" applyBorder="1" applyProtection="1">
      <protection locked="0"/>
    </xf>
    <xf numFmtId="3" fontId="5" fillId="3" borderId="47" xfId="0" applyNumberFormat="1" applyFont="1" applyFill="1" applyBorder="1" applyProtection="1">
      <protection locked="0"/>
    </xf>
    <xf numFmtId="3" fontId="4" fillId="0" borderId="48" xfId="0" applyNumberFormat="1" applyFont="1" applyBorder="1" applyProtection="1">
      <protection hidden="1"/>
    </xf>
    <xf numFmtId="3" fontId="9" fillId="3" borderId="42" xfId="0" applyNumberFormat="1" applyFont="1" applyFill="1" applyBorder="1" applyProtection="1">
      <protection locked="0"/>
    </xf>
    <xf numFmtId="3" fontId="2" fillId="0" borderId="47" xfId="0" applyNumberFormat="1" applyFont="1" applyBorder="1"/>
    <xf numFmtId="3" fontId="2" fillId="0" borderId="37" xfId="0" applyNumberFormat="1" applyFont="1" applyBorder="1"/>
    <xf numFmtId="3" fontId="2" fillId="0" borderId="13" xfId="0" applyNumberFormat="1" applyFont="1" applyBorder="1"/>
    <xf numFmtId="3" fontId="2" fillId="0" borderId="14" xfId="0" applyNumberFormat="1" applyFont="1" applyBorder="1"/>
    <xf numFmtId="3" fontId="2" fillId="0" borderId="15" xfId="0" applyNumberFormat="1" applyFont="1" applyBorder="1"/>
    <xf numFmtId="3" fontId="1" fillId="0" borderId="11" xfId="0" applyNumberFormat="1" applyFont="1" applyBorder="1"/>
    <xf numFmtId="3" fontId="1" fillId="0" borderId="5" xfId="0" applyNumberFormat="1" applyFont="1" applyBorder="1"/>
    <xf numFmtId="3" fontId="1" fillId="0" borderId="12" xfId="0" applyNumberFormat="1" applyFont="1" applyBorder="1"/>
    <xf numFmtId="3" fontId="5" fillId="0" borderId="4" xfId="0" applyNumberFormat="1" applyFont="1" applyFill="1" applyBorder="1" applyProtection="1">
      <protection locked="0"/>
    </xf>
    <xf numFmtId="3" fontId="5" fillId="0" borderId="6" xfId="0" applyNumberFormat="1" applyFont="1" applyFill="1" applyBorder="1" applyProtection="1">
      <protection locked="0"/>
    </xf>
    <xf numFmtId="3" fontId="5" fillId="4" borderId="42" xfId="0" applyNumberFormat="1" applyFont="1" applyFill="1" applyBorder="1" applyProtection="1">
      <protection locked="0"/>
    </xf>
    <xf numFmtId="3" fontId="5" fillId="4" borderId="36" xfId="0" applyNumberFormat="1" applyFont="1" applyFill="1" applyBorder="1" applyProtection="1">
      <protection locked="0"/>
    </xf>
    <xf numFmtId="3" fontId="5" fillId="4" borderId="5" xfId="0" applyNumberFormat="1" applyFont="1" applyFill="1" applyBorder="1" applyProtection="1">
      <protection locked="0"/>
    </xf>
    <xf numFmtId="3" fontId="5" fillId="4" borderId="32" xfId="0" applyNumberFormat="1" applyFont="1" applyFill="1" applyBorder="1" applyProtection="1">
      <protection locked="0"/>
    </xf>
    <xf numFmtId="3" fontId="5" fillId="0" borderId="4" xfId="0" applyNumberFormat="1" applyFont="1" applyBorder="1" applyProtection="1">
      <protection hidden="1"/>
    </xf>
    <xf numFmtId="3" fontId="5" fillId="0" borderId="6" xfId="0" applyNumberFormat="1" applyFont="1" applyBorder="1" applyProtection="1">
      <protection hidden="1"/>
    </xf>
    <xf numFmtId="3" fontId="4" fillId="0" borderId="4" xfId="0" applyNumberFormat="1" applyFont="1" applyBorder="1" applyProtection="1">
      <protection hidden="1"/>
    </xf>
    <xf numFmtId="3" fontId="4" fillId="0" borderId="6" xfId="0" applyNumberFormat="1" applyFont="1" applyBorder="1" applyProtection="1">
      <protection hidden="1"/>
    </xf>
    <xf numFmtId="0" fontId="10" fillId="0" borderId="5" xfId="0" applyFont="1" applyBorder="1" applyAlignment="1" applyProtection="1">
      <alignment wrapText="1"/>
      <protection locked="0"/>
    </xf>
    <xf numFmtId="0" fontId="10" fillId="0" borderId="5" xfId="0" applyFont="1" applyBorder="1" applyAlignment="1" applyProtection="1">
      <alignment horizontal="right" vertical="top" wrapText="1"/>
      <protection locked="0"/>
    </xf>
    <xf numFmtId="0" fontId="10" fillId="0" borderId="32" xfId="0" applyFont="1" applyBorder="1" applyAlignment="1" applyProtection="1">
      <alignment horizontal="left" vertical="center" wrapText="1"/>
      <protection locked="0"/>
    </xf>
    <xf numFmtId="3" fontId="10" fillId="0" borderId="42" xfId="0" applyNumberFormat="1" applyFont="1" applyFill="1" applyBorder="1" applyProtection="1">
      <protection locked="0"/>
    </xf>
    <xf numFmtId="3" fontId="10" fillId="0" borderId="5" xfId="0" applyNumberFormat="1" applyFont="1" applyFill="1" applyBorder="1" applyProtection="1">
      <protection locked="0"/>
    </xf>
    <xf numFmtId="0" fontId="2" fillId="0" borderId="0" xfId="0" applyFont="1"/>
    <xf numFmtId="3" fontId="10" fillId="0" borderId="4" xfId="0" applyNumberFormat="1" applyFont="1" applyFill="1" applyBorder="1" applyProtection="1">
      <protection locked="0"/>
    </xf>
    <xf numFmtId="3" fontId="10" fillId="0" borderId="6" xfId="0" applyNumberFormat="1" applyFont="1" applyFill="1" applyBorder="1" applyProtection="1">
      <protection locked="0"/>
    </xf>
    <xf numFmtId="0" fontId="10" fillId="0" borderId="5" xfId="0" applyFont="1" applyBorder="1" applyAlignment="1" applyProtection="1">
      <alignment vertical="top" wrapText="1"/>
      <protection locked="0"/>
    </xf>
    <xf numFmtId="0" fontId="11" fillId="0" borderId="32" xfId="0" applyFont="1" applyBorder="1" applyAlignment="1" applyProtection="1">
      <alignment horizontal="left" vertical="center" wrapText="1"/>
      <protection locked="0"/>
    </xf>
    <xf numFmtId="3" fontId="2" fillId="0" borderId="48" xfId="0" applyNumberFormat="1" applyFont="1" applyBorder="1"/>
    <xf numFmtId="3" fontId="10" fillId="0" borderId="37" xfId="0" applyNumberFormat="1" applyFont="1" applyFill="1" applyBorder="1" applyProtection="1">
      <protection locked="0"/>
    </xf>
    <xf numFmtId="3" fontId="10" fillId="0" borderId="13" xfId="0" applyNumberFormat="1" applyFont="1" applyFill="1" applyBorder="1" applyProtection="1">
      <protection locked="0"/>
    </xf>
    <xf numFmtId="3" fontId="10" fillId="0" borderId="14" xfId="0" applyNumberFormat="1" applyFont="1" applyFill="1" applyBorder="1" applyProtection="1">
      <protection locked="0"/>
    </xf>
    <xf numFmtId="3" fontId="10" fillId="0" borderId="15" xfId="0" applyNumberFormat="1" applyFont="1" applyFill="1" applyBorder="1" applyProtection="1">
      <protection locked="0"/>
    </xf>
    <xf numFmtId="0" fontId="4" fillId="0" borderId="11" xfId="0" applyFont="1" applyBorder="1" applyAlignment="1" applyProtection="1">
      <alignment wrapText="1"/>
      <protection locked="0"/>
    </xf>
    <xf numFmtId="0" fontId="4" fillId="0" borderId="11" xfId="0" applyFont="1" applyBorder="1" applyAlignment="1" applyProtection="1">
      <alignment horizontal="left" vertical="top" wrapText="1"/>
      <protection locked="0"/>
    </xf>
    <xf numFmtId="0" fontId="4" fillId="0" borderId="43" xfId="0" applyFont="1" applyBorder="1" applyAlignment="1" applyProtection="1">
      <alignment vertical="center" wrapText="1"/>
      <protection locked="0"/>
    </xf>
    <xf numFmtId="0" fontId="5" fillId="0" borderId="13" xfId="0" applyFont="1" applyBorder="1" applyAlignment="1" applyProtection="1">
      <alignment wrapText="1"/>
      <protection locked="0"/>
    </xf>
    <xf numFmtId="0" fontId="5" fillId="0" borderId="14" xfId="0" applyFont="1" applyBorder="1" applyAlignment="1" applyProtection="1">
      <alignment horizontal="right" vertical="top" wrapText="1"/>
      <protection locked="0"/>
    </xf>
    <xf numFmtId="0" fontId="10" fillId="0" borderId="15" xfId="0" applyFont="1" applyBorder="1" applyAlignment="1" applyProtection="1">
      <alignment horizontal="left" vertical="center" wrapText="1"/>
      <protection locked="0"/>
    </xf>
    <xf numFmtId="0" fontId="2" fillId="0" borderId="22" xfId="0" applyFont="1" applyBorder="1" applyAlignment="1">
      <alignment horizontal="left"/>
    </xf>
    <xf numFmtId="3" fontId="2" fillId="0" borderId="51" xfId="0" applyNumberFormat="1" applyFont="1" applyBorder="1"/>
    <xf numFmtId="3" fontId="2" fillId="0" borderId="27" xfId="0" applyNumberFormat="1" applyFont="1" applyBorder="1"/>
    <xf numFmtId="3" fontId="5" fillId="4" borderId="45" xfId="0" applyNumberFormat="1" applyFont="1" applyFill="1" applyBorder="1" applyProtection="1">
      <protection locked="0"/>
    </xf>
    <xf numFmtId="3" fontId="5" fillId="4" borderId="33" xfId="0" applyNumberFormat="1" applyFont="1" applyFill="1" applyBorder="1" applyProtection="1">
      <protection locked="0"/>
    </xf>
    <xf numFmtId="3" fontId="5" fillId="4" borderId="34" xfId="0" applyNumberFormat="1" applyFont="1" applyFill="1" applyBorder="1" applyProtection="1">
      <protection locked="0"/>
    </xf>
    <xf numFmtId="3" fontId="5" fillId="4" borderId="52" xfId="0" applyNumberFormat="1" applyFont="1" applyFill="1" applyBorder="1" applyProtection="1">
      <protection locked="0"/>
    </xf>
    <xf numFmtId="0" fontId="10" fillId="0" borderId="33" xfId="0" applyFont="1" applyBorder="1" applyAlignment="1" applyProtection="1">
      <alignment wrapText="1"/>
      <protection locked="0"/>
    </xf>
    <xf numFmtId="0" fontId="10" fillId="0" borderId="5" xfId="0" applyFont="1" applyBorder="1" applyAlignment="1" applyProtection="1">
      <alignment horizontal="left" vertical="top" wrapText="1"/>
      <protection locked="0"/>
    </xf>
    <xf numFmtId="0" fontId="10" fillId="0" borderId="32" xfId="0" applyFont="1" applyBorder="1" applyAlignment="1" applyProtection="1">
      <alignment vertical="center" wrapText="1"/>
      <protection locked="0"/>
    </xf>
    <xf numFmtId="0" fontId="10" fillId="0" borderId="5" xfId="0" applyFont="1" applyBorder="1" applyAlignment="1" applyProtection="1">
      <alignment horizontal="center" vertical="top" wrapText="1"/>
      <protection locked="0"/>
    </xf>
    <xf numFmtId="3" fontId="1" fillId="0" borderId="0" xfId="0" applyNumberFormat="1" applyFont="1"/>
    <xf numFmtId="3" fontId="5" fillId="5" borderId="42" xfId="0" applyNumberFormat="1" applyFont="1" applyFill="1" applyBorder="1" applyProtection="1">
      <protection hidden="1"/>
    </xf>
    <xf numFmtId="3" fontId="5" fillId="5" borderId="36" xfId="0" applyNumberFormat="1" applyFont="1" applyFill="1" applyBorder="1" applyProtection="1">
      <protection hidden="1"/>
    </xf>
    <xf numFmtId="3" fontId="5" fillId="5" borderId="5" xfId="0" applyNumberFormat="1" applyFont="1" applyFill="1" applyBorder="1" applyProtection="1">
      <protection hidden="1"/>
    </xf>
    <xf numFmtId="3" fontId="5" fillId="5" borderId="32" xfId="0" applyNumberFormat="1" applyFont="1" applyFill="1" applyBorder="1" applyProtection="1">
      <protection hidden="1"/>
    </xf>
    <xf numFmtId="3" fontId="5" fillId="3" borderId="42" xfId="0" applyNumberFormat="1" applyFont="1" applyFill="1" applyBorder="1" applyAlignment="1" applyProtection="1">
      <alignment horizontal="right"/>
      <protection locked="0"/>
    </xf>
    <xf numFmtId="0" fontId="1" fillId="2" borderId="14" xfId="0" applyFont="1" applyFill="1" applyBorder="1" applyAlignment="1">
      <alignment horizontal="center" vertical="center" wrapText="1"/>
    </xf>
    <xf numFmtId="0" fontId="1" fillId="0" borderId="11" xfId="0" applyFont="1" applyBorder="1" applyAlignment="1">
      <alignment horizontal="left" vertical="center" wrapText="1"/>
    </xf>
    <xf numFmtId="0" fontId="1" fillId="0" borderId="5" xfId="0" applyFont="1" applyBorder="1" applyAlignment="1">
      <alignment horizontal="left" vertical="center" wrapText="1"/>
    </xf>
    <xf numFmtId="0" fontId="1" fillId="0" borderId="8" xfId="0" applyFont="1" applyBorder="1" applyAlignment="1">
      <alignment horizontal="left" vertical="center" wrapText="1"/>
    </xf>
    <xf numFmtId="0" fontId="2" fillId="0" borderId="13" xfId="0" applyFont="1" applyBorder="1" applyAlignment="1">
      <alignment horizontal="right"/>
    </xf>
    <xf numFmtId="0" fontId="2" fillId="0" borderId="14" xfId="0" applyFont="1" applyBorder="1" applyAlignment="1">
      <alignment horizontal="right"/>
    </xf>
    <xf numFmtId="0" fontId="1" fillId="0" borderId="12" xfId="0" applyFont="1" applyBorder="1"/>
    <xf numFmtId="0" fontId="1" fillId="0" borderId="4" xfId="0" applyFont="1" applyBorder="1"/>
    <xf numFmtId="3" fontId="1" fillId="0" borderId="8" xfId="0" applyNumberFormat="1" applyFont="1" applyBorder="1"/>
    <xf numFmtId="0" fontId="5" fillId="0" borderId="4" xfId="0" applyFont="1" applyBorder="1" applyAlignment="1" applyProtection="1">
      <alignment wrapText="1"/>
      <protection locked="0"/>
    </xf>
    <xf numFmtId="0" fontId="10" fillId="0" borderId="4" xfId="0" applyFont="1" applyBorder="1" applyAlignment="1" applyProtection="1">
      <alignment wrapText="1"/>
      <protection locked="0"/>
    </xf>
    <xf numFmtId="3" fontId="2" fillId="0" borderId="3" xfId="0" applyNumberFormat="1" applyFont="1" applyBorder="1"/>
    <xf numFmtId="3" fontId="2" fillId="0" borderId="6" xfId="0" applyNumberFormat="1" applyFont="1" applyBorder="1"/>
    <xf numFmtId="3" fontId="2" fillId="0" borderId="9" xfId="0" applyNumberFormat="1" applyFont="1" applyBorder="1"/>
    <xf numFmtId="3" fontId="1" fillId="0" borderId="2" xfId="0" applyNumberFormat="1" applyFont="1" applyBorder="1"/>
    <xf numFmtId="3" fontId="2" fillId="0" borderId="2" xfId="0" applyNumberFormat="1" applyFont="1" applyBorder="1"/>
    <xf numFmtId="3" fontId="2" fillId="0" borderId="5" xfId="0" applyNumberFormat="1" applyFont="1" applyBorder="1"/>
    <xf numFmtId="3" fontId="1" fillId="0" borderId="33" xfId="0" applyNumberFormat="1" applyFont="1" applyBorder="1"/>
    <xf numFmtId="3" fontId="2" fillId="0" borderId="8" xfId="0" applyNumberFormat="1" applyFont="1" applyBorder="1"/>
    <xf numFmtId="49" fontId="1" fillId="0" borderId="1" xfId="0" applyNumberFormat="1" applyFont="1" applyBorder="1" applyAlignment="1">
      <alignment horizontal="left"/>
    </xf>
    <xf numFmtId="49" fontId="1" fillId="0" borderId="2" xfId="0" applyNumberFormat="1" applyFont="1" applyBorder="1" applyAlignment="1">
      <alignment horizontal="left"/>
    </xf>
    <xf numFmtId="49" fontId="1" fillId="0" borderId="4" xfId="0" applyNumberFormat="1" applyFont="1" applyBorder="1" applyAlignment="1">
      <alignment horizontal="left"/>
    </xf>
    <xf numFmtId="49" fontId="1" fillId="0" borderId="5" xfId="0" applyNumberFormat="1" applyFont="1" applyBorder="1" applyAlignment="1">
      <alignment horizontal="left"/>
    </xf>
    <xf numFmtId="3" fontId="5" fillId="4" borderId="42" xfId="0" applyNumberFormat="1" applyFont="1" applyFill="1" applyBorder="1" applyProtection="1">
      <protection hidden="1"/>
    </xf>
    <xf numFmtId="3" fontId="5" fillId="4" borderId="36" xfId="0" applyNumberFormat="1" applyFont="1" applyFill="1" applyBorder="1" applyProtection="1">
      <protection hidden="1"/>
    </xf>
    <xf numFmtId="3" fontId="5" fillId="4" borderId="5" xfId="0" applyNumberFormat="1" applyFont="1" applyFill="1" applyBorder="1" applyProtection="1">
      <protection hidden="1"/>
    </xf>
    <xf numFmtId="3" fontId="5" fillId="4" borderId="32" xfId="0" applyNumberFormat="1" applyFont="1" applyFill="1" applyBorder="1" applyProtection="1">
      <protection hidden="1"/>
    </xf>
    <xf numFmtId="3" fontId="11" fillId="0" borderId="42" xfId="0" applyNumberFormat="1" applyFont="1" applyFill="1" applyBorder="1" applyProtection="1">
      <protection locked="0"/>
    </xf>
    <xf numFmtId="3" fontId="11" fillId="0" borderId="36" xfId="0" applyNumberFormat="1" applyFont="1" applyFill="1" applyBorder="1" applyProtection="1">
      <protection locked="0"/>
    </xf>
    <xf numFmtId="3" fontId="11" fillId="0" borderId="5" xfId="0" applyNumberFormat="1" applyFont="1" applyFill="1" applyBorder="1" applyProtection="1">
      <protection locked="0"/>
    </xf>
    <xf numFmtId="3" fontId="1" fillId="0" borderId="42" xfId="0" applyNumberFormat="1" applyFont="1" applyBorder="1"/>
    <xf numFmtId="0" fontId="5" fillId="0" borderId="5" xfId="0" applyFont="1" applyFill="1" applyBorder="1" applyAlignment="1" applyProtection="1">
      <alignment wrapText="1"/>
      <protection locked="0"/>
    </xf>
    <xf numFmtId="0" fontId="5" fillId="0" borderId="5" xfId="0" applyFont="1" applyFill="1" applyBorder="1" applyAlignment="1" applyProtection="1">
      <alignment horizontal="right" vertical="top" wrapText="1"/>
      <protection locked="0"/>
    </xf>
    <xf numFmtId="0" fontId="1" fillId="0" borderId="0" xfId="0" applyFont="1" applyFill="1"/>
    <xf numFmtId="3" fontId="5" fillId="0" borderId="47" xfId="0" applyNumberFormat="1" applyFont="1" applyFill="1" applyBorder="1" applyProtection="1">
      <protection locked="0"/>
    </xf>
    <xf numFmtId="3" fontId="5" fillId="4" borderId="47" xfId="0" applyNumberFormat="1" applyFont="1" applyFill="1" applyBorder="1" applyProtection="1">
      <protection locked="0"/>
    </xf>
    <xf numFmtId="0" fontId="2" fillId="0" borderId="23" xfId="0" applyFont="1" applyBorder="1" applyAlignment="1">
      <alignment horizontal="right"/>
    </xf>
    <xf numFmtId="3" fontId="10" fillId="0" borderId="55" xfId="0" applyNumberFormat="1" applyFont="1" applyFill="1" applyBorder="1" applyProtection="1">
      <protection locked="0"/>
    </xf>
    <xf numFmtId="3" fontId="5" fillId="0" borderId="55" xfId="0" applyNumberFormat="1" applyFont="1" applyFill="1" applyBorder="1" applyProtection="1">
      <protection locked="0"/>
    </xf>
    <xf numFmtId="3" fontId="2" fillId="0" borderId="25" xfId="0" applyNumberFormat="1" applyFont="1" applyBorder="1"/>
    <xf numFmtId="0" fontId="10" fillId="0" borderId="6" xfId="0" applyFont="1" applyBorder="1" applyAlignment="1" applyProtection="1">
      <alignment vertical="center" wrapText="1"/>
      <protection locked="0"/>
    </xf>
    <xf numFmtId="0" fontId="10" fillId="0" borderId="6" xfId="0" applyFont="1" applyBorder="1" applyAlignment="1" applyProtection="1">
      <alignment horizontal="left" vertical="center" wrapText="1"/>
      <protection locked="0"/>
    </xf>
    <xf numFmtId="0" fontId="5" fillId="0" borderId="6" xfId="0" applyFont="1" applyBorder="1" applyAlignment="1" applyProtection="1">
      <alignment horizontal="left" vertical="center" wrapText="1"/>
      <protection locked="0"/>
    </xf>
    <xf numFmtId="0" fontId="5" fillId="0" borderId="54" xfId="0" applyFont="1" applyBorder="1" applyAlignment="1" applyProtection="1">
      <alignment horizontal="left" vertical="center" wrapText="1"/>
      <protection locked="0"/>
    </xf>
    <xf numFmtId="3" fontId="2" fillId="0" borderId="56" xfId="0" applyNumberFormat="1" applyFont="1" applyBorder="1"/>
    <xf numFmtId="3" fontId="5" fillId="4" borderId="54" xfId="0" applyNumberFormat="1" applyFont="1" applyFill="1" applyBorder="1" applyProtection="1">
      <protection locked="0"/>
    </xf>
    <xf numFmtId="3" fontId="5" fillId="4" borderId="6" xfId="0" applyNumberFormat="1" applyFont="1" applyFill="1" applyBorder="1" applyProtection="1">
      <protection locked="0"/>
    </xf>
    <xf numFmtId="3" fontId="2" fillId="0" borderId="52" xfId="0" applyNumberFormat="1" applyFont="1" applyBorder="1"/>
    <xf numFmtId="3" fontId="5" fillId="4" borderId="53" xfId="0" applyNumberFormat="1" applyFont="1" applyFill="1" applyBorder="1" applyProtection="1">
      <protection locked="0"/>
    </xf>
    <xf numFmtId="3" fontId="5" fillId="4" borderId="4" xfId="0" applyNumberFormat="1" applyFont="1" applyFill="1" applyBorder="1" applyProtection="1">
      <protection locked="0"/>
    </xf>
    <xf numFmtId="0" fontId="10" fillId="0" borderId="54" xfId="0" applyFont="1" applyFill="1" applyBorder="1" applyAlignment="1" applyProtection="1">
      <alignment horizontal="left" vertical="center" wrapText="1"/>
      <protection locked="0"/>
    </xf>
    <xf numFmtId="3" fontId="10" fillId="0" borderId="47" xfId="0" applyNumberFormat="1" applyFont="1" applyFill="1" applyBorder="1" applyProtection="1">
      <protection locked="0"/>
    </xf>
    <xf numFmtId="3" fontId="10" fillId="0" borderId="33" xfId="0" applyNumberFormat="1" applyFont="1" applyFill="1" applyBorder="1" applyProtection="1">
      <protection locked="0"/>
    </xf>
    <xf numFmtId="3" fontId="10" fillId="0" borderId="54" xfId="0" applyNumberFormat="1" applyFont="1" applyFill="1" applyBorder="1" applyProtection="1">
      <protection locked="0"/>
    </xf>
    <xf numFmtId="3" fontId="10" fillId="0" borderId="53" xfId="0" applyNumberFormat="1" applyFont="1" applyFill="1" applyBorder="1" applyProtection="1">
      <protection locked="0"/>
    </xf>
    <xf numFmtId="0" fontId="2" fillId="0" borderId="0" xfId="0" applyFont="1" applyFill="1"/>
    <xf numFmtId="0" fontId="10" fillId="0" borderId="36" xfId="0" applyFont="1" applyBorder="1" applyAlignment="1" applyProtection="1">
      <alignment horizontal="left" vertical="top" wrapText="1"/>
      <protection locked="0"/>
    </xf>
    <xf numFmtId="0" fontId="10" fillId="0" borderId="36" xfId="0" applyFont="1" applyBorder="1" applyAlignment="1" applyProtection="1">
      <alignment horizontal="center" vertical="top" wrapText="1"/>
      <protection locked="0"/>
    </xf>
    <xf numFmtId="0" fontId="5" fillId="0" borderId="36" xfId="0" applyFont="1" applyBorder="1" applyAlignment="1" applyProtection="1">
      <alignment horizontal="right" vertical="top" wrapText="1"/>
      <protection locked="0"/>
    </xf>
    <xf numFmtId="0" fontId="5" fillId="0" borderId="45" xfId="0" applyFont="1" applyBorder="1" applyAlignment="1" applyProtection="1">
      <alignment horizontal="right" vertical="top" wrapText="1"/>
      <protection locked="0"/>
    </xf>
    <xf numFmtId="0" fontId="10" fillId="0" borderId="45" xfId="0" applyFont="1" applyFill="1" applyBorder="1" applyAlignment="1" applyProtection="1">
      <alignment horizontal="right" vertical="top" wrapText="1"/>
      <protection locked="0"/>
    </xf>
    <xf numFmtId="0" fontId="10" fillId="0" borderId="4" xfId="0" applyFont="1" applyFill="1" applyBorder="1" applyAlignment="1" applyProtection="1">
      <alignment wrapText="1"/>
      <protection locked="0"/>
    </xf>
    <xf numFmtId="0" fontId="2" fillId="0" borderId="53" xfId="0" applyFont="1" applyBorder="1" applyAlignment="1"/>
    <xf numFmtId="0" fontId="2" fillId="0" borderId="0" xfId="0" applyFont="1" applyBorder="1" applyAlignment="1"/>
    <xf numFmtId="0" fontId="2" fillId="0" borderId="25" xfId="0" applyFont="1" applyBorder="1" applyAlignment="1">
      <alignment horizontal="right"/>
    </xf>
    <xf numFmtId="0" fontId="2" fillId="0" borderId="24" xfId="0" applyFont="1" applyBorder="1" applyAlignment="1">
      <alignment horizontal="right"/>
    </xf>
    <xf numFmtId="0" fontId="1" fillId="0" borderId="11" xfId="0" applyFont="1" applyBorder="1" applyAlignment="1">
      <alignment horizontal="left" vertical="center" wrapText="1"/>
    </xf>
    <xf numFmtId="0" fontId="1" fillId="2" borderId="41"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8" xfId="0" applyFont="1" applyFill="1" applyBorder="1" applyAlignment="1">
      <alignment horizontal="center" vertical="center" wrapText="1"/>
    </xf>
    <xf numFmtId="3" fontId="5" fillId="3" borderId="36" xfId="0" applyNumberFormat="1" applyFont="1" applyFill="1" applyBorder="1" applyAlignment="1" applyProtection="1">
      <protection locked="0"/>
    </xf>
    <xf numFmtId="3" fontId="5" fillId="3" borderId="5" xfId="0" applyNumberFormat="1" applyFont="1" applyFill="1" applyBorder="1" applyAlignment="1" applyProtection="1">
      <protection locked="0"/>
    </xf>
    <xf numFmtId="3" fontId="5" fillId="3" borderId="32" xfId="0" applyNumberFormat="1" applyFont="1" applyFill="1" applyBorder="1" applyAlignment="1" applyProtection="1">
      <protection locked="0"/>
    </xf>
    <xf numFmtId="3" fontId="5" fillId="0" borderId="59" xfId="0" applyNumberFormat="1" applyFont="1" applyBorder="1" applyProtection="1">
      <protection hidden="1"/>
    </xf>
    <xf numFmtId="3" fontId="5" fillId="0" borderId="55" xfId="0" applyNumberFormat="1" applyFont="1" applyBorder="1" applyProtection="1">
      <protection hidden="1"/>
    </xf>
    <xf numFmtId="3" fontId="5" fillId="0" borderId="59" xfId="0" applyNumberFormat="1" applyFont="1" applyFill="1" applyBorder="1" applyProtection="1">
      <protection locked="0"/>
    </xf>
    <xf numFmtId="49" fontId="1" fillId="0" borderId="2" xfId="0" applyNumberFormat="1" applyFont="1" applyBorder="1" applyAlignment="1">
      <alignment horizontal="left" vertical="top"/>
    </xf>
    <xf numFmtId="49" fontId="1" fillId="0" borderId="2" xfId="0" applyNumberFormat="1" applyFont="1" applyBorder="1" applyAlignment="1">
      <alignment horizontal="left" wrapText="1"/>
    </xf>
    <xf numFmtId="49" fontId="1" fillId="0" borderId="5" xfId="0" applyNumberFormat="1" applyFont="1" applyBorder="1" applyAlignment="1">
      <alignment horizontal="left" vertical="top"/>
    </xf>
    <xf numFmtId="49" fontId="1" fillId="0" borderId="5" xfId="0" applyNumberFormat="1" applyFont="1" applyBorder="1" applyAlignment="1">
      <alignment horizontal="left" wrapText="1"/>
    </xf>
    <xf numFmtId="3" fontId="11" fillId="3" borderId="42" xfId="0" applyNumberFormat="1" applyFont="1" applyFill="1" applyBorder="1" applyProtection="1">
      <protection locked="0"/>
    </xf>
    <xf numFmtId="3" fontId="1" fillId="0" borderId="9" xfId="0" applyNumberFormat="1" applyFont="1" applyBorder="1"/>
    <xf numFmtId="0" fontId="1" fillId="2" borderId="39"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8" xfId="0" applyFont="1" applyFill="1" applyBorder="1" applyAlignment="1">
      <alignment horizontal="center" vertical="center" wrapText="1"/>
    </xf>
    <xf numFmtId="3" fontId="1" fillId="0" borderId="6" xfId="0" applyNumberFormat="1" applyFont="1" applyBorder="1"/>
    <xf numFmtId="0" fontId="1" fillId="2" borderId="39"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3" fillId="0" borderId="18" xfId="0" applyFont="1" applyBorder="1" applyAlignment="1">
      <alignment horizontal="left" vertical="center" wrapText="1"/>
    </xf>
    <xf numFmtId="0" fontId="3" fillId="0" borderId="0" xfId="0" applyFont="1" applyBorder="1" applyAlignment="1">
      <alignment horizontal="left" vertical="center" wrapText="1"/>
    </xf>
    <xf numFmtId="0" fontId="1" fillId="2" borderId="41"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3" fillId="0" borderId="19" xfId="0" applyFont="1" applyBorder="1" applyAlignment="1">
      <alignment horizontal="left" vertical="center" wrapText="1"/>
    </xf>
    <xf numFmtId="0" fontId="1" fillId="2" borderId="39"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2" fillId="0" borderId="4" xfId="0" applyFont="1" applyBorder="1"/>
    <xf numFmtId="0" fontId="12" fillId="0" borderId="5" xfId="0" applyFont="1" applyBorder="1"/>
    <xf numFmtId="3" fontId="12" fillId="0" borderId="5" xfId="0" applyNumberFormat="1" applyFont="1" applyBorder="1"/>
    <xf numFmtId="3" fontId="12" fillId="0" borderId="6" xfId="0" applyNumberFormat="1" applyFont="1" applyBorder="1"/>
    <xf numFmtId="0" fontId="12" fillId="0" borderId="0" xfId="0" applyFont="1"/>
    <xf numFmtId="0" fontId="1" fillId="2" borderId="14"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8" xfId="0" applyFont="1" applyFill="1" applyBorder="1" applyAlignment="1">
      <alignment horizontal="center" vertical="center" wrapText="1"/>
    </xf>
    <xf numFmtId="3" fontId="14" fillId="0" borderId="2" xfId="0" applyNumberFormat="1" applyFont="1" applyBorder="1"/>
    <xf numFmtId="0" fontId="2" fillId="0" borderId="64" xfId="0" applyFont="1" applyBorder="1" applyAlignment="1"/>
    <xf numFmtId="0" fontId="2" fillId="0" borderId="25" xfId="0" applyFont="1" applyBorder="1" applyAlignment="1">
      <alignment horizontal="left"/>
    </xf>
    <xf numFmtId="0" fontId="1" fillId="2" borderId="8" xfId="0" applyFont="1" applyFill="1" applyBorder="1" applyAlignment="1">
      <alignment horizontal="center" vertical="center" wrapText="1"/>
    </xf>
    <xf numFmtId="0" fontId="4" fillId="0" borderId="4" xfId="0" applyFont="1" applyBorder="1" applyAlignment="1" applyProtection="1">
      <alignment wrapText="1"/>
      <protection locked="0"/>
    </xf>
    <xf numFmtId="0" fontId="4" fillId="0" borderId="4" xfId="0" applyFont="1" applyBorder="1" applyAlignment="1" applyProtection="1">
      <alignment vertical="top" wrapText="1"/>
      <protection locked="0"/>
    </xf>
    <xf numFmtId="0" fontId="5" fillId="0" borderId="53" xfId="0" applyFont="1" applyBorder="1" applyAlignment="1" applyProtection="1">
      <alignment wrapText="1"/>
      <protection locked="0"/>
    </xf>
    <xf numFmtId="0" fontId="4" fillId="0" borderId="10" xfId="0" applyFont="1" applyBorder="1" applyAlignment="1" applyProtection="1">
      <alignment wrapText="1"/>
      <protection locked="0"/>
    </xf>
    <xf numFmtId="0" fontId="5" fillId="0" borderId="4" xfId="0" applyFont="1" applyFill="1" applyBorder="1" applyAlignment="1" applyProtection="1">
      <alignment wrapText="1"/>
      <protection locked="0"/>
    </xf>
    <xf numFmtId="0" fontId="10" fillId="0" borderId="53" xfId="0" applyFont="1" applyBorder="1" applyAlignment="1" applyProtection="1">
      <alignment wrapText="1"/>
      <protection locked="0"/>
    </xf>
    <xf numFmtId="0" fontId="4" fillId="0" borderId="1" xfId="0" applyFont="1" applyBorder="1" applyAlignment="1" applyProtection="1">
      <alignment wrapText="1"/>
      <protection locked="0"/>
    </xf>
    <xf numFmtId="0" fontId="1" fillId="2" borderId="14" xfId="0" applyFont="1" applyFill="1" applyBorder="1" applyAlignment="1">
      <alignment horizontal="center" vertical="center" wrapText="1"/>
    </xf>
    <xf numFmtId="0" fontId="1" fillId="2" borderId="8" xfId="0" applyFont="1" applyFill="1" applyBorder="1" applyAlignment="1">
      <alignment horizontal="center" vertical="center" wrapText="1"/>
    </xf>
    <xf numFmtId="3" fontId="13" fillId="3" borderId="36" xfId="0" applyNumberFormat="1" applyFont="1" applyFill="1" applyBorder="1" applyProtection="1">
      <protection locked="0"/>
    </xf>
    <xf numFmtId="0" fontId="12" fillId="0" borderId="10" xfId="0" applyFont="1" applyBorder="1"/>
    <xf numFmtId="0" fontId="12" fillId="0" borderId="11" xfId="0" applyFont="1" applyBorder="1"/>
    <xf numFmtId="3" fontId="12" fillId="0" borderId="11" xfId="0" applyNumberFormat="1" applyFont="1" applyBorder="1"/>
    <xf numFmtId="3" fontId="12" fillId="0" borderId="12" xfId="0" applyNumberFormat="1" applyFont="1" applyBorder="1"/>
    <xf numFmtId="0" fontId="15" fillId="0" borderId="23" xfId="0" applyFont="1" applyBorder="1" applyAlignment="1">
      <alignment horizontal="right"/>
    </xf>
    <xf numFmtId="3" fontId="16" fillId="3" borderId="36" xfId="0" applyNumberFormat="1" applyFont="1" applyFill="1" applyBorder="1" applyProtection="1">
      <protection locked="0"/>
    </xf>
    <xf numFmtId="0" fontId="12" fillId="2" borderId="8" xfId="0" applyFont="1" applyFill="1" applyBorder="1" applyAlignment="1">
      <alignment horizontal="center" vertical="center" wrapText="1"/>
    </xf>
    <xf numFmtId="3" fontId="10" fillId="0" borderId="5" xfId="0" applyNumberFormat="1" applyFont="1" applyBorder="1" applyProtection="1">
      <protection hidden="1"/>
    </xf>
    <xf numFmtId="3" fontId="11" fillId="0" borderId="5" xfId="0" applyNumberFormat="1" applyFont="1" applyBorder="1" applyProtection="1">
      <protection hidden="1"/>
    </xf>
    <xf numFmtId="3" fontId="11" fillId="3" borderId="5" xfId="0" applyNumberFormat="1" applyFont="1" applyFill="1" applyBorder="1" applyProtection="1">
      <protection locked="0"/>
    </xf>
    <xf numFmtId="3" fontId="11" fillId="3" borderId="5" xfId="0" applyNumberFormat="1" applyFont="1" applyFill="1" applyBorder="1" applyProtection="1">
      <protection hidden="1"/>
    </xf>
    <xf numFmtId="3" fontId="10" fillId="0" borderId="5" xfId="0" applyNumberFormat="1" applyFont="1" applyFill="1" applyBorder="1" applyProtection="1">
      <protection hidden="1"/>
    </xf>
    <xf numFmtId="3" fontId="11" fillId="0" borderId="5" xfId="0" applyNumberFormat="1" applyFont="1" applyFill="1" applyBorder="1" applyProtection="1">
      <protection hidden="1"/>
    </xf>
    <xf numFmtId="3" fontId="11" fillId="0" borderId="5" xfId="0" applyNumberFormat="1" applyFont="1" applyBorder="1" applyProtection="1">
      <protection locked="0"/>
    </xf>
    <xf numFmtId="3" fontId="11" fillId="0" borderId="36" xfId="0" applyNumberFormat="1" applyFont="1" applyBorder="1" applyProtection="1">
      <protection hidden="1"/>
    </xf>
    <xf numFmtId="3" fontId="11" fillId="4" borderId="5" xfId="0" applyNumberFormat="1" applyFont="1" applyFill="1" applyBorder="1" applyProtection="1">
      <protection hidden="1"/>
    </xf>
    <xf numFmtId="3" fontId="10" fillId="0" borderId="36" xfId="0" applyNumberFormat="1" applyFont="1" applyBorder="1" applyProtection="1">
      <protection hidden="1"/>
    </xf>
    <xf numFmtId="3" fontId="10" fillId="3" borderId="5" xfId="0" applyNumberFormat="1" applyFont="1" applyFill="1" applyBorder="1" applyProtection="1">
      <protection locked="0"/>
    </xf>
    <xf numFmtId="3" fontId="11" fillId="5" borderId="5" xfId="0" applyNumberFormat="1" applyFont="1" applyFill="1" applyBorder="1" applyProtection="1">
      <protection hidden="1"/>
    </xf>
    <xf numFmtId="3" fontId="11" fillId="3" borderId="5" xfId="0" applyNumberFormat="1" applyFont="1" applyFill="1" applyBorder="1" applyAlignment="1" applyProtection="1">
      <alignment vertical="center"/>
      <protection locked="0"/>
    </xf>
    <xf numFmtId="3" fontId="11" fillId="4" borderId="5" xfId="0" applyNumberFormat="1" applyFont="1" applyFill="1" applyBorder="1" applyProtection="1">
      <protection locked="0"/>
    </xf>
    <xf numFmtId="3" fontId="11" fillId="3" borderId="33" xfId="0" applyNumberFormat="1" applyFont="1" applyFill="1" applyBorder="1" applyProtection="1">
      <protection locked="0"/>
    </xf>
    <xf numFmtId="3" fontId="10" fillId="0" borderId="11" xfId="0" applyNumberFormat="1" applyFont="1" applyBorder="1" applyProtection="1">
      <protection hidden="1"/>
    </xf>
    <xf numFmtId="3" fontId="11" fillId="4" borderId="33" xfId="0" applyNumberFormat="1" applyFont="1" applyFill="1" applyBorder="1" applyProtection="1">
      <protection locked="0"/>
    </xf>
    <xf numFmtId="3" fontId="15" fillId="0" borderId="14" xfId="0" applyNumberFormat="1" applyFont="1" applyBorder="1"/>
    <xf numFmtId="3" fontId="12" fillId="0" borderId="2" xfId="0" applyNumberFormat="1" applyFont="1" applyBorder="1"/>
    <xf numFmtId="3" fontId="12" fillId="0" borderId="33" xfId="0" applyNumberFormat="1" applyFont="1" applyBorder="1"/>
    <xf numFmtId="0" fontId="1" fillId="0" borderId="49" xfId="0" applyFont="1" applyBorder="1" applyAlignment="1">
      <alignment vertical="center" wrapText="1"/>
    </xf>
    <xf numFmtId="0" fontId="1" fillId="0" borderId="50" xfId="0" applyFont="1" applyBorder="1" applyAlignment="1">
      <alignment vertical="center" wrapText="1"/>
    </xf>
    <xf numFmtId="0" fontId="1" fillId="0" borderId="44" xfId="0" applyFont="1" applyBorder="1" applyAlignment="1">
      <alignment vertical="center" wrapText="1"/>
    </xf>
    <xf numFmtId="0" fontId="1" fillId="2" borderId="8" xfId="0" applyFont="1" applyFill="1" applyBorder="1" applyAlignment="1">
      <alignment horizontal="center" vertical="center" wrapText="1"/>
    </xf>
    <xf numFmtId="3" fontId="4" fillId="5" borderId="5" xfId="0" applyNumberFormat="1" applyFont="1" applyFill="1" applyBorder="1" applyProtection="1">
      <protection hidden="1"/>
    </xf>
    <xf numFmtId="3" fontId="4" fillId="0" borderId="33" xfId="0" applyNumberFormat="1" applyFont="1" applyBorder="1" applyProtection="1">
      <protection hidden="1"/>
    </xf>
    <xf numFmtId="3" fontId="4" fillId="0" borderId="14" xfId="0" applyNumberFormat="1" applyFont="1" applyBorder="1" applyProtection="1">
      <protection hidden="1"/>
    </xf>
    <xf numFmtId="3" fontId="17" fillId="5" borderId="5" xfId="0" applyNumberFormat="1" applyFont="1" applyFill="1" applyBorder="1" applyProtection="1">
      <protection hidden="1"/>
    </xf>
    <xf numFmtId="0" fontId="10" fillId="0" borderId="5" xfId="0" applyFont="1" applyBorder="1" applyAlignment="1" applyProtection="1">
      <alignment horizontal="right" wrapText="1"/>
      <protection locked="0"/>
    </xf>
    <xf numFmtId="0" fontId="1" fillId="6" borderId="8" xfId="0" applyFont="1" applyFill="1" applyBorder="1" applyAlignment="1">
      <alignment horizontal="center" vertical="center" wrapText="1"/>
    </xf>
    <xf numFmtId="3" fontId="2" fillId="0" borderId="0" xfId="0" applyNumberFormat="1" applyFont="1" applyAlignment="1">
      <alignment vertical="top"/>
    </xf>
    <xf numFmtId="0" fontId="2" fillId="0" borderId="0" xfId="0" applyFont="1" applyAlignment="1">
      <alignment horizontal="right" vertical="top"/>
    </xf>
    <xf numFmtId="0" fontId="12" fillId="6" borderId="8" xfId="0" applyFont="1" applyFill="1" applyBorder="1" applyAlignment="1">
      <alignment horizontal="center" vertical="center" wrapText="1"/>
    </xf>
    <xf numFmtId="3" fontId="13" fillId="3" borderId="5" xfId="0" applyNumberFormat="1" applyFont="1" applyFill="1" applyBorder="1" applyProtection="1">
      <protection locked="0"/>
    </xf>
    <xf numFmtId="3" fontId="17" fillId="3" borderId="5" xfId="0" applyNumberFormat="1" applyFont="1" applyFill="1" applyBorder="1" applyAlignment="1" applyProtection="1">
      <alignment horizontal="right"/>
      <protection locked="0"/>
    </xf>
    <xf numFmtId="0" fontId="1" fillId="0" borderId="24" xfId="0" applyFont="1" applyBorder="1"/>
    <xf numFmtId="0" fontId="1" fillId="2" borderId="39"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3" fillId="0" borderId="18" xfId="0" applyFont="1" applyBorder="1" applyAlignment="1">
      <alignment horizontal="left" vertical="center" wrapText="1"/>
    </xf>
    <xf numFmtId="0" fontId="3" fillId="0" borderId="0" xfId="0" applyFont="1" applyBorder="1" applyAlignment="1">
      <alignment horizontal="left" vertical="center" wrapText="1"/>
    </xf>
    <xf numFmtId="3" fontId="13" fillId="3" borderId="45" xfId="0" applyNumberFormat="1" applyFont="1" applyFill="1" applyBorder="1" applyProtection="1">
      <protection locked="0"/>
    </xf>
    <xf numFmtId="0" fontId="3" fillId="0" borderId="18" xfId="0" applyFont="1" applyBorder="1" applyAlignment="1">
      <alignment horizontal="left" vertical="center" wrapText="1"/>
    </xf>
    <xf numFmtId="0" fontId="3" fillId="0" borderId="0" xfId="0" applyFont="1" applyBorder="1" applyAlignment="1">
      <alignment horizontal="left" vertical="center" wrapText="1"/>
    </xf>
    <xf numFmtId="0" fontId="1" fillId="2" borderId="41"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0" borderId="53" xfId="0" applyFont="1" applyBorder="1"/>
    <xf numFmtId="0" fontId="1" fillId="2" borderId="39" xfId="0" applyFont="1" applyFill="1" applyBorder="1" applyAlignment="1">
      <alignment horizontal="center" vertical="center" wrapText="1"/>
    </xf>
    <xf numFmtId="0" fontId="1" fillId="2" borderId="8" xfId="0" applyFont="1" applyFill="1" applyBorder="1" applyAlignment="1">
      <alignment horizontal="center" vertical="center" wrapText="1"/>
    </xf>
    <xf numFmtId="3" fontId="13" fillId="5" borderId="5" xfId="0" applyNumberFormat="1" applyFont="1" applyFill="1" applyBorder="1" applyProtection="1">
      <protection locked="0"/>
    </xf>
    <xf numFmtId="0" fontId="10" fillId="0" borderId="4" xfId="0" applyFont="1" applyBorder="1" applyAlignment="1" applyProtection="1">
      <alignment horizontal="right" wrapText="1"/>
      <protection locked="0"/>
    </xf>
    <xf numFmtId="0" fontId="1" fillId="0" borderId="5" xfId="0" applyFont="1" applyBorder="1" applyAlignment="1">
      <alignment horizontal="left" vertical="center" wrapText="1"/>
    </xf>
    <xf numFmtId="0" fontId="1" fillId="0" borderId="7" xfId="0" applyFont="1" applyBorder="1" applyAlignment="1">
      <alignment horizontal="right"/>
    </xf>
    <xf numFmtId="0" fontId="1" fillId="0" borderId="8" xfId="0" applyFont="1" applyBorder="1" applyAlignment="1">
      <alignment horizontal="right"/>
    </xf>
    <xf numFmtId="0" fontId="12" fillId="0" borderId="5" xfId="0" applyFont="1" applyBorder="1" applyAlignment="1">
      <alignment horizontal="left" vertical="center" wrapText="1"/>
    </xf>
    <xf numFmtId="0" fontId="1" fillId="0" borderId="32" xfId="0" applyFont="1" applyBorder="1" applyAlignment="1">
      <alignment horizontal="left" vertical="center" wrapText="1"/>
    </xf>
    <xf numFmtId="0" fontId="1" fillId="0" borderId="36" xfId="0" applyFont="1" applyBorder="1" applyAlignment="1">
      <alignment horizontal="left" vertical="center" wrapText="1"/>
    </xf>
    <xf numFmtId="0" fontId="1" fillId="0" borderId="32" xfId="0" applyFont="1" applyBorder="1" applyAlignment="1">
      <alignment horizontal="left" wrapText="1"/>
    </xf>
    <xf numFmtId="0" fontId="1" fillId="0" borderId="36" xfId="0" applyFont="1" applyBorder="1" applyAlignment="1">
      <alignment horizontal="left" wrapText="1"/>
    </xf>
    <xf numFmtId="0" fontId="1" fillId="2" borderId="14" xfId="0" applyFont="1" applyFill="1" applyBorder="1" applyAlignment="1">
      <alignment horizontal="center"/>
    </xf>
    <xf numFmtId="0" fontId="1" fillId="2" borderId="15" xfId="0" applyFont="1" applyFill="1" applyBorder="1" applyAlignment="1">
      <alignment horizontal="center"/>
    </xf>
    <xf numFmtId="0" fontId="1" fillId="2" borderId="13"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2" fillId="0" borderId="23" xfId="0" applyFont="1" applyBorder="1" applyAlignment="1">
      <alignment horizontal="center"/>
    </xf>
    <xf numFmtId="0" fontId="2" fillId="0" borderId="24" xfId="0" applyFont="1" applyBorder="1" applyAlignment="1">
      <alignment horizontal="center"/>
    </xf>
    <xf numFmtId="0" fontId="2" fillId="0" borderId="25" xfId="0" applyFont="1" applyBorder="1" applyAlignment="1">
      <alignment horizontal="center"/>
    </xf>
    <xf numFmtId="0" fontId="1" fillId="0" borderId="0" xfId="0" applyFont="1" applyBorder="1" applyAlignment="1">
      <alignment horizontal="left" vertical="center" wrapText="1"/>
    </xf>
    <xf numFmtId="0" fontId="1" fillId="0" borderId="19" xfId="0" applyFont="1" applyBorder="1" applyAlignment="1">
      <alignment horizontal="left" vertical="center" wrapText="1"/>
    </xf>
    <xf numFmtId="49" fontId="1" fillId="0" borderId="0" xfId="0" applyNumberFormat="1" applyFont="1" applyBorder="1" applyAlignment="1">
      <alignment horizontal="left" vertical="center" wrapText="1"/>
    </xf>
    <xf numFmtId="49" fontId="1" fillId="0" borderId="19" xfId="0" applyNumberFormat="1" applyFont="1" applyBorder="1" applyAlignment="1">
      <alignment horizontal="left" vertical="center" wrapText="1"/>
    </xf>
    <xf numFmtId="0" fontId="12" fillId="0" borderId="0" xfId="0" applyFont="1" applyBorder="1" applyAlignment="1">
      <alignment horizontal="left" vertical="center" wrapText="1"/>
    </xf>
    <xf numFmtId="0" fontId="12" fillId="0" borderId="19" xfId="0" applyFont="1" applyBorder="1" applyAlignment="1">
      <alignment horizontal="left" vertical="center" wrapText="1"/>
    </xf>
    <xf numFmtId="0" fontId="1" fillId="0" borderId="21" xfId="0" applyFont="1" applyBorder="1" applyAlignment="1">
      <alignment horizontal="left" vertical="center" wrapText="1"/>
    </xf>
    <xf numFmtId="0" fontId="1" fillId="0" borderId="22" xfId="0" applyFont="1" applyBorder="1" applyAlignment="1">
      <alignment horizontal="left" vertical="center" wrapText="1"/>
    </xf>
    <xf numFmtId="0" fontId="1" fillId="0" borderId="0" xfId="0" applyFont="1" applyAlignment="1">
      <alignment horizontal="center"/>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0" fontId="1" fillId="0" borderId="4"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2" fillId="0" borderId="11" xfId="0" applyFont="1" applyBorder="1" applyAlignment="1">
      <alignment horizontal="left" vertical="center" wrapText="1"/>
    </xf>
    <xf numFmtId="0" fontId="1" fillId="2" borderId="65" xfId="0" applyFont="1" applyFill="1" applyBorder="1" applyAlignment="1">
      <alignment horizontal="center" vertical="center" wrapText="1"/>
    </xf>
    <xf numFmtId="0" fontId="1" fillId="2" borderId="58"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 fillId="2" borderId="38"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40"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2" fillId="0" borderId="49" xfId="0" applyFont="1" applyBorder="1" applyAlignment="1">
      <alignment horizontal="right"/>
    </xf>
    <xf numFmtId="0" fontId="2" fillId="0" borderId="50" xfId="0" applyFont="1" applyBorder="1" applyAlignment="1">
      <alignment horizontal="right"/>
    </xf>
    <xf numFmtId="0" fontId="2" fillId="0" borderId="44" xfId="0" applyFont="1" applyBorder="1" applyAlignment="1">
      <alignment horizontal="right"/>
    </xf>
    <xf numFmtId="0" fontId="1" fillId="2" borderId="1"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9" xfId="0" applyFont="1" applyFill="1" applyBorder="1" applyAlignment="1">
      <alignment horizontal="center" vertical="center" wrapText="1"/>
    </xf>
    <xf numFmtId="49" fontId="1" fillId="0" borderId="4" xfId="0" applyNumberFormat="1" applyFont="1" applyBorder="1" applyAlignment="1">
      <alignment horizontal="right"/>
    </xf>
    <xf numFmtId="49" fontId="1" fillId="0" borderId="5" xfId="0" applyNumberFormat="1" applyFont="1" applyBorder="1" applyAlignment="1">
      <alignment horizontal="right"/>
    </xf>
    <xf numFmtId="0" fontId="1" fillId="0" borderId="5" xfId="0" applyFont="1" applyBorder="1" applyAlignment="1">
      <alignment horizontal="left"/>
    </xf>
    <xf numFmtId="0" fontId="1" fillId="2" borderId="7" xfId="0" applyFont="1" applyFill="1" applyBorder="1" applyAlignment="1">
      <alignment horizontal="center"/>
    </xf>
    <xf numFmtId="0" fontId="1" fillId="2" borderId="8" xfId="0" applyFont="1" applyFill="1" applyBorder="1" applyAlignment="1">
      <alignment horizontal="center"/>
    </xf>
    <xf numFmtId="49" fontId="1" fillId="0" borderId="10" xfId="0" applyNumberFormat="1" applyFont="1" applyBorder="1" applyAlignment="1">
      <alignment horizontal="right"/>
    </xf>
    <xf numFmtId="49" fontId="1" fillId="0" borderId="11" xfId="0" applyNumberFormat="1" applyFont="1" applyBorder="1" applyAlignment="1">
      <alignment horizontal="right"/>
    </xf>
    <xf numFmtId="0" fontId="1" fillId="0" borderId="11" xfId="0" applyFont="1" applyBorder="1" applyAlignment="1">
      <alignment horizontal="left"/>
    </xf>
    <xf numFmtId="0" fontId="1" fillId="0" borderId="5" xfId="0" applyFont="1" applyBorder="1" applyAlignment="1">
      <alignment horizontal="center" vertical="center" wrapText="1"/>
    </xf>
    <xf numFmtId="0" fontId="1" fillId="0" borderId="5" xfId="0" applyFont="1" applyBorder="1" applyAlignment="1">
      <alignment horizontal="center"/>
    </xf>
    <xf numFmtId="0" fontId="1" fillId="0" borderId="6" xfId="0" applyFont="1" applyBorder="1" applyAlignment="1">
      <alignment horizontal="center"/>
    </xf>
    <xf numFmtId="0" fontId="1" fillId="0" borderId="23" xfId="0" applyFont="1" applyBorder="1" applyAlignment="1">
      <alignment horizontal="center"/>
    </xf>
    <xf numFmtId="0" fontId="1" fillId="0" borderId="24" xfId="0" applyFont="1" applyBorder="1" applyAlignment="1">
      <alignment horizontal="center"/>
    </xf>
    <xf numFmtId="0" fontId="1" fillId="0" borderId="26" xfId="0" applyFont="1" applyBorder="1" applyAlignment="1">
      <alignment horizontal="center"/>
    </xf>
    <xf numFmtId="0" fontId="1" fillId="0" borderId="11" xfId="0" applyFont="1" applyBorder="1" applyAlignment="1">
      <alignment horizontal="center" vertical="center" wrapText="1"/>
    </xf>
    <xf numFmtId="0" fontId="1" fillId="0" borderId="11" xfId="0" applyFont="1" applyBorder="1" applyAlignment="1">
      <alignment horizontal="center"/>
    </xf>
    <xf numFmtId="0" fontId="1" fillId="0" borderId="8" xfId="0" applyFont="1" applyBorder="1" applyAlignment="1">
      <alignment horizontal="center" vertical="center" wrapText="1"/>
    </xf>
    <xf numFmtId="0" fontId="1" fillId="0" borderId="8" xfId="0" applyFont="1" applyBorder="1" applyAlignment="1">
      <alignment horizontal="center"/>
    </xf>
    <xf numFmtId="0" fontId="1" fillId="0" borderId="9" xfId="0" applyFont="1" applyBorder="1" applyAlignment="1">
      <alignment horizontal="center"/>
    </xf>
    <xf numFmtId="0" fontId="1" fillId="2" borderId="16"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2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1" fillId="2" borderId="21" xfId="0" applyFont="1" applyFill="1" applyBorder="1" applyAlignment="1">
      <alignment horizontal="center" vertical="center" wrapText="1"/>
    </xf>
    <xf numFmtId="0" fontId="1" fillId="2" borderId="30" xfId="0" applyFont="1" applyFill="1" applyBorder="1" applyAlignment="1">
      <alignment horizontal="center" vertical="center" wrapText="1"/>
    </xf>
    <xf numFmtId="0" fontId="1" fillId="2" borderId="27"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1" fillId="0" borderId="12" xfId="0" applyFont="1" applyBorder="1" applyAlignment="1">
      <alignment horizontal="center"/>
    </xf>
    <xf numFmtId="0" fontId="1" fillId="0" borderId="38" xfId="0" applyFont="1" applyBorder="1" applyAlignment="1">
      <alignment horizontal="left" wrapText="1"/>
    </xf>
    <xf numFmtId="0" fontId="1" fillId="0" borderId="57" xfId="0" applyFont="1" applyBorder="1" applyAlignment="1">
      <alignment horizontal="left" wrapText="1"/>
    </xf>
    <xf numFmtId="0" fontId="1" fillId="0" borderId="16" xfId="0" applyFont="1" applyBorder="1" applyAlignment="1">
      <alignment horizontal="left" vertical="top" wrapText="1"/>
    </xf>
    <xf numFmtId="0" fontId="1" fillId="0" borderId="17" xfId="0" applyFont="1" applyBorder="1" applyAlignment="1">
      <alignment horizontal="left" vertical="top" wrapText="1"/>
    </xf>
    <xf numFmtId="0" fontId="1" fillId="0" borderId="29" xfId="0" applyFont="1" applyBorder="1" applyAlignment="1">
      <alignment horizontal="left" vertical="top" wrapText="1"/>
    </xf>
    <xf numFmtId="0" fontId="1" fillId="0" borderId="18" xfId="0" applyFont="1" applyBorder="1" applyAlignment="1">
      <alignment horizontal="left" vertical="top" wrapText="1"/>
    </xf>
    <xf numFmtId="0" fontId="1" fillId="0" borderId="0" xfId="0" applyFont="1" applyBorder="1" applyAlignment="1">
      <alignment horizontal="left" vertical="top" wrapText="1"/>
    </xf>
    <xf numFmtId="0" fontId="1" fillId="0" borderId="31" xfId="0" applyFont="1" applyBorder="1" applyAlignment="1">
      <alignment horizontal="left" vertical="top" wrapText="1"/>
    </xf>
    <xf numFmtId="0" fontId="1" fillId="0" borderId="20" xfId="0" applyFont="1" applyBorder="1" applyAlignment="1">
      <alignment horizontal="left" vertical="top" wrapText="1"/>
    </xf>
    <xf numFmtId="0" fontId="1" fillId="0" borderId="21" xfId="0" applyFont="1" applyBorder="1" applyAlignment="1">
      <alignment horizontal="left" vertical="top" wrapText="1"/>
    </xf>
    <xf numFmtId="0" fontId="1" fillId="0" borderId="30" xfId="0" applyFont="1" applyBorder="1" applyAlignment="1">
      <alignment horizontal="left" vertical="top" wrapText="1"/>
    </xf>
    <xf numFmtId="0" fontId="1" fillId="0" borderId="38" xfId="0" applyFont="1" applyBorder="1" applyAlignment="1">
      <alignment horizontal="left" vertical="center" wrapText="1"/>
    </xf>
    <xf numFmtId="0" fontId="1" fillId="0" borderId="58" xfId="0" applyFont="1" applyBorder="1" applyAlignment="1">
      <alignment horizontal="left" vertical="center" wrapText="1"/>
    </xf>
    <xf numFmtId="0" fontId="1" fillId="0" borderId="35" xfId="0" applyFont="1" applyBorder="1" applyAlignment="1">
      <alignment horizontal="left" vertical="center" wrapText="1"/>
    </xf>
    <xf numFmtId="0" fontId="1" fillId="0" borderId="0" xfId="0" applyFont="1" applyBorder="1" applyAlignment="1">
      <alignment horizontal="center" vertical="center" wrapText="1"/>
    </xf>
    <xf numFmtId="0" fontId="1" fillId="0" borderId="21" xfId="0" applyFont="1" applyBorder="1" applyAlignment="1">
      <alignment horizontal="center" vertical="center" wrapText="1"/>
    </xf>
    <xf numFmtId="0" fontId="3" fillId="0" borderId="18" xfId="0" applyFont="1" applyBorder="1" applyAlignment="1">
      <alignment horizontal="left" vertical="center" wrapText="1"/>
    </xf>
    <xf numFmtId="0" fontId="3" fillId="0" borderId="0" xfId="0" applyFont="1" applyBorder="1" applyAlignment="1">
      <alignment horizontal="left" vertical="center" wrapText="1"/>
    </xf>
    <xf numFmtId="0" fontId="3" fillId="0" borderId="20" xfId="0" applyFont="1" applyBorder="1" applyAlignment="1">
      <alignment horizontal="left" vertical="center" wrapText="1"/>
    </xf>
    <xf numFmtId="0" fontId="3" fillId="0" borderId="21" xfId="0" applyFont="1" applyBorder="1" applyAlignment="1">
      <alignment horizontal="left" vertical="center" wrapText="1"/>
    </xf>
    <xf numFmtId="0" fontId="3" fillId="0" borderId="20" xfId="0" applyFont="1" applyBorder="1" applyAlignment="1">
      <alignment horizontal="left" wrapText="1"/>
    </xf>
    <xf numFmtId="0" fontId="3" fillId="0" borderId="21" xfId="0" applyFont="1" applyBorder="1" applyAlignment="1">
      <alignment horizontal="left" wrapText="1"/>
    </xf>
    <xf numFmtId="0" fontId="1" fillId="0" borderId="16" xfId="0" applyFont="1" applyBorder="1" applyAlignment="1">
      <alignment horizontal="left" wrapText="1"/>
    </xf>
    <xf numFmtId="0" fontId="1" fillId="0" borderId="17" xfId="0" applyFont="1" applyBorder="1" applyAlignment="1">
      <alignment horizontal="left" wrapText="1"/>
    </xf>
    <xf numFmtId="0" fontId="1" fillId="0" borderId="29" xfId="0" applyFont="1" applyBorder="1" applyAlignment="1">
      <alignment horizontal="left" wrapText="1"/>
    </xf>
    <xf numFmtId="0" fontId="1" fillId="0" borderId="18" xfId="0" applyFont="1" applyBorder="1" applyAlignment="1">
      <alignment horizontal="left" wrapText="1"/>
    </xf>
    <xf numFmtId="0" fontId="1" fillId="0" borderId="0" xfId="0" applyFont="1" applyBorder="1" applyAlignment="1">
      <alignment horizontal="left" wrapText="1"/>
    </xf>
    <xf numFmtId="0" fontId="1" fillId="0" borderId="31" xfId="0" applyFont="1" applyBorder="1" applyAlignment="1">
      <alignment horizontal="left" wrapText="1"/>
    </xf>
    <xf numFmtId="0" fontId="1" fillId="0" borderId="20" xfId="0" applyFont="1" applyBorder="1" applyAlignment="1">
      <alignment horizontal="left" wrapText="1"/>
    </xf>
    <xf numFmtId="0" fontId="1" fillId="0" borderId="21" xfId="0" applyFont="1" applyBorder="1" applyAlignment="1">
      <alignment horizontal="left" wrapText="1"/>
    </xf>
    <xf numFmtId="0" fontId="1" fillId="0" borderId="30" xfId="0" applyFont="1" applyBorder="1" applyAlignment="1">
      <alignment horizontal="left" wrapText="1"/>
    </xf>
    <xf numFmtId="0" fontId="1" fillId="0" borderId="5" xfId="0" applyFont="1" applyBorder="1" applyAlignment="1">
      <alignment horizontal="left" wrapText="1"/>
    </xf>
    <xf numFmtId="0" fontId="1" fillId="0" borderId="60" xfId="0" applyFont="1" applyBorder="1" applyAlignment="1">
      <alignment horizontal="left" vertical="center" wrapText="1"/>
    </xf>
    <xf numFmtId="0" fontId="1" fillId="0" borderId="32" xfId="0" applyFont="1" applyBorder="1" applyAlignment="1">
      <alignment horizontal="center" wrapText="1"/>
    </xf>
    <xf numFmtId="0" fontId="1" fillId="0" borderId="36" xfId="0" applyFont="1" applyBorder="1" applyAlignment="1">
      <alignment horizontal="center" wrapText="1"/>
    </xf>
    <xf numFmtId="0" fontId="1" fillId="0" borderId="16" xfId="0" applyFont="1" applyBorder="1" applyAlignment="1">
      <alignment horizontal="left" vertical="center" wrapText="1"/>
    </xf>
    <xf numFmtId="0" fontId="1" fillId="0" borderId="17" xfId="0" applyFont="1" applyBorder="1" applyAlignment="1">
      <alignment horizontal="left" vertical="center" wrapText="1"/>
    </xf>
    <xf numFmtId="0" fontId="1" fillId="0" borderId="29" xfId="0" applyFont="1" applyBorder="1" applyAlignment="1">
      <alignment horizontal="left" vertical="center" wrapText="1"/>
    </xf>
    <xf numFmtId="0" fontId="1" fillId="0" borderId="18" xfId="0" applyFont="1" applyBorder="1" applyAlignment="1">
      <alignment horizontal="left" vertical="center" wrapText="1"/>
    </xf>
    <xf numFmtId="0" fontId="1" fillId="0" borderId="31" xfId="0" applyFont="1" applyBorder="1" applyAlignment="1">
      <alignment horizontal="left" vertical="center" wrapText="1"/>
    </xf>
    <xf numFmtId="0" fontId="1" fillId="0" borderId="20" xfId="0" applyFont="1" applyBorder="1" applyAlignment="1">
      <alignment horizontal="left" vertical="center" wrapText="1"/>
    </xf>
    <xf numFmtId="0" fontId="1" fillId="0" borderId="30" xfId="0" applyFont="1" applyBorder="1" applyAlignment="1">
      <alignment horizontal="left" vertical="center" wrapText="1"/>
    </xf>
    <xf numFmtId="0" fontId="1" fillId="0" borderId="61" xfId="0" applyFont="1" applyBorder="1" applyAlignment="1">
      <alignment horizontal="center" vertical="center" wrapText="1"/>
    </xf>
    <xf numFmtId="0" fontId="1" fillId="0" borderId="62" xfId="0" applyFont="1" applyBorder="1" applyAlignment="1">
      <alignment horizontal="center" vertical="center" wrapText="1"/>
    </xf>
    <xf numFmtId="0" fontId="1" fillId="0" borderId="43" xfId="0" applyFont="1" applyBorder="1" applyAlignment="1">
      <alignment horizontal="center" vertical="center" wrapText="1"/>
    </xf>
    <xf numFmtId="0" fontId="1" fillId="0" borderId="63" xfId="0" applyFont="1" applyBorder="1" applyAlignment="1">
      <alignment horizontal="center" vertical="center" wrapText="1"/>
    </xf>
    <xf numFmtId="0" fontId="1" fillId="0" borderId="23" xfId="0" applyFont="1" applyBorder="1" applyAlignment="1">
      <alignment horizontal="left" vertical="center" wrapText="1"/>
    </xf>
    <xf numFmtId="0" fontId="1" fillId="0" borderId="24" xfId="0" applyFont="1" applyBorder="1" applyAlignment="1">
      <alignment horizontal="left" vertical="center" wrapText="1"/>
    </xf>
    <xf numFmtId="0" fontId="1" fillId="0" borderId="26" xfId="0" applyFont="1" applyBorder="1" applyAlignment="1">
      <alignment horizontal="left" vertical="center" wrapText="1"/>
    </xf>
    <xf numFmtId="0" fontId="0" fillId="0" borderId="17" xfId="0" applyBorder="1" applyAlignment="1">
      <alignment horizontal="left" vertical="top"/>
    </xf>
    <xf numFmtId="0" fontId="0" fillId="0" borderId="29" xfId="0" applyBorder="1" applyAlignment="1">
      <alignment horizontal="left" vertical="top"/>
    </xf>
    <xf numFmtId="0" fontId="0" fillId="0" borderId="18" xfId="0" applyBorder="1" applyAlignment="1">
      <alignment horizontal="left" vertical="top"/>
    </xf>
    <xf numFmtId="0" fontId="0" fillId="0" borderId="0" xfId="0" applyAlignment="1">
      <alignment horizontal="left" vertical="top"/>
    </xf>
    <xf numFmtId="0" fontId="0" fillId="0" borderId="31" xfId="0" applyBorder="1" applyAlignment="1">
      <alignment horizontal="left" vertical="top"/>
    </xf>
    <xf numFmtId="0" fontId="0" fillId="0" borderId="20" xfId="0" applyBorder="1" applyAlignment="1">
      <alignment horizontal="left" vertical="top"/>
    </xf>
    <xf numFmtId="0" fontId="0" fillId="0" borderId="21" xfId="0" applyBorder="1" applyAlignment="1">
      <alignment horizontal="left" vertical="top"/>
    </xf>
    <xf numFmtId="0" fontId="0" fillId="0" borderId="30" xfId="0" applyBorder="1" applyAlignment="1">
      <alignment horizontal="left" vertical="top"/>
    </xf>
    <xf numFmtId="0" fontId="1" fillId="0" borderId="66" xfId="0" applyFont="1" applyBorder="1" applyAlignment="1">
      <alignment horizontal="left" vertical="center" wrapText="1"/>
    </xf>
    <xf numFmtId="0" fontId="1" fillId="0" borderId="67" xfId="0" applyFont="1" applyBorder="1" applyAlignment="1">
      <alignment horizontal="left" vertical="center" wrapText="1"/>
    </xf>
    <xf numFmtId="0" fontId="1" fillId="0" borderId="46" xfId="0" applyFont="1" applyBorder="1" applyAlignment="1">
      <alignment horizontal="left" vertical="center" wrapText="1"/>
    </xf>
    <xf numFmtId="0" fontId="1" fillId="0" borderId="27" xfId="0" applyFont="1" applyBorder="1" applyAlignment="1">
      <alignment horizontal="center"/>
    </xf>
    <xf numFmtId="0" fontId="1" fillId="0" borderId="28" xfId="0" applyFont="1" applyBorder="1" applyAlignment="1">
      <alignment horizontal="center"/>
    </xf>
    <xf numFmtId="0" fontId="1" fillId="0" borderId="61" xfId="0" applyFont="1" applyBorder="1" applyAlignment="1">
      <alignment horizontal="left" wrapText="1"/>
    </xf>
    <xf numFmtId="0" fontId="1" fillId="0" borderId="62" xfId="0" applyFont="1" applyBorder="1" applyAlignment="1">
      <alignment horizontal="left" wrapText="1"/>
    </xf>
    <xf numFmtId="0" fontId="1" fillId="0" borderId="8" xfId="0" applyFont="1" applyBorder="1" applyAlignment="1">
      <alignment horizontal="center" wrapText="1"/>
    </xf>
    <xf numFmtId="0" fontId="1" fillId="0" borderId="8" xfId="0" applyFont="1" applyBorder="1" applyAlignment="1">
      <alignment horizontal="left" wrapText="1"/>
    </xf>
    <xf numFmtId="0" fontId="1" fillId="0" borderId="9" xfId="0" applyFont="1" applyBorder="1" applyAlignment="1">
      <alignment horizontal="left" wrapText="1"/>
    </xf>
    <xf numFmtId="0" fontId="1" fillId="0" borderId="68" xfId="0" applyFont="1" applyBorder="1" applyAlignment="1">
      <alignment horizontal="center" wrapText="1"/>
    </xf>
    <xf numFmtId="0" fontId="1" fillId="0" borderId="68" xfId="0" applyFont="1" applyBorder="1" applyAlignment="1">
      <alignment horizontal="center"/>
    </xf>
    <xf numFmtId="0" fontId="1" fillId="0" borderId="61" xfId="0" applyFont="1" applyBorder="1" applyAlignment="1">
      <alignment horizontal="left" vertical="center" wrapText="1"/>
    </xf>
    <xf numFmtId="0" fontId="1" fillId="0" borderId="43" xfId="0" applyFont="1" applyBorder="1" applyAlignment="1">
      <alignment horizontal="left" vertical="center" wrapText="1"/>
    </xf>
    <xf numFmtId="0" fontId="1" fillId="0" borderId="16" xfId="0" applyFont="1" applyBorder="1" applyAlignment="1">
      <alignment horizontal="left" vertical="center"/>
    </xf>
    <xf numFmtId="0" fontId="1" fillId="0" borderId="17" xfId="0" applyFont="1" applyBorder="1" applyAlignment="1">
      <alignment horizontal="left" vertical="center"/>
    </xf>
    <xf numFmtId="0" fontId="1" fillId="0" borderId="29" xfId="0" applyFont="1" applyBorder="1" applyAlignment="1">
      <alignment horizontal="left" vertical="center"/>
    </xf>
    <xf numFmtId="0" fontId="1" fillId="0" borderId="18" xfId="0" applyFont="1" applyBorder="1" applyAlignment="1">
      <alignment horizontal="left" vertical="center"/>
    </xf>
    <xf numFmtId="0" fontId="1" fillId="0" borderId="0" xfId="0" applyFont="1" applyBorder="1" applyAlignment="1">
      <alignment horizontal="left" vertical="center"/>
    </xf>
    <xf numFmtId="0" fontId="1" fillId="0" borderId="31" xfId="0" applyFont="1" applyBorder="1" applyAlignment="1">
      <alignment horizontal="left" vertical="center"/>
    </xf>
    <xf numFmtId="0" fontId="1" fillId="0" borderId="20" xfId="0" applyFont="1" applyBorder="1" applyAlignment="1">
      <alignment horizontal="left" vertical="center"/>
    </xf>
    <xf numFmtId="0" fontId="1" fillId="0" borderId="21" xfId="0" applyFont="1" applyBorder="1" applyAlignment="1">
      <alignment horizontal="left" vertical="center"/>
    </xf>
    <xf numFmtId="0" fontId="1" fillId="0" borderId="30" xfId="0" applyFont="1" applyBorder="1" applyAlignment="1">
      <alignment horizontal="left" vertical="center"/>
    </xf>
    <xf numFmtId="0" fontId="12" fillId="0" borderId="61" xfId="0" applyFont="1" applyBorder="1" applyAlignment="1">
      <alignment horizontal="left" vertical="center" wrapText="1"/>
    </xf>
    <xf numFmtId="0" fontId="12" fillId="0" borderId="17" xfId="0" applyFont="1" applyBorder="1" applyAlignment="1">
      <alignment horizontal="left" vertical="center" wrapText="1"/>
    </xf>
    <xf numFmtId="0" fontId="12" fillId="0" borderId="29" xfId="0" applyFont="1" applyBorder="1" applyAlignment="1">
      <alignment horizontal="left" vertical="center" wrapText="1"/>
    </xf>
    <xf numFmtId="0" fontId="1" fillId="0" borderId="18" xfId="0" applyFont="1" applyBorder="1" applyAlignment="1">
      <alignment horizontal="center"/>
    </xf>
    <xf numFmtId="0" fontId="1" fillId="0" borderId="0" xfId="0" applyFont="1" applyBorder="1" applyAlignment="1">
      <alignment horizontal="center"/>
    </xf>
    <xf numFmtId="0" fontId="1" fillId="0" borderId="31" xfId="0" applyFont="1" applyBorder="1" applyAlignment="1">
      <alignment horizontal="center"/>
    </xf>
    <xf numFmtId="0" fontId="1" fillId="0" borderId="20" xfId="0" applyFont="1" applyBorder="1" applyAlignment="1">
      <alignment horizontal="center"/>
    </xf>
    <xf numFmtId="0" fontId="1" fillId="0" borderId="21" xfId="0" applyFont="1" applyBorder="1" applyAlignment="1">
      <alignment horizontal="center"/>
    </xf>
    <xf numFmtId="0" fontId="1" fillId="0" borderId="30" xfId="0" applyFont="1" applyBorder="1" applyAlignment="1">
      <alignment horizontal="center"/>
    </xf>
    <xf numFmtId="0" fontId="1" fillId="0" borderId="60" xfId="0" applyFont="1" applyBorder="1" applyAlignment="1">
      <alignment horizontal="left" wrapText="1"/>
    </xf>
  </cellXfs>
  <cellStyles count="1">
    <cellStyle name="Normal" xfId="0" builtinId="0"/>
  </cellStyles>
  <dxfs count="0"/>
  <tableStyles count="0" defaultTableStyle="TableStyleMedium2" defaultPivotStyle="PivotStyleLight16"/>
  <colors>
    <mruColors>
      <color rgb="FFFA50EE"/>
      <color rgb="FFFA50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44"/>
  <sheetViews>
    <sheetView topLeftCell="A41" zoomScaleNormal="100" workbookViewId="0">
      <selection activeCell="L43" sqref="L43"/>
    </sheetView>
  </sheetViews>
  <sheetFormatPr defaultRowHeight="15.75" x14ac:dyDescent="0.25"/>
  <cols>
    <col min="1" max="1" width="17.85546875" style="1" customWidth="1"/>
    <col min="2" max="2" width="9.140625" style="1"/>
    <col min="3" max="3" width="13.42578125" style="1" customWidth="1"/>
    <col min="4" max="4" width="25.140625" style="1" customWidth="1"/>
    <col min="5" max="5" width="12.28515625" style="1" customWidth="1"/>
    <col min="6" max="6" width="12.140625" style="1" customWidth="1"/>
    <col min="7" max="7" width="15.7109375" style="1" customWidth="1"/>
    <col min="8" max="8" width="12.85546875" style="1" customWidth="1"/>
    <col min="9" max="9" width="16.7109375" style="1" customWidth="1"/>
    <col min="10" max="16384" width="9.140625" style="1"/>
  </cols>
  <sheetData>
    <row r="1" spans="1:10" ht="16.5" thickBot="1" x14ac:dyDescent="0.3">
      <c r="A1" s="354" t="s">
        <v>652</v>
      </c>
      <c r="B1" s="355"/>
      <c r="C1" s="355"/>
      <c r="D1" s="355"/>
      <c r="E1" s="355"/>
      <c r="F1" s="355"/>
      <c r="G1" s="355"/>
      <c r="H1" s="355"/>
      <c r="I1" s="356"/>
    </row>
    <row r="2" spans="1:10" ht="22.5" customHeight="1" x14ac:dyDescent="0.25">
      <c r="A2" s="9" t="s">
        <v>0</v>
      </c>
      <c r="B2" s="357" t="s">
        <v>653</v>
      </c>
      <c r="C2" s="357"/>
      <c r="D2" s="357"/>
      <c r="E2" s="357"/>
      <c r="F2" s="357"/>
      <c r="G2" s="357"/>
      <c r="H2" s="357"/>
      <c r="I2" s="358"/>
    </row>
    <row r="3" spans="1:10" ht="43.5" customHeight="1" x14ac:dyDescent="0.25">
      <c r="A3" s="9" t="s">
        <v>1</v>
      </c>
      <c r="B3" s="359" t="s">
        <v>657</v>
      </c>
      <c r="C3" s="359"/>
      <c r="D3" s="359"/>
      <c r="E3" s="359"/>
      <c r="F3" s="359"/>
      <c r="G3" s="359"/>
      <c r="H3" s="359"/>
      <c r="I3" s="360"/>
    </row>
    <row r="4" spans="1:10" ht="54" customHeight="1" x14ac:dyDescent="0.25">
      <c r="A4" s="9" t="s">
        <v>2</v>
      </c>
      <c r="B4" s="357" t="s">
        <v>654</v>
      </c>
      <c r="C4" s="357"/>
      <c r="D4" s="357"/>
      <c r="E4" s="357"/>
      <c r="F4" s="357"/>
      <c r="G4" s="357"/>
      <c r="H4" s="357"/>
      <c r="I4" s="358"/>
    </row>
    <row r="5" spans="1:10" ht="18" customHeight="1" x14ac:dyDescent="0.25">
      <c r="A5" s="9" t="s">
        <v>517</v>
      </c>
      <c r="B5" s="357" t="s">
        <v>655</v>
      </c>
      <c r="C5" s="357"/>
      <c r="D5" s="357"/>
      <c r="E5" s="357"/>
      <c r="F5" s="357"/>
      <c r="G5" s="357"/>
      <c r="H5" s="357"/>
      <c r="I5" s="358"/>
    </row>
    <row r="6" spans="1:10" ht="155.25" customHeight="1" x14ac:dyDescent="0.25">
      <c r="A6" s="9" t="s">
        <v>3</v>
      </c>
      <c r="B6" s="361" t="s">
        <v>908</v>
      </c>
      <c r="C6" s="361"/>
      <c r="D6" s="361"/>
      <c r="E6" s="361"/>
      <c r="F6" s="361"/>
      <c r="G6" s="361"/>
      <c r="H6" s="361"/>
      <c r="I6" s="362"/>
    </row>
    <row r="7" spans="1:10" ht="119.25" customHeight="1" x14ac:dyDescent="0.25">
      <c r="A7" s="9" t="s">
        <v>4</v>
      </c>
      <c r="B7" s="357" t="s">
        <v>656</v>
      </c>
      <c r="C7" s="357"/>
      <c r="D7" s="357"/>
      <c r="E7" s="357"/>
      <c r="F7" s="357"/>
      <c r="G7" s="357"/>
      <c r="H7" s="357"/>
      <c r="I7" s="358"/>
    </row>
    <row r="8" spans="1:10" ht="50.25" customHeight="1" x14ac:dyDescent="0.25">
      <c r="A8" s="9" t="s">
        <v>5</v>
      </c>
      <c r="B8" s="357" t="s">
        <v>853</v>
      </c>
      <c r="C8" s="357"/>
      <c r="D8" s="357"/>
      <c r="E8" s="357"/>
      <c r="F8" s="357"/>
      <c r="G8" s="357"/>
      <c r="H8" s="357"/>
      <c r="I8" s="358"/>
    </row>
    <row r="9" spans="1:10" ht="70.5" customHeight="1" thickBot="1" x14ac:dyDescent="0.3">
      <c r="A9" s="10" t="s">
        <v>6</v>
      </c>
      <c r="B9" s="363" t="s">
        <v>658</v>
      </c>
      <c r="C9" s="363"/>
      <c r="D9" s="363"/>
      <c r="E9" s="363"/>
      <c r="F9" s="363"/>
      <c r="G9" s="363"/>
      <c r="H9" s="363"/>
      <c r="I9" s="364"/>
    </row>
    <row r="10" spans="1:10" ht="16.5" thickBot="1" x14ac:dyDescent="0.3">
      <c r="A10" s="365"/>
      <c r="B10" s="365"/>
      <c r="C10" s="365"/>
      <c r="D10" s="365"/>
      <c r="E10" s="365"/>
      <c r="F10" s="365"/>
      <c r="G10" s="365"/>
      <c r="H10" s="365"/>
      <c r="I10" s="365"/>
    </row>
    <row r="11" spans="1:10" ht="16.5" thickBot="1" x14ac:dyDescent="0.3">
      <c r="A11" s="352" t="s">
        <v>14</v>
      </c>
      <c r="B11" s="353"/>
      <c r="C11" s="353"/>
      <c r="D11" s="350" t="s">
        <v>13</v>
      </c>
      <c r="E11" s="350"/>
      <c r="F11" s="350"/>
      <c r="G11" s="350"/>
      <c r="H11" s="350"/>
      <c r="I11" s="351"/>
    </row>
    <row r="12" spans="1:10" ht="79.5" thickBot="1" x14ac:dyDescent="0.3">
      <c r="A12" s="352"/>
      <c r="B12" s="353"/>
      <c r="C12" s="353"/>
      <c r="D12" s="264" t="s">
        <v>747</v>
      </c>
      <c r="E12" s="278" t="s">
        <v>858</v>
      </c>
      <c r="F12" s="278" t="s">
        <v>777</v>
      </c>
      <c r="G12" s="278" t="s">
        <v>810</v>
      </c>
      <c r="H12" s="278" t="s">
        <v>859</v>
      </c>
      <c r="I12" s="8" t="s">
        <v>7</v>
      </c>
      <c r="J12" s="2"/>
    </row>
    <row r="13" spans="1:10" ht="102" customHeight="1" x14ac:dyDescent="0.25">
      <c r="A13" s="366" t="s">
        <v>795</v>
      </c>
      <c r="B13" s="367"/>
      <c r="C13" s="367"/>
      <c r="D13" s="218" t="s">
        <v>659</v>
      </c>
      <c r="E13" s="7"/>
      <c r="F13" s="7"/>
      <c r="G13" s="7"/>
      <c r="H13" s="7"/>
      <c r="I13" s="158"/>
    </row>
    <row r="14" spans="1:10" x14ac:dyDescent="0.25">
      <c r="A14" s="368"/>
      <c r="B14" s="342"/>
      <c r="C14" s="342"/>
      <c r="D14" s="154"/>
      <c r="E14" s="3"/>
      <c r="F14" s="3"/>
      <c r="G14" s="3"/>
      <c r="H14" s="3"/>
      <c r="I14" s="4"/>
    </row>
    <row r="15" spans="1:10" ht="16.5" thickBot="1" x14ac:dyDescent="0.3">
      <c r="A15" s="369"/>
      <c r="B15" s="370"/>
      <c r="C15" s="370"/>
      <c r="D15" s="155"/>
      <c r="E15" s="5"/>
      <c r="F15" s="5"/>
      <c r="G15" s="5"/>
      <c r="H15" s="5"/>
      <c r="I15" s="6"/>
    </row>
    <row r="16" spans="1:10" ht="16.5" thickBot="1" x14ac:dyDescent="0.3"/>
    <row r="17" spans="1:9" ht="14.25" hidden="1" customHeight="1" thickBot="1" x14ac:dyDescent="0.3">
      <c r="A17" s="352" t="s">
        <v>15</v>
      </c>
      <c r="B17" s="353"/>
      <c r="C17" s="353"/>
      <c r="D17" s="350" t="s">
        <v>13</v>
      </c>
      <c r="E17" s="350"/>
      <c r="F17" s="350"/>
      <c r="G17" s="350"/>
      <c r="H17" s="350"/>
      <c r="I17" s="351"/>
    </row>
    <row r="18" spans="1:9" ht="63.75" hidden="1" customHeight="1" thickBot="1" x14ac:dyDescent="0.3">
      <c r="A18" s="352"/>
      <c r="B18" s="353"/>
      <c r="C18" s="353"/>
      <c r="D18" s="152" t="s">
        <v>12</v>
      </c>
      <c r="E18" s="152" t="s">
        <v>11</v>
      </c>
      <c r="F18" s="152" t="s">
        <v>10</v>
      </c>
      <c r="G18" s="152" t="s">
        <v>9</v>
      </c>
      <c r="H18" s="152" t="s">
        <v>8</v>
      </c>
      <c r="I18" s="8" t="s">
        <v>7</v>
      </c>
    </row>
    <row r="19" spans="1:9" ht="15.75" hidden="1" customHeight="1" x14ac:dyDescent="0.25">
      <c r="A19" s="366"/>
      <c r="B19" s="367"/>
      <c r="C19" s="367"/>
      <c r="D19" s="153"/>
      <c r="E19" s="7"/>
      <c r="F19" s="7"/>
      <c r="G19" s="7"/>
      <c r="H19" s="7"/>
      <c r="I19" s="158"/>
    </row>
    <row r="20" spans="1:9" ht="15.75" hidden="1" customHeight="1" x14ac:dyDescent="0.25">
      <c r="A20" s="368"/>
      <c r="B20" s="342"/>
      <c r="C20" s="342"/>
      <c r="D20" s="154"/>
      <c r="E20" s="3"/>
      <c r="F20" s="3"/>
      <c r="G20" s="3"/>
      <c r="H20" s="3"/>
      <c r="I20" s="4"/>
    </row>
    <row r="21" spans="1:9" ht="16.5" hidden="1" customHeight="1" thickBot="1" x14ac:dyDescent="0.3">
      <c r="A21" s="369"/>
      <c r="B21" s="370"/>
      <c r="C21" s="370"/>
      <c r="D21" s="155"/>
      <c r="E21" s="5"/>
      <c r="F21" s="5"/>
      <c r="G21" s="5"/>
      <c r="H21" s="5"/>
      <c r="I21" s="6"/>
    </row>
    <row r="22" spans="1:9" ht="16.5" hidden="1" customHeight="1" thickBot="1" x14ac:dyDescent="0.3"/>
    <row r="23" spans="1:9" ht="16.5" hidden="1" customHeight="1" thickBot="1" x14ac:dyDescent="0.3">
      <c r="A23" s="352" t="s">
        <v>16</v>
      </c>
      <c r="B23" s="353"/>
      <c r="C23" s="353"/>
      <c r="D23" s="350" t="s">
        <v>13</v>
      </c>
      <c r="E23" s="350"/>
      <c r="F23" s="350"/>
      <c r="G23" s="350"/>
      <c r="H23" s="350"/>
      <c r="I23" s="351"/>
    </row>
    <row r="24" spans="1:9" ht="63.75" hidden="1" customHeight="1" thickBot="1" x14ac:dyDescent="0.3">
      <c r="A24" s="352"/>
      <c r="B24" s="353"/>
      <c r="C24" s="353"/>
      <c r="D24" s="152" t="s">
        <v>12</v>
      </c>
      <c r="E24" s="152" t="s">
        <v>518</v>
      </c>
      <c r="F24" s="152" t="s">
        <v>9</v>
      </c>
      <c r="G24" s="152" t="s">
        <v>8</v>
      </c>
      <c r="H24" s="152" t="s">
        <v>519</v>
      </c>
      <c r="I24" s="8" t="s">
        <v>7</v>
      </c>
    </row>
    <row r="25" spans="1:9" ht="15.75" hidden="1" customHeight="1" x14ac:dyDescent="0.25">
      <c r="A25" s="366"/>
      <c r="B25" s="367"/>
      <c r="C25" s="367"/>
      <c r="D25" s="153"/>
      <c r="E25" s="7"/>
      <c r="F25" s="7"/>
      <c r="G25" s="7"/>
      <c r="H25" s="7"/>
      <c r="I25" s="158"/>
    </row>
    <row r="26" spans="1:9" ht="15.75" hidden="1" customHeight="1" x14ac:dyDescent="0.25">
      <c r="A26" s="368"/>
      <c r="B26" s="342"/>
      <c r="C26" s="342"/>
      <c r="D26" s="154"/>
      <c r="E26" s="3"/>
      <c r="F26" s="3"/>
      <c r="G26" s="3"/>
      <c r="H26" s="3"/>
      <c r="I26" s="4"/>
    </row>
    <row r="27" spans="1:9" ht="16.5" hidden="1" customHeight="1" thickBot="1" x14ac:dyDescent="0.3">
      <c r="A27" s="369"/>
      <c r="B27" s="370"/>
      <c r="C27" s="370"/>
      <c r="D27" s="155"/>
      <c r="E27" s="5"/>
      <c r="F27" s="5"/>
      <c r="G27" s="5"/>
      <c r="H27" s="5"/>
      <c r="I27" s="6"/>
    </row>
    <row r="28" spans="1:9" ht="16.5" hidden="1" customHeight="1" thickBot="1" x14ac:dyDescent="0.3"/>
    <row r="29" spans="1:9" ht="63.75" thickBot="1" x14ac:dyDescent="0.3">
      <c r="A29" s="352" t="s">
        <v>17</v>
      </c>
      <c r="B29" s="353"/>
      <c r="C29" s="353"/>
      <c r="D29" s="353"/>
      <c r="E29" s="278" t="s">
        <v>860</v>
      </c>
      <c r="F29" s="278" t="s">
        <v>778</v>
      </c>
      <c r="G29" s="278" t="s">
        <v>811</v>
      </c>
      <c r="H29" s="278" t="s">
        <v>861</v>
      </c>
      <c r="I29" s="8" t="s">
        <v>862</v>
      </c>
    </row>
    <row r="30" spans="1:9" ht="72" customHeight="1" x14ac:dyDescent="0.25">
      <c r="A30" s="281" t="s">
        <v>690</v>
      </c>
      <c r="B30" s="371" t="s">
        <v>765</v>
      </c>
      <c r="C30" s="371"/>
      <c r="D30" s="282" t="s">
        <v>691</v>
      </c>
      <c r="E30" s="283">
        <f>'ПА 8 Под ос са инв Центар за ос'!D710</f>
        <v>7506401</v>
      </c>
      <c r="F30" s="283">
        <f>'ПА 8 Под ос са инв Центар за ос'!P710</f>
        <v>9029000</v>
      </c>
      <c r="G30" s="283">
        <f>'ПА 8 Под ос са инв Центар за ос'!Q710</f>
        <v>7169000</v>
      </c>
      <c r="H30" s="283">
        <f>'ПА 8 Под ос са инв Центар за ос'!R710</f>
        <v>7169000</v>
      </c>
      <c r="I30" s="284">
        <f>SUM(F30:H30)</f>
        <v>23367000</v>
      </c>
    </row>
    <row r="31" spans="1:9" s="263" customFormat="1" ht="97.5" customHeight="1" x14ac:dyDescent="0.25">
      <c r="A31" s="259" t="s">
        <v>708</v>
      </c>
      <c r="B31" s="345" t="s">
        <v>771</v>
      </c>
      <c r="C31" s="345"/>
      <c r="D31" s="260" t="s">
        <v>707</v>
      </c>
      <c r="E31" s="261">
        <f>'ПА 1 ГУ Центар за соц рад с пом'!D710</f>
        <v>63924552</v>
      </c>
      <c r="F31" s="261">
        <f>'ПА 1 ГУ Центар за соц рад с пом'!P710</f>
        <v>68543552</v>
      </c>
      <c r="G31" s="261">
        <f>'ПА 1 ГУ Центар за соц рад с пом'!Q710</f>
        <v>69273552</v>
      </c>
      <c r="H31" s="261">
        <f>'ПА 1 ГУ Центар за соц рад с пом'!R710</f>
        <v>69273552</v>
      </c>
      <c r="I31" s="262">
        <f t="shared" ref="I31:I43" si="0">SUM(F31:H31)</f>
        <v>207090656</v>
      </c>
    </row>
    <row r="32" spans="1:9" s="263" customFormat="1" ht="119.25" customHeight="1" x14ac:dyDescent="0.25">
      <c r="A32" s="259" t="s">
        <v>514</v>
      </c>
      <c r="B32" s="345" t="s">
        <v>769</v>
      </c>
      <c r="C32" s="345"/>
      <c r="D32" s="260" t="s">
        <v>711</v>
      </c>
      <c r="E32" s="261">
        <f>'ПА 2 ГУ Центар за соц рад прих'!D710</f>
        <v>4451448</v>
      </c>
      <c r="F32" s="261">
        <f>'ПА 2 ГУ Центар за соц рад прих'!P710</f>
        <v>4000000</v>
      </c>
      <c r="G32" s="261">
        <f>'ПА 2 ГУ Центар за соц рад прих'!Q710</f>
        <v>4347448</v>
      </c>
      <c r="H32" s="261">
        <f>'ПА 2 ГУ Центар за соц рад прих'!R710</f>
        <v>4347448</v>
      </c>
      <c r="I32" s="262">
        <f t="shared" si="0"/>
        <v>12694896</v>
      </c>
    </row>
    <row r="33" spans="1:9" s="263" customFormat="1" ht="114" customHeight="1" x14ac:dyDescent="0.25">
      <c r="A33" s="259" t="s">
        <v>520</v>
      </c>
      <c r="B33" s="345" t="s">
        <v>770</v>
      </c>
      <c r="C33" s="345"/>
      <c r="D33" s="260" t="s">
        <v>706</v>
      </c>
      <c r="E33" s="261">
        <f>'ПА 4 ГУ Центар за соц рад ПЕЦ'!D710</f>
        <v>49581300</v>
      </c>
      <c r="F33" s="261">
        <f>'ПА 4 ГУ Центар за соц рад ПЕЦ'!P712</f>
        <v>54087000</v>
      </c>
      <c r="G33" s="261">
        <f>'ПА 4 ГУ Центар за соц рад ПЕЦ'!Q710</f>
        <v>53487000</v>
      </c>
      <c r="H33" s="261">
        <f>'ПА 4 ГУ Центар за соц рад ПЕЦ'!R710</f>
        <v>53487000</v>
      </c>
      <c r="I33" s="262">
        <f>SUM(F33:H33)</f>
        <v>161061000</v>
      </c>
    </row>
    <row r="34" spans="1:9" ht="53.25" customHeight="1" x14ac:dyDescent="0.25">
      <c r="A34" s="159" t="s">
        <v>521</v>
      </c>
      <c r="B34" s="342" t="s">
        <v>721</v>
      </c>
      <c r="C34" s="342"/>
      <c r="D34" s="3" t="s">
        <v>722</v>
      </c>
      <c r="E34" s="102">
        <f>'ПА 5 ГУ Црвени крст'!D710</f>
        <v>19315000</v>
      </c>
      <c r="F34" s="102">
        <f>'ПА 5 ГУ Црвени крст'!P710</f>
        <v>19315000</v>
      </c>
      <c r="G34" s="102">
        <f>'ПА 5 ГУ Црвени крст'!Q710</f>
        <v>19315000</v>
      </c>
      <c r="H34" s="102">
        <f>'ПА 5 ГУ Црвени крст'!R710</f>
        <v>19315000</v>
      </c>
      <c r="I34" s="239">
        <f t="shared" si="0"/>
        <v>57945000</v>
      </c>
    </row>
    <row r="35" spans="1:9" ht="79.5" hidden="1" customHeight="1" x14ac:dyDescent="0.25">
      <c r="A35" s="159" t="s">
        <v>758</v>
      </c>
      <c r="B35" s="342"/>
      <c r="C35" s="342"/>
      <c r="D35" s="3"/>
      <c r="E35" s="102"/>
      <c r="F35" s="102"/>
      <c r="G35" s="102"/>
      <c r="H35" s="102"/>
      <c r="I35" s="239">
        <f t="shared" si="0"/>
        <v>0</v>
      </c>
    </row>
    <row r="36" spans="1:9" ht="73.5" customHeight="1" x14ac:dyDescent="0.25">
      <c r="A36" s="159" t="s">
        <v>736</v>
      </c>
      <c r="B36" s="346" t="s">
        <v>761</v>
      </c>
      <c r="C36" s="347"/>
      <c r="D36" s="3" t="s">
        <v>737</v>
      </c>
      <c r="E36" s="102">
        <f>'ПА 3 ГУ Удр и помоћ у кући соц '!D710</f>
        <v>7400000</v>
      </c>
      <c r="F36" s="102">
        <f>'ПА 3 ГУ Удр и помоћ у кући соц '!P710</f>
        <v>33200000</v>
      </c>
      <c r="G36" s="102">
        <f>'ПА 3 ГУ Удр и помоћ у кући соц '!Q710</f>
        <v>36300000</v>
      </c>
      <c r="H36" s="102">
        <f>'ПА 3 ГУ Удр и помоћ у кући соц '!R710</f>
        <v>36500000</v>
      </c>
      <c r="I36" s="239">
        <f t="shared" si="0"/>
        <v>106000000</v>
      </c>
    </row>
    <row r="37" spans="1:9" ht="63" customHeight="1" x14ac:dyDescent="0.25">
      <c r="A37" s="159" t="s">
        <v>690</v>
      </c>
      <c r="B37" s="346" t="s">
        <v>779</v>
      </c>
      <c r="C37" s="347"/>
      <c r="D37" s="3" t="s">
        <v>691</v>
      </c>
      <c r="E37" s="102">
        <f>'ПА 8 Град уп Помоћ у кући'!D711</f>
        <v>37551144</v>
      </c>
      <c r="F37" s="102">
        <f>'ПА 8 Град уп Помоћ у кући'!P711</f>
        <v>0</v>
      </c>
      <c r="G37" s="102">
        <f>'ПА 8 Град уп Помоћ у кући'!Q711</f>
        <v>0</v>
      </c>
      <c r="H37" s="102">
        <f>'ПА 8 Град уп Помоћ у кући'!R711</f>
        <v>0</v>
      </c>
      <c r="I37" s="239">
        <f t="shared" si="0"/>
        <v>0</v>
      </c>
    </row>
    <row r="38" spans="1:9" ht="56.25" customHeight="1" x14ac:dyDescent="0.25">
      <c r="A38" s="159" t="s">
        <v>744</v>
      </c>
      <c r="B38" s="348" t="s">
        <v>766</v>
      </c>
      <c r="C38" s="349"/>
      <c r="D38" s="3" t="s">
        <v>745</v>
      </c>
      <c r="E38" s="102">
        <f>'ПА 6 ГУ попул и ЛАП-ови '!D711</f>
        <v>60268653</v>
      </c>
      <c r="F38" s="102">
        <f>'ПА 6 ГУ попул и ЛАП-ови '!Q711</f>
        <v>55152371</v>
      </c>
      <c r="G38" s="102">
        <f>'ПА 6 ГУ попул и ЛАП-ови '!R711</f>
        <v>64086000</v>
      </c>
      <c r="H38" s="102">
        <f>'ПА 6 ГУ попул и ЛАП-ови '!S711</f>
        <v>64100000</v>
      </c>
      <c r="I38" s="239">
        <f t="shared" si="0"/>
        <v>183338371</v>
      </c>
    </row>
    <row r="39" spans="1:9" ht="84.75" hidden="1" customHeight="1" x14ac:dyDescent="0.25">
      <c r="A39" s="159" t="s">
        <v>763</v>
      </c>
      <c r="B39" s="348"/>
      <c r="C39" s="349"/>
      <c r="D39" s="3"/>
      <c r="E39" s="102"/>
      <c r="F39" s="102"/>
      <c r="G39" s="102"/>
      <c r="H39" s="102"/>
      <c r="I39" s="239">
        <f t="shared" si="0"/>
        <v>0</v>
      </c>
    </row>
    <row r="40" spans="1:9" ht="95.25" hidden="1" customHeight="1" x14ac:dyDescent="0.25">
      <c r="A40" s="159"/>
      <c r="B40" s="342"/>
      <c r="C40" s="342"/>
      <c r="D40" s="3"/>
      <c r="E40" s="102"/>
      <c r="F40" s="102"/>
      <c r="G40" s="102"/>
      <c r="H40" s="102"/>
      <c r="I40" s="239">
        <f t="shared" si="0"/>
        <v>0</v>
      </c>
    </row>
    <row r="41" spans="1:9" ht="135.75" customHeight="1" x14ac:dyDescent="0.25">
      <c r="A41" s="159" t="s">
        <v>824</v>
      </c>
      <c r="B41" s="342" t="s">
        <v>772</v>
      </c>
      <c r="C41" s="342"/>
      <c r="D41" s="3" t="s">
        <v>921</v>
      </c>
      <c r="E41" s="102">
        <f>SUM('ПР  Изградња стам. јед. - ГУ '!D714)</f>
        <v>16574368</v>
      </c>
      <c r="F41" s="102">
        <f>SUM('ПР  Изградња стам. јед. - ГУ '!P714)</f>
        <v>300000</v>
      </c>
      <c r="G41" s="102">
        <f>SUM('ПР  Изградња стам. јед. - ГУ '!Q714)</f>
        <v>0</v>
      </c>
      <c r="H41" s="102">
        <f>SUM('ПР  Изградња стам. јед. - ГУ '!R714)</f>
        <v>0</v>
      </c>
      <c r="I41" s="239">
        <f>SUM(F41:H41)</f>
        <v>300000</v>
      </c>
    </row>
    <row r="42" spans="1:9" ht="66.75" customHeight="1" x14ac:dyDescent="0.25">
      <c r="A42" s="159" t="s">
        <v>917</v>
      </c>
      <c r="B42" s="342" t="s">
        <v>918</v>
      </c>
      <c r="C42" s="342"/>
      <c r="D42" s="3" t="s">
        <v>919</v>
      </c>
      <c r="E42" s="102">
        <f>'П ГУ СРБ2101'!D714</f>
        <v>0</v>
      </c>
      <c r="F42" s="102">
        <f>'П ГУ СРБ2101'!P714</f>
        <v>400000</v>
      </c>
      <c r="G42" s="102">
        <f>'П ГУ СРБ2101'!Q714</f>
        <v>0</v>
      </c>
      <c r="H42" s="102">
        <f>'П ГУ СРБ2101'!R714</f>
        <v>0</v>
      </c>
      <c r="I42" s="239">
        <f t="shared" si="0"/>
        <v>400000</v>
      </c>
    </row>
    <row r="43" spans="1:9" ht="66.75" customHeight="1" x14ac:dyDescent="0.25">
      <c r="A43" s="337" t="s">
        <v>917</v>
      </c>
      <c r="B43" s="342" t="s">
        <v>928</v>
      </c>
      <c r="C43" s="342"/>
      <c r="D43" s="3" t="s">
        <v>929</v>
      </c>
      <c r="E43" s="169">
        <f>'П ГУ СРБ2102'!D714</f>
        <v>0</v>
      </c>
      <c r="F43" s="169">
        <f>'П ГУ СРБ2102'!P714</f>
        <v>400000</v>
      </c>
      <c r="G43" s="169">
        <f>'П ГУ СРБ2102'!Q714</f>
        <v>0</v>
      </c>
      <c r="H43" s="169">
        <f>'П ГУ СРБ2102'!R714</f>
        <v>0</v>
      </c>
      <c r="I43" s="239">
        <f t="shared" si="0"/>
        <v>400000</v>
      </c>
    </row>
    <row r="44" spans="1:9" ht="16.5" thickBot="1" x14ac:dyDescent="0.3">
      <c r="A44" s="343" t="s">
        <v>18</v>
      </c>
      <c r="B44" s="344"/>
      <c r="C44" s="344"/>
      <c r="D44" s="344"/>
      <c r="E44" s="160">
        <f>SUM(E30:E43)</f>
        <v>266572866</v>
      </c>
      <c r="F44" s="160">
        <f t="shared" ref="F44:I44" si="1">SUM(F30:F43)</f>
        <v>244426923</v>
      </c>
      <c r="G44" s="160">
        <f t="shared" si="1"/>
        <v>253978000</v>
      </c>
      <c r="H44" s="160">
        <f t="shared" si="1"/>
        <v>254192000</v>
      </c>
      <c r="I44" s="160">
        <f t="shared" si="1"/>
        <v>752596923</v>
      </c>
    </row>
  </sheetData>
  <mergeCells count="35">
    <mergeCell ref="B32:C32"/>
    <mergeCell ref="B30:C30"/>
    <mergeCell ref="B31:C31"/>
    <mergeCell ref="D23:I23"/>
    <mergeCell ref="A17:C18"/>
    <mergeCell ref="D17:I17"/>
    <mergeCell ref="A13:C15"/>
    <mergeCell ref="A19:C21"/>
    <mergeCell ref="A23:C24"/>
    <mergeCell ref="A25:C27"/>
    <mergeCell ref="A29:D29"/>
    <mergeCell ref="D11:I11"/>
    <mergeCell ref="A11:C12"/>
    <mergeCell ref="A1:I1"/>
    <mergeCell ref="B2:I2"/>
    <mergeCell ref="B3:I3"/>
    <mergeCell ref="B4:I4"/>
    <mergeCell ref="B5:I5"/>
    <mergeCell ref="B6:I6"/>
    <mergeCell ref="B7:I7"/>
    <mergeCell ref="B8:I8"/>
    <mergeCell ref="B9:I9"/>
    <mergeCell ref="A10:I10"/>
    <mergeCell ref="B42:C42"/>
    <mergeCell ref="A44:D44"/>
    <mergeCell ref="B33:C33"/>
    <mergeCell ref="B34:C34"/>
    <mergeCell ref="B35:C35"/>
    <mergeCell ref="B40:C40"/>
    <mergeCell ref="B41:C41"/>
    <mergeCell ref="B36:C36"/>
    <mergeCell ref="B37:C37"/>
    <mergeCell ref="B38:C38"/>
    <mergeCell ref="B39:C39"/>
    <mergeCell ref="B43:C43"/>
  </mergeCells>
  <printOptions horizontalCentered="1"/>
  <pageMargins left="0" right="0" top="0.511811023622047" bottom="0" header="0.31496062992126" footer="0.31496062992126"/>
  <pageSetup paperSize="9" scale="70" orientation="portrait" r:id="rId1"/>
  <headerFooter>
    <oddHeader>&amp;C&amp;P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749"/>
  <sheetViews>
    <sheetView topLeftCell="A13" zoomScaleNormal="100" workbookViewId="0">
      <selection activeCell="A33" sqref="A33:A714"/>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1" style="1" customWidth="1"/>
    <col min="6" max="6" width="13.85546875" style="1" customWidth="1"/>
    <col min="7" max="7" width="10.28515625" style="1" customWidth="1"/>
    <col min="8" max="8" width="10.5703125" style="1" customWidth="1"/>
    <col min="9" max="9" width="11.5703125" style="1" customWidth="1"/>
    <col min="10" max="10" width="10.7109375" style="1" customWidth="1"/>
    <col min="11" max="11" width="13.7109375" style="1" customWidth="1"/>
    <col min="12" max="13" width="12.42578125" style="1" customWidth="1"/>
    <col min="14" max="14" width="11" style="1" customWidth="1"/>
    <col min="15" max="15" width="12.42578125" style="1" customWidth="1"/>
    <col min="16" max="16" width="12.42578125" style="1" bestFit="1" customWidth="1"/>
    <col min="17" max="18" width="12.140625" style="1" customWidth="1"/>
    <col min="19" max="19" width="12.42578125" style="146" bestFit="1" customWidth="1"/>
    <col min="20" max="16384" width="9.140625" style="1"/>
  </cols>
  <sheetData>
    <row r="1" spans="1:19" ht="16.5" thickBot="1" x14ac:dyDescent="0.3">
      <c r="A1" s="354" t="s">
        <v>906</v>
      </c>
      <c r="B1" s="355"/>
      <c r="C1" s="355"/>
      <c r="D1" s="355"/>
      <c r="E1" s="355"/>
      <c r="F1" s="355"/>
      <c r="G1" s="355"/>
      <c r="H1" s="355"/>
      <c r="I1" s="355"/>
      <c r="J1" s="355"/>
      <c r="K1" s="355"/>
      <c r="L1" s="355"/>
      <c r="M1" s="355"/>
      <c r="N1" s="355"/>
      <c r="O1" s="355"/>
      <c r="P1" s="355"/>
      <c r="Q1" s="355"/>
      <c r="R1" s="355"/>
      <c r="S1" s="356"/>
    </row>
    <row r="2" spans="1:19" ht="53.25" customHeight="1" x14ac:dyDescent="0.25">
      <c r="A2" s="433" t="s">
        <v>19</v>
      </c>
      <c r="B2" s="434"/>
      <c r="C2" s="357" t="s">
        <v>715</v>
      </c>
      <c r="D2" s="357"/>
      <c r="E2" s="357"/>
      <c r="F2" s="357"/>
      <c r="G2" s="357"/>
      <c r="H2" s="357"/>
      <c r="I2" s="357"/>
      <c r="J2" s="357"/>
      <c r="K2" s="357"/>
      <c r="L2" s="357"/>
      <c r="M2" s="357"/>
      <c r="N2" s="357"/>
      <c r="O2" s="357"/>
      <c r="P2" s="357"/>
      <c r="Q2" s="357"/>
      <c r="R2" s="357"/>
      <c r="S2" s="358"/>
    </row>
    <row r="3" spans="1:19" ht="41.25" customHeight="1" x14ac:dyDescent="0.25">
      <c r="A3" s="433" t="s">
        <v>533</v>
      </c>
      <c r="B3" s="434"/>
      <c r="C3" s="357" t="s">
        <v>910</v>
      </c>
      <c r="D3" s="357"/>
      <c r="E3" s="357"/>
      <c r="F3" s="357"/>
      <c r="G3" s="357"/>
      <c r="H3" s="357"/>
      <c r="I3" s="357"/>
      <c r="J3" s="357"/>
      <c r="K3" s="357"/>
      <c r="L3" s="357"/>
      <c r="M3" s="357"/>
      <c r="N3" s="357"/>
      <c r="O3" s="357"/>
      <c r="P3" s="357"/>
      <c r="Q3" s="357"/>
      <c r="R3" s="357"/>
      <c r="S3" s="358"/>
    </row>
    <row r="4" spans="1:19" ht="15.75" customHeight="1" x14ac:dyDescent="0.25">
      <c r="A4" s="433" t="s">
        <v>21</v>
      </c>
      <c r="B4" s="434"/>
      <c r="C4" s="357" t="s">
        <v>752</v>
      </c>
      <c r="D4" s="357"/>
      <c r="E4" s="357"/>
      <c r="F4" s="357"/>
      <c r="G4" s="357"/>
      <c r="H4" s="357"/>
      <c r="I4" s="357"/>
      <c r="J4" s="357"/>
      <c r="K4" s="357"/>
      <c r="L4" s="357"/>
      <c r="M4" s="357"/>
      <c r="N4" s="357"/>
      <c r="O4" s="357"/>
      <c r="P4" s="357"/>
      <c r="Q4" s="357"/>
      <c r="R4" s="357"/>
      <c r="S4" s="358"/>
    </row>
    <row r="5" spans="1:19" ht="19.5" customHeight="1" x14ac:dyDescent="0.25">
      <c r="A5" s="433" t="s">
        <v>22</v>
      </c>
      <c r="B5" s="434"/>
      <c r="C5" s="357" t="s">
        <v>723</v>
      </c>
      <c r="D5" s="357"/>
      <c r="E5" s="357"/>
      <c r="F5" s="357"/>
      <c r="G5" s="357"/>
      <c r="H5" s="357"/>
      <c r="I5" s="357"/>
      <c r="J5" s="357"/>
      <c r="K5" s="357"/>
      <c r="L5" s="357"/>
      <c r="M5" s="357"/>
      <c r="N5" s="357"/>
      <c r="O5" s="357"/>
      <c r="P5" s="357"/>
      <c r="Q5" s="357"/>
      <c r="R5" s="357"/>
      <c r="S5" s="358"/>
    </row>
    <row r="6" spans="1:19" ht="66.75" customHeight="1" x14ac:dyDescent="0.25">
      <c r="A6" s="433" t="s">
        <v>23</v>
      </c>
      <c r="B6" s="434"/>
      <c r="C6" s="357" t="s">
        <v>753</v>
      </c>
      <c r="D6" s="357"/>
      <c r="E6" s="357"/>
      <c r="F6" s="357"/>
      <c r="G6" s="357"/>
      <c r="H6" s="357"/>
      <c r="I6" s="357"/>
      <c r="J6" s="357"/>
      <c r="K6" s="357"/>
      <c r="L6" s="357"/>
      <c r="M6" s="357"/>
      <c r="N6" s="357"/>
      <c r="O6" s="357"/>
      <c r="P6" s="357"/>
      <c r="Q6" s="357"/>
      <c r="R6" s="357"/>
      <c r="S6" s="358"/>
    </row>
    <row r="7" spans="1:19" ht="15.75" customHeight="1" x14ac:dyDescent="0.25">
      <c r="A7" s="433" t="s">
        <v>24</v>
      </c>
      <c r="B7" s="434"/>
      <c r="C7" s="357" t="s">
        <v>655</v>
      </c>
      <c r="D7" s="357"/>
      <c r="E7" s="357"/>
      <c r="F7" s="357"/>
      <c r="G7" s="357"/>
      <c r="H7" s="357"/>
      <c r="I7" s="357"/>
      <c r="J7" s="357"/>
      <c r="K7" s="357"/>
      <c r="L7" s="357"/>
      <c r="M7" s="357"/>
      <c r="N7" s="357"/>
      <c r="O7" s="357"/>
      <c r="P7" s="357"/>
      <c r="Q7" s="357"/>
      <c r="R7" s="357"/>
      <c r="S7" s="358"/>
    </row>
    <row r="8" spans="1:19" ht="15.75" customHeight="1" x14ac:dyDescent="0.25">
      <c r="A8" s="433" t="s">
        <v>3</v>
      </c>
      <c r="B8" s="434"/>
      <c r="C8" s="357" t="s">
        <v>843</v>
      </c>
      <c r="D8" s="357"/>
      <c r="E8" s="357"/>
      <c r="F8" s="357"/>
      <c r="G8" s="357"/>
      <c r="H8" s="357"/>
      <c r="I8" s="357"/>
      <c r="J8" s="357"/>
      <c r="K8" s="357"/>
      <c r="L8" s="357"/>
      <c r="M8" s="357"/>
      <c r="N8" s="357"/>
      <c r="O8" s="357"/>
      <c r="P8" s="357"/>
      <c r="Q8" s="357"/>
      <c r="R8" s="357"/>
      <c r="S8" s="358"/>
    </row>
    <row r="9" spans="1:19" ht="15.75" customHeight="1" x14ac:dyDescent="0.25">
      <c r="A9" s="433" t="s">
        <v>4</v>
      </c>
      <c r="B9" s="434"/>
      <c r="C9" s="357"/>
      <c r="D9" s="357"/>
      <c r="E9" s="357"/>
      <c r="F9" s="357"/>
      <c r="G9" s="357"/>
      <c r="H9" s="357"/>
      <c r="I9" s="357"/>
      <c r="J9" s="357"/>
      <c r="K9" s="357"/>
      <c r="L9" s="357"/>
      <c r="M9" s="357"/>
      <c r="N9" s="357"/>
      <c r="O9" s="357"/>
      <c r="P9" s="357"/>
      <c r="Q9" s="357"/>
      <c r="R9" s="357"/>
      <c r="S9" s="358"/>
    </row>
    <row r="10" spans="1:19" ht="33.75" customHeight="1" x14ac:dyDescent="0.25">
      <c r="A10" s="433" t="s">
        <v>534</v>
      </c>
      <c r="B10" s="434"/>
      <c r="C10" s="357"/>
      <c r="D10" s="357"/>
      <c r="E10" s="357"/>
      <c r="F10" s="357"/>
      <c r="G10" s="357"/>
      <c r="H10" s="357"/>
      <c r="I10" s="357"/>
      <c r="J10" s="357"/>
      <c r="K10" s="357"/>
      <c r="L10" s="357"/>
      <c r="M10" s="357"/>
      <c r="N10" s="357"/>
      <c r="O10" s="357"/>
      <c r="P10" s="357"/>
      <c r="Q10" s="357"/>
      <c r="R10" s="357"/>
      <c r="S10" s="358"/>
    </row>
    <row r="11" spans="1:19" ht="48.75" customHeight="1" x14ac:dyDescent="0.25">
      <c r="A11" s="433" t="s">
        <v>535</v>
      </c>
      <c r="B11" s="434"/>
      <c r="C11" s="357"/>
      <c r="D11" s="357"/>
      <c r="E11" s="357"/>
      <c r="F11" s="357"/>
      <c r="G11" s="357"/>
      <c r="H11" s="357"/>
      <c r="I11" s="357"/>
      <c r="J11" s="357"/>
      <c r="K11" s="357"/>
      <c r="L11" s="357"/>
      <c r="M11" s="357"/>
      <c r="N11" s="357"/>
      <c r="O11" s="357"/>
      <c r="P11" s="357"/>
      <c r="Q11" s="357"/>
      <c r="R11" s="357"/>
      <c r="S11" s="358"/>
    </row>
    <row r="12" spans="1:19" ht="60" customHeight="1" x14ac:dyDescent="0.25">
      <c r="A12" s="433" t="s">
        <v>536</v>
      </c>
      <c r="B12" s="434"/>
      <c r="C12" s="357"/>
      <c r="D12" s="357"/>
      <c r="E12" s="357"/>
      <c r="F12" s="357"/>
      <c r="G12" s="357"/>
      <c r="H12" s="357"/>
      <c r="I12" s="357"/>
      <c r="J12" s="357"/>
      <c r="K12" s="357"/>
      <c r="L12" s="357"/>
      <c r="M12" s="357"/>
      <c r="N12" s="357"/>
      <c r="O12" s="357"/>
      <c r="P12" s="357"/>
      <c r="Q12" s="357"/>
      <c r="R12" s="357"/>
      <c r="S12" s="358"/>
    </row>
    <row r="13" spans="1:19" ht="70.5" customHeight="1" thickBot="1" x14ac:dyDescent="0.3">
      <c r="A13" s="435" t="s">
        <v>537</v>
      </c>
      <c r="B13" s="436"/>
      <c r="C13" s="363" t="s">
        <v>836</v>
      </c>
      <c r="D13" s="363"/>
      <c r="E13" s="363"/>
      <c r="F13" s="363"/>
      <c r="G13" s="363"/>
      <c r="H13" s="363"/>
      <c r="I13" s="363"/>
      <c r="J13" s="363"/>
      <c r="K13" s="363"/>
      <c r="L13" s="363"/>
      <c r="M13" s="363"/>
      <c r="N13" s="363"/>
      <c r="O13" s="363"/>
      <c r="P13" s="363"/>
      <c r="Q13" s="363"/>
      <c r="R13" s="363"/>
      <c r="S13" s="364"/>
    </row>
    <row r="14" spans="1:19" ht="16.5" thickBot="1" x14ac:dyDescent="0.3">
      <c r="A14" s="244"/>
      <c r="B14" s="245"/>
      <c r="C14" s="245"/>
      <c r="D14" s="245"/>
      <c r="E14" s="245"/>
      <c r="F14" s="245"/>
      <c r="G14" s="245"/>
      <c r="H14" s="245"/>
      <c r="I14" s="245"/>
      <c r="J14" s="245"/>
      <c r="K14" s="245"/>
      <c r="L14" s="245"/>
      <c r="M14" s="245"/>
      <c r="N14" s="245"/>
      <c r="O14" s="245"/>
      <c r="P14" s="245"/>
      <c r="Q14" s="245"/>
      <c r="R14" s="245"/>
      <c r="S14" s="250"/>
    </row>
    <row r="15" spans="1:19" ht="29.25" customHeight="1" thickBot="1" x14ac:dyDescent="0.3">
      <c r="A15" s="408" t="s">
        <v>14</v>
      </c>
      <c r="B15" s="409"/>
      <c r="C15" s="409"/>
      <c r="D15" s="410"/>
      <c r="E15" s="350" t="s">
        <v>13</v>
      </c>
      <c r="F15" s="350"/>
      <c r="G15" s="350"/>
      <c r="H15" s="350"/>
      <c r="I15" s="350"/>
      <c r="J15" s="350"/>
      <c r="K15" s="350"/>
      <c r="L15" s="350"/>
      <c r="M15" s="350"/>
      <c r="N15" s="350"/>
      <c r="O15" s="350"/>
      <c r="P15" s="350"/>
      <c r="Q15" s="350"/>
      <c r="R15" s="350"/>
      <c r="S15" s="351"/>
    </row>
    <row r="16" spans="1:19" ht="33.75" customHeight="1" thickBot="1" x14ac:dyDescent="0.3">
      <c r="A16" s="411"/>
      <c r="B16" s="412"/>
      <c r="C16" s="412"/>
      <c r="D16" s="413"/>
      <c r="E16" s="414" t="s">
        <v>747</v>
      </c>
      <c r="F16" s="414"/>
      <c r="G16" s="414"/>
      <c r="H16" s="414"/>
      <c r="I16" s="414"/>
      <c r="J16" s="414" t="s">
        <v>858</v>
      </c>
      <c r="K16" s="414"/>
      <c r="L16" s="414" t="s">
        <v>777</v>
      </c>
      <c r="M16" s="414"/>
      <c r="N16" s="414" t="s">
        <v>810</v>
      </c>
      <c r="O16" s="414"/>
      <c r="P16" s="414" t="s">
        <v>859</v>
      </c>
      <c r="Q16" s="414"/>
      <c r="R16" s="414" t="s">
        <v>7</v>
      </c>
      <c r="S16" s="415"/>
    </row>
    <row r="17" spans="1:19" x14ac:dyDescent="0.25">
      <c r="A17" s="500"/>
      <c r="B17" s="501"/>
      <c r="C17" s="501"/>
      <c r="D17" s="502"/>
      <c r="E17" s="403"/>
      <c r="F17" s="403"/>
      <c r="G17" s="403"/>
      <c r="H17" s="403"/>
      <c r="I17" s="403"/>
      <c r="J17" s="404"/>
      <c r="K17" s="404"/>
      <c r="L17" s="404"/>
      <c r="M17" s="404"/>
      <c r="N17" s="404"/>
      <c r="O17" s="404"/>
      <c r="P17" s="404"/>
      <c r="Q17" s="404"/>
      <c r="R17" s="404"/>
      <c r="S17" s="416"/>
    </row>
    <row r="18" spans="1:19" x14ac:dyDescent="0.25">
      <c r="A18" s="500"/>
      <c r="B18" s="501"/>
      <c r="C18" s="501"/>
      <c r="D18" s="502"/>
      <c r="E18" s="397"/>
      <c r="F18" s="397"/>
      <c r="G18" s="397"/>
      <c r="H18" s="397"/>
      <c r="I18" s="397"/>
      <c r="J18" s="398"/>
      <c r="K18" s="398"/>
      <c r="L18" s="398"/>
      <c r="M18" s="398"/>
      <c r="N18" s="398"/>
      <c r="O18" s="398"/>
      <c r="P18" s="398"/>
      <c r="Q18" s="398"/>
      <c r="R18" s="398"/>
      <c r="S18" s="399"/>
    </row>
    <row r="19" spans="1:19" ht="16.5" thickBot="1" x14ac:dyDescent="0.3">
      <c r="A19" s="503"/>
      <c r="B19" s="504"/>
      <c r="C19" s="504"/>
      <c r="D19" s="505"/>
      <c r="E19" s="405"/>
      <c r="F19" s="405"/>
      <c r="G19" s="405"/>
      <c r="H19" s="405"/>
      <c r="I19" s="405"/>
      <c r="J19" s="406"/>
      <c r="K19" s="406"/>
      <c r="L19" s="406"/>
      <c r="M19" s="406"/>
      <c r="N19" s="406"/>
      <c r="O19" s="406"/>
      <c r="P19" s="406"/>
      <c r="Q19" s="406"/>
      <c r="R19" s="406"/>
      <c r="S19" s="407"/>
    </row>
    <row r="21" spans="1:19" ht="16.5" hidden="1" customHeight="1" thickBot="1" x14ac:dyDescent="0.3">
      <c r="A21" s="408" t="s">
        <v>14</v>
      </c>
      <c r="B21" s="409"/>
      <c r="C21" s="409"/>
      <c r="D21" s="410"/>
      <c r="E21" s="350" t="s">
        <v>13</v>
      </c>
      <c r="F21" s="350"/>
      <c r="G21" s="350"/>
      <c r="H21" s="350"/>
      <c r="I21" s="350"/>
      <c r="J21" s="350"/>
      <c r="K21" s="350"/>
      <c r="L21" s="350"/>
      <c r="M21" s="350"/>
      <c r="N21" s="350"/>
      <c r="O21" s="350"/>
      <c r="P21" s="350"/>
      <c r="Q21" s="350"/>
      <c r="R21" s="350"/>
      <c r="S21" s="351"/>
    </row>
    <row r="22" spans="1:19" ht="42" hidden="1" customHeight="1" thickBot="1" x14ac:dyDescent="0.3">
      <c r="A22" s="411"/>
      <c r="B22" s="412"/>
      <c r="C22" s="412"/>
      <c r="D22" s="413"/>
      <c r="E22" s="414" t="s">
        <v>12</v>
      </c>
      <c r="F22" s="414"/>
      <c r="G22" s="414"/>
      <c r="H22" s="414"/>
      <c r="I22" s="414"/>
      <c r="J22" s="414" t="s">
        <v>547</v>
      </c>
      <c r="K22" s="414"/>
      <c r="L22" s="414" t="s">
        <v>519</v>
      </c>
      <c r="M22" s="414"/>
      <c r="N22" s="414" t="s">
        <v>538</v>
      </c>
      <c r="O22" s="414"/>
      <c r="P22" s="414" t="s">
        <v>548</v>
      </c>
      <c r="Q22" s="414"/>
      <c r="R22" s="414" t="s">
        <v>7</v>
      </c>
      <c r="S22" s="415"/>
    </row>
    <row r="23" spans="1:19" hidden="1" x14ac:dyDescent="0.25">
      <c r="A23" s="500"/>
      <c r="B23" s="501"/>
      <c r="C23" s="501"/>
      <c r="D23" s="502"/>
      <c r="E23" s="403"/>
      <c r="F23" s="403"/>
      <c r="G23" s="403"/>
      <c r="H23" s="403"/>
      <c r="I23" s="403"/>
      <c r="J23" s="404"/>
      <c r="K23" s="404"/>
      <c r="L23" s="404"/>
      <c r="M23" s="404"/>
      <c r="N23" s="404"/>
      <c r="O23" s="404"/>
      <c r="P23" s="404"/>
      <c r="Q23" s="404"/>
      <c r="R23" s="404"/>
      <c r="S23" s="416"/>
    </row>
    <row r="24" spans="1:19" hidden="1" x14ac:dyDescent="0.25">
      <c r="A24" s="500"/>
      <c r="B24" s="501"/>
      <c r="C24" s="501"/>
      <c r="D24" s="502"/>
      <c r="E24" s="397"/>
      <c r="F24" s="397"/>
      <c r="G24" s="397"/>
      <c r="H24" s="397"/>
      <c r="I24" s="397"/>
      <c r="J24" s="398"/>
      <c r="K24" s="398"/>
      <c r="L24" s="398"/>
      <c r="M24" s="398"/>
      <c r="N24" s="398"/>
      <c r="O24" s="398"/>
      <c r="P24" s="398"/>
      <c r="Q24" s="398"/>
      <c r="R24" s="398"/>
      <c r="S24" s="399"/>
    </row>
    <row r="25" spans="1:19" ht="16.5" hidden="1" thickBot="1" x14ac:dyDescent="0.3">
      <c r="A25" s="503"/>
      <c r="B25" s="504"/>
      <c r="C25" s="504"/>
      <c r="D25" s="505"/>
      <c r="E25" s="405"/>
      <c r="F25" s="405"/>
      <c r="G25" s="405"/>
      <c r="H25" s="405"/>
      <c r="I25" s="405"/>
      <c r="J25" s="406"/>
      <c r="K25" s="406"/>
      <c r="L25" s="406"/>
      <c r="M25" s="406"/>
      <c r="N25" s="406"/>
      <c r="O25" s="406"/>
      <c r="P25" s="406"/>
      <c r="Q25" s="406"/>
      <c r="R25" s="406"/>
      <c r="S25" s="407"/>
    </row>
    <row r="26" spans="1:19" ht="16.5" hidden="1" thickBot="1" x14ac:dyDescent="0.3"/>
    <row r="27" spans="1:19" ht="16.5" hidden="1" customHeight="1" thickBot="1" x14ac:dyDescent="0.3">
      <c r="A27" s="408" t="s">
        <v>14</v>
      </c>
      <c r="B27" s="409"/>
      <c r="C27" s="409"/>
      <c r="D27" s="410"/>
      <c r="E27" s="350" t="s">
        <v>13</v>
      </c>
      <c r="F27" s="350"/>
      <c r="G27" s="350"/>
      <c r="H27" s="350"/>
      <c r="I27" s="350"/>
      <c r="J27" s="350"/>
      <c r="K27" s="350"/>
      <c r="L27" s="350"/>
      <c r="M27" s="350"/>
      <c r="N27" s="350"/>
      <c r="O27" s="350"/>
      <c r="P27" s="350"/>
      <c r="Q27" s="350"/>
      <c r="R27" s="350"/>
      <c r="S27" s="351"/>
    </row>
    <row r="28" spans="1:19" ht="43.5" hidden="1" customHeight="1" thickBot="1" x14ac:dyDescent="0.3">
      <c r="A28" s="411"/>
      <c r="B28" s="412"/>
      <c r="C28" s="412"/>
      <c r="D28" s="413"/>
      <c r="E28" s="414" t="s">
        <v>12</v>
      </c>
      <c r="F28" s="414"/>
      <c r="G28" s="414"/>
      <c r="H28" s="414"/>
      <c r="I28" s="414"/>
      <c r="J28" s="414" t="s">
        <v>547</v>
      </c>
      <c r="K28" s="414"/>
      <c r="L28" s="414" t="s">
        <v>519</v>
      </c>
      <c r="M28" s="414"/>
      <c r="N28" s="414" t="s">
        <v>538</v>
      </c>
      <c r="O28" s="414"/>
      <c r="P28" s="414" t="s">
        <v>548</v>
      </c>
      <c r="Q28" s="414"/>
      <c r="R28" s="414" t="s">
        <v>7</v>
      </c>
      <c r="S28" s="415"/>
    </row>
    <row r="29" spans="1:19" hidden="1" x14ac:dyDescent="0.25">
      <c r="A29" s="500"/>
      <c r="B29" s="501"/>
      <c r="C29" s="501"/>
      <c r="D29" s="502"/>
      <c r="E29" s="403"/>
      <c r="F29" s="403"/>
      <c r="G29" s="403"/>
      <c r="H29" s="403"/>
      <c r="I29" s="403"/>
      <c r="J29" s="404"/>
      <c r="K29" s="404"/>
      <c r="L29" s="404"/>
      <c r="M29" s="404"/>
      <c r="N29" s="404"/>
      <c r="O29" s="404"/>
      <c r="P29" s="404"/>
      <c r="Q29" s="404"/>
      <c r="R29" s="404"/>
      <c r="S29" s="416"/>
    </row>
    <row r="30" spans="1:19" hidden="1" x14ac:dyDescent="0.25">
      <c r="A30" s="500"/>
      <c r="B30" s="501"/>
      <c r="C30" s="501"/>
      <c r="D30" s="502"/>
      <c r="E30" s="397"/>
      <c r="F30" s="397"/>
      <c r="G30" s="397"/>
      <c r="H30" s="397"/>
      <c r="I30" s="397"/>
      <c r="J30" s="398"/>
      <c r="K30" s="398"/>
      <c r="L30" s="398"/>
      <c r="M30" s="398"/>
      <c r="N30" s="398"/>
      <c r="O30" s="398"/>
      <c r="P30" s="398"/>
      <c r="Q30" s="398"/>
      <c r="R30" s="398"/>
      <c r="S30" s="399"/>
    </row>
    <row r="31" spans="1:19" ht="16.5" hidden="1" thickBot="1" x14ac:dyDescent="0.3">
      <c r="A31" s="503"/>
      <c r="B31" s="504"/>
      <c r="C31" s="504"/>
      <c r="D31" s="505"/>
      <c r="E31" s="405"/>
      <c r="F31" s="405"/>
      <c r="G31" s="405"/>
      <c r="H31" s="405"/>
      <c r="I31" s="405"/>
      <c r="J31" s="406"/>
      <c r="K31" s="406"/>
      <c r="L31" s="406"/>
      <c r="M31" s="406"/>
      <c r="N31" s="406"/>
      <c r="O31" s="406"/>
      <c r="P31" s="406"/>
      <c r="Q31" s="406"/>
      <c r="R31" s="406"/>
      <c r="S31" s="407"/>
    </row>
    <row r="32" spans="1:19" ht="16.5" thickBot="1" x14ac:dyDescent="0.3"/>
    <row r="33" spans="1:19" ht="47.25" customHeight="1" x14ac:dyDescent="0.25">
      <c r="A33" s="382" t="s">
        <v>26</v>
      </c>
      <c r="B33" s="384" t="s">
        <v>38</v>
      </c>
      <c r="C33" s="375"/>
      <c r="D33" s="377" t="s">
        <v>860</v>
      </c>
      <c r="E33" s="372" t="s">
        <v>778</v>
      </c>
      <c r="F33" s="373"/>
      <c r="G33" s="373"/>
      <c r="H33" s="373"/>
      <c r="I33" s="373"/>
      <c r="J33" s="373"/>
      <c r="K33" s="373"/>
      <c r="L33" s="373"/>
      <c r="M33" s="373"/>
      <c r="N33" s="373"/>
      <c r="O33" s="373"/>
      <c r="P33" s="374"/>
      <c r="Q33" s="384" t="s">
        <v>811</v>
      </c>
      <c r="R33" s="375" t="s">
        <v>861</v>
      </c>
      <c r="S33" s="377" t="s">
        <v>864</v>
      </c>
    </row>
    <row r="34" spans="1:19" ht="32.25" thickBot="1" x14ac:dyDescent="0.3">
      <c r="A34" s="383"/>
      <c r="B34" s="249" t="s">
        <v>39</v>
      </c>
      <c r="C34" s="248" t="s">
        <v>40</v>
      </c>
      <c r="D34" s="378"/>
      <c r="E34" s="247" t="s">
        <v>27</v>
      </c>
      <c r="F34" s="249" t="s">
        <v>28</v>
      </c>
      <c r="G34" s="249" t="s">
        <v>29</v>
      </c>
      <c r="H34" s="249" t="s">
        <v>30</v>
      </c>
      <c r="I34" s="249" t="s">
        <v>31</v>
      </c>
      <c r="J34" s="249" t="s">
        <v>32</v>
      </c>
      <c r="K34" s="249" t="s">
        <v>37</v>
      </c>
      <c r="L34" s="249" t="s">
        <v>36</v>
      </c>
      <c r="M34" s="317" t="s">
        <v>773</v>
      </c>
      <c r="N34" s="317" t="s">
        <v>840</v>
      </c>
      <c r="O34" s="248" t="s">
        <v>35</v>
      </c>
      <c r="P34" s="246" t="s">
        <v>18</v>
      </c>
      <c r="Q34" s="385"/>
      <c r="R34" s="376"/>
      <c r="S34" s="378"/>
    </row>
    <row r="35" spans="1:19" ht="25.5" hidden="1" x14ac:dyDescent="0.25">
      <c r="A35" s="271"/>
      <c r="B35" s="12">
        <v>411000</v>
      </c>
      <c r="C35" s="13" t="s">
        <v>41</v>
      </c>
      <c r="D35" s="82">
        <f>SUM(D36)</f>
        <v>0</v>
      </c>
      <c r="E35" s="66">
        <f t="shared" ref="E35:O35" si="0">SUM(E36)</f>
        <v>0</v>
      </c>
      <c r="F35" s="14">
        <f t="shared" si="0"/>
        <v>0</v>
      </c>
      <c r="G35" s="14">
        <f t="shared" si="0"/>
        <v>0</v>
      </c>
      <c r="H35" s="14">
        <f t="shared" si="0"/>
        <v>0</v>
      </c>
      <c r="I35" s="14">
        <f t="shared" si="0"/>
        <v>0</v>
      </c>
      <c r="J35" s="14">
        <f t="shared" si="0"/>
        <v>0</v>
      </c>
      <c r="K35" s="14">
        <f t="shared" si="0"/>
        <v>0</v>
      </c>
      <c r="L35" s="14">
        <f t="shared" si="0"/>
        <v>0</v>
      </c>
      <c r="M35" s="14">
        <f t="shared" si="0"/>
        <v>0</v>
      </c>
      <c r="N35" s="14">
        <f t="shared" si="0"/>
        <v>0</v>
      </c>
      <c r="O35" s="47">
        <f t="shared" si="0"/>
        <v>0</v>
      </c>
      <c r="P35" s="64">
        <f>SUM(E35:O35)</f>
        <v>0</v>
      </c>
      <c r="Q35" s="47">
        <f t="shared" ref="Q35" si="1">SUM(Q36)</f>
        <v>0</v>
      </c>
      <c r="R35" s="47">
        <f t="shared" ref="R35" si="2">SUM(R36)</f>
        <v>0</v>
      </c>
      <c r="S35" s="64">
        <f>SUM(P35:R35)</f>
        <v>0</v>
      </c>
    </row>
    <row r="36" spans="1:19" ht="25.5" hidden="1" x14ac:dyDescent="0.25">
      <c r="A36" s="271"/>
      <c r="B36" s="12">
        <v>411100</v>
      </c>
      <c r="C36" s="13" t="s">
        <v>42</v>
      </c>
      <c r="D36" s="82">
        <f>SUM(D37,D46,D49,D51,D53,D56)</f>
        <v>0</v>
      </c>
      <c r="E36" s="66">
        <f t="shared" ref="E36:O36" si="3">SUM(E37,E46,E49,E51,E53,E56)</f>
        <v>0</v>
      </c>
      <c r="F36" s="14">
        <f t="shared" si="3"/>
        <v>0</v>
      </c>
      <c r="G36" s="14">
        <f t="shared" si="3"/>
        <v>0</v>
      </c>
      <c r="H36" s="14">
        <f t="shared" si="3"/>
        <v>0</v>
      </c>
      <c r="I36" s="14">
        <f t="shared" si="3"/>
        <v>0</v>
      </c>
      <c r="J36" s="14">
        <f t="shared" si="3"/>
        <v>0</v>
      </c>
      <c r="K36" s="14">
        <f t="shared" si="3"/>
        <v>0</v>
      </c>
      <c r="L36" s="14">
        <f t="shared" si="3"/>
        <v>0</v>
      </c>
      <c r="M36" s="14">
        <f t="shared" si="3"/>
        <v>0</v>
      </c>
      <c r="N36" s="14">
        <f t="shared" si="3"/>
        <v>0</v>
      </c>
      <c r="O36" s="47">
        <f t="shared" si="3"/>
        <v>0</v>
      </c>
      <c r="P36" s="65">
        <f t="shared" ref="P36:P99" si="4">SUM(E36:O36)</f>
        <v>0</v>
      </c>
      <c r="Q36" s="47">
        <f>SUM(Q37,Q46,Q49,Q51,Q53,Q56)</f>
        <v>0</v>
      </c>
      <c r="R36" s="47">
        <f t="shared" ref="R36" si="5">SUM(R37,R46,R49,R51,R53,R56)</f>
        <v>0</v>
      </c>
      <c r="S36" s="65">
        <f t="shared" ref="S36:S99" si="6">SUM(P36:R36)</f>
        <v>0</v>
      </c>
    </row>
    <row r="37" spans="1:19" ht="25.5" hidden="1" x14ac:dyDescent="0.25">
      <c r="A37" s="161"/>
      <c r="B37" s="16">
        <v>411110</v>
      </c>
      <c r="C37" s="17" t="s">
        <v>43</v>
      </c>
      <c r="D37" s="83">
        <f>SUM(D38:D45)</f>
        <v>0</v>
      </c>
      <c r="E37" s="67">
        <f t="shared" ref="E37:O37" si="7">SUM(E38:E45)</f>
        <v>0</v>
      </c>
      <c r="F37" s="18">
        <f t="shared" si="7"/>
        <v>0</v>
      </c>
      <c r="G37" s="18">
        <f t="shared" si="7"/>
        <v>0</v>
      </c>
      <c r="H37" s="18">
        <f t="shared" si="7"/>
        <v>0</v>
      </c>
      <c r="I37" s="18">
        <f t="shared" si="7"/>
        <v>0</v>
      </c>
      <c r="J37" s="18">
        <f t="shared" si="7"/>
        <v>0</v>
      </c>
      <c r="K37" s="18">
        <f t="shared" si="7"/>
        <v>0</v>
      </c>
      <c r="L37" s="18">
        <f t="shared" si="7"/>
        <v>0</v>
      </c>
      <c r="M37" s="18">
        <f t="shared" si="7"/>
        <v>0</v>
      </c>
      <c r="N37" s="18">
        <f t="shared" si="7"/>
        <v>0</v>
      </c>
      <c r="O37" s="48">
        <f t="shared" si="7"/>
        <v>0</v>
      </c>
      <c r="P37" s="65">
        <f t="shared" si="4"/>
        <v>0</v>
      </c>
      <c r="Q37" s="48">
        <f t="shared" ref="Q37" si="8">SUM(Q38:Q45)</f>
        <v>0</v>
      </c>
      <c r="R37" s="48">
        <f>SUM(R38:R45)</f>
        <v>0</v>
      </c>
      <c r="S37" s="65">
        <f t="shared" si="6"/>
        <v>0</v>
      </c>
    </row>
    <row r="38" spans="1:19" hidden="1" x14ac:dyDescent="0.25">
      <c r="A38" s="161"/>
      <c r="B38" s="16">
        <v>411111</v>
      </c>
      <c r="C38" s="17" t="s">
        <v>44</v>
      </c>
      <c r="D38" s="84"/>
      <c r="E38" s="68"/>
      <c r="F38" s="19"/>
      <c r="G38" s="19"/>
      <c r="H38" s="19"/>
      <c r="I38" s="19"/>
      <c r="J38" s="19"/>
      <c r="K38" s="19"/>
      <c r="L38" s="19"/>
      <c r="M38" s="19"/>
      <c r="N38" s="19"/>
      <c r="O38" s="49"/>
      <c r="P38" s="65">
        <f t="shared" si="4"/>
        <v>0</v>
      </c>
      <c r="Q38" s="49"/>
      <c r="R38" s="49"/>
      <c r="S38" s="65">
        <f t="shared" si="6"/>
        <v>0</v>
      </c>
    </row>
    <row r="39" spans="1:19" ht="25.5" hidden="1" x14ac:dyDescent="0.25">
      <c r="A39" s="161"/>
      <c r="B39" s="16">
        <v>411112</v>
      </c>
      <c r="C39" s="17" t="s">
        <v>45</v>
      </c>
      <c r="D39" s="84"/>
      <c r="E39" s="68"/>
      <c r="F39" s="19"/>
      <c r="G39" s="19"/>
      <c r="H39" s="19"/>
      <c r="I39" s="19"/>
      <c r="J39" s="19"/>
      <c r="K39" s="19"/>
      <c r="L39" s="19"/>
      <c r="M39" s="19"/>
      <c r="N39" s="19"/>
      <c r="O39" s="49"/>
      <c r="P39" s="65">
        <f t="shared" si="4"/>
        <v>0</v>
      </c>
      <c r="Q39" s="49"/>
      <c r="R39" s="49"/>
      <c r="S39" s="65">
        <f t="shared" si="6"/>
        <v>0</v>
      </c>
    </row>
    <row r="40" spans="1:19" ht="25.5" hidden="1" x14ac:dyDescent="0.25">
      <c r="A40" s="161"/>
      <c r="B40" s="16">
        <v>411113</v>
      </c>
      <c r="C40" s="17" t="s">
        <v>46</v>
      </c>
      <c r="D40" s="84"/>
      <c r="E40" s="68"/>
      <c r="F40" s="19"/>
      <c r="G40" s="19"/>
      <c r="H40" s="19"/>
      <c r="I40" s="19"/>
      <c r="J40" s="19"/>
      <c r="K40" s="19"/>
      <c r="L40" s="19"/>
      <c r="M40" s="19"/>
      <c r="N40" s="19"/>
      <c r="O40" s="49"/>
      <c r="P40" s="65">
        <f t="shared" si="4"/>
        <v>0</v>
      </c>
      <c r="Q40" s="49"/>
      <c r="R40" s="49"/>
      <c r="S40" s="65">
        <f t="shared" si="6"/>
        <v>0</v>
      </c>
    </row>
    <row r="41" spans="1:19" hidden="1" x14ac:dyDescent="0.25">
      <c r="A41" s="161"/>
      <c r="B41" s="16">
        <v>411114</v>
      </c>
      <c r="C41" s="17" t="s">
        <v>47</v>
      </c>
      <c r="D41" s="84"/>
      <c r="E41" s="68"/>
      <c r="F41" s="19"/>
      <c r="G41" s="19"/>
      <c r="H41" s="19"/>
      <c r="I41" s="19"/>
      <c r="J41" s="19"/>
      <c r="K41" s="19"/>
      <c r="L41" s="19"/>
      <c r="M41" s="19"/>
      <c r="N41" s="19"/>
      <c r="O41" s="49"/>
      <c r="P41" s="65">
        <f t="shared" si="4"/>
        <v>0</v>
      </c>
      <c r="Q41" s="49"/>
      <c r="R41" s="49"/>
      <c r="S41" s="65">
        <f t="shared" si="6"/>
        <v>0</v>
      </c>
    </row>
    <row r="42" spans="1:19" ht="37.5" hidden="1" customHeight="1" x14ac:dyDescent="0.25">
      <c r="A42" s="161"/>
      <c r="B42" s="16">
        <v>411115</v>
      </c>
      <c r="C42" s="17" t="s">
        <v>48</v>
      </c>
      <c r="D42" s="84"/>
      <c r="E42" s="68"/>
      <c r="F42" s="19"/>
      <c r="G42" s="19"/>
      <c r="H42" s="19"/>
      <c r="I42" s="19"/>
      <c r="J42" s="19"/>
      <c r="K42" s="19"/>
      <c r="L42" s="19"/>
      <c r="M42" s="19"/>
      <c r="N42" s="19"/>
      <c r="O42" s="49"/>
      <c r="P42" s="65">
        <f t="shared" si="4"/>
        <v>0</v>
      </c>
      <c r="Q42" s="49"/>
      <c r="R42" s="49"/>
      <c r="S42" s="65">
        <f t="shared" si="6"/>
        <v>0</v>
      </c>
    </row>
    <row r="43" spans="1:19" ht="50.25" hidden="1" customHeight="1" x14ac:dyDescent="0.25">
      <c r="A43" s="161"/>
      <c r="B43" s="16">
        <v>411117</v>
      </c>
      <c r="C43" s="17" t="s">
        <v>49</v>
      </c>
      <c r="D43" s="84"/>
      <c r="E43" s="68"/>
      <c r="F43" s="19"/>
      <c r="G43" s="19"/>
      <c r="H43" s="19"/>
      <c r="I43" s="19"/>
      <c r="J43" s="19"/>
      <c r="K43" s="19"/>
      <c r="L43" s="19"/>
      <c r="M43" s="19"/>
      <c r="N43" s="19"/>
      <c r="O43" s="49"/>
      <c r="P43" s="65">
        <f t="shared" si="4"/>
        <v>0</v>
      </c>
      <c r="Q43" s="49"/>
      <c r="R43" s="49"/>
      <c r="S43" s="65">
        <f t="shared" si="6"/>
        <v>0</v>
      </c>
    </row>
    <row r="44" spans="1:19" ht="87.75" hidden="1" customHeight="1" x14ac:dyDescent="0.25">
      <c r="A44" s="161"/>
      <c r="B44" s="16">
        <v>411118</v>
      </c>
      <c r="C44" s="17" t="s">
        <v>50</v>
      </c>
      <c r="D44" s="84"/>
      <c r="E44" s="68"/>
      <c r="F44" s="19"/>
      <c r="G44" s="19"/>
      <c r="H44" s="19"/>
      <c r="I44" s="19"/>
      <c r="J44" s="19"/>
      <c r="K44" s="19"/>
      <c r="L44" s="19"/>
      <c r="M44" s="19"/>
      <c r="N44" s="19"/>
      <c r="O44" s="49"/>
      <c r="P44" s="65">
        <f t="shared" si="4"/>
        <v>0</v>
      </c>
      <c r="Q44" s="49"/>
      <c r="R44" s="49"/>
      <c r="S44" s="65">
        <f t="shared" si="6"/>
        <v>0</v>
      </c>
    </row>
    <row r="45" spans="1:19" ht="25.5" hidden="1" x14ac:dyDescent="0.25">
      <c r="A45" s="161"/>
      <c r="B45" s="16">
        <v>411119</v>
      </c>
      <c r="C45" s="17" t="s">
        <v>51</v>
      </c>
      <c r="D45" s="84"/>
      <c r="E45" s="68"/>
      <c r="F45" s="19"/>
      <c r="G45" s="19"/>
      <c r="H45" s="19"/>
      <c r="I45" s="19"/>
      <c r="J45" s="19"/>
      <c r="K45" s="19"/>
      <c r="L45" s="19"/>
      <c r="M45" s="19"/>
      <c r="N45" s="19"/>
      <c r="O45" s="49"/>
      <c r="P45" s="65">
        <f t="shared" si="4"/>
        <v>0</v>
      </c>
      <c r="Q45" s="49"/>
      <c r="R45" s="49"/>
      <c r="S45" s="65">
        <f t="shared" si="6"/>
        <v>0</v>
      </c>
    </row>
    <row r="46" spans="1:19" hidden="1" x14ac:dyDescent="0.25">
      <c r="A46" s="161"/>
      <c r="B46" s="16">
        <v>411120</v>
      </c>
      <c r="C46" s="17" t="s">
        <v>52</v>
      </c>
      <c r="D46" s="83">
        <f>SUM(D47:D48)</f>
        <v>0</v>
      </c>
      <c r="E46" s="67">
        <f t="shared" ref="E46:O46" si="9">SUM(E47:E48)</f>
        <v>0</v>
      </c>
      <c r="F46" s="18">
        <f t="shared" si="9"/>
        <v>0</v>
      </c>
      <c r="G46" s="18">
        <f t="shared" si="9"/>
        <v>0</v>
      </c>
      <c r="H46" s="18">
        <f t="shared" si="9"/>
        <v>0</v>
      </c>
      <c r="I46" s="18">
        <f t="shared" si="9"/>
        <v>0</v>
      </c>
      <c r="J46" s="18">
        <f t="shared" si="9"/>
        <v>0</v>
      </c>
      <c r="K46" s="18">
        <f t="shared" si="9"/>
        <v>0</v>
      </c>
      <c r="L46" s="18">
        <f t="shared" si="9"/>
        <v>0</v>
      </c>
      <c r="M46" s="18">
        <f t="shared" si="9"/>
        <v>0</v>
      </c>
      <c r="N46" s="18">
        <f t="shared" si="9"/>
        <v>0</v>
      </c>
      <c r="O46" s="48">
        <f t="shared" si="9"/>
        <v>0</v>
      </c>
      <c r="P46" s="65">
        <f t="shared" si="4"/>
        <v>0</v>
      </c>
      <c r="Q46" s="48">
        <f t="shared" ref="Q46:R46" si="10">SUM(Q47:Q48)</f>
        <v>0</v>
      </c>
      <c r="R46" s="48">
        <f t="shared" si="10"/>
        <v>0</v>
      </c>
      <c r="S46" s="65">
        <f t="shared" si="6"/>
        <v>0</v>
      </c>
    </row>
    <row r="47" spans="1:19" ht="25.5" hidden="1" x14ac:dyDescent="0.25">
      <c r="A47" s="161"/>
      <c r="B47" s="16">
        <v>411121</v>
      </c>
      <c r="C47" s="17" t="s">
        <v>53</v>
      </c>
      <c r="D47" s="84"/>
      <c r="E47" s="68"/>
      <c r="F47" s="19"/>
      <c r="G47" s="19"/>
      <c r="H47" s="19"/>
      <c r="I47" s="19"/>
      <c r="J47" s="19"/>
      <c r="K47" s="19"/>
      <c r="L47" s="19"/>
      <c r="M47" s="19"/>
      <c r="N47" s="19"/>
      <c r="O47" s="49"/>
      <c r="P47" s="65">
        <f t="shared" si="4"/>
        <v>0</v>
      </c>
      <c r="Q47" s="49"/>
      <c r="R47" s="49"/>
      <c r="S47" s="65">
        <f t="shared" si="6"/>
        <v>0</v>
      </c>
    </row>
    <row r="48" spans="1:19" ht="38.25" hidden="1" x14ac:dyDescent="0.25">
      <c r="A48" s="161"/>
      <c r="B48" s="16">
        <v>411122</v>
      </c>
      <c r="C48" s="17" t="s">
        <v>54</v>
      </c>
      <c r="D48" s="84"/>
      <c r="E48" s="68"/>
      <c r="F48" s="19"/>
      <c r="G48" s="19"/>
      <c r="H48" s="19"/>
      <c r="I48" s="19"/>
      <c r="J48" s="19"/>
      <c r="K48" s="19"/>
      <c r="L48" s="19"/>
      <c r="M48" s="19"/>
      <c r="N48" s="19"/>
      <c r="O48" s="49"/>
      <c r="P48" s="65">
        <f t="shared" si="4"/>
        <v>0</v>
      </c>
      <c r="Q48" s="49"/>
      <c r="R48" s="49"/>
      <c r="S48" s="65">
        <f t="shared" si="6"/>
        <v>0</v>
      </c>
    </row>
    <row r="49" spans="1:19" hidden="1" x14ac:dyDescent="0.25">
      <c r="A49" s="161"/>
      <c r="B49" s="16">
        <v>411130</v>
      </c>
      <c r="C49" s="17" t="s">
        <v>55</v>
      </c>
      <c r="D49" s="83">
        <f>SUM(D50)</f>
        <v>0</v>
      </c>
      <c r="E49" s="67">
        <f t="shared" ref="E49:O49" si="11">SUM(E50)</f>
        <v>0</v>
      </c>
      <c r="F49" s="18">
        <f t="shared" si="11"/>
        <v>0</v>
      </c>
      <c r="G49" s="18">
        <f t="shared" si="11"/>
        <v>0</v>
      </c>
      <c r="H49" s="18">
        <f t="shared" si="11"/>
        <v>0</v>
      </c>
      <c r="I49" s="18">
        <f t="shared" si="11"/>
        <v>0</v>
      </c>
      <c r="J49" s="18">
        <f t="shared" si="11"/>
        <v>0</v>
      </c>
      <c r="K49" s="18">
        <f t="shared" si="11"/>
        <v>0</v>
      </c>
      <c r="L49" s="18">
        <f t="shared" si="11"/>
        <v>0</v>
      </c>
      <c r="M49" s="18">
        <f t="shared" si="11"/>
        <v>0</v>
      </c>
      <c r="N49" s="18">
        <f t="shared" si="11"/>
        <v>0</v>
      </c>
      <c r="O49" s="48">
        <f t="shared" si="11"/>
        <v>0</v>
      </c>
      <c r="P49" s="65">
        <f t="shared" si="4"/>
        <v>0</v>
      </c>
      <c r="Q49" s="48">
        <f t="shared" ref="Q49:R49" si="12">SUM(Q50)</f>
        <v>0</v>
      </c>
      <c r="R49" s="48">
        <f t="shared" si="12"/>
        <v>0</v>
      </c>
      <c r="S49" s="65">
        <f t="shared" si="6"/>
        <v>0</v>
      </c>
    </row>
    <row r="50" spans="1:19" hidden="1" x14ac:dyDescent="0.25">
      <c r="A50" s="161"/>
      <c r="B50" s="16">
        <v>411131</v>
      </c>
      <c r="C50" s="17" t="s">
        <v>55</v>
      </c>
      <c r="D50" s="84"/>
      <c r="E50" s="68"/>
      <c r="F50" s="19"/>
      <c r="G50" s="19"/>
      <c r="H50" s="19"/>
      <c r="I50" s="19"/>
      <c r="J50" s="19"/>
      <c r="K50" s="19"/>
      <c r="L50" s="19"/>
      <c r="M50" s="19"/>
      <c r="N50" s="19"/>
      <c r="O50" s="49"/>
      <c r="P50" s="65">
        <f t="shared" si="4"/>
        <v>0</v>
      </c>
      <c r="Q50" s="49"/>
      <c r="R50" s="49"/>
      <c r="S50" s="65">
        <f t="shared" si="6"/>
        <v>0</v>
      </c>
    </row>
    <row r="51" spans="1:19" hidden="1" x14ac:dyDescent="0.25">
      <c r="A51" s="161"/>
      <c r="B51" s="16">
        <v>411140</v>
      </c>
      <c r="C51" s="17" t="s">
        <v>56</v>
      </c>
      <c r="D51" s="83">
        <f>SUM(D52)</f>
        <v>0</v>
      </c>
      <c r="E51" s="67">
        <f t="shared" ref="E51:O51" si="13">SUM(E52)</f>
        <v>0</v>
      </c>
      <c r="F51" s="18">
        <f t="shared" si="13"/>
        <v>0</v>
      </c>
      <c r="G51" s="18">
        <f t="shared" si="13"/>
        <v>0</v>
      </c>
      <c r="H51" s="18">
        <f t="shared" si="13"/>
        <v>0</v>
      </c>
      <c r="I51" s="18">
        <f t="shared" si="13"/>
        <v>0</v>
      </c>
      <c r="J51" s="18">
        <f t="shared" si="13"/>
        <v>0</v>
      </c>
      <c r="K51" s="18">
        <f t="shared" si="13"/>
        <v>0</v>
      </c>
      <c r="L51" s="18">
        <f t="shared" si="13"/>
        <v>0</v>
      </c>
      <c r="M51" s="18">
        <f t="shared" si="13"/>
        <v>0</v>
      </c>
      <c r="N51" s="18">
        <f t="shared" si="13"/>
        <v>0</v>
      </c>
      <c r="O51" s="48">
        <f t="shared" si="13"/>
        <v>0</v>
      </c>
      <c r="P51" s="65">
        <f t="shared" si="4"/>
        <v>0</v>
      </c>
      <c r="Q51" s="48">
        <f t="shared" ref="Q51:R51" si="14">SUM(Q52)</f>
        <v>0</v>
      </c>
      <c r="R51" s="48">
        <f t="shared" si="14"/>
        <v>0</v>
      </c>
      <c r="S51" s="65">
        <f t="shared" si="6"/>
        <v>0</v>
      </c>
    </row>
    <row r="52" spans="1:19" hidden="1" x14ac:dyDescent="0.25">
      <c r="A52" s="161"/>
      <c r="B52" s="16">
        <v>411141</v>
      </c>
      <c r="C52" s="17" t="s">
        <v>56</v>
      </c>
      <c r="D52" s="84"/>
      <c r="E52" s="68"/>
      <c r="F52" s="19"/>
      <c r="G52" s="19"/>
      <c r="H52" s="19"/>
      <c r="I52" s="19"/>
      <c r="J52" s="19"/>
      <c r="K52" s="19"/>
      <c r="L52" s="19"/>
      <c r="M52" s="19"/>
      <c r="N52" s="19"/>
      <c r="O52" s="49"/>
      <c r="P52" s="65">
        <f t="shared" si="4"/>
        <v>0</v>
      </c>
      <c r="Q52" s="49"/>
      <c r="R52" s="49"/>
      <c r="S52" s="65">
        <f t="shared" si="6"/>
        <v>0</v>
      </c>
    </row>
    <row r="53" spans="1:19" hidden="1" x14ac:dyDescent="0.25">
      <c r="A53" s="161"/>
      <c r="B53" s="16">
        <v>411150</v>
      </c>
      <c r="C53" s="17" t="s">
        <v>57</v>
      </c>
      <c r="D53" s="85">
        <f>SUM(D54:D55)</f>
        <v>0</v>
      </c>
      <c r="E53" s="69">
        <f t="shared" ref="E53:O53" si="15">SUM(E54:E55)</f>
        <v>0</v>
      </c>
      <c r="F53" s="20">
        <f t="shared" si="15"/>
        <v>0</v>
      </c>
      <c r="G53" s="20">
        <f t="shared" si="15"/>
        <v>0</v>
      </c>
      <c r="H53" s="20">
        <f t="shared" si="15"/>
        <v>0</v>
      </c>
      <c r="I53" s="20">
        <f t="shared" si="15"/>
        <v>0</v>
      </c>
      <c r="J53" s="20">
        <f t="shared" si="15"/>
        <v>0</v>
      </c>
      <c r="K53" s="20">
        <f t="shared" si="15"/>
        <v>0</v>
      </c>
      <c r="L53" s="20">
        <f t="shared" si="15"/>
        <v>0</v>
      </c>
      <c r="M53" s="20">
        <f t="shared" si="15"/>
        <v>0</v>
      </c>
      <c r="N53" s="20">
        <f t="shared" si="15"/>
        <v>0</v>
      </c>
      <c r="O53" s="50">
        <f t="shared" si="15"/>
        <v>0</v>
      </c>
      <c r="P53" s="65">
        <f t="shared" si="4"/>
        <v>0</v>
      </c>
      <c r="Q53" s="50">
        <f t="shared" ref="Q53:R53" si="16">SUM(Q54:Q55)</f>
        <v>0</v>
      </c>
      <c r="R53" s="50">
        <f t="shared" si="16"/>
        <v>0</v>
      </c>
      <c r="S53" s="65">
        <f t="shared" si="6"/>
        <v>0</v>
      </c>
    </row>
    <row r="54" spans="1:19" ht="25.5" hidden="1" x14ac:dyDescent="0.25">
      <c r="A54" s="161"/>
      <c r="B54" s="16">
        <v>411151</v>
      </c>
      <c r="C54" s="17" t="s">
        <v>58</v>
      </c>
      <c r="D54" s="84"/>
      <c r="E54" s="68"/>
      <c r="F54" s="19"/>
      <c r="G54" s="19"/>
      <c r="H54" s="19"/>
      <c r="I54" s="19"/>
      <c r="J54" s="19"/>
      <c r="K54" s="19"/>
      <c r="L54" s="19"/>
      <c r="M54" s="19"/>
      <c r="N54" s="19"/>
      <c r="O54" s="49"/>
      <c r="P54" s="65">
        <f t="shared" si="4"/>
        <v>0</v>
      </c>
      <c r="Q54" s="49"/>
      <c r="R54" s="49"/>
      <c r="S54" s="65">
        <f t="shared" si="6"/>
        <v>0</v>
      </c>
    </row>
    <row r="55" spans="1:19" hidden="1" x14ac:dyDescent="0.25">
      <c r="A55" s="161"/>
      <c r="B55" s="16">
        <v>411159</v>
      </c>
      <c r="C55" s="17" t="s">
        <v>59</v>
      </c>
      <c r="D55" s="84"/>
      <c r="E55" s="68"/>
      <c r="F55" s="19"/>
      <c r="G55" s="19"/>
      <c r="H55" s="19"/>
      <c r="I55" s="19"/>
      <c r="J55" s="19"/>
      <c r="K55" s="19"/>
      <c r="L55" s="19"/>
      <c r="M55" s="19"/>
      <c r="N55" s="19"/>
      <c r="O55" s="49"/>
      <c r="P55" s="65">
        <f t="shared" si="4"/>
        <v>0</v>
      </c>
      <c r="Q55" s="49"/>
      <c r="R55" s="49"/>
      <c r="S55" s="65">
        <f t="shared" si="6"/>
        <v>0</v>
      </c>
    </row>
    <row r="56" spans="1:19" ht="25.5" hidden="1" x14ac:dyDescent="0.25">
      <c r="A56" s="161"/>
      <c r="B56" s="16">
        <v>411190</v>
      </c>
      <c r="C56" s="17" t="s">
        <v>60</v>
      </c>
      <c r="D56" s="85">
        <f>SUM(D57)</f>
        <v>0</v>
      </c>
      <c r="E56" s="69">
        <f t="shared" ref="E56:O56" si="17">SUM(E57)</f>
        <v>0</v>
      </c>
      <c r="F56" s="20">
        <f t="shared" si="17"/>
        <v>0</v>
      </c>
      <c r="G56" s="20">
        <f t="shared" si="17"/>
        <v>0</v>
      </c>
      <c r="H56" s="20">
        <f t="shared" si="17"/>
        <v>0</v>
      </c>
      <c r="I56" s="20">
        <f t="shared" si="17"/>
        <v>0</v>
      </c>
      <c r="J56" s="20">
        <f t="shared" si="17"/>
        <v>0</v>
      </c>
      <c r="K56" s="20">
        <f t="shared" si="17"/>
        <v>0</v>
      </c>
      <c r="L56" s="20">
        <f t="shared" si="17"/>
        <v>0</v>
      </c>
      <c r="M56" s="20">
        <f t="shared" si="17"/>
        <v>0</v>
      </c>
      <c r="N56" s="20">
        <f t="shared" si="17"/>
        <v>0</v>
      </c>
      <c r="O56" s="50">
        <f t="shared" si="17"/>
        <v>0</v>
      </c>
      <c r="P56" s="65">
        <f t="shared" si="4"/>
        <v>0</v>
      </c>
      <c r="Q56" s="50">
        <f t="shared" ref="Q56:R56" si="18">SUM(Q57)</f>
        <v>0</v>
      </c>
      <c r="R56" s="50">
        <f t="shared" si="18"/>
        <v>0</v>
      </c>
      <c r="S56" s="65">
        <f t="shared" si="6"/>
        <v>0</v>
      </c>
    </row>
    <row r="57" spans="1:19" ht="25.5" hidden="1" x14ac:dyDescent="0.25">
      <c r="A57" s="161"/>
      <c r="B57" s="16">
        <v>411191</v>
      </c>
      <c r="C57" s="17" t="s">
        <v>60</v>
      </c>
      <c r="D57" s="84"/>
      <c r="E57" s="68"/>
      <c r="F57" s="19"/>
      <c r="G57" s="19"/>
      <c r="H57" s="19"/>
      <c r="I57" s="19"/>
      <c r="J57" s="19"/>
      <c r="K57" s="19"/>
      <c r="L57" s="19"/>
      <c r="M57" s="19"/>
      <c r="N57" s="19"/>
      <c r="O57" s="49"/>
      <c r="P57" s="65">
        <f t="shared" si="4"/>
        <v>0</v>
      </c>
      <c r="Q57" s="49"/>
      <c r="R57" s="49"/>
      <c r="S57" s="65">
        <f t="shared" si="6"/>
        <v>0</v>
      </c>
    </row>
    <row r="58" spans="1:19" ht="25.5" hidden="1" x14ac:dyDescent="0.25">
      <c r="A58" s="271"/>
      <c r="B58" s="12">
        <v>412000</v>
      </c>
      <c r="C58" s="21" t="s">
        <v>61</v>
      </c>
      <c r="D58" s="82">
        <f>SUM(D59,D64,D68)</f>
        <v>0</v>
      </c>
      <c r="E58" s="66">
        <f t="shared" ref="E58:O58" si="19">SUM(E59,E64,E68)</f>
        <v>0</v>
      </c>
      <c r="F58" s="14">
        <f t="shared" si="19"/>
        <v>0</v>
      </c>
      <c r="G58" s="14">
        <f t="shared" si="19"/>
        <v>0</v>
      </c>
      <c r="H58" s="14">
        <f t="shared" si="19"/>
        <v>0</v>
      </c>
      <c r="I58" s="14">
        <f t="shared" si="19"/>
        <v>0</v>
      </c>
      <c r="J58" s="14">
        <f t="shared" si="19"/>
        <v>0</v>
      </c>
      <c r="K58" s="14">
        <f t="shared" si="19"/>
        <v>0</v>
      </c>
      <c r="L58" s="14">
        <f t="shared" si="19"/>
        <v>0</v>
      </c>
      <c r="M58" s="14">
        <f t="shared" si="19"/>
        <v>0</v>
      </c>
      <c r="N58" s="14">
        <f t="shared" si="19"/>
        <v>0</v>
      </c>
      <c r="O58" s="47">
        <f t="shared" si="19"/>
        <v>0</v>
      </c>
      <c r="P58" s="65">
        <f t="shared" si="4"/>
        <v>0</v>
      </c>
      <c r="Q58" s="47">
        <f t="shared" ref="Q58:R58" si="20">SUM(Q59,Q64,Q68)</f>
        <v>0</v>
      </c>
      <c r="R58" s="47">
        <f t="shared" si="20"/>
        <v>0</v>
      </c>
      <c r="S58" s="65">
        <f t="shared" si="6"/>
        <v>0</v>
      </c>
    </row>
    <row r="59" spans="1:19" ht="25.5" hidden="1" x14ac:dyDescent="0.25">
      <c r="A59" s="271"/>
      <c r="B59" s="12">
        <v>412100</v>
      </c>
      <c r="C59" s="13" t="s">
        <v>62</v>
      </c>
      <c r="D59" s="82">
        <f t="shared" ref="D59:R59" si="21">SUM(D60)</f>
        <v>0</v>
      </c>
      <c r="E59" s="66">
        <f t="shared" si="21"/>
        <v>0</v>
      </c>
      <c r="F59" s="14">
        <f t="shared" si="21"/>
        <v>0</v>
      </c>
      <c r="G59" s="14">
        <f t="shared" si="21"/>
        <v>0</v>
      </c>
      <c r="H59" s="14">
        <f t="shared" si="21"/>
        <v>0</v>
      </c>
      <c r="I59" s="14">
        <f t="shared" si="21"/>
        <v>0</v>
      </c>
      <c r="J59" s="14">
        <f t="shared" si="21"/>
        <v>0</v>
      </c>
      <c r="K59" s="14">
        <f t="shared" si="21"/>
        <v>0</v>
      </c>
      <c r="L59" s="14">
        <f t="shared" si="21"/>
        <v>0</v>
      </c>
      <c r="M59" s="14">
        <f t="shared" si="21"/>
        <v>0</v>
      </c>
      <c r="N59" s="14">
        <f t="shared" si="21"/>
        <v>0</v>
      </c>
      <c r="O59" s="47">
        <f t="shared" si="21"/>
        <v>0</v>
      </c>
      <c r="P59" s="65">
        <f t="shared" si="4"/>
        <v>0</v>
      </c>
      <c r="Q59" s="47">
        <f t="shared" si="21"/>
        <v>0</v>
      </c>
      <c r="R59" s="47">
        <f t="shared" si="21"/>
        <v>0</v>
      </c>
      <c r="S59" s="65">
        <f t="shared" si="6"/>
        <v>0</v>
      </c>
    </row>
    <row r="60" spans="1:19" ht="25.5" hidden="1" x14ac:dyDescent="0.25">
      <c r="A60" s="161"/>
      <c r="B60" s="16">
        <v>412110</v>
      </c>
      <c r="C60" s="17" t="s">
        <v>62</v>
      </c>
      <c r="D60" s="83">
        <f>SUM(D61:D63)</f>
        <v>0</v>
      </c>
      <c r="E60" s="67">
        <f t="shared" ref="E60:O60" si="22">SUM(E61:E63)</f>
        <v>0</v>
      </c>
      <c r="F60" s="18">
        <f t="shared" si="22"/>
        <v>0</v>
      </c>
      <c r="G60" s="18">
        <f t="shared" si="22"/>
        <v>0</v>
      </c>
      <c r="H60" s="18">
        <f t="shared" si="22"/>
        <v>0</v>
      </c>
      <c r="I60" s="18">
        <f t="shared" si="22"/>
        <v>0</v>
      </c>
      <c r="J60" s="18">
        <f t="shared" si="22"/>
        <v>0</v>
      </c>
      <c r="K60" s="18">
        <f t="shared" si="22"/>
        <v>0</v>
      </c>
      <c r="L60" s="18">
        <f t="shared" si="22"/>
        <v>0</v>
      </c>
      <c r="M60" s="18">
        <f t="shared" si="22"/>
        <v>0</v>
      </c>
      <c r="N60" s="18">
        <f t="shared" si="22"/>
        <v>0</v>
      </c>
      <c r="O60" s="48">
        <f t="shared" si="22"/>
        <v>0</v>
      </c>
      <c r="P60" s="65">
        <f t="shared" si="4"/>
        <v>0</v>
      </c>
      <c r="Q60" s="48">
        <f t="shared" ref="Q60:R60" si="23">SUM(Q61:Q63)</f>
        <v>0</v>
      </c>
      <c r="R60" s="48">
        <f t="shared" si="23"/>
        <v>0</v>
      </c>
      <c r="S60" s="65">
        <f t="shared" si="6"/>
        <v>0</v>
      </c>
    </row>
    <row r="61" spans="1:19" hidden="1" x14ac:dyDescent="0.25">
      <c r="A61" s="161"/>
      <c r="B61" s="16">
        <v>412111</v>
      </c>
      <c r="C61" s="17" t="s">
        <v>63</v>
      </c>
      <c r="D61" s="84"/>
      <c r="E61" s="68"/>
      <c r="F61" s="19"/>
      <c r="G61" s="19"/>
      <c r="H61" s="19"/>
      <c r="I61" s="19"/>
      <c r="J61" s="19"/>
      <c r="K61" s="19"/>
      <c r="L61" s="19"/>
      <c r="M61" s="19"/>
      <c r="N61" s="19"/>
      <c r="O61" s="49"/>
      <c r="P61" s="65">
        <f t="shared" si="4"/>
        <v>0</v>
      </c>
      <c r="Q61" s="49"/>
      <c r="R61" s="49"/>
      <c r="S61" s="65">
        <f t="shared" si="6"/>
        <v>0</v>
      </c>
    </row>
    <row r="62" spans="1:19" ht="25.5" hidden="1" x14ac:dyDescent="0.25">
      <c r="A62" s="161"/>
      <c r="B62" s="16">
        <v>412112</v>
      </c>
      <c r="C62" s="17" t="s">
        <v>64</v>
      </c>
      <c r="D62" s="84"/>
      <c r="E62" s="68"/>
      <c r="F62" s="19"/>
      <c r="G62" s="19"/>
      <c r="H62" s="19"/>
      <c r="I62" s="19"/>
      <c r="J62" s="19"/>
      <c r="K62" s="19"/>
      <c r="L62" s="19"/>
      <c r="M62" s="19"/>
      <c r="N62" s="19"/>
      <c r="O62" s="49"/>
      <c r="P62" s="65">
        <f t="shared" si="4"/>
        <v>0</v>
      </c>
      <c r="Q62" s="49"/>
      <c r="R62" s="49"/>
      <c r="S62" s="65">
        <f t="shared" si="6"/>
        <v>0</v>
      </c>
    </row>
    <row r="63" spans="1:19" ht="56.25" hidden="1" customHeight="1" x14ac:dyDescent="0.25">
      <c r="A63" s="161"/>
      <c r="B63" s="16">
        <v>412113</v>
      </c>
      <c r="C63" s="17" t="s">
        <v>65</v>
      </c>
      <c r="D63" s="84"/>
      <c r="E63" s="68"/>
      <c r="F63" s="19"/>
      <c r="G63" s="19"/>
      <c r="H63" s="19"/>
      <c r="I63" s="19"/>
      <c r="J63" s="19"/>
      <c r="K63" s="19"/>
      <c r="L63" s="19"/>
      <c r="M63" s="19"/>
      <c r="N63" s="19"/>
      <c r="O63" s="49"/>
      <c r="P63" s="65">
        <f t="shared" si="4"/>
        <v>0</v>
      </c>
      <c r="Q63" s="49"/>
      <c r="R63" s="49"/>
      <c r="S63" s="65">
        <f t="shared" si="6"/>
        <v>0</v>
      </c>
    </row>
    <row r="64" spans="1:19" ht="25.5" hidden="1" x14ac:dyDescent="0.25">
      <c r="A64" s="271"/>
      <c r="B64" s="12">
        <v>412200</v>
      </c>
      <c r="C64" s="13" t="s">
        <v>66</v>
      </c>
      <c r="D64" s="82">
        <f t="shared" ref="D64:R64" si="24">SUM(D65)</f>
        <v>0</v>
      </c>
      <c r="E64" s="66">
        <f t="shared" si="24"/>
        <v>0</v>
      </c>
      <c r="F64" s="14">
        <f t="shared" si="24"/>
        <v>0</v>
      </c>
      <c r="G64" s="14">
        <f t="shared" si="24"/>
        <v>0</v>
      </c>
      <c r="H64" s="14">
        <f t="shared" si="24"/>
        <v>0</v>
      </c>
      <c r="I64" s="14">
        <f t="shared" si="24"/>
        <v>0</v>
      </c>
      <c r="J64" s="14">
        <f t="shared" si="24"/>
        <v>0</v>
      </c>
      <c r="K64" s="14">
        <f t="shared" si="24"/>
        <v>0</v>
      </c>
      <c r="L64" s="14">
        <f t="shared" si="24"/>
        <v>0</v>
      </c>
      <c r="M64" s="14">
        <f t="shared" si="24"/>
        <v>0</v>
      </c>
      <c r="N64" s="14">
        <f t="shared" si="24"/>
        <v>0</v>
      </c>
      <c r="O64" s="47">
        <f t="shared" si="24"/>
        <v>0</v>
      </c>
      <c r="P64" s="65">
        <f t="shared" si="4"/>
        <v>0</v>
      </c>
      <c r="Q64" s="47">
        <f t="shared" si="24"/>
        <v>0</v>
      </c>
      <c r="R64" s="47">
        <f t="shared" si="24"/>
        <v>0</v>
      </c>
      <c r="S64" s="65">
        <f t="shared" si="6"/>
        <v>0</v>
      </c>
    </row>
    <row r="65" spans="1:19" ht="25.5" hidden="1" x14ac:dyDescent="0.25">
      <c r="A65" s="161"/>
      <c r="B65" s="16">
        <v>412210</v>
      </c>
      <c r="C65" s="17" t="s">
        <v>66</v>
      </c>
      <c r="D65" s="83">
        <f>SUM(D66:D67)</f>
        <v>0</v>
      </c>
      <c r="E65" s="67">
        <f t="shared" ref="E65:O65" si="25">SUM(E66:E67)</f>
        <v>0</v>
      </c>
      <c r="F65" s="18">
        <f t="shared" si="25"/>
        <v>0</v>
      </c>
      <c r="G65" s="18">
        <f t="shared" si="25"/>
        <v>0</v>
      </c>
      <c r="H65" s="18">
        <f t="shared" si="25"/>
        <v>0</v>
      </c>
      <c r="I65" s="18">
        <f t="shared" si="25"/>
        <v>0</v>
      </c>
      <c r="J65" s="18">
        <f t="shared" si="25"/>
        <v>0</v>
      </c>
      <c r="K65" s="18">
        <f t="shared" si="25"/>
        <v>0</v>
      </c>
      <c r="L65" s="18">
        <f t="shared" si="25"/>
        <v>0</v>
      </c>
      <c r="M65" s="18">
        <f t="shared" si="25"/>
        <v>0</v>
      </c>
      <c r="N65" s="18">
        <f t="shared" si="25"/>
        <v>0</v>
      </c>
      <c r="O65" s="48">
        <f t="shared" si="25"/>
        <v>0</v>
      </c>
      <c r="P65" s="65">
        <f t="shared" si="4"/>
        <v>0</v>
      </c>
      <c r="Q65" s="48">
        <f t="shared" ref="Q65:R65" si="26">SUM(Q66:Q67)</f>
        <v>0</v>
      </c>
      <c r="R65" s="48">
        <f t="shared" si="26"/>
        <v>0</v>
      </c>
      <c r="S65" s="65">
        <f t="shared" si="6"/>
        <v>0</v>
      </c>
    </row>
    <row r="66" spans="1:19" ht="25.5" hidden="1" x14ac:dyDescent="0.25">
      <c r="A66" s="161"/>
      <c r="B66" s="16">
        <v>412211</v>
      </c>
      <c r="C66" s="17" t="s">
        <v>66</v>
      </c>
      <c r="D66" s="84"/>
      <c r="E66" s="68"/>
      <c r="F66" s="19"/>
      <c r="G66" s="19"/>
      <c r="H66" s="19"/>
      <c r="I66" s="19"/>
      <c r="J66" s="19"/>
      <c r="K66" s="19"/>
      <c r="L66" s="19"/>
      <c r="M66" s="19"/>
      <c r="N66" s="19"/>
      <c r="O66" s="49"/>
      <c r="P66" s="65">
        <f t="shared" si="4"/>
        <v>0</v>
      </c>
      <c r="Q66" s="49"/>
      <c r="R66" s="49"/>
      <c r="S66" s="65">
        <f t="shared" si="6"/>
        <v>0</v>
      </c>
    </row>
    <row r="67" spans="1:19" ht="25.5" hidden="1" x14ac:dyDescent="0.25">
      <c r="A67" s="161"/>
      <c r="B67" s="16">
        <v>412221</v>
      </c>
      <c r="C67" s="17" t="s">
        <v>67</v>
      </c>
      <c r="D67" s="84"/>
      <c r="E67" s="68"/>
      <c r="F67" s="19"/>
      <c r="G67" s="19"/>
      <c r="H67" s="19"/>
      <c r="I67" s="19"/>
      <c r="J67" s="19"/>
      <c r="K67" s="19"/>
      <c r="L67" s="19"/>
      <c r="M67" s="19"/>
      <c r="N67" s="19"/>
      <c r="O67" s="49"/>
      <c r="P67" s="65">
        <f t="shared" si="4"/>
        <v>0</v>
      </c>
      <c r="Q67" s="49"/>
      <c r="R67" s="49"/>
      <c r="S67" s="65">
        <f t="shared" si="6"/>
        <v>0</v>
      </c>
    </row>
    <row r="68" spans="1:19" hidden="1" x14ac:dyDescent="0.25">
      <c r="A68" s="271"/>
      <c r="B68" s="12">
        <v>412300</v>
      </c>
      <c r="C68" s="13" t="s">
        <v>68</v>
      </c>
      <c r="D68" s="82">
        <f>SUM(D69)</f>
        <v>0</v>
      </c>
      <c r="E68" s="66">
        <f t="shared" ref="E68:O69" si="27">SUM(E69)</f>
        <v>0</v>
      </c>
      <c r="F68" s="14">
        <f t="shared" si="27"/>
        <v>0</v>
      </c>
      <c r="G68" s="14">
        <f t="shared" si="27"/>
        <v>0</v>
      </c>
      <c r="H68" s="14">
        <f t="shared" si="27"/>
        <v>0</v>
      </c>
      <c r="I68" s="14">
        <f t="shared" si="27"/>
        <v>0</v>
      </c>
      <c r="J68" s="14">
        <f t="shared" si="27"/>
        <v>0</v>
      </c>
      <c r="K68" s="14">
        <f t="shared" si="27"/>
        <v>0</v>
      </c>
      <c r="L68" s="14">
        <f t="shared" si="27"/>
        <v>0</v>
      </c>
      <c r="M68" s="14">
        <f t="shared" si="27"/>
        <v>0</v>
      </c>
      <c r="N68" s="14">
        <f t="shared" si="27"/>
        <v>0</v>
      </c>
      <c r="O68" s="47">
        <f t="shared" si="27"/>
        <v>0</v>
      </c>
      <c r="P68" s="65">
        <f t="shared" si="4"/>
        <v>0</v>
      </c>
      <c r="Q68" s="47">
        <f t="shared" ref="Q68:R69" si="28">SUM(Q69)</f>
        <v>0</v>
      </c>
      <c r="R68" s="47">
        <f t="shared" si="28"/>
        <v>0</v>
      </c>
      <c r="S68" s="65">
        <f t="shared" si="6"/>
        <v>0</v>
      </c>
    </row>
    <row r="69" spans="1:19" hidden="1" x14ac:dyDescent="0.25">
      <c r="A69" s="161"/>
      <c r="B69" s="16">
        <v>412310</v>
      </c>
      <c r="C69" s="17" t="s">
        <v>68</v>
      </c>
      <c r="D69" s="83">
        <f>SUM(D70)</f>
        <v>0</v>
      </c>
      <c r="E69" s="67">
        <f t="shared" si="27"/>
        <v>0</v>
      </c>
      <c r="F69" s="18">
        <f t="shared" si="27"/>
        <v>0</v>
      </c>
      <c r="G69" s="18">
        <f t="shared" si="27"/>
        <v>0</v>
      </c>
      <c r="H69" s="18">
        <f t="shared" si="27"/>
        <v>0</v>
      </c>
      <c r="I69" s="18">
        <f t="shared" si="27"/>
        <v>0</v>
      </c>
      <c r="J69" s="18">
        <f t="shared" si="27"/>
        <v>0</v>
      </c>
      <c r="K69" s="18">
        <f t="shared" si="27"/>
        <v>0</v>
      </c>
      <c r="L69" s="18">
        <f t="shared" si="27"/>
        <v>0</v>
      </c>
      <c r="M69" s="18">
        <f t="shared" si="27"/>
        <v>0</v>
      </c>
      <c r="N69" s="18">
        <f t="shared" si="27"/>
        <v>0</v>
      </c>
      <c r="O69" s="48">
        <f t="shared" si="27"/>
        <v>0</v>
      </c>
      <c r="P69" s="65">
        <f t="shared" si="4"/>
        <v>0</v>
      </c>
      <c r="Q69" s="48">
        <f t="shared" si="28"/>
        <v>0</v>
      </c>
      <c r="R69" s="48">
        <f t="shared" si="28"/>
        <v>0</v>
      </c>
      <c r="S69" s="65">
        <f t="shared" si="6"/>
        <v>0</v>
      </c>
    </row>
    <row r="70" spans="1:19" hidden="1" x14ac:dyDescent="0.25">
      <c r="A70" s="161"/>
      <c r="B70" s="16">
        <v>412311</v>
      </c>
      <c r="C70" s="17" t="s">
        <v>68</v>
      </c>
      <c r="D70" s="84"/>
      <c r="E70" s="68"/>
      <c r="F70" s="19"/>
      <c r="G70" s="19"/>
      <c r="H70" s="19"/>
      <c r="I70" s="19"/>
      <c r="J70" s="19"/>
      <c r="K70" s="19"/>
      <c r="L70" s="19"/>
      <c r="M70" s="19"/>
      <c r="N70" s="19"/>
      <c r="O70" s="49"/>
      <c r="P70" s="65">
        <f t="shared" si="4"/>
        <v>0</v>
      </c>
      <c r="Q70" s="49"/>
      <c r="R70" s="49"/>
      <c r="S70" s="65">
        <f t="shared" si="6"/>
        <v>0</v>
      </c>
    </row>
    <row r="71" spans="1:19" hidden="1" x14ac:dyDescent="0.25">
      <c r="A71" s="271"/>
      <c r="B71" s="12">
        <v>413000</v>
      </c>
      <c r="C71" s="21" t="s">
        <v>69</v>
      </c>
      <c r="D71" s="82">
        <f>SUM(D72)</f>
        <v>0</v>
      </c>
      <c r="E71" s="66">
        <f t="shared" ref="E71:O71" si="29">SUM(E72)</f>
        <v>0</v>
      </c>
      <c r="F71" s="14">
        <f t="shared" si="29"/>
        <v>0</v>
      </c>
      <c r="G71" s="14">
        <f t="shared" si="29"/>
        <v>0</v>
      </c>
      <c r="H71" s="14">
        <f t="shared" si="29"/>
        <v>0</v>
      </c>
      <c r="I71" s="14">
        <f t="shared" si="29"/>
        <v>0</v>
      </c>
      <c r="J71" s="14">
        <f t="shared" si="29"/>
        <v>0</v>
      </c>
      <c r="K71" s="14">
        <f t="shared" si="29"/>
        <v>0</v>
      </c>
      <c r="L71" s="14">
        <f t="shared" si="29"/>
        <v>0</v>
      </c>
      <c r="M71" s="14">
        <f t="shared" si="29"/>
        <v>0</v>
      </c>
      <c r="N71" s="14">
        <f t="shared" si="29"/>
        <v>0</v>
      </c>
      <c r="O71" s="47">
        <f t="shared" si="29"/>
        <v>0</v>
      </c>
      <c r="P71" s="65">
        <f t="shared" si="4"/>
        <v>0</v>
      </c>
      <c r="Q71" s="47">
        <f t="shared" ref="Q71:R71" si="30">SUM(Q72)</f>
        <v>0</v>
      </c>
      <c r="R71" s="47">
        <f t="shared" si="30"/>
        <v>0</v>
      </c>
      <c r="S71" s="65">
        <f t="shared" si="6"/>
        <v>0</v>
      </c>
    </row>
    <row r="72" spans="1:19" hidden="1" x14ac:dyDescent="0.25">
      <c r="A72" s="271"/>
      <c r="B72" s="12">
        <v>413100</v>
      </c>
      <c r="C72" s="13" t="s">
        <v>70</v>
      </c>
      <c r="D72" s="82">
        <f>SUM(D73,D75,D77+D79)</f>
        <v>0</v>
      </c>
      <c r="E72" s="66">
        <f t="shared" ref="E72:O72" si="31">SUM(E73,E75,E77+E79)</f>
        <v>0</v>
      </c>
      <c r="F72" s="14">
        <f t="shared" si="31"/>
        <v>0</v>
      </c>
      <c r="G72" s="14">
        <f t="shared" si="31"/>
        <v>0</v>
      </c>
      <c r="H72" s="14">
        <f t="shared" si="31"/>
        <v>0</v>
      </c>
      <c r="I72" s="14">
        <f t="shared" si="31"/>
        <v>0</v>
      </c>
      <c r="J72" s="14">
        <f t="shared" si="31"/>
        <v>0</v>
      </c>
      <c r="K72" s="14">
        <f t="shared" si="31"/>
        <v>0</v>
      </c>
      <c r="L72" s="14">
        <f t="shared" si="31"/>
        <v>0</v>
      </c>
      <c r="M72" s="14">
        <f t="shared" si="31"/>
        <v>0</v>
      </c>
      <c r="N72" s="14">
        <f t="shared" si="31"/>
        <v>0</v>
      </c>
      <c r="O72" s="47">
        <f t="shared" si="31"/>
        <v>0</v>
      </c>
      <c r="P72" s="65">
        <f t="shared" si="4"/>
        <v>0</v>
      </c>
      <c r="Q72" s="47">
        <f t="shared" ref="Q72:R72" si="32">SUM(Q73,Q75,Q77+Q79)</f>
        <v>0</v>
      </c>
      <c r="R72" s="47">
        <f t="shared" si="32"/>
        <v>0</v>
      </c>
      <c r="S72" s="65">
        <f t="shared" si="6"/>
        <v>0</v>
      </c>
    </row>
    <row r="73" spans="1:19" hidden="1" x14ac:dyDescent="0.25">
      <c r="A73" s="161"/>
      <c r="B73" s="16">
        <v>413130</v>
      </c>
      <c r="C73" s="17" t="s">
        <v>71</v>
      </c>
      <c r="D73" s="83">
        <f>SUM(D74)</f>
        <v>0</v>
      </c>
      <c r="E73" s="67">
        <f t="shared" ref="E73:O73" si="33">SUM(E74)</f>
        <v>0</v>
      </c>
      <c r="F73" s="18">
        <f t="shared" si="33"/>
        <v>0</v>
      </c>
      <c r="G73" s="18">
        <f t="shared" si="33"/>
        <v>0</v>
      </c>
      <c r="H73" s="18">
        <f t="shared" si="33"/>
        <v>0</v>
      </c>
      <c r="I73" s="18">
        <f t="shared" si="33"/>
        <v>0</v>
      </c>
      <c r="J73" s="18">
        <f t="shared" si="33"/>
        <v>0</v>
      </c>
      <c r="K73" s="18">
        <f t="shared" si="33"/>
        <v>0</v>
      </c>
      <c r="L73" s="18">
        <f t="shared" si="33"/>
        <v>0</v>
      </c>
      <c r="M73" s="18">
        <f t="shared" si="33"/>
        <v>0</v>
      </c>
      <c r="N73" s="18">
        <f t="shared" si="33"/>
        <v>0</v>
      </c>
      <c r="O73" s="48">
        <f t="shared" si="33"/>
        <v>0</v>
      </c>
      <c r="P73" s="65">
        <f t="shared" si="4"/>
        <v>0</v>
      </c>
      <c r="Q73" s="48">
        <f t="shared" ref="Q73:R73" si="34">SUM(Q74)</f>
        <v>0</v>
      </c>
      <c r="R73" s="48">
        <f t="shared" si="34"/>
        <v>0</v>
      </c>
      <c r="S73" s="65">
        <f t="shared" si="6"/>
        <v>0</v>
      </c>
    </row>
    <row r="74" spans="1:19" hidden="1" x14ac:dyDescent="0.25">
      <c r="A74" s="161"/>
      <c r="B74" s="16">
        <v>413139</v>
      </c>
      <c r="C74" s="17" t="s">
        <v>522</v>
      </c>
      <c r="D74" s="84"/>
      <c r="E74" s="68"/>
      <c r="F74" s="19"/>
      <c r="G74" s="19"/>
      <c r="H74" s="19"/>
      <c r="I74" s="19"/>
      <c r="J74" s="19"/>
      <c r="K74" s="19"/>
      <c r="L74" s="19"/>
      <c r="M74" s="19"/>
      <c r="N74" s="19"/>
      <c r="O74" s="49"/>
      <c r="P74" s="65">
        <f t="shared" si="4"/>
        <v>0</v>
      </c>
      <c r="Q74" s="49"/>
      <c r="R74" s="49"/>
      <c r="S74" s="65">
        <f t="shared" si="6"/>
        <v>0</v>
      </c>
    </row>
    <row r="75" spans="1:19" ht="25.5" hidden="1" x14ac:dyDescent="0.25">
      <c r="A75" s="161"/>
      <c r="B75" s="16">
        <v>413140</v>
      </c>
      <c r="C75" s="17" t="s">
        <v>72</v>
      </c>
      <c r="D75" s="83">
        <f>SUM(D76)</f>
        <v>0</v>
      </c>
      <c r="E75" s="67">
        <f t="shared" ref="E75:O75" si="35">SUM(E76)</f>
        <v>0</v>
      </c>
      <c r="F75" s="18">
        <f t="shared" si="35"/>
        <v>0</v>
      </c>
      <c r="G75" s="18">
        <f t="shared" si="35"/>
        <v>0</v>
      </c>
      <c r="H75" s="18">
        <f t="shared" si="35"/>
        <v>0</v>
      </c>
      <c r="I75" s="18">
        <f t="shared" si="35"/>
        <v>0</v>
      </c>
      <c r="J75" s="18">
        <f t="shared" si="35"/>
        <v>0</v>
      </c>
      <c r="K75" s="18">
        <f t="shared" si="35"/>
        <v>0</v>
      </c>
      <c r="L75" s="18">
        <f t="shared" si="35"/>
        <v>0</v>
      </c>
      <c r="M75" s="18">
        <f t="shared" si="35"/>
        <v>0</v>
      </c>
      <c r="N75" s="18">
        <f t="shared" si="35"/>
        <v>0</v>
      </c>
      <c r="O75" s="48">
        <f t="shared" si="35"/>
        <v>0</v>
      </c>
      <c r="P75" s="65">
        <f t="shared" si="4"/>
        <v>0</v>
      </c>
      <c r="Q75" s="48">
        <f t="shared" ref="Q75:R75" si="36">SUM(Q76)</f>
        <v>0</v>
      </c>
      <c r="R75" s="48">
        <f t="shared" si="36"/>
        <v>0</v>
      </c>
      <c r="S75" s="65">
        <f t="shared" si="6"/>
        <v>0</v>
      </c>
    </row>
    <row r="76" spans="1:19" ht="25.5" hidden="1" x14ac:dyDescent="0.25">
      <c r="A76" s="161"/>
      <c r="B76" s="16">
        <v>413142</v>
      </c>
      <c r="C76" s="17" t="s">
        <v>73</v>
      </c>
      <c r="D76" s="84"/>
      <c r="E76" s="68"/>
      <c r="F76" s="19"/>
      <c r="G76" s="19"/>
      <c r="H76" s="19"/>
      <c r="I76" s="19"/>
      <c r="J76" s="19"/>
      <c r="K76" s="19"/>
      <c r="L76" s="19"/>
      <c r="M76" s="19"/>
      <c r="N76" s="19"/>
      <c r="O76" s="49"/>
      <c r="P76" s="65">
        <f t="shared" si="4"/>
        <v>0</v>
      </c>
      <c r="Q76" s="49"/>
      <c r="R76" s="49"/>
      <c r="S76" s="65">
        <f t="shared" si="6"/>
        <v>0</v>
      </c>
    </row>
    <row r="77" spans="1:19" ht="25.5" hidden="1" x14ac:dyDescent="0.25">
      <c r="A77" s="161"/>
      <c r="B77" s="16">
        <v>413150</v>
      </c>
      <c r="C77" s="17" t="s">
        <v>74</v>
      </c>
      <c r="D77" s="83">
        <f>SUM(D78)</f>
        <v>0</v>
      </c>
      <c r="E77" s="67">
        <f t="shared" ref="E77:O77" si="37">SUM(E78)</f>
        <v>0</v>
      </c>
      <c r="F77" s="18">
        <f t="shared" si="37"/>
        <v>0</v>
      </c>
      <c r="G77" s="18">
        <f t="shared" si="37"/>
        <v>0</v>
      </c>
      <c r="H77" s="18">
        <f t="shared" si="37"/>
        <v>0</v>
      </c>
      <c r="I77" s="18">
        <f t="shared" si="37"/>
        <v>0</v>
      </c>
      <c r="J77" s="18">
        <f t="shared" si="37"/>
        <v>0</v>
      </c>
      <c r="K77" s="18">
        <f t="shared" si="37"/>
        <v>0</v>
      </c>
      <c r="L77" s="18">
        <f t="shared" si="37"/>
        <v>0</v>
      </c>
      <c r="M77" s="18">
        <f t="shared" si="37"/>
        <v>0</v>
      </c>
      <c r="N77" s="18">
        <f t="shared" si="37"/>
        <v>0</v>
      </c>
      <c r="O77" s="48">
        <f t="shared" si="37"/>
        <v>0</v>
      </c>
      <c r="P77" s="65">
        <f t="shared" si="4"/>
        <v>0</v>
      </c>
      <c r="Q77" s="48">
        <f t="shared" ref="Q77:R77" si="38">SUM(Q78)</f>
        <v>0</v>
      </c>
      <c r="R77" s="48">
        <f t="shared" si="38"/>
        <v>0</v>
      </c>
      <c r="S77" s="65">
        <f t="shared" si="6"/>
        <v>0</v>
      </c>
    </row>
    <row r="78" spans="1:19" ht="25.5" hidden="1" x14ac:dyDescent="0.25">
      <c r="A78" s="161"/>
      <c r="B78" s="16">
        <v>413151</v>
      </c>
      <c r="C78" s="17" t="s">
        <v>74</v>
      </c>
      <c r="D78" s="84"/>
      <c r="E78" s="68"/>
      <c r="F78" s="19"/>
      <c r="G78" s="19"/>
      <c r="H78" s="22"/>
      <c r="I78" s="22"/>
      <c r="J78" s="22"/>
      <c r="K78" s="22"/>
      <c r="L78" s="22"/>
      <c r="M78" s="22"/>
      <c r="N78" s="22"/>
      <c r="O78" s="51"/>
      <c r="P78" s="65">
        <f t="shared" si="4"/>
        <v>0</v>
      </c>
      <c r="Q78" s="51"/>
      <c r="R78" s="51"/>
      <c r="S78" s="65">
        <f t="shared" si="6"/>
        <v>0</v>
      </c>
    </row>
    <row r="79" spans="1:19" hidden="1" x14ac:dyDescent="0.25">
      <c r="A79" s="161"/>
      <c r="B79" s="16">
        <v>413160</v>
      </c>
      <c r="C79" s="17" t="s">
        <v>75</v>
      </c>
      <c r="D79" s="85">
        <f>SUM(D80)</f>
        <v>0</v>
      </c>
      <c r="E79" s="69">
        <f t="shared" ref="E79:O79" si="39">SUM(E80)</f>
        <v>0</v>
      </c>
      <c r="F79" s="20">
        <f t="shared" si="39"/>
        <v>0</v>
      </c>
      <c r="G79" s="20">
        <f t="shared" si="39"/>
        <v>0</v>
      </c>
      <c r="H79" s="20">
        <f t="shared" si="39"/>
        <v>0</v>
      </c>
      <c r="I79" s="20">
        <f t="shared" si="39"/>
        <v>0</v>
      </c>
      <c r="J79" s="20">
        <f t="shared" si="39"/>
        <v>0</v>
      </c>
      <c r="K79" s="20">
        <f t="shared" si="39"/>
        <v>0</v>
      </c>
      <c r="L79" s="20">
        <f t="shared" si="39"/>
        <v>0</v>
      </c>
      <c r="M79" s="20">
        <f t="shared" si="39"/>
        <v>0</v>
      </c>
      <c r="N79" s="20">
        <f t="shared" si="39"/>
        <v>0</v>
      </c>
      <c r="O79" s="50">
        <f t="shared" si="39"/>
        <v>0</v>
      </c>
      <c r="P79" s="65">
        <f t="shared" si="4"/>
        <v>0</v>
      </c>
      <c r="Q79" s="50">
        <f t="shared" ref="Q79:R79" si="40">SUM(Q80)</f>
        <v>0</v>
      </c>
      <c r="R79" s="50">
        <f t="shared" si="40"/>
        <v>0</v>
      </c>
      <c r="S79" s="65">
        <f t="shared" si="6"/>
        <v>0</v>
      </c>
    </row>
    <row r="80" spans="1:19" hidden="1" x14ac:dyDescent="0.25">
      <c r="A80" s="161"/>
      <c r="B80" s="16">
        <v>413161</v>
      </c>
      <c r="C80" s="17" t="s">
        <v>75</v>
      </c>
      <c r="D80" s="84"/>
      <c r="E80" s="68"/>
      <c r="F80" s="19"/>
      <c r="G80" s="19"/>
      <c r="H80" s="19"/>
      <c r="I80" s="19"/>
      <c r="J80" s="19"/>
      <c r="K80" s="19"/>
      <c r="L80" s="19"/>
      <c r="M80" s="19"/>
      <c r="N80" s="19"/>
      <c r="O80" s="49"/>
      <c r="P80" s="65">
        <f t="shared" si="4"/>
        <v>0</v>
      </c>
      <c r="Q80" s="49"/>
      <c r="R80" s="49"/>
      <c r="S80" s="65">
        <f t="shared" si="6"/>
        <v>0</v>
      </c>
    </row>
    <row r="81" spans="1:19" ht="25.5" hidden="1" x14ac:dyDescent="0.25">
      <c r="A81" s="271"/>
      <c r="B81" s="12">
        <v>414000</v>
      </c>
      <c r="C81" s="21" t="s">
        <v>76</v>
      </c>
      <c r="D81" s="82">
        <f>SUM(D82+D87+D92)</f>
        <v>0</v>
      </c>
      <c r="E81" s="66">
        <f t="shared" ref="E81:O81" si="41">SUM(E82+E87+E92)</f>
        <v>0</v>
      </c>
      <c r="F81" s="14">
        <f t="shared" si="41"/>
        <v>0</v>
      </c>
      <c r="G81" s="14">
        <f t="shared" si="41"/>
        <v>0</v>
      </c>
      <c r="H81" s="14">
        <f t="shared" si="41"/>
        <v>0</v>
      </c>
      <c r="I81" s="14">
        <f t="shared" si="41"/>
        <v>0</v>
      </c>
      <c r="J81" s="14">
        <f t="shared" si="41"/>
        <v>0</v>
      </c>
      <c r="K81" s="14">
        <f t="shared" si="41"/>
        <v>0</v>
      </c>
      <c r="L81" s="14">
        <f t="shared" si="41"/>
        <v>0</v>
      </c>
      <c r="M81" s="14">
        <f t="shared" si="41"/>
        <v>0</v>
      </c>
      <c r="N81" s="14">
        <f t="shared" si="41"/>
        <v>0</v>
      </c>
      <c r="O81" s="47">
        <f t="shared" si="41"/>
        <v>0</v>
      </c>
      <c r="P81" s="65">
        <f t="shared" si="4"/>
        <v>0</v>
      </c>
      <c r="Q81" s="47">
        <f t="shared" ref="Q81:R81" si="42">SUM(Q82+Q87+Q92)</f>
        <v>0</v>
      </c>
      <c r="R81" s="47">
        <f t="shared" si="42"/>
        <v>0</v>
      </c>
      <c r="S81" s="65">
        <f t="shared" si="6"/>
        <v>0</v>
      </c>
    </row>
    <row r="82" spans="1:19" ht="38.25" hidden="1" x14ac:dyDescent="0.25">
      <c r="A82" s="271"/>
      <c r="B82" s="12">
        <v>414100</v>
      </c>
      <c r="C82" s="13" t="s">
        <v>77</v>
      </c>
      <c r="D82" s="82">
        <f>SUM(D83,D85)</f>
        <v>0</v>
      </c>
      <c r="E82" s="66">
        <f t="shared" ref="E82:O82" si="43">SUM(E83,E85)</f>
        <v>0</v>
      </c>
      <c r="F82" s="14">
        <f t="shared" si="43"/>
        <v>0</v>
      </c>
      <c r="G82" s="14">
        <f t="shared" si="43"/>
        <v>0</v>
      </c>
      <c r="H82" s="14">
        <f t="shared" si="43"/>
        <v>0</v>
      </c>
      <c r="I82" s="14">
        <f t="shared" si="43"/>
        <v>0</v>
      </c>
      <c r="J82" s="14">
        <f t="shared" si="43"/>
        <v>0</v>
      </c>
      <c r="K82" s="14">
        <f t="shared" si="43"/>
        <v>0</v>
      </c>
      <c r="L82" s="14">
        <f t="shared" si="43"/>
        <v>0</v>
      </c>
      <c r="M82" s="14">
        <f t="shared" si="43"/>
        <v>0</v>
      </c>
      <c r="N82" s="14">
        <f t="shared" si="43"/>
        <v>0</v>
      </c>
      <c r="O82" s="47">
        <f t="shared" si="43"/>
        <v>0</v>
      </c>
      <c r="P82" s="65">
        <f t="shared" si="4"/>
        <v>0</v>
      </c>
      <c r="Q82" s="47">
        <f t="shared" ref="Q82:R82" si="44">SUM(Q83,Q85)</f>
        <v>0</v>
      </c>
      <c r="R82" s="47">
        <f t="shared" si="44"/>
        <v>0</v>
      </c>
      <c r="S82" s="65">
        <f t="shared" si="6"/>
        <v>0</v>
      </c>
    </row>
    <row r="83" spans="1:19" hidden="1" x14ac:dyDescent="0.25">
      <c r="A83" s="161"/>
      <c r="B83" s="16">
        <v>414110</v>
      </c>
      <c r="C83" s="17" t="s">
        <v>78</v>
      </c>
      <c r="D83" s="83">
        <f>SUM(D84)</f>
        <v>0</v>
      </c>
      <c r="E83" s="67">
        <f t="shared" ref="E83:O83" si="45">SUM(E84)</f>
        <v>0</v>
      </c>
      <c r="F83" s="18">
        <f t="shared" si="45"/>
        <v>0</v>
      </c>
      <c r="G83" s="18">
        <f t="shared" si="45"/>
        <v>0</v>
      </c>
      <c r="H83" s="18">
        <f t="shared" si="45"/>
        <v>0</v>
      </c>
      <c r="I83" s="18">
        <f t="shared" si="45"/>
        <v>0</v>
      </c>
      <c r="J83" s="18">
        <f t="shared" si="45"/>
        <v>0</v>
      </c>
      <c r="K83" s="18">
        <f t="shared" si="45"/>
        <v>0</v>
      </c>
      <c r="L83" s="18">
        <f t="shared" si="45"/>
        <v>0</v>
      </c>
      <c r="M83" s="18">
        <f t="shared" si="45"/>
        <v>0</v>
      </c>
      <c r="N83" s="18">
        <f t="shared" si="45"/>
        <v>0</v>
      </c>
      <c r="O83" s="48">
        <f t="shared" si="45"/>
        <v>0</v>
      </c>
      <c r="P83" s="65">
        <f t="shared" si="4"/>
        <v>0</v>
      </c>
      <c r="Q83" s="48">
        <f t="shared" ref="Q83:R83" si="46">SUM(Q84)</f>
        <v>0</v>
      </c>
      <c r="R83" s="48">
        <f t="shared" si="46"/>
        <v>0</v>
      </c>
      <c r="S83" s="65">
        <f t="shared" si="6"/>
        <v>0</v>
      </c>
    </row>
    <row r="84" spans="1:19" ht="177.75" hidden="1" customHeight="1" x14ac:dyDescent="0.25">
      <c r="A84" s="161"/>
      <c r="B84" s="16">
        <v>414111</v>
      </c>
      <c r="C84" s="17" t="s">
        <v>79</v>
      </c>
      <c r="D84" s="84"/>
      <c r="E84" s="68"/>
      <c r="F84" s="19"/>
      <c r="G84" s="19"/>
      <c r="H84" s="19"/>
      <c r="I84" s="19"/>
      <c r="J84" s="19"/>
      <c r="K84" s="19"/>
      <c r="L84" s="19"/>
      <c r="M84" s="19"/>
      <c r="N84" s="19"/>
      <c r="O84" s="49"/>
      <c r="P84" s="65">
        <f t="shared" si="4"/>
        <v>0</v>
      </c>
      <c r="Q84" s="49"/>
      <c r="R84" s="49"/>
      <c r="S84" s="65">
        <f t="shared" si="6"/>
        <v>0</v>
      </c>
    </row>
    <row r="85" spans="1:19" hidden="1" x14ac:dyDescent="0.25">
      <c r="A85" s="161"/>
      <c r="B85" s="23">
        <v>414120</v>
      </c>
      <c r="C85" s="17" t="s">
        <v>80</v>
      </c>
      <c r="D85" s="83">
        <f>SUM(D86)</f>
        <v>0</v>
      </c>
      <c r="E85" s="67">
        <f t="shared" ref="E85:O85" si="47">SUM(E86)</f>
        <v>0</v>
      </c>
      <c r="F85" s="18">
        <f t="shared" si="47"/>
        <v>0</v>
      </c>
      <c r="G85" s="18">
        <f t="shared" si="47"/>
        <v>0</v>
      </c>
      <c r="H85" s="18">
        <f t="shared" si="47"/>
        <v>0</v>
      </c>
      <c r="I85" s="18">
        <f t="shared" si="47"/>
        <v>0</v>
      </c>
      <c r="J85" s="18">
        <f t="shared" si="47"/>
        <v>0</v>
      </c>
      <c r="K85" s="18">
        <f t="shared" si="47"/>
        <v>0</v>
      </c>
      <c r="L85" s="18">
        <f t="shared" si="47"/>
        <v>0</v>
      </c>
      <c r="M85" s="18">
        <f t="shared" si="47"/>
        <v>0</v>
      </c>
      <c r="N85" s="18">
        <f t="shared" si="47"/>
        <v>0</v>
      </c>
      <c r="O85" s="48">
        <f t="shared" si="47"/>
        <v>0</v>
      </c>
      <c r="P85" s="65">
        <f t="shared" si="4"/>
        <v>0</v>
      </c>
      <c r="Q85" s="48">
        <f t="shared" ref="Q85:R85" si="48">SUM(Q86)</f>
        <v>0</v>
      </c>
      <c r="R85" s="48">
        <f t="shared" si="48"/>
        <v>0</v>
      </c>
      <c r="S85" s="65">
        <f t="shared" si="6"/>
        <v>0</v>
      </c>
    </row>
    <row r="86" spans="1:19" hidden="1" x14ac:dyDescent="0.25">
      <c r="A86" s="161"/>
      <c r="B86" s="23">
        <v>414121</v>
      </c>
      <c r="C86" s="17" t="s">
        <v>80</v>
      </c>
      <c r="D86" s="84"/>
      <c r="E86" s="68"/>
      <c r="F86" s="19"/>
      <c r="G86" s="19"/>
      <c r="H86" s="19"/>
      <c r="I86" s="19"/>
      <c r="J86" s="19"/>
      <c r="K86" s="19"/>
      <c r="L86" s="19"/>
      <c r="M86" s="19"/>
      <c r="N86" s="19"/>
      <c r="O86" s="49"/>
      <c r="P86" s="65">
        <f t="shared" si="4"/>
        <v>0</v>
      </c>
      <c r="Q86" s="49"/>
      <c r="R86" s="49"/>
      <c r="S86" s="65">
        <f t="shared" si="6"/>
        <v>0</v>
      </c>
    </row>
    <row r="87" spans="1:19" hidden="1" x14ac:dyDescent="0.25">
      <c r="A87" s="271"/>
      <c r="B87" s="12">
        <v>414300</v>
      </c>
      <c r="C87" s="13" t="s">
        <v>81</v>
      </c>
      <c r="D87" s="82">
        <f>SUM(D88)</f>
        <v>0</v>
      </c>
      <c r="E87" s="66">
        <f t="shared" ref="E87:O87" si="49">SUM(E88)</f>
        <v>0</v>
      </c>
      <c r="F87" s="14">
        <f t="shared" si="49"/>
        <v>0</v>
      </c>
      <c r="G87" s="14">
        <f t="shared" si="49"/>
        <v>0</v>
      </c>
      <c r="H87" s="14">
        <f t="shared" si="49"/>
        <v>0</v>
      </c>
      <c r="I87" s="14">
        <f t="shared" si="49"/>
        <v>0</v>
      </c>
      <c r="J87" s="14">
        <f t="shared" si="49"/>
        <v>0</v>
      </c>
      <c r="K87" s="14">
        <f t="shared" si="49"/>
        <v>0</v>
      </c>
      <c r="L87" s="14">
        <f t="shared" si="49"/>
        <v>0</v>
      </c>
      <c r="M87" s="14">
        <f t="shared" si="49"/>
        <v>0</v>
      </c>
      <c r="N87" s="14">
        <f t="shared" si="49"/>
        <v>0</v>
      </c>
      <c r="O87" s="47">
        <f t="shared" si="49"/>
        <v>0</v>
      </c>
      <c r="P87" s="65">
        <f t="shared" si="4"/>
        <v>0</v>
      </c>
      <c r="Q87" s="47">
        <f t="shared" ref="Q87:R87" si="50">SUM(Q88)</f>
        <v>0</v>
      </c>
      <c r="R87" s="47">
        <f t="shared" si="50"/>
        <v>0</v>
      </c>
      <c r="S87" s="65">
        <f t="shared" si="6"/>
        <v>0</v>
      </c>
    </row>
    <row r="88" spans="1:19" hidden="1" x14ac:dyDescent="0.25">
      <c r="A88" s="161"/>
      <c r="B88" s="16">
        <v>414310</v>
      </c>
      <c r="C88" s="17" t="s">
        <v>81</v>
      </c>
      <c r="D88" s="83">
        <f>SUM(D89:D91)</f>
        <v>0</v>
      </c>
      <c r="E88" s="67">
        <f t="shared" ref="E88:O88" si="51">SUM(E89:E91)</f>
        <v>0</v>
      </c>
      <c r="F88" s="18">
        <f t="shared" si="51"/>
        <v>0</v>
      </c>
      <c r="G88" s="18">
        <f t="shared" si="51"/>
        <v>0</v>
      </c>
      <c r="H88" s="18">
        <f t="shared" si="51"/>
        <v>0</v>
      </c>
      <c r="I88" s="18">
        <f t="shared" si="51"/>
        <v>0</v>
      </c>
      <c r="J88" s="18">
        <f t="shared" si="51"/>
        <v>0</v>
      </c>
      <c r="K88" s="18">
        <f t="shared" si="51"/>
        <v>0</v>
      </c>
      <c r="L88" s="18">
        <f t="shared" si="51"/>
        <v>0</v>
      </c>
      <c r="M88" s="18">
        <f t="shared" si="51"/>
        <v>0</v>
      </c>
      <c r="N88" s="18">
        <f t="shared" si="51"/>
        <v>0</v>
      </c>
      <c r="O88" s="48">
        <f t="shared" si="51"/>
        <v>0</v>
      </c>
      <c r="P88" s="65">
        <f t="shared" si="4"/>
        <v>0</v>
      </c>
      <c r="Q88" s="48">
        <f t="shared" ref="Q88:R88" si="52">SUM(Q89:Q91)</f>
        <v>0</v>
      </c>
      <c r="R88" s="48">
        <f t="shared" si="52"/>
        <v>0</v>
      </c>
      <c r="S88" s="65">
        <f t="shared" si="6"/>
        <v>0</v>
      </c>
    </row>
    <row r="89" spans="1:19" ht="46.5" hidden="1" customHeight="1" x14ac:dyDescent="0.25">
      <c r="A89" s="161"/>
      <c r="B89" s="16">
        <v>414311</v>
      </c>
      <c r="C89" s="17" t="s">
        <v>550</v>
      </c>
      <c r="D89" s="84"/>
      <c r="E89" s="68"/>
      <c r="F89" s="19"/>
      <c r="G89" s="19"/>
      <c r="H89" s="19"/>
      <c r="I89" s="19"/>
      <c r="J89" s="19"/>
      <c r="K89" s="19"/>
      <c r="L89" s="19"/>
      <c r="M89" s="19"/>
      <c r="N89" s="19"/>
      <c r="O89" s="49"/>
      <c r="P89" s="65">
        <f t="shared" si="4"/>
        <v>0</v>
      </c>
      <c r="Q89" s="49"/>
      <c r="R89" s="49"/>
      <c r="S89" s="65">
        <f t="shared" si="6"/>
        <v>0</v>
      </c>
    </row>
    <row r="90" spans="1:19" ht="38.25" hidden="1" x14ac:dyDescent="0.25">
      <c r="A90" s="161"/>
      <c r="B90" s="16">
        <v>414312</v>
      </c>
      <c r="C90" s="17" t="s">
        <v>82</v>
      </c>
      <c r="D90" s="84"/>
      <c r="E90" s="68"/>
      <c r="F90" s="19"/>
      <c r="G90" s="19"/>
      <c r="H90" s="19"/>
      <c r="I90" s="19"/>
      <c r="J90" s="19"/>
      <c r="K90" s="19"/>
      <c r="L90" s="19"/>
      <c r="M90" s="19"/>
      <c r="N90" s="19"/>
      <c r="O90" s="49"/>
      <c r="P90" s="65">
        <f t="shared" si="4"/>
        <v>0</v>
      </c>
      <c r="Q90" s="49"/>
      <c r="R90" s="49"/>
      <c r="S90" s="65">
        <f t="shared" si="6"/>
        <v>0</v>
      </c>
    </row>
    <row r="91" spans="1:19" ht="38.25" hidden="1" x14ac:dyDescent="0.25">
      <c r="A91" s="161"/>
      <c r="B91" s="16">
        <v>414314</v>
      </c>
      <c r="C91" s="17" t="s">
        <v>83</v>
      </c>
      <c r="D91" s="84"/>
      <c r="E91" s="70"/>
      <c r="F91" s="24"/>
      <c r="G91" s="19"/>
      <c r="H91" s="24"/>
      <c r="I91" s="24"/>
      <c r="J91" s="24"/>
      <c r="K91" s="24"/>
      <c r="L91" s="24"/>
      <c r="M91" s="24"/>
      <c r="N91" s="24"/>
      <c r="O91" s="52"/>
      <c r="P91" s="65">
        <f t="shared" si="4"/>
        <v>0</v>
      </c>
      <c r="Q91" s="52"/>
      <c r="R91" s="52"/>
      <c r="S91" s="65">
        <f t="shared" si="6"/>
        <v>0</v>
      </c>
    </row>
    <row r="92" spans="1:19" ht="51" hidden="1" x14ac:dyDescent="0.25">
      <c r="A92" s="271"/>
      <c r="B92" s="12">
        <v>414400</v>
      </c>
      <c r="C92" s="13" t="s">
        <v>84</v>
      </c>
      <c r="D92" s="82">
        <f t="shared" ref="D92:R92" si="53">SUM(D93)</f>
        <v>0</v>
      </c>
      <c r="E92" s="66">
        <f t="shared" si="53"/>
        <v>0</v>
      </c>
      <c r="F92" s="14">
        <f t="shared" si="53"/>
        <v>0</v>
      </c>
      <c r="G92" s="14">
        <f t="shared" si="53"/>
        <v>0</v>
      </c>
      <c r="H92" s="14">
        <f t="shared" si="53"/>
        <v>0</v>
      </c>
      <c r="I92" s="14">
        <f t="shared" si="53"/>
        <v>0</v>
      </c>
      <c r="J92" s="14">
        <f t="shared" si="53"/>
        <v>0</v>
      </c>
      <c r="K92" s="14">
        <f t="shared" si="53"/>
        <v>0</v>
      </c>
      <c r="L92" s="14">
        <f t="shared" si="53"/>
        <v>0</v>
      </c>
      <c r="M92" s="14">
        <f t="shared" si="53"/>
        <v>0</v>
      </c>
      <c r="N92" s="14">
        <f t="shared" si="53"/>
        <v>0</v>
      </c>
      <c r="O92" s="47">
        <f t="shared" si="53"/>
        <v>0</v>
      </c>
      <c r="P92" s="65">
        <f t="shared" si="4"/>
        <v>0</v>
      </c>
      <c r="Q92" s="47">
        <f t="shared" si="53"/>
        <v>0</v>
      </c>
      <c r="R92" s="47">
        <f t="shared" si="53"/>
        <v>0</v>
      </c>
      <c r="S92" s="65">
        <f t="shared" si="6"/>
        <v>0</v>
      </c>
    </row>
    <row r="93" spans="1:19" ht="51" hidden="1" x14ac:dyDescent="0.25">
      <c r="A93" s="161"/>
      <c r="B93" s="16">
        <v>414410</v>
      </c>
      <c r="C93" s="17" t="s">
        <v>84</v>
      </c>
      <c r="D93" s="83">
        <f>SUM(D94:D96)</f>
        <v>0</v>
      </c>
      <c r="E93" s="67">
        <f t="shared" ref="E93:O93" si="54">SUM(E94:E96)</f>
        <v>0</v>
      </c>
      <c r="F93" s="18">
        <f t="shared" si="54"/>
        <v>0</v>
      </c>
      <c r="G93" s="18">
        <f t="shared" si="54"/>
        <v>0</v>
      </c>
      <c r="H93" s="18">
        <f t="shared" si="54"/>
        <v>0</v>
      </c>
      <c r="I93" s="18">
        <f t="shared" si="54"/>
        <v>0</v>
      </c>
      <c r="J93" s="18">
        <f t="shared" si="54"/>
        <v>0</v>
      </c>
      <c r="K93" s="18">
        <f t="shared" si="54"/>
        <v>0</v>
      </c>
      <c r="L93" s="18">
        <f t="shared" si="54"/>
        <v>0</v>
      </c>
      <c r="M93" s="18">
        <f t="shared" si="54"/>
        <v>0</v>
      </c>
      <c r="N93" s="18">
        <f t="shared" si="54"/>
        <v>0</v>
      </c>
      <c r="O93" s="48">
        <f t="shared" si="54"/>
        <v>0</v>
      </c>
      <c r="P93" s="65">
        <f t="shared" si="4"/>
        <v>0</v>
      </c>
      <c r="Q93" s="48">
        <f t="shared" ref="Q93:R93" si="55">SUM(Q94:Q96)</f>
        <v>0</v>
      </c>
      <c r="R93" s="48">
        <f t="shared" si="55"/>
        <v>0</v>
      </c>
      <c r="S93" s="65">
        <f t="shared" si="6"/>
        <v>0</v>
      </c>
    </row>
    <row r="94" spans="1:19" ht="38.25" hidden="1" x14ac:dyDescent="0.25">
      <c r="A94" s="161"/>
      <c r="B94" s="16">
        <v>414411</v>
      </c>
      <c r="C94" s="17" t="s">
        <v>85</v>
      </c>
      <c r="D94" s="84"/>
      <c r="E94" s="70"/>
      <c r="F94" s="24"/>
      <c r="G94" s="19"/>
      <c r="H94" s="24"/>
      <c r="I94" s="24"/>
      <c r="J94" s="24"/>
      <c r="K94" s="24"/>
      <c r="L94" s="24"/>
      <c r="M94" s="24"/>
      <c r="N94" s="24"/>
      <c r="O94" s="52"/>
      <c r="P94" s="65">
        <f t="shared" si="4"/>
        <v>0</v>
      </c>
      <c r="Q94" s="52"/>
      <c r="R94" s="52"/>
      <c r="S94" s="65">
        <f t="shared" si="6"/>
        <v>0</v>
      </c>
    </row>
    <row r="95" spans="1:19" ht="25.5" hidden="1" x14ac:dyDescent="0.25">
      <c r="A95" s="161"/>
      <c r="B95" s="16">
        <v>414412</v>
      </c>
      <c r="C95" s="17" t="s">
        <v>523</v>
      </c>
      <c r="D95" s="86"/>
      <c r="E95" s="70"/>
      <c r="F95" s="24"/>
      <c r="G95" s="24"/>
      <c r="H95" s="24"/>
      <c r="I95" s="24"/>
      <c r="J95" s="24"/>
      <c r="K95" s="24"/>
      <c r="L95" s="24"/>
      <c r="M95" s="24"/>
      <c r="N95" s="24"/>
      <c r="O95" s="52"/>
      <c r="P95" s="65">
        <f t="shared" si="4"/>
        <v>0</v>
      </c>
      <c r="Q95" s="52"/>
      <c r="R95" s="52"/>
      <c r="S95" s="65">
        <f t="shared" si="6"/>
        <v>0</v>
      </c>
    </row>
    <row r="96" spans="1:19" ht="25.5" hidden="1" x14ac:dyDescent="0.25">
      <c r="A96" s="161"/>
      <c r="B96" s="16">
        <v>414419</v>
      </c>
      <c r="C96" s="17" t="s">
        <v>524</v>
      </c>
      <c r="D96" s="86"/>
      <c r="E96" s="70"/>
      <c r="F96" s="24"/>
      <c r="G96" s="24"/>
      <c r="H96" s="24"/>
      <c r="I96" s="24"/>
      <c r="J96" s="24"/>
      <c r="K96" s="24"/>
      <c r="L96" s="24"/>
      <c r="M96" s="24"/>
      <c r="N96" s="24"/>
      <c r="O96" s="52"/>
      <c r="P96" s="65">
        <f t="shared" si="4"/>
        <v>0</v>
      </c>
      <c r="Q96" s="52"/>
      <c r="R96" s="52"/>
      <c r="S96" s="65">
        <f t="shared" si="6"/>
        <v>0</v>
      </c>
    </row>
    <row r="97" spans="1:19" ht="25.5" hidden="1" x14ac:dyDescent="0.25">
      <c r="A97" s="161"/>
      <c r="B97" s="12">
        <v>415000</v>
      </c>
      <c r="C97" s="21" t="s">
        <v>86</v>
      </c>
      <c r="D97" s="87">
        <f>SUM(D98)</f>
        <v>0</v>
      </c>
      <c r="E97" s="71">
        <f t="shared" ref="E97:O98" si="56">SUM(E98)</f>
        <v>0</v>
      </c>
      <c r="F97" s="25">
        <f t="shared" si="56"/>
        <v>0</v>
      </c>
      <c r="G97" s="25">
        <f t="shared" si="56"/>
        <v>0</v>
      </c>
      <c r="H97" s="25">
        <f t="shared" si="56"/>
        <v>0</v>
      </c>
      <c r="I97" s="25">
        <f t="shared" si="56"/>
        <v>0</v>
      </c>
      <c r="J97" s="25">
        <f t="shared" si="56"/>
        <v>0</v>
      </c>
      <c r="K97" s="25">
        <f t="shared" si="56"/>
        <v>0</v>
      </c>
      <c r="L97" s="25">
        <f t="shared" si="56"/>
        <v>0</v>
      </c>
      <c r="M97" s="25">
        <f t="shared" si="56"/>
        <v>0</v>
      </c>
      <c r="N97" s="25">
        <f t="shared" si="56"/>
        <v>0</v>
      </c>
      <c r="O97" s="53">
        <f t="shared" si="56"/>
        <v>0</v>
      </c>
      <c r="P97" s="65">
        <f t="shared" si="4"/>
        <v>0</v>
      </c>
      <c r="Q97" s="53">
        <f t="shared" ref="Q97:R98" si="57">SUM(Q98)</f>
        <v>0</v>
      </c>
      <c r="R97" s="53">
        <f t="shared" si="57"/>
        <v>0</v>
      </c>
      <c r="S97" s="65">
        <f t="shared" si="6"/>
        <v>0</v>
      </c>
    </row>
    <row r="98" spans="1:19" hidden="1" x14ac:dyDescent="0.25">
      <c r="A98" s="161"/>
      <c r="B98" s="12">
        <v>415100</v>
      </c>
      <c r="C98" s="13" t="s">
        <v>87</v>
      </c>
      <c r="D98" s="87">
        <f>SUM(D99)</f>
        <v>0</v>
      </c>
      <c r="E98" s="71">
        <f t="shared" si="56"/>
        <v>0</v>
      </c>
      <c r="F98" s="25">
        <f t="shared" si="56"/>
        <v>0</v>
      </c>
      <c r="G98" s="25">
        <f t="shared" si="56"/>
        <v>0</v>
      </c>
      <c r="H98" s="25">
        <f t="shared" si="56"/>
        <v>0</v>
      </c>
      <c r="I98" s="25">
        <f t="shared" si="56"/>
        <v>0</v>
      </c>
      <c r="J98" s="25">
        <f t="shared" si="56"/>
        <v>0</v>
      </c>
      <c r="K98" s="25">
        <f t="shared" si="56"/>
        <v>0</v>
      </c>
      <c r="L98" s="25">
        <f t="shared" si="56"/>
        <v>0</v>
      </c>
      <c r="M98" s="25">
        <f t="shared" si="56"/>
        <v>0</v>
      </c>
      <c r="N98" s="25">
        <f t="shared" si="56"/>
        <v>0</v>
      </c>
      <c r="O98" s="53">
        <f t="shared" si="56"/>
        <v>0</v>
      </c>
      <c r="P98" s="65">
        <f t="shared" si="4"/>
        <v>0</v>
      </c>
      <c r="Q98" s="53">
        <f t="shared" si="57"/>
        <v>0</v>
      </c>
      <c r="R98" s="53">
        <f t="shared" si="57"/>
        <v>0</v>
      </c>
      <c r="S98" s="65">
        <f t="shared" si="6"/>
        <v>0</v>
      </c>
    </row>
    <row r="99" spans="1:19" hidden="1" x14ac:dyDescent="0.25">
      <c r="A99" s="161"/>
      <c r="B99" s="16">
        <v>415110</v>
      </c>
      <c r="C99" s="17" t="s">
        <v>87</v>
      </c>
      <c r="D99" s="85">
        <f>SUM(D100:D101)</f>
        <v>0</v>
      </c>
      <c r="E99" s="69">
        <f t="shared" ref="E99:O99" si="58">SUM(E100:E101)</f>
        <v>0</v>
      </c>
      <c r="F99" s="20">
        <f t="shared" si="58"/>
        <v>0</v>
      </c>
      <c r="G99" s="20">
        <f t="shared" si="58"/>
        <v>0</v>
      </c>
      <c r="H99" s="20">
        <f t="shared" si="58"/>
        <v>0</v>
      </c>
      <c r="I99" s="20">
        <f t="shared" si="58"/>
        <v>0</v>
      </c>
      <c r="J99" s="20">
        <f t="shared" si="58"/>
        <v>0</v>
      </c>
      <c r="K99" s="20">
        <f t="shared" si="58"/>
        <v>0</v>
      </c>
      <c r="L99" s="20">
        <f t="shared" si="58"/>
        <v>0</v>
      </c>
      <c r="M99" s="20">
        <f t="shared" si="58"/>
        <v>0</v>
      </c>
      <c r="N99" s="20">
        <f t="shared" si="58"/>
        <v>0</v>
      </c>
      <c r="O99" s="50">
        <f t="shared" si="58"/>
        <v>0</v>
      </c>
      <c r="P99" s="65">
        <f t="shared" si="4"/>
        <v>0</v>
      </c>
      <c r="Q99" s="50">
        <f t="shared" ref="Q99:R99" si="59">SUM(Q100:Q101)</f>
        <v>0</v>
      </c>
      <c r="R99" s="50">
        <f t="shared" si="59"/>
        <v>0</v>
      </c>
      <c r="S99" s="65">
        <f t="shared" si="6"/>
        <v>0</v>
      </c>
    </row>
    <row r="100" spans="1:19" ht="25.5" hidden="1" x14ac:dyDescent="0.25">
      <c r="A100" s="161"/>
      <c r="B100" s="16">
        <v>415112</v>
      </c>
      <c r="C100" s="17" t="s">
        <v>88</v>
      </c>
      <c r="D100" s="84"/>
      <c r="E100" s="68"/>
      <c r="F100" s="19"/>
      <c r="G100" s="19"/>
      <c r="H100" s="19"/>
      <c r="I100" s="19"/>
      <c r="J100" s="19"/>
      <c r="K100" s="19"/>
      <c r="L100" s="19"/>
      <c r="M100" s="19"/>
      <c r="N100" s="19"/>
      <c r="O100" s="49"/>
      <c r="P100" s="65">
        <f t="shared" ref="P100:P163" si="60">SUM(E100:O100)</f>
        <v>0</v>
      </c>
      <c r="Q100" s="49"/>
      <c r="R100" s="49"/>
      <c r="S100" s="65">
        <f t="shared" ref="S100:S163" si="61">SUM(P100:R100)</f>
        <v>0</v>
      </c>
    </row>
    <row r="101" spans="1:19" ht="25.5" hidden="1" x14ac:dyDescent="0.25">
      <c r="A101" s="161"/>
      <c r="B101" s="16">
        <v>415119</v>
      </c>
      <c r="C101" s="26" t="s">
        <v>89</v>
      </c>
      <c r="D101" s="84"/>
      <c r="E101" s="68"/>
      <c r="F101" s="19"/>
      <c r="G101" s="19"/>
      <c r="H101" s="19"/>
      <c r="I101" s="19"/>
      <c r="J101" s="19"/>
      <c r="K101" s="19"/>
      <c r="L101" s="19"/>
      <c r="M101" s="19"/>
      <c r="N101" s="19"/>
      <c r="O101" s="49"/>
      <c r="P101" s="65">
        <f t="shared" si="60"/>
        <v>0</v>
      </c>
      <c r="Q101" s="49"/>
      <c r="R101" s="49"/>
      <c r="S101" s="65">
        <f t="shared" si="61"/>
        <v>0</v>
      </c>
    </row>
    <row r="102" spans="1:19" ht="25.5" hidden="1" x14ac:dyDescent="0.25">
      <c r="A102" s="271"/>
      <c r="B102" s="12">
        <v>416000</v>
      </c>
      <c r="C102" s="21" t="s">
        <v>90</v>
      </c>
      <c r="D102" s="82">
        <f>SUM(D103)</f>
        <v>0</v>
      </c>
      <c r="E102" s="66">
        <f t="shared" ref="E102:O102" si="62">SUM(E103)</f>
        <v>0</v>
      </c>
      <c r="F102" s="14">
        <f t="shared" si="62"/>
        <v>0</v>
      </c>
      <c r="G102" s="14">
        <f t="shared" si="62"/>
        <v>0</v>
      </c>
      <c r="H102" s="14">
        <f t="shared" si="62"/>
        <v>0</v>
      </c>
      <c r="I102" s="14">
        <f t="shared" si="62"/>
        <v>0</v>
      </c>
      <c r="J102" s="14">
        <f t="shared" si="62"/>
        <v>0</v>
      </c>
      <c r="K102" s="14">
        <f t="shared" si="62"/>
        <v>0</v>
      </c>
      <c r="L102" s="14">
        <f t="shared" si="62"/>
        <v>0</v>
      </c>
      <c r="M102" s="14">
        <f t="shared" si="62"/>
        <v>0</v>
      </c>
      <c r="N102" s="14">
        <f t="shared" si="62"/>
        <v>0</v>
      </c>
      <c r="O102" s="47">
        <f t="shared" si="62"/>
        <v>0</v>
      </c>
      <c r="P102" s="65">
        <f t="shared" si="60"/>
        <v>0</v>
      </c>
      <c r="Q102" s="47">
        <f t="shared" ref="Q102:R102" si="63">SUM(Q103)</f>
        <v>0</v>
      </c>
      <c r="R102" s="47">
        <f t="shared" si="63"/>
        <v>0</v>
      </c>
      <c r="S102" s="65">
        <f t="shared" si="61"/>
        <v>0</v>
      </c>
    </row>
    <row r="103" spans="1:19" ht="25.5" hidden="1" x14ac:dyDescent="0.25">
      <c r="A103" s="271"/>
      <c r="B103" s="12">
        <v>416100</v>
      </c>
      <c r="C103" s="13" t="s">
        <v>91</v>
      </c>
      <c r="D103" s="82">
        <f>SUM(D104,D108,D110)</f>
        <v>0</v>
      </c>
      <c r="E103" s="66">
        <f t="shared" ref="E103:O103" si="64">SUM(E104,E108,E110)</f>
        <v>0</v>
      </c>
      <c r="F103" s="14">
        <f t="shared" si="64"/>
        <v>0</v>
      </c>
      <c r="G103" s="14">
        <f t="shared" si="64"/>
        <v>0</v>
      </c>
      <c r="H103" s="14">
        <f t="shared" si="64"/>
        <v>0</v>
      </c>
      <c r="I103" s="14">
        <f t="shared" si="64"/>
        <v>0</v>
      </c>
      <c r="J103" s="14">
        <f t="shared" si="64"/>
        <v>0</v>
      </c>
      <c r="K103" s="14">
        <f t="shared" si="64"/>
        <v>0</v>
      </c>
      <c r="L103" s="14">
        <f t="shared" si="64"/>
        <v>0</v>
      </c>
      <c r="M103" s="14">
        <f t="shared" si="64"/>
        <v>0</v>
      </c>
      <c r="N103" s="14">
        <f t="shared" si="64"/>
        <v>0</v>
      </c>
      <c r="O103" s="47">
        <f t="shared" si="64"/>
        <v>0</v>
      </c>
      <c r="P103" s="65">
        <f t="shared" si="60"/>
        <v>0</v>
      </c>
      <c r="Q103" s="47">
        <f t="shared" ref="Q103:R103" si="65">SUM(Q104,Q108,Q110)</f>
        <v>0</v>
      </c>
      <c r="R103" s="47">
        <f t="shared" si="65"/>
        <v>0</v>
      </c>
      <c r="S103" s="65">
        <f t="shared" si="61"/>
        <v>0</v>
      </c>
    </row>
    <row r="104" spans="1:19" hidden="1" x14ac:dyDescent="0.25">
      <c r="A104" s="161"/>
      <c r="B104" s="16">
        <v>416110</v>
      </c>
      <c r="C104" s="17" t="s">
        <v>92</v>
      </c>
      <c r="D104" s="83">
        <f>SUM(D105:D107)</f>
        <v>0</v>
      </c>
      <c r="E104" s="67">
        <f t="shared" ref="E104:O104" si="66">SUM(E105:E107)</f>
        <v>0</v>
      </c>
      <c r="F104" s="18">
        <f t="shared" si="66"/>
        <v>0</v>
      </c>
      <c r="G104" s="18">
        <f t="shared" si="66"/>
        <v>0</v>
      </c>
      <c r="H104" s="18">
        <f t="shared" si="66"/>
        <v>0</v>
      </c>
      <c r="I104" s="18">
        <f t="shared" si="66"/>
        <v>0</v>
      </c>
      <c r="J104" s="18">
        <f t="shared" si="66"/>
        <v>0</v>
      </c>
      <c r="K104" s="18">
        <f t="shared" si="66"/>
        <v>0</v>
      </c>
      <c r="L104" s="18">
        <f t="shared" si="66"/>
        <v>0</v>
      </c>
      <c r="M104" s="18">
        <f t="shared" si="66"/>
        <v>0</v>
      </c>
      <c r="N104" s="18">
        <f t="shared" si="66"/>
        <v>0</v>
      </c>
      <c r="O104" s="48">
        <f t="shared" si="66"/>
        <v>0</v>
      </c>
      <c r="P104" s="65">
        <f t="shared" si="60"/>
        <v>0</v>
      </c>
      <c r="Q104" s="48">
        <f t="shared" ref="Q104:R104" si="67">SUM(Q105:Q107)</f>
        <v>0</v>
      </c>
      <c r="R104" s="48">
        <f t="shared" si="67"/>
        <v>0</v>
      </c>
      <c r="S104" s="65">
        <f t="shared" si="61"/>
        <v>0</v>
      </c>
    </row>
    <row r="105" spans="1:19" hidden="1" x14ac:dyDescent="0.25">
      <c r="A105" s="161"/>
      <c r="B105" s="16">
        <v>416111</v>
      </c>
      <c r="C105" s="17" t="s">
        <v>525</v>
      </c>
      <c r="D105" s="84"/>
      <c r="E105" s="68"/>
      <c r="F105" s="22"/>
      <c r="G105" s="22"/>
      <c r="H105" s="22"/>
      <c r="I105" s="22"/>
      <c r="J105" s="22"/>
      <c r="K105" s="22"/>
      <c r="L105" s="22"/>
      <c r="M105" s="22"/>
      <c r="N105" s="22"/>
      <c r="O105" s="51"/>
      <c r="P105" s="65">
        <f t="shared" si="60"/>
        <v>0</v>
      </c>
      <c r="Q105" s="51"/>
      <c r="R105" s="51"/>
      <c r="S105" s="65">
        <f t="shared" si="61"/>
        <v>0</v>
      </c>
    </row>
    <row r="106" spans="1:19" ht="25.5" hidden="1" x14ac:dyDescent="0.25">
      <c r="A106" s="161"/>
      <c r="B106" s="16">
        <v>416112</v>
      </c>
      <c r="C106" s="26" t="s">
        <v>93</v>
      </c>
      <c r="D106" s="84"/>
      <c r="E106" s="68"/>
      <c r="F106" s="19"/>
      <c r="G106" s="19"/>
      <c r="H106" s="19"/>
      <c r="I106" s="19"/>
      <c r="J106" s="19"/>
      <c r="K106" s="19"/>
      <c r="L106" s="19"/>
      <c r="M106" s="19"/>
      <c r="N106" s="19"/>
      <c r="O106" s="49"/>
      <c r="P106" s="65">
        <f t="shared" si="60"/>
        <v>0</v>
      </c>
      <c r="Q106" s="49"/>
      <c r="R106" s="49"/>
      <c r="S106" s="65">
        <f t="shared" si="61"/>
        <v>0</v>
      </c>
    </row>
    <row r="107" spans="1:19" hidden="1" x14ac:dyDescent="0.25">
      <c r="A107" s="161"/>
      <c r="B107" s="16">
        <v>416119</v>
      </c>
      <c r="C107" s="26" t="s">
        <v>94</v>
      </c>
      <c r="D107" s="84"/>
      <c r="E107" s="68"/>
      <c r="F107" s="19"/>
      <c r="G107" s="19"/>
      <c r="H107" s="19"/>
      <c r="I107" s="19"/>
      <c r="J107" s="19"/>
      <c r="K107" s="19"/>
      <c r="L107" s="19"/>
      <c r="M107" s="19"/>
      <c r="N107" s="19"/>
      <c r="O107" s="49"/>
      <c r="P107" s="65">
        <f t="shared" si="60"/>
        <v>0</v>
      </c>
      <c r="Q107" s="49"/>
      <c r="R107" s="49"/>
      <c r="S107" s="65">
        <f t="shared" si="61"/>
        <v>0</v>
      </c>
    </row>
    <row r="108" spans="1:19" hidden="1" x14ac:dyDescent="0.25">
      <c r="A108" s="161"/>
      <c r="B108" s="16">
        <v>416120</v>
      </c>
      <c r="C108" s="17" t="s">
        <v>95</v>
      </c>
      <c r="D108" s="83">
        <f>SUM(D109)</f>
        <v>0</v>
      </c>
      <c r="E108" s="67">
        <f t="shared" ref="E108:O108" si="68">SUM(E109)</f>
        <v>0</v>
      </c>
      <c r="F108" s="18">
        <f t="shared" si="68"/>
        <v>0</v>
      </c>
      <c r="G108" s="18">
        <f t="shared" si="68"/>
        <v>0</v>
      </c>
      <c r="H108" s="18">
        <f t="shared" si="68"/>
        <v>0</v>
      </c>
      <c r="I108" s="18">
        <f t="shared" si="68"/>
        <v>0</v>
      </c>
      <c r="J108" s="18">
        <f t="shared" si="68"/>
        <v>0</v>
      </c>
      <c r="K108" s="18">
        <f t="shared" si="68"/>
        <v>0</v>
      </c>
      <c r="L108" s="18">
        <f t="shared" si="68"/>
        <v>0</v>
      </c>
      <c r="M108" s="18">
        <f t="shared" si="68"/>
        <v>0</v>
      </c>
      <c r="N108" s="18">
        <f t="shared" si="68"/>
        <v>0</v>
      </c>
      <c r="O108" s="48">
        <f t="shared" si="68"/>
        <v>0</v>
      </c>
      <c r="P108" s="65">
        <f t="shared" si="60"/>
        <v>0</v>
      </c>
      <c r="Q108" s="48">
        <f t="shared" ref="Q108:R108" si="69">SUM(Q109)</f>
        <v>0</v>
      </c>
      <c r="R108" s="48">
        <f t="shared" si="69"/>
        <v>0</v>
      </c>
      <c r="S108" s="65">
        <f t="shared" si="61"/>
        <v>0</v>
      </c>
    </row>
    <row r="109" spans="1:19" hidden="1" x14ac:dyDescent="0.25">
      <c r="A109" s="161"/>
      <c r="B109" s="16">
        <v>416121</v>
      </c>
      <c r="C109" s="17" t="s">
        <v>96</v>
      </c>
      <c r="D109" s="84"/>
      <c r="E109" s="68"/>
      <c r="F109" s="19"/>
      <c r="G109" s="19"/>
      <c r="H109" s="19"/>
      <c r="I109" s="19"/>
      <c r="J109" s="19"/>
      <c r="K109" s="19"/>
      <c r="L109" s="19"/>
      <c r="M109" s="19"/>
      <c r="N109" s="19"/>
      <c r="O109" s="49"/>
      <c r="P109" s="65">
        <f t="shared" si="60"/>
        <v>0</v>
      </c>
      <c r="Q109" s="49"/>
      <c r="R109" s="49"/>
      <c r="S109" s="65">
        <f t="shared" si="61"/>
        <v>0</v>
      </c>
    </row>
    <row r="110" spans="1:19" ht="25.5" hidden="1" x14ac:dyDescent="0.25">
      <c r="A110" s="161"/>
      <c r="B110" s="16">
        <v>416130</v>
      </c>
      <c r="C110" s="17" t="s">
        <v>97</v>
      </c>
      <c r="D110" s="83">
        <f>SUM(D111)</f>
        <v>0</v>
      </c>
      <c r="E110" s="67">
        <f t="shared" ref="E110:O110" si="70">SUM(E111)</f>
        <v>0</v>
      </c>
      <c r="F110" s="18">
        <f t="shared" si="70"/>
        <v>0</v>
      </c>
      <c r="G110" s="18">
        <f t="shared" si="70"/>
        <v>0</v>
      </c>
      <c r="H110" s="18">
        <f t="shared" si="70"/>
        <v>0</v>
      </c>
      <c r="I110" s="18">
        <f t="shared" si="70"/>
        <v>0</v>
      </c>
      <c r="J110" s="18">
        <f t="shared" si="70"/>
        <v>0</v>
      </c>
      <c r="K110" s="18">
        <f t="shared" si="70"/>
        <v>0</v>
      </c>
      <c r="L110" s="18">
        <f t="shared" si="70"/>
        <v>0</v>
      </c>
      <c r="M110" s="18">
        <f t="shared" si="70"/>
        <v>0</v>
      </c>
      <c r="N110" s="18">
        <f t="shared" si="70"/>
        <v>0</v>
      </c>
      <c r="O110" s="48">
        <f t="shared" si="70"/>
        <v>0</v>
      </c>
      <c r="P110" s="65">
        <f t="shared" si="60"/>
        <v>0</v>
      </c>
      <c r="Q110" s="48">
        <f t="shared" ref="Q110:R110" si="71">SUM(Q111)</f>
        <v>0</v>
      </c>
      <c r="R110" s="48">
        <f t="shared" si="71"/>
        <v>0</v>
      </c>
      <c r="S110" s="65">
        <f t="shared" si="61"/>
        <v>0</v>
      </c>
    </row>
    <row r="111" spans="1:19" ht="25.5" hidden="1" x14ac:dyDescent="0.25">
      <c r="A111" s="161"/>
      <c r="B111" s="16">
        <v>416132</v>
      </c>
      <c r="C111" s="17" t="s">
        <v>98</v>
      </c>
      <c r="D111" s="84"/>
      <c r="E111" s="68"/>
      <c r="F111" s="19"/>
      <c r="G111" s="19"/>
      <c r="H111" s="19"/>
      <c r="I111" s="19"/>
      <c r="J111" s="19"/>
      <c r="K111" s="19"/>
      <c r="L111" s="19"/>
      <c r="M111" s="19"/>
      <c r="N111" s="19"/>
      <c r="O111" s="49"/>
      <c r="P111" s="65">
        <f t="shared" si="60"/>
        <v>0</v>
      </c>
      <c r="Q111" s="49"/>
      <c r="R111" s="49"/>
      <c r="S111" s="65">
        <f t="shared" si="61"/>
        <v>0</v>
      </c>
    </row>
    <row r="112" spans="1:19" hidden="1" x14ac:dyDescent="0.25">
      <c r="A112" s="271"/>
      <c r="B112" s="12">
        <v>417000</v>
      </c>
      <c r="C112" s="21" t="s">
        <v>99</v>
      </c>
      <c r="D112" s="82">
        <f t="shared" ref="D112:R114" si="72">SUM(D113)</f>
        <v>0</v>
      </c>
      <c r="E112" s="66">
        <f t="shared" si="72"/>
        <v>0</v>
      </c>
      <c r="F112" s="14">
        <f t="shared" si="72"/>
        <v>0</v>
      </c>
      <c r="G112" s="14">
        <f t="shared" si="72"/>
        <v>0</v>
      </c>
      <c r="H112" s="14">
        <f t="shared" si="72"/>
        <v>0</v>
      </c>
      <c r="I112" s="14">
        <f t="shared" si="72"/>
        <v>0</v>
      </c>
      <c r="J112" s="14">
        <f t="shared" si="72"/>
        <v>0</v>
      </c>
      <c r="K112" s="14">
        <f t="shared" si="72"/>
        <v>0</v>
      </c>
      <c r="L112" s="14">
        <f t="shared" si="72"/>
        <v>0</v>
      </c>
      <c r="M112" s="14">
        <f t="shared" si="72"/>
        <v>0</v>
      </c>
      <c r="N112" s="14">
        <f t="shared" si="72"/>
        <v>0</v>
      </c>
      <c r="O112" s="47">
        <f t="shared" si="72"/>
        <v>0</v>
      </c>
      <c r="P112" s="65">
        <f t="shared" si="60"/>
        <v>0</v>
      </c>
      <c r="Q112" s="47">
        <f t="shared" si="72"/>
        <v>0</v>
      </c>
      <c r="R112" s="47">
        <f t="shared" si="72"/>
        <v>0</v>
      </c>
      <c r="S112" s="65">
        <f t="shared" si="61"/>
        <v>0</v>
      </c>
    </row>
    <row r="113" spans="1:19" hidden="1" x14ac:dyDescent="0.25">
      <c r="A113" s="271"/>
      <c r="B113" s="12">
        <v>417100</v>
      </c>
      <c r="C113" s="13" t="s">
        <v>100</v>
      </c>
      <c r="D113" s="82">
        <f t="shared" si="72"/>
        <v>0</v>
      </c>
      <c r="E113" s="66">
        <f t="shared" si="72"/>
        <v>0</v>
      </c>
      <c r="F113" s="14">
        <f t="shared" si="72"/>
        <v>0</v>
      </c>
      <c r="G113" s="14">
        <f t="shared" si="72"/>
        <v>0</v>
      </c>
      <c r="H113" s="14">
        <f t="shared" si="72"/>
        <v>0</v>
      </c>
      <c r="I113" s="14">
        <f t="shared" si="72"/>
        <v>0</v>
      </c>
      <c r="J113" s="14">
        <f t="shared" si="72"/>
        <v>0</v>
      </c>
      <c r="K113" s="14">
        <f t="shared" si="72"/>
        <v>0</v>
      </c>
      <c r="L113" s="14">
        <f t="shared" si="72"/>
        <v>0</v>
      </c>
      <c r="M113" s="14">
        <f t="shared" si="72"/>
        <v>0</v>
      </c>
      <c r="N113" s="14">
        <f t="shared" si="72"/>
        <v>0</v>
      </c>
      <c r="O113" s="47">
        <f t="shared" si="72"/>
        <v>0</v>
      </c>
      <c r="P113" s="65">
        <f t="shared" si="60"/>
        <v>0</v>
      </c>
      <c r="Q113" s="47">
        <f t="shared" si="72"/>
        <v>0</v>
      </c>
      <c r="R113" s="47">
        <f t="shared" si="72"/>
        <v>0</v>
      </c>
      <c r="S113" s="65">
        <f t="shared" si="61"/>
        <v>0</v>
      </c>
    </row>
    <row r="114" spans="1:19" hidden="1" x14ac:dyDescent="0.25">
      <c r="A114" s="161"/>
      <c r="B114" s="16">
        <v>417110</v>
      </c>
      <c r="C114" s="17" t="s">
        <v>100</v>
      </c>
      <c r="D114" s="83">
        <f t="shared" si="72"/>
        <v>0</v>
      </c>
      <c r="E114" s="67">
        <f t="shared" si="72"/>
        <v>0</v>
      </c>
      <c r="F114" s="18">
        <f t="shared" si="72"/>
        <v>0</v>
      </c>
      <c r="G114" s="18">
        <f t="shared" si="72"/>
        <v>0</v>
      </c>
      <c r="H114" s="18">
        <f t="shared" si="72"/>
        <v>0</v>
      </c>
      <c r="I114" s="18">
        <f t="shared" si="72"/>
        <v>0</v>
      </c>
      <c r="J114" s="18">
        <f t="shared" si="72"/>
        <v>0</v>
      </c>
      <c r="K114" s="18">
        <f t="shared" si="72"/>
        <v>0</v>
      </c>
      <c r="L114" s="18">
        <f t="shared" si="72"/>
        <v>0</v>
      </c>
      <c r="M114" s="18">
        <f t="shared" si="72"/>
        <v>0</v>
      </c>
      <c r="N114" s="18">
        <f t="shared" si="72"/>
        <v>0</v>
      </c>
      <c r="O114" s="48">
        <f t="shared" si="72"/>
        <v>0</v>
      </c>
      <c r="P114" s="65">
        <f t="shared" si="60"/>
        <v>0</v>
      </c>
      <c r="Q114" s="48">
        <f t="shared" si="72"/>
        <v>0</v>
      </c>
      <c r="R114" s="48">
        <f t="shared" si="72"/>
        <v>0</v>
      </c>
      <c r="S114" s="65">
        <f t="shared" si="61"/>
        <v>0</v>
      </c>
    </row>
    <row r="115" spans="1:19" hidden="1" x14ac:dyDescent="0.25">
      <c r="A115" s="161"/>
      <c r="B115" s="16">
        <v>417111</v>
      </c>
      <c r="C115" s="17" t="s">
        <v>526</v>
      </c>
      <c r="D115" s="84"/>
      <c r="E115" s="68"/>
      <c r="F115" s="19"/>
      <c r="G115" s="19"/>
      <c r="H115" s="19"/>
      <c r="I115" s="19"/>
      <c r="J115" s="19"/>
      <c r="K115" s="19"/>
      <c r="L115" s="19"/>
      <c r="M115" s="19"/>
      <c r="N115" s="19"/>
      <c r="O115" s="49"/>
      <c r="P115" s="65">
        <f t="shared" si="60"/>
        <v>0</v>
      </c>
      <c r="Q115" s="49"/>
      <c r="R115" s="49"/>
      <c r="S115" s="65">
        <f t="shared" si="61"/>
        <v>0</v>
      </c>
    </row>
    <row r="116" spans="1:19" hidden="1" x14ac:dyDescent="0.25">
      <c r="A116" s="271"/>
      <c r="B116" s="12">
        <v>421000</v>
      </c>
      <c r="C116" s="21" t="s">
        <v>101</v>
      </c>
      <c r="D116" s="82">
        <f>SUM(D117,D122,D132,D146,D156,D166+D175)</f>
        <v>0</v>
      </c>
      <c r="E116" s="66">
        <f t="shared" ref="E116:O116" si="73">SUM(E117,E122,E132,E146,E156,E166+E175)</f>
        <v>0</v>
      </c>
      <c r="F116" s="14">
        <f t="shared" si="73"/>
        <v>0</v>
      </c>
      <c r="G116" s="14">
        <f t="shared" si="73"/>
        <v>0</v>
      </c>
      <c r="H116" s="14">
        <f t="shared" si="73"/>
        <v>0</v>
      </c>
      <c r="I116" s="14">
        <f t="shared" si="73"/>
        <v>0</v>
      </c>
      <c r="J116" s="14">
        <f t="shared" si="73"/>
        <v>0</v>
      </c>
      <c r="K116" s="14">
        <f t="shared" si="73"/>
        <v>0</v>
      </c>
      <c r="L116" s="14">
        <f t="shared" si="73"/>
        <v>0</v>
      </c>
      <c r="M116" s="14">
        <f t="shared" si="73"/>
        <v>0</v>
      </c>
      <c r="N116" s="14">
        <f t="shared" si="73"/>
        <v>0</v>
      </c>
      <c r="O116" s="47">
        <f t="shared" si="73"/>
        <v>0</v>
      </c>
      <c r="P116" s="65">
        <f t="shared" si="60"/>
        <v>0</v>
      </c>
      <c r="Q116" s="47">
        <f t="shared" ref="Q116:R116" si="74">SUM(Q117,Q122,Q132,Q146,Q156,Q166+Q175)</f>
        <v>0</v>
      </c>
      <c r="R116" s="47">
        <f t="shared" si="74"/>
        <v>0</v>
      </c>
      <c r="S116" s="65">
        <f t="shared" si="61"/>
        <v>0</v>
      </c>
    </row>
    <row r="117" spans="1:19" ht="25.5" hidden="1" x14ac:dyDescent="0.25">
      <c r="A117" s="271"/>
      <c r="B117" s="12">
        <v>421100</v>
      </c>
      <c r="C117" s="13" t="s">
        <v>102</v>
      </c>
      <c r="D117" s="82">
        <f>SUM(D118,D120)</f>
        <v>0</v>
      </c>
      <c r="E117" s="66">
        <f t="shared" ref="E117:O117" si="75">SUM(E118,E120)</f>
        <v>0</v>
      </c>
      <c r="F117" s="14">
        <f t="shared" si="75"/>
        <v>0</v>
      </c>
      <c r="G117" s="14">
        <f t="shared" si="75"/>
        <v>0</v>
      </c>
      <c r="H117" s="14">
        <f t="shared" si="75"/>
        <v>0</v>
      </c>
      <c r="I117" s="14">
        <f t="shared" si="75"/>
        <v>0</v>
      </c>
      <c r="J117" s="14">
        <f t="shared" si="75"/>
        <v>0</v>
      </c>
      <c r="K117" s="14">
        <f t="shared" si="75"/>
        <v>0</v>
      </c>
      <c r="L117" s="14">
        <f t="shared" si="75"/>
        <v>0</v>
      </c>
      <c r="M117" s="14">
        <f t="shared" si="75"/>
        <v>0</v>
      </c>
      <c r="N117" s="14">
        <f t="shared" si="75"/>
        <v>0</v>
      </c>
      <c r="O117" s="47">
        <f t="shared" si="75"/>
        <v>0</v>
      </c>
      <c r="P117" s="65">
        <f t="shared" si="60"/>
        <v>0</v>
      </c>
      <c r="Q117" s="47">
        <f t="shared" ref="Q117:R117" si="76">SUM(Q118,Q120)</f>
        <v>0</v>
      </c>
      <c r="R117" s="47">
        <f t="shared" si="76"/>
        <v>0</v>
      </c>
      <c r="S117" s="65">
        <f t="shared" si="61"/>
        <v>0</v>
      </c>
    </row>
    <row r="118" spans="1:19" hidden="1" x14ac:dyDescent="0.25">
      <c r="A118" s="161"/>
      <c r="B118" s="16">
        <v>421110</v>
      </c>
      <c r="C118" s="17" t="s">
        <v>103</v>
      </c>
      <c r="D118" s="83">
        <f>SUM(D119)</f>
        <v>0</v>
      </c>
      <c r="E118" s="67">
        <f t="shared" ref="E118:O118" si="77">SUM(E119)</f>
        <v>0</v>
      </c>
      <c r="F118" s="18">
        <f t="shared" si="77"/>
        <v>0</v>
      </c>
      <c r="G118" s="18">
        <f t="shared" si="77"/>
        <v>0</v>
      </c>
      <c r="H118" s="18">
        <f t="shared" si="77"/>
        <v>0</v>
      </c>
      <c r="I118" s="18">
        <f t="shared" si="77"/>
        <v>0</v>
      </c>
      <c r="J118" s="18">
        <f t="shared" si="77"/>
        <v>0</v>
      </c>
      <c r="K118" s="18">
        <f t="shared" si="77"/>
        <v>0</v>
      </c>
      <c r="L118" s="18">
        <f t="shared" si="77"/>
        <v>0</v>
      </c>
      <c r="M118" s="18">
        <f t="shared" si="77"/>
        <v>0</v>
      </c>
      <c r="N118" s="18">
        <f t="shared" si="77"/>
        <v>0</v>
      </c>
      <c r="O118" s="48">
        <f t="shared" si="77"/>
        <v>0</v>
      </c>
      <c r="P118" s="65">
        <f t="shared" si="60"/>
        <v>0</v>
      </c>
      <c r="Q118" s="48">
        <f t="shared" ref="Q118:R118" si="78">SUM(Q119)</f>
        <v>0</v>
      </c>
      <c r="R118" s="48">
        <f t="shared" si="78"/>
        <v>0</v>
      </c>
      <c r="S118" s="65">
        <f t="shared" si="61"/>
        <v>0</v>
      </c>
    </row>
    <row r="119" spans="1:19" hidden="1" x14ac:dyDescent="0.25">
      <c r="A119" s="161"/>
      <c r="B119" s="16">
        <v>421111</v>
      </c>
      <c r="C119" s="17" t="s">
        <v>103</v>
      </c>
      <c r="D119" s="84"/>
      <c r="E119" s="68"/>
      <c r="F119" s="19"/>
      <c r="G119" s="19"/>
      <c r="H119" s="19"/>
      <c r="I119" s="19"/>
      <c r="J119" s="19"/>
      <c r="K119" s="19"/>
      <c r="L119" s="19"/>
      <c r="M119" s="19"/>
      <c r="N119" s="19"/>
      <c r="O119" s="49"/>
      <c r="P119" s="65">
        <f t="shared" si="60"/>
        <v>0</v>
      </c>
      <c r="Q119" s="49"/>
      <c r="R119" s="49"/>
      <c r="S119" s="65">
        <f t="shared" si="61"/>
        <v>0</v>
      </c>
    </row>
    <row r="120" spans="1:19" hidden="1" x14ac:dyDescent="0.25">
      <c r="A120" s="161"/>
      <c r="B120" s="16">
        <v>421120</v>
      </c>
      <c r="C120" s="17" t="s">
        <v>104</v>
      </c>
      <c r="D120" s="83">
        <f>SUM(D121)</f>
        <v>0</v>
      </c>
      <c r="E120" s="67">
        <f t="shared" ref="E120:O120" si="79">SUM(E121)</f>
        <v>0</v>
      </c>
      <c r="F120" s="18">
        <f t="shared" si="79"/>
        <v>0</v>
      </c>
      <c r="G120" s="18">
        <f t="shared" si="79"/>
        <v>0</v>
      </c>
      <c r="H120" s="18">
        <f t="shared" si="79"/>
        <v>0</v>
      </c>
      <c r="I120" s="18">
        <f t="shared" si="79"/>
        <v>0</v>
      </c>
      <c r="J120" s="18">
        <f t="shared" si="79"/>
        <v>0</v>
      </c>
      <c r="K120" s="18">
        <f t="shared" si="79"/>
        <v>0</v>
      </c>
      <c r="L120" s="18">
        <f t="shared" si="79"/>
        <v>0</v>
      </c>
      <c r="M120" s="18">
        <f t="shared" si="79"/>
        <v>0</v>
      </c>
      <c r="N120" s="18">
        <f t="shared" si="79"/>
        <v>0</v>
      </c>
      <c r="O120" s="48">
        <f t="shared" si="79"/>
        <v>0</v>
      </c>
      <c r="P120" s="65">
        <f t="shared" si="60"/>
        <v>0</v>
      </c>
      <c r="Q120" s="48">
        <f t="shared" ref="Q120:R120" si="80">SUM(Q121)</f>
        <v>0</v>
      </c>
      <c r="R120" s="48">
        <f t="shared" si="80"/>
        <v>0</v>
      </c>
      <c r="S120" s="65">
        <f t="shared" si="61"/>
        <v>0</v>
      </c>
    </row>
    <row r="121" spans="1:19" hidden="1" x14ac:dyDescent="0.25">
      <c r="A121" s="161"/>
      <c r="B121" s="16">
        <v>421121</v>
      </c>
      <c r="C121" s="17" t="s">
        <v>104</v>
      </c>
      <c r="D121" s="84"/>
      <c r="E121" s="68"/>
      <c r="F121" s="19"/>
      <c r="G121" s="19"/>
      <c r="H121" s="19"/>
      <c r="I121" s="19"/>
      <c r="J121" s="19"/>
      <c r="K121" s="19"/>
      <c r="L121" s="19"/>
      <c r="M121" s="19"/>
      <c r="N121" s="19"/>
      <c r="O121" s="49"/>
      <c r="P121" s="65">
        <f t="shared" si="60"/>
        <v>0</v>
      </c>
      <c r="Q121" s="49"/>
      <c r="R121" s="49"/>
      <c r="S121" s="65">
        <f t="shared" si="61"/>
        <v>0</v>
      </c>
    </row>
    <row r="122" spans="1:19" hidden="1" x14ac:dyDescent="0.25">
      <c r="A122" s="271"/>
      <c r="B122" s="27">
        <v>421200</v>
      </c>
      <c r="C122" s="13" t="s">
        <v>105</v>
      </c>
      <c r="D122" s="82">
        <f>SUM(D123,D126)</f>
        <v>0</v>
      </c>
      <c r="E122" s="66">
        <f t="shared" ref="E122:O122" si="81">SUM(E123,E126)</f>
        <v>0</v>
      </c>
      <c r="F122" s="14">
        <f t="shared" si="81"/>
        <v>0</v>
      </c>
      <c r="G122" s="14">
        <f t="shared" si="81"/>
        <v>0</v>
      </c>
      <c r="H122" s="14">
        <f t="shared" si="81"/>
        <v>0</v>
      </c>
      <c r="I122" s="14">
        <f t="shared" si="81"/>
        <v>0</v>
      </c>
      <c r="J122" s="14">
        <f t="shared" si="81"/>
        <v>0</v>
      </c>
      <c r="K122" s="14">
        <f t="shared" si="81"/>
        <v>0</v>
      </c>
      <c r="L122" s="14">
        <f t="shared" si="81"/>
        <v>0</v>
      </c>
      <c r="M122" s="14">
        <f t="shared" si="81"/>
        <v>0</v>
      </c>
      <c r="N122" s="14">
        <f t="shared" si="81"/>
        <v>0</v>
      </c>
      <c r="O122" s="47">
        <f t="shared" si="81"/>
        <v>0</v>
      </c>
      <c r="P122" s="65">
        <f t="shared" si="60"/>
        <v>0</v>
      </c>
      <c r="Q122" s="47">
        <f t="shared" ref="Q122:R122" si="82">SUM(Q123,Q126)</f>
        <v>0</v>
      </c>
      <c r="R122" s="47">
        <f t="shared" si="82"/>
        <v>0</v>
      </c>
      <c r="S122" s="65">
        <f t="shared" si="61"/>
        <v>0</v>
      </c>
    </row>
    <row r="123" spans="1:19" hidden="1" x14ac:dyDescent="0.25">
      <c r="A123" s="161"/>
      <c r="B123" s="23">
        <v>421210</v>
      </c>
      <c r="C123" s="17" t="s">
        <v>106</v>
      </c>
      <c r="D123" s="83">
        <f>SUM(D124:D125)</f>
        <v>0</v>
      </c>
      <c r="E123" s="67">
        <f t="shared" ref="E123:O123" si="83">SUM(E124:E125)</f>
        <v>0</v>
      </c>
      <c r="F123" s="18">
        <f t="shared" si="83"/>
        <v>0</v>
      </c>
      <c r="G123" s="18">
        <f t="shared" si="83"/>
        <v>0</v>
      </c>
      <c r="H123" s="18">
        <f t="shared" si="83"/>
        <v>0</v>
      </c>
      <c r="I123" s="18">
        <f t="shared" si="83"/>
        <v>0</v>
      </c>
      <c r="J123" s="18">
        <f t="shared" si="83"/>
        <v>0</v>
      </c>
      <c r="K123" s="18">
        <f t="shared" si="83"/>
        <v>0</v>
      </c>
      <c r="L123" s="18">
        <f t="shared" si="83"/>
        <v>0</v>
      </c>
      <c r="M123" s="18">
        <f t="shared" si="83"/>
        <v>0</v>
      </c>
      <c r="N123" s="18">
        <f t="shared" si="83"/>
        <v>0</v>
      </c>
      <c r="O123" s="48">
        <f t="shared" si="83"/>
        <v>0</v>
      </c>
      <c r="P123" s="65">
        <f t="shared" si="60"/>
        <v>0</v>
      </c>
      <c r="Q123" s="48">
        <f t="shared" ref="Q123:R123" si="84">SUM(Q124:Q125)</f>
        <v>0</v>
      </c>
      <c r="R123" s="48">
        <f t="shared" si="84"/>
        <v>0</v>
      </c>
      <c r="S123" s="65">
        <f t="shared" si="61"/>
        <v>0</v>
      </c>
    </row>
    <row r="124" spans="1:19" hidden="1" x14ac:dyDescent="0.25">
      <c r="A124" s="161"/>
      <c r="B124" s="23">
        <v>421211</v>
      </c>
      <c r="C124" s="17" t="s">
        <v>106</v>
      </c>
      <c r="D124" s="88"/>
      <c r="E124" s="72"/>
      <c r="F124" s="28"/>
      <c r="G124" s="28"/>
      <c r="H124" s="28"/>
      <c r="I124" s="28"/>
      <c r="J124" s="28"/>
      <c r="K124" s="28"/>
      <c r="L124" s="28"/>
      <c r="M124" s="28"/>
      <c r="N124" s="28"/>
      <c r="O124" s="54"/>
      <c r="P124" s="65">
        <f t="shared" si="60"/>
        <v>0</v>
      </c>
      <c r="Q124" s="54"/>
      <c r="R124" s="54"/>
      <c r="S124" s="65">
        <f t="shared" si="61"/>
        <v>0</v>
      </c>
    </row>
    <row r="125" spans="1:19" ht="25.5" hidden="1" x14ac:dyDescent="0.25">
      <c r="A125" s="161"/>
      <c r="B125" s="23">
        <v>421211</v>
      </c>
      <c r="C125" s="17" t="s">
        <v>545</v>
      </c>
      <c r="D125" s="84"/>
      <c r="E125" s="68"/>
      <c r="F125" s="19"/>
      <c r="G125" s="19"/>
      <c r="H125" s="19"/>
      <c r="I125" s="19"/>
      <c r="J125" s="19"/>
      <c r="K125" s="19"/>
      <c r="L125" s="19"/>
      <c r="M125" s="19"/>
      <c r="N125" s="19"/>
      <c r="O125" s="49"/>
      <c r="P125" s="65">
        <f t="shared" si="60"/>
        <v>0</v>
      </c>
      <c r="Q125" s="49"/>
      <c r="R125" s="49"/>
      <c r="S125" s="65">
        <f t="shared" si="61"/>
        <v>0</v>
      </c>
    </row>
    <row r="126" spans="1:19" hidden="1" x14ac:dyDescent="0.25">
      <c r="A126" s="161"/>
      <c r="B126" s="23">
        <v>421220</v>
      </c>
      <c r="C126" s="17" t="s">
        <v>107</v>
      </c>
      <c r="D126" s="83">
        <f>SUM(D127:D131)</f>
        <v>0</v>
      </c>
      <c r="E126" s="67">
        <f t="shared" ref="E126:O126" si="85">SUM(E127:E131)</f>
        <v>0</v>
      </c>
      <c r="F126" s="18">
        <f t="shared" si="85"/>
        <v>0</v>
      </c>
      <c r="G126" s="18">
        <f t="shared" si="85"/>
        <v>0</v>
      </c>
      <c r="H126" s="18">
        <f t="shared" si="85"/>
        <v>0</v>
      </c>
      <c r="I126" s="18">
        <f t="shared" si="85"/>
        <v>0</v>
      </c>
      <c r="J126" s="18">
        <f t="shared" si="85"/>
        <v>0</v>
      </c>
      <c r="K126" s="18">
        <f t="shared" si="85"/>
        <v>0</v>
      </c>
      <c r="L126" s="18">
        <f t="shared" si="85"/>
        <v>0</v>
      </c>
      <c r="M126" s="18">
        <f t="shared" si="85"/>
        <v>0</v>
      </c>
      <c r="N126" s="18">
        <f t="shared" si="85"/>
        <v>0</v>
      </c>
      <c r="O126" s="48">
        <f t="shared" si="85"/>
        <v>0</v>
      </c>
      <c r="P126" s="65">
        <f t="shared" si="60"/>
        <v>0</v>
      </c>
      <c r="Q126" s="48">
        <f t="shared" ref="Q126:R126" si="86">SUM(Q127:Q131)</f>
        <v>0</v>
      </c>
      <c r="R126" s="48">
        <f t="shared" si="86"/>
        <v>0</v>
      </c>
      <c r="S126" s="65">
        <f t="shared" si="61"/>
        <v>0</v>
      </c>
    </row>
    <row r="127" spans="1:19" hidden="1" x14ac:dyDescent="0.25">
      <c r="A127" s="161"/>
      <c r="B127" s="23">
        <v>421221</v>
      </c>
      <c r="C127" s="17" t="s">
        <v>108</v>
      </c>
      <c r="D127" s="84"/>
      <c r="E127" s="68"/>
      <c r="F127" s="19"/>
      <c r="G127" s="19"/>
      <c r="H127" s="19"/>
      <c r="I127" s="19"/>
      <c r="J127" s="19"/>
      <c r="K127" s="19"/>
      <c r="L127" s="19"/>
      <c r="M127" s="19"/>
      <c r="N127" s="19"/>
      <c r="O127" s="49"/>
      <c r="P127" s="65">
        <f t="shared" si="60"/>
        <v>0</v>
      </c>
      <c r="Q127" s="49"/>
      <c r="R127" s="49"/>
      <c r="S127" s="65">
        <f t="shared" si="61"/>
        <v>0</v>
      </c>
    </row>
    <row r="128" spans="1:19" hidden="1" x14ac:dyDescent="0.25">
      <c r="A128" s="161"/>
      <c r="B128" s="23">
        <v>421222</v>
      </c>
      <c r="C128" s="17" t="s">
        <v>109</v>
      </c>
      <c r="D128" s="84"/>
      <c r="E128" s="68"/>
      <c r="F128" s="19"/>
      <c r="G128" s="19"/>
      <c r="H128" s="19"/>
      <c r="I128" s="19"/>
      <c r="J128" s="19"/>
      <c r="K128" s="19"/>
      <c r="L128" s="19"/>
      <c r="M128" s="19"/>
      <c r="N128" s="19"/>
      <c r="O128" s="49"/>
      <c r="P128" s="65">
        <f t="shared" si="60"/>
        <v>0</v>
      </c>
      <c r="Q128" s="49"/>
      <c r="R128" s="49"/>
      <c r="S128" s="65">
        <f t="shared" si="61"/>
        <v>0</v>
      </c>
    </row>
    <row r="129" spans="1:19" hidden="1" x14ac:dyDescent="0.25">
      <c r="A129" s="161"/>
      <c r="B129" s="23">
        <v>421223</v>
      </c>
      <c r="C129" s="17" t="s">
        <v>110</v>
      </c>
      <c r="D129" s="84"/>
      <c r="E129" s="68"/>
      <c r="F129" s="19"/>
      <c r="G129" s="19"/>
      <c r="H129" s="19"/>
      <c r="I129" s="19"/>
      <c r="J129" s="19"/>
      <c r="K129" s="19"/>
      <c r="L129" s="19"/>
      <c r="M129" s="19"/>
      <c r="N129" s="19"/>
      <c r="O129" s="49"/>
      <c r="P129" s="65">
        <f t="shared" si="60"/>
        <v>0</v>
      </c>
      <c r="Q129" s="49"/>
      <c r="R129" s="49"/>
      <c r="S129" s="65">
        <f t="shared" si="61"/>
        <v>0</v>
      </c>
    </row>
    <row r="130" spans="1:19" hidden="1" x14ac:dyDescent="0.25">
      <c r="A130" s="161"/>
      <c r="B130" s="23">
        <v>421224</v>
      </c>
      <c r="C130" s="17" t="s">
        <v>111</v>
      </c>
      <c r="D130" s="84"/>
      <c r="E130" s="68"/>
      <c r="F130" s="19"/>
      <c r="G130" s="19"/>
      <c r="H130" s="19"/>
      <c r="I130" s="19"/>
      <c r="J130" s="19"/>
      <c r="K130" s="19"/>
      <c r="L130" s="19"/>
      <c r="M130" s="19"/>
      <c r="N130" s="19"/>
      <c r="O130" s="49"/>
      <c r="P130" s="65">
        <f t="shared" si="60"/>
        <v>0</v>
      </c>
      <c r="Q130" s="49"/>
      <c r="R130" s="49"/>
      <c r="S130" s="65">
        <f t="shared" si="61"/>
        <v>0</v>
      </c>
    </row>
    <row r="131" spans="1:19" hidden="1" x14ac:dyDescent="0.25">
      <c r="A131" s="161"/>
      <c r="B131" s="23">
        <v>421225</v>
      </c>
      <c r="C131" s="17" t="s">
        <v>112</v>
      </c>
      <c r="D131" s="84"/>
      <c r="E131" s="68"/>
      <c r="F131" s="19"/>
      <c r="G131" s="19"/>
      <c r="H131" s="19"/>
      <c r="I131" s="19"/>
      <c r="J131" s="19"/>
      <c r="K131" s="19"/>
      <c r="L131" s="19"/>
      <c r="M131" s="19"/>
      <c r="N131" s="19"/>
      <c r="O131" s="49"/>
      <c r="P131" s="65">
        <f t="shared" si="60"/>
        <v>0</v>
      </c>
      <c r="Q131" s="49"/>
      <c r="R131" s="49"/>
      <c r="S131" s="65">
        <f t="shared" si="61"/>
        <v>0</v>
      </c>
    </row>
    <row r="132" spans="1:19" hidden="1" x14ac:dyDescent="0.25">
      <c r="A132" s="271"/>
      <c r="B132" s="27">
        <v>421300</v>
      </c>
      <c r="C132" s="13" t="s">
        <v>113</v>
      </c>
      <c r="D132" s="82">
        <f>SUM(D133,D136+D143)</f>
        <v>0</v>
      </c>
      <c r="E132" s="66">
        <f t="shared" ref="E132:O132" si="87">SUM(E133,E136+E143)</f>
        <v>0</v>
      </c>
      <c r="F132" s="14">
        <f t="shared" si="87"/>
        <v>0</v>
      </c>
      <c r="G132" s="14">
        <f t="shared" si="87"/>
        <v>0</v>
      </c>
      <c r="H132" s="14">
        <f t="shared" si="87"/>
        <v>0</v>
      </c>
      <c r="I132" s="14">
        <f t="shared" si="87"/>
        <v>0</v>
      </c>
      <c r="J132" s="14">
        <f t="shared" si="87"/>
        <v>0</v>
      </c>
      <c r="K132" s="14">
        <f t="shared" si="87"/>
        <v>0</v>
      </c>
      <c r="L132" s="14">
        <f t="shared" si="87"/>
        <v>0</v>
      </c>
      <c r="M132" s="14">
        <f t="shared" si="87"/>
        <v>0</v>
      </c>
      <c r="N132" s="14">
        <f t="shared" si="87"/>
        <v>0</v>
      </c>
      <c r="O132" s="47">
        <f t="shared" si="87"/>
        <v>0</v>
      </c>
      <c r="P132" s="65">
        <f t="shared" si="60"/>
        <v>0</v>
      </c>
      <c r="Q132" s="47">
        <f t="shared" ref="Q132:R132" si="88">SUM(Q133,Q136+Q143)</f>
        <v>0</v>
      </c>
      <c r="R132" s="47">
        <f t="shared" si="88"/>
        <v>0</v>
      </c>
      <c r="S132" s="65">
        <f t="shared" si="61"/>
        <v>0</v>
      </c>
    </row>
    <row r="133" spans="1:19" hidden="1" x14ac:dyDescent="0.25">
      <c r="A133" s="161"/>
      <c r="B133" s="23">
        <v>421310</v>
      </c>
      <c r="C133" s="17" t="s">
        <v>114</v>
      </c>
      <c r="D133" s="83">
        <f>SUM(D134:D135)</f>
        <v>0</v>
      </c>
      <c r="E133" s="67">
        <f t="shared" ref="E133:O133" si="89">SUM(E134:E135)</f>
        <v>0</v>
      </c>
      <c r="F133" s="18">
        <f t="shared" si="89"/>
        <v>0</v>
      </c>
      <c r="G133" s="18">
        <f t="shared" si="89"/>
        <v>0</v>
      </c>
      <c r="H133" s="18">
        <f t="shared" si="89"/>
        <v>0</v>
      </c>
      <c r="I133" s="18">
        <f t="shared" si="89"/>
        <v>0</v>
      </c>
      <c r="J133" s="18">
        <f t="shared" si="89"/>
        <v>0</v>
      </c>
      <c r="K133" s="18">
        <f t="shared" si="89"/>
        <v>0</v>
      </c>
      <c r="L133" s="18">
        <f t="shared" si="89"/>
        <v>0</v>
      </c>
      <c r="M133" s="18">
        <f t="shared" si="89"/>
        <v>0</v>
      </c>
      <c r="N133" s="18">
        <f t="shared" si="89"/>
        <v>0</v>
      </c>
      <c r="O133" s="48">
        <f t="shared" si="89"/>
        <v>0</v>
      </c>
      <c r="P133" s="65">
        <f t="shared" si="60"/>
        <v>0</v>
      </c>
      <c r="Q133" s="48">
        <f t="shared" ref="Q133:R133" si="90">SUM(Q134:Q135)</f>
        <v>0</v>
      </c>
      <c r="R133" s="48">
        <f t="shared" si="90"/>
        <v>0</v>
      </c>
      <c r="S133" s="65">
        <f t="shared" si="61"/>
        <v>0</v>
      </c>
    </row>
    <row r="134" spans="1:19" ht="25.5" hidden="1" x14ac:dyDescent="0.25">
      <c r="A134" s="161"/>
      <c r="B134" s="23">
        <v>421311</v>
      </c>
      <c r="C134" s="17" t="s">
        <v>115</v>
      </c>
      <c r="D134" s="84"/>
      <c r="E134" s="68"/>
      <c r="F134" s="19"/>
      <c r="G134" s="19"/>
      <c r="H134" s="19"/>
      <c r="I134" s="19"/>
      <c r="J134" s="19"/>
      <c r="K134" s="19"/>
      <c r="L134" s="19"/>
      <c r="M134" s="19"/>
      <c r="N134" s="19"/>
      <c r="O134" s="49"/>
      <c r="P134" s="65">
        <f t="shared" si="60"/>
        <v>0</v>
      </c>
      <c r="Q134" s="49"/>
      <c r="R134" s="49"/>
      <c r="S134" s="65">
        <f t="shared" si="61"/>
        <v>0</v>
      </c>
    </row>
    <row r="135" spans="1:19" ht="25.5" hidden="1" x14ac:dyDescent="0.25">
      <c r="A135" s="161"/>
      <c r="B135" s="23">
        <v>421311</v>
      </c>
      <c r="C135" s="17" t="s">
        <v>546</v>
      </c>
      <c r="D135" s="84"/>
      <c r="E135" s="68"/>
      <c r="F135" s="19"/>
      <c r="G135" s="19"/>
      <c r="H135" s="19"/>
      <c r="I135" s="19"/>
      <c r="J135" s="19"/>
      <c r="K135" s="19"/>
      <c r="L135" s="19"/>
      <c r="M135" s="19"/>
      <c r="N135" s="19"/>
      <c r="O135" s="49"/>
      <c r="P135" s="65">
        <f t="shared" si="60"/>
        <v>0</v>
      </c>
      <c r="Q135" s="49"/>
      <c r="R135" s="49"/>
      <c r="S135" s="65">
        <f t="shared" si="61"/>
        <v>0</v>
      </c>
    </row>
    <row r="136" spans="1:19" ht="25.5" hidden="1" x14ac:dyDescent="0.25">
      <c r="A136" s="161"/>
      <c r="B136" s="23">
        <v>421320</v>
      </c>
      <c r="C136" s="17" t="s">
        <v>116</v>
      </c>
      <c r="D136" s="83">
        <f>SUM(D137:D142)</f>
        <v>0</v>
      </c>
      <c r="E136" s="67">
        <f t="shared" ref="E136:O136" si="91">SUM(E137:E142)</f>
        <v>0</v>
      </c>
      <c r="F136" s="18">
        <f t="shared" si="91"/>
        <v>0</v>
      </c>
      <c r="G136" s="18">
        <f t="shared" si="91"/>
        <v>0</v>
      </c>
      <c r="H136" s="18">
        <f t="shared" si="91"/>
        <v>0</v>
      </c>
      <c r="I136" s="18">
        <f t="shared" si="91"/>
        <v>0</v>
      </c>
      <c r="J136" s="18">
        <f t="shared" si="91"/>
        <v>0</v>
      </c>
      <c r="K136" s="18">
        <f t="shared" si="91"/>
        <v>0</v>
      </c>
      <c r="L136" s="18">
        <f t="shared" si="91"/>
        <v>0</v>
      </c>
      <c r="M136" s="18">
        <f t="shared" si="91"/>
        <v>0</v>
      </c>
      <c r="N136" s="18">
        <f t="shared" si="91"/>
        <v>0</v>
      </c>
      <c r="O136" s="48">
        <f t="shared" si="91"/>
        <v>0</v>
      </c>
      <c r="P136" s="65">
        <f t="shared" si="60"/>
        <v>0</v>
      </c>
      <c r="Q136" s="48">
        <f t="shared" ref="Q136:R136" si="92">SUM(Q137:Q142)</f>
        <v>0</v>
      </c>
      <c r="R136" s="48">
        <f t="shared" si="92"/>
        <v>0</v>
      </c>
      <c r="S136" s="65">
        <f t="shared" si="61"/>
        <v>0</v>
      </c>
    </row>
    <row r="137" spans="1:19" hidden="1" x14ac:dyDescent="0.25">
      <c r="A137" s="161"/>
      <c r="B137" s="23">
        <v>421321</v>
      </c>
      <c r="C137" s="17" t="s">
        <v>117</v>
      </c>
      <c r="D137" s="84"/>
      <c r="E137" s="68"/>
      <c r="F137" s="19"/>
      <c r="G137" s="19"/>
      <c r="H137" s="19"/>
      <c r="I137" s="19"/>
      <c r="J137" s="19"/>
      <c r="K137" s="19"/>
      <c r="L137" s="19"/>
      <c r="M137" s="19"/>
      <c r="N137" s="19"/>
      <c r="O137" s="49"/>
      <c r="P137" s="65">
        <f t="shared" si="60"/>
        <v>0</v>
      </c>
      <c r="Q137" s="49"/>
      <c r="R137" s="49"/>
      <c r="S137" s="65">
        <f t="shared" si="61"/>
        <v>0</v>
      </c>
    </row>
    <row r="138" spans="1:19" hidden="1" x14ac:dyDescent="0.25">
      <c r="A138" s="161"/>
      <c r="B138" s="23">
        <v>421322</v>
      </c>
      <c r="C138" s="17" t="s">
        <v>118</v>
      </c>
      <c r="D138" s="84"/>
      <c r="E138" s="68"/>
      <c r="F138" s="19"/>
      <c r="G138" s="19"/>
      <c r="H138" s="19"/>
      <c r="I138" s="19"/>
      <c r="J138" s="19"/>
      <c r="K138" s="19"/>
      <c r="L138" s="19"/>
      <c r="M138" s="19"/>
      <c r="N138" s="19"/>
      <c r="O138" s="49"/>
      <c r="P138" s="65">
        <f t="shared" si="60"/>
        <v>0</v>
      </c>
      <c r="Q138" s="49"/>
      <c r="R138" s="49"/>
      <c r="S138" s="65">
        <f t="shared" si="61"/>
        <v>0</v>
      </c>
    </row>
    <row r="139" spans="1:19" ht="25.5" hidden="1" x14ac:dyDescent="0.25">
      <c r="A139" s="161"/>
      <c r="B139" s="23">
        <v>421323</v>
      </c>
      <c r="C139" s="17" t="s">
        <v>551</v>
      </c>
      <c r="D139" s="84"/>
      <c r="E139" s="68"/>
      <c r="F139" s="19"/>
      <c r="G139" s="19"/>
      <c r="H139" s="19"/>
      <c r="I139" s="19"/>
      <c r="J139" s="19"/>
      <c r="K139" s="19"/>
      <c r="L139" s="19"/>
      <c r="M139" s="19"/>
      <c r="N139" s="19"/>
      <c r="O139" s="49"/>
      <c r="P139" s="65">
        <f t="shared" si="60"/>
        <v>0</v>
      </c>
      <c r="Q139" s="49"/>
      <c r="R139" s="49"/>
      <c r="S139" s="65">
        <f t="shared" si="61"/>
        <v>0</v>
      </c>
    </row>
    <row r="140" spans="1:19" hidden="1" x14ac:dyDescent="0.25">
      <c r="A140" s="161"/>
      <c r="B140" s="23">
        <v>421324</v>
      </c>
      <c r="C140" s="17" t="s">
        <v>119</v>
      </c>
      <c r="D140" s="84"/>
      <c r="E140" s="68"/>
      <c r="F140" s="19"/>
      <c r="G140" s="19"/>
      <c r="H140" s="19"/>
      <c r="I140" s="19"/>
      <c r="J140" s="19"/>
      <c r="K140" s="19"/>
      <c r="L140" s="19"/>
      <c r="M140" s="19"/>
      <c r="N140" s="19"/>
      <c r="O140" s="49"/>
      <c r="P140" s="65">
        <f t="shared" si="60"/>
        <v>0</v>
      </c>
      <c r="Q140" s="49"/>
      <c r="R140" s="49"/>
      <c r="S140" s="65">
        <f t="shared" si="61"/>
        <v>0</v>
      </c>
    </row>
    <row r="141" spans="1:19" ht="42" hidden="1" customHeight="1" x14ac:dyDescent="0.25">
      <c r="A141" s="161"/>
      <c r="B141" s="23">
        <v>421325</v>
      </c>
      <c r="C141" s="17" t="s">
        <v>120</v>
      </c>
      <c r="D141" s="84"/>
      <c r="E141" s="68"/>
      <c r="F141" s="19"/>
      <c r="G141" s="19"/>
      <c r="H141" s="19"/>
      <c r="I141" s="19"/>
      <c r="J141" s="19"/>
      <c r="K141" s="19"/>
      <c r="L141" s="19"/>
      <c r="M141" s="19"/>
      <c r="N141" s="19"/>
      <c r="O141" s="49"/>
      <c r="P141" s="65">
        <f t="shared" si="60"/>
        <v>0</v>
      </c>
      <c r="Q141" s="49"/>
      <c r="R141" s="49"/>
      <c r="S141" s="65">
        <f t="shared" si="61"/>
        <v>0</v>
      </c>
    </row>
    <row r="142" spans="1:19" ht="40.5" hidden="1" customHeight="1" x14ac:dyDescent="0.25">
      <c r="A142" s="161"/>
      <c r="B142" s="23">
        <v>421325</v>
      </c>
      <c r="C142" s="17" t="s">
        <v>121</v>
      </c>
      <c r="D142" s="84"/>
      <c r="E142" s="68"/>
      <c r="F142" s="19"/>
      <c r="G142" s="19"/>
      <c r="H142" s="19"/>
      <c r="I142" s="19"/>
      <c r="J142" s="19"/>
      <c r="K142" s="19"/>
      <c r="L142" s="19"/>
      <c r="M142" s="19"/>
      <c r="N142" s="19"/>
      <c r="O142" s="49"/>
      <c r="P142" s="65">
        <f t="shared" si="60"/>
        <v>0</v>
      </c>
      <c r="Q142" s="49"/>
      <c r="R142" s="49"/>
      <c r="S142" s="65">
        <f t="shared" si="61"/>
        <v>0</v>
      </c>
    </row>
    <row r="143" spans="1:19" hidden="1" x14ac:dyDescent="0.25">
      <c r="A143" s="161"/>
      <c r="B143" s="23">
        <v>421390</v>
      </c>
      <c r="C143" s="17" t="s">
        <v>122</v>
      </c>
      <c r="D143" s="85">
        <f>SUM(D144:D145)</f>
        <v>0</v>
      </c>
      <c r="E143" s="69">
        <f t="shared" ref="E143:O143" si="93">SUM(E144:E145)</f>
        <v>0</v>
      </c>
      <c r="F143" s="20">
        <f t="shared" si="93"/>
        <v>0</v>
      </c>
      <c r="G143" s="20">
        <f t="shared" si="93"/>
        <v>0</v>
      </c>
      <c r="H143" s="20">
        <f t="shared" si="93"/>
        <v>0</v>
      </c>
      <c r="I143" s="20">
        <f t="shared" si="93"/>
        <v>0</v>
      </c>
      <c r="J143" s="20">
        <f t="shared" si="93"/>
        <v>0</v>
      </c>
      <c r="K143" s="20">
        <f t="shared" si="93"/>
        <v>0</v>
      </c>
      <c r="L143" s="20">
        <f t="shared" si="93"/>
        <v>0</v>
      </c>
      <c r="M143" s="20">
        <f t="shared" si="93"/>
        <v>0</v>
      </c>
      <c r="N143" s="20">
        <f t="shared" si="93"/>
        <v>0</v>
      </c>
      <c r="O143" s="50">
        <f t="shared" si="93"/>
        <v>0</v>
      </c>
      <c r="P143" s="65">
        <f t="shared" si="60"/>
        <v>0</v>
      </c>
      <c r="Q143" s="50">
        <f t="shared" ref="Q143:R143" si="94">SUM(Q144:Q145)</f>
        <v>0</v>
      </c>
      <c r="R143" s="50">
        <f t="shared" si="94"/>
        <v>0</v>
      </c>
      <c r="S143" s="65">
        <f t="shared" si="61"/>
        <v>0</v>
      </c>
    </row>
    <row r="144" spans="1:19" ht="33.75" hidden="1" customHeight="1" x14ac:dyDescent="0.25">
      <c r="A144" s="161"/>
      <c r="B144" s="23">
        <v>421391</v>
      </c>
      <c r="C144" s="17" t="s">
        <v>123</v>
      </c>
      <c r="D144" s="84"/>
      <c r="E144" s="68"/>
      <c r="F144" s="19"/>
      <c r="G144" s="19"/>
      <c r="H144" s="19"/>
      <c r="I144" s="19"/>
      <c r="J144" s="19"/>
      <c r="K144" s="19"/>
      <c r="L144" s="19"/>
      <c r="M144" s="19"/>
      <c r="N144" s="19"/>
      <c r="O144" s="49"/>
      <c r="P144" s="65">
        <f t="shared" si="60"/>
        <v>0</v>
      </c>
      <c r="Q144" s="49"/>
      <c r="R144" s="49"/>
      <c r="S144" s="65">
        <f t="shared" si="61"/>
        <v>0</v>
      </c>
    </row>
    <row r="145" spans="1:19" hidden="1" x14ac:dyDescent="0.25">
      <c r="A145" s="161"/>
      <c r="B145" s="23">
        <v>421392</v>
      </c>
      <c r="C145" s="17" t="s">
        <v>124</v>
      </c>
      <c r="D145" s="84"/>
      <c r="E145" s="68"/>
      <c r="F145" s="19"/>
      <c r="G145" s="19"/>
      <c r="H145" s="19"/>
      <c r="I145" s="19"/>
      <c r="J145" s="19"/>
      <c r="K145" s="19"/>
      <c r="L145" s="19"/>
      <c r="M145" s="19"/>
      <c r="N145" s="19"/>
      <c r="O145" s="49"/>
      <c r="P145" s="65">
        <f t="shared" si="60"/>
        <v>0</v>
      </c>
      <c r="Q145" s="49"/>
      <c r="R145" s="49"/>
      <c r="S145" s="65">
        <f t="shared" si="61"/>
        <v>0</v>
      </c>
    </row>
    <row r="146" spans="1:19" hidden="1" x14ac:dyDescent="0.25">
      <c r="A146" s="271"/>
      <c r="B146" s="27">
        <v>421400</v>
      </c>
      <c r="C146" s="13" t="s">
        <v>125</v>
      </c>
      <c r="D146" s="82">
        <f>SUM(D147,D152)</f>
        <v>0</v>
      </c>
      <c r="E146" s="66">
        <f t="shared" ref="E146:O146" si="95">SUM(E147,E152)</f>
        <v>0</v>
      </c>
      <c r="F146" s="14">
        <f t="shared" si="95"/>
        <v>0</v>
      </c>
      <c r="G146" s="14">
        <f t="shared" si="95"/>
        <v>0</v>
      </c>
      <c r="H146" s="14">
        <f t="shared" si="95"/>
        <v>0</v>
      </c>
      <c r="I146" s="14">
        <f t="shared" si="95"/>
        <v>0</v>
      </c>
      <c r="J146" s="14">
        <f t="shared" si="95"/>
        <v>0</v>
      </c>
      <c r="K146" s="14">
        <f t="shared" si="95"/>
        <v>0</v>
      </c>
      <c r="L146" s="14">
        <f t="shared" si="95"/>
        <v>0</v>
      </c>
      <c r="M146" s="14">
        <f t="shared" si="95"/>
        <v>0</v>
      </c>
      <c r="N146" s="14">
        <f t="shared" si="95"/>
        <v>0</v>
      </c>
      <c r="O146" s="47">
        <f t="shared" si="95"/>
        <v>0</v>
      </c>
      <c r="P146" s="65">
        <f t="shared" si="60"/>
        <v>0</v>
      </c>
      <c r="Q146" s="47">
        <f t="shared" ref="Q146:R146" si="96">SUM(Q147,Q152)</f>
        <v>0</v>
      </c>
      <c r="R146" s="47">
        <f t="shared" si="96"/>
        <v>0</v>
      </c>
      <c r="S146" s="65">
        <f t="shared" si="61"/>
        <v>0</v>
      </c>
    </row>
    <row r="147" spans="1:19" hidden="1" x14ac:dyDescent="0.25">
      <c r="A147" s="161"/>
      <c r="B147" s="23">
        <v>421410</v>
      </c>
      <c r="C147" s="17" t="s">
        <v>126</v>
      </c>
      <c r="D147" s="83">
        <f>SUM(D148:D151)</f>
        <v>0</v>
      </c>
      <c r="E147" s="67">
        <f t="shared" ref="E147:O147" si="97">SUM(E148:E151)</f>
        <v>0</v>
      </c>
      <c r="F147" s="18">
        <f t="shared" si="97"/>
        <v>0</v>
      </c>
      <c r="G147" s="18">
        <f t="shared" si="97"/>
        <v>0</v>
      </c>
      <c r="H147" s="18">
        <f t="shared" si="97"/>
        <v>0</v>
      </c>
      <c r="I147" s="18">
        <f t="shared" si="97"/>
        <v>0</v>
      </c>
      <c r="J147" s="18">
        <f t="shared" si="97"/>
        <v>0</v>
      </c>
      <c r="K147" s="18">
        <f t="shared" si="97"/>
        <v>0</v>
      </c>
      <c r="L147" s="18">
        <f t="shared" si="97"/>
        <v>0</v>
      </c>
      <c r="M147" s="18">
        <f t="shared" si="97"/>
        <v>0</v>
      </c>
      <c r="N147" s="18">
        <f t="shared" si="97"/>
        <v>0</v>
      </c>
      <c r="O147" s="48">
        <f t="shared" si="97"/>
        <v>0</v>
      </c>
      <c r="P147" s="65">
        <f t="shared" si="60"/>
        <v>0</v>
      </c>
      <c r="Q147" s="48">
        <f t="shared" ref="Q147:R147" si="98">SUM(Q148:Q151)</f>
        <v>0</v>
      </c>
      <c r="R147" s="48">
        <f t="shared" si="98"/>
        <v>0</v>
      </c>
      <c r="S147" s="65">
        <f t="shared" si="61"/>
        <v>0</v>
      </c>
    </row>
    <row r="148" spans="1:19" hidden="1" x14ac:dyDescent="0.25">
      <c r="A148" s="161"/>
      <c r="B148" s="23">
        <v>421411</v>
      </c>
      <c r="C148" s="17" t="s">
        <v>127</v>
      </c>
      <c r="D148" s="84"/>
      <c r="E148" s="68"/>
      <c r="F148" s="19"/>
      <c r="G148" s="19"/>
      <c r="H148" s="19"/>
      <c r="I148" s="19"/>
      <c r="J148" s="19"/>
      <c r="K148" s="19"/>
      <c r="L148" s="19"/>
      <c r="M148" s="19"/>
      <c r="N148" s="19"/>
      <c r="O148" s="49"/>
      <c r="P148" s="65">
        <f t="shared" si="60"/>
        <v>0</v>
      </c>
      <c r="Q148" s="49"/>
      <c r="R148" s="49"/>
      <c r="S148" s="65">
        <f t="shared" si="61"/>
        <v>0</v>
      </c>
    </row>
    <row r="149" spans="1:19" hidden="1" x14ac:dyDescent="0.25">
      <c r="A149" s="161"/>
      <c r="B149" s="23">
        <v>421412</v>
      </c>
      <c r="C149" s="17" t="s">
        <v>128</v>
      </c>
      <c r="D149" s="84"/>
      <c r="E149" s="68"/>
      <c r="F149" s="19"/>
      <c r="G149" s="19"/>
      <c r="H149" s="19"/>
      <c r="I149" s="19"/>
      <c r="J149" s="19"/>
      <c r="K149" s="19"/>
      <c r="L149" s="19"/>
      <c r="M149" s="19"/>
      <c r="N149" s="19"/>
      <c r="O149" s="49"/>
      <c r="P149" s="65">
        <f t="shared" si="60"/>
        <v>0</v>
      </c>
      <c r="Q149" s="49"/>
      <c r="R149" s="49"/>
      <c r="S149" s="65">
        <f t="shared" si="61"/>
        <v>0</v>
      </c>
    </row>
    <row r="150" spans="1:19" hidden="1" x14ac:dyDescent="0.25">
      <c r="A150" s="161"/>
      <c r="B150" s="23">
        <v>421414</v>
      </c>
      <c r="C150" s="17" t="s">
        <v>129</v>
      </c>
      <c r="D150" s="84"/>
      <c r="E150" s="68"/>
      <c r="F150" s="19"/>
      <c r="G150" s="19"/>
      <c r="H150" s="19"/>
      <c r="I150" s="19"/>
      <c r="J150" s="19"/>
      <c r="K150" s="19"/>
      <c r="L150" s="19"/>
      <c r="M150" s="19"/>
      <c r="N150" s="19"/>
      <c r="O150" s="49"/>
      <c r="P150" s="65">
        <f t="shared" si="60"/>
        <v>0</v>
      </c>
      <c r="Q150" s="49"/>
      <c r="R150" s="49"/>
      <c r="S150" s="65">
        <f t="shared" si="61"/>
        <v>0</v>
      </c>
    </row>
    <row r="151" spans="1:19" ht="25.5" hidden="1" x14ac:dyDescent="0.25">
      <c r="A151" s="161"/>
      <c r="B151" s="23">
        <v>421419</v>
      </c>
      <c r="C151" s="17" t="s">
        <v>552</v>
      </c>
      <c r="D151" s="84"/>
      <c r="E151" s="68"/>
      <c r="F151" s="19"/>
      <c r="G151" s="19"/>
      <c r="H151" s="19"/>
      <c r="I151" s="19"/>
      <c r="J151" s="19"/>
      <c r="K151" s="19"/>
      <c r="L151" s="19"/>
      <c r="M151" s="19"/>
      <c r="N151" s="19"/>
      <c r="O151" s="49"/>
      <c r="P151" s="65">
        <f t="shared" si="60"/>
        <v>0</v>
      </c>
      <c r="Q151" s="49"/>
      <c r="R151" s="49"/>
      <c r="S151" s="65">
        <f t="shared" si="61"/>
        <v>0</v>
      </c>
    </row>
    <row r="152" spans="1:19" hidden="1" x14ac:dyDescent="0.25">
      <c r="A152" s="161"/>
      <c r="B152" s="23">
        <v>421420</v>
      </c>
      <c r="C152" s="17" t="s">
        <v>130</v>
      </c>
      <c r="D152" s="83">
        <f>SUM(D153:D155)</f>
        <v>0</v>
      </c>
      <c r="E152" s="67">
        <f t="shared" ref="E152:O152" si="99">SUM(E153:E155)</f>
        <v>0</v>
      </c>
      <c r="F152" s="18">
        <f t="shared" si="99"/>
        <v>0</v>
      </c>
      <c r="G152" s="18">
        <f t="shared" si="99"/>
        <v>0</v>
      </c>
      <c r="H152" s="18">
        <f t="shared" si="99"/>
        <v>0</v>
      </c>
      <c r="I152" s="18">
        <f t="shared" si="99"/>
        <v>0</v>
      </c>
      <c r="J152" s="18">
        <f t="shared" si="99"/>
        <v>0</v>
      </c>
      <c r="K152" s="18">
        <f t="shared" si="99"/>
        <v>0</v>
      </c>
      <c r="L152" s="18">
        <f t="shared" si="99"/>
        <v>0</v>
      </c>
      <c r="M152" s="18">
        <f t="shared" si="99"/>
        <v>0</v>
      </c>
      <c r="N152" s="18">
        <f t="shared" si="99"/>
        <v>0</v>
      </c>
      <c r="O152" s="48">
        <f t="shared" si="99"/>
        <v>0</v>
      </c>
      <c r="P152" s="65">
        <f t="shared" si="60"/>
        <v>0</v>
      </c>
      <c r="Q152" s="48">
        <f t="shared" ref="Q152:R152" si="100">SUM(Q153:Q155)</f>
        <v>0</v>
      </c>
      <c r="R152" s="48">
        <f t="shared" si="100"/>
        <v>0</v>
      </c>
      <c r="S152" s="65">
        <f t="shared" si="61"/>
        <v>0</v>
      </c>
    </row>
    <row r="153" spans="1:19" hidden="1" x14ac:dyDescent="0.25">
      <c r="A153" s="161"/>
      <c r="B153" s="23">
        <v>421421</v>
      </c>
      <c r="C153" s="17" t="s">
        <v>131</v>
      </c>
      <c r="D153" s="84"/>
      <c r="E153" s="68"/>
      <c r="F153" s="19"/>
      <c r="G153" s="19"/>
      <c r="H153" s="19"/>
      <c r="I153" s="19"/>
      <c r="J153" s="19"/>
      <c r="K153" s="19"/>
      <c r="L153" s="19"/>
      <c r="M153" s="19"/>
      <c r="N153" s="19"/>
      <c r="O153" s="49"/>
      <c r="P153" s="65">
        <f t="shared" si="60"/>
        <v>0</v>
      </c>
      <c r="Q153" s="49"/>
      <c r="R153" s="49"/>
      <c r="S153" s="65">
        <f t="shared" si="61"/>
        <v>0</v>
      </c>
    </row>
    <row r="154" spans="1:19" hidden="1" x14ac:dyDescent="0.25">
      <c r="A154" s="161"/>
      <c r="B154" s="23">
        <v>421422</v>
      </c>
      <c r="C154" s="17" t="s">
        <v>132</v>
      </c>
      <c r="D154" s="84"/>
      <c r="E154" s="68"/>
      <c r="F154" s="19"/>
      <c r="G154" s="19"/>
      <c r="H154" s="19"/>
      <c r="I154" s="19"/>
      <c r="J154" s="19"/>
      <c r="K154" s="19"/>
      <c r="L154" s="19"/>
      <c r="M154" s="19"/>
      <c r="N154" s="19"/>
      <c r="O154" s="49"/>
      <c r="P154" s="65">
        <f t="shared" si="60"/>
        <v>0</v>
      </c>
      <c r="Q154" s="49"/>
      <c r="R154" s="49"/>
      <c r="S154" s="65">
        <f t="shared" si="61"/>
        <v>0</v>
      </c>
    </row>
    <row r="155" spans="1:19" hidden="1" x14ac:dyDescent="0.25">
      <c r="A155" s="161"/>
      <c r="B155" s="23">
        <v>421429</v>
      </c>
      <c r="C155" s="17" t="s">
        <v>133</v>
      </c>
      <c r="D155" s="84"/>
      <c r="E155" s="68"/>
      <c r="F155" s="19"/>
      <c r="G155" s="19"/>
      <c r="H155" s="19"/>
      <c r="I155" s="19"/>
      <c r="J155" s="19"/>
      <c r="K155" s="19"/>
      <c r="L155" s="19"/>
      <c r="M155" s="19"/>
      <c r="N155" s="19"/>
      <c r="O155" s="49"/>
      <c r="P155" s="65">
        <f t="shared" si="60"/>
        <v>0</v>
      </c>
      <c r="Q155" s="49"/>
      <c r="R155" s="49"/>
      <c r="S155" s="65">
        <f t="shared" si="61"/>
        <v>0</v>
      </c>
    </row>
    <row r="156" spans="1:19" hidden="1" x14ac:dyDescent="0.25">
      <c r="A156" s="271"/>
      <c r="B156" s="27">
        <v>421500</v>
      </c>
      <c r="C156" s="13" t="s">
        <v>134</v>
      </c>
      <c r="D156" s="82">
        <f>SUM(D157,D162)</f>
        <v>0</v>
      </c>
      <c r="E156" s="66">
        <f t="shared" ref="E156:O156" si="101">SUM(E157,E162)</f>
        <v>0</v>
      </c>
      <c r="F156" s="14">
        <f t="shared" si="101"/>
        <v>0</v>
      </c>
      <c r="G156" s="14">
        <f t="shared" si="101"/>
        <v>0</v>
      </c>
      <c r="H156" s="14">
        <f t="shared" si="101"/>
        <v>0</v>
      </c>
      <c r="I156" s="14">
        <f t="shared" si="101"/>
        <v>0</v>
      </c>
      <c r="J156" s="14">
        <f t="shared" si="101"/>
        <v>0</v>
      </c>
      <c r="K156" s="14">
        <f t="shared" si="101"/>
        <v>0</v>
      </c>
      <c r="L156" s="14">
        <f t="shared" si="101"/>
        <v>0</v>
      </c>
      <c r="M156" s="14">
        <f t="shared" si="101"/>
        <v>0</v>
      </c>
      <c r="N156" s="14">
        <f t="shared" si="101"/>
        <v>0</v>
      </c>
      <c r="O156" s="47">
        <f t="shared" si="101"/>
        <v>0</v>
      </c>
      <c r="P156" s="65">
        <f t="shared" si="60"/>
        <v>0</v>
      </c>
      <c r="Q156" s="47">
        <f t="shared" ref="Q156:R156" si="102">SUM(Q157,Q162)</f>
        <v>0</v>
      </c>
      <c r="R156" s="47">
        <f t="shared" si="102"/>
        <v>0</v>
      </c>
      <c r="S156" s="65">
        <f t="shared" si="61"/>
        <v>0</v>
      </c>
    </row>
    <row r="157" spans="1:19" hidden="1" x14ac:dyDescent="0.25">
      <c r="A157" s="161"/>
      <c r="B157" s="23">
        <v>421510</v>
      </c>
      <c r="C157" s="17" t="s">
        <v>135</v>
      </c>
      <c r="D157" s="83">
        <f>SUM(D158:D161)</f>
        <v>0</v>
      </c>
      <c r="E157" s="67">
        <f t="shared" ref="E157:O157" si="103">SUM(E158:E161)</f>
        <v>0</v>
      </c>
      <c r="F157" s="18">
        <f t="shared" si="103"/>
        <v>0</v>
      </c>
      <c r="G157" s="18">
        <f t="shared" si="103"/>
        <v>0</v>
      </c>
      <c r="H157" s="18">
        <f t="shared" si="103"/>
        <v>0</v>
      </c>
      <c r="I157" s="18">
        <f t="shared" si="103"/>
        <v>0</v>
      </c>
      <c r="J157" s="18">
        <f t="shared" si="103"/>
        <v>0</v>
      </c>
      <c r="K157" s="18">
        <f t="shared" si="103"/>
        <v>0</v>
      </c>
      <c r="L157" s="18">
        <f t="shared" si="103"/>
        <v>0</v>
      </c>
      <c r="M157" s="18">
        <f t="shared" si="103"/>
        <v>0</v>
      </c>
      <c r="N157" s="18">
        <f t="shared" si="103"/>
        <v>0</v>
      </c>
      <c r="O157" s="48">
        <f t="shared" si="103"/>
        <v>0</v>
      </c>
      <c r="P157" s="65">
        <f t="shared" si="60"/>
        <v>0</v>
      </c>
      <c r="Q157" s="48">
        <f t="shared" ref="Q157:R157" si="104">SUM(Q158:Q161)</f>
        <v>0</v>
      </c>
      <c r="R157" s="48">
        <f t="shared" si="104"/>
        <v>0</v>
      </c>
      <c r="S157" s="65">
        <f t="shared" si="61"/>
        <v>0</v>
      </c>
    </row>
    <row r="158" spans="1:19" hidden="1" x14ac:dyDescent="0.25">
      <c r="A158" s="161"/>
      <c r="B158" s="23">
        <v>421511</v>
      </c>
      <c r="C158" s="17" t="s">
        <v>136</v>
      </c>
      <c r="D158" s="84"/>
      <c r="E158" s="68"/>
      <c r="F158" s="19"/>
      <c r="G158" s="19"/>
      <c r="H158" s="19"/>
      <c r="I158" s="19"/>
      <c r="J158" s="19"/>
      <c r="K158" s="19"/>
      <c r="L158" s="19"/>
      <c r="M158" s="19"/>
      <c r="N158" s="19"/>
      <c r="O158" s="49"/>
      <c r="P158" s="65">
        <f t="shared" si="60"/>
        <v>0</v>
      </c>
      <c r="Q158" s="49"/>
      <c r="R158" s="49"/>
      <c r="S158" s="65">
        <f t="shared" si="61"/>
        <v>0</v>
      </c>
    </row>
    <row r="159" spans="1:19" ht="69.75" hidden="1" customHeight="1" x14ac:dyDescent="0.25">
      <c r="A159" s="161"/>
      <c r="B159" s="23">
        <v>421512</v>
      </c>
      <c r="C159" s="17" t="s">
        <v>137</v>
      </c>
      <c r="D159" s="84"/>
      <c r="E159" s="68"/>
      <c r="F159" s="19"/>
      <c r="G159" s="19"/>
      <c r="H159" s="19"/>
      <c r="I159" s="19"/>
      <c r="J159" s="19"/>
      <c r="K159" s="19"/>
      <c r="L159" s="19"/>
      <c r="M159" s="19"/>
      <c r="N159" s="19"/>
      <c r="O159" s="49"/>
      <c r="P159" s="65">
        <f t="shared" si="60"/>
        <v>0</v>
      </c>
      <c r="Q159" s="49"/>
      <c r="R159" s="49"/>
      <c r="S159" s="65">
        <f t="shared" si="61"/>
        <v>0</v>
      </c>
    </row>
    <row r="160" spans="1:19" hidden="1" x14ac:dyDescent="0.25">
      <c r="A160" s="161"/>
      <c r="B160" s="23">
        <v>421513</v>
      </c>
      <c r="C160" s="17" t="s">
        <v>138</v>
      </c>
      <c r="D160" s="84"/>
      <c r="E160" s="68"/>
      <c r="F160" s="19"/>
      <c r="G160" s="19"/>
      <c r="H160" s="19"/>
      <c r="I160" s="19"/>
      <c r="J160" s="19"/>
      <c r="K160" s="19"/>
      <c r="L160" s="19"/>
      <c r="M160" s="19"/>
      <c r="N160" s="19"/>
      <c r="O160" s="49"/>
      <c r="P160" s="65">
        <f t="shared" si="60"/>
        <v>0</v>
      </c>
      <c r="Q160" s="49"/>
      <c r="R160" s="49"/>
      <c r="S160" s="65">
        <f t="shared" si="61"/>
        <v>0</v>
      </c>
    </row>
    <row r="161" spans="1:19" ht="25.5" hidden="1" x14ac:dyDescent="0.25">
      <c r="A161" s="161"/>
      <c r="B161" s="23">
        <v>421519</v>
      </c>
      <c r="C161" s="17" t="s">
        <v>139</v>
      </c>
      <c r="D161" s="84"/>
      <c r="E161" s="68"/>
      <c r="F161" s="19"/>
      <c r="G161" s="19"/>
      <c r="H161" s="19"/>
      <c r="I161" s="19"/>
      <c r="J161" s="19"/>
      <c r="K161" s="19"/>
      <c r="L161" s="19"/>
      <c r="M161" s="19"/>
      <c r="N161" s="19"/>
      <c r="O161" s="49"/>
      <c r="P161" s="65">
        <f t="shared" si="60"/>
        <v>0</v>
      </c>
      <c r="Q161" s="49"/>
      <c r="R161" s="49"/>
      <c r="S161" s="65">
        <f t="shared" si="61"/>
        <v>0</v>
      </c>
    </row>
    <row r="162" spans="1:19" hidden="1" x14ac:dyDescent="0.25">
      <c r="A162" s="161"/>
      <c r="B162" s="23">
        <v>421520</v>
      </c>
      <c r="C162" s="17" t="s">
        <v>140</v>
      </c>
      <c r="D162" s="83">
        <f>SUM(D163:D165)</f>
        <v>0</v>
      </c>
      <c r="E162" s="67">
        <f t="shared" ref="E162:O162" si="105">SUM(E163:E165)</f>
        <v>0</v>
      </c>
      <c r="F162" s="18">
        <f t="shared" si="105"/>
        <v>0</v>
      </c>
      <c r="G162" s="18">
        <f t="shared" si="105"/>
        <v>0</v>
      </c>
      <c r="H162" s="18">
        <f t="shared" si="105"/>
        <v>0</v>
      </c>
      <c r="I162" s="18">
        <f t="shared" si="105"/>
        <v>0</v>
      </c>
      <c r="J162" s="18">
        <f t="shared" si="105"/>
        <v>0</v>
      </c>
      <c r="K162" s="18">
        <f t="shared" si="105"/>
        <v>0</v>
      </c>
      <c r="L162" s="18">
        <f t="shared" si="105"/>
        <v>0</v>
      </c>
      <c r="M162" s="18">
        <f t="shared" si="105"/>
        <v>0</v>
      </c>
      <c r="N162" s="18">
        <f t="shared" si="105"/>
        <v>0</v>
      </c>
      <c r="O162" s="48">
        <f t="shared" si="105"/>
        <v>0</v>
      </c>
      <c r="P162" s="65">
        <f t="shared" si="60"/>
        <v>0</v>
      </c>
      <c r="Q162" s="48">
        <f t="shared" ref="Q162:R162" si="106">SUM(Q163:Q165)</f>
        <v>0</v>
      </c>
      <c r="R162" s="48">
        <f t="shared" si="106"/>
        <v>0</v>
      </c>
      <c r="S162" s="65">
        <f t="shared" si="61"/>
        <v>0</v>
      </c>
    </row>
    <row r="163" spans="1:19" ht="25.5" hidden="1" x14ac:dyDescent="0.25">
      <c r="A163" s="161"/>
      <c r="B163" s="23">
        <v>421521</v>
      </c>
      <c r="C163" s="17" t="s">
        <v>141</v>
      </c>
      <c r="D163" s="84"/>
      <c r="E163" s="68"/>
      <c r="F163" s="19"/>
      <c r="G163" s="19"/>
      <c r="H163" s="19"/>
      <c r="I163" s="19"/>
      <c r="J163" s="19"/>
      <c r="K163" s="19"/>
      <c r="L163" s="19"/>
      <c r="M163" s="19"/>
      <c r="N163" s="19"/>
      <c r="O163" s="49"/>
      <c r="P163" s="65">
        <f t="shared" si="60"/>
        <v>0</v>
      </c>
      <c r="Q163" s="49"/>
      <c r="R163" s="49"/>
      <c r="S163" s="65">
        <f t="shared" si="61"/>
        <v>0</v>
      </c>
    </row>
    <row r="164" spans="1:19" ht="63.75" hidden="1" customHeight="1" x14ac:dyDescent="0.25">
      <c r="A164" s="161"/>
      <c r="B164" s="23">
        <v>421522</v>
      </c>
      <c r="C164" s="17" t="s">
        <v>553</v>
      </c>
      <c r="D164" s="84"/>
      <c r="E164" s="68"/>
      <c r="F164" s="19"/>
      <c r="G164" s="19"/>
      <c r="H164" s="19"/>
      <c r="I164" s="19"/>
      <c r="J164" s="19"/>
      <c r="K164" s="19"/>
      <c r="L164" s="19"/>
      <c r="M164" s="19"/>
      <c r="N164" s="19"/>
      <c r="O164" s="49"/>
      <c r="P164" s="65">
        <f t="shared" ref="P164:P227" si="107">SUM(E164:O164)</f>
        <v>0</v>
      </c>
      <c r="Q164" s="49"/>
      <c r="R164" s="49"/>
      <c r="S164" s="65">
        <f t="shared" ref="S164:S227" si="108">SUM(P164:R164)</f>
        <v>0</v>
      </c>
    </row>
    <row r="165" spans="1:19" ht="59.25" hidden="1" customHeight="1" x14ac:dyDescent="0.25">
      <c r="A165" s="161"/>
      <c r="B165" s="23">
        <v>421523</v>
      </c>
      <c r="C165" s="17" t="s">
        <v>554</v>
      </c>
      <c r="D165" s="84"/>
      <c r="E165" s="68"/>
      <c r="F165" s="19"/>
      <c r="G165" s="19"/>
      <c r="H165" s="19"/>
      <c r="I165" s="19"/>
      <c r="J165" s="19"/>
      <c r="K165" s="19"/>
      <c r="L165" s="19"/>
      <c r="M165" s="19"/>
      <c r="N165" s="19"/>
      <c r="O165" s="49"/>
      <c r="P165" s="65">
        <f t="shared" si="107"/>
        <v>0</v>
      </c>
      <c r="Q165" s="49"/>
      <c r="R165" s="49"/>
      <c r="S165" s="65">
        <f t="shared" si="108"/>
        <v>0</v>
      </c>
    </row>
    <row r="166" spans="1:19" hidden="1" x14ac:dyDescent="0.25">
      <c r="A166" s="271"/>
      <c r="B166" s="27">
        <v>421600</v>
      </c>
      <c r="C166" s="13" t="s">
        <v>142</v>
      </c>
      <c r="D166" s="82">
        <f>SUM(D167,D171)</f>
        <v>0</v>
      </c>
      <c r="E166" s="66">
        <f t="shared" ref="E166:O166" si="109">SUM(E167,E171)</f>
        <v>0</v>
      </c>
      <c r="F166" s="14">
        <f t="shared" si="109"/>
        <v>0</v>
      </c>
      <c r="G166" s="14">
        <f t="shared" si="109"/>
        <v>0</v>
      </c>
      <c r="H166" s="14">
        <f t="shared" si="109"/>
        <v>0</v>
      </c>
      <c r="I166" s="14">
        <f t="shared" si="109"/>
        <v>0</v>
      </c>
      <c r="J166" s="14">
        <f t="shared" si="109"/>
        <v>0</v>
      </c>
      <c r="K166" s="14">
        <f t="shared" si="109"/>
        <v>0</v>
      </c>
      <c r="L166" s="14">
        <f t="shared" si="109"/>
        <v>0</v>
      </c>
      <c r="M166" s="14">
        <f t="shared" si="109"/>
        <v>0</v>
      </c>
      <c r="N166" s="14">
        <f t="shared" si="109"/>
        <v>0</v>
      </c>
      <c r="O166" s="47">
        <f t="shared" si="109"/>
        <v>0</v>
      </c>
      <c r="P166" s="65">
        <f t="shared" si="107"/>
        <v>0</v>
      </c>
      <c r="Q166" s="47">
        <f t="shared" ref="Q166:R166" si="110">SUM(Q167,Q171)</f>
        <v>0</v>
      </c>
      <c r="R166" s="47">
        <f t="shared" si="110"/>
        <v>0</v>
      </c>
      <c r="S166" s="65">
        <f t="shared" si="108"/>
        <v>0</v>
      </c>
    </row>
    <row r="167" spans="1:19" hidden="1" x14ac:dyDescent="0.25">
      <c r="A167" s="161"/>
      <c r="B167" s="23">
        <v>421610</v>
      </c>
      <c r="C167" s="17" t="s">
        <v>143</v>
      </c>
      <c r="D167" s="83">
        <f>SUM(D168:D170)</f>
        <v>0</v>
      </c>
      <c r="E167" s="67">
        <f t="shared" ref="E167:O167" si="111">SUM(E168:E170)</f>
        <v>0</v>
      </c>
      <c r="F167" s="18">
        <f t="shared" si="111"/>
        <v>0</v>
      </c>
      <c r="G167" s="18">
        <f t="shared" si="111"/>
        <v>0</v>
      </c>
      <c r="H167" s="18">
        <f t="shared" si="111"/>
        <v>0</v>
      </c>
      <c r="I167" s="18">
        <f t="shared" si="111"/>
        <v>0</v>
      </c>
      <c r="J167" s="18">
        <f t="shared" si="111"/>
        <v>0</v>
      </c>
      <c r="K167" s="18">
        <f t="shared" si="111"/>
        <v>0</v>
      </c>
      <c r="L167" s="18">
        <f t="shared" si="111"/>
        <v>0</v>
      </c>
      <c r="M167" s="18">
        <f t="shared" si="111"/>
        <v>0</v>
      </c>
      <c r="N167" s="18">
        <f t="shared" si="111"/>
        <v>0</v>
      </c>
      <c r="O167" s="48">
        <f t="shared" si="111"/>
        <v>0</v>
      </c>
      <c r="P167" s="65">
        <f t="shared" si="107"/>
        <v>0</v>
      </c>
      <c r="Q167" s="48">
        <f t="shared" ref="Q167:R167" si="112">SUM(Q168:Q170)</f>
        <v>0</v>
      </c>
      <c r="R167" s="48">
        <f t="shared" si="112"/>
        <v>0</v>
      </c>
      <c r="S167" s="65">
        <f t="shared" si="108"/>
        <v>0</v>
      </c>
    </row>
    <row r="168" spans="1:19" hidden="1" x14ac:dyDescent="0.25">
      <c r="A168" s="161"/>
      <c r="B168" s="23">
        <v>421611</v>
      </c>
      <c r="C168" s="17" t="s">
        <v>144</v>
      </c>
      <c r="D168" s="84"/>
      <c r="E168" s="68"/>
      <c r="F168" s="19"/>
      <c r="G168" s="19"/>
      <c r="H168" s="19"/>
      <c r="I168" s="19"/>
      <c r="J168" s="19"/>
      <c r="K168" s="19"/>
      <c r="L168" s="19"/>
      <c r="M168" s="19"/>
      <c r="N168" s="19"/>
      <c r="O168" s="49"/>
      <c r="P168" s="65">
        <f t="shared" si="107"/>
        <v>0</v>
      </c>
      <c r="Q168" s="49"/>
      <c r="R168" s="49"/>
      <c r="S168" s="65">
        <f t="shared" si="108"/>
        <v>0</v>
      </c>
    </row>
    <row r="169" spans="1:19" hidden="1" x14ac:dyDescent="0.25">
      <c r="A169" s="161"/>
      <c r="B169" s="23">
        <v>421612</v>
      </c>
      <c r="C169" s="17" t="s">
        <v>145</v>
      </c>
      <c r="D169" s="86"/>
      <c r="E169" s="70"/>
      <c r="F169" s="24"/>
      <c r="G169" s="24"/>
      <c r="H169" s="24"/>
      <c r="I169" s="24"/>
      <c r="J169" s="24"/>
      <c r="K169" s="24"/>
      <c r="L169" s="24"/>
      <c r="M169" s="24"/>
      <c r="N169" s="24"/>
      <c r="O169" s="52"/>
      <c r="P169" s="65">
        <f t="shared" si="107"/>
        <v>0</v>
      </c>
      <c r="Q169" s="52"/>
      <c r="R169" s="52"/>
      <c r="S169" s="65">
        <f t="shared" si="108"/>
        <v>0</v>
      </c>
    </row>
    <row r="170" spans="1:19" hidden="1" x14ac:dyDescent="0.25">
      <c r="A170" s="161"/>
      <c r="B170" s="23">
        <v>421619</v>
      </c>
      <c r="C170" s="17" t="s">
        <v>146</v>
      </c>
      <c r="D170" s="84"/>
      <c r="E170" s="68"/>
      <c r="F170" s="19"/>
      <c r="G170" s="19"/>
      <c r="H170" s="19"/>
      <c r="I170" s="19"/>
      <c r="J170" s="19"/>
      <c r="K170" s="19"/>
      <c r="L170" s="19"/>
      <c r="M170" s="19"/>
      <c r="N170" s="19"/>
      <c r="O170" s="49"/>
      <c r="P170" s="65">
        <f t="shared" si="107"/>
        <v>0</v>
      </c>
      <c r="Q170" s="49"/>
      <c r="R170" s="49"/>
      <c r="S170" s="65">
        <f t="shared" si="108"/>
        <v>0</v>
      </c>
    </row>
    <row r="171" spans="1:19" hidden="1" x14ac:dyDescent="0.25">
      <c r="A171" s="161"/>
      <c r="B171" s="23">
        <v>421620</v>
      </c>
      <c r="C171" s="17" t="s">
        <v>147</v>
      </c>
      <c r="D171" s="83">
        <f>SUM(D172:D174)</f>
        <v>0</v>
      </c>
      <c r="E171" s="67">
        <f t="shared" ref="E171:O171" si="113">SUM(E172:E174)</f>
        <v>0</v>
      </c>
      <c r="F171" s="18">
        <f t="shared" si="113"/>
        <v>0</v>
      </c>
      <c r="G171" s="18">
        <f t="shared" si="113"/>
        <v>0</v>
      </c>
      <c r="H171" s="18">
        <f t="shared" si="113"/>
        <v>0</v>
      </c>
      <c r="I171" s="18">
        <f t="shared" si="113"/>
        <v>0</v>
      </c>
      <c r="J171" s="18">
        <f t="shared" si="113"/>
        <v>0</v>
      </c>
      <c r="K171" s="18">
        <f t="shared" si="113"/>
        <v>0</v>
      </c>
      <c r="L171" s="18">
        <f t="shared" si="113"/>
        <v>0</v>
      </c>
      <c r="M171" s="18">
        <f t="shared" si="113"/>
        <v>0</v>
      </c>
      <c r="N171" s="18">
        <f t="shared" si="113"/>
        <v>0</v>
      </c>
      <c r="O171" s="48">
        <f t="shared" si="113"/>
        <v>0</v>
      </c>
      <c r="P171" s="65">
        <f t="shared" si="107"/>
        <v>0</v>
      </c>
      <c r="Q171" s="48">
        <f t="shared" ref="Q171:R171" si="114">SUM(Q172:Q174)</f>
        <v>0</v>
      </c>
      <c r="R171" s="48">
        <f t="shared" si="114"/>
        <v>0</v>
      </c>
      <c r="S171" s="65">
        <f t="shared" si="108"/>
        <v>0</v>
      </c>
    </row>
    <row r="172" spans="1:19" hidden="1" x14ac:dyDescent="0.25">
      <c r="A172" s="161"/>
      <c r="B172" s="23">
        <v>421621</v>
      </c>
      <c r="C172" s="17" t="s">
        <v>148</v>
      </c>
      <c r="D172" s="84"/>
      <c r="E172" s="68"/>
      <c r="F172" s="19"/>
      <c r="G172" s="19"/>
      <c r="H172" s="19"/>
      <c r="I172" s="19"/>
      <c r="J172" s="19"/>
      <c r="K172" s="19"/>
      <c r="L172" s="19"/>
      <c r="M172" s="19"/>
      <c r="N172" s="19"/>
      <c r="O172" s="49"/>
      <c r="P172" s="65">
        <f t="shared" si="107"/>
        <v>0</v>
      </c>
      <c r="Q172" s="49"/>
      <c r="R172" s="49"/>
      <c r="S172" s="65">
        <f t="shared" si="108"/>
        <v>0</v>
      </c>
    </row>
    <row r="173" spans="1:19" hidden="1" x14ac:dyDescent="0.25">
      <c r="A173" s="161"/>
      <c r="B173" s="23">
        <v>421622</v>
      </c>
      <c r="C173" s="17" t="s">
        <v>149</v>
      </c>
      <c r="D173" s="84"/>
      <c r="E173" s="68"/>
      <c r="F173" s="19"/>
      <c r="G173" s="19"/>
      <c r="H173" s="19"/>
      <c r="I173" s="19"/>
      <c r="J173" s="19"/>
      <c r="K173" s="19"/>
      <c r="L173" s="19"/>
      <c r="M173" s="19"/>
      <c r="N173" s="19"/>
      <c r="O173" s="49"/>
      <c r="P173" s="65">
        <f t="shared" si="107"/>
        <v>0</v>
      </c>
      <c r="Q173" s="49"/>
      <c r="R173" s="49"/>
      <c r="S173" s="65">
        <f t="shared" si="108"/>
        <v>0</v>
      </c>
    </row>
    <row r="174" spans="1:19" ht="25.5" hidden="1" x14ac:dyDescent="0.25">
      <c r="A174" s="161"/>
      <c r="B174" s="23">
        <v>421626</v>
      </c>
      <c r="C174" s="17" t="s">
        <v>150</v>
      </c>
      <c r="D174" s="84"/>
      <c r="E174" s="68"/>
      <c r="F174" s="19"/>
      <c r="G174" s="19"/>
      <c r="H174" s="19"/>
      <c r="I174" s="19"/>
      <c r="J174" s="19"/>
      <c r="K174" s="19"/>
      <c r="L174" s="19"/>
      <c r="M174" s="19"/>
      <c r="N174" s="19"/>
      <c r="O174" s="49"/>
      <c r="P174" s="65">
        <f t="shared" si="107"/>
        <v>0</v>
      </c>
      <c r="Q174" s="49"/>
      <c r="R174" s="49"/>
      <c r="S174" s="65">
        <f t="shared" si="108"/>
        <v>0</v>
      </c>
    </row>
    <row r="175" spans="1:19" hidden="1" x14ac:dyDescent="0.25">
      <c r="A175" s="161"/>
      <c r="B175" s="27">
        <v>421900</v>
      </c>
      <c r="C175" s="13" t="s">
        <v>151</v>
      </c>
      <c r="D175" s="89">
        <f>SUM(D176)</f>
        <v>0</v>
      </c>
      <c r="E175" s="73">
        <f t="shared" ref="E175:O175" si="115">SUM(E176)</f>
        <v>0</v>
      </c>
      <c r="F175" s="29">
        <f t="shared" si="115"/>
        <v>0</v>
      </c>
      <c r="G175" s="29">
        <f t="shared" si="115"/>
        <v>0</v>
      </c>
      <c r="H175" s="29">
        <f t="shared" si="115"/>
        <v>0</v>
      </c>
      <c r="I175" s="29">
        <f t="shared" si="115"/>
        <v>0</v>
      </c>
      <c r="J175" s="29">
        <f t="shared" si="115"/>
        <v>0</v>
      </c>
      <c r="K175" s="29">
        <f t="shared" si="115"/>
        <v>0</v>
      </c>
      <c r="L175" s="29">
        <f t="shared" si="115"/>
        <v>0</v>
      </c>
      <c r="M175" s="29">
        <f t="shared" si="115"/>
        <v>0</v>
      </c>
      <c r="N175" s="29">
        <f t="shared" si="115"/>
        <v>0</v>
      </c>
      <c r="O175" s="55">
        <f t="shared" si="115"/>
        <v>0</v>
      </c>
      <c r="P175" s="65">
        <f t="shared" si="107"/>
        <v>0</v>
      </c>
      <c r="Q175" s="55">
        <f t="shared" ref="Q175:R175" si="116">SUM(Q176)</f>
        <v>0</v>
      </c>
      <c r="R175" s="55">
        <f t="shared" si="116"/>
        <v>0</v>
      </c>
      <c r="S175" s="65">
        <f t="shared" si="108"/>
        <v>0</v>
      </c>
    </row>
    <row r="176" spans="1:19" hidden="1" x14ac:dyDescent="0.25">
      <c r="A176" s="161"/>
      <c r="B176" s="23">
        <v>421910</v>
      </c>
      <c r="C176" s="17" t="s">
        <v>151</v>
      </c>
      <c r="D176" s="90">
        <f>SUM(D178+D177)</f>
        <v>0</v>
      </c>
      <c r="E176" s="74">
        <f t="shared" ref="E176:O176" si="117">SUM(E178+E177)</f>
        <v>0</v>
      </c>
      <c r="F176" s="30">
        <f t="shared" si="117"/>
        <v>0</v>
      </c>
      <c r="G176" s="30">
        <f t="shared" si="117"/>
        <v>0</v>
      </c>
      <c r="H176" s="30">
        <f t="shared" si="117"/>
        <v>0</v>
      </c>
      <c r="I176" s="30">
        <f t="shared" si="117"/>
        <v>0</v>
      </c>
      <c r="J176" s="30">
        <f t="shared" si="117"/>
        <v>0</v>
      </c>
      <c r="K176" s="30">
        <f t="shared" si="117"/>
        <v>0</v>
      </c>
      <c r="L176" s="30">
        <f t="shared" si="117"/>
        <v>0</v>
      </c>
      <c r="M176" s="30">
        <f t="shared" si="117"/>
        <v>0</v>
      </c>
      <c r="N176" s="30">
        <f t="shared" si="117"/>
        <v>0</v>
      </c>
      <c r="O176" s="56">
        <f t="shared" si="117"/>
        <v>0</v>
      </c>
      <c r="P176" s="65">
        <f t="shared" si="107"/>
        <v>0</v>
      </c>
      <c r="Q176" s="56">
        <f t="shared" ref="Q176:R176" si="118">SUM(Q178+Q177)</f>
        <v>0</v>
      </c>
      <c r="R176" s="56">
        <f t="shared" si="118"/>
        <v>0</v>
      </c>
      <c r="S176" s="65">
        <f t="shared" si="108"/>
        <v>0</v>
      </c>
    </row>
    <row r="177" spans="1:19" hidden="1" x14ac:dyDescent="0.25">
      <c r="A177" s="161"/>
      <c r="B177" s="23">
        <v>421911</v>
      </c>
      <c r="C177" s="17" t="s">
        <v>152</v>
      </c>
      <c r="D177" s="90"/>
      <c r="E177" s="74"/>
      <c r="F177" s="30"/>
      <c r="G177" s="30"/>
      <c r="H177" s="30"/>
      <c r="I177" s="30"/>
      <c r="J177" s="30"/>
      <c r="K177" s="30"/>
      <c r="L177" s="30"/>
      <c r="M177" s="30"/>
      <c r="N177" s="30"/>
      <c r="O177" s="56"/>
      <c r="P177" s="65">
        <f t="shared" si="107"/>
        <v>0</v>
      </c>
      <c r="Q177" s="56"/>
      <c r="R177" s="56"/>
      <c r="S177" s="65">
        <f t="shared" si="108"/>
        <v>0</v>
      </c>
    </row>
    <row r="178" spans="1:19" ht="80.25" hidden="1" customHeight="1" x14ac:dyDescent="0.25">
      <c r="A178" s="161"/>
      <c r="B178" s="23">
        <v>421919</v>
      </c>
      <c r="C178" s="17" t="s">
        <v>555</v>
      </c>
      <c r="D178" s="84"/>
      <c r="E178" s="68"/>
      <c r="F178" s="19"/>
      <c r="G178" s="19"/>
      <c r="H178" s="19"/>
      <c r="I178" s="19"/>
      <c r="J178" s="19"/>
      <c r="K178" s="19"/>
      <c r="L178" s="19"/>
      <c r="M178" s="19"/>
      <c r="N178" s="19"/>
      <c r="O178" s="49"/>
      <c r="P178" s="65">
        <f t="shared" si="107"/>
        <v>0</v>
      </c>
      <c r="Q178" s="49"/>
      <c r="R178" s="49"/>
      <c r="S178" s="65">
        <f t="shared" si="108"/>
        <v>0</v>
      </c>
    </row>
    <row r="179" spans="1:19" hidden="1" x14ac:dyDescent="0.25">
      <c r="A179" s="271"/>
      <c r="B179" s="27">
        <v>422000</v>
      </c>
      <c r="C179" s="21" t="s">
        <v>153</v>
      </c>
      <c r="D179" s="82">
        <f>SUM(D180,D193,D205+D212+D216)</f>
        <v>0</v>
      </c>
      <c r="E179" s="66">
        <f t="shared" ref="E179:O179" si="119">SUM(E180,E193,E205+E212+E216)</f>
        <v>0</v>
      </c>
      <c r="F179" s="14">
        <f t="shared" si="119"/>
        <v>0</v>
      </c>
      <c r="G179" s="14">
        <f t="shared" si="119"/>
        <v>0</v>
      </c>
      <c r="H179" s="14">
        <f t="shared" si="119"/>
        <v>0</v>
      </c>
      <c r="I179" s="14">
        <f t="shared" si="119"/>
        <v>0</v>
      </c>
      <c r="J179" s="14">
        <f t="shared" si="119"/>
        <v>0</v>
      </c>
      <c r="K179" s="14">
        <f t="shared" si="119"/>
        <v>0</v>
      </c>
      <c r="L179" s="14">
        <f t="shared" si="119"/>
        <v>0</v>
      </c>
      <c r="M179" s="14">
        <f t="shared" si="119"/>
        <v>0</v>
      </c>
      <c r="N179" s="14">
        <f t="shared" si="119"/>
        <v>0</v>
      </c>
      <c r="O179" s="47">
        <f t="shared" si="119"/>
        <v>0</v>
      </c>
      <c r="P179" s="65">
        <f t="shared" si="107"/>
        <v>0</v>
      </c>
      <c r="Q179" s="47">
        <f t="shared" ref="Q179:R179" si="120">SUM(Q180,Q193,Q205+Q212+Q216)</f>
        <v>0</v>
      </c>
      <c r="R179" s="47">
        <f t="shared" si="120"/>
        <v>0</v>
      </c>
      <c r="S179" s="65">
        <f t="shared" si="108"/>
        <v>0</v>
      </c>
    </row>
    <row r="180" spans="1:19" ht="25.5" hidden="1" x14ac:dyDescent="0.25">
      <c r="A180" s="271"/>
      <c r="B180" s="27">
        <v>422100</v>
      </c>
      <c r="C180" s="13" t="s">
        <v>154</v>
      </c>
      <c r="D180" s="82">
        <f>SUM(D181,D183,D185,D187)</f>
        <v>0</v>
      </c>
      <c r="E180" s="66">
        <f t="shared" ref="E180:O180" si="121">SUM(E181,E183,E185,E187)</f>
        <v>0</v>
      </c>
      <c r="F180" s="14">
        <f t="shared" si="121"/>
        <v>0</v>
      </c>
      <c r="G180" s="14">
        <f t="shared" si="121"/>
        <v>0</v>
      </c>
      <c r="H180" s="14">
        <f t="shared" si="121"/>
        <v>0</v>
      </c>
      <c r="I180" s="14">
        <f t="shared" si="121"/>
        <v>0</v>
      </c>
      <c r="J180" s="14">
        <f t="shared" si="121"/>
        <v>0</v>
      </c>
      <c r="K180" s="14">
        <f t="shared" si="121"/>
        <v>0</v>
      </c>
      <c r="L180" s="14">
        <f t="shared" si="121"/>
        <v>0</v>
      </c>
      <c r="M180" s="14">
        <f t="shared" si="121"/>
        <v>0</v>
      </c>
      <c r="N180" s="14">
        <f t="shared" si="121"/>
        <v>0</v>
      </c>
      <c r="O180" s="47">
        <f t="shared" si="121"/>
        <v>0</v>
      </c>
      <c r="P180" s="65">
        <f t="shared" si="107"/>
        <v>0</v>
      </c>
      <c r="Q180" s="47">
        <f t="shared" ref="Q180:R180" si="122">SUM(Q181,Q183,Q185,Q187)</f>
        <v>0</v>
      </c>
      <c r="R180" s="47">
        <f t="shared" si="122"/>
        <v>0</v>
      </c>
      <c r="S180" s="65">
        <f t="shared" si="108"/>
        <v>0</v>
      </c>
    </row>
    <row r="181" spans="1:19" ht="25.5" hidden="1" x14ac:dyDescent="0.25">
      <c r="A181" s="161"/>
      <c r="B181" s="23">
        <v>422110</v>
      </c>
      <c r="C181" s="17" t="s">
        <v>155</v>
      </c>
      <c r="D181" s="83">
        <f>SUM(D182)</f>
        <v>0</v>
      </c>
      <c r="E181" s="67">
        <f t="shared" ref="E181:O181" si="123">SUM(E182)</f>
        <v>0</v>
      </c>
      <c r="F181" s="18">
        <f t="shared" si="123"/>
        <v>0</v>
      </c>
      <c r="G181" s="18">
        <f t="shared" si="123"/>
        <v>0</v>
      </c>
      <c r="H181" s="18">
        <f t="shared" si="123"/>
        <v>0</v>
      </c>
      <c r="I181" s="18">
        <f t="shared" si="123"/>
        <v>0</v>
      </c>
      <c r="J181" s="18">
        <f t="shared" si="123"/>
        <v>0</v>
      </c>
      <c r="K181" s="18">
        <f t="shared" si="123"/>
        <v>0</v>
      </c>
      <c r="L181" s="18">
        <f t="shared" si="123"/>
        <v>0</v>
      </c>
      <c r="M181" s="18">
        <f t="shared" si="123"/>
        <v>0</v>
      </c>
      <c r="N181" s="18">
        <f t="shared" si="123"/>
        <v>0</v>
      </c>
      <c r="O181" s="48">
        <f t="shared" si="123"/>
        <v>0</v>
      </c>
      <c r="P181" s="65">
        <f t="shared" si="107"/>
        <v>0</v>
      </c>
      <c r="Q181" s="48">
        <f t="shared" ref="Q181:R181" si="124">SUM(Q182)</f>
        <v>0</v>
      </c>
      <c r="R181" s="48">
        <f t="shared" si="124"/>
        <v>0</v>
      </c>
      <c r="S181" s="65">
        <f t="shared" si="108"/>
        <v>0</v>
      </c>
    </row>
    <row r="182" spans="1:19" ht="25.5" hidden="1" x14ac:dyDescent="0.25">
      <c r="A182" s="161"/>
      <c r="B182" s="23">
        <v>422111</v>
      </c>
      <c r="C182" s="17" t="s">
        <v>156</v>
      </c>
      <c r="D182" s="84"/>
      <c r="E182" s="68"/>
      <c r="F182" s="19"/>
      <c r="G182" s="19"/>
      <c r="H182" s="19"/>
      <c r="I182" s="19"/>
      <c r="J182" s="19"/>
      <c r="K182" s="19"/>
      <c r="L182" s="19"/>
      <c r="M182" s="19"/>
      <c r="N182" s="19"/>
      <c r="O182" s="49"/>
      <c r="P182" s="65">
        <f t="shared" si="107"/>
        <v>0</v>
      </c>
      <c r="Q182" s="49"/>
      <c r="R182" s="49"/>
      <c r="S182" s="65">
        <f t="shared" si="108"/>
        <v>0</v>
      </c>
    </row>
    <row r="183" spans="1:19" ht="38.25" hidden="1" x14ac:dyDescent="0.25">
      <c r="A183" s="161"/>
      <c r="B183" s="23">
        <v>422120</v>
      </c>
      <c r="C183" s="17" t="s">
        <v>157</v>
      </c>
      <c r="D183" s="83">
        <f>SUM(D184)</f>
        <v>0</v>
      </c>
      <c r="E183" s="67">
        <f t="shared" ref="E183:O183" si="125">SUM(E184)</f>
        <v>0</v>
      </c>
      <c r="F183" s="18">
        <f t="shared" si="125"/>
        <v>0</v>
      </c>
      <c r="G183" s="18">
        <f t="shared" si="125"/>
        <v>0</v>
      </c>
      <c r="H183" s="18">
        <f t="shared" si="125"/>
        <v>0</v>
      </c>
      <c r="I183" s="18">
        <f t="shared" si="125"/>
        <v>0</v>
      </c>
      <c r="J183" s="18">
        <f t="shared" si="125"/>
        <v>0</v>
      </c>
      <c r="K183" s="18">
        <f t="shared" si="125"/>
        <v>0</v>
      </c>
      <c r="L183" s="18">
        <f t="shared" si="125"/>
        <v>0</v>
      </c>
      <c r="M183" s="18">
        <f t="shared" si="125"/>
        <v>0</v>
      </c>
      <c r="N183" s="18">
        <f t="shared" si="125"/>
        <v>0</v>
      </c>
      <c r="O183" s="48">
        <f t="shared" si="125"/>
        <v>0</v>
      </c>
      <c r="P183" s="65">
        <f t="shared" si="107"/>
        <v>0</v>
      </c>
      <c r="Q183" s="48">
        <f t="shared" ref="Q183:R183" si="126">SUM(Q184)</f>
        <v>0</v>
      </c>
      <c r="R183" s="48">
        <f t="shared" si="126"/>
        <v>0</v>
      </c>
      <c r="S183" s="65">
        <f t="shared" si="108"/>
        <v>0</v>
      </c>
    </row>
    <row r="184" spans="1:19" ht="38.25" hidden="1" x14ac:dyDescent="0.25">
      <c r="A184" s="161"/>
      <c r="B184" s="23">
        <v>422121</v>
      </c>
      <c r="C184" s="17" t="s">
        <v>157</v>
      </c>
      <c r="D184" s="84"/>
      <c r="E184" s="68"/>
      <c r="F184" s="19"/>
      <c r="G184" s="19"/>
      <c r="H184" s="19"/>
      <c r="I184" s="19"/>
      <c r="J184" s="19"/>
      <c r="K184" s="19"/>
      <c r="L184" s="19"/>
      <c r="M184" s="19"/>
      <c r="N184" s="19"/>
      <c r="O184" s="49"/>
      <c r="P184" s="65">
        <f t="shared" si="107"/>
        <v>0</v>
      </c>
      <c r="Q184" s="49"/>
      <c r="R184" s="49"/>
      <c r="S184" s="65">
        <f t="shared" si="108"/>
        <v>0</v>
      </c>
    </row>
    <row r="185" spans="1:19" ht="25.5" hidden="1" x14ac:dyDescent="0.25">
      <c r="A185" s="161"/>
      <c r="B185" s="23">
        <v>422130</v>
      </c>
      <c r="C185" s="17" t="s">
        <v>158</v>
      </c>
      <c r="D185" s="91">
        <f>SUM(D186)</f>
        <v>0</v>
      </c>
      <c r="E185" s="75">
        <f t="shared" ref="E185:O185" si="127">SUM(E186)</f>
        <v>0</v>
      </c>
      <c r="F185" s="31">
        <f t="shared" si="127"/>
        <v>0</v>
      </c>
      <c r="G185" s="31">
        <f t="shared" si="127"/>
        <v>0</v>
      </c>
      <c r="H185" s="31">
        <f t="shared" si="127"/>
        <v>0</v>
      </c>
      <c r="I185" s="31">
        <f t="shared" si="127"/>
        <v>0</v>
      </c>
      <c r="J185" s="31">
        <f t="shared" si="127"/>
        <v>0</v>
      </c>
      <c r="K185" s="31">
        <f t="shared" si="127"/>
        <v>0</v>
      </c>
      <c r="L185" s="31">
        <f t="shared" si="127"/>
        <v>0</v>
      </c>
      <c r="M185" s="31">
        <f t="shared" si="127"/>
        <v>0</v>
      </c>
      <c r="N185" s="31">
        <f t="shared" si="127"/>
        <v>0</v>
      </c>
      <c r="O185" s="57">
        <f t="shared" si="127"/>
        <v>0</v>
      </c>
      <c r="P185" s="65">
        <f t="shared" si="107"/>
        <v>0</v>
      </c>
      <c r="Q185" s="57">
        <f t="shared" ref="Q185:R185" si="128">SUM(Q186)</f>
        <v>0</v>
      </c>
      <c r="R185" s="57">
        <f t="shared" si="128"/>
        <v>0</v>
      </c>
      <c r="S185" s="65">
        <f t="shared" si="108"/>
        <v>0</v>
      </c>
    </row>
    <row r="186" spans="1:19" ht="25.5" hidden="1" x14ac:dyDescent="0.25">
      <c r="A186" s="161"/>
      <c r="B186" s="23">
        <v>422131</v>
      </c>
      <c r="C186" s="17" t="s">
        <v>159</v>
      </c>
      <c r="D186" s="84"/>
      <c r="E186" s="68"/>
      <c r="F186" s="19"/>
      <c r="G186" s="19"/>
      <c r="H186" s="19"/>
      <c r="I186" s="19"/>
      <c r="J186" s="19"/>
      <c r="K186" s="19"/>
      <c r="L186" s="19"/>
      <c r="M186" s="19"/>
      <c r="N186" s="19"/>
      <c r="O186" s="49"/>
      <c r="P186" s="65">
        <f t="shared" si="107"/>
        <v>0</v>
      </c>
      <c r="Q186" s="49"/>
      <c r="R186" s="49"/>
      <c r="S186" s="65">
        <f t="shared" si="108"/>
        <v>0</v>
      </c>
    </row>
    <row r="187" spans="1:19" hidden="1" x14ac:dyDescent="0.25">
      <c r="A187" s="161"/>
      <c r="B187" s="23">
        <v>422190</v>
      </c>
      <c r="C187" s="17" t="s">
        <v>160</v>
      </c>
      <c r="D187" s="83">
        <f>SUM(D188:D192)</f>
        <v>0</v>
      </c>
      <c r="E187" s="110">
        <f t="shared" ref="E187:O187" si="129">SUM(E188:E192)</f>
        <v>0</v>
      </c>
      <c r="F187" s="18">
        <f t="shared" si="129"/>
        <v>0</v>
      </c>
      <c r="G187" s="18">
        <f t="shared" si="129"/>
        <v>0</v>
      </c>
      <c r="H187" s="18">
        <f t="shared" si="129"/>
        <v>0</v>
      </c>
      <c r="I187" s="18">
        <f t="shared" si="129"/>
        <v>0</v>
      </c>
      <c r="J187" s="18">
        <f t="shared" si="129"/>
        <v>0</v>
      </c>
      <c r="K187" s="18">
        <f t="shared" si="129"/>
        <v>0</v>
      </c>
      <c r="L187" s="18">
        <f t="shared" si="129"/>
        <v>0</v>
      </c>
      <c r="M187" s="18">
        <f t="shared" si="129"/>
        <v>0</v>
      </c>
      <c r="N187" s="18">
        <f t="shared" si="129"/>
        <v>0</v>
      </c>
      <c r="O187" s="111">
        <f t="shared" si="129"/>
        <v>0</v>
      </c>
      <c r="P187" s="65">
        <f t="shared" si="107"/>
        <v>0</v>
      </c>
      <c r="Q187" s="18">
        <f t="shared" ref="Q187:R187" si="130">SUM(Q188:Q192)</f>
        <v>0</v>
      </c>
      <c r="R187" s="18">
        <f t="shared" si="130"/>
        <v>0</v>
      </c>
      <c r="S187" s="65">
        <f t="shared" si="108"/>
        <v>0</v>
      </c>
    </row>
    <row r="188" spans="1:19" hidden="1" x14ac:dyDescent="0.25">
      <c r="A188" s="161"/>
      <c r="B188" s="23">
        <v>422191</v>
      </c>
      <c r="C188" s="17" t="s">
        <v>161</v>
      </c>
      <c r="D188" s="84"/>
      <c r="E188" s="68"/>
      <c r="F188" s="19"/>
      <c r="G188" s="19"/>
      <c r="H188" s="19"/>
      <c r="I188" s="19"/>
      <c r="J188" s="19"/>
      <c r="K188" s="19"/>
      <c r="L188" s="19"/>
      <c r="M188" s="19"/>
      <c r="N188" s="19"/>
      <c r="O188" s="49"/>
      <c r="P188" s="65">
        <f t="shared" si="107"/>
        <v>0</v>
      </c>
      <c r="Q188" s="49"/>
      <c r="R188" s="49"/>
      <c r="S188" s="65">
        <f t="shared" si="108"/>
        <v>0</v>
      </c>
    </row>
    <row r="189" spans="1:19" hidden="1" x14ac:dyDescent="0.25">
      <c r="A189" s="161"/>
      <c r="B189" s="23">
        <v>422192</v>
      </c>
      <c r="C189" s="17" t="s">
        <v>162</v>
      </c>
      <c r="D189" s="84"/>
      <c r="E189" s="68"/>
      <c r="F189" s="19"/>
      <c r="G189" s="19"/>
      <c r="H189" s="19"/>
      <c r="I189" s="19"/>
      <c r="J189" s="19"/>
      <c r="K189" s="19"/>
      <c r="L189" s="19"/>
      <c r="M189" s="19"/>
      <c r="N189" s="19"/>
      <c r="O189" s="49"/>
      <c r="P189" s="65">
        <f t="shared" si="107"/>
        <v>0</v>
      </c>
      <c r="Q189" s="49"/>
      <c r="R189" s="49"/>
      <c r="S189" s="65">
        <f t="shared" si="108"/>
        <v>0</v>
      </c>
    </row>
    <row r="190" spans="1:19" ht="25.5" hidden="1" x14ac:dyDescent="0.25">
      <c r="A190" s="161"/>
      <c r="B190" s="23">
        <v>422193</v>
      </c>
      <c r="C190" s="17" t="s">
        <v>163</v>
      </c>
      <c r="D190" s="84"/>
      <c r="E190" s="68"/>
      <c r="F190" s="19"/>
      <c r="G190" s="19"/>
      <c r="H190" s="19"/>
      <c r="I190" s="19"/>
      <c r="J190" s="19"/>
      <c r="K190" s="19"/>
      <c r="L190" s="19"/>
      <c r="M190" s="19"/>
      <c r="N190" s="19"/>
      <c r="O190" s="49"/>
      <c r="P190" s="65">
        <f t="shared" si="107"/>
        <v>0</v>
      </c>
      <c r="Q190" s="49"/>
      <c r="R190" s="49"/>
      <c r="S190" s="65">
        <f t="shared" si="108"/>
        <v>0</v>
      </c>
    </row>
    <row r="191" spans="1:19" ht="25.5" hidden="1" x14ac:dyDescent="0.25">
      <c r="A191" s="161"/>
      <c r="B191" s="23">
        <v>422194</v>
      </c>
      <c r="C191" s="17" t="s">
        <v>164</v>
      </c>
      <c r="D191" s="84"/>
      <c r="E191" s="68"/>
      <c r="F191" s="19"/>
      <c r="G191" s="19"/>
      <c r="H191" s="19"/>
      <c r="I191" s="19"/>
      <c r="J191" s="19"/>
      <c r="K191" s="19"/>
      <c r="L191" s="19"/>
      <c r="M191" s="19"/>
      <c r="N191" s="19"/>
      <c r="O191" s="49"/>
      <c r="P191" s="65">
        <f t="shared" si="107"/>
        <v>0</v>
      </c>
      <c r="Q191" s="49"/>
      <c r="R191" s="49"/>
      <c r="S191" s="65">
        <f t="shared" si="108"/>
        <v>0</v>
      </c>
    </row>
    <row r="192" spans="1:19" ht="48" hidden="1" customHeight="1" x14ac:dyDescent="0.25">
      <c r="A192" s="161"/>
      <c r="B192" s="23">
        <v>422199</v>
      </c>
      <c r="C192" s="17" t="s">
        <v>556</v>
      </c>
      <c r="D192" s="84"/>
      <c r="E192" s="68"/>
      <c r="F192" s="19"/>
      <c r="G192" s="19"/>
      <c r="H192" s="19"/>
      <c r="I192" s="19"/>
      <c r="J192" s="19"/>
      <c r="K192" s="19"/>
      <c r="L192" s="19"/>
      <c r="M192" s="19"/>
      <c r="N192" s="19"/>
      <c r="O192" s="49"/>
      <c r="P192" s="65">
        <f t="shared" si="107"/>
        <v>0</v>
      </c>
      <c r="Q192" s="49"/>
      <c r="R192" s="49"/>
      <c r="S192" s="65">
        <f t="shared" si="108"/>
        <v>0</v>
      </c>
    </row>
    <row r="193" spans="1:19" ht="25.5" hidden="1" x14ac:dyDescent="0.25">
      <c r="A193" s="271"/>
      <c r="B193" s="27">
        <v>422200</v>
      </c>
      <c r="C193" s="13" t="s">
        <v>165</v>
      </c>
      <c r="D193" s="82">
        <f>SUM(D194,D196,D198,D200)</f>
        <v>0</v>
      </c>
      <c r="E193" s="66">
        <f t="shared" ref="E193:O193" si="131">SUM(E194,E196,E198,E200)</f>
        <v>0</v>
      </c>
      <c r="F193" s="14">
        <f t="shared" si="131"/>
        <v>0</v>
      </c>
      <c r="G193" s="14">
        <f t="shared" si="131"/>
        <v>0</v>
      </c>
      <c r="H193" s="14">
        <f t="shared" si="131"/>
        <v>0</v>
      </c>
      <c r="I193" s="14">
        <f t="shared" si="131"/>
        <v>0</v>
      </c>
      <c r="J193" s="14">
        <f t="shared" si="131"/>
        <v>0</v>
      </c>
      <c r="K193" s="14">
        <f t="shared" si="131"/>
        <v>0</v>
      </c>
      <c r="L193" s="14">
        <f t="shared" si="131"/>
        <v>0</v>
      </c>
      <c r="M193" s="14">
        <f t="shared" si="131"/>
        <v>0</v>
      </c>
      <c r="N193" s="14">
        <f t="shared" si="131"/>
        <v>0</v>
      </c>
      <c r="O193" s="47">
        <f t="shared" si="131"/>
        <v>0</v>
      </c>
      <c r="P193" s="65">
        <f t="shared" si="107"/>
        <v>0</v>
      </c>
      <c r="Q193" s="47">
        <f t="shared" ref="Q193:R193" si="132">SUM(Q194,Q196,Q198,Q200)</f>
        <v>0</v>
      </c>
      <c r="R193" s="47">
        <f t="shared" si="132"/>
        <v>0</v>
      </c>
      <c r="S193" s="65">
        <f t="shared" si="108"/>
        <v>0</v>
      </c>
    </row>
    <row r="194" spans="1:19" ht="25.5" hidden="1" x14ac:dyDescent="0.25">
      <c r="A194" s="161"/>
      <c r="B194" s="23">
        <v>422210</v>
      </c>
      <c r="C194" s="17" t="s">
        <v>166</v>
      </c>
      <c r="D194" s="83">
        <f>SUM(D195)</f>
        <v>0</v>
      </c>
      <c r="E194" s="67">
        <f t="shared" ref="E194:O194" si="133">SUM(E195)</f>
        <v>0</v>
      </c>
      <c r="F194" s="18">
        <f t="shared" si="133"/>
        <v>0</v>
      </c>
      <c r="G194" s="18">
        <f t="shared" si="133"/>
        <v>0</v>
      </c>
      <c r="H194" s="18">
        <f t="shared" si="133"/>
        <v>0</v>
      </c>
      <c r="I194" s="18">
        <f t="shared" si="133"/>
        <v>0</v>
      </c>
      <c r="J194" s="18">
        <f t="shared" si="133"/>
        <v>0</v>
      </c>
      <c r="K194" s="18">
        <f t="shared" si="133"/>
        <v>0</v>
      </c>
      <c r="L194" s="18">
        <f t="shared" si="133"/>
        <v>0</v>
      </c>
      <c r="M194" s="18">
        <f t="shared" si="133"/>
        <v>0</v>
      </c>
      <c r="N194" s="18">
        <f t="shared" si="133"/>
        <v>0</v>
      </c>
      <c r="O194" s="48">
        <f t="shared" si="133"/>
        <v>0</v>
      </c>
      <c r="P194" s="65">
        <f t="shared" si="107"/>
        <v>0</v>
      </c>
      <c r="Q194" s="48">
        <f t="shared" ref="Q194:R194" si="134">SUM(Q195)</f>
        <v>0</v>
      </c>
      <c r="R194" s="48">
        <f t="shared" si="134"/>
        <v>0</v>
      </c>
      <c r="S194" s="65">
        <f t="shared" si="108"/>
        <v>0</v>
      </c>
    </row>
    <row r="195" spans="1:19" ht="25.5" hidden="1" x14ac:dyDescent="0.25">
      <c r="A195" s="161"/>
      <c r="B195" s="23">
        <v>422211</v>
      </c>
      <c r="C195" s="17" t="s">
        <v>166</v>
      </c>
      <c r="D195" s="84"/>
      <c r="E195" s="68"/>
      <c r="F195" s="19"/>
      <c r="G195" s="19"/>
      <c r="H195" s="19"/>
      <c r="I195" s="19"/>
      <c r="J195" s="19"/>
      <c r="K195" s="19"/>
      <c r="L195" s="19"/>
      <c r="M195" s="19"/>
      <c r="N195" s="19"/>
      <c r="O195" s="49"/>
      <c r="P195" s="65">
        <f t="shared" si="107"/>
        <v>0</v>
      </c>
      <c r="Q195" s="49"/>
      <c r="R195" s="49"/>
      <c r="S195" s="65">
        <f t="shared" si="108"/>
        <v>0</v>
      </c>
    </row>
    <row r="196" spans="1:19" ht="38.25" hidden="1" x14ac:dyDescent="0.25">
      <c r="A196" s="161"/>
      <c r="B196" s="23">
        <v>422220</v>
      </c>
      <c r="C196" s="17" t="s">
        <v>167</v>
      </c>
      <c r="D196" s="83">
        <f>SUM(D197)</f>
        <v>0</v>
      </c>
      <c r="E196" s="67">
        <f t="shared" ref="E196:O196" si="135">SUM(E197)</f>
        <v>0</v>
      </c>
      <c r="F196" s="18">
        <f t="shared" si="135"/>
        <v>0</v>
      </c>
      <c r="G196" s="18">
        <f t="shared" si="135"/>
        <v>0</v>
      </c>
      <c r="H196" s="18">
        <f t="shared" si="135"/>
        <v>0</v>
      </c>
      <c r="I196" s="18">
        <f t="shared" si="135"/>
        <v>0</v>
      </c>
      <c r="J196" s="18">
        <f t="shared" si="135"/>
        <v>0</v>
      </c>
      <c r="K196" s="18">
        <f t="shared" si="135"/>
        <v>0</v>
      </c>
      <c r="L196" s="18">
        <f t="shared" si="135"/>
        <v>0</v>
      </c>
      <c r="M196" s="18">
        <f t="shared" si="135"/>
        <v>0</v>
      </c>
      <c r="N196" s="18">
        <f t="shared" si="135"/>
        <v>0</v>
      </c>
      <c r="O196" s="48">
        <f t="shared" si="135"/>
        <v>0</v>
      </c>
      <c r="P196" s="65">
        <f t="shared" si="107"/>
        <v>0</v>
      </c>
      <c r="Q196" s="48">
        <f t="shared" ref="Q196:R196" si="136">SUM(Q197)</f>
        <v>0</v>
      </c>
      <c r="R196" s="48">
        <f t="shared" si="136"/>
        <v>0</v>
      </c>
      <c r="S196" s="65">
        <f t="shared" si="108"/>
        <v>0</v>
      </c>
    </row>
    <row r="197" spans="1:19" ht="38.25" hidden="1" x14ac:dyDescent="0.25">
      <c r="A197" s="161"/>
      <c r="B197" s="23">
        <v>422221</v>
      </c>
      <c r="C197" s="17" t="s">
        <v>167</v>
      </c>
      <c r="D197" s="84"/>
      <c r="E197" s="68"/>
      <c r="F197" s="19"/>
      <c r="G197" s="19"/>
      <c r="H197" s="19"/>
      <c r="I197" s="19"/>
      <c r="J197" s="19"/>
      <c r="K197" s="19"/>
      <c r="L197" s="19"/>
      <c r="M197" s="19"/>
      <c r="N197" s="19"/>
      <c r="O197" s="49"/>
      <c r="P197" s="65">
        <f t="shared" si="107"/>
        <v>0</v>
      </c>
      <c r="Q197" s="49"/>
      <c r="R197" s="49"/>
      <c r="S197" s="65">
        <f t="shared" si="108"/>
        <v>0</v>
      </c>
    </row>
    <row r="198" spans="1:19" ht="25.5" hidden="1" x14ac:dyDescent="0.25">
      <c r="A198" s="161"/>
      <c r="B198" s="23">
        <v>422230</v>
      </c>
      <c r="C198" s="17" t="s">
        <v>168</v>
      </c>
      <c r="D198" s="83">
        <f>SUM(D199)</f>
        <v>0</v>
      </c>
      <c r="E198" s="67">
        <f t="shared" ref="E198:O198" si="137">SUM(E199)</f>
        <v>0</v>
      </c>
      <c r="F198" s="18">
        <f t="shared" si="137"/>
        <v>0</v>
      </c>
      <c r="G198" s="18">
        <f t="shared" si="137"/>
        <v>0</v>
      </c>
      <c r="H198" s="18">
        <f t="shared" si="137"/>
        <v>0</v>
      </c>
      <c r="I198" s="18">
        <f t="shared" si="137"/>
        <v>0</v>
      </c>
      <c r="J198" s="18">
        <f t="shared" si="137"/>
        <v>0</v>
      </c>
      <c r="K198" s="18">
        <f t="shared" si="137"/>
        <v>0</v>
      </c>
      <c r="L198" s="18">
        <f t="shared" si="137"/>
        <v>0</v>
      </c>
      <c r="M198" s="18">
        <f t="shared" si="137"/>
        <v>0</v>
      </c>
      <c r="N198" s="18">
        <f t="shared" si="137"/>
        <v>0</v>
      </c>
      <c r="O198" s="48">
        <f t="shared" si="137"/>
        <v>0</v>
      </c>
      <c r="P198" s="65">
        <f t="shared" si="107"/>
        <v>0</v>
      </c>
      <c r="Q198" s="48">
        <f t="shared" ref="Q198:R198" si="138">SUM(Q199)</f>
        <v>0</v>
      </c>
      <c r="R198" s="48">
        <f t="shared" si="138"/>
        <v>0</v>
      </c>
      <c r="S198" s="65">
        <f t="shared" si="108"/>
        <v>0</v>
      </c>
    </row>
    <row r="199" spans="1:19" ht="25.5" hidden="1" x14ac:dyDescent="0.25">
      <c r="A199" s="161"/>
      <c r="B199" s="23">
        <v>422231</v>
      </c>
      <c r="C199" s="17" t="s">
        <v>169</v>
      </c>
      <c r="D199" s="84"/>
      <c r="E199" s="68"/>
      <c r="F199" s="19"/>
      <c r="G199" s="19"/>
      <c r="H199" s="19"/>
      <c r="I199" s="19"/>
      <c r="J199" s="19"/>
      <c r="K199" s="19"/>
      <c r="L199" s="19"/>
      <c r="M199" s="19"/>
      <c r="N199" s="19"/>
      <c r="O199" s="49"/>
      <c r="P199" s="65">
        <f t="shared" si="107"/>
        <v>0</v>
      </c>
      <c r="Q199" s="49"/>
      <c r="R199" s="49"/>
      <c r="S199" s="65">
        <f t="shared" si="108"/>
        <v>0</v>
      </c>
    </row>
    <row r="200" spans="1:19" hidden="1" x14ac:dyDescent="0.25">
      <c r="A200" s="161"/>
      <c r="B200" s="23">
        <v>422290</v>
      </c>
      <c r="C200" s="17" t="s">
        <v>160</v>
      </c>
      <c r="D200" s="83">
        <f>SUM(D201:D204)</f>
        <v>0</v>
      </c>
      <c r="E200" s="67">
        <f t="shared" ref="E200:O200" si="139">SUM(E201:E204)</f>
        <v>0</v>
      </c>
      <c r="F200" s="18">
        <f t="shared" si="139"/>
        <v>0</v>
      </c>
      <c r="G200" s="18">
        <f t="shared" si="139"/>
        <v>0</v>
      </c>
      <c r="H200" s="18">
        <f t="shared" si="139"/>
        <v>0</v>
      </c>
      <c r="I200" s="18">
        <f t="shared" si="139"/>
        <v>0</v>
      </c>
      <c r="J200" s="18">
        <f t="shared" si="139"/>
        <v>0</v>
      </c>
      <c r="K200" s="18">
        <f t="shared" si="139"/>
        <v>0</v>
      </c>
      <c r="L200" s="18">
        <f t="shared" si="139"/>
        <v>0</v>
      </c>
      <c r="M200" s="18">
        <f t="shared" si="139"/>
        <v>0</v>
      </c>
      <c r="N200" s="18">
        <f t="shared" si="139"/>
        <v>0</v>
      </c>
      <c r="O200" s="48">
        <f t="shared" si="139"/>
        <v>0</v>
      </c>
      <c r="P200" s="65">
        <f t="shared" si="107"/>
        <v>0</v>
      </c>
      <c r="Q200" s="48">
        <f t="shared" ref="Q200:R200" si="140">SUM(Q201:Q204)</f>
        <v>0</v>
      </c>
      <c r="R200" s="48">
        <f t="shared" si="140"/>
        <v>0</v>
      </c>
      <c r="S200" s="65">
        <f t="shared" si="108"/>
        <v>0</v>
      </c>
    </row>
    <row r="201" spans="1:19" ht="25.5" hidden="1" x14ac:dyDescent="0.25">
      <c r="A201" s="161"/>
      <c r="B201" s="23">
        <v>422291</v>
      </c>
      <c r="C201" s="17" t="s">
        <v>170</v>
      </c>
      <c r="D201" s="84"/>
      <c r="E201" s="68"/>
      <c r="F201" s="19"/>
      <c r="G201" s="19"/>
      <c r="H201" s="19"/>
      <c r="I201" s="19"/>
      <c r="J201" s="19"/>
      <c r="K201" s="19"/>
      <c r="L201" s="19"/>
      <c r="M201" s="19"/>
      <c r="N201" s="19"/>
      <c r="O201" s="49"/>
      <c r="P201" s="65">
        <f t="shared" si="107"/>
        <v>0</v>
      </c>
      <c r="Q201" s="49"/>
      <c r="R201" s="49"/>
      <c r="S201" s="65">
        <f t="shared" si="108"/>
        <v>0</v>
      </c>
    </row>
    <row r="202" spans="1:19" hidden="1" x14ac:dyDescent="0.25">
      <c r="A202" s="161"/>
      <c r="B202" s="23">
        <v>422292</v>
      </c>
      <c r="C202" s="17" t="s">
        <v>162</v>
      </c>
      <c r="D202" s="84"/>
      <c r="E202" s="68"/>
      <c r="F202" s="19"/>
      <c r="G202" s="19"/>
      <c r="H202" s="19"/>
      <c r="I202" s="19"/>
      <c r="J202" s="19"/>
      <c r="K202" s="19"/>
      <c r="L202" s="19"/>
      <c r="M202" s="19"/>
      <c r="N202" s="19"/>
      <c r="O202" s="49"/>
      <c r="P202" s="65">
        <f t="shared" si="107"/>
        <v>0</v>
      </c>
      <c r="Q202" s="49"/>
      <c r="R202" s="49"/>
      <c r="S202" s="65">
        <f t="shared" si="108"/>
        <v>0</v>
      </c>
    </row>
    <row r="203" spans="1:19" ht="25.5" hidden="1" x14ac:dyDescent="0.25">
      <c r="A203" s="161"/>
      <c r="B203" s="23">
        <v>422293</v>
      </c>
      <c r="C203" s="17" t="s">
        <v>164</v>
      </c>
      <c r="D203" s="84"/>
      <c r="E203" s="68"/>
      <c r="F203" s="19"/>
      <c r="G203" s="19"/>
      <c r="H203" s="19"/>
      <c r="I203" s="19"/>
      <c r="J203" s="19"/>
      <c r="K203" s="19"/>
      <c r="L203" s="19"/>
      <c r="M203" s="19"/>
      <c r="N203" s="19"/>
      <c r="O203" s="49"/>
      <c r="P203" s="65">
        <f t="shared" si="107"/>
        <v>0</v>
      </c>
      <c r="Q203" s="49"/>
      <c r="R203" s="49"/>
      <c r="S203" s="65">
        <f t="shared" si="108"/>
        <v>0</v>
      </c>
    </row>
    <row r="204" spans="1:19" ht="33.75" hidden="1" customHeight="1" x14ac:dyDescent="0.25">
      <c r="A204" s="161"/>
      <c r="B204" s="23">
        <v>422299</v>
      </c>
      <c r="C204" s="17" t="s">
        <v>171</v>
      </c>
      <c r="D204" s="84"/>
      <c r="E204" s="68"/>
      <c r="F204" s="19"/>
      <c r="G204" s="19"/>
      <c r="H204" s="19"/>
      <c r="I204" s="19"/>
      <c r="J204" s="19"/>
      <c r="K204" s="19"/>
      <c r="L204" s="19"/>
      <c r="M204" s="19"/>
      <c r="N204" s="19"/>
      <c r="O204" s="49"/>
      <c r="P204" s="65">
        <f t="shared" si="107"/>
        <v>0</v>
      </c>
      <c r="Q204" s="49"/>
      <c r="R204" s="49"/>
      <c r="S204" s="65">
        <f t="shared" si="108"/>
        <v>0</v>
      </c>
    </row>
    <row r="205" spans="1:19" ht="25.5" hidden="1" x14ac:dyDescent="0.25">
      <c r="A205" s="161"/>
      <c r="B205" s="27">
        <v>422300</v>
      </c>
      <c r="C205" s="13" t="s">
        <v>172</v>
      </c>
      <c r="D205" s="82">
        <f>SUM(D206+D208)</f>
        <v>0</v>
      </c>
      <c r="E205" s="66">
        <f t="shared" ref="E205:O205" si="141">SUM(E206+E208)</f>
        <v>0</v>
      </c>
      <c r="F205" s="14">
        <f t="shared" si="141"/>
        <v>0</v>
      </c>
      <c r="G205" s="14">
        <f t="shared" si="141"/>
        <v>0</v>
      </c>
      <c r="H205" s="14">
        <f t="shared" si="141"/>
        <v>0</v>
      </c>
      <c r="I205" s="14">
        <f t="shared" si="141"/>
        <v>0</v>
      </c>
      <c r="J205" s="14">
        <f t="shared" si="141"/>
        <v>0</v>
      </c>
      <c r="K205" s="14">
        <f t="shared" si="141"/>
        <v>0</v>
      </c>
      <c r="L205" s="14">
        <f t="shared" si="141"/>
        <v>0</v>
      </c>
      <c r="M205" s="14">
        <f t="shared" si="141"/>
        <v>0</v>
      </c>
      <c r="N205" s="14">
        <f t="shared" si="141"/>
        <v>0</v>
      </c>
      <c r="O205" s="47">
        <f t="shared" si="141"/>
        <v>0</v>
      </c>
      <c r="P205" s="65">
        <f t="shared" si="107"/>
        <v>0</v>
      </c>
      <c r="Q205" s="47">
        <f t="shared" ref="Q205:R205" si="142">SUM(Q206+Q208)</f>
        <v>0</v>
      </c>
      <c r="R205" s="47">
        <f t="shared" si="142"/>
        <v>0</v>
      </c>
      <c r="S205" s="65">
        <f t="shared" si="108"/>
        <v>0</v>
      </c>
    </row>
    <row r="206" spans="1:19" ht="25.5" hidden="1" x14ac:dyDescent="0.25">
      <c r="A206" s="161"/>
      <c r="B206" s="23">
        <v>422320</v>
      </c>
      <c r="C206" s="17" t="s">
        <v>173</v>
      </c>
      <c r="D206" s="83">
        <f>SUM(D207)</f>
        <v>0</v>
      </c>
      <c r="E206" s="67">
        <f t="shared" ref="E206:O206" si="143">SUM(E207)</f>
        <v>0</v>
      </c>
      <c r="F206" s="18">
        <f t="shared" si="143"/>
        <v>0</v>
      </c>
      <c r="G206" s="18">
        <f t="shared" si="143"/>
        <v>0</v>
      </c>
      <c r="H206" s="18">
        <f t="shared" si="143"/>
        <v>0</v>
      </c>
      <c r="I206" s="18">
        <f t="shared" si="143"/>
        <v>0</v>
      </c>
      <c r="J206" s="18">
        <f t="shared" si="143"/>
        <v>0</v>
      </c>
      <c r="K206" s="18">
        <f t="shared" si="143"/>
        <v>0</v>
      </c>
      <c r="L206" s="18">
        <f t="shared" si="143"/>
        <v>0</v>
      </c>
      <c r="M206" s="18">
        <f t="shared" si="143"/>
        <v>0</v>
      </c>
      <c r="N206" s="18">
        <f t="shared" si="143"/>
        <v>0</v>
      </c>
      <c r="O206" s="48">
        <f t="shared" si="143"/>
        <v>0</v>
      </c>
      <c r="P206" s="65">
        <f t="shared" si="107"/>
        <v>0</v>
      </c>
      <c r="Q206" s="48">
        <f t="shared" ref="Q206:R206" si="144">SUM(Q207)</f>
        <v>0</v>
      </c>
      <c r="R206" s="48">
        <f t="shared" si="144"/>
        <v>0</v>
      </c>
      <c r="S206" s="65">
        <f t="shared" si="108"/>
        <v>0</v>
      </c>
    </row>
    <row r="207" spans="1:19" ht="59.25" hidden="1" customHeight="1" x14ac:dyDescent="0.25">
      <c r="A207" s="161"/>
      <c r="B207" s="23">
        <v>422321</v>
      </c>
      <c r="C207" s="17" t="s">
        <v>174</v>
      </c>
      <c r="D207" s="84"/>
      <c r="E207" s="68"/>
      <c r="F207" s="19"/>
      <c r="G207" s="19"/>
      <c r="H207" s="19"/>
      <c r="I207" s="19"/>
      <c r="J207" s="19"/>
      <c r="K207" s="19"/>
      <c r="L207" s="19"/>
      <c r="M207" s="19"/>
      <c r="N207" s="19"/>
      <c r="O207" s="49"/>
      <c r="P207" s="65">
        <f t="shared" si="107"/>
        <v>0</v>
      </c>
      <c r="Q207" s="49"/>
      <c r="R207" s="49"/>
      <c r="S207" s="65">
        <f t="shared" si="108"/>
        <v>0</v>
      </c>
    </row>
    <row r="208" spans="1:19" ht="25.5" hidden="1" x14ac:dyDescent="0.25">
      <c r="A208" s="161"/>
      <c r="B208" s="23">
        <v>422390</v>
      </c>
      <c r="C208" s="17" t="s">
        <v>175</v>
      </c>
      <c r="D208" s="85">
        <f>SUM(D209:D211)</f>
        <v>0</v>
      </c>
      <c r="E208" s="69">
        <f t="shared" ref="E208:O208" si="145">SUM(E209:E211)</f>
        <v>0</v>
      </c>
      <c r="F208" s="20">
        <f t="shared" si="145"/>
        <v>0</v>
      </c>
      <c r="G208" s="20">
        <f t="shared" si="145"/>
        <v>0</v>
      </c>
      <c r="H208" s="20">
        <f t="shared" si="145"/>
        <v>0</v>
      </c>
      <c r="I208" s="20">
        <f t="shared" si="145"/>
        <v>0</v>
      </c>
      <c r="J208" s="20">
        <f t="shared" si="145"/>
        <v>0</v>
      </c>
      <c r="K208" s="20">
        <f t="shared" si="145"/>
        <v>0</v>
      </c>
      <c r="L208" s="20">
        <f t="shared" si="145"/>
        <v>0</v>
      </c>
      <c r="M208" s="20">
        <f t="shared" si="145"/>
        <v>0</v>
      </c>
      <c r="N208" s="20">
        <f t="shared" si="145"/>
        <v>0</v>
      </c>
      <c r="O208" s="50">
        <f t="shared" si="145"/>
        <v>0</v>
      </c>
      <c r="P208" s="65">
        <f t="shared" si="107"/>
        <v>0</v>
      </c>
      <c r="Q208" s="50">
        <f t="shared" ref="Q208:R208" si="146">SUM(Q209:Q211)</f>
        <v>0</v>
      </c>
      <c r="R208" s="50">
        <f t="shared" si="146"/>
        <v>0</v>
      </c>
      <c r="S208" s="65">
        <f t="shared" si="108"/>
        <v>0</v>
      </c>
    </row>
    <row r="209" spans="1:19" hidden="1" x14ac:dyDescent="0.25">
      <c r="A209" s="161"/>
      <c r="B209" s="23">
        <v>422391</v>
      </c>
      <c r="C209" s="17" t="s">
        <v>176</v>
      </c>
      <c r="D209" s="84"/>
      <c r="E209" s="68"/>
      <c r="F209" s="19"/>
      <c r="G209" s="19"/>
      <c r="H209" s="19"/>
      <c r="I209" s="19"/>
      <c r="J209" s="19"/>
      <c r="K209" s="19"/>
      <c r="L209" s="19"/>
      <c r="M209" s="19"/>
      <c r="N209" s="19"/>
      <c r="O209" s="49"/>
      <c r="P209" s="65">
        <f t="shared" si="107"/>
        <v>0</v>
      </c>
      <c r="Q209" s="49"/>
      <c r="R209" s="49"/>
      <c r="S209" s="65">
        <f t="shared" si="108"/>
        <v>0</v>
      </c>
    </row>
    <row r="210" spans="1:19" ht="102.75" hidden="1" customHeight="1" x14ac:dyDescent="0.25">
      <c r="A210" s="161"/>
      <c r="B210" s="23">
        <v>422394</v>
      </c>
      <c r="C210" s="17" t="s">
        <v>557</v>
      </c>
      <c r="D210" s="84"/>
      <c r="E210" s="68"/>
      <c r="F210" s="19"/>
      <c r="G210" s="19"/>
      <c r="H210" s="19"/>
      <c r="I210" s="19"/>
      <c r="J210" s="19"/>
      <c r="K210" s="19"/>
      <c r="L210" s="19"/>
      <c r="M210" s="19"/>
      <c r="N210" s="19"/>
      <c r="O210" s="49"/>
      <c r="P210" s="65">
        <f t="shared" si="107"/>
        <v>0</v>
      </c>
      <c r="Q210" s="49"/>
      <c r="R210" s="49"/>
      <c r="S210" s="65">
        <f t="shared" si="108"/>
        <v>0</v>
      </c>
    </row>
    <row r="211" spans="1:19" ht="57.75" hidden="1" customHeight="1" x14ac:dyDescent="0.25">
      <c r="A211" s="161"/>
      <c r="B211" s="23">
        <v>422399</v>
      </c>
      <c r="C211" s="17" t="s">
        <v>558</v>
      </c>
      <c r="D211" s="84"/>
      <c r="E211" s="68"/>
      <c r="F211" s="19"/>
      <c r="G211" s="19"/>
      <c r="H211" s="19"/>
      <c r="I211" s="19"/>
      <c r="J211" s="19"/>
      <c r="K211" s="19"/>
      <c r="L211" s="19"/>
      <c r="M211" s="19"/>
      <c r="N211" s="19"/>
      <c r="O211" s="49"/>
      <c r="P211" s="65">
        <f t="shared" si="107"/>
        <v>0</v>
      </c>
      <c r="Q211" s="49"/>
      <c r="R211" s="49"/>
      <c r="S211" s="65">
        <f t="shared" si="108"/>
        <v>0</v>
      </c>
    </row>
    <row r="212" spans="1:19" hidden="1" x14ac:dyDescent="0.25">
      <c r="A212" s="161"/>
      <c r="B212" s="27">
        <v>422400</v>
      </c>
      <c r="C212" s="13" t="s">
        <v>177</v>
      </c>
      <c r="D212" s="87">
        <f>SUM(D213)</f>
        <v>0</v>
      </c>
      <c r="E212" s="71">
        <f t="shared" ref="E212:O212" si="147">SUM(E213)</f>
        <v>0</v>
      </c>
      <c r="F212" s="25">
        <f t="shared" si="147"/>
        <v>0</v>
      </c>
      <c r="G212" s="25">
        <f t="shared" si="147"/>
        <v>0</v>
      </c>
      <c r="H212" s="25">
        <f t="shared" si="147"/>
        <v>0</v>
      </c>
      <c r="I212" s="25">
        <f t="shared" si="147"/>
        <v>0</v>
      </c>
      <c r="J212" s="25">
        <f t="shared" si="147"/>
        <v>0</v>
      </c>
      <c r="K212" s="25">
        <f t="shared" si="147"/>
        <v>0</v>
      </c>
      <c r="L212" s="25">
        <f t="shared" si="147"/>
        <v>0</v>
      </c>
      <c r="M212" s="25">
        <f t="shared" si="147"/>
        <v>0</v>
      </c>
      <c r="N212" s="25">
        <f t="shared" si="147"/>
        <v>0</v>
      </c>
      <c r="O212" s="53">
        <f t="shared" si="147"/>
        <v>0</v>
      </c>
      <c r="P212" s="65">
        <f t="shared" si="107"/>
        <v>0</v>
      </c>
      <c r="Q212" s="53">
        <f t="shared" ref="Q212:R212" si="148">SUM(Q213)</f>
        <v>0</v>
      </c>
      <c r="R212" s="53">
        <f t="shared" si="148"/>
        <v>0</v>
      </c>
      <c r="S212" s="65">
        <f t="shared" si="108"/>
        <v>0</v>
      </c>
    </row>
    <row r="213" spans="1:19" hidden="1" x14ac:dyDescent="0.25">
      <c r="A213" s="161"/>
      <c r="B213" s="23">
        <v>422410</v>
      </c>
      <c r="C213" s="17" t="s">
        <v>177</v>
      </c>
      <c r="D213" s="85">
        <f>SUM(D214:D215)</f>
        <v>0</v>
      </c>
      <c r="E213" s="69">
        <f t="shared" ref="E213:O213" si="149">SUM(E214:E215)</f>
        <v>0</v>
      </c>
      <c r="F213" s="20">
        <f t="shared" si="149"/>
        <v>0</v>
      </c>
      <c r="G213" s="20">
        <f t="shared" si="149"/>
        <v>0</v>
      </c>
      <c r="H213" s="20">
        <f t="shared" si="149"/>
        <v>0</v>
      </c>
      <c r="I213" s="20">
        <f t="shared" si="149"/>
        <v>0</v>
      </c>
      <c r="J213" s="20">
        <f t="shared" si="149"/>
        <v>0</v>
      </c>
      <c r="K213" s="20">
        <f t="shared" si="149"/>
        <v>0</v>
      </c>
      <c r="L213" s="20">
        <f t="shared" si="149"/>
        <v>0</v>
      </c>
      <c r="M213" s="20">
        <f t="shared" si="149"/>
        <v>0</v>
      </c>
      <c r="N213" s="20">
        <f t="shared" si="149"/>
        <v>0</v>
      </c>
      <c r="O213" s="50">
        <f t="shared" si="149"/>
        <v>0</v>
      </c>
      <c r="P213" s="65">
        <f t="shared" si="107"/>
        <v>0</v>
      </c>
      <c r="Q213" s="50">
        <f t="shared" ref="Q213:R213" si="150">SUM(Q214:Q215)</f>
        <v>0</v>
      </c>
      <c r="R213" s="50">
        <f t="shared" si="150"/>
        <v>0</v>
      </c>
      <c r="S213" s="65">
        <f t="shared" si="108"/>
        <v>0</v>
      </c>
    </row>
    <row r="214" spans="1:19" hidden="1" x14ac:dyDescent="0.25">
      <c r="A214" s="161"/>
      <c r="B214" s="23">
        <v>422411</v>
      </c>
      <c r="C214" s="17" t="s">
        <v>178</v>
      </c>
      <c r="D214" s="84"/>
      <c r="E214" s="68"/>
      <c r="F214" s="19"/>
      <c r="G214" s="19"/>
      <c r="H214" s="19"/>
      <c r="I214" s="19"/>
      <c r="J214" s="19"/>
      <c r="K214" s="19"/>
      <c r="L214" s="19"/>
      <c r="M214" s="19"/>
      <c r="N214" s="19"/>
      <c r="O214" s="49"/>
      <c r="P214" s="65">
        <f t="shared" si="107"/>
        <v>0</v>
      </c>
      <c r="Q214" s="49"/>
      <c r="R214" s="49"/>
      <c r="S214" s="65">
        <f t="shared" si="108"/>
        <v>0</v>
      </c>
    </row>
    <row r="215" spans="1:19" ht="52.5" hidden="1" customHeight="1" x14ac:dyDescent="0.25">
      <c r="A215" s="161"/>
      <c r="B215" s="23">
        <v>422412</v>
      </c>
      <c r="C215" s="17" t="s">
        <v>179</v>
      </c>
      <c r="D215" s="84"/>
      <c r="E215" s="68"/>
      <c r="F215" s="19"/>
      <c r="G215" s="19"/>
      <c r="H215" s="19"/>
      <c r="I215" s="19"/>
      <c r="J215" s="19"/>
      <c r="K215" s="19"/>
      <c r="L215" s="19"/>
      <c r="M215" s="19"/>
      <c r="N215" s="19"/>
      <c r="O215" s="49"/>
      <c r="P215" s="65">
        <f t="shared" si="107"/>
        <v>0</v>
      </c>
      <c r="Q215" s="49"/>
      <c r="R215" s="49"/>
      <c r="S215" s="65">
        <f t="shared" si="108"/>
        <v>0</v>
      </c>
    </row>
    <row r="216" spans="1:19" hidden="1" x14ac:dyDescent="0.25">
      <c r="A216" s="271"/>
      <c r="B216" s="27">
        <v>422900</v>
      </c>
      <c r="C216" s="13" t="s">
        <v>180</v>
      </c>
      <c r="D216" s="87">
        <f>SUM(D217)</f>
        <v>0</v>
      </c>
      <c r="E216" s="71">
        <f t="shared" ref="E216:O217" si="151">SUM(E217)</f>
        <v>0</v>
      </c>
      <c r="F216" s="25">
        <f t="shared" si="151"/>
        <v>0</v>
      </c>
      <c r="G216" s="25">
        <f t="shared" si="151"/>
        <v>0</v>
      </c>
      <c r="H216" s="25">
        <f t="shared" si="151"/>
        <v>0</v>
      </c>
      <c r="I216" s="25">
        <f t="shared" si="151"/>
        <v>0</v>
      </c>
      <c r="J216" s="25">
        <f t="shared" si="151"/>
        <v>0</v>
      </c>
      <c r="K216" s="25">
        <f t="shared" si="151"/>
        <v>0</v>
      </c>
      <c r="L216" s="25">
        <f t="shared" si="151"/>
        <v>0</v>
      </c>
      <c r="M216" s="25">
        <f t="shared" si="151"/>
        <v>0</v>
      </c>
      <c r="N216" s="25">
        <f t="shared" si="151"/>
        <v>0</v>
      </c>
      <c r="O216" s="53">
        <f t="shared" si="151"/>
        <v>0</v>
      </c>
      <c r="P216" s="65">
        <f t="shared" si="107"/>
        <v>0</v>
      </c>
      <c r="Q216" s="53">
        <f t="shared" ref="Q216:R217" si="152">SUM(Q217)</f>
        <v>0</v>
      </c>
      <c r="R216" s="53">
        <f t="shared" si="152"/>
        <v>0</v>
      </c>
      <c r="S216" s="65">
        <f t="shared" si="108"/>
        <v>0</v>
      </c>
    </row>
    <row r="217" spans="1:19" hidden="1" x14ac:dyDescent="0.25">
      <c r="A217" s="161"/>
      <c r="B217" s="23">
        <v>422910</v>
      </c>
      <c r="C217" s="17" t="s">
        <v>180</v>
      </c>
      <c r="D217" s="85">
        <f>SUM(D218)</f>
        <v>0</v>
      </c>
      <c r="E217" s="69">
        <f t="shared" si="151"/>
        <v>0</v>
      </c>
      <c r="F217" s="20">
        <f t="shared" si="151"/>
        <v>0</v>
      </c>
      <c r="G217" s="20">
        <f t="shared" si="151"/>
        <v>0</v>
      </c>
      <c r="H217" s="20">
        <f t="shared" si="151"/>
        <v>0</v>
      </c>
      <c r="I217" s="20">
        <f t="shared" si="151"/>
        <v>0</v>
      </c>
      <c r="J217" s="20">
        <f t="shared" si="151"/>
        <v>0</v>
      </c>
      <c r="K217" s="20">
        <f t="shared" si="151"/>
        <v>0</v>
      </c>
      <c r="L217" s="20">
        <f t="shared" si="151"/>
        <v>0</v>
      </c>
      <c r="M217" s="20">
        <f t="shared" si="151"/>
        <v>0</v>
      </c>
      <c r="N217" s="20">
        <f t="shared" si="151"/>
        <v>0</v>
      </c>
      <c r="O217" s="50">
        <f t="shared" si="151"/>
        <v>0</v>
      </c>
      <c r="P217" s="65">
        <f t="shared" si="107"/>
        <v>0</v>
      </c>
      <c r="Q217" s="50">
        <f t="shared" si="152"/>
        <v>0</v>
      </c>
      <c r="R217" s="50">
        <f t="shared" si="152"/>
        <v>0</v>
      </c>
      <c r="S217" s="65">
        <f t="shared" si="108"/>
        <v>0</v>
      </c>
    </row>
    <row r="218" spans="1:19" ht="43.5" hidden="1" customHeight="1" x14ac:dyDescent="0.25">
      <c r="A218" s="161"/>
      <c r="B218" s="23">
        <v>422911</v>
      </c>
      <c r="C218" s="17" t="s">
        <v>559</v>
      </c>
      <c r="D218" s="85"/>
      <c r="E218" s="69"/>
      <c r="F218" s="20"/>
      <c r="G218" s="20"/>
      <c r="H218" s="20"/>
      <c r="I218" s="20"/>
      <c r="J218" s="20"/>
      <c r="K218" s="20"/>
      <c r="L218" s="20"/>
      <c r="M218" s="20"/>
      <c r="N218" s="20"/>
      <c r="O218" s="50"/>
      <c r="P218" s="65">
        <f t="shared" si="107"/>
        <v>0</v>
      </c>
      <c r="Q218" s="50"/>
      <c r="R218" s="50"/>
      <c r="S218" s="65">
        <f t="shared" si="108"/>
        <v>0</v>
      </c>
    </row>
    <row r="219" spans="1:19" hidden="1" x14ac:dyDescent="0.25">
      <c r="A219" s="271"/>
      <c r="B219" s="27">
        <v>423000</v>
      </c>
      <c r="C219" s="21" t="s">
        <v>181</v>
      </c>
      <c r="D219" s="82">
        <f t="shared" ref="D219:O219" si="153">SUM(D220,D227,D235,D245,D260,D278,D284,D288)</f>
        <v>0</v>
      </c>
      <c r="E219" s="66">
        <f t="shared" si="153"/>
        <v>0</v>
      </c>
      <c r="F219" s="14">
        <f t="shared" si="153"/>
        <v>0</v>
      </c>
      <c r="G219" s="14">
        <f t="shared" si="153"/>
        <v>0</v>
      </c>
      <c r="H219" s="14">
        <f t="shared" si="153"/>
        <v>0</v>
      </c>
      <c r="I219" s="14">
        <f t="shared" si="153"/>
        <v>0</v>
      </c>
      <c r="J219" s="14">
        <f t="shared" si="153"/>
        <v>0</v>
      </c>
      <c r="K219" s="14">
        <f t="shared" si="153"/>
        <v>0</v>
      </c>
      <c r="L219" s="14">
        <f t="shared" si="153"/>
        <v>0</v>
      </c>
      <c r="M219" s="14">
        <f t="shared" si="153"/>
        <v>0</v>
      </c>
      <c r="N219" s="14">
        <f t="shared" si="153"/>
        <v>0</v>
      </c>
      <c r="O219" s="47">
        <f t="shared" si="153"/>
        <v>0</v>
      </c>
      <c r="P219" s="65">
        <f t="shared" si="107"/>
        <v>0</v>
      </c>
      <c r="Q219" s="47">
        <f>SUM(Q220,Q227,Q235,Q245,Q260,Q278,Q284,Q288)</f>
        <v>0</v>
      </c>
      <c r="R219" s="47">
        <f>SUM(R220,R227,R235,R245,R260,R278,R284,R288)</f>
        <v>0</v>
      </c>
      <c r="S219" s="65">
        <f t="shared" si="108"/>
        <v>0</v>
      </c>
    </row>
    <row r="220" spans="1:19" hidden="1" x14ac:dyDescent="0.25">
      <c r="A220" s="271"/>
      <c r="B220" s="27">
        <v>423100</v>
      </c>
      <c r="C220" s="13" t="s">
        <v>182</v>
      </c>
      <c r="D220" s="82">
        <f>SUM(D221+D223+D225)</f>
        <v>0</v>
      </c>
      <c r="E220" s="66">
        <f t="shared" ref="E220:O220" si="154">SUM(E221+E223+E225)</f>
        <v>0</v>
      </c>
      <c r="F220" s="14">
        <f t="shared" si="154"/>
        <v>0</v>
      </c>
      <c r="G220" s="14">
        <f t="shared" si="154"/>
        <v>0</v>
      </c>
      <c r="H220" s="14">
        <f t="shared" si="154"/>
        <v>0</v>
      </c>
      <c r="I220" s="14">
        <f t="shared" si="154"/>
        <v>0</v>
      </c>
      <c r="J220" s="14">
        <f t="shared" si="154"/>
        <v>0</v>
      </c>
      <c r="K220" s="14">
        <f t="shared" si="154"/>
        <v>0</v>
      </c>
      <c r="L220" s="14">
        <f t="shared" si="154"/>
        <v>0</v>
      </c>
      <c r="M220" s="14">
        <f t="shared" si="154"/>
        <v>0</v>
      </c>
      <c r="N220" s="14">
        <f t="shared" si="154"/>
        <v>0</v>
      </c>
      <c r="O220" s="47">
        <f t="shared" si="154"/>
        <v>0</v>
      </c>
      <c r="P220" s="65">
        <f t="shared" si="107"/>
        <v>0</v>
      </c>
      <c r="Q220" s="47">
        <f t="shared" ref="Q220:R220" si="155">SUM(Q221+Q223+Q225)</f>
        <v>0</v>
      </c>
      <c r="R220" s="47">
        <f t="shared" si="155"/>
        <v>0</v>
      </c>
      <c r="S220" s="65">
        <f t="shared" si="108"/>
        <v>0</v>
      </c>
    </row>
    <row r="221" spans="1:19" hidden="1" x14ac:dyDescent="0.25">
      <c r="A221" s="161"/>
      <c r="B221" s="23">
        <v>423110</v>
      </c>
      <c r="C221" s="17" t="s">
        <v>183</v>
      </c>
      <c r="D221" s="83">
        <f>SUM(D222)</f>
        <v>0</v>
      </c>
      <c r="E221" s="67">
        <f t="shared" ref="E221:O221" si="156">SUM(E222)</f>
        <v>0</v>
      </c>
      <c r="F221" s="18">
        <f t="shared" si="156"/>
        <v>0</v>
      </c>
      <c r="G221" s="18">
        <f t="shared" si="156"/>
        <v>0</v>
      </c>
      <c r="H221" s="18">
        <f t="shared" si="156"/>
        <v>0</v>
      </c>
      <c r="I221" s="18">
        <f t="shared" si="156"/>
        <v>0</v>
      </c>
      <c r="J221" s="18">
        <f t="shared" si="156"/>
        <v>0</v>
      </c>
      <c r="K221" s="18">
        <f t="shared" si="156"/>
        <v>0</v>
      </c>
      <c r="L221" s="18">
        <f t="shared" si="156"/>
        <v>0</v>
      </c>
      <c r="M221" s="18">
        <f t="shared" si="156"/>
        <v>0</v>
      </c>
      <c r="N221" s="18">
        <f t="shared" si="156"/>
        <v>0</v>
      </c>
      <c r="O221" s="48">
        <f t="shared" si="156"/>
        <v>0</v>
      </c>
      <c r="P221" s="65">
        <f t="shared" si="107"/>
        <v>0</v>
      </c>
      <c r="Q221" s="48">
        <f t="shared" ref="Q221:R221" si="157">SUM(Q222)</f>
        <v>0</v>
      </c>
      <c r="R221" s="48">
        <f t="shared" si="157"/>
        <v>0</v>
      </c>
      <c r="S221" s="65">
        <f t="shared" si="108"/>
        <v>0</v>
      </c>
    </row>
    <row r="222" spans="1:19" hidden="1" x14ac:dyDescent="0.25">
      <c r="A222" s="161"/>
      <c r="B222" s="23">
        <v>423111</v>
      </c>
      <c r="C222" s="17" t="s">
        <v>183</v>
      </c>
      <c r="D222" s="84"/>
      <c r="E222" s="68"/>
      <c r="F222" s="19"/>
      <c r="G222" s="19"/>
      <c r="H222" s="19"/>
      <c r="I222" s="19"/>
      <c r="J222" s="19"/>
      <c r="K222" s="19"/>
      <c r="L222" s="19"/>
      <c r="M222" s="19"/>
      <c r="N222" s="19"/>
      <c r="O222" s="49"/>
      <c r="P222" s="65">
        <f t="shared" si="107"/>
        <v>0</v>
      </c>
      <c r="Q222" s="49"/>
      <c r="R222" s="49"/>
      <c r="S222" s="65">
        <f t="shared" si="108"/>
        <v>0</v>
      </c>
    </row>
    <row r="223" spans="1:19" hidden="1" x14ac:dyDescent="0.25">
      <c r="A223" s="161"/>
      <c r="B223" s="23">
        <v>423130</v>
      </c>
      <c r="C223" s="17" t="s">
        <v>184</v>
      </c>
      <c r="D223" s="85">
        <f>SUM(D224)</f>
        <v>0</v>
      </c>
      <c r="E223" s="69">
        <f t="shared" ref="E223:O223" si="158">SUM(E224)</f>
        <v>0</v>
      </c>
      <c r="F223" s="20">
        <f t="shared" si="158"/>
        <v>0</v>
      </c>
      <c r="G223" s="20">
        <f t="shared" si="158"/>
        <v>0</v>
      </c>
      <c r="H223" s="20">
        <f t="shared" si="158"/>
        <v>0</v>
      </c>
      <c r="I223" s="20">
        <f t="shared" si="158"/>
        <v>0</v>
      </c>
      <c r="J223" s="20">
        <f t="shared" si="158"/>
        <v>0</v>
      </c>
      <c r="K223" s="20">
        <f t="shared" si="158"/>
        <v>0</v>
      </c>
      <c r="L223" s="20">
        <f t="shared" si="158"/>
        <v>0</v>
      </c>
      <c r="M223" s="20">
        <f t="shared" si="158"/>
        <v>0</v>
      </c>
      <c r="N223" s="20">
        <f t="shared" si="158"/>
        <v>0</v>
      </c>
      <c r="O223" s="50">
        <f t="shared" si="158"/>
        <v>0</v>
      </c>
      <c r="P223" s="65">
        <f t="shared" si="107"/>
        <v>0</v>
      </c>
      <c r="Q223" s="50">
        <f t="shared" ref="Q223:R223" si="159">SUM(Q224)</f>
        <v>0</v>
      </c>
      <c r="R223" s="50">
        <f t="shared" si="159"/>
        <v>0</v>
      </c>
      <c r="S223" s="65">
        <f t="shared" si="108"/>
        <v>0</v>
      </c>
    </row>
    <row r="224" spans="1:19" ht="25.5" hidden="1" x14ac:dyDescent="0.25">
      <c r="A224" s="161"/>
      <c r="B224" s="23">
        <v>423131</v>
      </c>
      <c r="C224" s="17" t="s">
        <v>185</v>
      </c>
      <c r="D224" s="84"/>
      <c r="E224" s="68"/>
      <c r="F224" s="19"/>
      <c r="G224" s="19"/>
      <c r="H224" s="19"/>
      <c r="I224" s="19"/>
      <c r="J224" s="19"/>
      <c r="K224" s="19"/>
      <c r="L224" s="19"/>
      <c r="M224" s="19"/>
      <c r="N224" s="19"/>
      <c r="O224" s="49"/>
      <c r="P224" s="65">
        <f t="shared" si="107"/>
        <v>0</v>
      </c>
      <c r="Q224" s="49"/>
      <c r="R224" s="49"/>
      <c r="S224" s="65">
        <f t="shared" si="108"/>
        <v>0</v>
      </c>
    </row>
    <row r="225" spans="1:19" hidden="1" x14ac:dyDescent="0.25">
      <c r="A225" s="161"/>
      <c r="B225" s="23">
        <v>423190</v>
      </c>
      <c r="C225" s="17" t="s">
        <v>186</v>
      </c>
      <c r="D225" s="85">
        <f>SUM(D226)</f>
        <v>0</v>
      </c>
      <c r="E225" s="69">
        <f t="shared" ref="E225:O225" si="160">SUM(E226)</f>
        <v>0</v>
      </c>
      <c r="F225" s="20">
        <f t="shared" si="160"/>
        <v>0</v>
      </c>
      <c r="G225" s="20">
        <f t="shared" si="160"/>
        <v>0</v>
      </c>
      <c r="H225" s="20">
        <f t="shared" si="160"/>
        <v>0</v>
      </c>
      <c r="I225" s="20">
        <f t="shared" si="160"/>
        <v>0</v>
      </c>
      <c r="J225" s="20">
        <f t="shared" si="160"/>
        <v>0</v>
      </c>
      <c r="K225" s="20">
        <f t="shared" si="160"/>
        <v>0</v>
      </c>
      <c r="L225" s="20">
        <f t="shared" si="160"/>
        <v>0</v>
      </c>
      <c r="M225" s="20">
        <f t="shared" si="160"/>
        <v>0</v>
      </c>
      <c r="N225" s="20">
        <f t="shared" si="160"/>
        <v>0</v>
      </c>
      <c r="O225" s="50">
        <f t="shared" si="160"/>
        <v>0</v>
      </c>
      <c r="P225" s="65">
        <f t="shared" si="107"/>
        <v>0</v>
      </c>
      <c r="Q225" s="50">
        <f t="shared" ref="Q225:R225" si="161">SUM(Q226)</f>
        <v>0</v>
      </c>
      <c r="R225" s="50">
        <f t="shared" si="161"/>
        <v>0</v>
      </c>
      <c r="S225" s="65">
        <f t="shared" si="108"/>
        <v>0</v>
      </c>
    </row>
    <row r="226" spans="1:19" ht="75" hidden="1" customHeight="1" x14ac:dyDescent="0.25">
      <c r="A226" s="161"/>
      <c r="B226" s="23">
        <v>423191</v>
      </c>
      <c r="C226" s="17" t="s">
        <v>560</v>
      </c>
      <c r="D226" s="84"/>
      <c r="E226" s="68"/>
      <c r="F226" s="19"/>
      <c r="G226" s="19"/>
      <c r="H226" s="19"/>
      <c r="I226" s="19"/>
      <c r="J226" s="19"/>
      <c r="K226" s="19"/>
      <c r="L226" s="19"/>
      <c r="M226" s="19"/>
      <c r="N226" s="19"/>
      <c r="O226" s="49"/>
      <c r="P226" s="65">
        <f t="shared" si="107"/>
        <v>0</v>
      </c>
      <c r="Q226" s="49"/>
      <c r="R226" s="49"/>
      <c r="S226" s="65">
        <f t="shared" si="108"/>
        <v>0</v>
      </c>
    </row>
    <row r="227" spans="1:19" hidden="1" x14ac:dyDescent="0.25">
      <c r="A227" s="271"/>
      <c r="B227" s="27">
        <v>423200</v>
      </c>
      <c r="C227" s="13" t="s">
        <v>187</v>
      </c>
      <c r="D227" s="82">
        <f>SUM(D228,D231,D233)</f>
        <v>0</v>
      </c>
      <c r="E227" s="66">
        <f t="shared" ref="E227:O227" si="162">SUM(E228,E231,E233)</f>
        <v>0</v>
      </c>
      <c r="F227" s="14">
        <f t="shared" si="162"/>
        <v>0</v>
      </c>
      <c r="G227" s="14">
        <f t="shared" si="162"/>
        <v>0</v>
      </c>
      <c r="H227" s="14">
        <f t="shared" si="162"/>
        <v>0</v>
      </c>
      <c r="I227" s="14">
        <f t="shared" si="162"/>
        <v>0</v>
      </c>
      <c r="J227" s="14">
        <f t="shared" si="162"/>
        <v>0</v>
      </c>
      <c r="K227" s="14">
        <f t="shared" si="162"/>
        <v>0</v>
      </c>
      <c r="L227" s="14">
        <f t="shared" si="162"/>
        <v>0</v>
      </c>
      <c r="M227" s="14">
        <f t="shared" si="162"/>
        <v>0</v>
      </c>
      <c r="N227" s="14">
        <f t="shared" si="162"/>
        <v>0</v>
      </c>
      <c r="O227" s="47">
        <f t="shared" si="162"/>
        <v>0</v>
      </c>
      <c r="P227" s="65">
        <f t="shared" si="107"/>
        <v>0</v>
      </c>
      <c r="Q227" s="47">
        <f t="shared" ref="Q227:R227" si="163">SUM(Q228,Q231,Q233)</f>
        <v>0</v>
      </c>
      <c r="R227" s="47">
        <f t="shared" si="163"/>
        <v>0</v>
      </c>
      <c r="S227" s="65">
        <f t="shared" si="108"/>
        <v>0</v>
      </c>
    </row>
    <row r="228" spans="1:19" hidden="1" x14ac:dyDescent="0.25">
      <c r="A228" s="161"/>
      <c r="B228" s="23">
        <v>423210</v>
      </c>
      <c r="C228" s="17" t="s">
        <v>188</v>
      </c>
      <c r="D228" s="83">
        <f>D229+D230</f>
        <v>0</v>
      </c>
      <c r="E228" s="67">
        <f>SUM(E229:E230)</f>
        <v>0</v>
      </c>
      <c r="F228" s="67">
        <f t="shared" ref="F228:O228" si="164">SUM(F229:F230)</f>
        <v>0</v>
      </c>
      <c r="G228" s="67">
        <f t="shared" si="164"/>
        <v>0</v>
      </c>
      <c r="H228" s="67">
        <f t="shared" si="164"/>
        <v>0</v>
      </c>
      <c r="I228" s="67">
        <f t="shared" si="164"/>
        <v>0</v>
      </c>
      <c r="J228" s="67">
        <f t="shared" si="164"/>
        <v>0</v>
      </c>
      <c r="K228" s="67">
        <f t="shared" si="164"/>
        <v>0</v>
      </c>
      <c r="L228" s="67">
        <f t="shared" si="164"/>
        <v>0</v>
      </c>
      <c r="M228" s="67">
        <f t="shared" si="164"/>
        <v>0</v>
      </c>
      <c r="N228" s="67">
        <f t="shared" si="164"/>
        <v>0</v>
      </c>
      <c r="O228" s="67">
        <f t="shared" si="164"/>
        <v>0</v>
      </c>
      <c r="P228" s="65">
        <f t="shared" ref="P228:P298" si="165">SUM(E228:O228)</f>
        <v>0</v>
      </c>
      <c r="Q228" s="67">
        <f t="shared" ref="Q228:R228" si="166">SUM(Q229:Q230)</f>
        <v>0</v>
      </c>
      <c r="R228" s="67">
        <f t="shared" si="166"/>
        <v>0</v>
      </c>
      <c r="S228" s="65">
        <f>SUM(P228:R228)</f>
        <v>0</v>
      </c>
    </row>
    <row r="229" spans="1:19" ht="25.5" hidden="1" x14ac:dyDescent="0.25">
      <c r="A229" s="161"/>
      <c r="B229" s="23">
        <v>423211</v>
      </c>
      <c r="C229" s="17" t="s">
        <v>562</v>
      </c>
      <c r="D229" s="175"/>
      <c r="E229" s="176"/>
      <c r="F229" s="177"/>
      <c r="G229" s="177"/>
      <c r="H229" s="177"/>
      <c r="I229" s="177"/>
      <c r="J229" s="177"/>
      <c r="K229" s="177"/>
      <c r="L229" s="177"/>
      <c r="M229" s="177"/>
      <c r="N229" s="177"/>
      <c r="O229" s="178"/>
      <c r="P229" s="65">
        <f>SUM(E229:O229)</f>
        <v>0</v>
      </c>
      <c r="Q229" s="178"/>
      <c r="R229" s="178"/>
      <c r="S229" s="65">
        <f t="shared" ref="S229:S298" si="167">SUM(P229:R229)</f>
        <v>0</v>
      </c>
    </row>
    <row r="230" spans="1:19" hidden="1" x14ac:dyDescent="0.25">
      <c r="A230" s="161"/>
      <c r="B230" s="23">
        <v>423212</v>
      </c>
      <c r="C230" s="17" t="s">
        <v>497</v>
      </c>
      <c r="D230" s="84"/>
      <c r="E230" s="68"/>
      <c r="F230" s="19"/>
      <c r="G230" s="19"/>
      <c r="H230" s="19"/>
      <c r="I230" s="19"/>
      <c r="J230" s="19"/>
      <c r="K230" s="19"/>
      <c r="L230" s="19"/>
      <c r="M230" s="19"/>
      <c r="N230" s="19"/>
      <c r="O230" s="49"/>
      <c r="P230" s="65">
        <f t="shared" si="165"/>
        <v>0</v>
      </c>
      <c r="Q230" s="49"/>
      <c r="R230" s="49"/>
      <c r="S230" s="65">
        <f t="shared" si="167"/>
        <v>0</v>
      </c>
    </row>
    <row r="231" spans="1:19" hidden="1" x14ac:dyDescent="0.25">
      <c r="A231" s="161"/>
      <c r="B231" s="23">
        <v>423220</v>
      </c>
      <c r="C231" s="17" t="s">
        <v>189</v>
      </c>
      <c r="D231" s="83">
        <f>SUM(D232)</f>
        <v>0</v>
      </c>
      <c r="E231" s="67">
        <f t="shared" ref="E231:O231" si="168">SUM(E232)</f>
        <v>0</v>
      </c>
      <c r="F231" s="18">
        <f t="shared" si="168"/>
        <v>0</v>
      </c>
      <c r="G231" s="18">
        <f t="shared" si="168"/>
        <v>0</v>
      </c>
      <c r="H231" s="18">
        <f t="shared" si="168"/>
        <v>0</v>
      </c>
      <c r="I231" s="18">
        <f t="shared" si="168"/>
        <v>0</v>
      </c>
      <c r="J231" s="18">
        <f t="shared" si="168"/>
        <v>0</v>
      </c>
      <c r="K231" s="18">
        <f t="shared" si="168"/>
        <v>0</v>
      </c>
      <c r="L231" s="18">
        <f t="shared" si="168"/>
        <v>0</v>
      </c>
      <c r="M231" s="18">
        <f t="shared" si="168"/>
        <v>0</v>
      </c>
      <c r="N231" s="18">
        <f t="shared" si="168"/>
        <v>0</v>
      </c>
      <c r="O231" s="48">
        <f t="shared" si="168"/>
        <v>0</v>
      </c>
      <c r="P231" s="65">
        <f t="shared" si="165"/>
        <v>0</v>
      </c>
      <c r="Q231" s="48">
        <f t="shared" ref="Q231:R231" si="169">SUM(Q232)</f>
        <v>0</v>
      </c>
      <c r="R231" s="48">
        <f t="shared" si="169"/>
        <v>0</v>
      </c>
      <c r="S231" s="65">
        <f t="shared" si="167"/>
        <v>0</v>
      </c>
    </row>
    <row r="232" spans="1:19" ht="16.5" hidden="1" customHeight="1" x14ac:dyDescent="0.25">
      <c r="A232" s="161"/>
      <c r="B232" s="23">
        <v>423221</v>
      </c>
      <c r="C232" s="17" t="s">
        <v>561</v>
      </c>
      <c r="D232" s="84"/>
      <c r="E232" s="68"/>
      <c r="F232" s="19"/>
      <c r="G232" s="19"/>
      <c r="H232" s="19"/>
      <c r="I232" s="19"/>
      <c r="J232" s="19"/>
      <c r="K232" s="19"/>
      <c r="L232" s="19"/>
      <c r="M232" s="19"/>
      <c r="N232" s="19"/>
      <c r="O232" s="49"/>
      <c r="P232" s="65">
        <f t="shared" si="165"/>
        <v>0</v>
      </c>
      <c r="Q232" s="49"/>
      <c r="R232" s="49"/>
      <c r="S232" s="65">
        <f t="shared" si="167"/>
        <v>0</v>
      </c>
    </row>
    <row r="233" spans="1:19" hidden="1" x14ac:dyDescent="0.25">
      <c r="A233" s="161"/>
      <c r="B233" s="23">
        <v>423290</v>
      </c>
      <c r="C233" s="17" t="s">
        <v>190</v>
      </c>
      <c r="D233" s="85">
        <f>SUM(D234)</f>
        <v>0</v>
      </c>
      <c r="E233" s="69">
        <f t="shared" ref="E233:O233" si="170">SUM(E234)</f>
        <v>0</v>
      </c>
      <c r="F233" s="20">
        <f t="shared" si="170"/>
        <v>0</v>
      </c>
      <c r="G233" s="20">
        <f t="shared" si="170"/>
        <v>0</v>
      </c>
      <c r="H233" s="20">
        <f t="shared" si="170"/>
        <v>0</v>
      </c>
      <c r="I233" s="20">
        <f t="shared" si="170"/>
        <v>0</v>
      </c>
      <c r="J233" s="20">
        <f t="shared" si="170"/>
        <v>0</v>
      </c>
      <c r="K233" s="20">
        <f t="shared" si="170"/>
        <v>0</v>
      </c>
      <c r="L233" s="20">
        <f t="shared" si="170"/>
        <v>0</v>
      </c>
      <c r="M233" s="20">
        <f t="shared" si="170"/>
        <v>0</v>
      </c>
      <c r="N233" s="20">
        <f t="shared" si="170"/>
        <v>0</v>
      </c>
      <c r="O233" s="50">
        <f t="shared" si="170"/>
        <v>0</v>
      </c>
      <c r="P233" s="65">
        <f t="shared" si="165"/>
        <v>0</v>
      </c>
      <c r="Q233" s="50">
        <f t="shared" ref="Q233:R233" si="171">SUM(Q234)</f>
        <v>0</v>
      </c>
      <c r="R233" s="50">
        <f t="shared" si="171"/>
        <v>0</v>
      </c>
      <c r="S233" s="65">
        <f t="shared" si="167"/>
        <v>0</v>
      </c>
    </row>
    <row r="234" spans="1:19" hidden="1" x14ac:dyDescent="0.25">
      <c r="A234" s="161"/>
      <c r="B234" s="23">
        <v>423291</v>
      </c>
      <c r="C234" s="17" t="s">
        <v>191</v>
      </c>
      <c r="D234" s="84"/>
      <c r="E234" s="68"/>
      <c r="F234" s="19"/>
      <c r="G234" s="19"/>
      <c r="H234" s="19"/>
      <c r="I234" s="19"/>
      <c r="J234" s="19"/>
      <c r="K234" s="19"/>
      <c r="L234" s="19"/>
      <c r="M234" s="19"/>
      <c r="N234" s="19"/>
      <c r="O234" s="49"/>
      <c r="P234" s="65">
        <f t="shared" si="165"/>
        <v>0</v>
      </c>
      <c r="Q234" s="49"/>
      <c r="R234" s="49"/>
      <c r="S234" s="65">
        <f t="shared" si="167"/>
        <v>0</v>
      </c>
    </row>
    <row r="235" spans="1:19" ht="25.5" hidden="1" x14ac:dyDescent="0.25">
      <c r="A235" s="271"/>
      <c r="B235" s="27">
        <v>423300</v>
      </c>
      <c r="C235" s="13" t="s">
        <v>192</v>
      </c>
      <c r="D235" s="82">
        <f>SUM(D236,D238,D242)</f>
        <v>0</v>
      </c>
      <c r="E235" s="66">
        <f t="shared" ref="E235:O235" si="172">SUM(E236,E238,E242)</f>
        <v>0</v>
      </c>
      <c r="F235" s="14">
        <f t="shared" si="172"/>
        <v>0</v>
      </c>
      <c r="G235" s="14">
        <f t="shared" si="172"/>
        <v>0</v>
      </c>
      <c r="H235" s="14">
        <f t="shared" si="172"/>
        <v>0</v>
      </c>
      <c r="I235" s="14">
        <f t="shared" si="172"/>
        <v>0</v>
      </c>
      <c r="J235" s="14">
        <f t="shared" si="172"/>
        <v>0</v>
      </c>
      <c r="K235" s="14">
        <f t="shared" si="172"/>
        <v>0</v>
      </c>
      <c r="L235" s="14">
        <f t="shared" si="172"/>
        <v>0</v>
      </c>
      <c r="M235" s="14">
        <f t="shared" si="172"/>
        <v>0</v>
      </c>
      <c r="N235" s="14">
        <f t="shared" si="172"/>
        <v>0</v>
      </c>
      <c r="O235" s="47">
        <f t="shared" si="172"/>
        <v>0</v>
      </c>
      <c r="P235" s="65">
        <f t="shared" si="165"/>
        <v>0</v>
      </c>
      <c r="Q235" s="47">
        <f t="shared" ref="Q235:R235" si="173">SUM(Q236,Q238,Q242)</f>
        <v>0</v>
      </c>
      <c r="R235" s="47">
        <f t="shared" si="173"/>
        <v>0</v>
      </c>
      <c r="S235" s="65">
        <f t="shared" si="167"/>
        <v>0</v>
      </c>
    </row>
    <row r="236" spans="1:19" ht="29.25" hidden="1" customHeight="1" x14ac:dyDescent="0.25">
      <c r="A236" s="161"/>
      <c r="B236" s="23">
        <v>423310</v>
      </c>
      <c r="C236" s="17" t="s">
        <v>192</v>
      </c>
      <c r="D236" s="83">
        <f>SUM(D237)</f>
        <v>0</v>
      </c>
      <c r="E236" s="67">
        <f t="shared" ref="E236:O236" si="174">SUM(E237)</f>
        <v>0</v>
      </c>
      <c r="F236" s="18">
        <f t="shared" si="174"/>
        <v>0</v>
      </c>
      <c r="G236" s="18">
        <f t="shared" si="174"/>
        <v>0</v>
      </c>
      <c r="H236" s="18">
        <f t="shared" si="174"/>
        <v>0</v>
      </c>
      <c r="I236" s="18">
        <f t="shared" si="174"/>
        <v>0</v>
      </c>
      <c r="J236" s="18">
        <f t="shared" si="174"/>
        <v>0</v>
      </c>
      <c r="K236" s="18">
        <f t="shared" si="174"/>
        <v>0</v>
      </c>
      <c r="L236" s="18">
        <f t="shared" si="174"/>
        <v>0</v>
      </c>
      <c r="M236" s="18">
        <f t="shared" si="174"/>
        <v>0</v>
      </c>
      <c r="N236" s="18">
        <f t="shared" si="174"/>
        <v>0</v>
      </c>
      <c r="O236" s="48">
        <f t="shared" si="174"/>
        <v>0</v>
      </c>
      <c r="P236" s="65">
        <f t="shared" si="165"/>
        <v>0</v>
      </c>
      <c r="Q236" s="48">
        <f t="shared" ref="Q236:R236" si="175">SUM(Q237)</f>
        <v>0</v>
      </c>
      <c r="R236" s="48">
        <f t="shared" si="175"/>
        <v>0</v>
      </c>
      <c r="S236" s="65">
        <f t="shared" si="167"/>
        <v>0</v>
      </c>
    </row>
    <row r="237" spans="1:19" ht="67.5" hidden="1" customHeight="1" x14ac:dyDescent="0.25">
      <c r="A237" s="161"/>
      <c r="B237" s="23">
        <v>423311</v>
      </c>
      <c r="C237" s="17" t="s">
        <v>563</v>
      </c>
      <c r="D237" s="84"/>
      <c r="E237" s="68"/>
      <c r="F237" s="19"/>
      <c r="G237" s="19"/>
      <c r="H237" s="19"/>
      <c r="I237" s="19"/>
      <c r="J237" s="19"/>
      <c r="K237" s="19"/>
      <c r="L237" s="19"/>
      <c r="M237" s="19"/>
      <c r="N237" s="19"/>
      <c r="O237" s="49"/>
      <c r="P237" s="65">
        <f t="shared" si="165"/>
        <v>0</v>
      </c>
      <c r="Q237" s="49"/>
      <c r="R237" s="49"/>
      <c r="S237" s="65">
        <f t="shared" si="167"/>
        <v>0</v>
      </c>
    </row>
    <row r="238" spans="1:19" hidden="1" x14ac:dyDescent="0.25">
      <c r="A238" s="161"/>
      <c r="B238" s="23">
        <v>423320</v>
      </c>
      <c r="C238" s="17" t="s">
        <v>193</v>
      </c>
      <c r="D238" s="83">
        <f>SUM(D239:D241)</f>
        <v>0</v>
      </c>
      <c r="E238" s="67">
        <f t="shared" ref="E238:O238" si="176">SUM(E239:E241)</f>
        <v>0</v>
      </c>
      <c r="F238" s="18">
        <f t="shared" si="176"/>
        <v>0</v>
      </c>
      <c r="G238" s="18">
        <f t="shared" si="176"/>
        <v>0</v>
      </c>
      <c r="H238" s="18">
        <f t="shared" si="176"/>
        <v>0</v>
      </c>
      <c r="I238" s="18">
        <f t="shared" si="176"/>
        <v>0</v>
      </c>
      <c r="J238" s="18">
        <f t="shared" si="176"/>
        <v>0</v>
      </c>
      <c r="K238" s="18">
        <f t="shared" si="176"/>
        <v>0</v>
      </c>
      <c r="L238" s="18">
        <f t="shared" si="176"/>
        <v>0</v>
      </c>
      <c r="M238" s="18">
        <f t="shared" si="176"/>
        <v>0</v>
      </c>
      <c r="N238" s="18">
        <f t="shared" si="176"/>
        <v>0</v>
      </c>
      <c r="O238" s="48">
        <f t="shared" si="176"/>
        <v>0</v>
      </c>
      <c r="P238" s="65">
        <f t="shared" si="165"/>
        <v>0</v>
      </c>
      <c r="Q238" s="48">
        <f t="shared" ref="Q238:R238" si="177">SUM(Q239:Q241)</f>
        <v>0</v>
      </c>
      <c r="R238" s="48">
        <f t="shared" si="177"/>
        <v>0</v>
      </c>
      <c r="S238" s="65">
        <f t="shared" si="167"/>
        <v>0</v>
      </c>
    </row>
    <row r="239" spans="1:19" hidden="1" x14ac:dyDescent="0.25">
      <c r="A239" s="161"/>
      <c r="B239" s="23">
        <v>423321</v>
      </c>
      <c r="C239" s="17" t="s">
        <v>194</v>
      </c>
      <c r="D239" s="84"/>
      <c r="E239" s="68"/>
      <c r="F239" s="19"/>
      <c r="G239" s="19"/>
      <c r="H239" s="19"/>
      <c r="I239" s="19"/>
      <c r="J239" s="19"/>
      <c r="K239" s="19"/>
      <c r="L239" s="19"/>
      <c r="M239" s="19"/>
      <c r="N239" s="19"/>
      <c r="O239" s="49"/>
      <c r="P239" s="65">
        <f t="shared" si="165"/>
        <v>0</v>
      </c>
      <c r="Q239" s="49"/>
      <c r="R239" s="49"/>
      <c r="S239" s="65">
        <f t="shared" si="167"/>
        <v>0</v>
      </c>
    </row>
    <row r="240" spans="1:19" hidden="1" x14ac:dyDescent="0.25">
      <c r="A240" s="161"/>
      <c r="B240" s="23">
        <v>423322</v>
      </c>
      <c r="C240" s="17" t="s">
        <v>195</v>
      </c>
      <c r="D240" s="84"/>
      <c r="E240" s="68"/>
      <c r="F240" s="19"/>
      <c r="G240" s="19"/>
      <c r="H240" s="19"/>
      <c r="I240" s="19"/>
      <c r="J240" s="19"/>
      <c r="K240" s="19"/>
      <c r="L240" s="19"/>
      <c r="M240" s="19"/>
      <c r="N240" s="19"/>
      <c r="O240" s="49"/>
      <c r="P240" s="65">
        <f t="shared" si="165"/>
        <v>0</v>
      </c>
      <c r="Q240" s="49"/>
      <c r="R240" s="49"/>
      <c r="S240" s="65">
        <f t="shared" si="167"/>
        <v>0</v>
      </c>
    </row>
    <row r="241" spans="1:19" ht="25.5" hidden="1" x14ac:dyDescent="0.25">
      <c r="A241" s="161"/>
      <c r="B241" s="23">
        <v>423323</v>
      </c>
      <c r="C241" s="17" t="s">
        <v>196</v>
      </c>
      <c r="D241" s="84"/>
      <c r="E241" s="68"/>
      <c r="F241" s="19"/>
      <c r="G241" s="19"/>
      <c r="H241" s="19"/>
      <c r="I241" s="19"/>
      <c r="J241" s="19"/>
      <c r="K241" s="19"/>
      <c r="L241" s="19"/>
      <c r="M241" s="19"/>
      <c r="N241" s="19"/>
      <c r="O241" s="49"/>
      <c r="P241" s="65">
        <f t="shared" si="165"/>
        <v>0</v>
      </c>
      <c r="Q241" s="49"/>
      <c r="R241" s="49"/>
      <c r="S241" s="65">
        <f t="shared" si="167"/>
        <v>0</v>
      </c>
    </row>
    <row r="242" spans="1:19" ht="25.5" hidden="1" x14ac:dyDescent="0.25">
      <c r="A242" s="161"/>
      <c r="B242" s="23">
        <v>423390</v>
      </c>
      <c r="C242" s="17" t="s">
        <v>197</v>
      </c>
      <c r="D242" s="83">
        <f>SUM(D243:D244)</f>
        <v>0</v>
      </c>
      <c r="E242" s="67">
        <f t="shared" ref="E242:O242" si="178">SUM(E243:E244)</f>
        <v>0</v>
      </c>
      <c r="F242" s="18">
        <f t="shared" si="178"/>
        <v>0</v>
      </c>
      <c r="G242" s="18">
        <f t="shared" si="178"/>
        <v>0</v>
      </c>
      <c r="H242" s="18">
        <f t="shared" si="178"/>
        <v>0</v>
      </c>
      <c r="I242" s="18">
        <f t="shared" si="178"/>
        <v>0</v>
      </c>
      <c r="J242" s="18">
        <f t="shared" si="178"/>
        <v>0</v>
      </c>
      <c r="K242" s="18">
        <f t="shared" si="178"/>
        <v>0</v>
      </c>
      <c r="L242" s="18">
        <f t="shared" si="178"/>
        <v>0</v>
      </c>
      <c r="M242" s="18">
        <f t="shared" si="178"/>
        <v>0</v>
      </c>
      <c r="N242" s="18">
        <f t="shared" si="178"/>
        <v>0</v>
      </c>
      <c r="O242" s="48">
        <f t="shared" si="178"/>
        <v>0</v>
      </c>
      <c r="P242" s="65">
        <f t="shared" si="165"/>
        <v>0</v>
      </c>
      <c r="Q242" s="48">
        <f t="shared" ref="Q242:R242" si="179">SUM(Q243:Q244)</f>
        <v>0</v>
      </c>
      <c r="R242" s="48">
        <f t="shared" si="179"/>
        <v>0</v>
      </c>
      <c r="S242" s="65">
        <f t="shared" si="167"/>
        <v>0</v>
      </c>
    </row>
    <row r="243" spans="1:19" hidden="1" x14ac:dyDescent="0.25">
      <c r="A243" s="161"/>
      <c r="B243" s="23">
        <v>423391</v>
      </c>
      <c r="C243" s="17" t="s">
        <v>198</v>
      </c>
      <c r="D243" s="84"/>
      <c r="E243" s="68"/>
      <c r="F243" s="19"/>
      <c r="G243" s="19"/>
      <c r="H243" s="19"/>
      <c r="I243" s="19"/>
      <c r="J243" s="19"/>
      <c r="K243" s="19"/>
      <c r="L243" s="19"/>
      <c r="M243" s="19"/>
      <c r="N243" s="19"/>
      <c r="O243" s="49"/>
      <c r="P243" s="65">
        <f t="shared" si="165"/>
        <v>0</v>
      </c>
      <c r="Q243" s="49"/>
      <c r="R243" s="49"/>
      <c r="S243" s="65">
        <f t="shared" si="167"/>
        <v>0</v>
      </c>
    </row>
    <row r="244" spans="1:19" ht="38.25" hidden="1" x14ac:dyDescent="0.25">
      <c r="A244" s="161"/>
      <c r="B244" s="23">
        <v>423399</v>
      </c>
      <c r="C244" s="17" t="s">
        <v>564</v>
      </c>
      <c r="D244" s="84"/>
      <c r="E244" s="68"/>
      <c r="F244" s="19"/>
      <c r="G244" s="19"/>
      <c r="H244" s="19"/>
      <c r="I244" s="19"/>
      <c r="J244" s="19"/>
      <c r="K244" s="19"/>
      <c r="L244" s="19"/>
      <c r="M244" s="19"/>
      <c r="N244" s="19"/>
      <c r="O244" s="49"/>
      <c r="P244" s="65">
        <f t="shared" si="165"/>
        <v>0</v>
      </c>
      <c r="Q244" s="49"/>
      <c r="R244" s="49"/>
      <c r="S244" s="65">
        <f t="shared" si="167"/>
        <v>0</v>
      </c>
    </row>
    <row r="245" spans="1:19" hidden="1" x14ac:dyDescent="0.25">
      <c r="A245" s="271"/>
      <c r="B245" s="27">
        <v>423400</v>
      </c>
      <c r="C245" s="13" t="s">
        <v>199</v>
      </c>
      <c r="D245" s="82">
        <f>SUM(D246,D251,D253,D257)</f>
        <v>0</v>
      </c>
      <c r="E245" s="66">
        <f t="shared" ref="E245:O245" si="180">SUM(E246,E251,E253,E257)</f>
        <v>0</v>
      </c>
      <c r="F245" s="14">
        <f t="shared" si="180"/>
        <v>0</v>
      </c>
      <c r="G245" s="14">
        <f t="shared" si="180"/>
        <v>0</v>
      </c>
      <c r="H245" s="14">
        <f t="shared" si="180"/>
        <v>0</v>
      </c>
      <c r="I245" s="14">
        <f t="shared" si="180"/>
        <v>0</v>
      </c>
      <c r="J245" s="14">
        <f t="shared" si="180"/>
        <v>0</v>
      </c>
      <c r="K245" s="14">
        <f t="shared" si="180"/>
        <v>0</v>
      </c>
      <c r="L245" s="14">
        <f t="shared" si="180"/>
        <v>0</v>
      </c>
      <c r="M245" s="14">
        <f t="shared" si="180"/>
        <v>0</v>
      </c>
      <c r="N245" s="14">
        <f t="shared" si="180"/>
        <v>0</v>
      </c>
      <c r="O245" s="47">
        <f t="shared" si="180"/>
        <v>0</v>
      </c>
      <c r="P245" s="65">
        <f t="shared" si="165"/>
        <v>0</v>
      </c>
      <c r="Q245" s="47">
        <f t="shared" ref="Q245:R245" si="181">SUM(Q246,Q251,Q253,Q257)</f>
        <v>0</v>
      </c>
      <c r="R245" s="47">
        <f t="shared" si="181"/>
        <v>0</v>
      </c>
      <c r="S245" s="65">
        <f t="shared" si="167"/>
        <v>0</v>
      </c>
    </row>
    <row r="246" spans="1:19" hidden="1" x14ac:dyDescent="0.25">
      <c r="A246" s="161"/>
      <c r="B246" s="23">
        <v>423410</v>
      </c>
      <c r="C246" s="17" t="s">
        <v>200</v>
      </c>
      <c r="D246" s="83">
        <f>SUM(D247:D249,D250)</f>
        <v>0</v>
      </c>
      <c r="E246" s="67">
        <f t="shared" ref="E246:O246" si="182">SUM(E247:E249,E250)</f>
        <v>0</v>
      </c>
      <c r="F246" s="18">
        <f t="shared" si="182"/>
        <v>0</v>
      </c>
      <c r="G246" s="18">
        <f t="shared" si="182"/>
        <v>0</v>
      </c>
      <c r="H246" s="18">
        <f t="shared" si="182"/>
        <v>0</v>
      </c>
      <c r="I246" s="18">
        <f t="shared" si="182"/>
        <v>0</v>
      </c>
      <c r="J246" s="18">
        <f t="shared" si="182"/>
        <v>0</v>
      </c>
      <c r="K246" s="18">
        <f t="shared" si="182"/>
        <v>0</v>
      </c>
      <c r="L246" s="18">
        <f t="shared" si="182"/>
        <v>0</v>
      </c>
      <c r="M246" s="18">
        <f t="shared" si="182"/>
        <v>0</v>
      </c>
      <c r="N246" s="18">
        <f t="shared" si="182"/>
        <v>0</v>
      </c>
      <c r="O246" s="48">
        <f t="shared" si="182"/>
        <v>0</v>
      </c>
      <c r="P246" s="65">
        <f t="shared" si="165"/>
        <v>0</v>
      </c>
      <c r="Q246" s="48">
        <f t="shared" ref="Q246:R246" si="183">SUM(Q247:Q249,Q250)</f>
        <v>0</v>
      </c>
      <c r="R246" s="48">
        <f t="shared" si="183"/>
        <v>0</v>
      </c>
      <c r="S246" s="65">
        <f t="shared" si="167"/>
        <v>0</v>
      </c>
    </row>
    <row r="247" spans="1:19" ht="38.25" hidden="1" x14ac:dyDescent="0.25">
      <c r="A247" s="161"/>
      <c r="B247" s="16">
        <v>423411</v>
      </c>
      <c r="C247" s="17" t="s">
        <v>201</v>
      </c>
      <c r="D247" s="84"/>
      <c r="E247" s="68"/>
      <c r="F247" s="19"/>
      <c r="G247" s="19"/>
      <c r="H247" s="19"/>
      <c r="I247" s="19"/>
      <c r="J247" s="19"/>
      <c r="K247" s="19"/>
      <c r="L247" s="19"/>
      <c r="M247" s="19"/>
      <c r="N247" s="19"/>
      <c r="O247" s="49"/>
      <c r="P247" s="65">
        <f t="shared" si="165"/>
        <v>0</v>
      </c>
      <c r="Q247" s="49"/>
      <c r="R247" s="49"/>
      <c r="S247" s="65">
        <f t="shared" si="167"/>
        <v>0</v>
      </c>
    </row>
    <row r="248" spans="1:19" hidden="1" x14ac:dyDescent="0.25">
      <c r="A248" s="161"/>
      <c r="B248" s="16">
        <v>423412</v>
      </c>
      <c r="C248" s="17" t="s">
        <v>202</v>
      </c>
      <c r="D248" s="84"/>
      <c r="E248" s="68"/>
      <c r="F248" s="19"/>
      <c r="G248" s="19"/>
      <c r="H248" s="19"/>
      <c r="I248" s="19"/>
      <c r="J248" s="19"/>
      <c r="K248" s="19"/>
      <c r="L248" s="19"/>
      <c r="M248" s="19"/>
      <c r="N248" s="19"/>
      <c r="O248" s="49"/>
      <c r="P248" s="65">
        <f t="shared" si="165"/>
        <v>0</v>
      </c>
      <c r="Q248" s="49"/>
      <c r="R248" s="49"/>
      <c r="S248" s="65">
        <f t="shared" si="167"/>
        <v>0</v>
      </c>
    </row>
    <row r="249" spans="1:19" hidden="1" x14ac:dyDescent="0.25">
      <c r="A249" s="161"/>
      <c r="B249" s="16">
        <v>423413</v>
      </c>
      <c r="C249" s="17" t="s">
        <v>515</v>
      </c>
      <c r="D249" s="84"/>
      <c r="E249" s="68"/>
      <c r="F249" s="19"/>
      <c r="G249" s="19"/>
      <c r="H249" s="19"/>
      <c r="I249" s="19"/>
      <c r="J249" s="19"/>
      <c r="K249" s="19"/>
      <c r="L249" s="19"/>
      <c r="M249" s="19"/>
      <c r="N249" s="19"/>
      <c r="O249" s="49"/>
      <c r="P249" s="65">
        <f t="shared" si="165"/>
        <v>0</v>
      </c>
      <c r="Q249" s="49"/>
      <c r="R249" s="49"/>
      <c r="S249" s="65">
        <f t="shared" si="167"/>
        <v>0</v>
      </c>
    </row>
    <row r="250" spans="1:19" hidden="1" x14ac:dyDescent="0.25">
      <c r="A250" s="161"/>
      <c r="B250" s="16">
        <v>423419</v>
      </c>
      <c r="C250" s="17" t="s">
        <v>203</v>
      </c>
      <c r="D250" s="84"/>
      <c r="E250" s="68"/>
      <c r="F250" s="19"/>
      <c r="G250" s="19"/>
      <c r="H250" s="19"/>
      <c r="I250" s="19"/>
      <c r="J250" s="19"/>
      <c r="K250" s="19"/>
      <c r="L250" s="19"/>
      <c r="M250" s="19"/>
      <c r="N250" s="19"/>
      <c r="O250" s="49"/>
      <c r="P250" s="65">
        <f t="shared" si="165"/>
        <v>0</v>
      </c>
      <c r="Q250" s="49"/>
      <c r="R250" s="49"/>
      <c r="S250" s="65">
        <f t="shared" si="167"/>
        <v>0</v>
      </c>
    </row>
    <row r="251" spans="1:19" ht="25.5" hidden="1" x14ac:dyDescent="0.25">
      <c r="A251" s="161"/>
      <c r="B251" s="16">
        <v>423420</v>
      </c>
      <c r="C251" s="17" t="s">
        <v>204</v>
      </c>
      <c r="D251" s="83">
        <f>SUM(D252)</f>
        <v>0</v>
      </c>
      <c r="E251" s="67">
        <f t="shared" ref="E251:O251" si="184">SUM(E252)</f>
        <v>0</v>
      </c>
      <c r="F251" s="18">
        <f t="shared" si="184"/>
        <v>0</v>
      </c>
      <c r="G251" s="18">
        <f t="shared" si="184"/>
        <v>0</v>
      </c>
      <c r="H251" s="18">
        <f t="shared" si="184"/>
        <v>0</v>
      </c>
      <c r="I251" s="18">
        <f t="shared" si="184"/>
        <v>0</v>
      </c>
      <c r="J251" s="18">
        <f t="shared" si="184"/>
        <v>0</v>
      </c>
      <c r="K251" s="18">
        <f t="shared" si="184"/>
        <v>0</v>
      </c>
      <c r="L251" s="18">
        <f t="shared" si="184"/>
        <v>0</v>
      </c>
      <c r="M251" s="18">
        <f t="shared" si="184"/>
        <v>0</v>
      </c>
      <c r="N251" s="18">
        <f t="shared" si="184"/>
        <v>0</v>
      </c>
      <c r="O251" s="48">
        <f t="shared" si="184"/>
        <v>0</v>
      </c>
      <c r="P251" s="65">
        <f t="shared" si="165"/>
        <v>0</v>
      </c>
      <c r="Q251" s="48">
        <f t="shared" ref="Q251:R251" si="185">SUM(Q252)</f>
        <v>0</v>
      </c>
      <c r="R251" s="48">
        <f t="shared" si="185"/>
        <v>0</v>
      </c>
      <c r="S251" s="65">
        <f t="shared" si="167"/>
        <v>0</v>
      </c>
    </row>
    <row r="252" spans="1:19" ht="46.5" hidden="1" customHeight="1" x14ac:dyDescent="0.25">
      <c r="A252" s="161"/>
      <c r="B252" s="16">
        <v>423421</v>
      </c>
      <c r="C252" s="17" t="s">
        <v>565</v>
      </c>
      <c r="D252" s="84"/>
      <c r="E252" s="68"/>
      <c r="F252" s="19"/>
      <c r="G252" s="19"/>
      <c r="H252" s="19"/>
      <c r="I252" s="19"/>
      <c r="J252" s="19"/>
      <c r="K252" s="19"/>
      <c r="L252" s="19"/>
      <c r="M252" s="19"/>
      <c r="N252" s="19"/>
      <c r="O252" s="49"/>
      <c r="P252" s="65">
        <f t="shared" si="165"/>
        <v>0</v>
      </c>
      <c r="Q252" s="49"/>
      <c r="R252" s="49"/>
      <c r="S252" s="65">
        <f t="shared" si="167"/>
        <v>0</v>
      </c>
    </row>
    <row r="253" spans="1:19" hidden="1" x14ac:dyDescent="0.25">
      <c r="A253" s="161"/>
      <c r="B253" s="16">
        <v>423430</v>
      </c>
      <c r="C253" s="17" t="s">
        <v>205</v>
      </c>
      <c r="D253" s="83">
        <f>SUM(D254:D256)</f>
        <v>0</v>
      </c>
      <c r="E253" s="67">
        <f t="shared" ref="E253:O253" si="186">SUM(E254:E256)</f>
        <v>0</v>
      </c>
      <c r="F253" s="18">
        <f t="shared" si="186"/>
        <v>0</v>
      </c>
      <c r="G253" s="18">
        <f t="shared" si="186"/>
        <v>0</v>
      </c>
      <c r="H253" s="18">
        <f t="shared" si="186"/>
        <v>0</v>
      </c>
      <c r="I253" s="18">
        <f t="shared" si="186"/>
        <v>0</v>
      </c>
      <c r="J253" s="18">
        <f t="shared" si="186"/>
        <v>0</v>
      </c>
      <c r="K253" s="18">
        <f t="shared" si="186"/>
        <v>0</v>
      </c>
      <c r="L253" s="18">
        <f t="shared" si="186"/>
        <v>0</v>
      </c>
      <c r="M253" s="18">
        <f t="shared" si="186"/>
        <v>0</v>
      </c>
      <c r="N253" s="18">
        <f t="shared" si="186"/>
        <v>0</v>
      </c>
      <c r="O253" s="48">
        <f t="shared" si="186"/>
        <v>0</v>
      </c>
      <c r="P253" s="65">
        <f t="shared" si="165"/>
        <v>0</v>
      </c>
      <c r="Q253" s="48">
        <f t="shared" ref="Q253:R253" si="187">SUM(Q254:Q256)</f>
        <v>0</v>
      </c>
      <c r="R253" s="48">
        <f t="shared" si="187"/>
        <v>0</v>
      </c>
      <c r="S253" s="65">
        <f t="shared" si="167"/>
        <v>0</v>
      </c>
    </row>
    <row r="254" spans="1:19" ht="25.5" hidden="1" x14ac:dyDescent="0.25">
      <c r="A254" s="161"/>
      <c r="B254" s="16">
        <v>423431</v>
      </c>
      <c r="C254" s="17" t="s">
        <v>566</v>
      </c>
      <c r="D254" s="84"/>
      <c r="E254" s="68"/>
      <c r="F254" s="19"/>
      <c r="G254" s="19"/>
      <c r="H254" s="19"/>
      <c r="I254" s="19"/>
      <c r="J254" s="19"/>
      <c r="K254" s="19"/>
      <c r="L254" s="19"/>
      <c r="M254" s="19"/>
      <c r="N254" s="19"/>
      <c r="O254" s="49"/>
      <c r="P254" s="65">
        <f t="shared" si="165"/>
        <v>0</v>
      </c>
      <c r="Q254" s="49"/>
      <c r="R254" s="49"/>
      <c r="S254" s="65">
        <f t="shared" si="167"/>
        <v>0</v>
      </c>
    </row>
    <row r="255" spans="1:19" ht="63.75" hidden="1" customHeight="1" x14ac:dyDescent="0.25">
      <c r="A255" s="161"/>
      <c r="B255" s="16">
        <v>423432</v>
      </c>
      <c r="C255" s="17" t="s">
        <v>543</v>
      </c>
      <c r="D255" s="84"/>
      <c r="E255" s="68"/>
      <c r="F255" s="19"/>
      <c r="G255" s="19"/>
      <c r="H255" s="19"/>
      <c r="I255" s="19"/>
      <c r="J255" s="19"/>
      <c r="K255" s="19"/>
      <c r="L255" s="19"/>
      <c r="M255" s="19"/>
      <c r="N255" s="19"/>
      <c r="O255" s="49"/>
      <c r="P255" s="65">
        <f t="shared" si="165"/>
        <v>0</v>
      </c>
      <c r="Q255" s="49"/>
      <c r="R255" s="49"/>
      <c r="S255" s="65">
        <f t="shared" si="167"/>
        <v>0</v>
      </c>
    </row>
    <row r="256" spans="1:19" ht="82.5" hidden="1" customHeight="1" x14ac:dyDescent="0.25">
      <c r="A256" s="161"/>
      <c r="B256" s="16">
        <v>423439</v>
      </c>
      <c r="C256" s="17" t="s">
        <v>567</v>
      </c>
      <c r="D256" s="84"/>
      <c r="E256" s="68"/>
      <c r="F256" s="19"/>
      <c r="G256" s="19"/>
      <c r="H256" s="19"/>
      <c r="I256" s="19"/>
      <c r="J256" s="19"/>
      <c r="K256" s="19"/>
      <c r="L256" s="19"/>
      <c r="M256" s="19"/>
      <c r="N256" s="19"/>
      <c r="O256" s="49"/>
      <c r="P256" s="65">
        <f t="shared" si="165"/>
        <v>0</v>
      </c>
      <c r="Q256" s="49"/>
      <c r="R256" s="49"/>
      <c r="S256" s="65">
        <f t="shared" si="167"/>
        <v>0</v>
      </c>
    </row>
    <row r="257" spans="1:19" hidden="1" x14ac:dyDescent="0.25">
      <c r="A257" s="161"/>
      <c r="B257" s="16">
        <v>423440</v>
      </c>
      <c r="C257" s="17" t="s">
        <v>206</v>
      </c>
      <c r="D257" s="83">
        <f>SUM(D258:D259)</f>
        <v>0</v>
      </c>
      <c r="E257" s="67">
        <f t="shared" ref="E257:O257" si="188">SUM(E258:E259)</f>
        <v>0</v>
      </c>
      <c r="F257" s="18">
        <f t="shared" si="188"/>
        <v>0</v>
      </c>
      <c r="G257" s="18">
        <f t="shared" si="188"/>
        <v>0</v>
      </c>
      <c r="H257" s="18">
        <f t="shared" si="188"/>
        <v>0</v>
      </c>
      <c r="I257" s="18">
        <f t="shared" si="188"/>
        <v>0</v>
      </c>
      <c r="J257" s="18">
        <f t="shared" si="188"/>
        <v>0</v>
      </c>
      <c r="K257" s="18">
        <f t="shared" si="188"/>
        <v>0</v>
      </c>
      <c r="L257" s="18">
        <f t="shared" si="188"/>
        <v>0</v>
      </c>
      <c r="M257" s="18">
        <f t="shared" si="188"/>
        <v>0</v>
      </c>
      <c r="N257" s="18">
        <f t="shared" si="188"/>
        <v>0</v>
      </c>
      <c r="O257" s="48">
        <f t="shared" si="188"/>
        <v>0</v>
      </c>
      <c r="P257" s="65">
        <f t="shared" si="165"/>
        <v>0</v>
      </c>
      <c r="Q257" s="48">
        <f t="shared" ref="Q257:R257" si="189">SUM(Q258:Q259)</f>
        <v>0</v>
      </c>
      <c r="R257" s="48">
        <f t="shared" si="189"/>
        <v>0</v>
      </c>
      <c r="S257" s="65">
        <f t="shared" si="167"/>
        <v>0</v>
      </c>
    </row>
    <row r="258" spans="1:19" ht="29.25" hidden="1" customHeight="1" x14ac:dyDescent="0.25">
      <c r="A258" s="161"/>
      <c r="B258" s="16">
        <v>423441</v>
      </c>
      <c r="C258" s="17" t="s">
        <v>527</v>
      </c>
      <c r="D258" s="84"/>
      <c r="E258" s="68"/>
      <c r="F258" s="19"/>
      <c r="G258" s="19"/>
      <c r="H258" s="19"/>
      <c r="I258" s="19"/>
      <c r="J258" s="19"/>
      <c r="K258" s="19"/>
      <c r="L258" s="19"/>
      <c r="M258" s="19"/>
      <c r="N258" s="19"/>
      <c r="O258" s="49"/>
      <c r="P258" s="65">
        <f t="shared" si="165"/>
        <v>0</v>
      </c>
      <c r="Q258" s="49"/>
      <c r="R258" s="49"/>
      <c r="S258" s="65">
        <f t="shared" si="167"/>
        <v>0</v>
      </c>
    </row>
    <row r="259" spans="1:19" ht="38.25" hidden="1" x14ac:dyDescent="0.25">
      <c r="A259" s="161"/>
      <c r="B259" s="16">
        <v>423449</v>
      </c>
      <c r="C259" s="17" t="s">
        <v>568</v>
      </c>
      <c r="D259" s="84"/>
      <c r="E259" s="68"/>
      <c r="F259" s="19"/>
      <c r="G259" s="19"/>
      <c r="H259" s="19"/>
      <c r="I259" s="19"/>
      <c r="J259" s="19"/>
      <c r="K259" s="19"/>
      <c r="L259" s="19"/>
      <c r="M259" s="19"/>
      <c r="N259" s="19"/>
      <c r="O259" s="49"/>
      <c r="P259" s="65">
        <f t="shared" si="165"/>
        <v>0</v>
      </c>
      <c r="Q259" s="49"/>
      <c r="R259" s="49"/>
      <c r="S259" s="65">
        <f t="shared" si="167"/>
        <v>0</v>
      </c>
    </row>
    <row r="260" spans="1:19" hidden="1" x14ac:dyDescent="0.25">
      <c r="A260" s="271"/>
      <c r="B260" s="12">
        <v>423500</v>
      </c>
      <c r="C260" s="13" t="s">
        <v>207</v>
      </c>
      <c r="D260" s="82">
        <f>SUM(D261,D265,D268,D271, E263)</f>
        <v>0</v>
      </c>
      <c r="E260" s="66">
        <f>SUM(E261,E265,E268,E271, E263)</f>
        <v>0</v>
      </c>
      <c r="F260" s="66">
        <f t="shared" ref="F260:O260" si="190">SUM(F261,F265,F268,F271, F263)</f>
        <v>0</v>
      </c>
      <c r="G260" s="66">
        <f t="shared" si="190"/>
        <v>0</v>
      </c>
      <c r="H260" s="66">
        <f t="shared" si="190"/>
        <v>0</v>
      </c>
      <c r="I260" s="66">
        <f t="shared" si="190"/>
        <v>0</v>
      </c>
      <c r="J260" s="66">
        <f t="shared" si="190"/>
        <v>0</v>
      </c>
      <c r="K260" s="66">
        <f t="shared" si="190"/>
        <v>0</v>
      </c>
      <c r="L260" s="66">
        <f>SUM(L261,L265,L268,L271, L263)</f>
        <v>0</v>
      </c>
      <c r="M260" s="66">
        <f t="shared" si="190"/>
        <v>0</v>
      </c>
      <c r="N260" s="66">
        <f>SUM(N261,N265,N268,N271, N263)</f>
        <v>0</v>
      </c>
      <c r="O260" s="66">
        <f t="shared" si="190"/>
        <v>0</v>
      </c>
      <c r="P260" s="65">
        <f t="shared" si="165"/>
        <v>0</v>
      </c>
      <c r="Q260" s="66">
        <f t="shared" ref="Q260" si="191">SUM(Q261,Q265,Q268,Q271, Q263)</f>
        <v>0</v>
      </c>
      <c r="R260" s="66">
        <f>SUM(R261,R265,R268,R271, R263)</f>
        <v>0</v>
      </c>
      <c r="S260" s="65">
        <f t="shared" si="167"/>
        <v>0</v>
      </c>
    </row>
    <row r="261" spans="1:19" hidden="1" x14ac:dyDescent="0.25">
      <c r="A261" s="271"/>
      <c r="B261" s="16">
        <v>423510</v>
      </c>
      <c r="C261" s="17" t="s">
        <v>208</v>
      </c>
      <c r="D261" s="83">
        <f>SUM(D262)</f>
        <v>0</v>
      </c>
      <c r="E261" s="67">
        <f t="shared" ref="E261:N261" si="192">SUM(E262)</f>
        <v>0</v>
      </c>
      <c r="F261" s="18">
        <f>SUM(F262)</f>
        <v>0</v>
      </c>
      <c r="G261" s="18">
        <f>SUM(G262)</f>
        <v>0</v>
      </c>
      <c r="H261" s="18">
        <f>SUM(H262)</f>
        <v>0</v>
      </c>
      <c r="I261" s="18">
        <f t="shared" si="192"/>
        <v>0</v>
      </c>
      <c r="J261" s="18">
        <f t="shared" si="192"/>
        <v>0</v>
      </c>
      <c r="K261" s="18">
        <f>SUM(K262)</f>
        <v>0</v>
      </c>
      <c r="L261" s="18">
        <f t="shared" si="192"/>
        <v>0</v>
      </c>
      <c r="M261" s="18">
        <f>SUM(M262)</f>
        <v>0</v>
      </c>
      <c r="N261" s="18">
        <f t="shared" si="192"/>
        <v>0</v>
      </c>
      <c r="O261" s="18">
        <f>SUM(O262)</f>
        <v>0</v>
      </c>
      <c r="P261" s="65">
        <f t="shared" si="165"/>
        <v>0</v>
      </c>
      <c r="Q261" s="48">
        <f t="shared" ref="Q261:R261" si="193">SUM(Q262)</f>
        <v>0</v>
      </c>
      <c r="R261" s="48">
        <f t="shared" si="193"/>
        <v>0</v>
      </c>
      <c r="S261" s="65">
        <f t="shared" si="167"/>
        <v>0</v>
      </c>
    </row>
    <row r="262" spans="1:19" hidden="1" x14ac:dyDescent="0.25">
      <c r="A262" s="271"/>
      <c r="B262" s="16">
        <v>423511</v>
      </c>
      <c r="C262" s="17" t="s">
        <v>208</v>
      </c>
      <c r="D262" s="92"/>
      <c r="E262" s="76"/>
      <c r="F262" s="32"/>
      <c r="G262" s="32"/>
      <c r="H262" s="32"/>
      <c r="I262" s="32"/>
      <c r="J262" s="32"/>
      <c r="K262" s="32"/>
      <c r="L262" s="32"/>
      <c r="M262" s="32"/>
      <c r="N262" s="32"/>
      <c r="O262" s="58"/>
      <c r="P262" s="65">
        <f t="shared" si="165"/>
        <v>0</v>
      </c>
      <c r="Q262" s="58"/>
      <c r="R262" s="58"/>
      <c r="S262" s="65">
        <f t="shared" si="167"/>
        <v>0</v>
      </c>
    </row>
    <row r="263" spans="1:19" hidden="1" x14ac:dyDescent="0.25">
      <c r="A263" s="271"/>
      <c r="B263" s="16">
        <v>423520</v>
      </c>
      <c r="C263" s="17" t="s">
        <v>569</v>
      </c>
      <c r="D263" s="179">
        <f>D264</f>
        <v>0</v>
      </c>
      <c r="E263" s="180">
        <f>E264</f>
        <v>0</v>
      </c>
      <c r="F263" s="181">
        <f>F264</f>
        <v>0</v>
      </c>
      <c r="G263" s="181">
        <f t="shared" ref="G263:O263" si="194">G264</f>
        <v>0</v>
      </c>
      <c r="H263" s="181">
        <f t="shared" si="194"/>
        <v>0</v>
      </c>
      <c r="I263" s="181">
        <f t="shared" si="194"/>
        <v>0</v>
      </c>
      <c r="J263" s="181">
        <f t="shared" si="194"/>
        <v>0</v>
      </c>
      <c r="K263" s="181">
        <f>K264</f>
        <v>0</v>
      </c>
      <c r="L263" s="181">
        <f t="shared" si="194"/>
        <v>0</v>
      </c>
      <c r="M263" s="181">
        <f t="shared" si="194"/>
        <v>0</v>
      </c>
      <c r="N263" s="181">
        <f t="shared" si="194"/>
        <v>0</v>
      </c>
      <c r="O263" s="181">
        <f t="shared" si="194"/>
        <v>0</v>
      </c>
      <c r="P263" s="182">
        <f t="shared" si="165"/>
        <v>0</v>
      </c>
      <c r="Q263" s="181">
        <f t="shared" ref="Q263:R263" si="195">Q264</f>
        <v>0</v>
      </c>
      <c r="R263" s="181">
        <f t="shared" si="195"/>
        <v>0</v>
      </c>
      <c r="S263" s="65">
        <f t="shared" si="167"/>
        <v>0</v>
      </c>
    </row>
    <row r="264" spans="1:19" ht="25.5" hidden="1" x14ac:dyDescent="0.25">
      <c r="A264" s="271"/>
      <c r="B264" s="16">
        <v>423521</v>
      </c>
      <c r="C264" s="17" t="s">
        <v>570</v>
      </c>
      <c r="D264" s="92"/>
      <c r="E264" s="76"/>
      <c r="F264" s="32"/>
      <c r="G264" s="32"/>
      <c r="H264" s="32"/>
      <c r="I264" s="32"/>
      <c r="J264" s="32"/>
      <c r="K264" s="32"/>
      <c r="L264" s="32"/>
      <c r="M264" s="32"/>
      <c r="N264" s="32"/>
      <c r="O264" s="58"/>
      <c r="P264" s="65">
        <f t="shared" si="165"/>
        <v>0</v>
      </c>
      <c r="Q264" s="58"/>
      <c r="R264" s="58"/>
      <c r="S264" s="65">
        <f t="shared" si="167"/>
        <v>0</v>
      </c>
    </row>
    <row r="265" spans="1:19" hidden="1" x14ac:dyDescent="0.25">
      <c r="A265" s="161"/>
      <c r="B265" s="16">
        <v>423530</v>
      </c>
      <c r="C265" s="17" t="s">
        <v>209</v>
      </c>
      <c r="D265" s="83">
        <f>SUM(D266:D267)</f>
        <v>0</v>
      </c>
      <c r="E265" s="67">
        <f t="shared" ref="E265:O265" si="196">SUM(E266:E267)</f>
        <v>0</v>
      </c>
      <c r="F265" s="18">
        <f t="shared" si="196"/>
        <v>0</v>
      </c>
      <c r="G265" s="18">
        <f t="shared" si="196"/>
        <v>0</v>
      </c>
      <c r="H265" s="18">
        <f t="shared" si="196"/>
        <v>0</v>
      </c>
      <c r="I265" s="18">
        <f t="shared" si="196"/>
        <v>0</v>
      </c>
      <c r="J265" s="18">
        <f t="shared" si="196"/>
        <v>0</v>
      </c>
      <c r="K265" s="18">
        <f t="shared" si="196"/>
        <v>0</v>
      </c>
      <c r="L265" s="18">
        <f t="shared" si="196"/>
        <v>0</v>
      </c>
      <c r="M265" s="18">
        <f t="shared" si="196"/>
        <v>0</v>
      </c>
      <c r="N265" s="18">
        <f t="shared" si="196"/>
        <v>0</v>
      </c>
      <c r="O265" s="48">
        <f t="shared" si="196"/>
        <v>0</v>
      </c>
      <c r="P265" s="65">
        <f t="shared" si="165"/>
        <v>0</v>
      </c>
      <c r="Q265" s="48">
        <f t="shared" ref="Q265:R265" si="197">SUM(Q266:Q267)</f>
        <v>0</v>
      </c>
      <c r="R265" s="48">
        <f t="shared" si="197"/>
        <v>0</v>
      </c>
      <c r="S265" s="65">
        <f t="shared" si="167"/>
        <v>0</v>
      </c>
    </row>
    <row r="266" spans="1:19" hidden="1" x14ac:dyDescent="0.25">
      <c r="A266" s="161"/>
      <c r="B266" s="16">
        <v>423531</v>
      </c>
      <c r="C266" s="17" t="s">
        <v>210</v>
      </c>
      <c r="D266" s="84"/>
      <c r="E266" s="68"/>
      <c r="F266" s="19"/>
      <c r="G266" s="19"/>
      <c r="H266" s="19"/>
      <c r="I266" s="19"/>
      <c r="J266" s="19"/>
      <c r="K266" s="19"/>
      <c r="L266" s="19"/>
      <c r="M266" s="19"/>
      <c r="N266" s="19"/>
      <c r="O266" s="49"/>
      <c r="P266" s="65">
        <f t="shared" si="165"/>
        <v>0</v>
      </c>
      <c r="Q266" s="49"/>
      <c r="R266" s="49"/>
      <c r="S266" s="65">
        <f t="shared" si="167"/>
        <v>0</v>
      </c>
    </row>
    <row r="267" spans="1:19" ht="38.25" hidden="1" x14ac:dyDescent="0.25">
      <c r="A267" s="161"/>
      <c r="B267" s="16">
        <v>423539</v>
      </c>
      <c r="C267" s="17" t="s">
        <v>571</v>
      </c>
      <c r="D267" s="84"/>
      <c r="E267" s="68"/>
      <c r="F267" s="19"/>
      <c r="G267" s="19"/>
      <c r="H267" s="19"/>
      <c r="I267" s="19"/>
      <c r="J267" s="19"/>
      <c r="K267" s="19"/>
      <c r="L267" s="19"/>
      <c r="M267" s="19"/>
      <c r="N267" s="19"/>
      <c r="O267" s="49"/>
      <c r="P267" s="65">
        <f t="shared" si="165"/>
        <v>0</v>
      </c>
      <c r="Q267" s="49"/>
      <c r="R267" s="49"/>
      <c r="S267" s="65">
        <f t="shared" si="167"/>
        <v>0</v>
      </c>
    </row>
    <row r="268" spans="1:19" hidden="1" x14ac:dyDescent="0.25">
      <c r="A268" s="161"/>
      <c r="B268" s="16">
        <v>423540</v>
      </c>
      <c r="C268" s="17" t="s">
        <v>211</v>
      </c>
      <c r="D268" s="83">
        <f>SUM(D269:D270)</f>
        <v>0</v>
      </c>
      <c r="E268" s="67">
        <f t="shared" ref="E268:O268" si="198">SUM(E269:E270)</f>
        <v>0</v>
      </c>
      <c r="F268" s="18">
        <f t="shared" si="198"/>
        <v>0</v>
      </c>
      <c r="G268" s="18">
        <f t="shared" si="198"/>
        <v>0</v>
      </c>
      <c r="H268" s="18">
        <f t="shared" si="198"/>
        <v>0</v>
      </c>
      <c r="I268" s="18">
        <f t="shared" si="198"/>
        <v>0</v>
      </c>
      <c r="J268" s="18">
        <f t="shared" si="198"/>
        <v>0</v>
      </c>
      <c r="K268" s="18">
        <f t="shared" si="198"/>
        <v>0</v>
      </c>
      <c r="L268" s="18">
        <f t="shared" si="198"/>
        <v>0</v>
      </c>
      <c r="M268" s="18">
        <f t="shared" si="198"/>
        <v>0</v>
      </c>
      <c r="N268" s="18">
        <f t="shared" si="198"/>
        <v>0</v>
      </c>
      <c r="O268" s="48">
        <f t="shared" si="198"/>
        <v>0</v>
      </c>
      <c r="P268" s="65">
        <f t="shared" si="165"/>
        <v>0</v>
      </c>
      <c r="Q268" s="48">
        <f t="shared" ref="Q268:R268" si="199">SUM(Q269:Q270)</f>
        <v>0</v>
      </c>
      <c r="R268" s="48">
        <f t="shared" si="199"/>
        <v>0</v>
      </c>
      <c r="S268" s="65">
        <f t="shared" si="167"/>
        <v>0</v>
      </c>
    </row>
    <row r="269" spans="1:19" hidden="1" x14ac:dyDescent="0.25">
      <c r="A269" s="161"/>
      <c r="B269" s="16">
        <v>423541</v>
      </c>
      <c r="C269" s="17" t="s">
        <v>212</v>
      </c>
      <c r="D269" s="84"/>
      <c r="E269" s="68"/>
      <c r="F269" s="19"/>
      <c r="G269" s="19"/>
      <c r="H269" s="19"/>
      <c r="I269" s="19"/>
      <c r="J269" s="19"/>
      <c r="K269" s="19"/>
      <c r="L269" s="19"/>
      <c r="M269" s="19"/>
      <c r="N269" s="19"/>
      <c r="O269" s="49"/>
      <c r="P269" s="65">
        <f t="shared" si="165"/>
        <v>0</v>
      </c>
      <c r="Q269" s="49"/>
      <c r="R269" s="49"/>
      <c r="S269" s="65">
        <f t="shared" si="167"/>
        <v>0</v>
      </c>
    </row>
    <row r="270" spans="1:19" hidden="1" x14ac:dyDescent="0.25">
      <c r="A270" s="161"/>
      <c r="B270" s="16">
        <v>423542</v>
      </c>
      <c r="C270" s="17" t="s">
        <v>213</v>
      </c>
      <c r="D270" s="84"/>
      <c r="E270" s="68"/>
      <c r="F270" s="19"/>
      <c r="G270" s="19"/>
      <c r="H270" s="19"/>
      <c r="I270" s="19"/>
      <c r="J270" s="19"/>
      <c r="K270" s="19"/>
      <c r="L270" s="19"/>
      <c r="M270" s="19"/>
      <c r="N270" s="19"/>
      <c r="O270" s="49"/>
      <c r="P270" s="65">
        <f t="shared" si="165"/>
        <v>0</v>
      </c>
      <c r="Q270" s="49"/>
      <c r="R270" s="49"/>
      <c r="S270" s="65">
        <f t="shared" si="167"/>
        <v>0</v>
      </c>
    </row>
    <row r="271" spans="1:19" hidden="1" x14ac:dyDescent="0.25">
      <c r="A271" s="161"/>
      <c r="B271" s="16">
        <v>423590</v>
      </c>
      <c r="C271" s="17" t="s">
        <v>214</v>
      </c>
      <c r="D271" s="83">
        <f t="shared" ref="D271:O271" si="200">SUM(D272:D277)</f>
        <v>0</v>
      </c>
      <c r="E271" s="83">
        <f t="shared" si="200"/>
        <v>0</v>
      </c>
      <c r="F271" s="83">
        <f t="shared" si="200"/>
        <v>0</v>
      </c>
      <c r="G271" s="83">
        <f t="shared" si="200"/>
        <v>0</v>
      </c>
      <c r="H271" s="83">
        <f t="shared" si="200"/>
        <v>0</v>
      </c>
      <c r="I271" s="83">
        <f t="shared" si="200"/>
        <v>0</v>
      </c>
      <c r="J271" s="83">
        <f t="shared" si="200"/>
        <v>0</v>
      </c>
      <c r="K271" s="83">
        <f t="shared" si="200"/>
        <v>0</v>
      </c>
      <c r="L271" s="83">
        <f t="shared" si="200"/>
        <v>0</v>
      </c>
      <c r="M271" s="83">
        <f t="shared" si="200"/>
        <v>0</v>
      </c>
      <c r="N271" s="83">
        <f t="shared" si="200"/>
        <v>0</v>
      </c>
      <c r="O271" s="83">
        <f t="shared" si="200"/>
        <v>0</v>
      </c>
      <c r="P271" s="65">
        <f t="shared" si="165"/>
        <v>0</v>
      </c>
      <c r="Q271" s="48">
        <f>SUM(Q272:Q277)</f>
        <v>0</v>
      </c>
      <c r="R271" s="48">
        <f>SUM(R272:R277)</f>
        <v>0</v>
      </c>
      <c r="S271" s="65">
        <f t="shared" si="167"/>
        <v>0</v>
      </c>
    </row>
    <row r="272" spans="1:19" ht="45.75" hidden="1" customHeight="1" x14ac:dyDescent="0.25">
      <c r="A272" s="161"/>
      <c r="B272" s="16">
        <v>423591</v>
      </c>
      <c r="C272" s="17" t="s">
        <v>573</v>
      </c>
      <c r="D272" s="147"/>
      <c r="E272" s="148"/>
      <c r="F272" s="149"/>
      <c r="G272" s="149"/>
      <c r="H272" s="149"/>
      <c r="I272" s="149"/>
      <c r="J272" s="149"/>
      <c r="K272" s="149"/>
      <c r="L272" s="149"/>
      <c r="M272" s="149"/>
      <c r="N272" s="149"/>
      <c r="O272" s="150"/>
      <c r="P272" s="65">
        <f t="shared" si="165"/>
        <v>0</v>
      </c>
      <c r="Q272" s="150"/>
      <c r="R272" s="150"/>
      <c r="S272" s="65">
        <f t="shared" si="167"/>
        <v>0</v>
      </c>
    </row>
    <row r="273" spans="1:19" ht="96" hidden="1" customHeight="1" x14ac:dyDescent="0.25">
      <c r="A273" s="161"/>
      <c r="B273" s="16">
        <v>423591</v>
      </c>
      <c r="C273" s="17" t="s">
        <v>572</v>
      </c>
      <c r="D273" s="151"/>
      <c r="E273" s="77"/>
      <c r="F273" s="33"/>
      <c r="G273" s="33"/>
      <c r="H273" s="33"/>
      <c r="I273" s="33"/>
      <c r="J273" s="33"/>
      <c r="K273" s="33"/>
      <c r="L273" s="33"/>
      <c r="M273" s="33"/>
      <c r="N273" s="33"/>
      <c r="O273" s="59"/>
      <c r="P273" s="65">
        <f t="shared" si="165"/>
        <v>0</v>
      </c>
      <c r="Q273" s="59"/>
      <c r="R273" s="59"/>
      <c r="S273" s="65">
        <f t="shared" si="167"/>
        <v>0</v>
      </c>
    </row>
    <row r="274" spans="1:19" ht="54" hidden="1" customHeight="1" x14ac:dyDescent="0.25">
      <c r="A274" s="161"/>
      <c r="B274" s="16">
        <v>423591</v>
      </c>
      <c r="C274" s="17" t="s">
        <v>574</v>
      </c>
      <c r="D274" s="151"/>
      <c r="E274" s="77"/>
      <c r="F274" s="33"/>
      <c r="G274" s="33"/>
      <c r="H274" s="33"/>
      <c r="I274" s="33"/>
      <c r="J274" s="33"/>
      <c r="K274" s="33"/>
      <c r="L274" s="33"/>
      <c r="M274" s="33"/>
      <c r="N274" s="33"/>
      <c r="O274" s="59"/>
      <c r="P274" s="65">
        <f t="shared" si="165"/>
        <v>0</v>
      </c>
      <c r="Q274" s="59"/>
      <c r="R274" s="59"/>
      <c r="S274" s="65">
        <f t="shared" si="167"/>
        <v>0</v>
      </c>
    </row>
    <row r="275" spans="1:19" ht="184.5" hidden="1" customHeight="1" x14ac:dyDescent="0.25">
      <c r="A275" s="161"/>
      <c r="B275" s="16">
        <v>423599</v>
      </c>
      <c r="C275" s="17" t="s">
        <v>648</v>
      </c>
      <c r="D275" s="151"/>
      <c r="E275" s="77"/>
      <c r="F275" s="33"/>
      <c r="G275" s="33"/>
      <c r="H275" s="33"/>
      <c r="I275" s="33"/>
      <c r="J275" s="33"/>
      <c r="K275" s="33"/>
      <c r="L275" s="33"/>
      <c r="M275" s="33"/>
      <c r="N275" s="33"/>
      <c r="O275" s="59"/>
      <c r="P275" s="65">
        <f t="shared" si="165"/>
        <v>0</v>
      </c>
      <c r="Q275" s="59"/>
      <c r="R275" s="59"/>
      <c r="S275" s="65">
        <f t="shared" si="167"/>
        <v>0</v>
      </c>
    </row>
    <row r="276" spans="1:19" ht="21.75" hidden="1" customHeight="1" x14ac:dyDescent="0.25">
      <c r="A276" s="161"/>
      <c r="B276" s="16">
        <v>423599</v>
      </c>
      <c r="C276" s="17" t="s">
        <v>214</v>
      </c>
      <c r="D276" s="151"/>
      <c r="E276" s="77"/>
      <c r="F276" s="33"/>
      <c r="G276" s="33"/>
      <c r="H276" s="33"/>
      <c r="I276" s="33"/>
      <c r="J276" s="33"/>
      <c r="K276" s="33"/>
      <c r="L276" s="33"/>
      <c r="M276" s="33"/>
      <c r="N276" s="33"/>
      <c r="O276" s="59"/>
      <c r="P276" s="65">
        <f t="shared" si="165"/>
        <v>0</v>
      </c>
      <c r="Q276" s="59"/>
      <c r="R276" s="59"/>
      <c r="S276" s="65">
        <f t="shared" si="167"/>
        <v>0</v>
      </c>
    </row>
    <row r="277" spans="1:19" hidden="1" x14ac:dyDescent="0.25">
      <c r="A277" s="161"/>
      <c r="B277" s="16">
        <v>423599</v>
      </c>
      <c r="C277" s="17" t="s">
        <v>575</v>
      </c>
      <c r="D277" s="151"/>
      <c r="E277" s="77"/>
      <c r="F277" s="33"/>
      <c r="G277" s="33"/>
      <c r="H277" s="33"/>
      <c r="I277" s="33"/>
      <c r="J277" s="33"/>
      <c r="K277" s="33"/>
      <c r="L277" s="33"/>
      <c r="M277" s="33"/>
      <c r="N277" s="33"/>
      <c r="O277" s="59"/>
      <c r="P277" s="65">
        <f t="shared" si="165"/>
        <v>0</v>
      </c>
      <c r="Q277" s="59"/>
      <c r="R277" s="59"/>
      <c r="S277" s="65">
        <f t="shared" si="167"/>
        <v>0</v>
      </c>
    </row>
    <row r="278" spans="1:19" ht="25.5" hidden="1" x14ac:dyDescent="0.25">
      <c r="A278" s="271"/>
      <c r="B278" s="12">
        <v>423600</v>
      </c>
      <c r="C278" s="13" t="s">
        <v>215</v>
      </c>
      <c r="D278" s="82">
        <f>SUM(D279,D282)</f>
        <v>0</v>
      </c>
      <c r="E278" s="66">
        <f t="shared" ref="E278:O278" si="201">SUM(E279,E282)</f>
        <v>0</v>
      </c>
      <c r="F278" s="14">
        <f t="shared" si="201"/>
        <v>0</v>
      </c>
      <c r="G278" s="14">
        <f t="shared" si="201"/>
        <v>0</v>
      </c>
      <c r="H278" s="14">
        <f t="shared" si="201"/>
        <v>0</v>
      </c>
      <c r="I278" s="14">
        <f t="shared" si="201"/>
        <v>0</v>
      </c>
      <c r="J278" s="14">
        <f t="shared" si="201"/>
        <v>0</v>
      </c>
      <c r="K278" s="14">
        <f t="shared" si="201"/>
        <v>0</v>
      </c>
      <c r="L278" s="14">
        <f t="shared" si="201"/>
        <v>0</v>
      </c>
      <c r="M278" s="14">
        <f t="shared" si="201"/>
        <v>0</v>
      </c>
      <c r="N278" s="14">
        <f t="shared" si="201"/>
        <v>0</v>
      </c>
      <c r="O278" s="47">
        <f t="shared" si="201"/>
        <v>0</v>
      </c>
      <c r="P278" s="65">
        <f t="shared" si="165"/>
        <v>0</v>
      </c>
      <c r="Q278" s="47">
        <f t="shared" ref="Q278:R278" si="202">SUM(Q279,Q282)</f>
        <v>0</v>
      </c>
      <c r="R278" s="47">
        <f t="shared" si="202"/>
        <v>0</v>
      </c>
      <c r="S278" s="65">
        <f t="shared" si="167"/>
        <v>0</v>
      </c>
    </row>
    <row r="279" spans="1:19" hidden="1" x14ac:dyDescent="0.25">
      <c r="A279" s="161"/>
      <c r="B279" s="16">
        <v>423610</v>
      </c>
      <c r="C279" s="17" t="s">
        <v>216</v>
      </c>
      <c r="D279" s="83">
        <f>SUM(D280:D281)</f>
        <v>0</v>
      </c>
      <c r="E279" s="67">
        <f t="shared" ref="E279:O279" si="203">SUM(E280:E281)</f>
        <v>0</v>
      </c>
      <c r="F279" s="18">
        <f t="shared" si="203"/>
        <v>0</v>
      </c>
      <c r="G279" s="18">
        <f t="shared" si="203"/>
        <v>0</v>
      </c>
      <c r="H279" s="18">
        <f t="shared" si="203"/>
        <v>0</v>
      </c>
      <c r="I279" s="18">
        <f t="shared" si="203"/>
        <v>0</v>
      </c>
      <c r="J279" s="18">
        <f t="shared" si="203"/>
        <v>0</v>
      </c>
      <c r="K279" s="18">
        <f t="shared" si="203"/>
        <v>0</v>
      </c>
      <c r="L279" s="18">
        <f t="shared" si="203"/>
        <v>0</v>
      </c>
      <c r="M279" s="18">
        <f t="shared" si="203"/>
        <v>0</v>
      </c>
      <c r="N279" s="18">
        <f t="shared" si="203"/>
        <v>0</v>
      </c>
      <c r="O279" s="48">
        <f t="shared" si="203"/>
        <v>0</v>
      </c>
      <c r="P279" s="65">
        <f t="shared" si="165"/>
        <v>0</v>
      </c>
      <c r="Q279" s="48">
        <f t="shared" ref="Q279:R279" si="204">SUM(Q280:Q281)</f>
        <v>0</v>
      </c>
      <c r="R279" s="48">
        <f t="shared" si="204"/>
        <v>0</v>
      </c>
      <c r="S279" s="65">
        <f t="shared" si="167"/>
        <v>0</v>
      </c>
    </row>
    <row r="280" spans="1:19" hidden="1" x14ac:dyDescent="0.25">
      <c r="A280" s="161"/>
      <c r="B280" s="16">
        <v>423611</v>
      </c>
      <c r="C280" s="17" t="s">
        <v>217</v>
      </c>
      <c r="D280" s="84"/>
      <c r="E280" s="68"/>
      <c r="F280" s="19"/>
      <c r="G280" s="19"/>
      <c r="H280" s="19"/>
      <c r="I280" s="19"/>
      <c r="J280" s="19"/>
      <c r="K280" s="19"/>
      <c r="L280" s="19"/>
      <c r="M280" s="19"/>
      <c r="N280" s="19"/>
      <c r="O280" s="49"/>
      <c r="P280" s="65">
        <f t="shared" si="165"/>
        <v>0</v>
      </c>
      <c r="Q280" s="49"/>
      <c r="R280" s="49"/>
      <c r="S280" s="65">
        <f t="shared" si="167"/>
        <v>0</v>
      </c>
    </row>
    <row r="281" spans="1:19" hidden="1" x14ac:dyDescent="0.25">
      <c r="A281" s="161"/>
      <c r="B281" s="16">
        <v>423612</v>
      </c>
      <c r="C281" s="17" t="s">
        <v>218</v>
      </c>
      <c r="D281" s="84"/>
      <c r="E281" s="68"/>
      <c r="F281" s="19"/>
      <c r="G281" s="19"/>
      <c r="H281" s="19"/>
      <c r="I281" s="19"/>
      <c r="J281" s="19"/>
      <c r="K281" s="19"/>
      <c r="L281" s="19"/>
      <c r="M281" s="19"/>
      <c r="N281" s="19"/>
      <c r="O281" s="49"/>
      <c r="P281" s="65">
        <f t="shared" si="165"/>
        <v>0</v>
      </c>
      <c r="Q281" s="49"/>
      <c r="R281" s="49"/>
      <c r="S281" s="65">
        <f t="shared" si="167"/>
        <v>0</v>
      </c>
    </row>
    <row r="282" spans="1:19" hidden="1" x14ac:dyDescent="0.25">
      <c r="A282" s="161"/>
      <c r="B282" s="16">
        <v>423620</v>
      </c>
      <c r="C282" s="17" t="s">
        <v>219</v>
      </c>
      <c r="D282" s="83">
        <f>SUM(D283)</f>
        <v>0</v>
      </c>
      <c r="E282" s="67">
        <f t="shared" ref="E282:O282" si="205">SUM(E283)</f>
        <v>0</v>
      </c>
      <c r="F282" s="18">
        <f t="shared" si="205"/>
        <v>0</v>
      </c>
      <c r="G282" s="18">
        <f t="shared" si="205"/>
        <v>0</v>
      </c>
      <c r="H282" s="18">
        <f t="shared" si="205"/>
        <v>0</v>
      </c>
      <c r="I282" s="18">
        <f t="shared" si="205"/>
        <v>0</v>
      </c>
      <c r="J282" s="18">
        <f t="shared" si="205"/>
        <v>0</v>
      </c>
      <c r="K282" s="18">
        <f t="shared" si="205"/>
        <v>0</v>
      </c>
      <c r="L282" s="18">
        <f t="shared" si="205"/>
        <v>0</v>
      </c>
      <c r="M282" s="18">
        <f t="shared" si="205"/>
        <v>0</v>
      </c>
      <c r="N282" s="18">
        <f t="shared" si="205"/>
        <v>0</v>
      </c>
      <c r="O282" s="48">
        <f t="shared" si="205"/>
        <v>0</v>
      </c>
      <c r="P282" s="65">
        <f t="shared" si="165"/>
        <v>0</v>
      </c>
      <c r="Q282" s="48">
        <f t="shared" ref="Q282:R282" si="206">SUM(Q283)</f>
        <v>0</v>
      </c>
      <c r="R282" s="48">
        <f t="shared" si="206"/>
        <v>0</v>
      </c>
      <c r="S282" s="65">
        <f t="shared" si="167"/>
        <v>0</v>
      </c>
    </row>
    <row r="283" spans="1:19" ht="25.5" hidden="1" x14ac:dyDescent="0.25">
      <c r="A283" s="161"/>
      <c r="B283" s="16">
        <v>423621</v>
      </c>
      <c r="C283" s="17" t="s">
        <v>220</v>
      </c>
      <c r="D283" s="84"/>
      <c r="E283" s="68"/>
      <c r="F283" s="19"/>
      <c r="G283" s="19"/>
      <c r="H283" s="19"/>
      <c r="I283" s="19"/>
      <c r="J283" s="19"/>
      <c r="K283" s="19"/>
      <c r="L283" s="19"/>
      <c r="M283" s="19"/>
      <c r="N283" s="19"/>
      <c r="O283" s="49"/>
      <c r="P283" s="65">
        <f t="shared" si="165"/>
        <v>0</v>
      </c>
      <c r="Q283" s="49"/>
      <c r="R283" s="49"/>
      <c r="S283" s="65">
        <f t="shared" si="167"/>
        <v>0</v>
      </c>
    </row>
    <row r="284" spans="1:19" hidden="1" x14ac:dyDescent="0.25">
      <c r="A284" s="271"/>
      <c r="B284" s="12">
        <v>423700</v>
      </c>
      <c r="C284" s="13" t="s">
        <v>221</v>
      </c>
      <c r="D284" s="82">
        <f>SUM(D285)</f>
        <v>0</v>
      </c>
      <c r="E284" s="66">
        <f t="shared" ref="E284:O284" si="207">SUM(E285)</f>
        <v>0</v>
      </c>
      <c r="F284" s="14">
        <f t="shared" si="207"/>
        <v>0</v>
      </c>
      <c r="G284" s="14">
        <f t="shared" si="207"/>
        <v>0</v>
      </c>
      <c r="H284" s="14">
        <f t="shared" si="207"/>
        <v>0</v>
      </c>
      <c r="I284" s="14">
        <f t="shared" si="207"/>
        <v>0</v>
      </c>
      <c r="J284" s="14">
        <f t="shared" si="207"/>
        <v>0</v>
      </c>
      <c r="K284" s="14">
        <f t="shared" si="207"/>
        <v>0</v>
      </c>
      <c r="L284" s="14">
        <f t="shared" si="207"/>
        <v>0</v>
      </c>
      <c r="M284" s="14">
        <f t="shared" si="207"/>
        <v>0</v>
      </c>
      <c r="N284" s="14">
        <f t="shared" si="207"/>
        <v>0</v>
      </c>
      <c r="O284" s="47">
        <f t="shared" si="207"/>
        <v>0</v>
      </c>
      <c r="P284" s="65">
        <f t="shared" si="165"/>
        <v>0</v>
      </c>
      <c r="Q284" s="47">
        <f t="shared" ref="Q284:R284" si="208">SUM(Q285)</f>
        <v>0</v>
      </c>
      <c r="R284" s="47">
        <f t="shared" si="208"/>
        <v>0</v>
      </c>
      <c r="S284" s="65">
        <f t="shared" si="167"/>
        <v>0</v>
      </c>
    </row>
    <row r="285" spans="1:19" hidden="1" x14ac:dyDescent="0.25">
      <c r="A285" s="161"/>
      <c r="B285" s="16">
        <v>423710</v>
      </c>
      <c r="C285" s="17" t="s">
        <v>221</v>
      </c>
      <c r="D285" s="83">
        <f>SUM(D286:D287)</f>
        <v>0</v>
      </c>
      <c r="E285" s="67">
        <f t="shared" ref="E285:O285" si="209">SUM(E286:E287)</f>
        <v>0</v>
      </c>
      <c r="F285" s="18">
        <f t="shared" si="209"/>
        <v>0</v>
      </c>
      <c r="G285" s="18">
        <f t="shared" si="209"/>
        <v>0</v>
      </c>
      <c r="H285" s="18">
        <f t="shared" si="209"/>
        <v>0</v>
      </c>
      <c r="I285" s="18">
        <f t="shared" si="209"/>
        <v>0</v>
      </c>
      <c r="J285" s="18">
        <f t="shared" si="209"/>
        <v>0</v>
      </c>
      <c r="K285" s="18">
        <f t="shared" si="209"/>
        <v>0</v>
      </c>
      <c r="L285" s="18">
        <f t="shared" si="209"/>
        <v>0</v>
      </c>
      <c r="M285" s="18">
        <f t="shared" si="209"/>
        <v>0</v>
      </c>
      <c r="N285" s="18">
        <f t="shared" si="209"/>
        <v>0</v>
      </c>
      <c r="O285" s="48">
        <f t="shared" si="209"/>
        <v>0</v>
      </c>
      <c r="P285" s="65">
        <f t="shared" si="165"/>
        <v>0</v>
      </c>
      <c r="Q285" s="48">
        <f t="shared" ref="Q285:R285" si="210">SUM(Q286:Q287)</f>
        <v>0</v>
      </c>
      <c r="R285" s="48">
        <f t="shared" si="210"/>
        <v>0</v>
      </c>
      <c r="S285" s="65">
        <f t="shared" si="167"/>
        <v>0</v>
      </c>
    </row>
    <row r="286" spans="1:19" hidden="1" x14ac:dyDescent="0.25">
      <c r="A286" s="161"/>
      <c r="B286" s="16">
        <v>423711</v>
      </c>
      <c r="C286" s="17" t="s">
        <v>475</v>
      </c>
      <c r="D286" s="84"/>
      <c r="E286" s="68"/>
      <c r="F286" s="19"/>
      <c r="G286" s="19"/>
      <c r="H286" s="19"/>
      <c r="I286" s="19"/>
      <c r="J286" s="19"/>
      <c r="K286" s="19"/>
      <c r="L286" s="19"/>
      <c r="M286" s="19"/>
      <c r="N286" s="19"/>
      <c r="O286" s="49"/>
      <c r="P286" s="65">
        <f t="shared" si="165"/>
        <v>0</v>
      </c>
      <c r="Q286" s="49"/>
      <c r="R286" s="49"/>
      <c r="S286" s="65">
        <f t="shared" si="167"/>
        <v>0</v>
      </c>
    </row>
    <row r="287" spans="1:19" ht="65.25" hidden="1" customHeight="1" x14ac:dyDescent="0.25">
      <c r="A287" s="161"/>
      <c r="B287" s="16">
        <v>423712</v>
      </c>
      <c r="C287" s="17" t="s">
        <v>576</v>
      </c>
      <c r="D287" s="84"/>
      <c r="E287" s="68"/>
      <c r="F287" s="19"/>
      <c r="G287" s="19"/>
      <c r="H287" s="19"/>
      <c r="I287" s="19"/>
      <c r="J287" s="19"/>
      <c r="K287" s="19"/>
      <c r="L287" s="19"/>
      <c r="M287" s="19"/>
      <c r="N287" s="19"/>
      <c r="O287" s="49"/>
      <c r="P287" s="65">
        <f t="shared" si="165"/>
        <v>0</v>
      </c>
      <c r="Q287" s="49"/>
      <c r="R287" s="49"/>
      <c r="S287" s="65">
        <f t="shared" si="167"/>
        <v>0</v>
      </c>
    </row>
    <row r="288" spans="1:19" hidden="1" x14ac:dyDescent="0.25">
      <c r="A288" s="271"/>
      <c r="B288" s="12">
        <v>423900</v>
      </c>
      <c r="C288" s="13" t="s">
        <v>222</v>
      </c>
      <c r="D288" s="82">
        <f>SUM(D289)</f>
        <v>0</v>
      </c>
      <c r="E288" s="66">
        <f t="shared" ref="E288:O289" si="211">SUM(E289)</f>
        <v>0</v>
      </c>
      <c r="F288" s="14">
        <f t="shared" si="211"/>
        <v>0</v>
      </c>
      <c r="G288" s="14">
        <f t="shared" si="211"/>
        <v>0</v>
      </c>
      <c r="H288" s="14">
        <f t="shared" si="211"/>
        <v>0</v>
      </c>
      <c r="I288" s="14">
        <f t="shared" si="211"/>
        <v>0</v>
      </c>
      <c r="J288" s="14">
        <f t="shared" si="211"/>
        <v>0</v>
      </c>
      <c r="K288" s="14">
        <f t="shared" si="211"/>
        <v>0</v>
      </c>
      <c r="L288" s="14">
        <f t="shared" si="211"/>
        <v>0</v>
      </c>
      <c r="M288" s="14">
        <f t="shared" si="211"/>
        <v>0</v>
      </c>
      <c r="N288" s="14">
        <f t="shared" si="211"/>
        <v>0</v>
      </c>
      <c r="O288" s="47">
        <f t="shared" si="211"/>
        <v>0</v>
      </c>
      <c r="P288" s="65">
        <f t="shared" si="165"/>
        <v>0</v>
      </c>
      <c r="Q288" s="47">
        <f t="shared" ref="Q288:R289" si="212">SUM(Q289)</f>
        <v>0</v>
      </c>
      <c r="R288" s="47">
        <f t="shared" si="212"/>
        <v>0</v>
      </c>
      <c r="S288" s="65">
        <f t="shared" si="167"/>
        <v>0</v>
      </c>
    </row>
    <row r="289" spans="1:19" hidden="1" x14ac:dyDescent="0.25">
      <c r="A289" s="161"/>
      <c r="B289" s="16">
        <v>423910</v>
      </c>
      <c r="C289" s="17" t="s">
        <v>222</v>
      </c>
      <c r="D289" s="83">
        <f>SUM(D290)</f>
        <v>0</v>
      </c>
      <c r="E289" s="67">
        <f t="shared" si="211"/>
        <v>0</v>
      </c>
      <c r="F289" s="18">
        <f t="shared" si="211"/>
        <v>0</v>
      </c>
      <c r="G289" s="18">
        <f t="shared" si="211"/>
        <v>0</v>
      </c>
      <c r="H289" s="18">
        <f t="shared" si="211"/>
        <v>0</v>
      </c>
      <c r="I289" s="18">
        <f t="shared" si="211"/>
        <v>0</v>
      </c>
      <c r="J289" s="18">
        <f t="shared" si="211"/>
        <v>0</v>
      </c>
      <c r="K289" s="18">
        <f t="shared" si="211"/>
        <v>0</v>
      </c>
      <c r="L289" s="18">
        <f t="shared" si="211"/>
        <v>0</v>
      </c>
      <c r="M289" s="18">
        <f t="shared" si="211"/>
        <v>0</v>
      </c>
      <c r="N289" s="18">
        <f t="shared" si="211"/>
        <v>0</v>
      </c>
      <c r="O289" s="48">
        <f t="shared" si="211"/>
        <v>0</v>
      </c>
      <c r="P289" s="65">
        <f t="shared" si="165"/>
        <v>0</v>
      </c>
      <c r="Q289" s="48">
        <f t="shared" si="212"/>
        <v>0</v>
      </c>
      <c r="R289" s="48">
        <f t="shared" si="212"/>
        <v>0</v>
      </c>
      <c r="S289" s="65">
        <f t="shared" si="167"/>
        <v>0</v>
      </c>
    </row>
    <row r="290" spans="1:19" ht="126.75" hidden="1" customHeight="1" x14ac:dyDescent="0.25">
      <c r="A290" s="161"/>
      <c r="B290" s="16">
        <v>423911</v>
      </c>
      <c r="C290" s="17" t="s">
        <v>651</v>
      </c>
      <c r="D290" s="84"/>
      <c r="E290" s="68"/>
      <c r="F290" s="19"/>
      <c r="G290" s="19"/>
      <c r="H290" s="19"/>
      <c r="I290" s="19"/>
      <c r="J290" s="19"/>
      <c r="K290" s="19"/>
      <c r="L290" s="19"/>
      <c r="M290" s="19"/>
      <c r="N290" s="19"/>
      <c r="O290" s="49"/>
      <c r="P290" s="65">
        <f t="shared" si="165"/>
        <v>0</v>
      </c>
      <c r="Q290" s="49"/>
      <c r="R290" s="49"/>
      <c r="S290" s="65">
        <f t="shared" si="167"/>
        <v>0</v>
      </c>
    </row>
    <row r="291" spans="1:19" x14ac:dyDescent="0.25">
      <c r="A291" s="271"/>
      <c r="B291" s="12">
        <v>424000</v>
      </c>
      <c r="C291" s="21" t="s">
        <v>223</v>
      </c>
      <c r="D291" s="82">
        <f>SUM(D292+D310+D313+D318+D303+D298)</f>
        <v>150000</v>
      </c>
      <c r="E291" s="66">
        <f t="shared" ref="E291:O291" si="213">SUM(E292+E310+E313+E318+E303+E298)</f>
        <v>0</v>
      </c>
      <c r="F291" s="14">
        <f t="shared" si="213"/>
        <v>0</v>
      </c>
      <c r="G291" s="14">
        <f t="shared" si="213"/>
        <v>0</v>
      </c>
      <c r="H291" s="14">
        <f t="shared" si="213"/>
        <v>0</v>
      </c>
      <c r="I291" s="14">
        <f t="shared" si="213"/>
        <v>0</v>
      </c>
      <c r="J291" s="14">
        <f t="shared" si="213"/>
        <v>0</v>
      </c>
      <c r="K291" s="14">
        <f t="shared" si="213"/>
        <v>0</v>
      </c>
      <c r="L291" s="14">
        <f t="shared" si="213"/>
        <v>0</v>
      </c>
      <c r="M291" s="14">
        <f t="shared" si="213"/>
        <v>0</v>
      </c>
      <c r="N291" s="14">
        <f t="shared" si="213"/>
        <v>0</v>
      </c>
      <c r="O291" s="47">
        <f t="shared" si="213"/>
        <v>0</v>
      </c>
      <c r="P291" s="65">
        <f t="shared" si="165"/>
        <v>0</v>
      </c>
      <c r="Q291" s="47">
        <f t="shared" ref="Q291:R291" si="214">SUM(Q292+Q310+Q313+Q318+Q303+Q298)</f>
        <v>0</v>
      </c>
      <c r="R291" s="47">
        <f t="shared" si="214"/>
        <v>0</v>
      </c>
      <c r="S291" s="65">
        <f t="shared" si="167"/>
        <v>0</v>
      </c>
    </row>
    <row r="292" spans="1:19" hidden="1" x14ac:dyDescent="0.25">
      <c r="A292" s="271"/>
      <c r="B292" s="12">
        <v>424100</v>
      </c>
      <c r="C292" s="13" t="s">
        <v>224</v>
      </c>
      <c r="D292" s="82">
        <f>SUM(D293)</f>
        <v>0</v>
      </c>
      <c r="E292" s="66">
        <f t="shared" ref="E292:O292" si="215">SUM(E293)</f>
        <v>0</v>
      </c>
      <c r="F292" s="14">
        <f t="shared" si="215"/>
        <v>0</v>
      </c>
      <c r="G292" s="14">
        <f t="shared" si="215"/>
        <v>0</v>
      </c>
      <c r="H292" s="14">
        <f t="shared" si="215"/>
        <v>0</v>
      </c>
      <c r="I292" s="14">
        <f t="shared" si="215"/>
        <v>0</v>
      </c>
      <c r="J292" s="14">
        <f t="shared" si="215"/>
        <v>0</v>
      </c>
      <c r="K292" s="14">
        <f t="shared" si="215"/>
        <v>0</v>
      </c>
      <c r="L292" s="14">
        <f t="shared" si="215"/>
        <v>0</v>
      </c>
      <c r="M292" s="14">
        <f t="shared" si="215"/>
        <v>0</v>
      </c>
      <c r="N292" s="14">
        <f t="shared" si="215"/>
        <v>0</v>
      </c>
      <c r="O292" s="47">
        <f t="shared" si="215"/>
        <v>0</v>
      </c>
      <c r="P292" s="65">
        <f t="shared" si="165"/>
        <v>0</v>
      </c>
      <c r="Q292" s="47">
        <f t="shared" ref="Q292:R292" si="216">SUM(Q293)</f>
        <v>0</v>
      </c>
      <c r="R292" s="47">
        <f t="shared" si="216"/>
        <v>0</v>
      </c>
      <c r="S292" s="65">
        <f t="shared" si="167"/>
        <v>0</v>
      </c>
    </row>
    <row r="293" spans="1:19" hidden="1" x14ac:dyDescent="0.25">
      <c r="A293" s="161"/>
      <c r="B293" s="16">
        <v>424110</v>
      </c>
      <c r="C293" s="17" t="s">
        <v>225</v>
      </c>
      <c r="D293" s="83">
        <f>SUM(D294:D297)</f>
        <v>0</v>
      </c>
      <c r="E293" s="67">
        <f t="shared" ref="E293:O293" si="217">SUM(E294:E297)</f>
        <v>0</v>
      </c>
      <c r="F293" s="18">
        <f t="shared" si="217"/>
        <v>0</v>
      </c>
      <c r="G293" s="18">
        <f t="shared" si="217"/>
        <v>0</v>
      </c>
      <c r="H293" s="18">
        <f t="shared" si="217"/>
        <v>0</v>
      </c>
      <c r="I293" s="18">
        <f t="shared" si="217"/>
        <v>0</v>
      </c>
      <c r="J293" s="18">
        <f t="shared" si="217"/>
        <v>0</v>
      </c>
      <c r="K293" s="18">
        <f t="shared" si="217"/>
        <v>0</v>
      </c>
      <c r="L293" s="18">
        <f t="shared" si="217"/>
        <v>0</v>
      </c>
      <c r="M293" s="18">
        <f t="shared" si="217"/>
        <v>0</v>
      </c>
      <c r="N293" s="18">
        <f t="shared" si="217"/>
        <v>0</v>
      </c>
      <c r="O293" s="48">
        <f t="shared" si="217"/>
        <v>0</v>
      </c>
      <c r="P293" s="65">
        <f t="shared" si="165"/>
        <v>0</v>
      </c>
      <c r="Q293" s="48">
        <f t="shared" ref="Q293:R293" si="218">SUM(Q294:Q297)</f>
        <v>0</v>
      </c>
      <c r="R293" s="48">
        <f t="shared" si="218"/>
        <v>0</v>
      </c>
      <c r="S293" s="65">
        <f t="shared" si="167"/>
        <v>0</v>
      </c>
    </row>
    <row r="294" spans="1:19" ht="25.5" hidden="1" x14ac:dyDescent="0.25">
      <c r="A294" s="161"/>
      <c r="B294" s="16">
        <v>424111</v>
      </c>
      <c r="C294" s="17" t="s">
        <v>580</v>
      </c>
      <c r="D294" s="84"/>
      <c r="E294" s="68"/>
      <c r="F294" s="19"/>
      <c r="G294" s="19"/>
      <c r="H294" s="19"/>
      <c r="I294" s="19"/>
      <c r="J294" s="19"/>
      <c r="K294" s="19"/>
      <c r="L294" s="19"/>
      <c r="M294" s="19"/>
      <c r="N294" s="19"/>
      <c r="O294" s="49"/>
      <c r="P294" s="65">
        <f t="shared" si="165"/>
        <v>0</v>
      </c>
      <c r="Q294" s="49"/>
      <c r="R294" s="49"/>
      <c r="S294" s="65">
        <f t="shared" si="167"/>
        <v>0</v>
      </c>
    </row>
    <row r="295" spans="1:19" ht="90.75" hidden="1" customHeight="1" x14ac:dyDescent="0.25">
      <c r="A295" s="161"/>
      <c r="B295" s="16">
        <v>424112</v>
      </c>
      <c r="C295" s="17" t="s">
        <v>226</v>
      </c>
      <c r="D295" s="84"/>
      <c r="E295" s="68"/>
      <c r="F295" s="19"/>
      <c r="G295" s="19"/>
      <c r="H295" s="19"/>
      <c r="I295" s="19"/>
      <c r="J295" s="19"/>
      <c r="K295" s="19"/>
      <c r="L295" s="19"/>
      <c r="M295" s="19"/>
      <c r="N295" s="19"/>
      <c r="O295" s="49"/>
      <c r="P295" s="65">
        <f t="shared" si="165"/>
        <v>0</v>
      </c>
      <c r="Q295" s="49"/>
      <c r="R295" s="49"/>
      <c r="S295" s="65">
        <f t="shared" si="167"/>
        <v>0</v>
      </c>
    </row>
    <row r="296" spans="1:19" ht="33" hidden="1" customHeight="1" x14ac:dyDescent="0.25">
      <c r="A296" s="161"/>
      <c r="B296" s="16">
        <v>424113</v>
      </c>
      <c r="C296" s="17" t="s">
        <v>577</v>
      </c>
      <c r="D296" s="84"/>
      <c r="E296" s="68"/>
      <c r="F296" s="19"/>
      <c r="G296" s="19"/>
      <c r="H296" s="19"/>
      <c r="I296" s="19"/>
      <c r="J296" s="19"/>
      <c r="K296" s="19"/>
      <c r="L296" s="19"/>
      <c r="M296" s="19"/>
      <c r="N296" s="19"/>
      <c r="O296" s="49"/>
      <c r="P296" s="65">
        <f t="shared" si="165"/>
        <v>0</v>
      </c>
      <c r="Q296" s="49"/>
      <c r="R296" s="49"/>
      <c r="S296" s="65">
        <f t="shared" si="167"/>
        <v>0</v>
      </c>
    </row>
    <row r="297" spans="1:19" ht="52.5" hidden="1" customHeight="1" x14ac:dyDescent="0.25">
      <c r="A297" s="161"/>
      <c r="B297" s="16">
        <v>424119</v>
      </c>
      <c r="C297" s="17" t="s">
        <v>581</v>
      </c>
      <c r="D297" s="84"/>
      <c r="E297" s="68"/>
      <c r="F297" s="19"/>
      <c r="G297" s="19"/>
      <c r="H297" s="19"/>
      <c r="I297" s="19"/>
      <c r="J297" s="19"/>
      <c r="K297" s="19"/>
      <c r="L297" s="19"/>
      <c r="M297" s="19"/>
      <c r="N297" s="19"/>
      <c r="O297" s="49"/>
      <c r="P297" s="65">
        <f t="shared" si="165"/>
        <v>0</v>
      </c>
      <c r="Q297" s="49"/>
      <c r="R297" s="49"/>
      <c r="S297" s="65">
        <f t="shared" si="167"/>
        <v>0</v>
      </c>
    </row>
    <row r="298" spans="1:19" ht="25.5" hidden="1" x14ac:dyDescent="0.25">
      <c r="A298" s="161"/>
      <c r="B298" s="12">
        <v>424200</v>
      </c>
      <c r="C298" s="13" t="s">
        <v>227</v>
      </c>
      <c r="D298" s="87">
        <f>SUM(D299+D301)</f>
        <v>0</v>
      </c>
      <c r="E298" s="71">
        <f t="shared" ref="E298:O298" si="219">SUM(E299+E301)</f>
        <v>0</v>
      </c>
      <c r="F298" s="25">
        <f t="shared" si="219"/>
        <v>0</v>
      </c>
      <c r="G298" s="25">
        <f t="shared" si="219"/>
        <v>0</v>
      </c>
      <c r="H298" s="25">
        <f t="shared" si="219"/>
        <v>0</v>
      </c>
      <c r="I298" s="25">
        <f t="shared" si="219"/>
        <v>0</v>
      </c>
      <c r="J298" s="25">
        <f t="shared" si="219"/>
        <v>0</v>
      </c>
      <c r="K298" s="25">
        <f t="shared" si="219"/>
        <v>0</v>
      </c>
      <c r="L298" s="25">
        <f t="shared" si="219"/>
        <v>0</v>
      </c>
      <c r="M298" s="25">
        <f t="shared" si="219"/>
        <v>0</v>
      </c>
      <c r="N298" s="25">
        <f t="shared" si="219"/>
        <v>0</v>
      </c>
      <c r="O298" s="53">
        <f t="shared" si="219"/>
        <v>0</v>
      </c>
      <c r="P298" s="65">
        <f t="shared" si="165"/>
        <v>0</v>
      </c>
      <c r="Q298" s="53">
        <f t="shared" ref="Q298:R298" si="220">SUM(Q299+Q301)</f>
        <v>0</v>
      </c>
      <c r="R298" s="53">
        <f t="shared" si="220"/>
        <v>0</v>
      </c>
      <c r="S298" s="65">
        <f t="shared" si="167"/>
        <v>0</v>
      </c>
    </row>
    <row r="299" spans="1:19" hidden="1" x14ac:dyDescent="0.25">
      <c r="A299" s="161"/>
      <c r="B299" s="16">
        <v>424220</v>
      </c>
      <c r="C299" s="17" t="s">
        <v>228</v>
      </c>
      <c r="D299" s="85">
        <f>SUM(D300)</f>
        <v>0</v>
      </c>
      <c r="E299" s="69">
        <f t="shared" ref="E299:O299" si="221">SUM(E300)</f>
        <v>0</v>
      </c>
      <c r="F299" s="20">
        <f t="shared" si="221"/>
        <v>0</v>
      </c>
      <c r="G299" s="20">
        <f t="shared" si="221"/>
        <v>0</v>
      </c>
      <c r="H299" s="20">
        <f t="shared" si="221"/>
        <v>0</v>
      </c>
      <c r="I299" s="20">
        <f t="shared" si="221"/>
        <v>0</v>
      </c>
      <c r="J299" s="20">
        <f t="shared" si="221"/>
        <v>0</v>
      </c>
      <c r="K299" s="20">
        <f t="shared" si="221"/>
        <v>0</v>
      </c>
      <c r="L299" s="20">
        <f t="shared" si="221"/>
        <v>0</v>
      </c>
      <c r="M299" s="20">
        <f t="shared" si="221"/>
        <v>0</v>
      </c>
      <c r="N299" s="20">
        <f t="shared" si="221"/>
        <v>0</v>
      </c>
      <c r="O299" s="50">
        <f t="shared" si="221"/>
        <v>0</v>
      </c>
      <c r="P299" s="65">
        <f t="shared" ref="P299:P368" si="222">SUM(E299:O299)</f>
        <v>0</v>
      </c>
      <c r="Q299" s="50">
        <f t="shared" ref="Q299:R299" si="223">SUM(Q300)</f>
        <v>0</v>
      </c>
      <c r="R299" s="50">
        <f t="shared" si="223"/>
        <v>0</v>
      </c>
      <c r="S299" s="65">
        <f t="shared" ref="S299:S368" si="224">SUM(P299:R299)</f>
        <v>0</v>
      </c>
    </row>
    <row r="300" spans="1:19" ht="57.75" hidden="1" customHeight="1" x14ac:dyDescent="0.25">
      <c r="A300" s="161"/>
      <c r="B300" s="16">
        <v>424221</v>
      </c>
      <c r="C300" s="17" t="s">
        <v>578</v>
      </c>
      <c r="D300" s="84"/>
      <c r="E300" s="68"/>
      <c r="F300" s="19"/>
      <c r="G300" s="19"/>
      <c r="H300" s="19"/>
      <c r="I300" s="19"/>
      <c r="J300" s="19"/>
      <c r="K300" s="19"/>
      <c r="L300" s="19"/>
      <c r="M300" s="19"/>
      <c r="N300" s="19"/>
      <c r="O300" s="49"/>
      <c r="P300" s="65">
        <f t="shared" si="222"/>
        <v>0</v>
      </c>
      <c r="Q300" s="49"/>
      <c r="R300" s="49"/>
      <c r="S300" s="65">
        <f t="shared" si="224"/>
        <v>0</v>
      </c>
    </row>
    <row r="301" spans="1:19" hidden="1" x14ac:dyDescent="0.25">
      <c r="A301" s="161"/>
      <c r="B301" s="16">
        <v>424230</v>
      </c>
      <c r="C301" s="17" t="s">
        <v>229</v>
      </c>
      <c r="D301" s="85">
        <f>SUM(D302)</f>
        <v>0</v>
      </c>
      <c r="E301" s="69">
        <f t="shared" ref="E301:O301" si="225">SUM(E302)</f>
        <v>0</v>
      </c>
      <c r="F301" s="20">
        <f t="shared" si="225"/>
        <v>0</v>
      </c>
      <c r="G301" s="20">
        <f t="shared" si="225"/>
        <v>0</v>
      </c>
      <c r="H301" s="20">
        <f t="shared" si="225"/>
        <v>0</v>
      </c>
      <c r="I301" s="20">
        <f t="shared" si="225"/>
        <v>0</v>
      </c>
      <c r="J301" s="20">
        <f t="shared" si="225"/>
        <v>0</v>
      </c>
      <c r="K301" s="20">
        <f t="shared" si="225"/>
        <v>0</v>
      </c>
      <c r="L301" s="20">
        <f t="shared" si="225"/>
        <v>0</v>
      </c>
      <c r="M301" s="20">
        <f t="shared" si="225"/>
        <v>0</v>
      </c>
      <c r="N301" s="20">
        <f t="shared" si="225"/>
        <v>0</v>
      </c>
      <c r="O301" s="50">
        <f t="shared" si="225"/>
        <v>0</v>
      </c>
      <c r="P301" s="65">
        <f t="shared" si="222"/>
        <v>0</v>
      </c>
      <c r="Q301" s="50">
        <f t="shared" ref="Q301:R301" si="226">SUM(Q302)</f>
        <v>0</v>
      </c>
      <c r="R301" s="50">
        <f t="shared" si="226"/>
        <v>0</v>
      </c>
      <c r="S301" s="65">
        <f t="shared" si="224"/>
        <v>0</v>
      </c>
    </row>
    <row r="302" spans="1:19" hidden="1" x14ac:dyDescent="0.25">
      <c r="A302" s="161"/>
      <c r="B302" s="16">
        <v>424231</v>
      </c>
      <c r="C302" s="17" t="s">
        <v>229</v>
      </c>
      <c r="D302" s="84"/>
      <c r="E302" s="68"/>
      <c r="F302" s="19"/>
      <c r="G302" s="19"/>
      <c r="H302" s="19"/>
      <c r="I302" s="19"/>
      <c r="J302" s="19"/>
      <c r="K302" s="19"/>
      <c r="L302" s="19"/>
      <c r="M302" s="19"/>
      <c r="N302" s="19"/>
      <c r="O302" s="49"/>
      <c r="P302" s="65">
        <f t="shared" si="222"/>
        <v>0</v>
      </c>
      <c r="Q302" s="49"/>
      <c r="R302" s="49"/>
      <c r="S302" s="65">
        <f t="shared" si="224"/>
        <v>0</v>
      </c>
    </row>
    <row r="303" spans="1:19" hidden="1" x14ac:dyDescent="0.25">
      <c r="A303" s="271"/>
      <c r="B303" s="12">
        <v>424300</v>
      </c>
      <c r="C303" s="13" t="s">
        <v>230</v>
      </c>
      <c r="D303" s="82">
        <f>SUM(D304,D306+D308)</f>
        <v>0</v>
      </c>
      <c r="E303" s="66">
        <f t="shared" ref="E303:O303" si="227">SUM(E304,E306+E308)</f>
        <v>0</v>
      </c>
      <c r="F303" s="14">
        <f t="shared" si="227"/>
        <v>0</v>
      </c>
      <c r="G303" s="14">
        <f t="shared" si="227"/>
        <v>0</v>
      </c>
      <c r="H303" s="14">
        <f t="shared" si="227"/>
        <v>0</v>
      </c>
      <c r="I303" s="14">
        <f t="shared" si="227"/>
        <v>0</v>
      </c>
      <c r="J303" s="14">
        <f t="shared" si="227"/>
        <v>0</v>
      </c>
      <c r="K303" s="14">
        <f t="shared" si="227"/>
        <v>0</v>
      </c>
      <c r="L303" s="14">
        <f t="shared" si="227"/>
        <v>0</v>
      </c>
      <c r="M303" s="14">
        <f t="shared" si="227"/>
        <v>0</v>
      </c>
      <c r="N303" s="14">
        <f t="shared" si="227"/>
        <v>0</v>
      </c>
      <c r="O303" s="47">
        <f t="shared" si="227"/>
        <v>0</v>
      </c>
      <c r="P303" s="65">
        <f t="shared" si="222"/>
        <v>0</v>
      </c>
      <c r="Q303" s="47">
        <f t="shared" ref="Q303:R303" si="228">SUM(Q304,Q306+Q308)</f>
        <v>0</v>
      </c>
      <c r="R303" s="47">
        <f t="shared" si="228"/>
        <v>0</v>
      </c>
      <c r="S303" s="65">
        <f t="shared" si="224"/>
        <v>0</v>
      </c>
    </row>
    <row r="304" spans="1:19" hidden="1" x14ac:dyDescent="0.25">
      <c r="A304" s="161"/>
      <c r="B304" s="16">
        <v>424310</v>
      </c>
      <c r="C304" s="17" t="s">
        <v>231</v>
      </c>
      <c r="D304" s="83">
        <f>SUM(D305)</f>
        <v>0</v>
      </c>
      <c r="E304" s="67">
        <f t="shared" ref="E304:O304" si="229">SUM(E305)</f>
        <v>0</v>
      </c>
      <c r="F304" s="18">
        <f t="shared" si="229"/>
        <v>0</v>
      </c>
      <c r="G304" s="18">
        <f t="shared" si="229"/>
        <v>0</v>
      </c>
      <c r="H304" s="18">
        <f t="shared" si="229"/>
        <v>0</v>
      </c>
      <c r="I304" s="18">
        <f t="shared" si="229"/>
        <v>0</v>
      </c>
      <c r="J304" s="18">
        <f t="shared" si="229"/>
        <v>0</v>
      </c>
      <c r="K304" s="18">
        <f t="shared" si="229"/>
        <v>0</v>
      </c>
      <c r="L304" s="18">
        <f t="shared" si="229"/>
        <v>0</v>
      </c>
      <c r="M304" s="18">
        <f t="shared" si="229"/>
        <v>0</v>
      </c>
      <c r="N304" s="18">
        <f t="shared" si="229"/>
        <v>0</v>
      </c>
      <c r="O304" s="48">
        <f t="shared" si="229"/>
        <v>0</v>
      </c>
      <c r="P304" s="65">
        <f t="shared" si="222"/>
        <v>0</v>
      </c>
      <c r="Q304" s="48">
        <f t="shared" ref="Q304:R304" si="230">SUM(Q305)</f>
        <v>0</v>
      </c>
      <c r="R304" s="48">
        <f t="shared" si="230"/>
        <v>0</v>
      </c>
      <c r="S304" s="65">
        <f t="shared" si="224"/>
        <v>0</v>
      </c>
    </row>
    <row r="305" spans="1:19" ht="26.25" hidden="1" customHeight="1" x14ac:dyDescent="0.25">
      <c r="A305" s="161"/>
      <c r="B305" s="16">
        <v>424311</v>
      </c>
      <c r="C305" s="17" t="s">
        <v>513</v>
      </c>
      <c r="D305" s="84"/>
      <c r="E305" s="68"/>
      <c r="F305" s="19"/>
      <c r="G305" s="19"/>
      <c r="H305" s="19"/>
      <c r="I305" s="19"/>
      <c r="J305" s="19"/>
      <c r="K305" s="19"/>
      <c r="L305" s="19"/>
      <c r="M305" s="19"/>
      <c r="N305" s="19"/>
      <c r="O305" s="49"/>
      <c r="P305" s="65">
        <f t="shared" si="222"/>
        <v>0</v>
      </c>
      <c r="Q305" s="49"/>
      <c r="R305" s="49"/>
      <c r="S305" s="65">
        <f t="shared" si="224"/>
        <v>0</v>
      </c>
    </row>
    <row r="306" spans="1:19" ht="29.25" hidden="1" customHeight="1" x14ac:dyDescent="0.25">
      <c r="A306" s="161"/>
      <c r="B306" s="16">
        <v>424330</v>
      </c>
      <c r="C306" s="17" t="s">
        <v>579</v>
      </c>
      <c r="D306" s="83">
        <f>SUM(D307)</f>
        <v>0</v>
      </c>
      <c r="E306" s="67">
        <f t="shared" ref="E306:O306" si="231">SUM(E307)</f>
        <v>0</v>
      </c>
      <c r="F306" s="18">
        <f t="shared" si="231"/>
        <v>0</v>
      </c>
      <c r="G306" s="18">
        <f t="shared" si="231"/>
        <v>0</v>
      </c>
      <c r="H306" s="18">
        <f t="shared" si="231"/>
        <v>0</v>
      </c>
      <c r="I306" s="18">
        <f t="shared" si="231"/>
        <v>0</v>
      </c>
      <c r="J306" s="18">
        <f t="shared" si="231"/>
        <v>0</v>
      </c>
      <c r="K306" s="18">
        <f t="shared" si="231"/>
        <v>0</v>
      </c>
      <c r="L306" s="18">
        <f t="shared" si="231"/>
        <v>0</v>
      </c>
      <c r="M306" s="18">
        <f t="shared" si="231"/>
        <v>0</v>
      </c>
      <c r="N306" s="18">
        <f t="shared" si="231"/>
        <v>0</v>
      </c>
      <c r="O306" s="48">
        <f t="shared" si="231"/>
        <v>0</v>
      </c>
      <c r="P306" s="65">
        <f t="shared" si="222"/>
        <v>0</v>
      </c>
      <c r="Q306" s="48">
        <f t="shared" ref="Q306:R306" si="232">SUM(Q307)</f>
        <v>0</v>
      </c>
      <c r="R306" s="48">
        <f t="shared" si="232"/>
        <v>0</v>
      </c>
      <c r="S306" s="65">
        <f t="shared" si="224"/>
        <v>0</v>
      </c>
    </row>
    <row r="307" spans="1:19" ht="60.75" hidden="1" customHeight="1" x14ac:dyDescent="0.25">
      <c r="A307" s="161"/>
      <c r="B307" s="16">
        <v>424331</v>
      </c>
      <c r="C307" s="17" t="s">
        <v>582</v>
      </c>
      <c r="D307" s="84"/>
      <c r="E307" s="68"/>
      <c r="F307" s="19"/>
      <c r="G307" s="19"/>
      <c r="H307" s="19"/>
      <c r="I307" s="19"/>
      <c r="J307" s="19"/>
      <c r="K307" s="19"/>
      <c r="L307" s="19"/>
      <c r="M307" s="19"/>
      <c r="N307" s="19"/>
      <c r="O307" s="49"/>
      <c r="P307" s="65">
        <f t="shared" si="222"/>
        <v>0</v>
      </c>
      <c r="Q307" s="49"/>
      <c r="R307" s="49"/>
      <c r="S307" s="65">
        <f t="shared" si="224"/>
        <v>0</v>
      </c>
    </row>
    <row r="308" spans="1:19" hidden="1" x14ac:dyDescent="0.25">
      <c r="A308" s="161"/>
      <c r="B308" s="16">
        <v>424350</v>
      </c>
      <c r="C308" s="17" t="s">
        <v>232</v>
      </c>
      <c r="D308" s="85">
        <f>SUM(D309)</f>
        <v>0</v>
      </c>
      <c r="E308" s="69">
        <f t="shared" ref="E308:O308" si="233">SUM(E309)</f>
        <v>0</v>
      </c>
      <c r="F308" s="20">
        <f t="shared" si="233"/>
        <v>0</v>
      </c>
      <c r="G308" s="20">
        <f t="shared" si="233"/>
        <v>0</v>
      </c>
      <c r="H308" s="20">
        <f t="shared" si="233"/>
        <v>0</v>
      </c>
      <c r="I308" s="20">
        <f t="shared" si="233"/>
        <v>0</v>
      </c>
      <c r="J308" s="20">
        <f t="shared" si="233"/>
        <v>0</v>
      </c>
      <c r="K308" s="20">
        <f t="shared" si="233"/>
        <v>0</v>
      </c>
      <c r="L308" s="20">
        <f t="shared" si="233"/>
        <v>0</v>
      </c>
      <c r="M308" s="20">
        <f t="shared" si="233"/>
        <v>0</v>
      </c>
      <c r="N308" s="20">
        <f t="shared" si="233"/>
        <v>0</v>
      </c>
      <c r="O308" s="50">
        <f t="shared" si="233"/>
        <v>0</v>
      </c>
      <c r="P308" s="65">
        <f t="shared" si="222"/>
        <v>0</v>
      </c>
      <c r="Q308" s="50">
        <f t="shared" ref="Q308:R308" si="234">SUM(Q309)</f>
        <v>0</v>
      </c>
      <c r="R308" s="50">
        <f t="shared" si="234"/>
        <v>0</v>
      </c>
      <c r="S308" s="65">
        <f t="shared" si="224"/>
        <v>0</v>
      </c>
    </row>
    <row r="309" spans="1:19" hidden="1" x14ac:dyDescent="0.25">
      <c r="A309" s="161"/>
      <c r="B309" s="16">
        <v>424351</v>
      </c>
      <c r="C309" s="17" t="s">
        <v>233</v>
      </c>
      <c r="D309" s="84"/>
      <c r="E309" s="68"/>
      <c r="F309" s="19"/>
      <c r="G309" s="19"/>
      <c r="H309" s="19"/>
      <c r="I309" s="19"/>
      <c r="J309" s="19"/>
      <c r="K309" s="19"/>
      <c r="L309" s="19"/>
      <c r="M309" s="19"/>
      <c r="N309" s="19"/>
      <c r="O309" s="49"/>
      <c r="P309" s="65">
        <f t="shared" si="222"/>
        <v>0</v>
      </c>
      <c r="Q309" s="49"/>
      <c r="R309" s="49"/>
      <c r="S309" s="65">
        <f t="shared" si="224"/>
        <v>0</v>
      </c>
    </row>
    <row r="310" spans="1:19" ht="46.5" hidden="1" customHeight="1" x14ac:dyDescent="0.25">
      <c r="A310" s="271"/>
      <c r="B310" s="12">
        <v>424500</v>
      </c>
      <c r="C310" s="13" t="s">
        <v>234</v>
      </c>
      <c r="D310" s="82">
        <f>SUM(D311)</f>
        <v>0</v>
      </c>
      <c r="E310" s="66">
        <f t="shared" ref="E310:O311" si="235">SUM(E311)</f>
        <v>0</v>
      </c>
      <c r="F310" s="14">
        <f t="shared" si="235"/>
        <v>0</v>
      </c>
      <c r="G310" s="14">
        <f t="shared" si="235"/>
        <v>0</v>
      </c>
      <c r="H310" s="14">
        <f t="shared" si="235"/>
        <v>0</v>
      </c>
      <c r="I310" s="14">
        <f t="shared" si="235"/>
        <v>0</v>
      </c>
      <c r="J310" s="14">
        <f t="shared" si="235"/>
        <v>0</v>
      </c>
      <c r="K310" s="14">
        <f t="shared" si="235"/>
        <v>0</v>
      </c>
      <c r="L310" s="14">
        <f t="shared" si="235"/>
        <v>0</v>
      </c>
      <c r="M310" s="14">
        <f t="shared" si="235"/>
        <v>0</v>
      </c>
      <c r="N310" s="14">
        <f t="shared" si="235"/>
        <v>0</v>
      </c>
      <c r="O310" s="47">
        <f t="shared" si="235"/>
        <v>0</v>
      </c>
      <c r="P310" s="65">
        <f t="shared" si="222"/>
        <v>0</v>
      </c>
      <c r="Q310" s="47">
        <f t="shared" ref="Q310:R311" si="236">SUM(Q311)</f>
        <v>0</v>
      </c>
      <c r="R310" s="47">
        <f t="shared" si="236"/>
        <v>0</v>
      </c>
      <c r="S310" s="65">
        <f t="shared" si="224"/>
        <v>0</v>
      </c>
    </row>
    <row r="311" spans="1:19" ht="25.5" hidden="1" x14ac:dyDescent="0.25">
      <c r="A311" s="161"/>
      <c r="B311" s="16">
        <v>424510</v>
      </c>
      <c r="C311" s="17" t="s">
        <v>234</v>
      </c>
      <c r="D311" s="83">
        <f>SUM(D312)</f>
        <v>0</v>
      </c>
      <c r="E311" s="67">
        <f t="shared" si="235"/>
        <v>0</v>
      </c>
      <c r="F311" s="18">
        <f t="shared" si="235"/>
        <v>0</v>
      </c>
      <c r="G311" s="18">
        <f t="shared" si="235"/>
        <v>0</v>
      </c>
      <c r="H311" s="18">
        <f t="shared" si="235"/>
        <v>0</v>
      </c>
      <c r="I311" s="18">
        <f t="shared" si="235"/>
        <v>0</v>
      </c>
      <c r="J311" s="18">
        <f t="shared" si="235"/>
        <v>0</v>
      </c>
      <c r="K311" s="18">
        <f t="shared" si="235"/>
        <v>0</v>
      </c>
      <c r="L311" s="18">
        <f t="shared" si="235"/>
        <v>0</v>
      </c>
      <c r="M311" s="18">
        <f t="shared" si="235"/>
        <v>0</v>
      </c>
      <c r="N311" s="18">
        <f t="shared" si="235"/>
        <v>0</v>
      </c>
      <c r="O311" s="48">
        <f t="shared" si="235"/>
        <v>0</v>
      </c>
      <c r="P311" s="65">
        <f t="shared" si="222"/>
        <v>0</v>
      </c>
      <c r="Q311" s="48">
        <f t="shared" si="236"/>
        <v>0</v>
      </c>
      <c r="R311" s="48">
        <f t="shared" si="236"/>
        <v>0</v>
      </c>
      <c r="S311" s="65">
        <f t="shared" si="224"/>
        <v>0</v>
      </c>
    </row>
    <row r="312" spans="1:19" ht="48.75" hidden="1" customHeight="1" x14ac:dyDescent="0.25">
      <c r="A312" s="161"/>
      <c r="B312" s="16">
        <v>424511</v>
      </c>
      <c r="C312" s="17" t="s">
        <v>583</v>
      </c>
      <c r="D312" s="84"/>
      <c r="E312" s="68"/>
      <c r="F312" s="19"/>
      <c r="G312" s="19"/>
      <c r="H312" s="19"/>
      <c r="I312" s="19"/>
      <c r="J312" s="19"/>
      <c r="K312" s="19"/>
      <c r="L312" s="19"/>
      <c r="M312" s="19"/>
      <c r="N312" s="19"/>
      <c r="O312" s="49"/>
      <c r="P312" s="65">
        <f t="shared" si="222"/>
        <v>0</v>
      </c>
      <c r="Q312" s="49"/>
      <c r="R312" s="49"/>
      <c r="S312" s="65">
        <f t="shared" si="224"/>
        <v>0</v>
      </c>
    </row>
    <row r="313" spans="1:19" ht="34.5" customHeight="1" x14ac:dyDescent="0.25">
      <c r="A313" s="271"/>
      <c r="B313" s="12">
        <v>424600</v>
      </c>
      <c r="C313" s="13" t="s">
        <v>235</v>
      </c>
      <c r="D313" s="82">
        <f>SUM(D314,D316)</f>
        <v>150000</v>
      </c>
      <c r="E313" s="66">
        <f t="shared" ref="E313:O313" si="237">SUM(E314,E316)</f>
        <v>0</v>
      </c>
      <c r="F313" s="14">
        <f t="shared" si="237"/>
        <v>0</v>
      </c>
      <c r="G313" s="14">
        <f t="shared" si="237"/>
        <v>0</v>
      </c>
      <c r="H313" s="14">
        <f t="shared" si="237"/>
        <v>0</v>
      </c>
      <c r="I313" s="14">
        <f t="shared" si="237"/>
        <v>0</v>
      </c>
      <c r="J313" s="14">
        <f t="shared" si="237"/>
        <v>0</v>
      </c>
      <c r="K313" s="14">
        <f t="shared" si="237"/>
        <v>0</v>
      </c>
      <c r="L313" s="14">
        <f t="shared" si="237"/>
        <v>0</v>
      </c>
      <c r="M313" s="14">
        <f t="shared" si="237"/>
        <v>0</v>
      </c>
      <c r="N313" s="14">
        <f t="shared" si="237"/>
        <v>0</v>
      </c>
      <c r="O313" s="47">
        <f t="shared" si="237"/>
        <v>0</v>
      </c>
      <c r="P313" s="65">
        <f t="shared" si="222"/>
        <v>0</v>
      </c>
      <c r="Q313" s="47">
        <f t="shared" ref="Q313:R313" si="238">SUM(Q314,Q316)</f>
        <v>0</v>
      </c>
      <c r="R313" s="47">
        <f t="shared" si="238"/>
        <v>0</v>
      </c>
      <c r="S313" s="65">
        <f t="shared" si="224"/>
        <v>0</v>
      </c>
    </row>
    <row r="314" spans="1:19" hidden="1" x14ac:dyDescent="0.25">
      <c r="A314" s="161"/>
      <c r="B314" s="16">
        <v>424610</v>
      </c>
      <c r="C314" s="17" t="s">
        <v>236</v>
      </c>
      <c r="D314" s="83">
        <f>SUM(D315)</f>
        <v>0</v>
      </c>
      <c r="E314" s="67">
        <f t="shared" ref="E314:O314" si="239">SUM(E315)</f>
        <v>0</v>
      </c>
      <c r="F314" s="18">
        <f t="shared" si="239"/>
        <v>0</v>
      </c>
      <c r="G314" s="18">
        <f t="shared" si="239"/>
        <v>0</v>
      </c>
      <c r="H314" s="18">
        <f t="shared" si="239"/>
        <v>0</v>
      </c>
      <c r="I314" s="18">
        <f t="shared" si="239"/>
        <v>0</v>
      </c>
      <c r="J314" s="18">
        <f t="shared" si="239"/>
        <v>0</v>
      </c>
      <c r="K314" s="18">
        <f t="shared" si="239"/>
        <v>0</v>
      </c>
      <c r="L314" s="18">
        <f t="shared" si="239"/>
        <v>0</v>
      </c>
      <c r="M314" s="18">
        <f t="shared" si="239"/>
        <v>0</v>
      </c>
      <c r="N314" s="18">
        <f t="shared" si="239"/>
        <v>0</v>
      </c>
      <c r="O314" s="48">
        <f t="shared" si="239"/>
        <v>0</v>
      </c>
      <c r="P314" s="65">
        <f t="shared" si="222"/>
        <v>0</v>
      </c>
      <c r="Q314" s="48">
        <f t="shared" ref="Q314:R314" si="240">SUM(Q315)</f>
        <v>0</v>
      </c>
      <c r="R314" s="48">
        <f t="shared" si="240"/>
        <v>0</v>
      </c>
      <c r="S314" s="65">
        <f t="shared" si="224"/>
        <v>0</v>
      </c>
    </row>
    <row r="315" spans="1:19" ht="41.25" hidden="1" customHeight="1" x14ac:dyDescent="0.25">
      <c r="A315" s="161"/>
      <c r="B315" s="16">
        <v>424611</v>
      </c>
      <c r="C315" s="17" t="s">
        <v>584</v>
      </c>
      <c r="D315" s="84"/>
      <c r="E315" s="68"/>
      <c r="F315" s="19"/>
      <c r="G315" s="19"/>
      <c r="H315" s="19"/>
      <c r="I315" s="19"/>
      <c r="J315" s="19"/>
      <c r="K315" s="19"/>
      <c r="L315" s="19"/>
      <c r="M315" s="19"/>
      <c r="N315" s="19"/>
      <c r="O315" s="49"/>
      <c r="P315" s="65">
        <f t="shared" si="222"/>
        <v>0</v>
      </c>
      <c r="Q315" s="49"/>
      <c r="R315" s="49"/>
      <c r="S315" s="65">
        <f t="shared" si="224"/>
        <v>0</v>
      </c>
    </row>
    <row r="316" spans="1:19" x14ac:dyDescent="0.25">
      <c r="A316" s="161"/>
      <c r="B316" s="16">
        <v>424630</v>
      </c>
      <c r="C316" s="17" t="s">
        <v>237</v>
      </c>
      <c r="D316" s="83">
        <f>SUM(D317)</f>
        <v>150000</v>
      </c>
      <c r="E316" s="67">
        <f t="shared" ref="E316:O316" si="241">SUM(E317)</f>
        <v>0</v>
      </c>
      <c r="F316" s="18">
        <f t="shared" si="241"/>
        <v>0</v>
      </c>
      <c r="G316" s="18">
        <f t="shared" si="241"/>
        <v>0</v>
      </c>
      <c r="H316" s="18">
        <f t="shared" si="241"/>
        <v>0</v>
      </c>
      <c r="I316" s="18">
        <f t="shared" si="241"/>
        <v>0</v>
      </c>
      <c r="J316" s="18">
        <f t="shared" si="241"/>
        <v>0</v>
      </c>
      <c r="K316" s="18">
        <f t="shared" si="241"/>
        <v>0</v>
      </c>
      <c r="L316" s="18">
        <f t="shared" si="241"/>
        <v>0</v>
      </c>
      <c r="M316" s="18">
        <f t="shared" si="241"/>
        <v>0</v>
      </c>
      <c r="N316" s="18">
        <f t="shared" si="241"/>
        <v>0</v>
      </c>
      <c r="O316" s="48">
        <f t="shared" si="241"/>
        <v>0</v>
      </c>
      <c r="P316" s="65">
        <f t="shared" si="222"/>
        <v>0</v>
      </c>
      <c r="Q316" s="48">
        <f t="shared" ref="Q316:R316" si="242">SUM(Q317)</f>
        <v>0</v>
      </c>
      <c r="R316" s="48">
        <f t="shared" si="242"/>
        <v>0</v>
      </c>
      <c r="S316" s="65">
        <f t="shared" si="224"/>
        <v>0</v>
      </c>
    </row>
    <row r="317" spans="1:19" ht="39" thickBot="1" x14ac:dyDescent="0.3">
      <c r="A317" s="161"/>
      <c r="B317" s="16">
        <v>424631</v>
      </c>
      <c r="C317" s="17" t="s">
        <v>851</v>
      </c>
      <c r="D317" s="84">
        <v>150000</v>
      </c>
      <c r="E317" s="68"/>
      <c r="F317" s="19"/>
      <c r="G317" s="19"/>
      <c r="H317" s="19"/>
      <c r="I317" s="19"/>
      <c r="J317" s="19"/>
      <c r="K317" s="19"/>
      <c r="L317" s="19"/>
      <c r="M317" s="19"/>
      <c r="N317" s="19"/>
      <c r="O317" s="49"/>
      <c r="P317" s="65">
        <f t="shared" si="222"/>
        <v>0</v>
      </c>
      <c r="Q317" s="49"/>
      <c r="R317" s="49"/>
      <c r="S317" s="65">
        <f t="shared" si="224"/>
        <v>0</v>
      </c>
    </row>
    <row r="318" spans="1:19" hidden="1" x14ac:dyDescent="0.25">
      <c r="A318" s="271"/>
      <c r="B318" s="12">
        <v>424900</v>
      </c>
      <c r="C318" s="13" t="s">
        <v>239</v>
      </c>
      <c r="D318" s="82">
        <f>SUM(D319)</f>
        <v>0</v>
      </c>
      <c r="E318" s="66">
        <f t="shared" ref="E318:O319" si="243">SUM(E319)</f>
        <v>0</v>
      </c>
      <c r="F318" s="14">
        <f t="shared" si="243"/>
        <v>0</v>
      </c>
      <c r="G318" s="14">
        <f t="shared" si="243"/>
        <v>0</v>
      </c>
      <c r="H318" s="14">
        <f t="shared" si="243"/>
        <v>0</v>
      </c>
      <c r="I318" s="14">
        <f t="shared" si="243"/>
        <v>0</v>
      </c>
      <c r="J318" s="14">
        <f t="shared" si="243"/>
        <v>0</v>
      </c>
      <c r="K318" s="14">
        <f t="shared" si="243"/>
        <v>0</v>
      </c>
      <c r="L318" s="14">
        <f t="shared" si="243"/>
        <v>0</v>
      </c>
      <c r="M318" s="14">
        <f t="shared" si="243"/>
        <v>0</v>
      </c>
      <c r="N318" s="14">
        <f t="shared" si="243"/>
        <v>0</v>
      </c>
      <c r="O318" s="47">
        <f t="shared" si="243"/>
        <v>0</v>
      </c>
      <c r="P318" s="65">
        <f t="shared" si="222"/>
        <v>0</v>
      </c>
      <c r="Q318" s="47">
        <f t="shared" ref="Q318:R319" si="244">SUM(Q319)</f>
        <v>0</v>
      </c>
      <c r="R318" s="47">
        <f t="shared" si="244"/>
        <v>0</v>
      </c>
      <c r="S318" s="65">
        <f t="shared" si="224"/>
        <v>0</v>
      </c>
    </row>
    <row r="319" spans="1:19" hidden="1" x14ac:dyDescent="0.25">
      <c r="A319" s="161"/>
      <c r="B319" s="16">
        <v>424910</v>
      </c>
      <c r="C319" s="17" t="s">
        <v>239</v>
      </c>
      <c r="D319" s="83">
        <f>SUM(D320)</f>
        <v>0</v>
      </c>
      <c r="E319" s="67">
        <f t="shared" si="243"/>
        <v>0</v>
      </c>
      <c r="F319" s="18">
        <f t="shared" si="243"/>
        <v>0</v>
      </c>
      <c r="G319" s="18">
        <f t="shared" si="243"/>
        <v>0</v>
      </c>
      <c r="H319" s="18">
        <f t="shared" si="243"/>
        <v>0</v>
      </c>
      <c r="I319" s="18">
        <f t="shared" si="243"/>
        <v>0</v>
      </c>
      <c r="J319" s="18">
        <f t="shared" si="243"/>
        <v>0</v>
      </c>
      <c r="K319" s="18">
        <f t="shared" si="243"/>
        <v>0</v>
      </c>
      <c r="L319" s="18">
        <f t="shared" si="243"/>
        <v>0</v>
      </c>
      <c r="M319" s="18">
        <f t="shared" si="243"/>
        <v>0</v>
      </c>
      <c r="N319" s="18">
        <f t="shared" si="243"/>
        <v>0</v>
      </c>
      <c r="O319" s="48">
        <f t="shared" si="243"/>
        <v>0</v>
      </c>
      <c r="P319" s="65">
        <f t="shared" si="222"/>
        <v>0</v>
      </c>
      <c r="Q319" s="48">
        <f t="shared" si="244"/>
        <v>0</v>
      </c>
      <c r="R319" s="48">
        <f t="shared" si="244"/>
        <v>0</v>
      </c>
      <c r="S319" s="65">
        <f t="shared" si="224"/>
        <v>0</v>
      </c>
    </row>
    <row r="320" spans="1:19" ht="164.25" hidden="1" customHeight="1" x14ac:dyDescent="0.25">
      <c r="A320" s="161"/>
      <c r="B320" s="16">
        <v>424911</v>
      </c>
      <c r="C320" s="17" t="s">
        <v>585</v>
      </c>
      <c r="D320" s="84"/>
      <c r="E320" s="68"/>
      <c r="F320" s="19"/>
      <c r="G320" s="19"/>
      <c r="H320" s="19"/>
      <c r="I320" s="19"/>
      <c r="J320" s="19"/>
      <c r="K320" s="19"/>
      <c r="L320" s="19"/>
      <c r="M320" s="19"/>
      <c r="N320" s="19"/>
      <c r="O320" s="49"/>
      <c r="P320" s="65">
        <f t="shared" si="222"/>
        <v>0</v>
      </c>
      <c r="Q320" s="49"/>
      <c r="R320" s="49"/>
      <c r="S320" s="65">
        <f t="shared" si="224"/>
        <v>0</v>
      </c>
    </row>
    <row r="321" spans="1:19" ht="25.5" hidden="1" x14ac:dyDescent="0.25">
      <c r="A321" s="271"/>
      <c r="B321" s="12">
        <v>425000</v>
      </c>
      <c r="C321" s="21" t="s">
        <v>240</v>
      </c>
      <c r="D321" s="82">
        <f>SUM(D322,D335)</f>
        <v>0</v>
      </c>
      <c r="E321" s="66">
        <f t="shared" ref="E321:O321" si="245">SUM(E322,E335)</f>
        <v>0</v>
      </c>
      <c r="F321" s="14">
        <f t="shared" si="245"/>
        <v>0</v>
      </c>
      <c r="G321" s="14">
        <f t="shared" si="245"/>
        <v>0</v>
      </c>
      <c r="H321" s="14">
        <f t="shared" si="245"/>
        <v>0</v>
      </c>
      <c r="I321" s="14">
        <f t="shared" si="245"/>
        <v>0</v>
      </c>
      <c r="J321" s="14">
        <f t="shared" si="245"/>
        <v>0</v>
      </c>
      <c r="K321" s="14">
        <f t="shared" si="245"/>
        <v>0</v>
      </c>
      <c r="L321" s="14">
        <f t="shared" si="245"/>
        <v>0</v>
      </c>
      <c r="M321" s="14">
        <f t="shared" si="245"/>
        <v>0</v>
      </c>
      <c r="N321" s="14">
        <f t="shared" si="245"/>
        <v>0</v>
      </c>
      <c r="O321" s="47">
        <f t="shared" si="245"/>
        <v>0</v>
      </c>
      <c r="P321" s="65">
        <f t="shared" si="222"/>
        <v>0</v>
      </c>
      <c r="Q321" s="47">
        <f t="shared" ref="Q321:R321" si="246">SUM(Q322,Q335)</f>
        <v>0</v>
      </c>
      <c r="R321" s="47">
        <f t="shared" si="246"/>
        <v>0</v>
      </c>
      <c r="S321" s="65">
        <f t="shared" si="224"/>
        <v>0</v>
      </c>
    </row>
    <row r="322" spans="1:19" ht="25.5" hidden="1" x14ac:dyDescent="0.25">
      <c r="A322" s="271"/>
      <c r="B322" s="12">
        <v>425100</v>
      </c>
      <c r="C322" s="13" t="s">
        <v>241</v>
      </c>
      <c r="D322" s="82">
        <f>SUM(D323,D333)</f>
        <v>0</v>
      </c>
      <c r="E322" s="66">
        <f t="shared" ref="E322:O322" si="247">SUM(E323,E333)</f>
        <v>0</v>
      </c>
      <c r="F322" s="14">
        <f t="shared" si="247"/>
        <v>0</v>
      </c>
      <c r="G322" s="14">
        <f t="shared" si="247"/>
        <v>0</v>
      </c>
      <c r="H322" s="14">
        <f t="shared" si="247"/>
        <v>0</v>
      </c>
      <c r="I322" s="14">
        <f t="shared" si="247"/>
        <v>0</v>
      </c>
      <c r="J322" s="14">
        <f t="shared" si="247"/>
        <v>0</v>
      </c>
      <c r="K322" s="14">
        <f t="shared" si="247"/>
        <v>0</v>
      </c>
      <c r="L322" s="14">
        <f t="shared" si="247"/>
        <v>0</v>
      </c>
      <c r="M322" s="14">
        <f t="shared" si="247"/>
        <v>0</v>
      </c>
      <c r="N322" s="14">
        <f t="shared" si="247"/>
        <v>0</v>
      </c>
      <c r="O322" s="47">
        <f t="shared" si="247"/>
        <v>0</v>
      </c>
      <c r="P322" s="65">
        <f t="shared" si="222"/>
        <v>0</v>
      </c>
      <c r="Q322" s="47">
        <f t="shared" ref="Q322:R322" si="248">SUM(Q323,Q333)</f>
        <v>0</v>
      </c>
      <c r="R322" s="47">
        <f t="shared" si="248"/>
        <v>0</v>
      </c>
      <c r="S322" s="65">
        <f t="shared" si="224"/>
        <v>0</v>
      </c>
    </row>
    <row r="323" spans="1:19" ht="25.5" hidden="1" x14ac:dyDescent="0.25">
      <c r="A323" s="161"/>
      <c r="B323" s="16">
        <v>425110</v>
      </c>
      <c r="C323" s="17" t="s">
        <v>242</v>
      </c>
      <c r="D323" s="83">
        <f>SUM(D324:D332)</f>
        <v>0</v>
      </c>
      <c r="E323" s="67">
        <f t="shared" ref="E323:O323" si="249">SUM(E324:E332)</f>
        <v>0</v>
      </c>
      <c r="F323" s="18">
        <f t="shared" si="249"/>
        <v>0</v>
      </c>
      <c r="G323" s="18">
        <f t="shared" si="249"/>
        <v>0</v>
      </c>
      <c r="H323" s="18">
        <f t="shared" si="249"/>
        <v>0</v>
      </c>
      <c r="I323" s="18">
        <f t="shared" si="249"/>
        <v>0</v>
      </c>
      <c r="J323" s="18">
        <f t="shared" si="249"/>
        <v>0</v>
      </c>
      <c r="K323" s="18">
        <f t="shared" si="249"/>
        <v>0</v>
      </c>
      <c r="L323" s="18">
        <f t="shared" si="249"/>
        <v>0</v>
      </c>
      <c r="M323" s="18">
        <f t="shared" si="249"/>
        <v>0</v>
      </c>
      <c r="N323" s="18">
        <f t="shared" si="249"/>
        <v>0</v>
      </c>
      <c r="O323" s="48">
        <f t="shared" si="249"/>
        <v>0</v>
      </c>
      <c r="P323" s="65">
        <f t="shared" si="222"/>
        <v>0</v>
      </c>
      <c r="Q323" s="48">
        <f t="shared" ref="Q323:R323" si="250">SUM(Q324:Q332)</f>
        <v>0</v>
      </c>
      <c r="R323" s="48">
        <f t="shared" si="250"/>
        <v>0</v>
      </c>
      <c r="S323" s="65">
        <f t="shared" si="224"/>
        <v>0</v>
      </c>
    </row>
    <row r="324" spans="1:19" ht="54" hidden="1" customHeight="1" x14ac:dyDescent="0.25">
      <c r="A324" s="161"/>
      <c r="B324" s="16">
        <v>425111</v>
      </c>
      <c r="C324" s="17" t="s">
        <v>243</v>
      </c>
      <c r="D324" s="84"/>
      <c r="E324" s="68"/>
      <c r="F324" s="19"/>
      <c r="G324" s="19"/>
      <c r="H324" s="19"/>
      <c r="I324" s="19"/>
      <c r="J324" s="19"/>
      <c r="K324" s="19"/>
      <c r="L324" s="19"/>
      <c r="M324" s="19"/>
      <c r="N324" s="19"/>
      <c r="O324" s="49"/>
      <c r="P324" s="65">
        <f t="shared" si="222"/>
        <v>0</v>
      </c>
      <c r="Q324" s="49"/>
      <c r="R324" s="49"/>
      <c r="S324" s="65">
        <f t="shared" si="224"/>
        <v>0</v>
      </c>
    </row>
    <row r="325" spans="1:19" ht="38.25" hidden="1" x14ac:dyDescent="0.25">
      <c r="A325" s="161"/>
      <c r="B325" s="16">
        <v>425112</v>
      </c>
      <c r="C325" s="17" t="s">
        <v>244</v>
      </c>
      <c r="D325" s="84"/>
      <c r="E325" s="68"/>
      <c r="F325" s="19"/>
      <c r="G325" s="19"/>
      <c r="H325" s="19"/>
      <c r="I325" s="19"/>
      <c r="J325" s="19"/>
      <c r="K325" s="19"/>
      <c r="L325" s="19"/>
      <c r="M325" s="19"/>
      <c r="N325" s="19"/>
      <c r="O325" s="49"/>
      <c r="P325" s="65">
        <f t="shared" si="222"/>
        <v>0</v>
      </c>
      <c r="Q325" s="49"/>
      <c r="R325" s="49"/>
      <c r="S325" s="65">
        <f t="shared" si="224"/>
        <v>0</v>
      </c>
    </row>
    <row r="326" spans="1:19" ht="25.5" hidden="1" x14ac:dyDescent="0.25">
      <c r="A326" s="161"/>
      <c r="B326" s="16">
        <v>425113</v>
      </c>
      <c r="C326" s="17" t="s">
        <v>245</v>
      </c>
      <c r="D326" s="84"/>
      <c r="E326" s="68"/>
      <c r="F326" s="19"/>
      <c r="G326" s="19"/>
      <c r="H326" s="19"/>
      <c r="I326" s="19"/>
      <c r="J326" s="19"/>
      <c r="K326" s="19"/>
      <c r="L326" s="19"/>
      <c r="M326" s="19"/>
      <c r="N326" s="19"/>
      <c r="O326" s="49"/>
      <c r="P326" s="65">
        <f t="shared" si="222"/>
        <v>0</v>
      </c>
      <c r="Q326" s="49"/>
      <c r="R326" s="49"/>
      <c r="S326" s="65">
        <f t="shared" si="224"/>
        <v>0</v>
      </c>
    </row>
    <row r="327" spans="1:19" ht="46.5" hidden="1" customHeight="1" x14ac:dyDescent="0.25">
      <c r="A327" s="161"/>
      <c r="B327" s="16">
        <v>425114</v>
      </c>
      <c r="C327" s="17" t="s">
        <v>246</v>
      </c>
      <c r="D327" s="84"/>
      <c r="E327" s="68"/>
      <c r="F327" s="19"/>
      <c r="G327" s="19"/>
      <c r="H327" s="19"/>
      <c r="I327" s="19"/>
      <c r="J327" s="19"/>
      <c r="K327" s="19"/>
      <c r="L327" s="19"/>
      <c r="M327" s="19"/>
      <c r="N327" s="19"/>
      <c r="O327" s="49"/>
      <c r="P327" s="65">
        <f t="shared" si="222"/>
        <v>0</v>
      </c>
      <c r="Q327" s="49"/>
      <c r="R327" s="49"/>
      <c r="S327" s="65">
        <f t="shared" si="224"/>
        <v>0</v>
      </c>
    </row>
    <row r="328" spans="1:19" ht="104.25" hidden="1" customHeight="1" x14ac:dyDescent="0.25">
      <c r="A328" s="161"/>
      <c r="B328" s="16">
        <v>425115</v>
      </c>
      <c r="C328" s="17" t="s">
        <v>247</v>
      </c>
      <c r="D328" s="84"/>
      <c r="E328" s="68"/>
      <c r="F328" s="19"/>
      <c r="G328" s="19"/>
      <c r="H328" s="19"/>
      <c r="I328" s="19"/>
      <c r="J328" s="19"/>
      <c r="K328" s="19"/>
      <c r="L328" s="19"/>
      <c r="M328" s="19"/>
      <c r="N328" s="19"/>
      <c r="O328" s="49"/>
      <c r="P328" s="65">
        <f t="shared" si="222"/>
        <v>0</v>
      </c>
      <c r="Q328" s="49"/>
      <c r="R328" s="49"/>
      <c r="S328" s="65">
        <f t="shared" si="224"/>
        <v>0</v>
      </c>
    </row>
    <row r="329" spans="1:19" ht="25.5" hidden="1" x14ac:dyDescent="0.25">
      <c r="A329" s="161"/>
      <c r="B329" s="16">
        <v>425116</v>
      </c>
      <c r="C329" s="17" t="s">
        <v>248</v>
      </c>
      <c r="D329" s="84"/>
      <c r="E329" s="68"/>
      <c r="F329" s="19"/>
      <c r="G329" s="19"/>
      <c r="H329" s="19"/>
      <c r="I329" s="19"/>
      <c r="J329" s="19"/>
      <c r="K329" s="19"/>
      <c r="L329" s="19"/>
      <c r="M329" s="19"/>
      <c r="N329" s="19"/>
      <c r="O329" s="49"/>
      <c r="P329" s="65">
        <f t="shared" si="222"/>
        <v>0</v>
      </c>
      <c r="Q329" s="49"/>
      <c r="R329" s="49"/>
      <c r="S329" s="65">
        <f t="shared" si="224"/>
        <v>0</v>
      </c>
    </row>
    <row r="330" spans="1:19" ht="57" hidden="1" customHeight="1" x14ac:dyDescent="0.25">
      <c r="A330" s="161"/>
      <c r="B330" s="16">
        <v>425117</v>
      </c>
      <c r="C330" s="17" t="s">
        <v>249</v>
      </c>
      <c r="D330" s="84"/>
      <c r="E330" s="68"/>
      <c r="F330" s="19"/>
      <c r="G330" s="19"/>
      <c r="H330" s="19"/>
      <c r="I330" s="19"/>
      <c r="J330" s="19"/>
      <c r="K330" s="19"/>
      <c r="L330" s="19"/>
      <c r="M330" s="19"/>
      <c r="N330" s="19"/>
      <c r="O330" s="49"/>
      <c r="P330" s="65">
        <f t="shared" si="222"/>
        <v>0</v>
      </c>
      <c r="Q330" s="49"/>
      <c r="R330" s="49"/>
      <c r="S330" s="65">
        <f t="shared" si="224"/>
        <v>0</v>
      </c>
    </row>
    <row r="331" spans="1:19" ht="49.5" hidden="1" customHeight="1" x14ac:dyDescent="0.25">
      <c r="A331" s="161"/>
      <c r="B331" s="16">
        <v>425118</v>
      </c>
      <c r="C331" s="17" t="s">
        <v>250</v>
      </c>
      <c r="D331" s="84"/>
      <c r="E331" s="68"/>
      <c r="F331" s="19"/>
      <c r="G331" s="19"/>
      <c r="H331" s="19"/>
      <c r="I331" s="19"/>
      <c r="J331" s="19"/>
      <c r="K331" s="19"/>
      <c r="L331" s="19"/>
      <c r="M331" s="19"/>
      <c r="N331" s="19"/>
      <c r="O331" s="49"/>
      <c r="P331" s="65">
        <f t="shared" si="222"/>
        <v>0</v>
      </c>
      <c r="Q331" s="49"/>
      <c r="R331" s="49"/>
      <c r="S331" s="65">
        <f t="shared" si="224"/>
        <v>0</v>
      </c>
    </row>
    <row r="332" spans="1:19" ht="48" hidden="1" customHeight="1" x14ac:dyDescent="0.25">
      <c r="A332" s="161"/>
      <c r="B332" s="16">
        <v>425119</v>
      </c>
      <c r="C332" s="17" t="s">
        <v>586</v>
      </c>
      <c r="D332" s="84"/>
      <c r="E332" s="68"/>
      <c r="F332" s="19"/>
      <c r="G332" s="19"/>
      <c r="H332" s="19"/>
      <c r="I332" s="19"/>
      <c r="J332" s="19"/>
      <c r="K332" s="19"/>
      <c r="L332" s="19"/>
      <c r="M332" s="19"/>
      <c r="N332" s="19"/>
      <c r="O332" s="49"/>
      <c r="P332" s="65">
        <f t="shared" si="222"/>
        <v>0</v>
      </c>
      <c r="Q332" s="49"/>
      <c r="R332" s="49"/>
      <c r="S332" s="65">
        <f t="shared" si="224"/>
        <v>0</v>
      </c>
    </row>
    <row r="333" spans="1:19" ht="25.5" hidden="1" x14ac:dyDescent="0.25">
      <c r="A333" s="161"/>
      <c r="B333" s="23">
        <v>425190</v>
      </c>
      <c r="C333" s="17" t="s">
        <v>251</v>
      </c>
      <c r="D333" s="83">
        <f>SUM(D334)</f>
        <v>0</v>
      </c>
      <c r="E333" s="67">
        <f t="shared" ref="E333:O333" si="251">SUM(E334)</f>
        <v>0</v>
      </c>
      <c r="F333" s="18">
        <f t="shared" si="251"/>
        <v>0</v>
      </c>
      <c r="G333" s="18">
        <f t="shared" si="251"/>
        <v>0</v>
      </c>
      <c r="H333" s="18">
        <f t="shared" si="251"/>
        <v>0</v>
      </c>
      <c r="I333" s="18">
        <f t="shared" si="251"/>
        <v>0</v>
      </c>
      <c r="J333" s="18">
        <f t="shared" si="251"/>
        <v>0</v>
      </c>
      <c r="K333" s="18">
        <f t="shared" si="251"/>
        <v>0</v>
      </c>
      <c r="L333" s="18">
        <f t="shared" si="251"/>
        <v>0</v>
      </c>
      <c r="M333" s="18">
        <f t="shared" si="251"/>
        <v>0</v>
      </c>
      <c r="N333" s="18">
        <f t="shared" si="251"/>
        <v>0</v>
      </c>
      <c r="O333" s="48">
        <f t="shared" si="251"/>
        <v>0</v>
      </c>
      <c r="P333" s="65">
        <f t="shared" si="222"/>
        <v>0</v>
      </c>
      <c r="Q333" s="48">
        <f t="shared" ref="Q333:R333" si="252">SUM(Q334)</f>
        <v>0</v>
      </c>
      <c r="R333" s="48">
        <f t="shared" si="252"/>
        <v>0</v>
      </c>
      <c r="S333" s="65">
        <f t="shared" si="224"/>
        <v>0</v>
      </c>
    </row>
    <row r="334" spans="1:19" ht="91.5" hidden="1" customHeight="1" x14ac:dyDescent="0.25">
      <c r="A334" s="161"/>
      <c r="B334" s="23">
        <v>425191</v>
      </c>
      <c r="C334" s="17" t="s">
        <v>587</v>
      </c>
      <c r="D334" s="84"/>
      <c r="E334" s="68"/>
      <c r="F334" s="19"/>
      <c r="G334" s="19"/>
      <c r="H334" s="19"/>
      <c r="I334" s="19"/>
      <c r="J334" s="19"/>
      <c r="K334" s="19"/>
      <c r="L334" s="19"/>
      <c r="M334" s="19"/>
      <c r="N334" s="19"/>
      <c r="O334" s="49"/>
      <c r="P334" s="65">
        <f t="shared" si="222"/>
        <v>0</v>
      </c>
      <c r="Q334" s="49"/>
      <c r="R334" s="49"/>
      <c r="S334" s="65">
        <f t="shared" si="224"/>
        <v>0</v>
      </c>
    </row>
    <row r="335" spans="1:19" ht="25.5" hidden="1" x14ac:dyDescent="0.25">
      <c r="A335" s="271"/>
      <c r="B335" s="12">
        <v>425200</v>
      </c>
      <c r="C335" s="13" t="s">
        <v>252</v>
      </c>
      <c r="D335" s="82">
        <f>SUM(D336,D341,D354,D358,D350,D352,D360)</f>
        <v>0</v>
      </c>
      <c r="E335" s="112">
        <f>SUM(E336,E341,E354,E358,E350,E352,E360)</f>
        <v>0</v>
      </c>
      <c r="F335" s="14">
        <f t="shared" ref="F335:O335" si="253">SUM(F336,F341,F354,F358,F350,F352,F360)</f>
        <v>0</v>
      </c>
      <c r="G335" s="14">
        <f t="shared" si="253"/>
        <v>0</v>
      </c>
      <c r="H335" s="14">
        <f t="shared" si="253"/>
        <v>0</v>
      </c>
      <c r="I335" s="14">
        <f t="shared" si="253"/>
        <v>0</v>
      </c>
      <c r="J335" s="14">
        <f t="shared" si="253"/>
        <v>0</v>
      </c>
      <c r="K335" s="14">
        <f t="shared" si="253"/>
        <v>0</v>
      </c>
      <c r="L335" s="14">
        <f t="shared" si="253"/>
        <v>0</v>
      </c>
      <c r="M335" s="14">
        <f t="shared" si="253"/>
        <v>0</v>
      </c>
      <c r="N335" s="14">
        <f t="shared" si="253"/>
        <v>0</v>
      </c>
      <c r="O335" s="113">
        <f t="shared" si="253"/>
        <v>0</v>
      </c>
      <c r="P335" s="65">
        <f t="shared" si="222"/>
        <v>0</v>
      </c>
      <c r="Q335" s="14">
        <f t="shared" ref="Q335:R335" si="254">SUM(Q336,Q341,Q354,Q358,Q350,Q352,Q360)</f>
        <v>0</v>
      </c>
      <c r="R335" s="14">
        <f t="shared" si="254"/>
        <v>0</v>
      </c>
      <c r="S335" s="65">
        <f t="shared" si="224"/>
        <v>0</v>
      </c>
    </row>
    <row r="336" spans="1:19" ht="25.5" hidden="1" x14ac:dyDescent="0.25">
      <c r="A336" s="161"/>
      <c r="B336" s="16">
        <v>425210</v>
      </c>
      <c r="C336" s="17" t="s">
        <v>253</v>
      </c>
      <c r="D336" s="83">
        <f>SUM(D337:D340)</f>
        <v>0</v>
      </c>
      <c r="E336" s="110">
        <f t="shared" ref="E336:O336" si="255">SUM(E337:E340)</f>
        <v>0</v>
      </c>
      <c r="F336" s="18">
        <f t="shared" si="255"/>
        <v>0</v>
      </c>
      <c r="G336" s="18">
        <f t="shared" si="255"/>
        <v>0</v>
      </c>
      <c r="H336" s="18">
        <f t="shared" si="255"/>
        <v>0</v>
      </c>
      <c r="I336" s="18">
        <f t="shared" si="255"/>
        <v>0</v>
      </c>
      <c r="J336" s="18">
        <f t="shared" si="255"/>
        <v>0</v>
      </c>
      <c r="K336" s="18">
        <f t="shared" si="255"/>
        <v>0</v>
      </c>
      <c r="L336" s="18">
        <f t="shared" si="255"/>
        <v>0</v>
      </c>
      <c r="M336" s="18">
        <f t="shared" si="255"/>
        <v>0</v>
      </c>
      <c r="N336" s="18">
        <f t="shared" si="255"/>
        <v>0</v>
      </c>
      <c r="O336" s="111">
        <f t="shared" si="255"/>
        <v>0</v>
      </c>
      <c r="P336" s="65">
        <f t="shared" si="222"/>
        <v>0</v>
      </c>
      <c r="Q336" s="18">
        <f t="shared" ref="Q336:R336" si="256">SUM(Q337:Q340)</f>
        <v>0</v>
      </c>
      <c r="R336" s="18">
        <f t="shared" si="256"/>
        <v>0</v>
      </c>
      <c r="S336" s="65">
        <f t="shared" si="224"/>
        <v>0</v>
      </c>
    </row>
    <row r="337" spans="1:19" hidden="1" x14ac:dyDescent="0.25">
      <c r="A337" s="161"/>
      <c r="B337" s="16">
        <v>425211</v>
      </c>
      <c r="C337" s="17" t="s">
        <v>254</v>
      </c>
      <c r="D337" s="84"/>
      <c r="E337" s="68"/>
      <c r="F337" s="19"/>
      <c r="G337" s="19"/>
      <c r="H337" s="19"/>
      <c r="I337" s="19"/>
      <c r="J337" s="19"/>
      <c r="K337" s="19"/>
      <c r="L337" s="19"/>
      <c r="M337" s="19"/>
      <c r="N337" s="19"/>
      <c r="O337" s="49"/>
      <c r="P337" s="65">
        <f t="shared" si="222"/>
        <v>0</v>
      </c>
      <c r="Q337" s="49"/>
      <c r="R337" s="49"/>
      <c r="S337" s="65">
        <f t="shared" si="224"/>
        <v>0</v>
      </c>
    </row>
    <row r="338" spans="1:19" ht="25.5" hidden="1" x14ac:dyDescent="0.25">
      <c r="A338" s="161"/>
      <c r="B338" s="16">
        <v>425212</v>
      </c>
      <c r="C338" s="17" t="s">
        <v>255</v>
      </c>
      <c r="D338" s="84"/>
      <c r="E338" s="68"/>
      <c r="F338" s="19"/>
      <c r="G338" s="19"/>
      <c r="H338" s="19"/>
      <c r="I338" s="19"/>
      <c r="J338" s="19"/>
      <c r="K338" s="19"/>
      <c r="L338" s="19"/>
      <c r="M338" s="19"/>
      <c r="N338" s="19"/>
      <c r="O338" s="49"/>
      <c r="P338" s="65">
        <f t="shared" si="222"/>
        <v>0</v>
      </c>
      <c r="Q338" s="49"/>
      <c r="R338" s="49"/>
      <c r="S338" s="65">
        <f t="shared" si="224"/>
        <v>0</v>
      </c>
    </row>
    <row r="339" spans="1:19" hidden="1" x14ac:dyDescent="0.25">
      <c r="A339" s="161"/>
      <c r="B339" s="16">
        <v>425213</v>
      </c>
      <c r="C339" s="17" t="s">
        <v>256</v>
      </c>
      <c r="D339" s="84"/>
      <c r="E339" s="68"/>
      <c r="F339" s="19"/>
      <c r="G339" s="19"/>
      <c r="H339" s="19"/>
      <c r="I339" s="19"/>
      <c r="J339" s="19"/>
      <c r="K339" s="19"/>
      <c r="L339" s="19"/>
      <c r="M339" s="19"/>
      <c r="N339" s="19"/>
      <c r="O339" s="49"/>
      <c r="P339" s="65">
        <f t="shared" si="222"/>
        <v>0</v>
      </c>
      <c r="Q339" s="49"/>
      <c r="R339" s="49"/>
      <c r="S339" s="65">
        <f t="shared" si="224"/>
        <v>0</v>
      </c>
    </row>
    <row r="340" spans="1:19" ht="46.5" hidden="1" customHeight="1" x14ac:dyDescent="0.25">
      <c r="A340" s="161"/>
      <c r="B340" s="16">
        <v>425219</v>
      </c>
      <c r="C340" s="17" t="s">
        <v>589</v>
      </c>
      <c r="D340" s="84"/>
      <c r="E340" s="68"/>
      <c r="F340" s="19"/>
      <c r="G340" s="19"/>
      <c r="H340" s="19"/>
      <c r="I340" s="19"/>
      <c r="J340" s="19"/>
      <c r="K340" s="19"/>
      <c r="L340" s="19"/>
      <c r="M340" s="19"/>
      <c r="N340" s="19"/>
      <c r="O340" s="49"/>
      <c r="P340" s="65">
        <f t="shared" si="222"/>
        <v>0</v>
      </c>
      <c r="Q340" s="49"/>
      <c r="R340" s="49"/>
      <c r="S340" s="65">
        <f t="shared" si="224"/>
        <v>0</v>
      </c>
    </row>
    <row r="341" spans="1:19" ht="30" hidden="1" customHeight="1" x14ac:dyDescent="0.25">
      <c r="A341" s="161"/>
      <c r="B341" s="16">
        <v>425220</v>
      </c>
      <c r="C341" s="17" t="s">
        <v>257</v>
      </c>
      <c r="D341" s="83">
        <f>SUM(D342:D349)</f>
        <v>0</v>
      </c>
      <c r="E341" s="67">
        <f t="shared" ref="E341:O341" si="257">SUM(E342:E349)</f>
        <v>0</v>
      </c>
      <c r="F341" s="18">
        <f t="shared" si="257"/>
        <v>0</v>
      </c>
      <c r="G341" s="18">
        <f t="shared" si="257"/>
        <v>0</v>
      </c>
      <c r="H341" s="18">
        <f t="shared" si="257"/>
        <v>0</v>
      </c>
      <c r="I341" s="18">
        <f t="shared" si="257"/>
        <v>0</v>
      </c>
      <c r="J341" s="18">
        <f t="shared" si="257"/>
        <v>0</v>
      </c>
      <c r="K341" s="18">
        <f t="shared" si="257"/>
        <v>0</v>
      </c>
      <c r="L341" s="18">
        <f t="shared" si="257"/>
        <v>0</v>
      </c>
      <c r="M341" s="18">
        <f t="shared" si="257"/>
        <v>0</v>
      </c>
      <c r="N341" s="18">
        <f t="shared" si="257"/>
        <v>0</v>
      </c>
      <c r="O341" s="48">
        <f t="shared" si="257"/>
        <v>0</v>
      </c>
      <c r="P341" s="65">
        <f t="shared" si="222"/>
        <v>0</v>
      </c>
      <c r="Q341" s="48">
        <f t="shared" ref="Q341:R341" si="258">SUM(Q342:Q349)</f>
        <v>0</v>
      </c>
      <c r="R341" s="48">
        <f t="shared" si="258"/>
        <v>0</v>
      </c>
      <c r="S341" s="65">
        <f t="shared" si="224"/>
        <v>0</v>
      </c>
    </row>
    <row r="342" spans="1:19" hidden="1" x14ac:dyDescent="0.25">
      <c r="A342" s="161"/>
      <c r="B342" s="16">
        <v>425221</v>
      </c>
      <c r="C342" s="17" t="s">
        <v>258</v>
      </c>
      <c r="D342" s="84"/>
      <c r="E342" s="68"/>
      <c r="F342" s="19"/>
      <c r="G342" s="19"/>
      <c r="H342" s="19"/>
      <c r="I342" s="19"/>
      <c r="J342" s="19"/>
      <c r="K342" s="19"/>
      <c r="L342" s="19"/>
      <c r="M342" s="19"/>
      <c r="N342" s="19"/>
      <c r="O342" s="49"/>
      <c r="P342" s="65">
        <f t="shared" si="222"/>
        <v>0</v>
      </c>
      <c r="Q342" s="49"/>
      <c r="R342" s="49"/>
      <c r="S342" s="65">
        <f t="shared" si="224"/>
        <v>0</v>
      </c>
    </row>
    <row r="343" spans="1:19" hidden="1" x14ac:dyDescent="0.25">
      <c r="A343" s="161"/>
      <c r="B343" s="16">
        <v>425222</v>
      </c>
      <c r="C343" s="17" t="s">
        <v>259</v>
      </c>
      <c r="D343" s="84"/>
      <c r="E343" s="68"/>
      <c r="F343" s="19"/>
      <c r="G343" s="19"/>
      <c r="H343" s="19"/>
      <c r="I343" s="19"/>
      <c r="J343" s="19"/>
      <c r="K343" s="19"/>
      <c r="L343" s="19"/>
      <c r="M343" s="19"/>
      <c r="N343" s="19"/>
      <c r="O343" s="49"/>
      <c r="P343" s="65">
        <f t="shared" si="222"/>
        <v>0</v>
      </c>
      <c r="Q343" s="49"/>
      <c r="R343" s="49"/>
      <c r="S343" s="65">
        <f t="shared" si="224"/>
        <v>0</v>
      </c>
    </row>
    <row r="344" spans="1:19" hidden="1" x14ac:dyDescent="0.25">
      <c r="A344" s="161"/>
      <c r="B344" s="16">
        <v>425223</v>
      </c>
      <c r="C344" s="17" t="s">
        <v>260</v>
      </c>
      <c r="D344" s="84"/>
      <c r="E344" s="68"/>
      <c r="F344" s="19"/>
      <c r="G344" s="19"/>
      <c r="H344" s="19"/>
      <c r="I344" s="19"/>
      <c r="J344" s="19"/>
      <c r="K344" s="19"/>
      <c r="L344" s="19"/>
      <c r="M344" s="19"/>
      <c r="N344" s="19"/>
      <c r="O344" s="49"/>
      <c r="P344" s="65">
        <f t="shared" si="222"/>
        <v>0</v>
      </c>
      <c r="Q344" s="49"/>
      <c r="R344" s="49"/>
      <c r="S344" s="65">
        <f t="shared" si="224"/>
        <v>0</v>
      </c>
    </row>
    <row r="345" spans="1:19" ht="60.75" hidden="1" customHeight="1" x14ac:dyDescent="0.25">
      <c r="A345" s="161"/>
      <c r="B345" s="16">
        <v>425224</v>
      </c>
      <c r="C345" s="17" t="s">
        <v>588</v>
      </c>
      <c r="D345" s="84"/>
      <c r="E345" s="68"/>
      <c r="F345" s="19"/>
      <c r="G345" s="19"/>
      <c r="H345" s="19"/>
      <c r="I345" s="19"/>
      <c r="J345" s="19"/>
      <c r="K345" s="19"/>
      <c r="L345" s="19"/>
      <c r="M345" s="19"/>
      <c r="N345" s="19"/>
      <c r="O345" s="49"/>
      <c r="P345" s="65">
        <f t="shared" si="222"/>
        <v>0</v>
      </c>
      <c r="Q345" s="49"/>
      <c r="R345" s="49"/>
      <c r="S345" s="65">
        <f t="shared" si="224"/>
        <v>0</v>
      </c>
    </row>
    <row r="346" spans="1:19" ht="59.25" hidden="1" customHeight="1" x14ac:dyDescent="0.25">
      <c r="A346" s="161"/>
      <c r="B346" s="16">
        <v>425225</v>
      </c>
      <c r="C346" s="17" t="s">
        <v>261</v>
      </c>
      <c r="D346" s="84"/>
      <c r="E346" s="68"/>
      <c r="F346" s="19"/>
      <c r="G346" s="19"/>
      <c r="H346" s="19"/>
      <c r="I346" s="19"/>
      <c r="J346" s="19"/>
      <c r="K346" s="19"/>
      <c r="L346" s="19"/>
      <c r="M346" s="19"/>
      <c r="N346" s="19"/>
      <c r="O346" s="49"/>
      <c r="P346" s="65">
        <f t="shared" si="222"/>
        <v>0</v>
      </c>
      <c r="Q346" s="49"/>
      <c r="R346" s="49"/>
      <c r="S346" s="65">
        <f t="shared" si="224"/>
        <v>0</v>
      </c>
    </row>
    <row r="347" spans="1:19" ht="33.75" hidden="1" customHeight="1" x14ac:dyDescent="0.25">
      <c r="A347" s="161"/>
      <c r="B347" s="16">
        <v>425226</v>
      </c>
      <c r="C347" s="17" t="s">
        <v>262</v>
      </c>
      <c r="D347" s="84"/>
      <c r="E347" s="68"/>
      <c r="F347" s="19"/>
      <c r="G347" s="19"/>
      <c r="H347" s="19"/>
      <c r="I347" s="19"/>
      <c r="J347" s="19"/>
      <c r="K347" s="19"/>
      <c r="L347" s="19"/>
      <c r="M347" s="19"/>
      <c r="N347" s="19"/>
      <c r="O347" s="49"/>
      <c r="P347" s="65">
        <f t="shared" si="222"/>
        <v>0</v>
      </c>
      <c r="Q347" s="49"/>
      <c r="R347" s="49"/>
      <c r="S347" s="65">
        <f t="shared" si="224"/>
        <v>0</v>
      </c>
    </row>
    <row r="348" spans="1:19" ht="38.25" hidden="1" x14ac:dyDescent="0.25">
      <c r="A348" s="161"/>
      <c r="B348" s="16">
        <v>425227</v>
      </c>
      <c r="C348" s="17" t="s">
        <v>263</v>
      </c>
      <c r="D348" s="84"/>
      <c r="E348" s="68"/>
      <c r="F348" s="19"/>
      <c r="G348" s="19"/>
      <c r="H348" s="19"/>
      <c r="I348" s="19"/>
      <c r="J348" s="19"/>
      <c r="K348" s="19"/>
      <c r="L348" s="19"/>
      <c r="M348" s="19"/>
      <c r="N348" s="19"/>
      <c r="O348" s="49"/>
      <c r="P348" s="65">
        <f t="shared" si="222"/>
        <v>0</v>
      </c>
      <c r="Q348" s="49"/>
      <c r="R348" s="49"/>
      <c r="S348" s="65">
        <f t="shared" si="224"/>
        <v>0</v>
      </c>
    </row>
    <row r="349" spans="1:19" ht="63" hidden="1" customHeight="1" x14ac:dyDescent="0.25">
      <c r="A349" s="161"/>
      <c r="B349" s="16">
        <v>425229</v>
      </c>
      <c r="C349" s="17" t="s">
        <v>264</v>
      </c>
      <c r="D349" s="84"/>
      <c r="E349" s="68"/>
      <c r="F349" s="19"/>
      <c r="G349" s="19"/>
      <c r="H349" s="19"/>
      <c r="I349" s="19"/>
      <c r="J349" s="19"/>
      <c r="K349" s="19"/>
      <c r="L349" s="19"/>
      <c r="M349" s="19"/>
      <c r="N349" s="19"/>
      <c r="O349" s="49"/>
      <c r="P349" s="65">
        <f t="shared" si="222"/>
        <v>0</v>
      </c>
      <c r="Q349" s="49"/>
      <c r="R349" s="49"/>
      <c r="S349" s="65">
        <f t="shared" si="224"/>
        <v>0</v>
      </c>
    </row>
    <row r="350" spans="1:19" ht="25.5" hidden="1" x14ac:dyDescent="0.25">
      <c r="A350" s="161"/>
      <c r="B350" s="16">
        <v>425230</v>
      </c>
      <c r="C350" s="17" t="s">
        <v>498</v>
      </c>
      <c r="D350" s="85">
        <f>SUM(D351)</f>
        <v>0</v>
      </c>
      <c r="E350" s="104">
        <f t="shared" ref="E350:O350" si="259">SUM(E351)</f>
        <v>0</v>
      </c>
      <c r="F350" s="20">
        <f t="shared" si="259"/>
        <v>0</v>
      </c>
      <c r="G350" s="20">
        <f t="shared" si="259"/>
        <v>0</v>
      </c>
      <c r="H350" s="20">
        <f t="shared" si="259"/>
        <v>0</v>
      </c>
      <c r="I350" s="20">
        <f t="shared" si="259"/>
        <v>0</v>
      </c>
      <c r="J350" s="20">
        <f t="shared" si="259"/>
        <v>0</v>
      </c>
      <c r="K350" s="20">
        <f t="shared" si="259"/>
        <v>0</v>
      </c>
      <c r="L350" s="20">
        <f t="shared" si="259"/>
        <v>0</v>
      </c>
      <c r="M350" s="20">
        <f t="shared" si="259"/>
        <v>0</v>
      </c>
      <c r="N350" s="20">
        <f t="shared" si="259"/>
        <v>0</v>
      </c>
      <c r="O350" s="105">
        <f t="shared" si="259"/>
        <v>0</v>
      </c>
      <c r="P350" s="65">
        <f t="shared" si="222"/>
        <v>0</v>
      </c>
      <c r="Q350" s="20">
        <f t="shared" ref="Q350:R350" si="260">SUM(Q351)</f>
        <v>0</v>
      </c>
      <c r="R350" s="20">
        <f t="shared" si="260"/>
        <v>0</v>
      </c>
      <c r="S350" s="65">
        <f t="shared" si="224"/>
        <v>0</v>
      </c>
    </row>
    <row r="351" spans="1:19" ht="25.5" hidden="1" x14ac:dyDescent="0.25">
      <c r="A351" s="161"/>
      <c r="B351" s="16">
        <v>425231</v>
      </c>
      <c r="C351" s="17" t="s">
        <v>498</v>
      </c>
      <c r="D351" s="106"/>
      <c r="E351" s="107"/>
      <c r="F351" s="108"/>
      <c r="G351" s="108"/>
      <c r="H351" s="108"/>
      <c r="I351" s="108"/>
      <c r="J351" s="108"/>
      <c r="K351" s="108"/>
      <c r="L351" s="108"/>
      <c r="M351" s="108"/>
      <c r="N351" s="108"/>
      <c r="O351" s="109"/>
      <c r="P351" s="65">
        <f t="shared" si="222"/>
        <v>0</v>
      </c>
      <c r="Q351" s="109"/>
      <c r="R351" s="109"/>
      <c r="S351" s="65">
        <f t="shared" si="224"/>
        <v>0</v>
      </c>
    </row>
    <row r="352" spans="1:19" ht="42.75" hidden="1" customHeight="1" x14ac:dyDescent="0.25">
      <c r="A352" s="161"/>
      <c r="B352" s="16">
        <v>425250</v>
      </c>
      <c r="C352" s="17" t="s">
        <v>499</v>
      </c>
      <c r="D352" s="85">
        <f>SUM(D353)</f>
        <v>0</v>
      </c>
      <c r="E352" s="104">
        <f t="shared" ref="E352:O352" si="261">SUM(E353)</f>
        <v>0</v>
      </c>
      <c r="F352" s="20">
        <f t="shared" si="261"/>
        <v>0</v>
      </c>
      <c r="G352" s="20">
        <f t="shared" si="261"/>
        <v>0</v>
      </c>
      <c r="H352" s="20">
        <f t="shared" si="261"/>
        <v>0</v>
      </c>
      <c r="I352" s="20">
        <f t="shared" si="261"/>
        <v>0</v>
      </c>
      <c r="J352" s="20">
        <f t="shared" si="261"/>
        <v>0</v>
      </c>
      <c r="K352" s="20">
        <f t="shared" si="261"/>
        <v>0</v>
      </c>
      <c r="L352" s="20">
        <f t="shared" si="261"/>
        <v>0</v>
      </c>
      <c r="M352" s="20">
        <f t="shared" si="261"/>
        <v>0</v>
      </c>
      <c r="N352" s="20">
        <f t="shared" si="261"/>
        <v>0</v>
      </c>
      <c r="O352" s="105">
        <f t="shared" si="261"/>
        <v>0</v>
      </c>
      <c r="P352" s="65">
        <f t="shared" si="222"/>
        <v>0</v>
      </c>
      <c r="Q352" s="20">
        <f t="shared" ref="Q352:R352" si="262">SUM(Q353)</f>
        <v>0</v>
      </c>
      <c r="R352" s="20">
        <f t="shared" si="262"/>
        <v>0</v>
      </c>
      <c r="S352" s="65">
        <f t="shared" si="224"/>
        <v>0</v>
      </c>
    </row>
    <row r="353" spans="1:19" ht="41.25" hidden="1" customHeight="1" x14ac:dyDescent="0.25">
      <c r="A353" s="161"/>
      <c r="B353" s="16">
        <v>425253</v>
      </c>
      <c r="C353" s="17" t="s">
        <v>499</v>
      </c>
      <c r="D353" s="106"/>
      <c r="E353" s="107"/>
      <c r="F353" s="108"/>
      <c r="G353" s="108"/>
      <c r="H353" s="108"/>
      <c r="I353" s="108"/>
      <c r="J353" s="108"/>
      <c r="K353" s="108"/>
      <c r="L353" s="108"/>
      <c r="M353" s="108"/>
      <c r="N353" s="108"/>
      <c r="O353" s="109"/>
      <c r="P353" s="65">
        <f t="shared" si="222"/>
        <v>0</v>
      </c>
      <c r="Q353" s="109"/>
      <c r="R353" s="109"/>
      <c r="S353" s="65">
        <f t="shared" si="224"/>
        <v>0</v>
      </c>
    </row>
    <row r="354" spans="1:19" ht="38.25" hidden="1" x14ac:dyDescent="0.25">
      <c r="A354" s="161"/>
      <c r="B354" s="16">
        <v>425260</v>
      </c>
      <c r="C354" s="17" t="s">
        <v>265</v>
      </c>
      <c r="D354" s="83">
        <f>SUM(D355:D357)</f>
        <v>0</v>
      </c>
      <c r="E354" s="67">
        <f t="shared" ref="E354:O354" si="263">SUM(E355:E357)</f>
        <v>0</v>
      </c>
      <c r="F354" s="18">
        <f t="shared" si="263"/>
        <v>0</v>
      </c>
      <c r="G354" s="18">
        <f t="shared" si="263"/>
        <v>0</v>
      </c>
      <c r="H354" s="18">
        <f t="shared" si="263"/>
        <v>0</v>
      </c>
      <c r="I354" s="18">
        <f t="shared" si="263"/>
        <v>0</v>
      </c>
      <c r="J354" s="18">
        <f t="shared" si="263"/>
        <v>0</v>
      </c>
      <c r="K354" s="18">
        <f t="shared" si="263"/>
        <v>0</v>
      </c>
      <c r="L354" s="18">
        <f t="shared" si="263"/>
        <v>0</v>
      </c>
      <c r="M354" s="18">
        <f t="shared" si="263"/>
        <v>0</v>
      </c>
      <c r="N354" s="18">
        <f t="shared" si="263"/>
        <v>0</v>
      </c>
      <c r="O354" s="48">
        <f t="shared" si="263"/>
        <v>0</v>
      </c>
      <c r="P354" s="65">
        <f t="shared" si="222"/>
        <v>0</v>
      </c>
      <c r="Q354" s="48">
        <f t="shared" ref="Q354:R354" si="264">SUM(Q355:Q357)</f>
        <v>0</v>
      </c>
      <c r="R354" s="48">
        <f t="shared" si="264"/>
        <v>0</v>
      </c>
      <c r="S354" s="65">
        <f t="shared" si="224"/>
        <v>0</v>
      </c>
    </row>
    <row r="355" spans="1:19" ht="59.25" hidden="1" customHeight="1" x14ac:dyDescent="0.25">
      <c r="A355" s="161"/>
      <c r="B355" s="16">
        <v>425261</v>
      </c>
      <c r="C355" s="17" t="s">
        <v>266</v>
      </c>
      <c r="D355" s="84"/>
      <c r="E355" s="68"/>
      <c r="F355" s="19"/>
      <c r="G355" s="19"/>
      <c r="H355" s="19"/>
      <c r="I355" s="19"/>
      <c r="J355" s="19"/>
      <c r="K355" s="19"/>
      <c r="L355" s="19"/>
      <c r="M355" s="19"/>
      <c r="N355" s="19"/>
      <c r="O355" s="49"/>
      <c r="P355" s="65">
        <f t="shared" si="222"/>
        <v>0</v>
      </c>
      <c r="Q355" s="49"/>
      <c r="R355" s="49"/>
      <c r="S355" s="65">
        <f t="shared" si="224"/>
        <v>0</v>
      </c>
    </row>
    <row r="356" spans="1:19" ht="28.5" hidden="1" customHeight="1" x14ac:dyDescent="0.25">
      <c r="A356" s="161"/>
      <c r="B356" s="16">
        <v>425262</v>
      </c>
      <c r="C356" s="17" t="s">
        <v>267</v>
      </c>
      <c r="D356" s="84"/>
      <c r="E356" s="68"/>
      <c r="F356" s="19"/>
      <c r="G356" s="19"/>
      <c r="H356" s="19"/>
      <c r="I356" s="19"/>
      <c r="J356" s="19"/>
      <c r="K356" s="19"/>
      <c r="L356" s="19"/>
      <c r="M356" s="19"/>
      <c r="N356" s="19"/>
      <c r="O356" s="49"/>
      <c r="P356" s="65">
        <f t="shared" si="222"/>
        <v>0</v>
      </c>
      <c r="Q356" s="49"/>
      <c r="R356" s="49"/>
      <c r="S356" s="65">
        <f t="shared" si="224"/>
        <v>0</v>
      </c>
    </row>
    <row r="357" spans="1:19" ht="32.25" hidden="1" customHeight="1" x14ac:dyDescent="0.25">
      <c r="A357" s="161"/>
      <c r="B357" s="16">
        <v>425263</v>
      </c>
      <c r="C357" s="17" t="s">
        <v>590</v>
      </c>
      <c r="D357" s="84"/>
      <c r="E357" s="68"/>
      <c r="F357" s="19"/>
      <c r="G357" s="19"/>
      <c r="H357" s="19"/>
      <c r="I357" s="19"/>
      <c r="J357" s="19"/>
      <c r="K357" s="19"/>
      <c r="L357" s="19"/>
      <c r="M357" s="19"/>
      <c r="N357" s="19"/>
      <c r="O357" s="49"/>
      <c r="P357" s="65">
        <f t="shared" si="222"/>
        <v>0</v>
      </c>
      <c r="Q357" s="49"/>
      <c r="R357" s="49"/>
      <c r="S357" s="65">
        <f t="shared" si="224"/>
        <v>0</v>
      </c>
    </row>
    <row r="358" spans="1:19" ht="25.5" hidden="1" x14ac:dyDescent="0.25">
      <c r="A358" s="161"/>
      <c r="B358" s="23">
        <v>425280</v>
      </c>
      <c r="C358" s="17" t="s">
        <v>268</v>
      </c>
      <c r="D358" s="83">
        <f>SUM(D359)</f>
        <v>0</v>
      </c>
      <c r="E358" s="67">
        <f t="shared" ref="E358:O358" si="265">SUM(E359)</f>
        <v>0</v>
      </c>
      <c r="F358" s="18">
        <f t="shared" si="265"/>
        <v>0</v>
      </c>
      <c r="G358" s="18">
        <f t="shared" si="265"/>
        <v>0</v>
      </c>
      <c r="H358" s="18">
        <f t="shared" si="265"/>
        <v>0</v>
      </c>
      <c r="I358" s="18">
        <f t="shared" si="265"/>
        <v>0</v>
      </c>
      <c r="J358" s="18">
        <f t="shared" si="265"/>
        <v>0</v>
      </c>
      <c r="K358" s="18">
        <f t="shared" si="265"/>
        <v>0</v>
      </c>
      <c r="L358" s="18">
        <f t="shared" si="265"/>
        <v>0</v>
      </c>
      <c r="M358" s="18">
        <f t="shared" si="265"/>
        <v>0</v>
      </c>
      <c r="N358" s="18">
        <f t="shared" si="265"/>
        <v>0</v>
      </c>
      <c r="O358" s="48">
        <f t="shared" si="265"/>
        <v>0</v>
      </c>
      <c r="P358" s="65">
        <f t="shared" si="222"/>
        <v>0</v>
      </c>
      <c r="Q358" s="48">
        <f t="shared" ref="Q358:R358" si="266">SUM(Q359)</f>
        <v>0</v>
      </c>
      <c r="R358" s="48">
        <f t="shared" si="266"/>
        <v>0</v>
      </c>
      <c r="S358" s="65">
        <f t="shared" si="224"/>
        <v>0</v>
      </c>
    </row>
    <row r="359" spans="1:19" ht="66" hidden="1" customHeight="1" x14ac:dyDescent="0.25">
      <c r="A359" s="161"/>
      <c r="B359" s="23">
        <v>425281</v>
      </c>
      <c r="C359" s="17" t="s">
        <v>591</v>
      </c>
      <c r="D359" s="84"/>
      <c r="E359" s="68"/>
      <c r="F359" s="19"/>
      <c r="G359" s="19"/>
      <c r="H359" s="19"/>
      <c r="I359" s="19"/>
      <c r="J359" s="19"/>
      <c r="K359" s="19"/>
      <c r="L359" s="19"/>
      <c r="M359" s="19"/>
      <c r="N359" s="19"/>
      <c r="O359" s="49"/>
      <c r="P359" s="65">
        <f t="shared" si="222"/>
        <v>0</v>
      </c>
      <c r="Q359" s="49"/>
      <c r="R359" s="49"/>
      <c r="S359" s="65">
        <f t="shared" si="224"/>
        <v>0</v>
      </c>
    </row>
    <row r="360" spans="1:19" ht="38.25" hidden="1" x14ac:dyDescent="0.25">
      <c r="A360" s="161"/>
      <c r="B360" s="23">
        <v>425290</v>
      </c>
      <c r="C360" s="17" t="s">
        <v>646</v>
      </c>
      <c r="D360" s="85">
        <f>SUM(D361)</f>
        <v>0</v>
      </c>
      <c r="E360" s="104">
        <f t="shared" ref="E360:O360" si="267">SUM(E361)</f>
        <v>0</v>
      </c>
      <c r="F360" s="20">
        <f t="shared" si="267"/>
        <v>0</v>
      </c>
      <c r="G360" s="20">
        <f t="shared" si="267"/>
        <v>0</v>
      </c>
      <c r="H360" s="20">
        <f t="shared" si="267"/>
        <v>0</v>
      </c>
      <c r="I360" s="20">
        <f t="shared" si="267"/>
        <v>0</v>
      </c>
      <c r="J360" s="20">
        <f t="shared" si="267"/>
        <v>0</v>
      </c>
      <c r="K360" s="20">
        <f t="shared" si="267"/>
        <v>0</v>
      </c>
      <c r="L360" s="20">
        <f t="shared" si="267"/>
        <v>0</v>
      </c>
      <c r="M360" s="20">
        <f t="shared" si="267"/>
        <v>0</v>
      </c>
      <c r="N360" s="20">
        <f t="shared" si="267"/>
        <v>0</v>
      </c>
      <c r="O360" s="105">
        <f t="shared" si="267"/>
        <v>0</v>
      </c>
      <c r="P360" s="65">
        <f t="shared" si="222"/>
        <v>0</v>
      </c>
      <c r="Q360" s="20">
        <f t="shared" ref="Q360:R360" si="268">SUM(Q361)</f>
        <v>0</v>
      </c>
      <c r="R360" s="20">
        <f t="shared" si="268"/>
        <v>0</v>
      </c>
      <c r="S360" s="65">
        <f t="shared" si="224"/>
        <v>0</v>
      </c>
    </row>
    <row r="361" spans="1:19" ht="63.75" hidden="1" x14ac:dyDescent="0.25">
      <c r="A361" s="161"/>
      <c r="B361" s="23">
        <v>425291</v>
      </c>
      <c r="C361" s="17" t="s">
        <v>647</v>
      </c>
      <c r="D361" s="84"/>
      <c r="E361" s="68"/>
      <c r="F361" s="19"/>
      <c r="G361" s="19"/>
      <c r="H361" s="19"/>
      <c r="I361" s="19"/>
      <c r="J361" s="19"/>
      <c r="K361" s="19"/>
      <c r="L361" s="19"/>
      <c r="M361" s="19"/>
      <c r="N361" s="19"/>
      <c r="O361" s="49"/>
      <c r="P361" s="65">
        <f t="shared" si="222"/>
        <v>0</v>
      </c>
      <c r="Q361" s="49"/>
      <c r="R361" s="49"/>
      <c r="S361" s="65">
        <f t="shared" si="224"/>
        <v>0</v>
      </c>
    </row>
    <row r="362" spans="1:19" hidden="1" x14ac:dyDescent="0.25">
      <c r="A362" s="271"/>
      <c r="B362" s="34">
        <v>426000</v>
      </c>
      <c r="C362" s="21" t="s">
        <v>269</v>
      </c>
      <c r="D362" s="82">
        <f>SUM(D363+D376+D387+D393+D400+D410+D420+D407)</f>
        <v>0</v>
      </c>
      <c r="E362" s="112">
        <f t="shared" ref="E362:O362" si="269">SUM(E363+E376+E387+E393+E400+E410+E420+E407)</f>
        <v>0</v>
      </c>
      <c r="F362" s="14">
        <f t="shared" si="269"/>
        <v>0</v>
      </c>
      <c r="G362" s="14">
        <f t="shared" si="269"/>
        <v>0</v>
      </c>
      <c r="H362" s="14">
        <f t="shared" si="269"/>
        <v>0</v>
      </c>
      <c r="I362" s="14">
        <f t="shared" si="269"/>
        <v>0</v>
      </c>
      <c r="J362" s="14">
        <f t="shared" si="269"/>
        <v>0</v>
      </c>
      <c r="K362" s="14">
        <f t="shared" si="269"/>
        <v>0</v>
      </c>
      <c r="L362" s="14">
        <f t="shared" si="269"/>
        <v>0</v>
      </c>
      <c r="M362" s="14">
        <f t="shared" si="269"/>
        <v>0</v>
      </c>
      <c r="N362" s="14">
        <f t="shared" si="269"/>
        <v>0</v>
      </c>
      <c r="O362" s="113">
        <f t="shared" si="269"/>
        <v>0</v>
      </c>
      <c r="P362" s="65">
        <f t="shared" si="222"/>
        <v>0</v>
      </c>
      <c r="Q362" s="14">
        <f t="shared" ref="Q362:R362" si="270">SUM(Q363+Q376+Q387+Q393+Q400+Q410+Q420+Q407)</f>
        <v>0</v>
      </c>
      <c r="R362" s="14">
        <f t="shared" si="270"/>
        <v>0</v>
      </c>
      <c r="S362" s="65">
        <f t="shared" si="224"/>
        <v>0</v>
      </c>
    </row>
    <row r="363" spans="1:19" hidden="1" x14ac:dyDescent="0.25">
      <c r="A363" s="271"/>
      <c r="B363" s="35">
        <v>426100</v>
      </c>
      <c r="C363" s="13" t="s">
        <v>270</v>
      </c>
      <c r="D363" s="82">
        <f>SUM(D364,D366,D372,D374)</f>
        <v>0</v>
      </c>
      <c r="E363" s="66">
        <f t="shared" ref="E363:O363" si="271">SUM(E364,E366,E372,E374)</f>
        <v>0</v>
      </c>
      <c r="F363" s="14">
        <f t="shared" si="271"/>
        <v>0</v>
      </c>
      <c r="G363" s="14">
        <f t="shared" si="271"/>
        <v>0</v>
      </c>
      <c r="H363" s="14">
        <f t="shared" si="271"/>
        <v>0</v>
      </c>
      <c r="I363" s="14">
        <f t="shared" si="271"/>
        <v>0</v>
      </c>
      <c r="J363" s="14">
        <f t="shared" si="271"/>
        <v>0</v>
      </c>
      <c r="K363" s="14">
        <f t="shared" si="271"/>
        <v>0</v>
      </c>
      <c r="L363" s="14">
        <f t="shared" si="271"/>
        <v>0</v>
      </c>
      <c r="M363" s="14">
        <f t="shared" si="271"/>
        <v>0</v>
      </c>
      <c r="N363" s="14">
        <f t="shared" si="271"/>
        <v>0</v>
      </c>
      <c r="O363" s="47">
        <f t="shared" si="271"/>
        <v>0</v>
      </c>
      <c r="P363" s="65">
        <f t="shared" si="222"/>
        <v>0</v>
      </c>
      <c r="Q363" s="47">
        <f t="shared" ref="Q363:R363" si="272">SUM(Q364,Q366,Q372,Q374)</f>
        <v>0</v>
      </c>
      <c r="R363" s="47">
        <f t="shared" si="272"/>
        <v>0</v>
      </c>
      <c r="S363" s="65">
        <f t="shared" si="224"/>
        <v>0</v>
      </c>
    </row>
    <row r="364" spans="1:19" hidden="1" x14ac:dyDescent="0.25">
      <c r="A364" s="161"/>
      <c r="B364" s="16">
        <v>426110</v>
      </c>
      <c r="C364" s="17" t="s">
        <v>271</v>
      </c>
      <c r="D364" s="83">
        <f>SUM(D365)</f>
        <v>0</v>
      </c>
      <c r="E364" s="67">
        <f t="shared" ref="E364:O364" si="273">SUM(E365)</f>
        <v>0</v>
      </c>
      <c r="F364" s="18">
        <f t="shared" si="273"/>
        <v>0</v>
      </c>
      <c r="G364" s="18">
        <f t="shared" si="273"/>
        <v>0</v>
      </c>
      <c r="H364" s="18">
        <f t="shared" si="273"/>
        <v>0</v>
      </c>
      <c r="I364" s="18">
        <f t="shared" si="273"/>
        <v>0</v>
      </c>
      <c r="J364" s="18">
        <f t="shared" si="273"/>
        <v>0</v>
      </c>
      <c r="K364" s="18">
        <f t="shared" si="273"/>
        <v>0</v>
      </c>
      <c r="L364" s="18">
        <f t="shared" si="273"/>
        <v>0</v>
      </c>
      <c r="M364" s="18">
        <f t="shared" si="273"/>
        <v>0</v>
      </c>
      <c r="N364" s="18">
        <f t="shared" si="273"/>
        <v>0</v>
      </c>
      <c r="O364" s="48">
        <f t="shared" si="273"/>
        <v>0</v>
      </c>
      <c r="P364" s="65">
        <f t="shared" si="222"/>
        <v>0</v>
      </c>
      <c r="Q364" s="48">
        <f t="shared" ref="Q364:R364" si="274">SUM(Q365)</f>
        <v>0</v>
      </c>
      <c r="R364" s="48">
        <f t="shared" si="274"/>
        <v>0</v>
      </c>
      <c r="S364" s="65">
        <f t="shared" si="224"/>
        <v>0</v>
      </c>
    </row>
    <row r="365" spans="1:19" ht="45" hidden="1" customHeight="1" x14ac:dyDescent="0.25">
      <c r="A365" s="161"/>
      <c r="B365" s="16">
        <v>426111</v>
      </c>
      <c r="C365" s="17" t="s">
        <v>592</v>
      </c>
      <c r="D365" s="84"/>
      <c r="E365" s="68"/>
      <c r="F365" s="19"/>
      <c r="G365" s="19"/>
      <c r="H365" s="19"/>
      <c r="I365" s="19"/>
      <c r="J365" s="19"/>
      <c r="K365" s="19"/>
      <c r="L365" s="19"/>
      <c r="M365" s="19"/>
      <c r="N365" s="19"/>
      <c r="O365" s="49"/>
      <c r="P365" s="65">
        <f t="shared" si="222"/>
        <v>0</v>
      </c>
      <c r="Q365" s="49"/>
      <c r="R365" s="49"/>
      <c r="S365" s="65">
        <f t="shared" si="224"/>
        <v>0</v>
      </c>
    </row>
    <row r="366" spans="1:19" hidden="1" x14ac:dyDescent="0.25">
      <c r="A366" s="161"/>
      <c r="B366" s="16">
        <v>426120</v>
      </c>
      <c r="C366" s="17" t="s">
        <v>272</v>
      </c>
      <c r="D366" s="83">
        <f>SUM(D367:D371)</f>
        <v>0</v>
      </c>
      <c r="E366" s="67">
        <f t="shared" ref="E366:O366" si="275">SUM(E367:E371)</f>
        <v>0</v>
      </c>
      <c r="F366" s="18">
        <f t="shared" si="275"/>
        <v>0</v>
      </c>
      <c r="G366" s="18">
        <f t="shared" si="275"/>
        <v>0</v>
      </c>
      <c r="H366" s="18">
        <f t="shared" si="275"/>
        <v>0</v>
      </c>
      <c r="I366" s="18">
        <f t="shared" si="275"/>
        <v>0</v>
      </c>
      <c r="J366" s="18">
        <f t="shared" si="275"/>
        <v>0</v>
      </c>
      <c r="K366" s="18">
        <f t="shared" si="275"/>
        <v>0</v>
      </c>
      <c r="L366" s="18">
        <f t="shared" si="275"/>
        <v>0</v>
      </c>
      <c r="M366" s="18">
        <f t="shared" si="275"/>
        <v>0</v>
      </c>
      <c r="N366" s="18">
        <f t="shared" si="275"/>
        <v>0</v>
      </c>
      <c r="O366" s="48">
        <f t="shared" si="275"/>
        <v>0</v>
      </c>
      <c r="P366" s="65">
        <f t="shared" si="222"/>
        <v>0</v>
      </c>
      <c r="Q366" s="48">
        <f t="shared" ref="Q366:R366" si="276">SUM(Q367:Q371)</f>
        <v>0</v>
      </c>
      <c r="R366" s="48">
        <f t="shared" si="276"/>
        <v>0</v>
      </c>
      <c r="S366" s="65">
        <f t="shared" si="224"/>
        <v>0</v>
      </c>
    </row>
    <row r="367" spans="1:19" ht="45" hidden="1" customHeight="1" x14ac:dyDescent="0.25">
      <c r="A367" s="161"/>
      <c r="B367" s="16">
        <v>426121</v>
      </c>
      <c r="C367" s="17" t="s">
        <v>593</v>
      </c>
      <c r="D367" s="84"/>
      <c r="E367" s="68"/>
      <c r="F367" s="19"/>
      <c r="G367" s="19"/>
      <c r="H367" s="19"/>
      <c r="I367" s="19"/>
      <c r="J367" s="19"/>
      <c r="K367" s="19"/>
      <c r="L367" s="19"/>
      <c r="M367" s="19"/>
      <c r="N367" s="19"/>
      <c r="O367" s="49"/>
      <c r="P367" s="65">
        <f t="shared" si="222"/>
        <v>0</v>
      </c>
      <c r="Q367" s="49"/>
      <c r="R367" s="49"/>
      <c r="S367" s="65">
        <f t="shared" si="224"/>
        <v>0</v>
      </c>
    </row>
    <row r="368" spans="1:19" ht="40.5" hidden="1" customHeight="1" x14ac:dyDescent="0.25">
      <c r="A368" s="161"/>
      <c r="B368" s="16">
        <v>426122</v>
      </c>
      <c r="C368" s="17" t="s">
        <v>273</v>
      </c>
      <c r="D368" s="84"/>
      <c r="E368" s="68"/>
      <c r="F368" s="19"/>
      <c r="G368" s="19"/>
      <c r="H368" s="19"/>
      <c r="I368" s="19"/>
      <c r="J368" s="19"/>
      <c r="K368" s="19"/>
      <c r="L368" s="19"/>
      <c r="M368" s="19"/>
      <c r="N368" s="19"/>
      <c r="O368" s="49"/>
      <c r="P368" s="65">
        <f t="shared" si="222"/>
        <v>0</v>
      </c>
      <c r="Q368" s="49"/>
      <c r="R368" s="49"/>
      <c r="S368" s="65">
        <f t="shared" si="224"/>
        <v>0</v>
      </c>
    </row>
    <row r="369" spans="1:19" hidden="1" x14ac:dyDescent="0.25">
      <c r="A369" s="161"/>
      <c r="B369" s="16">
        <v>426123</v>
      </c>
      <c r="C369" s="17" t="s">
        <v>274</v>
      </c>
      <c r="D369" s="84"/>
      <c r="E369" s="68"/>
      <c r="F369" s="19"/>
      <c r="G369" s="19"/>
      <c r="H369" s="19"/>
      <c r="I369" s="19"/>
      <c r="J369" s="19"/>
      <c r="K369" s="19"/>
      <c r="L369" s="19"/>
      <c r="M369" s="19"/>
      <c r="N369" s="19"/>
      <c r="O369" s="49"/>
      <c r="P369" s="65">
        <f t="shared" ref="P369:P436" si="277">SUM(E369:O369)</f>
        <v>0</v>
      </c>
      <c r="Q369" s="49"/>
      <c r="R369" s="49"/>
      <c r="S369" s="65">
        <f t="shared" ref="S369:S436" si="278">SUM(P369:R369)</f>
        <v>0</v>
      </c>
    </row>
    <row r="370" spans="1:19" ht="38.25" hidden="1" x14ac:dyDescent="0.25">
      <c r="A370" s="161"/>
      <c r="B370" s="16">
        <v>426124</v>
      </c>
      <c r="C370" s="17" t="s">
        <v>275</v>
      </c>
      <c r="D370" s="84"/>
      <c r="E370" s="68"/>
      <c r="F370" s="19"/>
      <c r="G370" s="19"/>
      <c r="H370" s="19"/>
      <c r="I370" s="19"/>
      <c r="J370" s="19"/>
      <c r="K370" s="19"/>
      <c r="L370" s="19"/>
      <c r="M370" s="19"/>
      <c r="N370" s="19"/>
      <c r="O370" s="49"/>
      <c r="P370" s="65">
        <f t="shared" si="277"/>
        <v>0</v>
      </c>
      <c r="Q370" s="49"/>
      <c r="R370" s="49"/>
      <c r="S370" s="65">
        <f t="shared" si="278"/>
        <v>0</v>
      </c>
    </row>
    <row r="371" spans="1:19" ht="25.5" hidden="1" x14ac:dyDescent="0.25">
      <c r="A371" s="161"/>
      <c r="B371" s="16">
        <v>426129</v>
      </c>
      <c r="C371" s="17" t="s">
        <v>276</v>
      </c>
      <c r="D371" s="84"/>
      <c r="E371" s="68"/>
      <c r="F371" s="19"/>
      <c r="G371" s="19"/>
      <c r="H371" s="19"/>
      <c r="I371" s="19"/>
      <c r="J371" s="19"/>
      <c r="K371" s="19"/>
      <c r="L371" s="19"/>
      <c r="M371" s="19"/>
      <c r="N371" s="19"/>
      <c r="O371" s="49"/>
      <c r="P371" s="65">
        <f t="shared" si="277"/>
        <v>0</v>
      </c>
      <c r="Q371" s="49"/>
      <c r="R371" s="49"/>
      <c r="S371" s="65">
        <f t="shared" si="278"/>
        <v>0</v>
      </c>
    </row>
    <row r="372" spans="1:19" hidden="1" x14ac:dyDescent="0.25">
      <c r="A372" s="161"/>
      <c r="B372" s="16">
        <v>426130</v>
      </c>
      <c r="C372" s="17" t="s">
        <v>277</v>
      </c>
      <c r="D372" s="83">
        <f>SUM(D373)</f>
        <v>0</v>
      </c>
      <c r="E372" s="67">
        <f t="shared" ref="E372:O372" si="279">SUM(E373)</f>
        <v>0</v>
      </c>
      <c r="F372" s="18">
        <f t="shared" si="279"/>
        <v>0</v>
      </c>
      <c r="G372" s="18">
        <f t="shared" si="279"/>
        <v>0</v>
      </c>
      <c r="H372" s="18">
        <f t="shared" si="279"/>
        <v>0</v>
      </c>
      <c r="I372" s="18">
        <f t="shared" si="279"/>
        <v>0</v>
      </c>
      <c r="J372" s="18">
        <f t="shared" si="279"/>
        <v>0</v>
      </c>
      <c r="K372" s="18">
        <f t="shared" si="279"/>
        <v>0</v>
      </c>
      <c r="L372" s="18">
        <f t="shared" si="279"/>
        <v>0</v>
      </c>
      <c r="M372" s="18">
        <f t="shared" si="279"/>
        <v>0</v>
      </c>
      <c r="N372" s="18">
        <f t="shared" si="279"/>
        <v>0</v>
      </c>
      <c r="O372" s="48">
        <f t="shared" si="279"/>
        <v>0</v>
      </c>
      <c r="P372" s="65">
        <f t="shared" si="277"/>
        <v>0</v>
      </c>
      <c r="Q372" s="48">
        <f t="shared" ref="Q372:R372" si="280">SUM(Q373)</f>
        <v>0</v>
      </c>
      <c r="R372" s="48">
        <f t="shared" si="280"/>
        <v>0</v>
      </c>
      <c r="S372" s="65">
        <f t="shared" si="278"/>
        <v>0</v>
      </c>
    </row>
    <row r="373" spans="1:19" ht="35.25" hidden="1" customHeight="1" x14ac:dyDescent="0.25">
      <c r="A373" s="161"/>
      <c r="B373" s="16">
        <v>426131</v>
      </c>
      <c r="C373" s="17" t="s">
        <v>594</v>
      </c>
      <c r="D373" s="84"/>
      <c r="E373" s="68"/>
      <c r="F373" s="19"/>
      <c r="G373" s="19"/>
      <c r="H373" s="19"/>
      <c r="I373" s="19"/>
      <c r="J373" s="19"/>
      <c r="K373" s="19"/>
      <c r="L373" s="19"/>
      <c r="M373" s="19"/>
      <c r="N373" s="19"/>
      <c r="O373" s="49"/>
      <c r="P373" s="65">
        <f t="shared" si="277"/>
        <v>0</v>
      </c>
      <c r="Q373" s="49"/>
      <c r="R373" s="49"/>
      <c r="S373" s="65">
        <f t="shared" si="278"/>
        <v>0</v>
      </c>
    </row>
    <row r="374" spans="1:19" ht="27" hidden="1" customHeight="1" x14ac:dyDescent="0.25">
      <c r="A374" s="161"/>
      <c r="B374" s="16">
        <v>426190</v>
      </c>
      <c r="C374" s="17" t="s">
        <v>278</v>
      </c>
      <c r="D374" s="85">
        <f>SUM(D375)</f>
        <v>0</v>
      </c>
      <c r="E374" s="69">
        <f t="shared" ref="E374:O374" si="281">SUM(E375)</f>
        <v>0</v>
      </c>
      <c r="F374" s="20">
        <f t="shared" si="281"/>
        <v>0</v>
      </c>
      <c r="G374" s="20">
        <f t="shared" si="281"/>
        <v>0</v>
      </c>
      <c r="H374" s="20">
        <f t="shared" si="281"/>
        <v>0</v>
      </c>
      <c r="I374" s="20">
        <f t="shared" si="281"/>
        <v>0</v>
      </c>
      <c r="J374" s="20">
        <f t="shared" si="281"/>
        <v>0</v>
      </c>
      <c r="K374" s="20">
        <f t="shared" si="281"/>
        <v>0</v>
      </c>
      <c r="L374" s="20">
        <f t="shared" si="281"/>
        <v>0</v>
      </c>
      <c r="M374" s="20">
        <f t="shared" si="281"/>
        <v>0</v>
      </c>
      <c r="N374" s="20">
        <f t="shared" si="281"/>
        <v>0</v>
      </c>
      <c r="O374" s="50">
        <f t="shared" si="281"/>
        <v>0</v>
      </c>
      <c r="P374" s="65">
        <f t="shared" si="277"/>
        <v>0</v>
      </c>
      <c r="Q374" s="50">
        <f t="shared" ref="Q374:R374" si="282">SUM(Q375)</f>
        <v>0</v>
      </c>
      <c r="R374" s="50">
        <f t="shared" si="282"/>
        <v>0</v>
      </c>
      <c r="S374" s="65">
        <f t="shared" si="278"/>
        <v>0</v>
      </c>
    </row>
    <row r="375" spans="1:19" ht="35.25" hidden="1" customHeight="1" x14ac:dyDescent="0.25">
      <c r="A375" s="161"/>
      <c r="B375" s="16">
        <v>426191</v>
      </c>
      <c r="C375" s="17" t="s">
        <v>595</v>
      </c>
      <c r="D375" s="84"/>
      <c r="E375" s="68"/>
      <c r="F375" s="19"/>
      <c r="G375" s="19"/>
      <c r="H375" s="19"/>
      <c r="I375" s="19"/>
      <c r="J375" s="19"/>
      <c r="K375" s="19"/>
      <c r="L375" s="19"/>
      <c r="M375" s="19"/>
      <c r="N375" s="19"/>
      <c r="O375" s="49"/>
      <c r="P375" s="65">
        <f t="shared" si="277"/>
        <v>0</v>
      </c>
      <c r="Q375" s="49"/>
      <c r="R375" s="49"/>
      <c r="S375" s="65">
        <f t="shared" si="278"/>
        <v>0</v>
      </c>
    </row>
    <row r="376" spans="1:19" hidden="1" x14ac:dyDescent="0.25">
      <c r="A376" s="271"/>
      <c r="B376" s="35">
        <v>426200</v>
      </c>
      <c r="C376" s="13" t="s">
        <v>279</v>
      </c>
      <c r="D376" s="82">
        <f>SUM(D379,D381,D383,D385,D377)</f>
        <v>0</v>
      </c>
      <c r="E376" s="66">
        <f t="shared" ref="E376:O376" si="283">SUM(E379,E381,E383,E385,E377)</f>
        <v>0</v>
      </c>
      <c r="F376" s="14">
        <f t="shared" si="283"/>
        <v>0</v>
      </c>
      <c r="G376" s="14">
        <f t="shared" si="283"/>
        <v>0</v>
      </c>
      <c r="H376" s="14">
        <f t="shared" si="283"/>
        <v>0</v>
      </c>
      <c r="I376" s="14">
        <f t="shared" si="283"/>
        <v>0</v>
      </c>
      <c r="J376" s="14">
        <f t="shared" si="283"/>
        <v>0</v>
      </c>
      <c r="K376" s="14">
        <f t="shared" si="283"/>
        <v>0</v>
      </c>
      <c r="L376" s="14">
        <f t="shared" si="283"/>
        <v>0</v>
      </c>
      <c r="M376" s="14">
        <f t="shared" si="283"/>
        <v>0</v>
      </c>
      <c r="N376" s="14">
        <f t="shared" si="283"/>
        <v>0</v>
      </c>
      <c r="O376" s="47">
        <f t="shared" si="283"/>
        <v>0</v>
      </c>
      <c r="P376" s="65">
        <f t="shared" si="277"/>
        <v>0</v>
      </c>
      <c r="Q376" s="47">
        <f t="shared" ref="Q376:R376" si="284">SUM(Q379,Q381,Q383,Q385,Q377)</f>
        <v>0</v>
      </c>
      <c r="R376" s="47">
        <f t="shared" si="284"/>
        <v>0</v>
      </c>
      <c r="S376" s="65">
        <f t="shared" si="278"/>
        <v>0</v>
      </c>
    </row>
    <row r="377" spans="1:19" hidden="1" x14ac:dyDescent="0.25">
      <c r="A377" s="161"/>
      <c r="B377" s="16">
        <v>426210</v>
      </c>
      <c r="C377" s="17" t="s">
        <v>280</v>
      </c>
      <c r="D377" s="83">
        <f>SUM(D378)</f>
        <v>0</v>
      </c>
      <c r="E377" s="67">
        <f t="shared" ref="E377:O377" si="285">SUM(E378)</f>
        <v>0</v>
      </c>
      <c r="F377" s="18">
        <f t="shared" si="285"/>
        <v>0</v>
      </c>
      <c r="G377" s="18">
        <f t="shared" si="285"/>
        <v>0</v>
      </c>
      <c r="H377" s="18">
        <f t="shared" si="285"/>
        <v>0</v>
      </c>
      <c r="I377" s="18">
        <f t="shared" si="285"/>
        <v>0</v>
      </c>
      <c r="J377" s="18">
        <f t="shared" si="285"/>
        <v>0</v>
      </c>
      <c r="K377" s="18">
        <f t="shared" si="285"/>
        <v>0</v>
      </c>
      <c r="L377" s="18">
        <f t="shared" si="285"/>
        <v>0</v>
      </c>
      <c r="M377" s="18">
        <f t="shared" si="285"/>
        <v>0</v>
      </c>
      <c r="N377" s="18">
        <f t="shared" si="285"/>
        <v>0</v>
      </c>
      <c r="O377" s="48">
        <f t="shared" si="285"/>
        <v>0</v>
      </c>
      <c r="P377" s="65">
        <f t="shared" si="277"/>
        <v>0</v>
      </c>
      <c r="Q377" s="48">
        <f t="shared" ref="Q377:R377" si="286">SUM(Q378)</f>
        <v>0</v>
      </c>
      <c r="R377" s="48">
        <f t="shared" si="286"/>
        <v>0</v>
      </c>
      <c r="S377" s="65">
        <f t="shared" si="278"/>
        <v>0</v>
      </c>
    </row>
    <row r="378" spans="1:19" hidden="1" x14ac:dyDescent="0.25">
      <c r="A378" s="161"/>
      <c r="B378" s="16">
        <v>426211</v>
      </c>
      <c r="C378" s="17" t="s">
        <v>280</v>
      </c>
      <c r="D378" s="88"/>
      <c r="E378" s="72"/>
      <c r="F378" s="28"/>
      <c r="G378" s="28"/>
      <c r="H378" s="28"/>
      <c r="I378" s="28"/>
      <c r="J378" s="28"/>
      <c r="K378" s="28"/>
      <c r="L378" s="28"/>
      <c r="M378" s="28"/>
      <c r="N378" s="28"/>
      <c r="O378" s="54"/>
      <c r="P378" s="65">
        <f t="shared" si="277"/>
        <v>0</v>
      </c>
      <c r="Q378" s="54"/>
      <c r="R378" s="54"/>
      <c r="S378" s="65">
        <f t="shared" si="278"/>
        <v>0</v>
      </c>
    </row>
    <row r="379" spans="1:19" ht="25.5" hidden="1" x14ac:dyDescent="0.25">
      <c r="A379" s="161"/>
      <c r="B379" s="23">
        <v>426230</v>
      </c>
      <c r="C379" s="17" t="s">
        <v>281</v>
      </c>
      <c r="D379" s="83">
        <f>SUM(D380)</f>
        <v>0</v>
      </c>
      <c r="E379" s="67">
        <f t="shared" ref="E379:O379" si="287">SUM(E380)</f>
        <v>0</v>
      </c>
      <c r="F379" s="18">
        <f t="shared" si="287"/>
        <v>0</v>
      </c>
      <c r="G379" s="18">
        <f t="shared" si="287"/>
        <v>0</v>
      </c>
      <c r="H379" s="18">
        <f t="shared" si="287"/>
        <v>0</v>
      </c>
      <c r="I379" s="18">
        <f t="shared" si="287"/>
        <v>0</v>
      </c>
      <c r="J379" s="18">
        <f t="shared" si="287"/>
        <v>0</v>
      </c>
      <c r="K379" s="18">
        <f t="shared" si="287"/>
        <v>0</v>
      </c>
      <c r="L379" s="18">
        <f t="shared" si="287"/>
        <v>0</v>
      </c>
      <c r="M379" s="18">
        <f t="shared" si="287"/>
        <v>0</v>
      </c>
      <c r="N379" s="18">
        <f t="shared" si="287"/>
        <v>0</v>
      </c>
      <c r="O379" s="48">
        <f t="shared" si="287"/>
        <v>0</v>
      </c>
      <c r="P379" s="65">
        <f t="shared" si="277"/>
        <v>0</v>
      </c>
      <c r="Q379" s="48">
        <f t="shared" ref="Q379:R379" si="288">SUM(Q380)</f>
        <v>0</v>
      </c>
      <c r="R379" s="48">
        <f t="shared" si="288"/>
        <v>0</v>
      </c>
      <c r="S379" s="65">
        <f t="shared" si="278"/>
        <v>0</v>
      </c>
    </row>
    <row r="380" spans="1:19" ht="25.5" hidden="1" x14ac:dyDescent="0.25">
      <c r="A380" s="161"/>
      <c r="B380" s="23">
        <v>426231</v>
      </c>
      <c r="C380" s="17" t="s">
        <v>281</v>
      </c>
      <c r="D380" s="84"/>
      <c r="E380" s="68"/>
      <c r="F380" s="19"/>
      <c r="G380" s="19"/>
      <c r="H380" s="19"/>
      <c r="I380" s="19"/>
      <c r="J380" s="19"/>
      <c r="K380" s="19"/>
      <c r="L380" s="19"/>
      <c r="M380" s="19"/>
      <c r="N380" s="19"/>
      <c r="O380" s="49"/>
      <c r="P380" s="65">
        <f t="shared" si="277"/>
        <v>0</v>
      </c>
      <c r="Q380" s="49"/>
      <c r="R380" s="49"/>
      <c r="S380" s="65">
        <f t="shared" si="278"/>
        <v>0</v>
      </c>
    </row>
    <row r="381" spans="1:19" hidden="1" x14ac:dyDescent="0.25">
      <c r="A381" s="161"/>
      <c r="B381" s="23">
        <v>426240</v>
      </c>
      <c r="C381" s="17" t="s">
        <v>282</v>
      </c>
      <c r="D381" s="83">
        <f>SUM(D382)</f>
        <v>0</v>
      </c>
      <c r="E381" s="67">
        <f t="shared" ref="E381:O381" si="289">SUM(E382)</f>
        <v>0</v>
      </c>
      <c r="F381" s="18">
        <f t="shared" si="289"/>
        <v>0</v>
      </c>
      <c r="G381" s="18">
        <f t="shared" si="289"/>
        <v>0</v>
      </c>
      <c r="H381" s="18">
        <f t="shared" si="289"/>
        <v>0</v>
      </c>
      <c r="I381" s="18">
        <f t="shared" si="289"/>
        <v>0</v>
      </c>
      <c r="J381" s="18">
        <f t="shared" si="289"/>
        <v>0</v>
      </c>
      <c r="K381" s="18">
        <f t="shared" si="289"/>
        <v>0</v>
      </c>
      <c r="L381" s="18">
        <f t="shared" si="289"/>
        <v>0</v>
      </c>
      <c r="M381" s="18">
        <f t="shared" si="289"/>
        <v>0</v>
      </c>
      <c r="N381" s="18">
        <f t="shared" si="289"/>
        <v>0</v>
      </c>
      <c r="O381" s="48">
        <f t="shared" si="289"/>
        <v>0</v>
      </c>
      <c r="P381" s="65">
        <f t="shared" si="277"/>
        <v>0</v>
      </c>
      <c r="Q381" s="48">
        <f t="shared" ref="Q381:R381" si="290">SUM(Q382)</f>
        <v>0</v>
      </c>
      <c r="R381" s="48">
        <f t="shared" si="290"/>
        <v>0</v>
      </c>
      <c r="S381" s="65">
        <f t="shared" si="278"/>
        <v>0</v>
      </c>
    </row>
    <row r="382" spans="1:19" hidden="1" x14ac:dyDescent="0.25">
      <c r="A382" s="161"/>
      <c r="B382" s="23">
        <v>426241</v>
      </c>
      <c r="C382" s="17" t="s">
        <v>282</v>
      </c>
      <c r="D382" s="84"/>
      <c r="E382" s="68"/>
      <c r="F382" s="19"/>
      <c r="G382" s="19"/>
      <c r="H382" s="19"/>
      <c r="I382" s="19"/>
      <c r="J382" s="19"/>
      <c r="K382" s="19"/>
      <c r="L382" s="19"/>
      <c r="M382" s="19"/>
      <c r="N382" s="19"/>
      <c r="O382" s="49"/>
      <c r="P382" s="65">
        <f t="shared" si="277"/>
        <v>0</v>
      </c>
      <c r="Q382" s="49"/>
      <c r="R382" s="49"/>
      <c r="S382" s="65">
        <f t="shared" si="278"/>
        <v>0</v>
      </c>
    </row>
    <row r="383" spans="1:19" hidden="1" x14ac:dyDescent="0.25">
      <c r="A383" s="161"/>
      <c r="B383" s="23">
        <v>426250</v>
      </c>
      <c r="C383" s="17" t="s">
        <v>283</v>
      </c>
      <c r="D383" s="83">
        <f>SUM(D384)</f>
        <v>0</v>
      </c>
      <c r="E383" s="67">
        <f t="shared" ref="E383:O383" si="291">SUM(E384)</f>
        <v>0</v>
      </c>
      <c r="F383" s="18">
        <f t="shared" si="291"/>
        <v>0</v>
      </c>
      <c r="G383" s="18">
        <f t="shared" si="291"/>
        <v>0</v>
      </c>
      <c r="H383" s="18">
        <f t="shared" si="291"/>
        <v>0</v>
      </c>
      <c r="I383" s="18">
        <f t="shared" si="291"/>
        <v>0</v>
      </c>
      <c r="J383" s="18">
        <f t="shared" si="291"/>
        <v>0</v>
      </c>
      <c r="K383" s="18">
        <f t="shared" si="291"/>
        <v>0</v>
      </c>
      <c r="L383" s="18">
        <f t="shared" si="291"/>
        <v>0</v>
      </c>
      <c r="M383" s="18">
        <f t="shared" si="291"/>
        <v>0</v>
      </c>
      <c r="N383" s="18">
        <f t="shared" si="291"/>
        <v>0</v>
      </c>
      <c r="O383" s="48">
        <f t="shared" si="291"/>
        <v>0</v>
      </c>
      <c r="P383" s="65">
        <f t="shared" si="277"/>
        <v>0</v>
      </c>
      <c r="Q383" s="48">
        <f t="shared" ref="Q383:R383" si="292">SUM(Q384)</f>
        <v>0</v>
      </c>
      <c r="R383" s="48">
        <f t="shared" si="292"/>
        <v>0</v>
      </c>
      <c r="S383" s="65">
        <f t="shared" si="278"/>
        <v>0</v>
      </c>
    </row>
    <row r="384" spans="1:19" hidden="1" x14ac:dyDescent="0.25">
      <c r="A384" s="161"/>
      <c r="B384" s="23">
        <v>426251</v>
      </c>
      <c r="C384" s="17" t="s">
        <v>283</v>
      </c>
      <c r="D384" s="84"/>
      <c r="E384" s="68"/>
      <c r="F384" s="19"/>
      <c r="G384" s="19"/>
      <c r="H384" s="19"/>
      <c r="I384" s="19"/>
      <c r="J384" s="19"/>
      <c r="K384" s="19"/>
      <c r="L384" s="19"/>
      <c r="M384" s="19"/>
      <c r="N384" s="19"/>
      <c r="O384" s="49"/>
      <c r="P384" s="65">
        <f t="shared" si="277"/>
        <v>0</v>
      </c>
      <c r="Q384" s="49"/>
      <c r="R384" s="49"/>
      <c r="S384" s="65">
        <f t="shared" si="278"/>
        <v>0</v>
      </c>
    </row>
    <row r="385" spans="1:19" ht="27" hidden="1" customHeight="1" x14ac:dyDescent="0.25">
      <c r="A385" s="161"/>
      <c r="B385" s="23">
        <v>426290</v>
      </c>
      <c r="C385" s="17" t="s">
        <v>284</v>
      </c>
      <c r="D385" s="85">
        <f>SUM(D386)</f>
        <v>0</v>
      </c>
      <c r="E385" s="69">
        <f t="shared" ref="E385:O385" si="293">SUM(E386)</f>
        <v>0</v>
      </c>
      <c r="F385" s="20">
        <f t="shared" si="293"/>
        <v>0</v>
      </c>
      <c r="G385" s="20">
        <f t="shared" si="293"/>
        <v>0</v>
      </c>
      <c r="H385" s="20">
        <f t="shared" si="293"/>
        <v>0</v>
      </c>
      <c r="I385" s="20">
        <f t="shared" si="293"/>
        <v>0</v>
      </c>
      <c r="J385" s="20">
        <f t="shared" si="293"/>
        <v>0</v>
      </c>
      <c r="K385" s="20">
        <f t="shared" si="293"/>
        <v>0</v>
      </c>
      <c r="L385" s="20">
        <f t="shared" si="293"/>
        <v>0</v>
      </c>
      <c r="M385" s="20">
        <f t="shared" si="293"/>
        <v>0</v>
      </c>
      <c r="N385" s="20">
        <f t="shared" si="293"/>
        <v>0</v>
      </c>
      <c r="O385" s="50">
        <f t="shared" si="293"/>
        <v>0</v>
      </c>
      <c r="P385" s="65">
        <f t="shared" si="277"/>
        <v>0</v>
      </c>
      <c r="Q385" s="50">
        <f t="shared" ref="Q385:R385" si="294">SUM(Q386)</f>
        <v>0</v>
      </c>
      <c r="R385" s="50">
        <f t="shared" si="294"/>
        <v>0</v>
      </c>
      <c r="S385" s="65">
        <f t="shared" si="278"/>
        <v>0</v>
      </c>
    </row>
    <row r="386" spans="1:19" ht="29.25" hidden="1" customHeight="1" x14ac:dyDescent="0.25">
      <c r="A386" s="161"/>
      <c r="B386" s="23">
        <v>426291</v>
      </c>
      <c r="C386" s="17" t="s">
        <v>284</v>
      </c>
      <c r="D386" s="84"/>
      <c r="E386" s="68"/>
      <c r="F386" s="19"/>
      <c r="G386" s="19"/>
      <c r="H386" s="19"/>
      <c r="I386" s="19"/>
      <c r="J386" s="19"/>
      <c r="K386" s="19"/>
      <c r="L386" s="19"/>
      <c r="M386" s="19"/>
      <c r="N386" s="19"/>
      <c r="O386" s="49"/>
      <c r="P386" s="65">
        <f t="shared" si="277"/>
        <v>0</v>
      </c>
      <c r="Q386" s="49"/>
      <c r="R386" s="49"/>
      <c r="S386" s="65">
        <f t="shared" si="278"/>
        <v>0</v>
      </c>
    </row>
    <row r="387" spans="1:19" ht="25.5" hidden="1" x14ac:dyDescent="0.25">
      <c r="A387" s="271"/>
      <c r="B387" s="35">
        <v>426300</v>
      </c>
      <c r="C387" s="13" t="s">
        <v>285</v>
      </c>
      <c r="D387" s="82">
        <f>SUM(D388,D391)</f>
        <v>0</v>
      </c>
      <c r="E387" s="66">
        <f t="shared" ref="E387:O387" si="295">SUM(E388,E391)</f>
        <v>0</v>
      </c>
      <c r="F387" s="14">
        <f t="shared" si="295"/>
        <v>0</v>
      </c>
      <c r="G387" s="14">
        <f t="shared" si="295"/>
        <v>0</v>
      </c>
      <c r="H387" s="14">
        <f t="shared" si="295"/>
        <v>0</v>
      </c>
      <c r="I387" s="14">
        <f t="shared" si="295"/>
        <v>0</v>
      </c>
      <c r="J387" s="14">
        <f t="shared" si="295"/>
        <v>0</v>
      </c>
      <c r="K387" s="14">
        <f t="shared" si="295"/>
        <v>0</v>
      </c>
      <c r="L387" s="14">
        <f t="shared" si="295"/>
        <v>0</v>
      </c>
      <c r="M387" s="14">
        <f t="shared" si="295"/>
        <v>0</v>
      </c>
      <c r="N387" s="14">
        <f t="shared" si="295"/>
        <v>0</v>
      </c>
      <c r="O387" s="47">
        <f t="shared" si="295"/>
        <v>0</v>
      </c>
      <c r="P387" s="65">
        <f t="shared" si="277"/>
        <v>0</v>
      </c>
      <c r="Q387" s="47">
        <f t="shared" ref="Q387:R387" si="296">SUM(Q388,Q391)</f>
        <v>0</v>
      </c>
      <c r="R387" s="47">
        <f t="shared" si="296"/>
        <v>0</v>
      </c>
      <c r="S387" s="65">
        <f t="shared" si="278"/>
        <v>0</v>
      </c>
    </row>
    <row r="388" spans="1:19" hidden="1" x14ac:dyDescent="0.25">
      <c r="A388" s="161"/>
      <c r="B388" s="16">
        <v>426310</v>
      </c>
      <c r="C388" s="17" t="s">
        <v>286</v>
      </c>
      <c r="D388" s="83">
        <f>SUM(D389:D390)</f>
        <v>0</v>
      </c>
      <c r="E388" s="67">
        <f t="shared" ref="E388:O388" si="297">SUM(E389:E390)</f>
        <v>0</v>
      </c>
      <c r="F388" s="18">
        <f t="shared" si="297"/>
        <v>0</v>
      </c>
      <c r="G388" s="18">
        <f t="shared" si="297"/>
        <v>0</v>
      </c>
      <c r="H388" s="18">
        <f t="shared" si="297"/>
        <v>0</v>
      </c>
      <c r="I388" s="18">
        <f t="shared" si="297"/>
        <v>0</v>
      </c>
      <c r="J388" s="18">
        <f t="shared" si="297"/>
        <v>0</v>
      </c>
      <c r="K388" s="18">
        <f t="shared" si="297"/>
        <v>0</v>
      </c>
      <c r="L388" s="18">
        <f t="shared" si="297"/>
        <v>0</v>
      </c>
      <c r="M388" s="18">
        <f t="shared" si="297"/>
        <v>0</v>
      </c>
      <c r="N388" s="18">
        <f t="shared" si="297"/>
        <v>0</v>
      </c>
      <c r="O388" s="48">
        <f t="shared" si="297"/>
        <v>0</v>
      </c>
      <c r="P388" s="65">
        <f t="shared" si="277"/>
        <v>0</v>
      </c>
      <c r="Q388" s="48">
        <f t="shared" ref="Q388:R388" si="298">SUM(Q389:Q390)</f>
        <v>0</v>
      </c>
      <c r="R388" s="48">
        <f t="shared" si="298"/>
        <v>0</v>
      </c>
      <c r="S388" s="65">
        <f t="shared" si="278"/>
        <v>0</v>
      </c>
    </row>
    <row r="389" spans="1:19" ht="49.5" hidden="1" customHeight="1" x14ac:dyDescent="0.25">
      <c r="A389" s="161"/>
      <c r="B389" s="16">
        <v>426311</v>
      </c>
      <c r="C389" s="17" t="s">
        <v>596</v>
      </c>
      <c r="D389" s="84"/>
      <c r="E389" s="68"/>
      <c r="F389" s="19"/>
      <c r="G389" s="19"/>
      <c r="H389" s="19"/>
      <c r="I389" s="19"/>
      <c r="J389" s="19"/>
      <c r="K389" s="19"/>
      <c r="L389" s="19"/>
      <c r="M389" s="19"/>
      <c r="N389" s="19"/>
      <c r="O389" s="49"/>
      <c r="P389" s="65">
        <f t="shared" si="277"/>
        <v>0</v>
      </c>
      <c r="Q389" s="49"/>
      <c r="R389" s="49"/>
      <c r="S389" s="65">
        <f t="shared" si="278"/>
        <v>0</v>
      </c>
    </row>
    <row r="390" spans="1:19" ht="36" hidden="1" customHeight="1" x14ac:dyDescent="0.25">
      <c r="A390" s="161"/>
      <c r="B390" s="16">
        <v>426312</v>
      </c>
      <c r="C390" s="17" t="s">
        <v>287</v>
      </c>
      <c r="D390" s="84"/>
      <c r="E390" s="68"/>
      <c r="F390" s="19"/>
      <c r="G390" s="19"/>
      <c r="H390" s="19"/>
      <c r="I390" s="19"/>
      <c r="J390" s="19"/>
      <c r="K390" s="19"/>
      <c r="L390" s="19"/>
      <c r="M390" s="19"/>
      <c r="N390" s="19"/>
      <c r="O390" s="49"/>
      <c r="P390" s="65">
        <f t="shared" si="277"/>
        <v>0</v>
      </c>
      <c r="Q390" s="49"/>
      <c r="R390" s="49"/>
      <c r="S390" s="65">
        <f t="shared" si="278"/>
        <v>0</v>
      </c>
    </row>
    <row r="391" spans="1:19" hidden="1" x14ac:dyDescent="0.25">
      <c r="A391" s="161"/>
      <c r="B391" s="16">
        <v>426320</v>
      </c>
      <c r="C391" s="17" t="s">
        <v>288</v>
      </c>
      <c r="D391" s="83">
        <f>SUM(D392)</f>
        <v>0</v>
      </c>
      <c r="E391" s="67">
        <f t="shared" ref="E391:O391" si="299">SUM(E392)</f>
        <v>0</v>
      </c>
      <c r="F391" s="18">
        <f t="shared" si="299"/>
        <v>0</v>
      </c>
      <c r="G391" s="18">
        <f t="shared" si="299"/>
        <v>0</v>
      </c>
      <c r="H391" s="18">
        <f t="shared" si="299"/>
        <v>0</v>
      </c>
      <c r="I391" s="18">
        <f t="shared" si="299"/>
        <v>0</v>
      </c>
      <c r="J391" s="18">
        <f t="shared" si="299"/>
        <v>0</v>
      </c>
      <c r="K391" s="18">
        <f t="shared" si="299"/>
        <v>0</v>
      </c>
      <c r="L391" s="18">
        <f t="shared" si="299"/>
        <v>0</v>
      </c>
      <c r="M391" s="18">
        <f t="shared" si="299"/>
        <v>0</v>
      </c>
      <c r="N391" s="18">
        <f t="shared" si="299"/>
        <v>0</v>
      </c>
      <c r="O391" s="48">
        <f t="shared" si="299"/>
        <v>0</v>
      </c>
      <c r="P391" s="65">
        <f t="shared" si="277"/>
        <v>0</v>
      </c>
      <c r="Q391" s="48">
        <f t="shared" ref="Q391:R391" si="300">SUM(Q392)</f>
        <v>0</v>
      </c>
      <c r="R391" s="48">
        <f t="shared" si="300"/>
        <v>0</v>
      </c>
      <c r="S391" s="65">
        <f t="shared" si="278"/>
        <v>0</v>
      </c>
    </row>
    <row r="392" spans="1:19" ht="25.5" hidden="1" x14ac:dyDescent="0.25">
      <c r="A392" s="161"/>
      <c r="B392" s="16">
        <v>426321</v>
      </c>
      <c r="C392" s="17" t="s">
        <v>289</v>
      </c>
      <c r="D392" s="84"/>
      <c r="E392" s="68"/>
      <c r="F392" s="19"/>
      <c r="G392" s="19"/>
      <c r="H392" s="19"/>
      <c r="I392" s="19"/>
      <c r="J392" s="19"/>
      <c r="K392" s="19"/>
      <c r="L392" s="19"/>
      <c r="M392" s="19"/>
      <c r="N392" s="19"/>
      <c r="O392" s="49"/>
      <c r="P392" s="65">
        <f t="shared" si="277"/>
        <v>0</v>
      </c>
      <c r="Q392" s="49"/>
      <c r="R392" s="49"/>
      <c r="S392" s="65">
        <f t="shared" si="278"/>
        <v>0</v>
      </c>
    </row>
    <row r="393" spans="1:19" hidden="1" x14ac:dyDescent="0.25">
      <c r="A393" s="271"/>
      <c r="B393" s="35">
        <v>426400</v>
      </c>
      <c r="C393" s="13" t="s">
        <v>290</v>
      </c>
      <c r="D393" s="82">
        <f>SUM(D394,D398)</f>
        <v>0</v>
      </c>
      <c r="E393" s="66">
        <f t="shared" ref="E393:O393" si="301">SUM(E394,E398)</f>
        <v>0</v>
      </c>
      <c r="F393" s="14">
        <f t="shared" si="301"/>
        <v>0</v>
      </c>
      <c r="G393" s="14">
        <f t="shared" si="301"/>
        <v>0</v>
      </c>
      <c r="H393" s="14">
        <f t="shared" si="301"/>
        <v>0</v>
      </c>
      <c r="I393" s="14">
        <f t="shared" si="301"/>
        <v>0</v>
      </c>
      <c r="J393" s="14">
        <f t="shared" si="301"/>
        <v>0</v>
      </c>
      <c r="K393" s="14">
        <f t="shared" si="301"/>
        <v>0</v>
      </c>
      <c r="L393" s="14">
        <f t="shared" si="301"/>
        <v>0</v>
      </c>
      <c r="M393" s="14">
        <f t="shared" si="301"/>
        <v>0</v>
      </c>
      <c r="N393" s="14">
        <f t="shared" si="301"/>
        <v>0</v>
      </c>
      <c r="O393" s="47">
        <f t="shared" si="301"/>
        <v>0</v>
      </c>
      <c r="P393" s="65">
        <f t="shared" si="277"/>
        <v>0</v>
      </c>
      <c r="Q393" s="47">
        <f t="shared" ref="Q393:R393" si="302">SUM(Q394,Q398)</f>
        <v>0</v>
      </c>
      <c r="R393" s="47">
        <f t="shared" si="302"/>
        <v>0</v>
      </c>
      <c r="S393" s="65">
        <f t="shared" si="278"/>
        <v>0</v>
      </c>
    </row>
    <row r="394" spans="1:19" hidden="1" x14ac:dyDescent="0.25">
      <c r="A394" s="161"/>
      <c r="B394" s="16">
        <v>426410</v>
      </c>
      <c r="C394" s="17" t="s">
        <v>291</v>
      </c>
      <c r="D394" s="83">
        <f>SUM(D395:D397)</f>
        <v>0</v>
      </c>
      <c r="E394" s="67">
        <f t="shared" ref="E394:O394" si="303">SUM(E395:E397)</f>
        <v>0</v>
      </c>
      <c r="F394" s="18">
        <f t="shared" si="303"/>
        <v>0</v>
      </c>
      <c r="G394" s="18">
        <f t="shared" si="303"/>
        <v>0</v>
      </c>
      <c r="H394" s="18">
        <f t="shared" si="303"/>
        <v>0</v>
      </c>
      <c r="I394" s="18">
        <f t="shared" si="303"/>
        <v>0</v>
      </c>
      <c r="J394" s="18">
        <f t="shared" si="303"/>
        <v>0</v>
      </c>
      <c r="K394" s="18">
        <f t="shared" si="303"/>
        <v>0</v>
      </c>
      <c r="L394" s="18">
        <f t="shared" si="303"/>
        <v>0</v>
      </c>
      <c r="M394" s="18">
        <f t="shared" si="303"/>
        <v>0</v>
      </c>
      <c r="N394" s="18">
        <f t="shared" si="303"/>
        <v>0</v>
      </c>
      <c r="O394" s="48">
        <f t="shared" si="303"/>
        <v>0</v>
      </c>
      <c r="P394" s="65">
        <f t="shared" si="277"/>
        <v>0</v>
      </c>
      <c r="Q394" s="48">
        <f t="shared" ref="Q394:R394" si="304">SUM(Q395:Q397)</f>
        <v>0</v>
      </c>
      <c r="R394" s="48">
        <f t="shared" si="304"/>
        <v>0</v>
      </c>
      <c r="S394" s="65">
        <f t="shared" si="278"/>
        <v>0</v>
      </c>
    </row>
    <row r="395" spans="1:19" hidden="1" x14ac:dyDescent="0.25">
      <c r="A395" s="161"/>
      <c r="B395" s="16">
        <v>426411</v>
      </c>
      <c r="C395" s="17" t="s">
        <v>292</v>
      </c>
      <c r="D395" s="84"/>
      <c r="E395" s="68"/>
      <c r="F395" s="19"/>
      <c r="G395" s="19"/>
      <c r="H395" s="19"/>
      <c r="I395" s="19"/>
      <c r="J395" s="19"/>
      <c r="K395" s="19"/>
      <c r="L395" s="19"/>
      <c r="M395" s="19"/>
      <c r="N395" s="19"/>
      <c r="O395" s="49"/>
      <c r="P395" s="65">
        <f t="shared" si="277"/>
        <v>0</v>
      </c>
      <c r="Q395" s="49"/>
      <c r="R395" s="49"/>
      <c r="S395" s="65">
        <f t="shared" si="278"/>
        <v>0</v>
      </c>
    </row>
    <row r="396" spans="1:19" hidden="1" x14ac:dyDescent="0.25">
      <c r="A396" s="161"/>
      <c r="B396" s="16">
        <v>426412</v>
      </c>
      <c r="C396" s="17" t="s">
        <v>293</v>
      </c>
      <c r="D396" s="84"/>
      <c r="E396" s="68"/>
      <c r="F396" s="19"/>
      <c r="G396" s="19"/>
      <c r="H396" s="19"/>
      <c r="I396" s="19"/>
      <c r="J396" s="19"/>
      <c r="K396" s="19"/>
      <c r="L396" s="19"/>
      <c r="M396" s="19"/>
      <c r="N396" s="19"/>
      <c r="O396" s="49"/>
      <c r="P396" s="65">
        <f t="shared" si="277"/>
        <v>0</v>
      </c>
      <c r="Q396" s="49"/>
      <c r="R396" s="49"/>
      <c r="S396" s="65">
        <f t="shared" si="278"/>
        <v>0</v>
      </c>
    </row>
    <row r="397" spans="1:19" hidden="1" x14ac:dyDescent="0.25">
      <c r="A397" s="161"/>
      <c r="B397" s="16">
        <v>426413</v>
      </c>
      <c r="C397" s="17" t="s">
        <v>294</v>
      </c>
      <c r="D397" s="84"/>
      <c r="E397" s="68"/>
      <c r="F397" s="19"/>
      <c r="G397" s="19"/>
      <c r="H397" s="19"/>
      <c r="I397" s="19"/>
      <c r="J397" s="19"/>
      <c r="K397" s="19"/>
      <c r="L397" s="19"/>
      <c r="M397" s="19"/>
      <c r="N397" s="19"/>
      <c r="O397" s="49"/>
      <c r="P397" s="65">
        <f t="shared" si="277"/>
        <v>0</v>
      </c>
      <c r="Q397" s="49"/>
      <c r="R397" s="49"/>
      <c r="S397" s="65">
        <f t="shared" si="278"/>
        <v>0</v>
      </c>
    </row>
    <row r="398" spans="1:19" ht="25.5" hidden="1" x14ac:dyDescent="0.25">
      <c r="A398" s="161"/>
      <c r="B398" s="16">
        <v>426490</v>
      </c>
      <c r="C398" s="17" t="s">
        <v>295</v>
      </c>
      <c r="D398" s="83">
        <f>SUM(D399)</f>
        <v>0</v>
      </c>
      <c r="E398" s="67">
        <f t="shared" ref="E398:O398" si="305">SUM(E399)</f>
        <v>0</v>
      </c>
      <c r="F398" s="18">
        <f t="shared" si="305"/>
        <v>0</v>
      </c>
      <c r="G398" s="18">
        <f t="shared" si="305"/>
        <v>0</v>
      </c>
      <c r="H398" s="18">
        <f t="shared" si="305"/>
        <v>0</v>
      </c>
      <c r="I398" s="18">
        <f t="shared" si="305"/>
        <v>0</v>
      </c>
      <c r="J398" s="18">
        <f t="shared" si="305"/>
        <v>0</v>
      </c>
      <c r="K398" s="18">
        <f t="shared" si="305"/>
        <v>0</v>
      </c>
      <c r="L398" s="18">
        <f t="shared" si="305"/>
        <v>0</v>
      </c>
      <c r="M398" s="18">
        <f t="shared" si="305"/>
        <v>0</v>
      </c>
      <c r="N398" s="18">
        <f t="shared" si="305"/>
        <v>0</v>
      </c>
      <c r="O398" s="48">
        <f t="shared" si="305"/>
        <v>0</v>
      </c>
      <c r="P398" s="65">
        <f t="shared" si="277"/>
        <v>0</v>
      </c>
      <c r="Q398" s="48">
        <f t="shared" ref="Q398:R398" si="306">SUM(Q399)</f>
        <v>0</v>
      </c>
      <c r="R398" s="48">
        <f t="shared" si="306"/>
        <v>0</v>
      </c>
      <c r="S398" s="65">
        <f t="shared" si="278"/>
        <v>0</v>
      </c>
    </row>
    <row r="399" spans="1:19" ht="38.25" hidden="1" x14ac:dyDescent="0.25">
      <c r="A399" s="161"/>
      <c r="B399" s="16">
        <v>426491</v>
      </c>
      <c r="C399" s="17" t="s">
        <v>597</v>
      </c>
      <c r="D399" s="84"/>
      <c r="E399" s="68"/>
      <c r="F399" s="19"/>
      <c r="G399" s="19"/>
      <c r="H399" s="19"/>
      <c r="I399" s="19"/>
      <c r="J399" s="19"/>
      <c r="K399" s="19"/>
      <c r="L399" s="19"/>
      <c r="M399" s="19"/>
      <c r="N399" s="19"/>
      <c r="O399" s="49"/>
      <c r="P399" s="65">
        <f t="shared" si="277"/>
        <v>0</v>
      </c>
      <c r="Q399" s="49"/>
      <c r="R399" s="49"/>
      <c r="S399" s="65">
        <f t="shared" si="278"/>
        <v>0</v>
      </c>
    </row>
    <row r="400" spans="1:19" ht="25.5" hidden="1" x14ac:dyDescent="0.25">
      <c r="A400" s="271"/>
      <c r="B400" s="35">
        <v>426600</v>
      </c>
      <c r="C400" s="13" t="s">
        <v>296</v>
      </c>
      <c r="D400" s="82">
        <f>SUM(D401,D403,D405)</f>
        <v>0</v>
      </c>
      <c r="E400" s="66">
        <f t="shared" ref="E400:O400" si="307">SUM(E401,E403,E405)</f>
        <v>0</v>
      </c>
      <c r="F400" s="14">
        <f t="shared" si="307"/>
        <v>0</v>
      </c>
      <c r="G400" s="14">
        <f t="shared" si="307"/>
        <v>0</v>
      </c>
      <c r="H400" s="14">
        <f t="shared" si="307"/>
        <v>0</v>
      </c>
      <c r="I400" s="14">
        <f t="shared" si="307"/>
        <v>0</v>
      </c>
      <c r="J400" s="14">
        <f t="shared" si="307"/>
        <v>0</v>
      </c>
      <c r="K400" s="14">
        <f t="shared" si="307"/>
        <v>0</v>
      </c>
      <c r="L400" s="14">
        <f t="shared" si="307"/>
        <v>0</v>
      </c>
      <c r="M400" s="14">
        <f t="shared" si="307"/>
        <v>0</v>
      </c>
      <c r="N400" s="14">
        <f t="shared" si="307"/>
        <v>0</v>
      </c>
      <c r="O400" s="47">
        <f t="shared" si="307"/>
        <v>0</v>
      </c>
      <c r="P400" s="65">
        <f t="shared" si="277"/>
        <v>0</v>
      </c>
      <c r="Q400" s="47">
        <f t="shared" ref="Q400:R400" si="308">SUM(Q401,Q403,Q405)</f>
        <v>0</v>
      </c>
      <c r="R400" s="47">
        <f t="shared" si="308"/>
        <v>0</v>
      </c>
      <c r="S400" s="65">
        <f t="shared" si="278"/>
        <v>0</v>
      </c>
    </row>
    <row r="401" spans="1:19" hidden="1" x14ac:dyDescent="0.25">
      <c r="A401" s="161"/>
      <c r="B401" s="16">
        <v>426610</v>
      </c>
      <c r="C401" s="17" t="s">
        <v>288</v>
      </c>
      <c r="D401" s="83">
        <f>SUM(D402)</f>
        <v>0</v>
      </c>
      <c r="E401" s="67">
        <f t="shared" ref="E401:O401" si="309">SUM(E402)</f>
        <v>0</v>
      </c>
      <c r="F401" s="18">
        <f t="shared" si="309"/>
        <v>0</v>
      </c>
      <c r="G401" s="18">
        <f t="shared" si="309"/>
        <v>0</v>
      </c>
      <c r="H401" s="18">
        <f t="shared" si="309"/>
        <v>0</v>
      </c>
      <c r="I401" s="18">
        <f t="shared" si="309"/>
        <v>0</v>
      </c>
      <c r="J401" s="18">
        <f t="shared" si="309"/>
        <v>0</v>
      </c>
      <c r="K401" s="18">
        <f t="shared" si="309"/>
        <v>0</v>
      </c>
      <c r="L401" s="18">
        <f t="shared" si="309"/>
        <v>0</v>
      </c>
      <c r="M401" s="18">
        <f t="shared" si="309"/>
        <v>0</v>
      </c>
      <c r="N401" s="18">
        <f t="shared" si="309"/>
        <v>0</v>
      </c>
      <c r="O401" s="48">
        <f t="shared" si="309"/>
        <v>0</v>
      </c>
      <c r="P401" s="65">
        <f t="shared" si="277"/>
        <v>0</v>
      </c>
      <c r="Q401" s="48">
        <f t="shared" ref="Q401:R401" si="310">SUM(Q402)</f>
        <v>0</v>
      </c>
      <c r="R401" s="48">
        <f t="shared" si="310"/>
        <v>0</v>
      </c>
      <c r="S401" s="65">
        <f t="shared" si="278"/>
        <v>0</v>
      </c>
    </row>
    <row r="402" spans="1:19" ht="116.25" hidden="1" customHeight="1" x14ac:dyDescent="0.25">
      <c r="A402" s="161"/>
      <c r="B402" s="16">
        <v>426611</v>
      </c>
      <c r="C402" s="17" t="s">
        <v>598</v>
      </c>
      <c r="D402" s="84"/>
      <c r="E402" s="68"/>
      <c r="F402" s="19"/>
      <c r="G402" s="19"/>
      <c r="H402" s="19"/>
      <c r="I402" s="19"/>
      <c r="J402" s="19"/>
      <c r="K402" s="19"/>
      <c r="L402" s="19"/>
      <c r="M402" s="19"/>
      <c r="N402" s="19"/>
      <c r="O402" s="49"/>
      <c r="P402" s="65">
        <f t="shared" si="277"/>
        <v>0</v>
      </c>
      <c r="Q402" s="49"/>
      <c r="R402" s="49"/>
      <c r="S402" s="65">
        <f t="shared" si="278"/>
        <v>0</v>
      </c>
    </row>
    <row r="403" spans="1:19" hidden="1" x14ac:dyDescent="0.25">
      <c r="A403" s="161"/>
      <c r="B403" s="16">
        <v>426620</v>
      </c>
      <c r="C403" s="17" t="s">
        <v>297</v>
      </c>
      <c r="D403" s="83">
        <f>SUM(D404)</f>
        <v>0</v>
      </c>
      <c r="E403" s="67">
        <f t="shared" ref="E403:O403" si="311">SUM(E404)</f>
        <v>0</v>
      </c>
      <c r="F403" s="18">
        <f t="shared" si="311"/>
        <v>0</v>
      </c>
      <c r="G403" s="18">
        <f t="shared" si="311"/>
        <v>0</v>
      </c>
      <c r="H403" s="18">
        <f t="shared" si="311"/>
        <v>0</v>
      </c>
      <c r="I403" s="18">
        <f t="shared" si="311"/>
        <v>0</v>
      </c>
      <c r="J403" s="18">
        <f t="shared" si="311"/>
        <v>0</v>
      </c>
      <c r="K403" s="18">
        <f t="shared" si="311"/>
        <v>0</v>
      </c>
      <c r="L403" s="18">
        <f t="shared" si="311"/>
        <v>0</v>
      </c>
      <c r="M403" s="18">
        <f t="shared" si="311"/>
        <v>0</v>
      </c>
      <c r="N403" s="18">
        <f t="shared" si="311"/>
        <v>0</v>
      </c>
      <c r="O403" s="48">
        <f t="shared" si="311"/>
        <v>0</v>
      </c>
      <c r="P403" s="65">
        <f t="shared" si="277"/>
        <v>0</v>
      </c>
      <c r="Q403" s="48">
        <f t="shared" ref="Q403:R403" si="312">SUM(Q404)</f>
        <v>0</v>
      </c>
      <c r="R403" s="48">
        <f t="shared" si="312"/>
        <v>0</v>
      </c>
      <c r="S403" s="65">
        <f t="shared" si="278"/>
        <v>0</v>
      </c>
    </row>
    <row r="404" spans="1:19" hidden="1" x14ac:dyDescent="0.25">
      <c r="A404" s="161"/>
      <c r="B404" s="16">
        <v>426621</v>
      </c>
      <c r="C404" s="17" t="s">
        <v>298</v>
      </c>
      <c r="D404" s="84"/>
      <c r="E404" s="68"/>
      <c r="F404" s="19"/>
      <c r="G404" s="19"/>
      <c r="H404" s="19"/>
      <c r="I404" s="19"/>
      <c r="J404" s="19"/>
      <c r="K404" s="19"/>
      <c r="L404" s="19"/>
      <c r="M404" s="19"/>
      <c r="N404" s="19"/>
      <c r="O404" s="49"/>
      <c r="P404" s="65">
        <f t="shared" si="277"/>
        <v>0</v>
      </c>
      <c r="Q404" s="49"/>
      <c r="R404" s="49"/>
      <c r="S404" s="65">
        <f t="shared" si="278"/>
        <v>0</v>
      </c>
    </row>
    <row r="405" spans="1:19" hidden="1" x14ac:dyDescent="0.25">
      <c r="A405" s="161"/>
      <c r="B405" s="16">
        <v>426630</v>
      </c>
      <c r="C405" s="17" t="s">
        <v>299</v>
      </c>
      <c r="D405" s="83">
        <f>SUM(D406)</f>
        <v>0</v>
      </c>
      <c r="E405" s="67">
        <f t="shared" ref="E405:O405" si="313">SUM(E406)</f>
        <v>0</v>
      </c>
      <c r="F405" s="18">
        <f t="shared" si="313"/>
        <v>0</v>
      </c>
      <c r="G405" s="18">
        <f t="shared" si="313"/>
        <v>0</v>
      </c>
      <c r="H405" s="18">
        <f t="shared" si="313"/>
        <v>0</v>
      </c>
      <c r="I405" s="18">
        <f t="shared" si="313"/>
        <v>0</v>
      </c>
      <c r="J405" s="18">
        <f t="shared" si="313"/>
        <v>0</v>
      </c>
      <c r="K405" s="18">
        <f t="shared" si="313"/>
        <v>0</v>
      </c>
      <c r="L405" s="18">
        <f t="shared" si="313"/>
        <v>0</v>
      </c>
      <c r="M405" s="18">
        <f t="shared" si="313"/>
        <v>0</v>
      </c>
      <c r="N405" s="18">
        <f t="shared" si="313"/>
        <v>0</v>
      </c>
      <c r="O405" s="48">
        <f t="shared" si="313"/>
        <v>0</v>
      </c>
      <c r="P405" s="65">
        <f t="shared" si="277"/>
        <v>0</v>
      </c>
      <c r="Q405" s="48">
        <f t="shared" ref="Q405:R405" si="314">SUM(Q406)</f>
        <v>0</v>
      </c>
      <c r="R405" s="48">
        <f t="shared" si="314"/>
        <v>0</v>
      </c>
      <c r="S405" s="65">
        <f t="shared" si="278"/>
        <v>0</v>
      </c>
    </row>
    <row r="406" spans="1:19" hidden="1" x14ac:dyDescent="0.25">
      <c r="A406" s="161"/>
      <c r="B406" s="16">
        <v>426631</v>
      </c>
      <c r="C406" s="17" t="s">
        <v>599</v>
      </c>
      <c r="D406" s="84"/>
      <c r="E406" s="68"/>
      <c r="F406" s="19"/>
      <c r="G406" s="19"/>
      <c r="H406" s="19"/>
      <c r="I406" s="19"/>
      <c r="J406" s="19"/>
      <c r="K406" s="19"/>
      <c r="L406" s="19"/>
      <c r="M406" s="19"/>
      <c r="N406" s="19"/>
      <c r="O406" s="49"/>
      <c r="P406" s="65">
        <f t="shared" si="277"/>
        <v>0</v>
      </c>
      <c r="Q406" s="49"/>
      <c r="R406" s="49"/>
      <c r="S406" s="65">
        <f t="shared" si="278"/>
        <v>0</v>
      </c>
    </row>
    <row r="407" spans="1:19" s="119" customFormat="1" ht="25.5" hidden="1" x14ac:dyDescent="0.25">
      <c r="A407" s="162"/>
      <c r="B407" s="115">
        <v>426700</v>
      </c>
      <c r="C407" s="116" t="s">
        <v>500</v>
      </c>
      <c r="D407" s="117">
        <f>SUM(D408)</f>
        <v>0</v>
      </c>
      <c r="E407" s="120">
        <f t="shared" ref="E407:O408" si="315">SUM(E408)</f>
        <v>0</v>
      </c>
      <c r="F407" s="118">
        <f t="shared" si="315"/>
        <v>0</v>
      </c>
      <c r="G407" s="118">
        <f t="shared" si="315"/>
        <v>0</v>
      </c>
      <c r="H407" s="118">
        <f t="shared" si="315"/>
        <v>0</v>
      </c>
      <c r="I407" s="118">
        <f t="shared" si="315"/>
        <v>0</v>
      </c>
      <c r="J407" s="118">
        <f t="shared" si="315"/>
        <v>0</v>
      </c>
      <c r="K407" s="118">
        <f t="shared" si="315"/>
        <v>0</v>
      </c>
      <c r="L407" s="118">
        <f t="shared" si="315"/>
        <v>0</v>
      </c>
      <c r="M407" s="118">
        <f t="shared" si="315"/>
        <v>0</v>
      </c>
      <c r="N407" s="118">
        <f t="shared" si="315"/>
        <v>0</v>
      </c>
      <c r="O407" s="121">
        <f t="shared" si="315"/>
        <v>0</v>
      </c>
      <c r="P407" s="65">
        <f t="shared" si="277"/>
        <v>0</v>
      </c>
      <c r="Q407" s="118">
        <f t="shared" ref="Q407:R408" si="316">SUM(Q408)</f>
        <v>0</v>
      </c>
      <c r="R407" s="118">
        <f t="shared" si="316"/>
        <v>0</v>
      </c>
      <c r="S407" s="65">
        <f t="shared" si="278"/>
        <v>0</v>
      </c>
    </row>
    <row r="408" spans="1:19" ht="25.5" hidden="1" x14ac:dyDescent="0.25">
      <c r="A408" s="161"/>
      <c r="B408" s="16">
        <v>426790</v>
      </c>
      <c r="C408" s="17" t="s">
        <v>501</v>
      </c>
      <c r="D408" s="85">
        <f>SUM(D409)</f>
        <v>0</v>
      </c>
      <c r="E408" s="104">
        <f t="shared" si="315"/>
        <v>0</v>
      </c>
      <c r="F408" s="20">
        <f t="shared" si="315"/>
        <v>0</v>
      </c>
      <c r="G408" s="20">
        <f t="shared" si="315"/>
        <v>0</v>
      </c>
      <c r="H408" s="20">
        <f t="shared" si="315"/>
        <v>0</v>
      </c>
      <c r="I408" s="20">
        <f t="shared" si="315"/>
        <v>0</v>
      </c>
      <c r="J408" s="20">
        <f t="shared" si="315"/>
        <v>0</v>
      </c>
      <c r="K408" s="20">
        <f t="shared" si="315"/>
        <v>0</v>
      </c>
      <c r="L408" s="20">
        <f t="shared" si="315"/>
        <v>0</v>
      </c>
      <c r="M408" s="20">
        <f t="shared" si="315"/>
        <v>0</v>
      </c>
      <c r="N408" s="20">
        <f t="shared" si="315"/>
        <v>0</v>
      </c>
      <c r="O408" s="105">
        <f t="shared" si="315"/>
        <v>0</v>
      </c>
      <c r="P408" s="65">
        <f t="shared" si="277"/>
        <v>0</v>
      </c>
      <c r="Q408" s="20">
        <f t="shared" si="316"/>
        <v>0</v>
      </c>
      <c r="R408" s="20">
        <f t="shared" si="316"/>
        <v>0</v>
      </c>
      <c r="S408" s="65">
        <f t="shared" si="278"/>
        <v>0</v>
      </c>
    </row>
    <row r="409" spans="1:19" ht="36.75" hidden="1" customHeight="1" x14ac:dyDescent="0.25">
      <c r="A409" s="161"/>
      <c r="B409" s="16">
        <v>426791</v>
      </c>
      <c r="C409" s="17" t="s">
        <v>501</v>
      </c>
      <c r="D409" s="84"/>
      <c r="E409" s="68"/>
      <c r="F409" s="19"/>
      <c r="G409" s="19"/>
      <c r="H409" s="19"/>
      <c r="I409" s="19"/>
      <c r="J409" s="19"/>
      <c r="K409" s="19"/>
      <c r="L409" s="19"/>
      <c r="M409" s="19"/>
      <c r="N409" s="19"/>
      <c r="O409" s="49"/>
      <c r="P409" s="65">
        <f t="shared" si="277"/>
        <v>0</v>
      </c>
      <c r="Q409" s="49"/>
      <c r="R409" s="49"/>
      <c r="S409" s="65">
        <f t="shared" si="278"/>
        <v>0</v>
      </c>
    </row>
    <row r="410" spans="1:19" ht="31.5" hidden="1" customHeight="1" x14ac:dyDescent="0.25">
      <c r="A410" s="271"/>
      <c r="B410" s="35">
        <v>426800</v>
      </c>
      <c r="C410" s="13" t="s">
        <v>300</v>
      </c>
      <c r="D410" s="82">
        <f>SUM(D411,D415)</f>
        <v>0</v>
      </c>
      <c r="E410" s="66">
        <f t="shared" ref="E410:O410" si="317">SUM(E411,E415)</f>
        <v>0</v>
      </c>
      <c r="F410" s="14">
        <f t="shared" si="317"/>
        <v>0</v>
      </c>
      <c r="G410" s="14">
        <f t="shared" si="317"/>
        <v>0</v>
      </c>
      <c r="H410" s="14">
        <f t="shared" si="317"/>
        <v>0</v>
      </c>
      <c r="I410" s="14">
        <f t="shared" si="317"/>
        <v>0</v>
      </c>
      <c r="J410" s="14">
        <f t="shared" si="317"/>
        <v>0</v>
      </c>
      <c r="K410" s="14">
        <f t="shared" si="317"/>
        <v>0</v>
      </c>
      <c r="L410" s="14">
        <f t="shared" si="317"/>
        <v>0</v>
      </c>
      <c r="M410" s="14">
        <f t="shared" si="317"/>
        <v>0</v>
      </c>
      <c r="N410" s="14">
        <f t="shared" si="317"/>
        <v>0</v>
      </c>
      <c r="O410" s="47">
        <f t="shared" si="317"/>
        <v>0</v>
      </c>
      <c r="P410" s="65">
        <f t="shared" si="277"/>
        <v>0</v>
      </c>
      <c r="Q410" s="47">
        <f t="shared" ref="Q410:R410" si="318">SUM(Q411,Q415)</f>
        <v>0</v>
      </c>
      <c r="R410" s="47">
        <f t="shared" si="318"/>
        <v>0</v>
      </c>
      <c r="S410" s="65">
        <f t="shared" si="278"/>
        <v>0</v>
      </c>
    </row>
    <row r="411" spans="1:19" hidden="1" x14ac:dyDescent="0.25">
      <c r="A411" s="161"/>
      <c r="B411" s="16">
        <v>426810</v>
      </c>
      <c r="C411" s="17" t="s">
        <v>301</v>
      </c>
      <c r="D411" s="83">
        <f>SUM(D412:D413,D414)</f>
        <v>0</v>
      </c>
      <c r="E411" s="67">
        <f t="shared" ref="E411:O411" si="319">SUM(E412:E413,E414)</f>
        <v>0</v>
      </c>
      <c r="F411" s="18">
        <f t="shared" si="319"/>
        <v>0</v>
      </c>
      <c r="G411" s="18">
        <f t="shared" si="319"/>
        <v>0</v>
      </c>
      <c r="H411" s="18">
        <f t="shared" si="319"/>
        <v>0</v>
      </c>
      <c r="I411" s="18">
        <f t="shared" si="319"/>
        <v>0</v>
      </c>
      <c r="J411" s="18">
        <f t="shared" si="319"/>
        <v>0</v>
      </c>
      <c r="K411" s="18">
        <f t="shared" si="319"/>
        <v>0</v>
      </c>
      <c r="L411" s="18">
        <f t="shared" si="319"/>
        <v>0</v>
      </c>
      <c r="M411" s="18">
        <f t="shared" si="319"/>
        <v>0</v>
      </c>
      <c r="N411" s="18">
        <f t="shared" si="319"/>
        <v>0</v>
      </c>
      <c r="O411" s="48">
        <f t="shared" si="319"/>
        <v>0</v>
      </c>
      <c r="P411" s="65">
        <f t="shared" si="277"/>
        <v>0</v>
      </c>
      <c r="Q411" s="48">
        <f t="shared" ref="Q411:R411" si="320">SUM(Q412:Q413,Q414)</f>
        <v>0</v>
      </c>
      <c r="R411" s="48">
        <f t="shared" si="320"/>
        <v>0</v>
      </c>
      <c r="S411" s="65">
        <f t="shared" si="278"/>
        <v>0</v>
      </c>
    </row>
    <row r="412" spans="1:19" ht="48.75" hidden="1" customHeight="1" x14ac:dyDescent="0.25">
      <c r="A412" s="161"/>
      <c r="B412" s="16">
        <v>426811</v>
      </c>
      <c r="C412" s="17" t="s">
        <v>302</v>
      </c>
      <c r="D412" s="84"/>
      <c r="E412" s="68"/>
      <c r="F412" s="19"/>
      <c r="G412" s="19"/>
      <c r="H412" s="19"/>
      <c r="I412" s="19"/>
      <c r="J412" s="19"/>
      <c r="K412" s="19"/>
      <c r="L412" s="19"/>
      <c r="M412" s="19"/>
      <c r="N412" s="19"/>
      <c r="O412" s="49"/>
      <c r="P412" s="65">
        <f t="shared" si="277"/>
        <v>0</v>
      </c>
      <c r="Q412" s="49"/>
      <c r="R412" s="49"/>
      <c r="S412" s="65">
        <f t="shared" si="278"/>
        <v>0</v>
      </c>
    </row>
    <row r="413" spans="1:19" ht="38.25" hidden="1" x14ac:dyDescent="0.25">
      <c r="A413" s="161"/>
      <c r="B413" s="16">
        <v>426812</v>
      </c>
      <c r="C413" s="17" t="s">
        <v>303</v>
      </c>
      <c r="D413" s="84"/>
      <c r="E413" s="68"/>
      <c r="F413" s="19"/>
      <c r="G413" s="19"/>
      <c r="H413" s="19"/>
      <c r="I413" s="19"/>
      <c r="J413" s="19"/>
      <c r="K413" s="19"/>
      <c r="L413" s="19"/>
      <c r="M413" s="19"/>
      <c r="N413" s="19"/>
      <c r="O413" s="49"/>
      <c r="P413" s="65">
        <f t="shared" si="277"/>
        <v>0</v>
      </c>
      <c r="Q413" s="49"/>
      <c r="R413" s="49"/>
      <c r="S413" s="65">
        <f t="shared" si="278"/>
        <v>0</v>
      </c>
    </row>
    <row r="414" spans="1:19" ht="49.5" hidden="1" customHeight="1" x14ac:dyDescent="0.25">
      <c r="A414" s="161"/>
      <c r="B414" s="16">
        <v>426819</v>
      </c>
      <c r="C414" s="17" t="s">
        <v>544</v>
      </c>
      <c r="D414" s="84"/>
      <c r="E414" s="68"/>
      <c r="F414" s="19"/>
      <c r="G414" s="19"/>
      <c r="H414" s="19"/>
      <c r="I414" s="19"/>
      <c r="J414" s="19"/>
      <c r="K414" s="19"/>
      <c r="L414" s="19"/>
      <c r="M414" s="19"/>
      <c r="N414" s="19"/>
      <c r="O414" s="49"/>
      <c r="P414" s="65">
        <f t="shared" si="277"/>
        <v>0</v>
      </c>
      <c r="Q414" s="49"/>
      <c r="R414" s="49"/>
      <c r="S414" s="65">
        <f t="shared" si="278"/>
        <v>0</v>
      </c>
    </row>
    <row r="415" spans="1:19" hidden="1" x14ac:dyDescent="0.25">
      <c r="A415" s="161"/>
      <c r="B415" s="16">
        <v>426820</v>
      </c>
      <c r="C415" s="17" t="s">
        <v>304</v>
      </c>
      <c r="D415" s="83">
        <f>SUM(D416:D419)</f>
        <v>0</v>
      </c>
      <c r="E415" s="67">
        <f t="shared" ref="E415:O415" si="321">SUM(E416:E419)</f>
        <v>0</v>
      </c>
      <c r="F415" s="18">
        <f t="shared" si="321"/>
        <v>0</v>
      </c>
      <c r="G415" s="18">
        <f t="shared" si="321"/>
        <v>0</v>
      </c>
      <c r="H415" s="18">
        <f t="shared" si="321"/>
        <v>0</v>
      </c>
      <c r="I415" s="18">
        <f t="shared" si="321"/>
        <v>0</v>
      </c>
      <c r="J415" s="18">
        <f t="shared" si="321"/>
        <v>0</v>
      </c>
      <c r="K415" s="18">
        <f t="shared" si="321"/>
        <v>0</v>
      </c>
      <c r="L415" s="18">
        <f t="shared" si="321"/>
        <v>0</v>
      </c>
      <c r="M415" s="18">
        <f t="shared" si="321"/>
        <v>0</v>
      </c>
      <c r="N415" s="18">
        <f t="shared" si="321"/>
        <v>0</v>
      </c>
      <c r="O415" s="48">
        <f t="shared" si="321"/>
        <v>0</v>
      </c>
      <c r="P415" s="65">
        <f t="shared" si="277"/>
        <v>0</v>
      </c>
      <c r="Q415" s="48">
        <f t="shared" ref="Q415:R415" si="322">SUM(Q416:Q419)</f>
        <v>0</v>
      </c>
      <c r="R415" s="48">
        <f t="shared" si="322"/>
        <v>0</v>
      </c>
      <c r="S415" s="65">
        <f t="shared" si="278"/>
        <v>0</v>
      </c>
    </row>
    <row r="416" spans="1:19" hidden="1" x14ac:dyDescent="0.25">
      <c r="A416" s="161"/>
      <c r="B416" s="16">
        <v>426821</v>
      </c>
      <c r="C416" s="17" t="s">
        <v>305</v>
      </c>
      <c r="D416" s="84"/>
      <c r="E416" s="68"/>
      <c r="F416" s="19"/>
      <c r="G416" s="19"/>
      <c r="H416" s="19"/>
      <c r="I416" s="19"/>
      <c r="J416" s="19"/>
      <c r="K416" s="19"/>
      <c r="L416" s="19"/>
      <c r="M416" s="19"/>
      <c r="N416" s="19"/>
      <c r="O416" s="49"/>
      <c r="P416" s="65">
        <f t="shared" si="277"/>
        <v>0</v>
      </c>
      <c r="Q416" s="49"/>
      <c r="R416" s="49"/>
      <c r="S416" s="65">
        <f t="shared" si="278"/>
        <v>0</v>
      </c>
    </row>
    <row r="417" spans="1:19" hidden="1" x14ac:dyDescent="0.25">
      <c r="A417" s="161"/>
      <c r="B417" s="16">
        <v>426822</v>
      </c>
      <c r="C417" s="17" t="s">
        <v>306</v>
      </c>
      <c r="D417" s="84"/>
      <c r="E417" s="68"/>
      <c r="F417" s="19"/>
      <c r="G417" s="19"/>
      <c r="H417" s="19"/>
      <c r="I417" s="19"/>
      <c r="J417" s="19"/>
      <c r="K417" s="19"/>
      <c r="L417" s="19"/>
      <c r="M417" s="19"/>
      <c r="N417" s="19"/>
      <c r="O417" s="49"/>
      <c r="P417" s="65">
        <f t="shared" si="277"/>
        <v>0</v>
      </c>
      <c r="Q417" s="49"/>
      <c r="R417" s="49"/>
      <c r="S417" s="65">
        <f t="shared" si="278"/>
        <v>0</v>
      </c>
    </row>
    <row r="418" spans="1:19" ht="74.25" hidden="1" customHeight="1" x14ac:dyDescent="0.25">
      <c r="A418" s="161"/>
      <c r="B418" s="16">
        <v>426823</v>
      </c>
      <c r="C418" s="17" t="s">
        <v>307</v>
      </c>
      <c r="D418" s="84"/>
      <c r="E418" s="68"/>
      <c r="F418" s="19"/>
      <c r="G418" s="19"/>
      <c r="H418" s="19"/>
      <c r="I418" s="19"/>
      <c r="J418" s="19"/>
      <c r="K418" s="19"/>
      <c r="L418" s="19"/>
      <c r="M418" s="19"/>
      <c r="N418" s="19"/>
      <c r="O418" s="49"/>
      <c r="P418" s="65">
        <f t="shared" si="277"/>
        <v>0</v>
      </c>
      <c r="Q418" s="49"/>
      <c r="R418" s="49"/>
      <c r="S418" s="65">
        <f t="shared" si="278"/>
        <v>0</v>
      </c>
    </row>
    <row r="419" spans="1:19" ht="61.5" hidden="1" customHeight="1" x14ac:dyDescent="0.25">
      <c r="A419" s="161"/>
      <c r="B419" s="16">
        <v>426829</v>
      </c>
      <c r="C419" s="17" t="s">
        <v>600</v>
      </c>
      <c r="D419" s="84"/>
      <c r="E419" s="68"/>
      <c r="F419" s="19"/>
      <c r="G419" s="19"/>
      <c r="H419" s="19"/>
      <c r="I419" s="19"/>
      <c r="J419" s="19"/>
      <c r="K419" s="19"/>
      <c r="L419" s="19"/>
      <c r="M419" s="19"/>
      <c r="N419" s="19"/>
      <c r="O419" s="49"/>
      <c r="P419" s="65">
        <f t="shared" si="277"/>
        <v>0</v>
      </c>
      <c r="Q419" s="49"/>
      <c r="R419" s="49"/>
      <c r="S419" s="65">
        <f t="shared" si="278"/>
        <v>0</v>
      </c>
    </row>
    <row r="420" spans="1:19" hidden="1" x14ac:dyDescent="0.25">
      <c r="A420" s="271"/>
      <c r="B420" s="35">
        <v>426900</v>
      </c>
      <c r="C420" s="13" t="s">
        <v>308</v>
      </c>
      <c r="D420" s="82">
        <f>SUM(D421)</f>
        <v>0</v>
      </c>
      <c r="E420" s="66">
        <f t="shared" ref="E420:O420" si="323">SUM(E421)</f>
        <v>0</v>
      </c>
      <c r="F420" s="14">
        <f t="shared" si="323"/>
        <v>0</v>
      </c>
      <c r="G420" s="14">
        <f t="shared" si="323"/>
        <v>0</v>
      </c>
      <c r="H420" s="14">
        <f t="shared" si="323"/>
        <v>0</v>
      </c>
      <c r="I420" s="14">
        <f t="shared" si="323"/>
        <v>0</v>
      </c>
      <c r="J420" s="14">
        <f t="shared" si="323"/>
        <v>0</v>
      </c>
      <c r="K420" s="14">
        <f t="shared" si="323"/>
        <v>0</v>
      </c>
      <c r="L420" s="14">
        <f t="shared" si="323"/>
        <v>0</v>
      </c>
      <c r="M420" s="14">
        <f t="shared" si="323"/>
        <v>0</v>
      </c>
      <c r="N420" s="14">
        <f t="shared" si="323"/>
        <v>0</v>
      </c>
      <c r="O420" s="47">
        <f t="shared" si="323"/>
        <v>0</v>
      </c>
      <c r="P420" s="65">
        <f t="shared" si="277"/>
        <v>0</v>
      </c>
      <c r="Q420" s="47">
        <f t="shared" ref="Q420:R420" si="324">SUM(Q421)</f>
        <v>0</v>
      </c>
      <c r="R420" s="47">
        <f t="shared" si="324"/>
        <v>0</v>
      </c>
      <c r="S420" s="65">
        <f t="shared" si="278"/>
        <v>0</v>
      </c>
    </row>
    <row r="421" spans="1:19" hidden="1" x14ac:dyDescent="0.25">
      <c r="A421" s="161"/>
      <c r="B421" s="16">
        <v>426910</v>
      </c>
      <c r="C421" s="17" t="s">
        <v>308</v>
      </c>
      <c r="D421" s="83">
        <f>SUM(D422:D425)</f>
        <v>0</v>
      </c>
      <c r="E421" s="83">
        <f t="shared" ref="E421:O421" si="325">SUM(E422:E425)</f>
        <v>0</v>
      </c>
      <c r="F421" s="83">
        <f t="shared" si="325"/>
        <v>0</v>
      </c>
      <c r="G421" s="83">
        <f t="shared" si="325"/>
        <v>0</v>
      </c>
      <c r="H421" s="83">
        <f t="shared" si="325"/>
        <v>0</v>
      </c>
      <c r="I421" s="83">
        <f t="shared" si="325"/>
        <v>0</v>
      </c>
      <c r="J421" s="83">
        <f t="shared" si="325"/>
        <v>0</v>
      </c>
      <c r="K421" s="83">
        <f t="shared" si="325"/>
        <v>0</v>
      </c>
      <c r="L421" s="83">
        <f t="shared" si="325"/>
        <v>0</v>
      </c>
      <c r="M421" s="83">
        <f t="shared" si="325"/>
        <v>0</v>
      </c>
      <c r="N421" s="83">
        <f t="shared" si="325"/>
        <v>0</v>
      </c>
      <c r="O421" s="83">
        <f t="shared" si="325"/>
        <v>0</v>
      </c>
      <c r="P421" s="65">
        <f t="shared" si="277"/>
        <v>0</v>
      </c>
      <c r="Q421" s="48"/>
      <c r="R421" s="48"/>
      <c r="S421" s="65">
        <f t="shared" si="278"/>
        <v>0</v>
      </c>
    </row>
    <row r="422" spans="1:19" ht="38.25" hidden="1" x14ac:dyDescent="0.25">
      <c r="A422" s="161"/>
      <c r="B422" s="16">
        <v>426911</v>
      </c>
      <c r="C422" s="17" t="s">
        <v>601</v>
      </c>
      <c r="D422" s="84"/>
      <c r="E422" s="68"/>
      <c r="F422" s="19"/>
      <c r="G422" s="19"/>
      <c r="H422" s="19"/>
      <c r="I422" s="19"/>
      <c r="J422" s="19"/>
      <c r="K422" s="19"/>
      <c r="L422" s="19"/>
      <c r="M422" s="19"/>
      <c r="N422" s="19"/>
      <c r="O422" s="49"/>
      <c r="P422" s="65">
        <f t="shared" si="277"/>
        <v>0</v>
      </c>
      <c r="Q422" s="49"/>
      <c r="R422" s="49"/>
      <c r="S422" s="65">
        <f t="shared" si="278"/>
        <v>0</v>
      </c>
    </row>
    <row r="423" spans="1:19" hidden="1" x14ac:dyDescent="0.25">
      <c r="A423" s="161"/>
      <c r="B423" s="16">
        <v>426912</v>
      </c>
      <c r="C423" s="17" t="s">
        <v>309</v>
      </c>
      <c r="D423" s="84"/>
      <c r="E423" s="68"/>
      <c r="F423" s="19"/>
      <c r="G423" s="19"/>
      <c r="H423" s="19"/>
      <c r="I423" s="19"/>
      <c r="J423" s="19"/>
      <c r="K423" s="19"/>
      <c r="L423" s="19"/>
      <c r="M423" s="19"/>
      <c r="N423" s="19"/>
      <c r="O423" s="49"/>
      <c r="P423" s="65">
        <f t="shared" si="277"/>
        <v>0</v>
      </c>
      <c r="Q423" s="49"/>
      <c r="R423" s="49"/>
      <c r="S423" s="65">
        <f t="shared" si="278"/>
        <v>0</v>
      </c>
    </row>
    <row r="424" spans="1:19" hidden="1" x14ac:dyDescent="0.25">
      <c r="A424" s="161"/>
      <c r="B424" s="16">
        <v>426913</v>
      </c>
      <c r="C424" s="17" t="s">
        <v>310</v>
      </c>
      <c r="D424" s="84"/>
      <c r="E424" s="68"/>
      <c r="F424" s="19"/>
      <c r="G424" s="19"/>
      <c r="H424" s="19"/>
      <c r="I424" s="19"/>
      <c r="J424" s="19"/>
      <c r="K424" s="19"/>
      <c r="L424" s="19"/>
      <c r="M424" s="19"/>
      <c r="N424" s="19"/>
      <c r="O424" s="49"/>
      <c r="P424" s="65">
        <f t="shared" si="277"/>
        <v>0</v>
      </c>
      <c r="Q424" s="49"/>
      <c r="R424" s="49"/>
      <c r="S424" s="65">
        <f t="shared" si="278"/>
        <v>0</v>
      </c>
    </row>
    <row r="425" spans="1:19" ht="111.75" hidden="1" customHeight="1" x14ac:dyDescent="0.25">
      <c r="A425" s="161"/>
      <c r="B425" s="16">
        <v>426919</v>
      </c>
      <c r="C425" s="17" t="s">
        <v>650</v>
      </c>
      <c r="D425" s="84"/>
      <c r="E425" s="68"/>
      <c r="F425" s="19"/>
      <c r="G425" s="19"/>
      <c r="H425" s="19"/>
      <c r="I425" s="19"/>
      <c r="J425" s="19"/>
      <c r="K425" s="19"/>
      <c r="L425" s="19"/>
      <c r="M425" s="19"/>
      <c r="N425" s="19"/>
      <c r="O425" s="49"/>
      <c r="P425" s="65">
        <f t="shared" si="277"/>
        <v>0</v>
      </c>
      <c r="Q425" s="49"/>
      <c r="R425" s="49"/>
      <c r="S425" s="65">
        <f t="shared" si="278"/>
        <v>0</v>
      </c>
    </row>
    <row r="426" spans="1:19" ht="25.5" hidden="1" x14ac:dyDescent="0.25">
      <c r="A426" s="271"/>
      <c r="B426" s="34">
        <v>431000</v>
      </c>
      <c r="C426" s="21" t="s">
        <v>311</v>
      </c>
      <c r="D426" s="82">
        <f>SUM(D427,D430,D433)</f>
        <v>0</v>
      </c>
      <c r="E426" s="66">
        <f t="shared" ref="E426:O426" si="326">SUM(E427,E430,E433)</f>
        <v>0</v>
      </c>
      <c r="F426" s="14">
        <f t="shared" si="326"/>
        <v>0</v>
      </c>
      <c r="G426" s="14">
        <f t="shared" si="326"/>
        <v>0</v>
      </c>
      <c r="H426" s="14">
        <f t="shared" si="326"/>
        <v>0</v>
      </c>
      <c r="I426" s="14">
        <f t="shared" si="326"/>
        <v>0</v>
      </c>
      <c r="J426" s="14">
        <f t="shared" si="326"/>
        <v>0</v>
      </c>
      <c r="K426" s="14">
        <f t="shared" si="326"/>
        <v>0</v>
      </c>
      <c r="L426" s="14">
        <f t="shared" si="326"/>
        <v>0</v>
      </c>
      <c r="M426" s="14">
        <f t="shared" si="326"/>
        <v>0</v>
      </c>
      <c r="N426" s="14">
        <f t="shared" si="326"/>
        <v>0</v>
      </c>
      <c r="O426" s="47">
        <f t="shared" si="326"/>
        <v>0</v>
      </c>
      <c r="P426" s="65">
        <f t="shared" si="277"/>
        <v>0</v>
      </c>
      <c r="Q426" s="47">
        <f t="shared" ref="Q426:R426" si="327">SUM(Q427,Q430,Q433)</f>
        <v>0</v>
      </c>
      <c r="R426" s="47">
        <f t="shared" si="327"/>
        <v>0</v>
      </c>
      <c r="S426" s="65">
        <f t="shared" si="278"/>
        <v>0</v>
      </c>
    </row>
    <row r="427" spans="1:19" ht="25.5" hidden="1" x14ac:dyDescent="0.25">
      <c r="A427" s="271"/>
      <c r="B427" s="35">
        <v>431100</v>
      </c>
      <c r="C427" s="13" t="s">
        <v>312</v>
      </c>
      <c r="D427" s="82">
        <f>SUM(D428)</f>
        <v>0</v>
      </c>
      <c r="E427" s="66">
        <f t="shared" ref="E427:O428" si="328">SUM(E428)</f>
        <v>0</v>
      </c>
      <c r="F427" s="14">
        <f t="shared" si="328"/>
        <v>0</v>
      </c>
      <c r="G427" s="14">
        <f t="shared" si="328"/>
        <v>0</v>
      </c>
      <c r="H427" s="14">
        <f t="shared" si="328"/>
        <v>0</v>
      </c>
      <c r="I427" s="14">
        <f t="shared" si="328"/>
        <v>0</v>
      </c>
      <c r="J427" s="14">
        <f t="shared" si="328"/>
        <v>0</v>
      </c>
      <c r="K427" s="14">
        <f t="shared" si="328"/>
        <v>0</v>
      </c>
      <c r="L427" s="14">
        <f t="shared" si="328"/>
        <v>0</v>
      </c>
      <c r="M427" s="14">
        <f t="shared" si="328"/>
        <v>0</v>
      </c>
      <c r="N427" s="14">
        <f t="shared" si="328"/>
        <v>0</v>
      </c>
      <c r="O427" s="47">
        <f t="shared" si="328"/>
        <v>0</v>
      </c>
      <c r="P427" s="65">
        <f t="shared" si="277"/>
        <v>0</v>
      </c>
      <c r="Q427" s="47">
        <f t="shared" ref="Q427:R428" si="329">SUM(Q428)</f>
        <v>0</v>
      </c>
      <c r="R427" s="47">
        <f t="shared" si="329"/>
        <v>0</v>
      </c>
      <c r="S427" s="65">
        <f t="shared" si="278"/>
        <v>0</v>
      </c>
    </row>
    <row r="428" spans="1:19" ht="25.5" hidden="1" x14ac:dyDescent="0.25">
      <c r="A428" s="161"/>
      <c r="B428" s="16">
        <v>431110</v>
      </c>
      <c r="C428" s="17" t="s">
        <v>312</v>
      </c>
      <c r="D428" s="83">
        <f>SUM(D429)</f>
        <v>0</v>
      </c>
      <c r="E428" s="67">
        <f t="shared" si="328"/>
        <v>0</v>
      </c>
      <c r="F428" s="18">
        <f t="shared" si="328"/>
        <v>0</v>
      </c>
      <c r="G428" s="18">
        <f t="shared" si="328"/>
        <v>0</v>
      </c>
      <c r="H428" s="18">
        <f t="shared" si="328"/>
        <v>0</v>
      </c>
      <c r="I428" s="18">
        <f t="shared" si="328"/>
        <v>0</v>
      </c>
      <c r="J428" s="18">
        <f t="shared" si="328"/>
        <v>0</v>
      </c>
      <c r="K428" s="18">
        <f t="shared" si="328"/>
        <v>0</v>
      </c>
      <c r="L428" s="18">
        <f t="shared" si="328"/>
        <v>0</v>
      </c>
      <c r="M428" s="18">
        <f t="shared" si="328"/>
        <v>0</v>
      </c>
      <c r="N428" s="18">
        <f t="shared" si="328"/>
        <v>0</v>
      </c>
      <c r="O428" s="48">
        <f t="shared" si="328"/>
        <v>0</v>
      </c>
      <c r="P428" s="65">
        <f t="shared" si="277"/>
        <v>0</v>
      </c>
      <c r="Q428" s="48">
        <f t="shared" si="329"/>
        <v>0</v>
      </c>
      <c r="R428" s="48">
        <f t="shared" si="329"/>
        <v>0</v>
      </c>
      <c r="S428" s="65">
        <f t="shared" si="278"/>
        <v>0</v>
      </c>
    </row>
    <row r="429" spans="1:19" ht="25.5" hidden="1" x14ac:dyDescent="0.25">
      <c r="A429" s="161"/>
      <c r="B429" s="23">
        <v>431111</v>
      </c>
      <c r="C429" s="17" t="s">
        <v>312</v>
      </c>
      <c r="D429" s="84"/>
      <c r="E429" s="78"/>
      <c r="F429" s="36"/>
      <c r="G429" s="19"/>
      <c r="H429" s="36"/>
      <c r="I429" s="36"/>
      <c r="J429" s="36"/>
      <c r="K429" s="36"/>
      <c r="L429" s="36"/>
      <c r="M429" s="36"/>
      <c r="N429" s="36"/>
      <c r="O429" s="49"/>
      <c r="P429" s="65">
        <f t="shared" si="277"/>
        <v>0</v>
      </c>
      <c r="Q429" s="60"/>
      <c r="R429" s="60"/>
      <c r="S429" s="65">
        <f t="shared" si="278"/>
        <v>0</v>
      </c>
    </row>
    <row r="430" spans="1:19" hidden="1" x14ac:dyDescent="0.25">
      <c r="A430" s="271"/>
      <c r="B430" s="27">
        <v>431200</v>
      </c>
      <c r="C430" s="13" t="s">
        <v>313</v>
      </c>
      <c r="D430" s="82">
        <f>SUM(D431)</f>
        <v>0</v>
      </c>
      <c r="E430" s="66">
        <f t="shared" ref="E430:O431" si="330">SUM(E431)</f>
        <v>0</v>
      </c>
      <c r="F430" s="14">
        <f t="shared" si="330"/>
        <v>0</v>
      </c>
      <c r="G430" s="14">
        <f t="shared" si="330"/>
        <v>0</v>
      </c>
      <c r="H430" s="14">
        <f t="shared" si="330"/>
        <v>0</v>
      </c>
      <c r="I430" s="14">
        <f t="shared" si="330"/>
        <v>0</v>
      </c>
      <c r="J430" s="14">
        <f t="shared" si="330"/>
        <v>0</v>
      </c>
      <c r="K430" s="14">
        <f t="shared" si="330"/>
        <v>0</v>
      </c>
      <c r="L430" s="14">
        <f t="shared" si="330"/>
        <v>0</v>
      </c>
      <c r="M430" s="14">
        <f t="shared" si="330"/>
        <v>0</v>
      </c>
      <c r="N430" s="14">
        <f t="shared" si="330"/>
        <v>0</v>
      </c>
      <c r="O430" s="47">
        <f t="shared" si="330"/>
        <v>0</v>
      </c>
      <c r="P430" s="65">
        <f t="shared" si="277"/>
        <v>0</v>
      </c>
      <c r="Q430" s="47">
        <f t="shared" ref="Q430:R431" si="331">SUM(Q431)</f>
        <v>0</v>
      </c>
      <c r="R430" s="47">
        <f t="shared" si="331"/>
        <v>0</v>
      </c>
      <c r="S430" s="65">
        <f t="shared" si="278"/>
        <v>0</v>
      </c>
    </row>
    <row r="431" spans="1:19" hidden="1" x14ac:dyDescent="0.25">
      <c r="A431" s="161"/>
      <c r="B431" s="23">
        <v>431210</v>
      </c>
      <c r="C431" s="17" t="s">
        <v>313</v>
      </c>
      <c r="D431" s="83">
        <f>SUM(D432)</f>
        <v>0</v>
      </c>
      <c r="E431" s="67">
        <f t="shared" si="330"/>
        <v>0</v>
      </c>
      <c r="F431" s="18">
        <f t="shared" si="330"/>
        <v>0</v>
      </c>
      <c r="G431" s="18">
        <f t="shared" si="330"/>
        <v>0</v>
      </c>
      <c r="H431" s="18">
        <f t="shared" si="330"/>
        <v>0</v>
      </c>
      <c r="I431" s="18">
        <f t="shared" si="330"/>
        <v>0</v>
      </c>
      <c r="J431" s="18">
        <f t="shared" si="330"/>
        <v>0</v>
      </c>
      <c r="K431" s="18">
        <f t="shared" si="330"/>
        <v>0</v>
      </c>
      <c r="L431" s="18">
        <f t="shared" si="330"/>
        <v>0</v>
      </c>
      <c r="M431" s="18">
        <f t="shared" si="330"/>
        <v>0</v>
      </c>
      <c r="N431" s="18">
        <f t="shared" si="330"/>
        <v>0</v>
      </c>
      <c r="O431" s="48">
        <f t="shared" si="330"/>
        <v>0</v>
      </c>
      <c r="P431" s="65">
        <f t="shared" si="277"/>
        <v>0</v>
      </c>
      <c r="Q431" s="48">
        <f t="shared" si="331"/>
        <v>0</v>
      </c>
      <c r="R431" s="48">
        <f t="shared" si="331"/>
        <v>0</v>
      </c>
      <c r="S431" s="65">
        <f t="shared" si="278"/>
        <v>0</v>
      </c>
    </row>
    <row r="432" spans="1:19" hidden="1" x14ac:dyDescent="0.25">
      <c r="A432" s="161"/>
      <c r="B432" s="23">
        <v>431211</v>
      </c>
      <c r="C432" s="17" t="s">
        <v>313</v>
      </c>
      <c r="D432" s="84"/>
      <c r="E432" s="68"/>
      <c r="F432" s="19"/>
      <c r="G432" s="19"/>
      <c r="H432" s="19"/>
      <c r="I432" s="19"/>
      <c r="J432" s="19"/>
      <c r="K432" s="19"/>
      <c r="L432" s="19"/>
      <c r="M432" s="19"/>
      <c r="N432" s="19"/>
      <c r="O432" s="49"/>
      <c r="P432" s="65">
        <f t="shared" si="277"/>
        <v>0</v>
      </c>
      <c r="Q432" s="49"/>
      <c r="R432" s="49"/>
      <c r="S432" s="65">
        <f t="shared" si="278"/>
        <v>0</v>
      </c>
    </row>
    <row r="433" spans="1:19" ht="25.5" hidden="1" x14ac:dyDescent="0.25">
      <c r="A433" s="271"/>
      <c r="B433" s="27">
        <v>431300</v>
      </c>
      <c r="C433" s="13" t="s">
        <v>314</v>
      </c>
      <c r="D433" s="82">
        <f>SUM(D434)</f>
        <v>0</v>
      </c>
      <c r="E433" s="66">
        <f t="shared" ref="E433:O434" si="332">SUM(E434)</f>
        <v>0</v>
      </c>
      <c r="F433" s="14">
        <f t="shared" si="332"/>
        <v>0</v>
      </c>
      <c r="G433" s="14">
        <f t="shared" si="332"/>
        <v>0</v>
      </c>
      <c r="H433" s="14">
        <f t="shared" si="332"/>
        <v>0</v>
      </c>
      <c r="I433" s="14">
        <f t="shared" si="332"/>
        <v>0</v>
      </c>
      <c r="J433" s="14">
        <f t="shared" si="332"/>
        <v>0</v>
      </c>
      <c r="K433" s="14">
        <f t="shared" si="332"/>
        <v>0</v>
      </c>
      <c r="L433" s="14">
        <f t="shared" si="332"/>
        <v>0</v>
      </c>
      <c r="M433" s="14">
        <f t="shared" si="332"/>
        <v>0</v>
      </c>
      <c r="N433" s="14">
        <f t="shared" si="332"/>
        <v>0</v>
      </c>
      <c r="O433" s="47">
        <f t="shared" si="332"/>
        <v>0</v>
      </c>
      <c r="P433" s="65">
        <f t="shared" si="277"/>
        <v>0</v>
      </c>
      <c r="Q433" s="47">
        <f t="shared" ref="Q433:R434" si="333">SUM(Q434)</f>
        <v>0</v>
      </c>
      <c r="R433" s="47">
        <f t="shared" si="333"/>
        <v>0</v>
      </c>
      <c r="S433" s="65">
        <f t="shared" si="278"/>
        <v>0</v>
      </c>
    </row>
    <row r="434" spans="1:19" ht="25.5" hidden="1" x14ac:dyDescent="0.25">
      <c r="A434" s="161"/>
      <c r="B434" s="23">
        <v>431310</v>
      </c>
      <c r="C434" s="17" t="s">
        <v>314</v>
      </c>
      <c r="D434" s="83">
        <f>SUM(D435)</f>
        <v>0</v>
      </c>
      <c r="E434" s="67">
        <f t="shared" si="332"/>
        <v>0</v>
      </c>
      <c r="F434" s="18">
        <f t="shared" si="332"/>
        <v>0</v>
      </c>
      <c r="G434" s="18">
        <f t="shared" si="332"/>
        <v>0</v>
      </c>
      <c r="H434" s="18">
        <f t="shared" si="332"/>
        <v>0</v>
      </c>
      <c r="I434" s="18">
        <f t="shared" si="332"/>
        <v>0</v>
      </c>
      <c r="J434" s="18">
        <f t="shared" si="332"/>
        <v>0</v>
      </c>
      <c r="K434" s="18">
        <f t="shared" si="332"/>
        <v>0</v>
      </c>
      <c r="L434" s="18">
        <f t="shared" si="332"/>
        <v>0</v>
      </c>
      <c r="M434" s="18">
        <f t="shared" si="332"/>
        <v>0</v>
      </c>
      <c r="N434" s="18">
        <f t="shared" si="332"/>
        <v>0</v>
      </c>
      <c r="O434" s="48">
        <f t="shared" si="332"/>
        <v>0</v>
      </c>
      <c r="P434" s="65">
        <f t="shared" si="277"/>
        <v>0</v>
      </c>
      <c r="Q434" s="48">
        <f t="shared" si="333"/>
        <v>0</v>
      </c>
      <c r="R434" s="48">
        <f t="shared" si="333"/>
        <v>0</v>
      </c>
      <c r="S434" s="65">
        <f t="shared" si="278"/>
        <v>0</v>
      </c>
    </row>
    <row r="435" spans="1:19" ht="25.5" hidden="1" x14ac:dyDescent="0.25">
      <c r="A435" s="161"/>
      <c r="B435" s="23">
        <v>431311</v>
      </c>
      <c r="C435" s="17" t="s">
        <v>314</v>
      </c>
      <c r="D435" s="84"/>
      <c r="E435" s="68"/>
      <c r="F435" s="19"/>
      <c r="G435" s="19"/>
      <c r="H435" s="19"/>
      <c r="I435" s="19"/>
      <c r="J435" s="19"/>
      <c r="K435" s="19"/>
      <c r="L435" s="19"/>
      <c r="M435" s="19"/>
      <c r="N435" s="19"/>
      <c r="O435" s="49"/>
      <c r="P435" s="65">
        <f t="shared" si="277"/>
        <v>0</v>
      </c>
      <c r="Q435" s="49"/>
      <c r="R435" s="49"/>
      <c r="S435" s="65">
        <f t="shared" si="278"/>
        <v>0</v>
      </c>
    </row>
    <row r="436" spans="1:19" s="119" customFormat="1" ht="25.5" hidden="1" x14ac:dyDescent="0.25">
      <c r="A436" s="162"/>
      <c r="B436" s="122">
        <v>435000</v>
      </c>
      <c r="C436" s="116" t="s">
        <v>502</v>
      </c>
      <c r="D436" s="117">
        <f>SUM(D437)</f>
        <v>0</v>
      </c>
      <c r="E436" s="120">
        <f t="shared" ref="E436:O438" si="334">SUM(E437)</f>
        <v>0</v>
      </c>
      <c r="F436" s="118">
        <f t="shared" si="334"/>
        <v>0</v>
      </c>
      <c r="G436" s="118">
        <f t="shared" si="334"/>
        <v>0</v>
      </c>
      <c r="H436" s="118">
        <f t="shared" si="334"/>
        <v>0</v>
      </c>
      <c r="I436" s="118">
        <f t="shared" si="334"/>
        <v>0</v>
      </c>
      <c r="J436" s="118">
        <f t="shared" si="334"/>
        <v>0</v>
      </c>
      <c r="K436" s="118">
        <f t="shared" si="334"/>
        <v>0</v>
      </c>
      <c r="L436" s="118">
        <f t="shared" si="334"/>
        <v>0</v>
      </c>
      <c r="M436" s="118">
        <f t="shared" si="334"/>
        <v>0</v>
      </c>
      <c r="N436" s="118">
        <f t="shared" si="334"/>
        <v>0</v>
      </c>
      <c r="O436" s="121">
        <f t="shared" si="334"/>
        <v>0</v>
      </c>
      <c r="P436" s="65">
        <f t="shared" si="277"/>
        <v>0</v>
      </c>
      <c r="Q436" s="118">
        <f t="shared" ref="Q436:R438" si="335">SUM(Q437)</f>
        <v>0</v>
      </c>
      <c r="R436" s="118">
        <f t="shared" si="335"/>
        <v>0</v>
      </c>
      <c r="S436" s="65">
        <f t="shared" si="278"/>
        <v>0</v>
      </c>
    </row>
    <row r="437" spans="1:19" s="119" customFormat="1" ht="25.5" hidden="1" x14ac:dyDescent="0.25">
      <c r="A437" s="162"/>
      <c r="B437" s="122">
        <v>435100</v>
      </c>
      <c r="C437" s="116" t="s">
        <v>503</v>
      </c>
      <c r="D437" s="117">
        <f>SUM(D438)</f>
        <v>0</v>
      </c>
      <c r="E437" s="120">
        <f t="shared" si="334"/>
        <v>0</v>
      </c>
      <c r="F437" s="118">
        <f t="shared" si="334"/>
        <v>0</v>
      </c>
      <c r="G437" s="118">
        <f t="shared" si="334"/>
        <v>0</v>
      </c>
      <c r="H437" s="118">
        <f t="shared" si="334"/>
        <v>0</v>
      </c>
      <c r="I437" s="118">
        <f t="shared" si="334"/>
        <v>0</v>
      </c>
      <c r="J437" s="118">
        <f t="shared" si="334"/>
        <v>0</v>
      </c>
      <c r="K437" s="118">
        <f t="shared" si="334"/>
        <v>0</v>
      </c>
      <c r="L437" s="118">
        <f t="shared" si="334"/>
        <v>0</v>
      </c>
      <c r="M437" s="118">
        <f t="shared" si="334"/>
        <v>0</v>
      </c>
      <c r="N437" s="118">
        <f t="shared" si="334"/>
        <v>0</v>
      </c>
      <c r="O437" s="121">
        <f t="shared" si="334"/>
        <v>0</v>
      </c>
      <c r="P437" s="65">
        <f t="shared" ref="P437:P500" si="336">SUM(E437:O437)</f>
        <v>0</v>
      </c>
      <c r="Q437" s="118">
        <f t="shared" si="335"/>
        <v>0</v>
      </c>
      <c r="R437" s="118">
        <f t="shared" si="335"/>
        <v>0</v>
      </c>
      <c r="S437" s="65">
        <f t="shared" ref="S437:S500" si="337">SUM(P437:R437)</f>
        <v>0</v>
      </c>
    </row>
    <row r="438" spans="1:19" ht="17.25" hidden="1" customHeight="1" x14ac:dyDescent="0.25">
      <c r="A438" s="161"/>
      <c r="B438" s="23">
        <v>435110</v>
      </c>
      <c r="C438" s="123" t="s">
        <v>503</v>
      </c>
      <c r="D438" s="85">
        <f>SUM(D439)</f>
        <v>0</v>
      </c>
      <c r="E438" s="104">
        <f t="shared" si="334"/>
        <v>0</v>
      </c>
      <c r="F438" s="20">
        <f t="shared" si="334"/>
        <v>0</v>
      </c>
      <c r="G438" s="20">
        <f t="shared" si="334"/>
        <v>0</v>
      </c>
      <c r="H438" s="20">
        <f t="shared" si="334"/>
        <v>0</v>
      </c>
      <c r="I438" s="20">
        <f t="shared" si="334"/>
        <v>0</v>
      </c>
      <c r="J438" s="20">
        <f t="shared" si="334"/>
        <v>0</v>
      </c>
      <c r="K438" s="20">
        <f t="shared" si="334"/>
        <v>0</v>
      </c>
      <c r="L438" s="20">
        <f t="shared" si="334"/>
        <v>0</v>
      </c>
      <c r="M438" s="20">
        <f t="shared" si="334"/>
        <v>0</v>
      </c>
      <c r="N438" s="20">
        <f t="shared" si="334"/>
        <v>0</v>
      </c>
      <c r="O438" s="105">
        <f t="shared" si="334"/>
        <v>0</v>
      </c>
      <c r="P438" s="65">
        <f t="shared" si="336"/>
        <v>0</v>
      </c>
      <c r="Q438" s="20">
        <f t="shared" si="335"/>
        <v>0</v>
      </c>
      <c r="R438" s="20">
        <f t="shared" si="335"/>
        <v>0</v>
      </c>
      <c r="S438" s="65">
        <f t="shared" si="337"/>
        <v>0</v>
      </c>
    </row>
    <row r="439" spans="1:19" ht="15.75" hidden="1" customHeight="1" x14ac:dyDescent="0.25">
      <c r="A439" s="161"/>
      <c r="B439" s="23">
        <v>435111</v>
      </c>
      <c r="C439" s="123" t="s">
        <v>503</v>
      </c>
      <c r="D439" s="84"/>
      <c r="E439" s="68"/>
      <c r="F439" s="19"/>
      <c r="G439" s="19"/>
      <c r="H439" s="19"/>
      <c r="I439" s="19"/>
      <c r="J439" s="19"/>
      <c r="K439" s="19"/>
      <c r="L439" s="19"/>
      <c r="M439" s="19"/>
      <c r="N439" s="19"/>
      <c r="O439" s="49"/>
      <c r="P439" s="65">
        <f t="shared" si="336"/>
        <v>0</v>
      </c>
      <c r="Q439" s="49"/>
      <c r="R439" s="49"/>
      <c r="S439" s="65">
        <f t="shared" si="337"/>
        <v>0</v>
      </c>
    </row>
    <row r="440" spans="1:19" hidden="1" x14ac:dyDescent="0.25">
      <c r="A440" s="271"/>
      <c r="B440" s="27">
        <v>441000</v>
      </c>
      <c r="C440" s="21" t="s">
        <v>315</v>
      </c>
      <c r="D440" s="82">
        <f>SUM(D441,D446,D449,D452)</f>
        <v>0</v>
      </c>
      <c r="E440" s="66">
        <f t="shared" ref="E440:O440" si="338">SUM(E441,E446,E449,E452)</f>
        <v>0</v>
      </c>
      <c r="F440" s="14">
        <f t="shared" si="338"/>
        <v>0</v>
      </c>
      <c r="G440" s="14">
        <f t="shared" si="338"/>
        <v>0</v>
      </c>
      <c r="H440" s="14">
        <f t="shared" si="338"/>
        <v>0</v>
      </c>
      <c r="I440" s="14">
        <f t="shared" si="338"/>
        <v>0</v>
      </c>
      <c r="J440" s="14">
        <f t="shared" si="338"/>
        <v>0</v>
      </c>
      <c r="K440" s="14">
        <f t="shared" si="338"/>
        <v>0</v>
      </c>
      <c r="L440" s="14">
        <f t="shared" si="338"/>
        <v>0</v>
      </c>
      <c r="M440" s="14">
        <f t="shared" si="338"/>
        <v>0</v>
      </c>
      <c r="N440" s="14">
        <f t="shared" si="338"/>
        <v>0</v>
      </c>
      <c r="O440" s="47">
        <f t="shared" si="338"/>
        <v>0</v>
      </c>
      <c r="P440" s="65">
        <f t="shared" si="336"/>
        <v>0</v>
      </c>
      <c r="Q440" s="47">
        <f t="shared" ref="Q440:R440" si="339">SUM(Q441,Q446,Q449,Q452)</f>
        <v>0</v>
      </c>
      <c r="R440" s="47">
        <f t="shared" si="339"/>
        <v>0</v>
      </c>
      <c r="S440" s="65">
        <f t="shared" si="337"/>
        <v>0</v>
      </c>
    </row>
    <row r="441" spans="1:19" ht="25.5" hidden="1" x14ac:dyDescent="0.25">
      <c r="A441" s="271"/>
      <c r="B441" s="27">
        <v>441200</v>
      </c>
      <c r="C441" s="13" t="s">
        <v>316</v>
      </c>
      <c r="D441" s="82">
        <f>SUM(D442,D444)</f>
        <v>0</v>
      </c>
      <c r="E441" s="66">
        <f t="shared" ref="E441:O441" si="340">SUM(E442,E444)</f>
        <v>0</v>
      </c>
      <c r="F441" s="14">
        <f t="shared" si="340"/>
        <v>0</v>
      </c>
      <c r="G441" s="14">
        <f t="shared" si="340"/>
        <v>0</v>
      </c>
      <c r="H441" s="14">
        <f t="shared" si="340"/>
        <v>0</v>
      </c>
      <c r="I441" s="14">
        <f t="shared" si="340"/>
        <v>0</v>
      </c>
      <c r="J441" s="14">
        <f t="shared" si="340"/>
        <v>0</v>
      </c>
      <c r="K441" s="14">
        <f t="shared" si="340"/>
        <v>0</v>
      </c>
      <c r="L441" s="14">
        <f t="shared" si="340"/>
        <v>0</v>
      </c>
      <c r="M441" s="14">
        <f t="shared" si="340"/>
        <v>0</v>
      </c>
      <c r="N441" s="14">
        <f t="shared" si="340"/>
        <v>0</v>
      </c>
      <c r="O441" s="47">
        <f t="shared" si="340"/>
        <v>0</v>
      </c>
      <c r="P441" s="65">
        <f t="shared" si="336"/>
        <v>0</v>
      </c>
      <c r="Q441" s="47">
        <f t="shared" ref="Q441:R441" si="341">SUM(Q442,Q444)</f>
        <v>0</v>
      </c>
      <c r="R441" s="47">
        <f t="shared" si="341"/>
        <v>0</v>
      </c>
      <c r="S441" s="65">
        <f t="shared" si="337"/>
        <v>0</v>
      </c>
    </row>
    <row r="442" spans="1:19" hidden="1" x14ac:dyDescent="0.25">
      <c r="A442" s="161"/>
      <c r="B442" s="23">
        <v>441210</v>
      </c>
      <c r="C442" s="17" t="s">
        <v>317</v>
      </c>
      <c r="D442" s="83">
        <f>SUM(D443)</f>
        <v>0</v>
      </c>
      <c r="E442" s="67">
        <f t="shared" ref="E442:O442" si="342">SUM(E443)</f>
        <v>0</v>
      </c>
      <c r="F442" s="18">
        <f t="shared" si="342"/>
        <v>0</v>
      </c>
      <c r="G442" s="18">
        <f t="shared" si="342"/>
        <v>0</v>
      </c>
      <c r="H442" s="18">
        <f t="shared" si="342"/>
        <v>0</v>
      </c>
      <c r="I442" s="18">
        <f t="shared" si="342"/>
        <v>0</v>
      </c>
      <c r="J442" s="18">
        <f t="shared" si="342"/>
        <v>0</v>
      </c>
      <c r="K442" s="18">
        <f t="shared" si="342"/>
        <v>0</v>
      </c>
      <c r="L442" s="18">
        <f t="shared" si="342"/>
        <v>0</v>
      </c>
      <c r="M442" s="18">
        <f t="shared" si="342"/>
        <v>0</v>
      </c>
      <c r="N442" s="18">
        <f t="shared" si="342"/>
        <v>0</v>
      </c>
      <c r="O442" s="48">
        <f t="shared" si="342"/>
        <v>0</v>
      </c>
      <c r="P442" s="65">
        <f t="shared" si="336"/>
        <v>0</v>
      </c>
      <c r="Q442" s="48">
        <f t="shared" ref="Q442:R442" si="343">SUM(Q443)</f>
        <v>0</v>
      </c>
      <c r="R442" s="48">
        <f t="shared" si="343"/>
        <v>0</v>
      </c>
      <c r="S442" s="65">
        <f t="shared" si="337"/>
        <v>0</v>
      </c>
    </row>
    <row r="443" spans="1:19" hidden="1" x14ac:dyDescent="0.25">
      <c r="A443" s="161"/>
      <c r="B443" s="23">
        <v>441211</v>
      </c>
      <c r="C443" s="17" t="s">
        <v>317</v>
      </c>
      <c r="D443" s="84"/>
      <c r="E443" s="68"/>
      <c r="F443" s="19"/>
      <c r="G443" s="19"/>
      <c r="H443" s="19"/>
      <c r="I443" s="19"/>
      <c r="J443" s="19"/>
      <c r="K443" s="19"/>
      <c r="L443" s="19"/>
      <c r="M443" s="19"/>
      <c r="N443" s="19"/>
      <c r="O443" s="49"/>
      <c r="P443" s="65">
        <f t="shared" si="336"/>
        <v>0</v>
      </c>
      <c r="Q443" s="49"/>
      <c r="R443" s="49"/>
      <c r="S443" s="65">
        <f t="shared" si="337"/>
        <v>0</v>
      </c>
    </row>
    <row r="444" spans="1:19" hidden="1" x14ac:dyDescent="0.25">
      <c r="A444" s="161"/>
      <c r="B444" s="23">
        <v>441240</v>
      </c>
      <c r="C444" s="17" t="s">
        <v>318</v>
      </c>
      <c r="D444" s="83">
        <f>SUM(D445)</f>
        <v>0</v>
      </c>
      <c r="E444" s="67">
        <f t="shared" ref="E444:O444" si="344">SUM(E445)</f>
        <v>0</v>
      </c>
      <c r="F444" s="18">
        <f t="shared" si="344"/>
        <v>0</v>
      </c>
      <c r="G444" s="18">
        <f t="shared" si="344"/>
        <v>0</v>
      </c>
      <c r="H444" s="18">
        <f t="shared" si="344"/>
        <v>0</v>
      </c>
      <c r="I444" s="18">
        <f t="shared" si="344"/>
        <v>0</v>
      </c>
      <c r="J444" s="18">
        <f t="shared" si="344"/>
        <v>0</v>
      </c>
      <c r="K444" s="18">
        <f t="shared" si="344"/>
        <v>0</v>
      </c>
      <c r="L444" s="18">
        <f t="shared" si="344"/>
        <v>0</v>
      </c>
      <c r="M444" s="18">
        <f t="shared" si="344"/>
        <v>0</v>
      </c>
      <c r="N444" s="18">
        <f t="shared" si="344"/>
        <v>0</v>
      </c>
      <c r="O444" s="48">
        <f t="shared" si="344"/>
        <v>0</v>
      </c>
      <c r="P444" s="65">
        <f t="shared" si="336"/>
        <v>0</v>
      </c>
      <c r="Q444" s="48">
        <f t="shared" ref="Q444:R444" si="345">SUM(Q445)</f>
        <v>0</v>
      </c>
      <c r="R444" s="48">
        <f t="shared" si="345"/>
        <v>0</v>
      </c>
      <c r="S444" s="65">
        <f t="shared" si="337"/>
        <v>0</v>
      </c>
    </row>
    <row r="445" spans="1:19" hidden="1" x14ac:dyDescent="0.25">
      <c r="A445" s="161"/>
      <c r="B445" s="23">
        <v>441241</v>
      </c>
      <c r="C445" s="17" t="s">
        <v>318</v>
      </c>
      <c r="D445" s="84"/>
      <c r="E445" s="68"/>
      <c r="F445" s="19"/>
      <c r="G445" s="19"/>
      <c r="H445" s="19"/>
      <c r="I445" s="19"/>
      <c r="J445" s="19"/>
      <c r="K445" s="19"/>
      <c r="L445" s="19"/>
      <c r="M445" s="19"/>
      <c r="N445" s="19"/>
      <c r="O445" s="49"/>
      <c r="P445" s="65">
        <f t="shared" si="336"/>
        <v>0</v>
      </c>
      <c r="Q445" s="49"/>
      <c r="R445" s="49"/>
      <c r="S445" s="65">
        <f t="shared" si="337"/>
        <v>0</v>
      </c>
    </row>
    <row r="446" spans="1:19" ht="25.5" hidden="1" x14ac:dyDescent="0.25">
      <c r="A446" s="161"/>
      <c r="B446" s="27">
        <v>441400</v>
      </c>
      <c r="C446" s="13" t="s">
        <v>319</v>
      </c>
      <c r="D446" s="82">
        <f>SUM(D447)</f>
        <v>0</v>
      </c>
      <c r="E446" s="66">
        <f t="shared" ref="E446:O447" si="346">SUM(E447)</f>
        <v>0</v>
      </c>
      <c r="F446" s="14">
        <f t="shared" si="346"/>
        <v>0</v>
      </c>
      <c r="G446" s="14">
        <f t="shared" si="346"/>
        <v>0</v>
      </c>
      <c r="H446" s="14">
        <f t="shared" si="346"/>
        <v>0</v>
      </c>
      <c r="I446" s="14">
        <f t="shared" si="346"/>
        <v>0</v>
      </c>
      <c r="J446" s="14">
        <f t="shared" si="346"/>
        <v>0</v>
      </c>
      <c r="K446" s="14">
        <f t="shared" si="346"/>
        <v>0</v>
      </c>
      <c r="L446" s="14">
        <f t="shared" si="346"/>
        <v>0</v>
      </c>
      <c r="M446" s="14">
        <f t="shared" si="346"/>
        <v>0</v>
      </c>
      <c r="N446" s="14">
        <f t="shared" si="346"/>
        <v>0</v>
      </c>
      <c r="O446" s="47">
        <f t="shared" si="346"/>
        <v>0</v>
      </c>
      <c r="P446" s="65">
        <f t="shared" si="336"/>
        <v>0</v>
      </c>
      <c r="Q446" s="47">
        <f t="shared" ref="Q446:R447" si="347">SUM(Q447)</f>
        <v>0</v>
      </c>
      <c r="R446" s="47">
        <f t="shared" si="347"/>
        <v>0</v>
      </c>
      <c r="S446" s="65">
        <f t="shared" si="337"/>
        <v>0</v>
      </c>
    </row>
    <row r="447" spans="1:19" ht="25.5" hidden="1" x14ac:dyDescent="0.25">
      <c r="A447" s="161"/>
      <c r="B447" s="23">
        <v>441410</v>
      </c>
      <c r="C447" s="17" t="s">
        <v>319</v>
      </c>
      <c r="D447" s="83">
        <f>SUM(D448)</f>
        <v>0</v>
      </c>
      <c r="E447" s="67">
        <f t="shared" si="346"/>
        <v>0</v>
      </c>
      <c r="F447" s="18">
        <f t="shared" si="346"/>
        <v>0</v>
      </c>
      <c r="G447" s="18">
        <f t="shared" si="346"/>
        <v>0</v>
      </c>
      <c r="H447" s="18">
        <f t="shared" si="346"/>
        <v>0</v>
      </c>
      <c r="I447" s="18">
        <f t="shared" si="346"/>
        <v>0</v>
      </c>
      <c r="J447" s="18">
        <f t="shared" si="346"/>
        <v>0</v>
      </c>
      <c r="K447" s="18">
        <f t="shared" si="346"/>
        <v>0</v>
      </c>
      <c r="L447" s="18">
        <f t="shared" si="346"/>
        <v>0</v>
      </c>
      <c r="M447" s="18">
        <f t="shared" si="346"/>
        <v>0</v>
      </c>
      <c r="N447" s="18">
        <f t="shared" si="346"/>
        <v>0</v>
      </c>
      <c r="O447" s="48">
        <f t="shared" si="346"/>
        <v>0</v>
      </c>
      <c r="P447" s="65">
        <f t="shared" si="336"/>
        <v>0</v>
      </c>
      <c r="Q447" s="48">
        <f t="shared" si="347"/>
        <v>0</v>
      </c>
      <c r="R447" s="48">
        <f t="shared" si="347"/>
        <v>0</v>
      </c>
      <c r="S447" s="65">
        <f t="shared" si="337"/>
        <v>0</v>
      </c>
    </row>
    <row r="448" spans="1:19" ht="25.5" hidden="1" x14ac:dyDescent="0.25">
      <c r="A448" s="161"/>
      <c r="B448" s="23">
        <v>441411</v>
      </c>
      <c r="C448" s="17" t="s">
        <v>319</v>
      </c>
      <c r="D448" s="84"/>
      <c r="E448" s="68"/>
      <c r="F448" s="19"/>
      <c r="G448" s="19"/>
      <c r="H448" s="19"/>
      <c r="I448" s="19"/>
      <c r="J448" s="19"/>
      <c r="K448" s="19"/>
      <c r="L448" s="19"/>
      <c r="M448" s="19"/>
      <c r="N448" s="19"/>
      <c r="O448" s="49"/>
      <c r="P448" s="65">
        <f t="shared" si="336"/>
        <v>0</v>
      </c>
      <c r="Q448" s="49"/>
      <c r="R448" s="49"/>
      <c r="S448" s="65">
        <f t="shared" si="337"/>
        <v>0</v>
      </c>
    </row>
    <row r="449" spans="1:19" ht="25.5" hidden="1" x14ac:dyDescent="0.25">
      <c r="A449" s="161"/>
      <c r="B449" s="27">
        <v>441500</v>
      </c>
      <c r="C449" s="13" t="s">
        <v>320</v>
      </c>
      <c r="D449" s="82">
        <f>SUM(D450)</f>
        <v>0</v>
      </c>
      <c r="E449" s="66">
        <f t="shared" ref="E449:O450" si="348">SUM(E450)</f>
        <v>0</v>
      </c>
      <c r="F449" s="14">
        <f t="shared" si="348"/>
        <v>0</v>
      </c>
      <c r="G449" s="14">
        <f t="shared" si="348"/>
        <v>0</v>
      </c>
      <c r="H449" s="14">
        <f t="shared" si="348"/>
        <v>0</v>
      </c>
      <c r="I449" s="14">
        <f t="shared" si="348"/>
        <v>0</v>
      </c>
      <c r="J449" s="14">
        <f t="shared" si="348"/>
        <v>0</v>
      </c>
      <c r="K449" s="14">
        <f t="shared" si="348"/>
        <v>0</v>
      </c>
      <c r="L449" s="14">
        <f t="shared" si="348"/>
        <v>0</v>
      </c>
      <c r="M449" s="14">
        <f t="shared" si="348"/>
        <v>0</v>
      </c>
      <c r="N449" s="14">
        <f t="shared" si="348"/>
        <v>0</v>
      </c>
      <c r="O449" s="47">
        <f t="shared" si="348"/>
        <v>0</v>
      </c>
      <c r="P449" s="65">
        <f t="shared" si="336"/>
        <v>0</v>
      </c>
      <c r="Q449" s="47">
        <f t="shared" ref="Q449:R450" si="349">SUM(Q450)</f>
        <v>0</v>
      </c>
      <c r="R449" s="47">
        <f t="shared" si="349"/>
        <v>0</v>
      </c>
      <c r="S449" s="65">
        <f t="shared" si="337"/>
        <v>0</v>
      </c>
    </row>
    <row r="450" spans="1:19" ht="25.5" hidden="1" x14ac:dyDescent="0.25">
      <c r="A450" s="161"/>
      <c r="B450" s="16">
        <v>441510</v>
      </c>
      <c r="C450" s="17" t="s">
        <v>320</v>
      </c>
      <c r="D450" s="83">
        <f>SUM(D451)</f>
        <v>0</v>
      </c>
      <c r="E450" s="67">
        <f t="shared" si="348"/>
        <v>0</v>
      </c>
      <c r="F450" s="18">
        <f t="shared" si="348"/>
        <v>0</v>
      </c>
      <c r="G450" s="18">
        <f t="shared" si="348"/>
        <v>0</v>
      </c>
      <c r="H450" s="18">
        <f t="shared" si="348"/>
        <v>0</v>
      </c>
      <c r="I450" s="18">
        <f t="shared" si="348"/>
        <v>0</v>
      </c>
      <c r="J450" s="18">
        <f t="shared" si="348"/>
        <v>0</v>
      </c>
      <c r="K450" s="18">
        <f t="shared" si="348"/>
        <v>0</v>
      </c>
      <c r="L450" s="18">
        <f t="shared" si="348"/>
        <v>0</v>
      </c>
      <c r="M450" s="18">
        <f t="shared" si="348"/>
        <v>0</v>
      </c>
      <c r="N450" s="18">
        <f t="shared" si="348"/>
        <v>0</v>
      </c>
      <c r="O450" s="48">
        <f t="shared" si="348"/>
        <v>0</v>
      </c>
      <c r="P450" s="65">
        <f t="shared" si="336"/>
        <v>0</v>
      </c>
      <c r="Q450" s="48">
        <f t="shared" si="349"/>
        <v>0</v>
      </c>
      <c r="R450" s="48">
        <f t="shared" si="349"/>
        <v>0</v>
      </c>
      <c r="S450" s="65">
        <f t="shared" si="337"/>
        <v>0</v>
      </c>
    </row>
    <row r="451" spans="1:19" ht="25.5" hidden="1" x14ac:dyDescent="0.25">
      <c r="A451" s="161"/>
      <c r="B451" s="16">
        <v>441511</v>
      </c>
      <c r="C451" s="17" t="s">
        <v>320</v>
      </c>
      <c r="D451" s="84"/>
      <c r="E451" s="68"/>
      <c r="F451" s="19"/>
      <c r="G451" s="19"/>
      <c r="H451" s="19"/>
      <c r="I451" s="19"/>
      <c r="J451" s="19"/>
      <c r="K451" s="19"/>
      <c r="L451" s="19"/>
      <c r="M451" s="19"/>
      <c r="N451" s="19"/>
      <c r="O451" s="49"/>
      <c r="P451" s="65">
        <f t="shared" si="336"/>
        <v>0</v>
      </c>
      <c r="Q451" s="49"/>
      <c r="R451" s="49"/>
      <c r="S451" s="65">
        <f t="shared" si="337"/>
        <v>0</v>
      </c>
    </row>
    <row r="452" spans="1:19" ht="25.5" hidden="1" x14ac:dyDescent="0.25">
      <c r="A452" s="161"/>
      <c r="B452" s="27">
        <v>441900</v>
      </c>
      <c r="C452" s="13" t="s">
        <v>321</v>
      </c>
      <c r="D452" s="87">
        <f>SUM(D453)</f>
        <v>0</v>
      </c>
      <c r="E452" s="71">
        <f t="shared" ref="E452:O453" si="350">SUM(E453)</f>
        <v>0</v>
      </c>
      <c r="F452" s="25">
        <f t="shared" si="350"/>
        <v>0</v>
      </c>
      <c r="G452" s="25">
        <f t="shared" si="350"/>
        <v>0</v>
      </c>
      <c r="H452" s="25">
        <f t="shared" si="350"/>
        <v>0</v>
      </c>
      <c r="I452" s="25">
        <f t="shared" si="350"/>
        <v>0</v>
      </c>
      <c r="J452" s="25">
        <f t="shared" si="350"/>
        <v>0</v>
      </c>
      <c r="K452" s="25">
        <f t="shared" si="350"/>
        <v>0</v>
      </c>
      <c r="L452" s="25">
        <f t="shared" si="350"/>
        <v>0</v>
      </c>
      <c r="M452" s="25">
        <f t="shared" si="350"/>
        <v>0</v>
      </c>
      <c r="N452" s="25">
        <f t="shared" si="350"/>
        <v>0</v>
      </c>
      <c r="O452" s="53">
        <f t="shared" si="350"/>
        <v>0</v>
      </c>
      <c r="P452" s="65">
        <f t="shared" si="336"/>
        <v>0</v>
      </c>
      <c r="Q452" s="53">
        <f t="shared" ref="Q452:R453" si="351">SUM(Q453)</f>
        <v>0</v>
      </c>
      <c r="R452" s="53">
        <f t="shared" si="351"/>
        <v>0</v>
      </c>
      <c r="S452" s="65">
        <f t="shared" si="337"/>
        <v>0</v>
      </c>
    </row>
    <row r="453" spans="1:19" ht="25.5" hidden="1" x14ac:dyDescent="0.25">
      <c r="A453" s="161"/>
      <c r="B453" s="23">
        <v>441910</v>
      </c>
      <c r="C453" s="17" t="s">
        <v>321</v>
      </c>
      <c r="D453" s="85">
        <f>SUM(D454)</f>
        <v>0</v>
      </c>
      <c r="E453" s="69">
        <f t="shared" si="350"/>
        <v>0</v>
      </c>
      <c r="F453" s="20">
        <f t="shared" si="350"/>
        <v>0</v>
      </c>
      <c r="G453" s="20">
        <f t="shared" si="350"/>
        <v>0</v>
      </c>
      <c r="H453" s="20">
        <f t="shared" si="350"/>
        <v>0</v>
      </c>
      <c r="I453" s="20">
        <f t="shared" si="350"/>
        <v>0</v>
      </c>
      <c r="J453" s="20">
        <f t="shared" si="350"/>
        <v>0</v>
      </c>
      <c r="K453" s="20">
        <f t="shared" si="350"/>
        <v>0</v>
      </c>
      <c r="L453" s="20">
        <f t="shared" si="350"/>
        <v>0</v>
      </c>
      <c r="M453" s="20">
        <f t="shared" si="350"/>
        <v>0</v>
      </c>
      <c r="N453" s="20">
        <f t="shared" si="350"/>
        <v>0</v>
      </c>
      <c r="O453" s="50">
        <f t="shared" si="350"/>
        <v>0</v>
      </c>
      <c r="P453" s="65">
        <f t="shared" si="336"/>
        <v>0</v>
      </c>
      <c r="Q453" s="50">
        <f t="shared" si="351"/>
        <v>0</v>
      </c>
      <c r="R453" s="50">
        <f t="shared" si="351"/>
        <v>0</v>
      </c>
      <c r="S453" s="65">
        <f t="shared" si="337"/>
        <v>0</v>
      </c>
    </row>
    <row r="454" spans="1:19" hidden="1" x14ac:dyDescent="0.25">
      <c r="A454" s="161"/>
      <c r="B454" s="23">
        <v>441911</v>
      </c>
      <c r="C454" s="17" t="s">
        <v>322</v>
      </c>
      <c r="D454" s="84"/>
      <c r="E454" s="68"/>
      <c r="F454" s="19"/>
      <c r="G454" s="19"/>
      <c r="H454" s="19"/>
      <c r="I454" s="19"/>
      <c r="J454" s="19"/>
      <c r="K454" s="19"/>
      <c r="L454" s="19"/>
      <c r="M454" s="19"/>
      <c r="N454" s="19"/>
      <c r="O454" s="49"/>
      <c r="P454" s="65">
        <f t="shared" si="336"/>
        <v>0</v>
      </c>
      <c r="Q454" s="49"/>
      <c r="R454" s="49"/>
      <c r="S454" s="65">
        <f t="shared" si="337"/>
        <v>0</v>
      </c>
    </row>
    <row r="455" spans="1:19" ht="25.5" hidden="1" x14ac:dyDescent="0.25">
      <c r="A455" s="161"/>
      <c r="B455" s="27">
        <v>444000</v>
      </c>
      <c r="C455" s="13" t="s">
        <v>323</v>
      </c>
      <c r="D455" s="82">
        <f>SUM(D456,D459,D464)</f>
        <v>0</v>
      </c>
      <c r="E455" s="66">
        <f t="shared" ref="E455:O455" si="352">SUM(E456,E459,E464)</f>
        <v>0</v>
      </c>
      <c r="F455" s="14">
        <f t="shared" si="352"/>
        <v>0</v>
      </c>
      <c r="G455" s="14">
        <f t="shared" si="352"/>
        <v>0</v>
      </c>
      <c r="H455" s="14">
        <f t="shared" si="352"/>
        <v>0</v>
      </c>
      <c r="I455" s="14">
        <f t="shared" si="352"/>
        <v>0</v>
      </c>
      <c r="J455" s="14">
        <f t="shared" si="352"/>
        <v>0</v>
      </c>
      <c r="K455" s="14">
        <f t="shared" si="352"/>
        <v>0</v>
      </c>
      <c r="L455" s="14">
        <f t="shared" si="352"/>
        <v>0</v>
      </c>
      <c r="M455" s="14">
        <f t="shared" si="352"/>
        <v>0</v>
      </c>
      <c r="N455" s="14">
        <f t="shared" si="352"/>
        <v>0</v>
      </c>
      <c r="O455" s="47">
        <f t="shared" si="352"/>
        <v>0</v>
      </c>
      <c r="P455" s="65">
        <f t="shared" si="336"/>
        <v>0</v>
      </c>
      <c r="Q455" s="47">
        <f t="shared" ref="Q455:R455" si="353">SUM(Q456,Q459,Q464)</f>
        <v>0</v>
      </c>
      <c r="R455" s="47">
        <f t="shared" si="353"/>
        <v>0</v>
      </c>
      <c r="S455" s="65">
        <f t="shared" si="337"/>
        <v>0</v>
      </c>
    </row>
    <row r="456" spans="1:19" hidden="1" x14ac:dyDescent="0.25">
      <c r="A456" s="161"/>
      <c r="B456" s="27">
        <v>444100</v>
      </c>
      <c r="C456" s="13" t="s">
        <v>324</v>
      </c>
      <c r="D456" s="82">
        <f>SUM(D457)</f>
        <v>0</v>
      </c>
      <c r="E456" s="66">
        <f t="shared" ref="E456:O457" si="354">SUM(E457)</f>
        <v>0</v>
      </c>
      <c r="F456" s="14">
        <f t="shared" si="354"/>
        <v>0</v>
      </c>
      <c r="G456" s="14">
        <f t="shared" si="354"/>
        <v>0</v>
      </c>
      <c r="H456" s="14">
        <f t="shared" si="354"/>
        <v>0</v>
      </c>
      <c r="I456" s="14">
        <f t="shared" si="354"/>
        <v>0</v>
      </c>
      <c r="J456" s="14">
        <f t="shared" si="354"/>
        <v>0</v>
      </c>
      <c r="K456" s="14">
        <f t="shared" si="354"/>
        <v>0</v>
      </c>
      <c r="L456" s="14">
        <f t="shared" si="354"/>
        <v>0</v>
      </c>
      <c r="M456" s="14">
        <f t="shared" si="354"/>
        <v>0</v>
      </c>
      <c r="N456" s="14">
        <f t="shared" si="354"/>
        <v>0</v>
      </c>
      <c r="O456" s="47">
        <f t="shared" si="354"/>
        <v>0</v>
      </c>
      <c r="P456" s="65">
        <f t="shared" si="336"/>
        <v>0</v>
      </c>
      <c r="Q456" s="47">
        <f t="shared" ref="Q456:R457" si="355">SUM(Q457)</f>
        <v>0</v>
      </c>
      <c r="R456" s="47">
        <f t="shared" si="355"/>
        <v>0</v>
      </c>
      <c r="S456" s="65">
        <f t="shared" si="337"/>
        <v>0</v>
      </c>
    </row>
    <row r="457" spans="1:19" hidden="1" x14ac:dyDescent="0.25">
      <c r="A457" s="161"/>
      <c r="B457" s="23">
        <v>444110</v>
      </c>
      <c r="C457" s="17" t="s">
        <v>324</v>
      </c>
      <c r="D457" s="83">
        <f>SUM(D458)</f>
        <v>0</v>
      </c>
      <c r="E457" s="67">
        <f t="shared" si="354"/>
        <v>0</v>
      </c>
      <c r="F457" s="18">
        <f t="shared" si="354"/>
        <v>0</v>
      </c>
      <c r="G457" s="18">
        <f t="shared" si="354"/>
        <v>0</v>
      </c>
      <c r="H457" s="18">
        <f t="shared" si="354"/>
        <v>0</v>
      </c>
      <c r="I457" s="18">
        <f t="shared" si="354"/>
        <v>0</v>
      </c>
      <c r="J457" s="18">
        <f t="shared" si="354"/>
        <v>0</v>
      </c>
      <c r="K457" s="18">
        <f t="shared" si="354"/>
        <v>0</v>
      </c>
      <c r="L457" s="18">
        <f t="shared" si="354"/>
        <v>0</v>
      </c>
      <c r="M457" s="18">
        <f t="shared" si="354"/>
        <v>0</v>
      </c>
      <c r="N457" s="18">
        <f t="shared" si="354"/>
        <v>0</v>
      </c>
      <c r="O457" s="48">
        <f t="shared" si="354"/>
        <v>0</v>
      </c>
      <c r="P457" s="65">
        <f t="shared" si="336"/>
        <v>0</v>
      </c>
      <c r="Q457" s="48">
        <f t="shared" si="355"/>
        <v>0</v>
      </c>
      <c r="R457" s="48">
        <f t="shared" si="355"/>
        <v>0</v>
      </c>
      <c r="S457" s="65">
        <f t="shared" si="337"/>
        <v>0</v>
      </c>
    </row>
    <row r="458" spans="1:19" hidden="1" x14ac:dyDescent="0.25">
      <c r="A458" s="161"/>
      <c r="B458" s="23">
        <v>444111</v>
      </c>
      <c r="C458" s="17" t="s">
        <v>324</v>
      </c>
      <c r="D458" s="84"/>
      <c r="E458" s="68"/>
      <c r="F458" s="19"/>
      <c r="G458" s="19"/>
      <c r="H458" s="19"/>
      <c r="I458" s="19"/>
      <c r="J458" s="19"/>
      <c r="K458" s="19"/>
      <c r="L458" s="19"/>
      <c r="M458" s="19"/>
      <c r="N458" s="19"/>
      <c r="O458" s="49"/>
      <c r="P458" s="65">
        <f t="shared" si="336"/>
        <v>0</v>
      </c>
      <c r="Q458" s="49"/>
      <c r="R458" s="49"/>
      <c r="S458" s="65">
        <f t="shared" si="337"/>
        <v>0</v>
      </c>
    </row>
    <row r="459" spans="1:19" hidden="1" x14ac:dyDescent="0.25">
      <c r="A459" s="161"/>
      <c r="B459" s="27">
        <v>444200</v>
      </c>
      <c r="C459" s="13" t="s">
        <v>325</v>
      </c>
      <c r="D459" s="82">
        <f t="shared" ref="D459:R459" si="356">SUM(D460)</f>
        <v>0</v>
      </c>
      <c r="E459" s="66">
        <f t="shared" si="356"/>
        <v>0</v>
      </c>
      <c r="F459" s="14">
        <f t="shared" si="356"/>
        <v>0</v>
      </c>
      <c r="G459" s="14">
        <f t="shared" si="356"/>
        <v>0</v>
      </c>
      <c r="H459" s="14">
        <f t="shared" si="356"/>
        <v>0</v>
      </c>
      <c r="I459" s="14">
        <f t="shared" si="356"/>
        <v>0</v>
      </c>
      <c r="J459" s="14">
        <f t="shared" si="356"/>
        <v>0</v>
      </c>
      <c r="K459" s="14">
        <f t="shared" si="356"/>
        <v>0</v>
      </c>
      <c r="L459" s="14">
        <f t="shared" si="356"/>
        <v>0</v>
      </c>
      <c r="M459" s="14">
        <f t="shared" si="356"/>
        <v>0</v>
      </c>
      <c r="N459" s="14">
        <f t="shared" si="356"/>
        <v>0</v>
      </c>
      <c r="O459" s="47">
        <f t="shared" si="356"/>
        <v>0</v>
      </c>
      <c r="P459" s="65">
        <f t="shared" si="336"/>
        <v>0</v>
      </c>
      <c r="Q459" s="47">
        <f t="shared" si="356"/>
        <v>0</v>
      </c>
      <c r="R459" s="47">
        <f t="shared" si="356"/>
        <v>0</v>
      </c>
      <c r="S459" s="65">
        <f t="shared" si="337"/>
        <v>0</v>
      </c>
    </row>
    <row r="460" spans="1:19" hidden="1" x14ac:dyDescent="0.25">
      <c r="A460" s="161"/>
      <c r="B460" s="23">
        <v>444210</v>
      </c>
      <c r="C460" s="17" t="s">
        <v>325</v>
      </c>
      <c r="D460" s="83">
        <f>SUM(D461:D463)</f>
        <v>0</v>
      </c>
      <c r="E460" s="67">
        <f t="shared" ref="E460:O460" si="357">SUM(E461:E463)</f>
        <v>0</v>
      </c>
      <c r="F460" s="18">
        <f t="shared" si="357"/>
        <v>0</v>
      </c>
      <c r="G460" s="18">
        <f t="shared" si="357"/>
        <v>0</v>
      </c>
      <c r="H460" s="18">
        <f t="shared" si="357"/>
        <v>0</v>
      </c>
      <c r="I460" s="18">
        <f t="shared" si="357"/>
        <v>0</v>
      </c>
      <c r="J460" s="18">
        <f t="shared" si="357"/>
        <v>0</v>
      </c>
      <c r="K460" s="18">
        <f t="shared" si="357"/>
        <v>0</v>
      </c>
      <c r="L460" s="18">
        <f t="shared" si="357"/>
        <v>0</v>
      </c>
      <c r="M460" s="18">
        <f t="shared" si="357"/>
        <v>0</v>
      </c>
      <c r="N460" s="18">
        <f t="shared" si="357"/>
        <v>0</v>
      </c>
      <c r="O460" s="48">
        <f t="shared" si="357"/>
        <v>0</v>
      </c>
      <c r="P460" s="65">
        <f t="shared" si="336"/>
        <v>0</v>
      </c>
      <c r="Q460" s="48">
        <f t="shared" ref="Q460:R460" si="358">SUM(Q461:Q463)</f>
        <v>0</v>
      </c>
      <c r="R460" s="48">
        <f t="shared" si="358"/>
        <v>0</v>
      </c>
      <c r="S460" s="65">
        <f t="shared" si="337"/>
        <v>0</v>
      </c>
    </row>
    <row r="461" spans="1:19" hidden="1" x14ac:dyDescent="0.25">
      <c r="A461" s="161"/>
      <c r="B461" s="23">
        <v>444211</v>
      </c>
      <c r="C461" s="17" t="s">
        <v>325</v>
      </c>
      <c r="D461" s="84"/>
      <c r="E461" s="68"/>
      <c r="F461" s="19"/>
      <c r="G461" s="19"/>
      <c r="H461" s="19"/>
      <c r="I461" s="19"/>
      <c r="J461" s="19"/>
      <c r="K461" s="19"/>
      <c r="L461" s="19"/>
      <c r="M461" s="19"/>
      <c r="N461" s="19"/>
      <c r="O461" s="49"/>
      <c r="P461" s="65">
        <f t="shared" si="336"/>
        <v>0</v>
      </c>
      <c r="Q461" s="49"/>
      <c r="R461" s="49"/>
      <c r="S461" s="65">
        <f t="shared" si="337"/>
        <v>0</v>
      </c>
    </row>
    <row r="462" spans="1:19" ht="25.5" hidden="1" x14ac:dyDescent="0.25">
      <c r="A462" s="161"/>
      <c r="B462" s="23">
        <v>444212</v>
      </c>
      <c r="C462" s="17" t="s">
        <v>326</v>
      </c>
      <c r="D462" s="84"/>
      <c r="E462" s="68"/>
      <c r="F462" s="19"/>
      <c r="G462" s="19"/>
      <c r="H462" s="19"/>
      <c r="I462" s="19"/>
      <c r="J462" s="19"/>
      <c r="K462" s="19"/>
      <c r="L462" s="19"/>
      <c r="M462" s="19"/>
      <c r="N462" s="19"/>
      <c r="O462" s="49"/>
      <c r="P462" s="65">
        <f t="shared" si="336"/>
        <v>0</v>
      </c>
      <c r="Q462" s="49"/>
      <c r="R462" s="49"/>
      <c r="S462" s="65">
        <f t="shared" si="337"/>
        <v>0</v>
      </c>
    </row>
    <row r="463" spans="1:19" hidden="1" x14ac:dyDescent="0.25">
      <c r="A463" s="161"/>
      <c r="B463" s="23">
        <v>444219</v>
      </c>
      <c r="C463" s="17" t="s">
        <v>327</v>
      </c>
      <c r="D463" s="84"/>
      <c r="E463" s="68"/>
      <c r="F463" s="19"/>
      <c r="G463" s="19"/>
      <c r="H463" s="19"/>
      <c r="I463" s="19"/>
      <c r="J463" s="19"/>
      <c r="K463" s="19"/>
      <c r="L463" s="19"/>
      <c r="M463" s="19"/>
      <c r="N463" s="19"/>
      <c r="O463" s="49"/>
      <c r="P463" s="65">
        <f t="shared" si="336"/>
        <v>0</v>
      </c>
      <c r="Q463" s="49"/>
      <c r="R463" s="49"/>
      <c r="S463" s="65">
        <f t="shared" si="337"/>
        <v>0</v>
      </c>
    </row>
    <row r="464" spans="1:19" ht="25.5" hidden="1" x14ac:dyDescent="0.25">
      <c r="A464" s="161"/>
      <c r="B464" s="27">
        <v>444300</v>
      </c>
      <c r="C464" s="13" t="s">
        <v>328</v>
      </c>
      <c r="D464" s="82">
        <f>SUM(D465)</f>
        <v>0</v>
      </c>
      <c r="E464" s="66">
        <f t="shared" ref="E464:O465" si="359">SUM(E465)</f>
        <v>0</v>
      </c>
      <c r="F464" s="14">
        <f t="shared" si="359"/>
        <v>0</v>
      </c>
      <c r="G464" s="14">
        <f t="shared" si="359"/>
        <v>0</v>
      </c>
      <c r="H464" s="14">
        <f t="shared" si="359"/>
        <v>0</v>
      </c>
      <c r="I464" s="14">
        <f t="shared" si="359"/>
        <v>0</v>
      </c>
      <c r="J464" s="14">
        <f t="shared" si="359"/>
        <v>0</v>
      </c>
      <c r="K464" s="14">
        <f t="shared" si="359"/>
        <v>0</v>
      </c>
      <c r="L464" s="14">
        <f t="shared" si="359"/>
        <v>0</v>
      </c>
      <c r="M464" s="14">
        <f t="shared" si="359"/>
        <v>0</v>
      </c>
      <c r="N464" s="14">
        <f t="shared" si="359"/>
        <v>0</v>
      </c>
      <c r="O464" s="47">
        <f t="shared" si="359"/>
        <v>0</v>
      </c>
      <c r="P464" s="65">
        <f t="shared" si="336"/>
        <v>0</v>
      </c>
      <c r="Q464" s="47">
        <f t="shared" ref="Q464:R465" si="360">SUM(Q465)</f>
        <v>0</v>
      </c>
      <c r="R464" s="47">
        <f t="shared" si="360"/>
        <v>0</v>
      </c>
      <c r="S464" s="65">
        <f t="shared" si="337"/>
        <v>0</v>
      </c>
    </row>
    <row r="465" spans="1:19" ht="25.5" hidden="1" x14ac:dyDescent="0.25">
      <c r="A465" s="161"/>
      <c r="B465" s="23">
        <v>444310</v>
      </c>
      <c r="C465" s="17" t="s">
        <v>328</v>
      </c>
      <c r="D465" s="83">
        <f>SUM(D466)</f>
        <v>0</v>
      </c>
      <c r="E465" s="67">
        <f t="shared" si="359"/>
        <v>0</v>
      </c>
      <c r="F465" s="18">
        <f t="shared" si="359"/>
        <v>0</v>
      </c>
      <c r="G465" s="18">
        <f t="shared" si="359"/>
        <v>0</v>
      </c>
      <c r="H465" s="18">
        <f t="shared" si="359"/>
        <v>0</v>
      </c>
      <c r="I465" s="18">
        <f t="shared" si="359"/>
        <v>0</v>
      </c>
      <c r="J465" s="18">
        <f t="shared" si="359"/>
        <v>0</v>
      </c>
      <c r="K465" s="18">
        <f t="shared" si="359"/>
        <v>0</v>
      </c>
      <c r="L465" s="18">
        <f t="shared" si="359"/>
        <v>0</v>
      </c>
      <c r="M465" s="18">
        <f t="shared" si="359"/>
        <v>0</v>
      </c>
      <c r="N465" s="18">
        <f t="shared" si="359"/>
        <v>0</v>
      </c>
      <c r="O465" s="48">
        <f t="shared" si="359"/>
        <v>0</v>
      </c>
      <c r="P465" s="65">
        <f t="shared" si="336"/>
        <v>0</v>
      </c>
      <c r="Q465" s="48">
        <f t="shared" si="360"/>
        <v>0</v>
      </c>
      <c r="R465" s="48">
        <f t="shared" si="360"/>
        <v>0</v>
      </c>
      <c r="S465" s="65">
        <f t="shared" si="337"/>
        <v>0</v>
      </c>
    </row>
    <row r="466" spans="1:19" ht="25.5" hidden="1" x14ac:dyDescent="0.25">
      <c r="A466" s="161"/>
      <c r="B466" s="23">
        <v>444311</v>
      </c>
      <c r="C466" s="17" t="s">
        <v>328</v>
      </c>
      <c r="D466" s="84"/>
      <c r="E466" s="68"/>
      <c r="F466" s="19"/>
      <c r="G466" s="19"/>
      <c r="H466" s="19"/>
      <c r="I466" s="19"/>
      <c r="J466" s="19"/>
      <c r="K466" s="19"/>
      <c r="L466" s="19"/>
      <c r="M466" s="19"/>
      <c r="N466" s="19"/>
      <c r="O466" s="49"/>
      <c r="P466" s="65">
        <f t="shared" si="336"/>
        <v>0</v>
      </c>
      <c r="Q466" s="49"/>
      <c r="R466" s="49"/>
      <c r="S466" s="65">
        <f t="shared" si="337"/>
        <v>0</v>
      </c>
    </row>
    <row r="467" spans="1:19" ht="55.5" hidden="1" customHeight="1" x14ac:dyDescent="0.25">
      <c r="A467" s="271"/>
      <c r="B467" s="27">
        <v>451000</v>
      </c>
      <c r="C467" s="21" t="s">
        <v>329</v>
      </c>
      <c r="D467" s="82">
        <f>SUM(D468,D475)</f>
        <v>0</v>
      </c>
      <c r="E467" s="66">
        <f t="shared" ref="E467:O467" si="361">SUM(E468,E475)</f>
        <v>0</v>
      </c>
      <c r="F467" s="14">
        <f t="shared" si="361"/>
        <v>0</v>
      </c>
      <c r="G467" s="14">
        <f t="shared" si="361"/>
        <v>0</v>
      </c>
      <c r="H467" s="14">
        <f t="shared" si="361"/>
        <v>0</v>
      </c>
      <c r="I467" s="14">
        <f t="shared" si="361"/>
        <v>0</v>
      </c>
      <c r="J467" s="14">
        <f t="shared" si="361"/>
        <v>0</v>
      </c>
      <c r="K467" s="14">
        <f t="shared" si="361"/>
        <v>0</v>
      </c>
      <c r="L467" s="14">
        <f t="shared" si="361"/>
        <v>0</v>
      </c>
      <c r="M467" s="14">
        <f t="shared" si="361"/>
        <v>0</v>
      </c>
      <c r="N467" s="14">
        <f t="shared" si="361"/>
        <v>0</v>
      </c>
      <c r="O467" s="47">
        <f t="shared" si="361"/>
        <v>0</v>
      </c>
      <c r="P467" s="65">
        <f t="shared" si="336"/>
        <v>0</v>
      </c>
      <c r="Q467" s="47">
        <f t="shared" ref="Q467:R467" si="362">SUM(Q468,Q475)</f>
        <v>0</v>
      </c>
      <c r="R467" s="47">
        <f t="shared" si="362"/>
        <v>0</v>
      </c>
      <c r="S467" s="65">
        <f t="shared" si="337"/>
        <v>0</v>
      </c>
    </row>
    <row r="468" spans="1:19" ht="38.25" hidden="1" x14ac:dyDescent="0.25">
      <c r="A468" s="272">
        <v>140</v>
      </c>
      <c r="B468" s="12">
        <v>451100</v>
      </c>
      <c r="C468" s="13" t="s">
        <v>330</v>
      </c>
      <c r="D468" s="82">
        <f>SUM(D473,D469,D471)</f>
        <v>0</v>
      </c>
      <c r="E468" s="66">
        <f t="shared" ref="E468:O468" si="363">SUM(E473,E469,E471)</f>
        <v>0</v>
      </c>
      <c r="F468" s="14">
        <f t="shared" si="363"/>
        <v>0</v>
      </c>
      <c r="G468" s="14">
        <f t="shared" si="363"/>
        <v>0</v>
      </c>
      <c r="H468" s="14">
        <f t="shared" si="363"/>
        <v>0</v>
      </c>
      <c r="I468" s="14">
        <f t="shared" si="363"/>
        <v>0</v>
      </c>
      <c r="J468" s="14">
        <f t="shared" si="363"/>
        <v>0</v>
      </c>
      <c r="K468" s="14">
        <f t="shared" si="363"/>
        <v>0</v>
      </c>
      <c r="L468" s="14">
        <f t="shared" si="363"/>
        <v>0</v>
      </c>
      <c r="M468" s="14">
        <f t="shared" si="363"/>
        <v>0</v>
      </c>
      <c r="N468" s="14">
        <f t="shared" si="363"/>
        <v>0</v>
      </c>
      <c r="O468" s="47">
        <f t="shared" si="363"/>
        <v>0</v>
      </c>
      <c r="P468" s="65">
        <f t="shared" si="336"/>
        <v>0</v>
      </c>
      <c r="Q468" s="47">
        <f t="shared" ref="Q468:R468" si="364">SUM(Q473,Q469,Q471)</f>
        <v>0</v>
      </c>
      <c r="R468" s="47">
        <f t="shared" si="364"/>
        <v>0</v>
      </c>
      <c r="S468" s="65">
        <f t="shared" si="337"/>
        <v>0</v>
      </c>
    </row>
    <row r="469" spans="1:19" ht="42" hidden="1" customHeight="1" x14ac:dyDescent="0.25">
      <c r="A469" s="161"/>
      <c r="B469" s="16">
        <v>451130</v>
      </c>
      <c r="C469" s="17" t="s">
        <v>331</v>
      </c>
      <c r="D469" s="83">
        <f>SUM(D470)</f>
        <v>0</v>
      </c>
      <c r="E469" s="67">
        <f t="shared" ref="E469:O469" si="365">SUM(E470)</f>
        <v>0</v>
      </c>
      <c r="F469" s="18">
        <f t="shared" si="365"/>
        <v>0</v>
      </c>
      <c r="G469" s="18">
        <f t="shared" si="365"/>
        <v>0</v>
      </c>
      <c r="H469" s="18">
        <f t="shared" si="365"/>
        <v>0</v>
      </c>
      <c r="I469" s="18">
        <f t="shared" si="365"/>
        <v>0</v>
      </c>
      <c r="J469" s="18">
        <f t="shared" si="365"/>
        <v>0</v>
      </c>
      <c r="K469" s="18">
        <f t="shared" si="365"/>
        <v>0</v>
      </c>
      <c r="L469" s="18">
        <f t="shared" si="365"/>
        <v>0</v>
      </c>
      <c r="M469" s="18">
        <f t="shared" si="365"/>
        <v>0</v>
      </c>
      <c r="N469" s="18">
        <f t="shared" si="365"/>
        <v>0</v>
      </c>
      <c r="O469" s="48">
        <f t="shared" si="365"/>
        <v>0</v>
      </c>
      <c r="P469" s="65">
        <f t="shared" si="336"/>
        <v>0</v>
      </c>
      <c r="Q469" s="48">
        <f t="shared" ref="Q469:R469" si="366">SUM(Q470)</f>
        <v>0</v>
      </c>
      <c r="R469" s="48">
        <f t="shared" si="366"/>
        <v>0</v>
      </c>
      <c r="S469" s="65">
        <f t="shared" si="337"/>
        <v>0</v>
      </c>
    </row>
    <row r="470" spans="1:19" ht="42" hidden="1" customHeight="1" x14ac:dyDescent="0.25">
      <c r="A470" s="161"/>
      <c r="B470" s="16">
        <v>451131</v>
      </c>
      <c r="C470" s="17" t="s">
        <v>331</v>
      </c>
      <c r="D470" s="88"/>
      <c r="E470" s="72"/>
      <c r="F470" s="28"/>
      <c r="G470" s="28"/>
      <c r="H470" s="28"/>
      <c r="I470" s="28"/>
      <c r="J470" s="28"/>
      <c r="K470" s="28"/>
      <c r="L470" s="28"/>
      <c r="M470" s="28"/>
      <c r="N470" s="28"/>
      <c r="O470" s="54"/>
      <c r="P470" s="65">
        <f t="shared" si="336"/>
        <v>0</v>
      </c>
      <c r="Q470" s="54"/>
      <c r="R470" s="54"/>
      <c r="S470" s="65">
        <f t="shared" si="337"/>
        <v>0</v>
      </c>
    </row>
    <row r="471" spans="1:19" ht="43.5" hidden="1" customHeight="1" x14ac:dyDescent="0.25">
      <c r="A471" s="161"/>
      <c r="B471" s="16">
        <v>451140</v>
      </c>
      <c r="C471" s="17" t="s">
        <v>332</v>
      </c>
      <c r="D471" s="83">
        <f>SUM(D472)</f>
        <v>0</v>
      </c>
      <c r="E471" s="67">
        <f t="shared" ref="E471:O471" si="367">SUM(E472)</f>
        <v>0</v>
      </c>
      <c r="F471" s="18">
        <f t="shared" si="367"/>
        <v>0</v>
      </c>
      <c r="G471" s="18">
        <f t="shared" si="367"/>
        <v>0</v>
      </c>
      <c r="H471" s="18">
        <f t="shared" si="367"/>
        <v>0</v>
      </c>
      <c r="I471" s="18">
        <f t="shared" si="367"/>
        <v>0</v>
      </c>
      <c r="J471" s="18">
        <f t="shared" si="367"/>
        <v>0</v>
      </c>
      <c r="K471" s="18">
        <f t="shared" si="367"/>
        <v>0</v>
      </c>
      <c r="L471" s="18">
        <f t="shared" si="367"/>
        <v>0</v>
      </c>
      <c r="M471" s="18">
        <f t="shared" si="367"/>
        <v>0</v>
      </c>
      <c r="N471" s="18">
        <f t="shared" si="367"/>
        <v>0</v>
      </c>
      <c r="O471" s="48">
        <f t="shared" si="367"/>
        <v>0</v>
      </c>
      <c r="P471" s="65">
        <f t="shared" si="336"/>
        <v>0</v>
      </c>
      <c r="Q471" s="48">
        <f t="shared" ref="Q471:R471" si="368">SUM(Q472)</f>
        <v>0</v>
      </c>
      <c r="R471" s="48">
        <f t="shared" si="368"/>
        <v>0</v>
      </c>
      <c r="S471" s="65">
        <f t="shared" si="337"/>
        <v>0</v>
      </c>
    </row>
    <row r="472" spans="1:19" ht="45.75" hidden="1" customHeight="1" x14ac:dyDescent="0.25">
      <c r="A472" s="161"/>
      <c r="B472" s="23">
        <v>451141</v>
      </c>
      <c r="C472" s="17" t="s">
        <v>332</v>
      </c>
      <c r="D472" s="88"/>
      <c r="E472" s="72"/>
      <c r="F472" s="28"/>
      <c r="G472" s="28"/>
      <c r="H472" s="28"/>
      <c r="I472" s="28"/>
      <c r="J472" s="28"/>
      <c r="K472" s="28"/>
      <c r="L472" s="28"/>
      <c r="M472" s="28"/>
      <c r="N472" s="28"/>
      <c r="O472" s="54"/>
      <c r="P472" s="65">
        <f t="shared" si="336"/>
        <v>0</v>
      </c>
      <c r="Q472" s="54"/>
      <c r="R472" s="54"/>
      <c r="S472" s="65">
        <f t="shared" si="337"/>
        <v>0</v>
      </c>
    </row>
    <row r="473" spans="1:19" ht="45.75" hidden="1" customHeight="1" x14ac:dyDescent="0.25">
      <c r="A473" s="161"/>
      <c r="B473" s="23">
        <v>451190</v>
      </c>
      <c r="C473" s="17" t="s">
        <v>333</v>
      </c>
      <c r="D473" s="83">
        <f>SUM(D474)</f>
        <v>0</v>
      </c>
      <c r="E473" s="67">
        <f t="shared" ref="E473:O473" si="369">SUM(E474)</f>
        <v>0</v>
      </c>
      <c r="F473" s="18">
        <f t="shared" si="369"/>
        <v>0</v>
      </c>
      <c r="G473" s="18">
        <f t="shared" si="369"/>
        <v>0</v>
      </c>
      <c r="H473" s="18">
        <f t="shared" si="369"/>
        <v>0</v>
      </c>
      <c r="I473" s="18">
        <f t="shared" si="369"/>
        <v>0</v>
      </c>
      <c r="J473" s="18">
        <f t="shared" si="369"/>
        <v>0</v>
      </c>
      <c r="K473" s="18">
        <f t="shared" si="369"/>
        <v>0</v>
      </c>
      <c r="L473" s="18">
        <f t="shared" si="369"/>
        <v>0</v>
      </c>
      <c r="M473" s="18">
        <f t="shared" si="369"/>
        <v>0</v>
      </c>
      <c r="N473" s="18">
        <f t="shared" si="369"/>
        <v>0</v>
      </c>
      <c r="O473" s="48">
        <f t="shared" si="369"/>
        <v>0</v>
      </c>
      <c r="P473" s="65">
        <f t="shared" si="336"/>
        <v>0</v>
      </c>
      <c r="Q473" s="48">
        <f t="shared" ref="Q473:R473" si="370">SUM(Q474)</f>
        <v>0</v>
      </c>
      <c r="R473" s="48">
        <f t="shared" si="370"/>
        <v>0</v>
      </c>
      <c r="S473" s="65">
        <f t="shared" si="337"/>
        <v>0</v>
      </c>
    </row>
    <row r="474" spans="1:19" ht="56.25" hidden="1" customHeight="1" x14ac:dyDescent="0.25">
      <c r="A474" s="161"/>
      <c r="B474" s="23">
        <v>451191</v>
      </c>
      <c r="C474" s="17" t="s">
        <v>333</v>
      </c>
      <c r="D474" s="84"/>
      <c r="E474" s="68"/>
      <c r="F474" s="19"/>
      <c r="G474" s="19"/>
      <c r="H474" s="19"/>
      <c r="I474" s="19"/>
      <c r="J474" s="19"/>
      <c r="K474" s="19"/>
      <c r="L474" s="19"/>
      <c r="M474" s="19"/>
      <c r="N474" s="19"/>
      <c r="O474" s="49"/>
      <c r="P474" s="65">
        <f t="shared" si="336"/>
        <v>0</v>
      </c>
      <c r="Q474" s="49"/>
      <c r="R474" s="49"/>
      <c r="S474" s="65">
        <f t="shared" si="337"/>
        <v>0</v>
      </c>
    </row>
    <row r="475" spans="1:19" ht="38.25" hidden="1" x14ac:dyDescent="0.25">
      <c r="A475" s="271"/>
      <c r="B475" s="27">
        <v>451200</v>
      </c>
      <c r="C475" s="13" t="s">
        <v>334</v>
      </c>
      <c r="D475" s="82">
        <f>SUM(D476,D478,D480)</f>
        <v>0</v>
      </c>
      <c r="E475" s="66">
        <f t="shared" ref="E475:O475" si="371">SUM(E476,E478,E480)</f>
        <v>0</v>
      </c>
      <c r="F475" s="14">
        <f t="shared" si="371"/>
        <v>0</v>
      </c>
      <c r="G475" s="14">
        <f t="shared" si="371"/>
        <v>0</v>
      </c>
      <c r="H475" s="14">
        <f t="shared" si="371"/>
        <v>0</v>
      </c>
      <c r="I475" s="14">
        <f t="shared" si="371"/>
        <v>0</v>
      </c>
      <c r="J475" s="14">
        <f t="shared" si="371"/>
        <v>0</v>
      </c>
      <c r="K475" s="14">
        <f t="shared" si="371"/>
        <v>0</v>
      </c>
      <c r="L475" s="14">
        <f t="shared" si="371"/>
        <v>0</v>
      </c>
      <c r="M475" s="14">
        <f t="shared" si="371"/>
        <v>0</v>
      </c>
      <c r="N475" s="14">
        <f t="shared" si="371"/>
        <v>0</v>
      </c>
      <c r="O475" s="47">
        <f t="shared" si="371"/>
        <v>0</v>
      </c>
      <c r="P475" s="65">
        <f t="shared" si="336"/>
        <v>0</v>
      </c>
      <c r="Q475" s="47">
        <f t="shared" ref="Q475:R475" si="372">SUM(Q476,Q478,Q480)</f>
        <v>0</v>
      </c>
      <c r="R475" s="47">
        <f t="shared" si="372"/>
        <v>0</v>
      </c>
      <c r="S475" s="65">
        <f t="shared" si="337"/>
        <v>0</v>
      </c>
    </row>
    <row r="476" spans="1:19" ht="25.5" hidden="1" x14ac:dyDescent="0.25">
      <c r="A476" s="161"/>
      <c r="B476" s="16">
        <v>451230</v>
      </c>
      <c r="C476" s="17" t="s">
        <v>335</v>
      </c>
      <c r="D476" s="83">
        <f>SUM(D477)</f>
        <v>0</v>
      </c>
      <c r="E476" s="67">
        <f t="shared" ref="E476:O476" si="373">SUM(E477)</f>
        <v>0</v>
      </c>
      <c r="F476" s="18">
        <f t="shared" si="373"/>
        <v>0</v>
      </c>
      <c r="G476" s="18">
        <f t="shared" si="373"/>
        <v>0</v>
      </c>
      <c r="H476" s="18">
        <f t="shared" si="373"/>
        <v>0</v>
      </c>
      <c r="I476" s="18">
        <f t="shared" si="373"/>
        <v>0</v>
      </c>
      <c r="J476" s="18">
        <f t="shared" si="373"/>
        <v>0</v>
      </c>
      <c r="K476" s="18">
        <f t="shared" si="373"/>
        <v>0</v>
      </c>
      <c r="L476" s="18">
        <f t="shared" si="373"/>
        <v>0</v>
      </c>
      <c r="M476" s="18">
        <f t="shared" si="373"/>
        <v>0</v>
      </c>
      <c r="N476" s="18">
        <f t="shared" si="373"/>
        <v>0</v>
      </c>
      <c r="O476" s="48">
        <f t="shared" si="373"/>
        <v>0</v>
      </c>
      <c r="P476" s="65">
        <f t="shared" si="336"/>
        <v>0</v>
      </c>
      <c r="Q476" s="48">
        <f t="shared" ref="Q476:R476" si="374">SUM(Q477)</f>
        <v>0</v>
      </c>
      <c r="R476" s="48">
        <f t="shared" si="374"/>
        <v>0</v>
      </c>
      <c r="S476" s="65">
        <f t="shared" si="337"/>
        <v>0</v>
      </c>
    </row>
    <row r="477" spans="1:19" ht="38.25" hidden="1" x14ac:dyDescent="0.25">
      <c r="A477" s="161"/>
      <c r="B477" s="16">
        <v>451231</v>
      </c>
      <c r="C477" s="17" t="s">
        <v>336</v>
      </c>
      <c r="D477" s="84"/>
      <c r="E477" s="68"/>
      <c r="F477" s="19"/>
      <c r="G477" s="19"/>
      <c r="H477" s="19"/>
      <c r="I477" s="19"/>
      <c r="J477" s="19"/>
      <c r="K477" s="19"/>
      <c r="L477" s="19"/>
      <c r="M477" s="19"/>
      <c r="N477" s="19"/>
      <c r="O477" s="49"/>
      <c r="P477" s="65">
        <f t="shared" si="336"/>
        <v>0</v>
      </c>
      <c r="Q477" s="49"/>
      <c r="R477" s="49"/>
      <c r="S477" s="65">
        <f t="shared" si="337"/>
        <v>0</v>
      </c>
    </row>
    <row r="478" spans="1:19" ht="25.5" hidden="1" x14ac:dyDescent="0.25">
      <c r="A478" s="161"/>
      <c r="B478" s="16">
        <v>451240</v>
      </c>
      <c r="C478" s="17" t="s">
        <v>337</v>
      </c>
      <c r="D478" s="83">
        <f>SUM(D479)</f>
        <v>0</v>
      </c>
      <c r="E478" s="67">
        <f t="shared" ref="E478:O478" si="375">SUM(E479)</f>
        <v>0</v>
      </c>
      <c r="F478" s="18">
        <f t="shared" si="375"/>
        <v>0</v>
      </c>
      <c r="G478" s="18">
        <f t="shared" si="375"/>
        <v>0</v>
      </c>
      <c r="H478" s="18">
        <f t="shared" si="375"/>
        <v>0</v>
      </c>
      <c r="I478" s="18">
        <f t="shared" si="375"/>
        <v>0</v>
      </c>
      <c r="J478" s="18">
        <f t="shared" si="375"/>
        <v>0</v>
      </c>
      <c r="K478" s="18">
        <f t="shared" si="375"/>
        <v>0</v>
      </c>
      <c r="L478" s="18">
        <f t="shared" si="375"/>
        <v>0</v>
      </c>
      <c r="M478" s="18">
        <f t="shared" si="375"/>
        <v>0</v>
      </c>
      <c r="N478" s="18">
        <f t="shared" si="375"/>
        <v>0</v>
      </c>
      <c r="O478" s="48">
        <f t="shared" si="375"/>
        <v>0</v>
      </c>
      <c r="P478" s="65">
        <f t="shared" si="336"/>
        <v>0</v>
      </c>
      <c r="Q478" s="48">
        <f t="shared" ref="Q478:R478" si="376">SUM(Q479)</f>
        <v>0</v>
      </c>
      <c r="R478" s="48">
        <f t="shared" si="376"/>
        <v>0</v>
      </c>
      <c r="S478" s="65">
        <f t="shared" si="337"/>
        <v>0</v>
      </c>
    </row>
    <row r="479" spans="1:19" ht="65.25" hidden="1" customHeight="1" x14ac:dyDescent="0.25">
      <c r="A479" s="161"/>
      <c r="B479" s="16">
        <v>451241</v>
      </c>
      <c r="C479" s="17" t="s">
        <v>338</v>
      </c>
      <c r="D479" s="84"/>
      <c r="E479" s="68"/>
      <c r="F479" s="19"/>
      <c r="G479" s="19"/>
      <c r="H479" s="19"/>
      <c r="I479" s="19"/>
      <c r="J479" s="19"/>
      <c r="K479" s="19"/>
      <c r="L479" s="19"/>
      <c r="M479" s="19"/>
      <c r="N479" s="19"/>
      <c r="O479" s="49"/>
      <c r="P479" s="65">
        <f t="shared" si="336"/>
        <v>0</v>
      </c>
      <c r="Q479" s="49"/>
      <c r="R479" s="49"/>
      <c r="S479" s="65">
        <f t="shared" si="337"/>
        <v>0</v>
      </c>
    </row>
    <row r="480" spans="1:19" ht="38.25" hidden="1" x14ac:dyDescent="0.25">
      <c r="A480" s="161"/>
      <c r="B480" s="16">
        <v>451290</v>
      </c>
      <c r="C480" s="17" t="s">
        <v>339</v>
      </c>
      <c r="D480" s="83">
        <f>SUM(D481)</f>
        <v>0</v>
      </c>
      <c r="E480" s="67">
        <f t="shared" ref="E480:O480" si="377">SUM(E481)</f>
        <v>0</v>
      </c>
      <c r="F480" s="18">
        <f t="shared" si="377"/>
        <v>0</v>
      </c>
      <c r="G480" s="18">
        <f t="shared" si="377"/>
        <v>0</v>
      </c>
      <c r="H480" s="18">
        <f t="shared" si="377"/>
        <v>0</v>
      </c>
      <c r="I480" s="18">
        <f t="shared" si="377"/>
        <v>0</v>
      </c>
      <c r="J480" s="18">
        <f t="shared" si="377"/>
        <v>0</v>
      </c>
      <c r="K480" s="18">
        <f t="shared" si="377"/>
        <v>0</v>
      </c>
      <c r="L480" s="18">
        <f t="shared" si="377"/>
        <v>0</v>
      </c>
      <c r="M480" s="18">
        <f t="shared" si="377"/>
        <v>0</v>
      </c>
      <c r="N480" s="18">
        <f t="shared" si="377"/>
        <v>0</v>
      </c>
      <c r="O480" s="48">
        <f t="shared" si="377"/>
        <v>0</v>
      </c>
      <c r="P480" s="65">
        <f t="shared" si="336"/>
        <v>0</v>
      </c>
      <c r="Q480" s="48">
        <f t="shared" ref="Q480:R480" si="378">SUM(Q481)</f>
        <v>0</v>
      </c>
      <c r="R480" s="48">
        <f t="shared" si="378"/>
        <v>0</v>
      </c>
      <c r="S480" s="65">
        <f t="shared" si="337"/>
        <v>0</v>
      </c>
    </row>
    <row r="481" spans="1:19" ht="38.25" hidden="1" x14ac:dyDescent="0.25">
      <c r="A481" s="161"/>
      <c r="B481" s="23">
        <v>451291</v>
      </c>
      <c r="C481" s="17" t="s">
        <v>340</v>
      </c>
      <c r="D481" s="84"/>
      <c r="E481" s="68"/>
      <c r="F481" s="19"/>
      <c r="G481" s="19"/>
      <c r="H481" s="19"/>
      <c r="I481" s="19"/>
      <c r="J481" s="19"/>
      <c r="K481" s="19"/>
      <c r="L481" s="19"/>
      <c r="M481" s="19"/>
      <c r="N481" s="19"/>
      <c r="O481" s="49"/>
      <c r="P481" s="65">
        <f t="shared" si="336"/>
        <v>0</v>
      </c>
      <c r="Q481" s="49"/>
      <c r="R481" s="49"/>
      <c r="S481" s="65">
        <f t="shared" si="337"/>
        <v>0</v>
      </c>
    </row>
    <row r="482" spans="1:19" ht="25.5" hidden="1" x14ac:dyDescent="0.25">
      <c r="A482" s="161"/>
      <c r="B482" s="27">
        <v>454000</v>
      </c>
      <c r="C482" s="13" t="s">
        <v>341</v>
      </c>
      <c r="D482" s="87">
        <f>SUM(D483+D486)</f>
        <v>0</v>
      </c>
      <c r="E482" s="71">
        <f t="shared" ref="E482:O482" si="379">SUM(E483+E486)</f>
        <v>0</v>
      </c>
      <c r="F482" s="25">
        <f t="shared" si="379"/>
        <v>0</v>
      </c>
      <c r="G482" s="25">
        <f t="shared" si="379"/>
        <v>0</v>
      </c>
      <c r="H482" s="25">
        <f t="shared" si="379"/>
        <v>0</v>
      </c>
      <c r="I482" s="25">
        <f t="shared" si="379"/>
        <v>0</v>
      </c>
      <c r="J482" s="25">
        <f t="shared" si="379"/>
        <v>0</v>
      </c>
      <c r="K482" s="25">
        <f t="shared" si="379"/>
        <v>0</v>
      </c>
      <c r="L482" s="25">
        <f t="shared" si="379"/>
        <v>0</v>
      </c>
      <c r="M482" s="25">
        <f t="shared" si="379"/>
        <v>0</v>
      </c>
      <c r="N482" s="25">
        <f t="shared" si="379"/>
        <v>0</v>
      </c>
      <c r="O482" s="53">
        <f t="shared" si="379"/>
        <v>0</v>
      </c>
      <c r="P482" s="65">
        <f t="shared" si="336"/>
        <v>0</v>
      </c>
      <c r="Q482" s="53">
        <f t="shared" ref="Q482:R482" si="380">SUM(Q483+Q486)</f>
        <v>0</v>
      </c>
      <c r="R482" s="53">
        <f t="shared" si="380"/>
        <v>0</v>
      </c>
      <c r="S482" s="65">
        <f t="shared" si="337"/>
        <v>0</v>
      </c>
    </row>
    <row r="483" spans="1:19" ht="25.5" hidden="1" x14ac:dyDescent="0.25">
      <c r="A483" s="161"/>
      <c r="B483" s="27">
        <v>454100</v>
      </c>
      <c r="C483" s="13" t="s">
        <v>342</v>
      </c>
      <c r="D483" s="87">
        <f>SUM(D484)</f>
        <v>0</v>
      </c>
      <c r="E483" s="71">
        <f t="shared" ref="E483:O484" si="381">SUM(E484)</f>
        <v>0</v>
      </c>
      <c r="F483" s="25">
        <f t="shared" si="381"/>
        <v>0</v>
      </c>
      <c r="G483" s="25">
        <f t="shared" si="381"/>
        <v>0</v>
      </c>
      <c r="H483" s="25">
        <f t="shared" si="381"/>
        <v>0</v>
      </c>
      <c r="I483" s="25">
        <f t="shared" si="381"/>
        <v>0</v>
      </c>
      <c r="J483" s="25">
        <f t="shared" si="381"/>
        <v>0</v>
      </c>
      <c r="K483" s="25">
        <f t="shared" si="381"/>
        <v>0</v>
      </c>
      <c r="L483" s="25">
        <f t="shared" si="381"/>
        <v>0</v>
      </c>
      <c r="M483" s="25">
        <f t="shared" si="381"/>
        <v>0</v>
      </c>
      <c r="N483" s="25">
        <f t="shared" si="381"/>
        <v>0</v>
      </c>
      <c r="O483" s="53">
        <f t="shared" si="381"/>
        <v>0</v>
      </c>
      <c r="P483" s="65">
        <f t="shared" si="336"/>
        <v>0</v>
      </c>
      <c r="Q483" s="53">
        <f t="shared" ref="Q483:R484" si="382">SUM(Q484)</f>
        <v>0</v>
      </c>
      <c r="R483" s="53">
        <f t="shared" si="382"/>
        <v>0</v>
      </c>
      <c r="S483" s="65">
        <f t="shared" si="337"/>
        <v>0</v>
      </c>
    </row>
    <row r="484" spans="1:19" ht="25.5" hidden="1" x14ac:dyDescent="0.25">
      <c r="A484" s="161"/>
      <c r="B484" s="23">
        <v>454110</v>
      </c>
      <c r="C484" s="17" t="s">
        <v>342</v>
      </c>
      <c r="D484" s="85">
        <f>SUM(D485)</f>
        <v>0</v>
      </c>
      <c r="E484" s="69">
        <f t="shared" si="381"/>
        <v>0</v>
      </c>
      <c r="F484" s="20">
        <f t="shared" si="381"/>
        <v>0</v>
      </c>
      <c r="G484" s="20">
        <f t="shared" si="381"/>
        <v>0</v>
      </c>
      <c r="H484" s="20">
        <f t="shared" si="381"/>
        <v>0</v>
      </c>
      <c r="I484" s="20">
        <f t="shared" si="381"/>
        <v>0</v>
      </c>
      <c r="J484" s="20">
        <f t="shared" si="381"/>
        <v>0</v>
      </c>
      <c r="K484" s="20">
        <f t="shared" si="381"/>
        <v>0</v>
      </c>
      <c r="L484" s="20">
        <f t="shared" si="381"/>
        <v>0</v>
      </c>
      <c r="M484" s="20">
        <f t="shared" si="381"/>
        <v>0</v>
      </c>
      <c r="N484" s="20">
        <f t="shared" si="381"/>
        <v>0</v>
      </c>
      <c r="O484" s="50">
        <f t="shared" si="381"/>
        <v>0</v>
      </c>
      <c r="P484" s="65">
        <f t="shared" si="336"/>
        <v>0</v>
      </c>
      <c r="Q484" s="50">
        <f t="shared" si="382"/>
        <v>0</v>
      </c>
      <c r="R484" s="50">
        <f t="shared" si="382"/>
        <v>0</v>
      </c>
      <c r="S484" s="65">
        <f t="shared" si="337"/>
        <v>0</v>
      </c>
    </row>
    <row r="485" spans="1:19" ht="25.5" hidden="1" x14ac:dyDescent="0.25">
      <c r="A485" s="161"/>
      <c r="B485" s="23">
        <v>454111</v>
      </c>
      <c r="C485" s="17" t="s">
        <v>342</v>
      </c>
      <c r="D485" s="84"/>
      <c r="E485" s="68"/>
      <c r="F485" s="19"/>
      <c r="G485" s="19"/>
      <c r="H485" s="19"/>
      <c r="I485" s="19"/>
      <c r="J485" s="19"/>
      <c r="K485" s="19"/>
      <c r="L485" s="19"/>
      <c r="M485" s="19"/>
      <c r="N485" s="19"/>
      <c r="O485" s="49"/>
      <c r="P485" s="65">
        <f t="shared" si="336"/>
        <v>0</v>
      </c>
      <c r="Q485" s="49"/>
      <c r="R485" s="49"/>
      <c r="S485" s="65">
        <f t="shared" si="337"/>
        <v>0</v>
      </c>
    </row>
    <row r="486" spans="1:19" ht="25.5" hidden="1" x14ac:dyDescent="0.25">
      <c r="A486" s="161"/>
      <c r="B486" s="27">
        <v>454200</v>
      </c>
      <c r="C486" s="13" t="s">
        <v>343</v>
      </c>
      <c r="D486" s="87">
        <f>SUM(D487)</f>
        <v>0</v>
      </c>
      <c r="E486" s="71">
        <f t="shared" ref="E486:O487" si="383">SUM(E487)</f>
        <v>0</v>
      </c>
      <c r="F486" s="25">
        <f t="shared" si="383"/>
        <v>0</v>
      </c>
      <c r="G486" s="25">
        <f t="shared" si="383"/>
        <v>0</v>
      </c>
      <c r="H486" s="25">
        <f t="shared" si="383"/>
        <v>0</v>
      </c>
      <c r="I486" s="25">
        <f t="shared" si="383"/>
        <v>0</v>
      </c>
      <c r="J486" s="25">
        <f t="shared" si="383"/>
        <v>0</v>
      </c>
      <c r="K486" s="25">
        <f t="shared" si="383"/>
        <v>0</v>
      </c>
      <c r="L486" s="25">
        <f t="shared" si="383"/>
        <v>0</v>
      </c>
      <c r="M486" s="25">
        <f t="shared" si="383"/>
        <v>0</v>
      </c>
      <c r="N486" s="25">
        <f t="shared" si="383"/>
        <v>0</v>
      </c>
      <c r="O486" s="53">
        <f t="shared" si="383"/>
        <v>0</v>
      </c>
      <c r="P486" s="65">
        <f t="shared" si="336"/>
        <v>0</v>
      </c>
      <c r="Q486" s="53">
        <f t="shared" ref="Q486:R487" si="384">SUM(Q487)</f>
        <v>0</v>
      </c>
      <c r="R486" s="53">
        <f t="shared" si="384"/>
        <v>0</v>
      </c>
      <c r="S486" s="65">
        <f t="shared" si="337"/>
        <v>0</v>
      </c>
    </row>
    <row r="487" spans="1:19" ht="25.5" hidden="1" x14ac:dyDescent="0.25">
      <c r="A487" s="161"/>
      <c r="B487" s="23">
        <v>454210</v>
      </c>
      <c r="C487" s="17" t="s">
        <v>343</v>
      </c>
      <c r="D487" s="85">
        <f>SUM(D488)</f>
        <v>0</v>
      </c>
      <c r="E487" s="69">
        <f t="shared" si="383"/>
        <v>0</v>
      </c>
      <c r="F487" s="20">
        <f t="shared" si="383"/>
        <v>0</v>
      </c>
      <c r="G487" s="20">
        <f t="shared" si="383"/>
        <v>0</v>
      </c>
      <c r="H487" s="20">
        <f t="shared" si="383"/>
        <v>0</v>
      </c>
      <c r="I487" s="20">
        <f t="shared" si="383"/>
        <v>0</v>
      </c>
      <c r="J487" s="20">
        <f t="shared" si="383"/>
        <v>0</v>
      </c>
      <c r="K487" s="20">
        <f t="shared" si="383"/>
        <v>0</v>
      </c>
      <c r="L487" s="20">
        <f t="shared" si="383"/>
        <v>0</v>
      </c>
      <c r="M487" s="20">
        <f t="shared" si="383"/>
        <v>0</v>
      </c>
      <c r="N487" s="20">
        <f t="shared" si="383"/>
        <v>0</v>
      </c>
      <c r="O487" s="50">
        <f t="shared" si="383"/>
        <v>0</v>
      </c>
      <c r="P487" s="65">
        <f t="shared" si="336"/>
        <v>0</v>
      </c>
      <c r="Q487" s="50">
        <f t="shared" si="384"/>
        <v>0</v>
      </c>
      <c r="R487" s="50">
        <f t="shared" si="384"/>
        <v>0</v>
      </c>
      <c r="S487" s="65">
        <f t="shared" si="337"/>
        <v>0</v>
      </c>
    </row>
    <row r="488" spans="1:19" ht="25.5" hidden="1" x14ac:dyDescent="0.25">
      <c r="A488" s="161"/>
      <c r="B488" s="23">
        <v>454211</v>
      </c>
      <c r="C488" s="17" t="s">
        <v>343</v>
      </c>
      <c r="D488" s="84"/>
      <c r="E488" s="68"/>
      <c r="F488" s="19"/>
      <c r="G488" s="19"/>
      <c r="H488" s="19"/>
      <c r="I488" s="19"/>
      <c r="J488" s="19"/>
      <c r="K488" s="19"/>
      <c r="L488" s="19"/>
      <c r="M488" s="19"/>
      <c r="N488" s="19"/>
      <c r="O488" s="49"/>
      <c r="P488" s="65">
        <f t="shared" si="336"/>
        <v>0</v>
      </c>
      <c r="Q488" s="49"/>
      <c r="R488" s="49"/>
      <c r="S488" s="65">
        <f t="shared" si="337"/>
        <v>0</v>
      </c>
    </row>
    <row r="489" spans="1:19" ht="25.5" hidden="1" x14ac:dyDescent="0.25">
      <c r="A489" s="161"/>
      <c r="B489" s="27">
        <v>463000</v>
      </c>
      <c r="C489" s="13" t="s">
        <v>344</v>
      </c>
      <c r="D489" s="87">
        <f>SUM(D490+D493)</f>
        <v>0</v>
      </c>
      <c r="E489" s="71">
        <f t="shared" ref="E489:O489" si="385">SUM(E490+E493)</f>
        <v>0</v>
      </c>
      <c r="F489" s="25">
        <f t="shared" si="385"/>
        <v>0</v>
      </c>
      <c r="G489" s="25">
        <f t="shared" si="385"/>
        <v>0</v>
      </c>
      <c r="H489" s="25">
        <f t="shared" si="385"/>
        <v>0</v>
      </c>
      <c r="I489" s="25">
        <f t="shared" si="385"/>
        <v>0</v>
      </c>
      <c r="J489" s="25">
        <f t="shared" si="385"/>
        <v>0</v>
      </c>
      <c r="K489" s="25">
        <f t="shared" si="385"/>
        <v>0</v>
      </c>
      <c r="L489" s="25">
        <f t="shared" si="385"/>
        <v>0</v>
      </c>
      <c r="M489" s="25">
        <f t="shared" si="385"/>
        <v>0</v>
      </c>
      <c r="N489" s="25">
        <f t="shared" si="385"/>
        <v>0</v>
      </c>
      <c r="O489" s="53">
        <f t="shared" si="385"/>
        <v>0</v>
      </c>
      <c r="P489" s="65">
        <f t="shared" si="336"/>
        <v>0</v>
      </c>
      <c r="Q489" s="53">
        <f t="shared" ref="Q489:R489" si="386">SUM(Q490+Q493)</f>
        <v>0</v>
      </c>
      <c r="R489" s="53">
        <f t="shared" si="386"/>
        <v>0</v>
      </c>
      <c r="S489" s="65">
        <f t="shared" si="337"/>
        <v>0</v>
      </c>
    </row>
    <row r="490" spans="1:19" ht="25.5" hidden="1" x14ac:dyDescent="0.25">
      <c r="A490" s="161"/>
      <c r="B490" s="27">
        <v>463100</v>
      </c>
      <c r="C490" s="13" t="s">
        <v>345</v>
      </c>
      <c r="D490" s="87">
        <f>SUM(D491)</f>
        <v>0</v>
      </c>
      <c r="E490" s="71">
        <f t="shared" ref="E490:O491" si="387">SUM(E491)</f>
        <v>0</v>
      </c>
      <c r="F490" s="25">
        <f t="shared" si="387"/>
        <v>0</v>
      </c>
      <c r="G490" s="25">
        <f t="shared" si="387"/>
        <v>0</v>
      </c>
      <c r="H490" s="25">
        <f t="shared" si="387"/>
        <v>0</v>
      </c>
      <c r="I490" s="25">
        <f t="shared" si="387"/>
        <v>0</v>
      </c>
      <c r="J490" s="25">
        <f t="shared" si="387"/>
        <v>0</v>
      </c>
      <c r="K490" s="25">
        <f t="shared" si="387"/>
        <v>0</v>
      </c>
      <c r="L490" s="25">
        <f t="shared" si="387"/>
        <v>0</v>
      </c>
      <c r="M490" s="25">
        <f t="shared" si="387"/>
        <v>0</v>
      </c>
      <c r="N490" s="25">
        <f t="shared" si="387"/>
        <v>0</v>
      </c>
      <c r="O490" s="53">
        <f t="shared" si="387"/>
        <v>0</v>
      </c>
      <c r="P490" s="65">
        <f t="shared" si="336"/>
        <v>0</v>
      </c>
      <c r="Q490" s="53">
        <f t="shared" ref="Q490:R491" si="388">SUM(Q491)</f>
        <v>0</v>
      </c>
      <c r="R490" s="53">
        <f t="shared" si="388"/>
        <v>0</v>
      </c>
      <c r="S490" s="65">
        <f t="shared" si="337"/>
        <v>0</v>
      </c>
    </row>
    <row r="491" spans="1:19" ht="25.5" hidden="1" x14ac:dyDescent="0.25">
      <c r="A491" s="161"/>
      <c r="B491" s="23">
        <v>463110</v>
      </c>
      <c r="C491" s="17" t="s">
        <v>346</v>
      </c>
      <c r="D491" s="85">
        <f>SUM(D492)</f>
        <v>0</v>
      </c>
      <c r="E491" s="69">
        <f t="shared" si="387"/>
        <v>0</v>
      </c>
      <c r="F491" s="20">
        <f t="shared" si="387"/>
        <v>0</v>
      </c>
      <c r="G491" s="20">
        <f t="shared" si="387"/>
        <v>0</v>
      </c>
      <c r="H491" s="20">
        <f t="shared" si="387"/>
        <v>0</v>
      </c>
      <c r="I491" s="20">
        <f t="shared" si="387"/>
        <v>0</v>
      </c>
      <c r="J491" s="20">
        <f t="shared" si="387"/>
        <v>0</v>
      </c>
      <c r="K491" s="20">
        <f t="shared" si="387"/>
        <v>0</v>
      </c>
      <c r="L491" s="20">
        <f t="shared" si="387"/>
        <v>0</v>
      </c>
      <c r="M491" s="20">
        <f t="shared" si="387"/>
        <v>0</v>
      </c>
      <c r="N491" s="20">
        <f t="shared" si="387"/>
        <v>0</v>
      </c>
      <c r="O491" s="50">
        <f t="shared" si="387"/>
        <v>0</v>
      </c>
      <c r="P491" s="65">
        <f t="shared" si="336"/>
        <v>0</v>
      </c>
      <c r="Q491" s="50">
        <f t="shared" si="388"/>
        <v>0</v>
      </c>
      <c r="R491" s="50">
        <f t="shared" si="388"/>
        <v>0</v>
      </c>
      <c r="S491" s="65">
        <f t="shared" si="337"/>
        <v>0</v>
      </c>
    </row>
    <row r="492" spans="1:19" ht="25.5" hidden="1" x14ac:dyDescent="0.25">
      <c r="A492" s="161"/>
      <c r="B492" s="16">
        <v>463111</v>
      </c>
      <c r="C492" s="17" t="s">
        <v>346</v>
      </c>
      <c r="D492" s="84"/>
      <c r="E492" s="68"/>
      <c r="F492" s="19"/>
      <c r="G492" s="19"/>
      <c r="H492" s="19"/>
      <c r="I492" s="19"/>
      <c r="J492" s="19"/>
      <c r="K492" s="19"/>
      <c r="L492" s="19"/>
      <c r="M492" s="19"/>
      <c r="N492" s="19"/>
      <c r="O492" s="49"/>
      <c r="P492" s="65">
        <f t="shared" si="336"/>
        <v>0</v>
      </c>
      <c r="Q492" s="49"/>
      <c r="R492" s="49"/>
      <c r="S492" s="65">
        <f t="shared" si="337"/>
        <v>0</v>
      </c>
    </row>
    <row r="493" spans="1:19" ht="25.5" hidden="1" x14ac:dyDescent="0.25">
      <c r="A493" s="271"/>
      <c r="B493" s="12">
        <v>463200</v>
      </c>
      <c r="C493" s="13" t="s">
        <v>347</v>
      </c>
      <c r="D493" s="87">
        <f>SUM(D494)</f>
        <v>0</v>
      </c>
      <c r="E493" s="71">
        <f t="shared" ref="E493:O494" si="389">SUM(E494)</f>
        <v>0</v>
      </c>
      <c r="F493" s="25">
        <f t="shared" si="389"/>
        <v>0</v>
      </c>
      <c r="G493" s="25">
        <f t="shared" si="389"/>
        <v>0</v>
      </c>
      <c r="H493" s="25">
        <f t="shared" si="389"/>
        <v>0</v>
      </c>
      <c r="I493" s="25">
        <f t="shared" si="389"/>
        <v>0</v>
      </c>
      <c r="J493" s="25">
        <f t="shared" si="389"/>
        <v>0</v>
      </c>
      <c r="K493" s="25">
        <f t="shared" si="389"/>
        <v>0</v>
      </c>
      <c r="L493" s="25">
        <f t="shared" si="389"/>
        <v>0</v>
      </c>
      <c r="M493" s="25">
        <f t="shared" si="389"/>
        <v>0</v>
      </c>
      <c r="N493" s="25">
        <f t="shared" si="389"/>
        <v>0</v>
      </c>
      <c r="O493" s="53">
        <f t="shared" si="389"/>
        <v>0</v>
      </c>
      <c r="P493" s="65">
        <f t="shared" si="336"/>
        <v>0</v>
      </c>
      <c r="Q493" s="53">
        <f t="shared" ref="Q493:R494" si="390">SUM(Q494)</f>
        <v>0</v>
      </c>
      <c r="R493" s="53">
        <f t="shared" si="390"/>
        <v>0</v>
      </c>
      <c r="S493" s="65">
        <f t="shared" si="337"/>
        <v>0</v>
      </c>
    </row>
    <row r="494" spans="1:19" ht="25.5" hidden="1" x14ac:dyDescent="0.25">
      <c r="A494" s="161"/>
      <c r="B494" s="16">
        <v>463210</v>
      </c>
      <c r="C494" s="17" t="s">
        <v>348</v>
      </c>
      <c r="D494" s="85">
        <f>SUM(D495)</f>
        <v>0</v>
      </c>
      <c r="E494" s="69">
        <f t="shared" si="389"/>
        <v>0</v>
      </c>
      <c r="F494" s="20">
        <f t="shared" si="389"/>
        <v>0</v>
      </c>
      <c r="G494" s="20">
        <f t="shared" si="389"/>
        <v>0</v>
      </c>
      <c r="H494" s="20">
        <f t="shared" si="389"/>
        <v>0</v>
      </c>
      <c r="I494" s="20">
        <f t="shared" si="389"/>
        <v>0</v>
      </c>
      <c r="J494" s="20">
        <f t="shared" si="389"/>
        <v>0</v>
      </c>
      <c r="K494" s="20">
        <f t="shared" si="389"/>
        <v>0</v>
      </c>
      <c r="L494" s="20">
        <f t="shared" si="389"/>
        <v>0</v>
      </c>
      <c r="M494" s="20">
        <f t="shared" si="389"/>
        <v>0</v>
      </c>
      <c r="N494" s="20">
        <f t="shared" si="389"/>
        <v>0</v>
      </c>
      <c r="O494" s="50">
        <f t="shared" si="389"/>
        <v>0</v>
      </c>
      <c r="P494" s="65">
        <f t="shared" si="336"/>
        <v>0</v>
      </c>
      <c r="Q494" s="50">
        <f t="shared" si="390"/>
        <v>0</v>
      </c>
      <c r="R494" s="50">
        <f t="shared" si="390"/>
        <v>0</v>
      </c>
      <c r="S494" s="65">
        <f t="shared" si="337"/>
        <v>0</v>
      </c>
    </row>
    <row r="495" spans="1:19" ht="25.5" hidden="1" x14ac:dyDescent="0.25">
      <c r="A495" s="161"/>
      <c r="B495" s="16">
        <v>463211</v>
      </c>
      <c r="C495" s="17" t="s">
        <v>348</v>
      </c>
      <c r="D495" s="84"/>
      <c r="E495" s="68"/>
      <c r="F495" s="19"/>
      <c r="G495" s="19"/>
      <c r="H495" s="19"/>
      <c r="I495" s="19"/>
      <c r="J495" s="19"/>
      <c r="K495" s="19"/>
      <c r="L495" s="19"/>
      <c r="M495" s="19"/>
      <c r="N495" s="19"/>
      <c r="O495" s="49"/>
      <c r="P495" s="65">
        <f t="shared" si="336"/>
        <v>0</v>
      </c>
      <c r="Q495" s="49"/>
      <c r="R495" s="49"/>
      <c r="S495" s="65">
        <f t="shared" si="337"/>
        <v>0</v>
      </c>
    </row>
    <row r="496" spans="1:19" ht="38.25" hidden="1" x14ac:dyDescent="0.25">
      <c r="A496" s="161"/>
      <c r="B496" s="12">
        <v>464000</v>
      </c>
      <c r="C496" s="13" t="s">
        <v>349</v>
      </c>
      <c r="D496" s="87">
        <f>SUM(D497)</f>
        <v>0</v>
      </c>
      <c r="E496" s="71">
        <f t="shared" ref="E496:O497" si="391">SUM(E497)</f>
        <v>0</v>
      </c>
      <c r="F496" s="25">
        <f t="shared" si="391"/>
        <v>0</v>
      </c>
      <c r="G496" s="25">
        <f t="shared" si="391"/>
        <v>0</v>
      </c>
      <c r="H496" s="25">
        <f t="shared" si="391"/>
        <v>0</v>
      </c>
      <c r="I496" s="25">
        <f t="shared" si="391"/>
        <v>0</v>
      </c>
      <c r="J496" s="25">
        <f t="shared" si="391"/>
        <v>0</v>
      </c>
      <c r="K496" s="25">
        <f t="shared" si="391"/>
        <v>0</v>
      </c>
      <c r="L496" s="25">
        <f t="shared" si="391"/>
        <v>0</v>
      </c>
      <c r="M496" s="25">
        <f t="shared" si="391"/>
        <v>0</v>
      </c>
      <c r="N496" s="25">
        <f t="shared" si="391"/>
        <v>0</v>
      </c>
      <c r="O496" s="53">
        <f t="shared" si="391"/>
        <v>0</v>
      </c>
      <c r="P496" s="65">
        <f t="shared" si="336"/>
        <v>0</v>
      </c>
      <c r="Q496" s="53">
        <f t="shared" ref="Q496:R497" si="392">SUM(Q497)</f>
        <v>0</v>
      </c>
      <c r="R496" s="53">
        <f t="shared" si="392"/>
        <v>0</v>
      </c>
      <c r="S496" s="65">
        <f t="shared" si="337"/>
        <v>0</v>
      </c>
    </row>
    <row r="497" spans="1:19" ht="25.5" hidden="1" x14ac:dyDescent="0.25">
      <c r="A497" s="161"/>
      <c r="B497" s="12">
        <v>464100</v>
      </c>
      <c r="C497" s="13" t="s">
        <v>350</v>
      </c>
      <c r="D497" s="87">
        <f>SUM(D498)</f>
        <v>0</v>
      </c>
      <c r="E497" s="71">
        <f t="shared" si="391"/>
        <v>0</v>
      </c>
      <c r="F497" s="25">
        <f t="shared" si="391"/>
        <v>0</v>
      </c>
      <c r="G497" s="25">
        <f t="shared" si="391"/>
        <v>0</v>
      </c>
      <c r="H497" s="25">
        <f t="shared" si="391"/>
        <v>0</v>
      </c>
      <c r="I497" s="25">
        <f t="shared" si="391"/>
        <v>0</v>
      </c>
      <c r="J497" s="25">
        <f t="shared" si="391"/>
        <v>0</v>
      </c>
      <c r="K497" s="25">
        <f t="shared" si="391"/>
        <v>0</v>
      </c>
      <c r="L497" s="25">
        <f t="shared" si="391"/>
        <v>0</v>
      </c>
      <c r="M497" s="25">
        <f t="shared" si="391"/>
        <v>0</v>
      </c>
      <c r="N497" s="25">
        <f t="shared" si="391"/>
        <v>0</v>
      </c>
      <c r="O497" s="53">
        <f t="shared" si="391"/>
        <v>0</v>
      </c>
      <c r="P497" s="65">
        <f t="shared" si="336"/>
        <v>0</v>
      </c>
      <c r="Q497" s="53">
        <f t="shared" si="392"/>
        <v>0</v>
      </c>
      <c r="R497" s="53">
        <f t="shared" si="392"/>
        <v>0</v>
      </c>
      <c r="S497" s="65">
        <f t="shared" si="337"/>
        <v>0</v>
      </c>
    </row>
    <row r="498" spans="1:19" ht="25.5" hidden="1" x14ac:dyDescent="0.25">
      <c r="A498" s="161"/>
      <c r="B498" s="16">
        <v>464110</v>
      </c>
      <c r="C498" s="17" t="s">
        <v>351</v>
      </c>
      <c r="D498" s="85">
        <f>SUM(D499:D501)</f>
        <v>0</v>
      </c>
      <c r="E498" s="69">
        <f t="shared" ref="E498:O498" si="393">SUM(E499:E501)</f>
        <v>0</v>
      </c>
      <c r="F498" s="20">
        <f t="shared" si="393"/>
        <v>0</v>
      </c>
      <c r="G498" s="20">
        <f t="shared" si="393"/>
        <v>0</v>
      </c>
      <c r="H498" s="20">
        <f t="shared" si="393"/>
        <v>0</v>
      </c>
      <c r="I498" s="20">
        <f t="shared" si="393"/>
        <v>0</v>
      </c>
      <c r="J498" s="20">
        <f t="shared" si="393"/>
        <v>0</v>
      </c>
      <c r="K498" s="20">
        <f t="shared" si="393"/>
        <v>0</v>
      </c>
      <c r="L498" s="20">
        <f t="shared" si="393"/>
        <v>0</v>
      </c>
      <c r="M498" s="20">
        <f t="shared" si="393"/>
        <v>0</v>
      </c>
      <c r="N498" s="20">
        <f t="shared" si="393"/>
        <v>0</v>
      </c>
      <c r="O498" s="50">
        <f t="shared" si="393"/>
        <v>0</v>
      </c>
      <c r="P498" s="65">
        <f t="shared" si="336"/>
        <v>0</v>
      </c>
      <c r="Q498" s="50">
        <f t="shared" ref="Q498:R498" si="394">SUM(Q499:Q501)</f>
        <v>0</v>
      </c>
      <c r="R498" s="50">
        <f t="shared" si="394"/>
        <v>0</v>
      </c>
      <c r="S498" s="65">
        <f t="shared" si="337"/>
        <v>0</v>
      </c>
    </row>
    <row r="499" spans="1:19" ht="25.5" hidden="1" x14ac:dyDescent="0.25">
      <c r="A499" s="161"/>
      <c r="B499" s="16">
        <v>464111</v>
      </c>
      <c r="C499" s="17" t="s">
        <v>351</v>
      </c>
      <c r="D499" s="84"/>
      <c r="E499" s="68"/>
      <c r="F499" s="19"/>
      <c r="G499" s="19"/>
      <c r="H499" s="19"/>
      <c r="I499" s="19"/>
      <c r="J499" s="19"/>
      <c r="K499" s="19"/>
      <c r="L499" s="19"/>
      <c r="M499" s="19"/>
      <c r="N499" s="19"/>
      <c r="O499" s="49"/>
      <c r="P499" s="65">
        <f t="shared" si="336"/>
        <v>0</v>
      </c>
      <c r="Q499" s="49"/>
      <c r="R499" s="49"/>
      <c r="S499" s="65">
        <f t="shared" si="337"/>
        <v>0</v>
      </c>
    </row>
    <row r="500" spans="1:19" ht="38.25" hidden="1" x14ac:dyDescent="0.25">
      <c r="A500" s="161"/>
      <c r="B500" s="16">
        <v>464112</v>
      </c>
      <c r="C500" s="17" t="s">
        <v>352</v>
      </c>
      <c r="D500" s="84"/>
      <c r="E500" s="68"/>
      <c r="F500" s="19"/>
      <c r="G500" s="19"/>
      <c r="H500" s="19"/>
      <c r="I500" s="19"/>
      <c r="J500" s="19"/>
      <c r="K500" s="19"/>
      <c r="L500" s="19"/>
      <c r="M500" s="19"/>
      <c r="N500" s="19"/>
      <c r="O500" s="49"/>
      <c r="P500" s="65">
        <f t="shared" si="336"/>
        <v>0</v>
      </c>
      <c r="Q500" s="49"/>
      <c r="R500" s="49"/>
      <c r="S500" s="65">
        <f t="shared" si="337"/>
        <v>0</v>
      </c>
    </row>
    <row r="501" spans="1:19" ht="38.25" hidden="1" x14ac:dyDescent="0.25">
      <c r="A501" s="161"/>
      <c r="B501" s="16">
        <v>464113</v>
      </c>
      <c r="C501" s="17" t="s">
        <v>353</v>
      </c>
      <c r="D501" s="84"/>
      <c r="E501" s="68"/>
      <c r="F501" s="19"/>
      <c r="G501" s="19"/>
      <c r="H501" s="19"/>
      <c r="I501" s="19"/>
      <c r="J501" s="19"/>
      <c r="K501" s="19"/>
      <c r="L501" s="19"/>
      <c r="M501" s="19"/>
      <c r="N501" s="19"/>
      <c r="O501" s="49"/>
      <c r="P501" s="65">
        <f t="shared" ref="P501:P503" si="395">SUM(E501:O501)</f>
        <v>0</v>
      </c>
      <c r="Q501" s="49"/>
      <c r="R501" s="49"/>
      <c r="S501" s="65">
        <f t="shared" ref="S501:S565" si="396">SUM(P501:R501)</f>
        <v>0</v>
      </c>
    </row>
    <row r="502" spans="1:19" ht="25.5" hidden="1" x14ac:dyDescent="0.25">
      <c r="A502" s="271"/>
      <c r="B502" s="12">
        <v>465000</v>
      </c>
      <c r="C502" s="13" t="s">
        <v>354</v>
      </c>
      <c r="D502" s="87">
        <f>SUM(D503+D507)</f>
        <v>0</v>
      </c>
      <c r="E502" s="71">
        <f t="shared" ref="E502:O502" si="397">SUM(E503+E507)</f>
        <v>0</v>
      </c>
      <c r="F502" s="25">
        <f t="shared" si="397"/>
        <v>0</v>
      </c>
      <c r="G502" s="25">
        <f t="shared" si="397"/>
        <v>0</v>
      </c>
      <c r="H502" s="25">
        <f t="shared" si="397"/>
        <v>0</v>
      </c>
      <c r="I502" s="25">
        <f t="shared" si="397"/>
        <v>0</v>
      </c>
      <c r="J502" s="25">
        <f t="shared" si="397"/>
        <v>0</v>
      </c>
      <c r="K502" s="25">
        <f t="shared" si="397"/>
        <v>0</v>
      </c>
      <c r="L502" s="25">
        <f t="shared" si="397"/>
        <v>0</v>
      </c>
      <c r="M502" s="25">
        <f t="shared" si="397"/>
        <v>0</v>
      </c>
      <c r="N502" s="25">
        <f t="shared" si="397"/>
        <v>0</v>
      </c>
      <c r="O502" s="53">
        <f t="shared" si="397"/>
        <v>0</v>
      </c>
      <c r="P502" s="65">
        <f t="shared" si="395"/>
        <v>0</v>
      </c>
      <c r="Q502" s="53">
        <f t="shared" ref="Q502:R502" si="398">SUM(Q503+Q507)</f>
        <v>0</v>
      </c>
      <c r="R502" s="53">
        <f t="shared" si="398"/>
        <v>0</v>
      </c>
      <c r="S502" s="65">
        <f t="shared" si="396"/>
        <v>0</v>
      </c>
    </row>
    <row r="503" spans="1:19" ht="25.5" hidden="1" x14ac:dyDescent="0.25">
      <c r="A503" s="271"/>
      <c r="B503" s="12">
        <v>465100</v>
      </c>
      <c r="C503" s="13" t="s">
        <v>355</v>
      </c>
      <c r="D503" s="87">
        <f>SUM(D504)</f>
        <v>0</v>
      </c>
      <c r="E503" s="71">
        <f t="shared" ref="E503:O503" si="399">SUM(E504)</f>
        <v>0</v>
      </c>
      <c r="F503" s="25">
        <f t="shared" si="399"/>
        <v>0</v>
      </c>
      <c r="G503" s="25">
        <f t="shared" si="399"/>
        <v>0</v>
      </c>
      <c r="H503" s="25">
        <f t="shared" si="399"/>
        <v>0</v>
      </c>
      <c r="I503" s="25">
        <f t="shared" si="399"/>
        <v>0</v>
      </c>
      <c r="J503" s="25">
        <f t="shared" si="399"/>
        <v>0</v>
      </c>
      <c r="K503" s="25">
        <f t="shared" si="399"/>
        <v>0</v>
      </c>
      <c r="L503" s="25">
        <f t="shared" si="399"/>
        <v>0</v>
      </c>
      <c r="M503" s="25">
        <f t="shared" si="399"/>
        <v>0</v>
      </c>
      <c r="N503" s="25">
        <f t="shared" si="399"/>
        <v>0</v>
      </c>
      <c r="O503" s="53">
        <f t="shared" si="399"/>
        <v>0</v>
      </c>
      <c r="P503" s="65">
        <f t="shared" si="395"/>
        <v>0</v>
      </c>
      <c r="Q503" s="53">
        <f t="shared" ref="Q503:R503" si="400">SUM(Q504)</f>
        <v>0</v>
      </c>
      <c r="R503" s="53">
        <f t="shared" si="400"/>
        <v>0</v>
      </c>
      <c r="S503" s="65">
        <f t="shared" si="396"/>
        <v>0</v>
      </c>
    </row>
    <row r="504" spans="1:19" ht="25.5" hidden="1" x14ac:dyDescent="0.25">
      <c r="A504" s="161"/>
      <c r="B504" s="16">
        <v>465110</v>
      </c>
      <c r="C504" s="17" t="s">
        <v>355</v>
      </c>
      <c r="D504" s="85">
        <f>SUM(D506+D505)</f>
        <v>0</v>
      </c>
      <c r="E504" s="104">
        <f t="shared" ref="E504:O504" si="401">SUM(E506+E505)</f>
        <v>0</v>
      </c>
      <c r="F504" s="20">
        <f t="shared" si="401"/>
        <v>0</v>
      </c>
      <c r="G504" s="20">
        <f t="shared" si="401"/>
        <v>0</v>
      </c>
      <c r="H504" s="20">
        <f t="shared" si="401"/>
        <v>0</v>
      </c>
      <c r="I504" s="20">
        <f t="shared" si="401"/>
        <v>0</v>
      </c>
      <c r="J504" s="20">
        <f t="shared" si="401"/>
        <v>0</v>
      </c>
      <c r="K504" s="20">
        <f t="shared" si="401"/>
        <v>0</v>
      </c>
      <c r="L504" s="20">
        <f t="shared" si="401"/>
        <v>0</v>
      </c>
      <c r="M504" s="20">
        <f t="shared" si="401"/>
        <v>0</v>
      </c>
      <c r="N504" s="20">
        <f t="shared" si="401"/>
        <v>0</v>
      </c>
      <c r="O504" s="105">
        <f t="shared" si="401"/>
        <v>0</v>
      </c>
      <c r="P504" s="65">
        <f t="shared" ref="P504:P570" si="402">SUM(E504:O504)</f>
        <v>0</v>
      </c>
      <c r="Q504" s="228">
        <f t="shared" ref="Q504:R504" si="403">SUM(Q506+Q505)</f>
        <v>0</v>
      </c>
      <c r="R504" s="105">
        <f t="shared" si="403"/>
        <v>0</v>
      </c>
      <c r="S504" s="65">
        <f t="shared" si="396"/>
        <v>0</v>
      </c>
    </row>
    <row r="505" spans="1:19" ht="25.5" hidden="1" x14ac:dyDescent="0.25">
      <c r="A505" s="161"/>
      <c r="B505" s="16">
        <v>465111</v>
      </c>
      <c r="C505" s="17" t="s">
        <v>355</v>
      </c>
      <c r="D505" s="106"/>
      <c r="E505" s="107"/>
      <c r="F505" s="108"/>
      <c r="G505" s="108"/>
      <c r="H505" s="108"/>
      <c r="I505" s="108"/>
      <c r="J505" s="108"/>
      <c r="K505" s="108"/>
      <c r="L505" s="108"/>
      <c r="M505" s="108"/>
      <c r="N505" s="108"/>
      <c r="O505" s="109"/>
      <c r="P505" s="65">
        <f t="shared" si="402"/>
        <v>0</v>
      </c>
      <c r="Q505" s="109"/>
      <c r="R505" s="109"/>
      <c r="S505" s="65">
        <f t="shared" si="396"/>
        <v>0</v>
      </c>
    </row>
    <row r="506" spans="1:19" hidden="1" x14ac:dyDescent="0.25">
      <c r="A506" s="161"/>
      <c r="B506" s="16">
        <v>465112</v>
      </c>
      <c r="C506" s="17" t="s">
        <v>672</v>
      </c>
      <c r="D506" s="84"/>
      <c r="E506" s="68"/>
      <c r="F506" s="19"/>
      <c r="G506" s="19"/>
      <c r="H506" s="19"/>
      <c r="I506" s="19"/>
      <c r="J506" s="19"/>
      <c r="K506" s="19"/>
      <c r="L506" s="19"/>
      <c r="M506" s="19"/>
      <c r="N506" s="19"/>
      <c r="O506" s="49"/>
      <c r="P506" s="65">
        <f t="shared" si="402"/>
        <v>0</v>
      </c>
      <c r="Q506" s="49"/>
      <c r="R506" s="49"/>
      <c r="S506" s="65">
        <f t="shared" si="396"/>
        <v>0</v>
      </c>
    </row>
    <row r="507" spans="1:19" ht="25.5" hidden="1" x14ac:dyDescent="0.25">
      <c r="A507" s="271"/>
      <c r="B507" s="12">
        <v>465200</v>
      </c>
      <c r="C507" s="13" t="s">
        <v>356</v>
      </c>
      <c r="D507" s="87">
        <f>SUM(D508)</f>
        <v>0</v>
      </c>
      <c r="E507" s="71">
        <f t="shared" ref="E507:O508" si="404">SUM(E508)</f>
        <v>0</v>
      </c>
      <c r="F507" s="25">
        <f t="shared" si="404"/>
        <v>0</v>
      </c>
      <c r="G507" s="25">
        <f t="shared" si="404"/>
        <v>0</v>
      </c>
      <c r="H507" s="25">
        <f t="shared" si="404"/>
        <v>0</v>
      </c>
      <c r="I507" s="25">
        <f t="shared" si="404"/>
        <v>0</v>
      </c>
      <c r="J507" s="25">
        <f t="shared" si="404"/>
        <v>0</v>
      </c>
      <c r="K507" s="25">
        <f t="shared" si="404"/>
        <v>0</v>
      </c>
      <c r="L507" s="25">
        <f t="shared" si="404"/>
        <v>0</v>
      </c>
      <c r="M507" s="25">
        <f t="shared" si="404"/>
        <v>0</v>
      </c>
      <c r="N507" s="25">
        <f t="shared" si="404"/>
        <v>0</v>
      </c>
      <c r="O507" s="53">
        <f t="shared" si="404"/>
        <v>0</v>
      </c>
      <c r="P507" s="65">
        <f t="shared" si="402"/>
        <v>0</v>
      </c>
      <c r="Q507" s="53">
        <f t="shared" ref="Q507:R508" si="405">SUM(Q508)</f>
        <v>0</v>
      </c>
      <c r="R507" s="53">
        <f t="shared" si="405"/>
        <v>0</v>
      </c>
      <c r="S507" s="65">
        <f t="shared" si="396"/>
        <v>0</v>
      </c>
    </row>
    <row r="508" spans="1:19" ht="25.5" hidden="1" x14ac:dyDescent="0.25">
      <c r="A508" s="161"/>
      <c r="B508" s="16">
        <v>465210</v>
      </c>
      <c r="C508" s="17" t="s">
        <v>357</v>
      </c>
      <c r="D508" s="85">
        <f>SUM(D509)</f>
        <v>0</v>
      </c>
      <c r="E508" s="69">
        <f t="shared" si="404"/>
        <v>0</v>
      </c>
      <c r="F508" s="20">
        <f t="shared" si="404"/>
        <v>0</v>
      </c>
      <c r="G508" s="20">
        <f t="shared" si="404"/>
        <v>0</v>
      </c>
      <c r="H508" s="20">
        <f t="shared" si="404"/>
        <v>0</v>
      </c>
      <c r="I508" s="20">
        <f t="shared" si="404"/>
        <v>0</v>
      </c>
      <c r="J508" s="20">
        <f t="shared" si="404"/>
        <v>0</v>
      </c>
      <c r="K508" s="20">
        <f t="shared" si="404"/>
        <v>0</v>
      </c>
      <c r="L508" s="20">
        <f t="shared" si="404"/>
        <v>0</v>
      </c>
      <c r="M508" s="20">
        <f t="shared" si="404"/>
        <v>0</v>
      </c>
      <c r="N508" s="20">
        <f t="shared" si="404"/>
        <v>0</v>
      </c>
      <c r="O508" s="50">
        <f t="shared" si="404"/>
        <v>0</v>
      </c>
      <c r="P508" s="65">
        <f t="shared" si="402"/>
        <v>0</v>
      </c>
      <c r="Q508" s="50">
        <f t="shared" si="405"/>
        <v>0</v>
      </c>
      <c r="R508" s="50">
        <f t="shared" si="405"/>
        <v>0</v>
      </c>
      <c r="S508" s="65">
        <f t="shared" si="396"/>
        <v>0</v>
      </c>
    </row>
    <row r="509" spans="1:19" ht="25.5" hidden="1" x14ac:dyDescent="0.25">
      <c r="A509" s="161"/>
      <c r="B509" s="16">
        <v>465211</v>
      </c>
      <c r="C509" s="17" t="s">
        <v>357</v>
      </c>
      <c r="D509" s="84"/>
      <c r="E509" s="68"/>
      <c r="F509" s="19"/>
      <c r="G509" s="19"/>
      <c r="H509" s="19"/>
      <c r="I509" s="19"/>
      <c r="J509" s="19"/>
      <c r="K509" s="19"/>
      <c r="L509" s="19"/>
      <c r="M509" s="19"/>
      <c r="N509" s="19"/>
      <c r="O509" s="49"/>
      <c r="P509" s="65">
        <f t="shared" si="402"/>
        <v>0</v>
      </c>
      <c r="Q509" s="49"/>
      <c r="R509" s="49"/>
      <c r="S509" s="65">
        <f t="shared" si="396"/>
        <v>0</v>
      </c>
    </row>
    <row r="510" spans="1:19" ht="25.5" hidden="1" x14ac:dyDescent="0.25">
      <c r="A510" s="271"/>
      <c r="B510" s="12">
        <v>472000</v>
      </c>
      <c r="C510" s="21" t="s">
        <v>358</v>
      </c>
      <c r="D510" s="82">
        <f>SUM(D511,D514,D525,D528)</f>
        <v>0</v>
      </c>
      <c r="E510" s="66">
        <f t="shared" ref="E510:O510" si="406">SUM(E511,E514,E525,E528)</f>
        <v>0</v>
      </c>
      <c r="F510" s="14">
        <f t="shared" si="406"/>
        <v>0</v>
      </c>
      <c r="G510" s="14">
        <f t="shared" si="406"/>
        <v>0</v>
      </c>
      <c r="H510" s="14">
        <f t="shared" si="406"/>
        <v>0</v>
      </c>
      <c r="I510" s="14">
        <f t="shared" si="406"/>
        <v>0</v>
      </c>
      <c r="J510" s="14">
        <f t="shared" si="406"/>
        <v>0</v>
      </c>
      <c r="K510" s="14">
        <f t="shared" si="406"/>
        <v>0</v>
      </c>
      <c r="L510" s="14">
        <f t="shared" si="406"/>
        <v>0</v>
      </c>
      <c r="M510" s="14">
        <f t="shared" si="406"/>
        <v>0</v>
      </c>
      <c r="N510" s="14">
        <f t="shared" si="406"/>
        <v>0</v>
      </c>
      <c r="O510" s="47">
        <f t="shared" si="406"/>
        <v>0</v>
      </c>
      <c r="P510" s="65">
        <f t="shared" si="402"/>
        <v>0</v>
      </c>
      <c r="Q510" s="47">
        <f t="shared" ref="Q510:R510" si="407">SUM(Q511,Q514,Q525,Q528)</f>
        <v>0</v>
      </c>
      <c r="R510" s="47">
        <f t="shared" si="407"/>
        <v>0</v>
      </c>
      <c r="S510" s="65">
        <f t="shared" si="396"/>
        <v>0</v>
      </c>
    </row>
    <row r="511" spans="1:19" ht="25.5" hidden="1" x14ac:dyDescent="0.25">
      <c r="A511" s="271"/>
      <c r="B511" s="12">
        <v>472300</v>
      </c>
      <c r="C511" s="13" t="s">
        <v>359</v>
      </c>
      <c r="D511" s="82">
        <f>SUM(D512)</f>
        <v>0</v>
      </c>
      <c r="E511" s="66">
        <f t="shared" ref="E511:O512" si="408">SUM(E512)</f>
        <v>0</v>
      </c>
      <c r="F511" s="14">
        <f t="shared" si="408"/>
        <v>0</v>
      </c>
      <c r="G511" s="14">
        <f t="shared" si="408"/>
        <v>0</v>
      </c>
      <c r="H511" s="14">
        <f t="shared" si="408"/>
        <v>0</v>
      </c>
      <c r="I511" s="14">
        <f t="shared" si="408"/>
        <v>0</v>
      </c>
      <c r="J511" s="14">
        <f t="shared" si="408"/>
        <v>0</v>
      </c>
      <c r="K511" s="14">
        <f t="shared" si="408"/>
        <v>0</v>
      </c>
      <c r="L511" s="14">
        <f t="shared" si="408"/>
        <v>0</v>
      </c>
      <c r="M511" s="14">
        <f t="shared" si="408"/>
        <v>0</v>
      </c>
      <c r="N511" s="14">
        <f t="shared" si="408"/>
        <v>0</v>
      </c>
      <c r="O511" s="47">
        <f t="shared" si="408"/>
        <v>0</v>
      </c>
      <c r="P511" s="65">
        <f t="shared" si="402"/>
        <v>0</v>
      </c>
      <c r="Q511" s="47">
        <f t="shared" ref="Q511:R512" si="409">SUM(Q512)</f>
        <v>0</v>
      </c>
      <c r="R511" s="47">
        <f t="shared" si="409"/>
        <v>0</v>
      </c>
      <c r="S511" s="65">
        <f t="shared" si="396"/>
        <v>0</v>
      </c>
    </row>
    <row r="512" spans="1:19" ht="25.5" hidden="1" x14ac:dyDescent="0.25">
      <c r="A512" s="161"/>
      <c r="B512" s="16">
        <v>472310</v>
      </c>
      <c r="C512" s="17" t="s">
        <v>359</v>
      </c>
      <c r="D512" s="83">
        <f>SUM(D513)</f>
        <v>0</v>
      </c>
      <c r="E512" s="67">
        <f t="shared" si="408"/>
        <v>0</v>
      </c>
      <c r="F512" s="18">
        <f t="shared" si="408"/>
        <v>0</v>
      </c>
      <c r="G512" s="18">
        <f t="shared" si="408"/>
        <v>0</v>
      </c>
      <c r="H512" s="18">
        <f t="shared" si="408"/>
        <v>0</v>
      </c>
      <c r="I512" s="18">
        <f t="shared" si="408"/>
        <v>0</v>
      </c>
      <c r="J512" s="18">
        <f t="shared" si="408"/>
        <v>0</v>
      </c>
      <c r="K512" s="18">
        <f t="shared" si="408"/>
        <v>0</v>
      </c>
      <c r="L512" s="18">
        <f t="shared" si="408"/>
        <v>0</v>
      </c>
      <c r="M512" s="18">
        <f t="shared" si="408"/>
        <v>0</v>
      </c>
      <c r="N512" s="18">
        <f t="shared" si="408"/>
        <v>0</v>
      </c>
      <c r="O512" s="48">
        <f t="shared" si="408"/>
        <v>0</v>
      </c>
      <c r="P512" s="65">
        <f t="shared" si="402"/>
        <v>0</v>
      </c>
      <c r="Q512" s="48">
        <f t="shared" si="409"/>
        <v>0</v>
      </c>
      <c r="R512" s="48">
        <f t="shared" si="409"/>
        <v>0</v>
      </c>
      <c r="S512" s="65">
        <f t="shared" si="396"/>
        <v>0</v>
      </c>
    </row>
    <row r="513" spans="1:19" ht="63" hidden="1" customHeight="1" x14ac:dyDescent="0.25">
      <c r="A513" s="161"/>
      <c r="B513" s="16">
        <v>472311</v>
      </c>
      <c r="C513" s="17" t="s">
        <v>360</v>
      </c>
      <c r="D513" s="84"/>
      <c r="E513" s="68"/>
      <c r="F513" s="19"/>
      <c r="G513" s="19"/>
      <c r="H513" s="19"/>
      <c r="I513" s="19"/>
      <c r="J513" s="19"/>
      <c r="K513" s="19"/>
      <c r="L513" s="19"/>
      <c r="M513" s="19"/>
      <c r="N513" s="19"/>
      <c r="O513" s="49"/>
      <c r="P513" s="65">
        <f t="shared" si="402"/>
        <v>0</v>
      </c>
      <c r="Q513" s="49"/>
      <c r="R513" s="49"/>
      <c r="S513" s="65">
        <f t="shared" si="396"/>
        <v>0</v>
      </c>
    </row>
    <row r="514" spans="1:19" ht="41.25" hidden="1" customHeight="1" x14ac:dyDescent="0.25">
      <c r="A514" s="271"/>
      <c r="B514" s="12">
        <v>472700</v>
      </c>
      <c r="C514" s="13" t="s">
        <v>361</v>
      </c>
      <c r="D514" s="82">
        <f>SUM(D515,D523)</f>
        <v>0</v>
      </c>
      <c r="E514" s="66">
        <f t="shared" ref="E514:O514" si="410">SUM(E515,E523)</f>
        <v>0</v>
      </c>
      <c r="F514" s="14">
        <f t="shared" si="410"/>
        <v>0</v>
      </c>
      <c r="G514" s="14">
        <f t="shared" si="410"/>
        <v>0</v>
      </c>
      <c r="H514" s="14">
        <f t="shared" si="410"/>
        <v>0</v>
      </c>
      <c r="I514" s="14">
        <f t="shared" si="410"/>
        <v>0</v>
      </c>
      <c r="J514" s="14">
        <f t="shared" si="410"/>
        <v>0</v>
      </c>
      <c r="K514" s="14">
        <f t="shared" si="410"/>
        <v>0</v>
      </c>
      <c r="L514" s="14">
        <f t="shared" si="410"/>
        <v>0</v>
      </c>
      <c r="M514" s="14">
        <f t="shared" si="410"/>
        <v>0</v>
      </c>
      <c r="N514" s="14">
        <f t="shared" si="410"/>
        <v>0</v>
      </c>
      <c r="O514" s="47">
        <f t="shared" si="410"/>
        <v>0</v>
      </c>
      <c r="P514" s="65">
        <f t="shared" si="402"/>
        <v>0</v>
      </c>
      <c r="Q514" s="47">
        <f t="shared" ref="Q514:R514" si="411">SUM(Q515,Q523)</f>
        <v>0</v>
      </c>
      <c r="R514" s="47">
        <f t="shared" si="411"/>
        <v>0</v>
      </c>
      <c r="S514" s="65">
        <f t="shared" si="396"/>
        <v>0</v>
      </c>
    </row>
    <row r="515" spans="1:19" hidden="1" x14ac:dyDescent="0.25">
      <c r="A515" s="161"/>
      <c r="B515" s="16">
        <v>472710</v>
      </c>
      <c r="C515" s="17" t="s">
        <v>362</v>
      </c>
      <c r="D515" s="83">
        <f>SUM(D516:D522)</f>
        <v>0</v>
      </c>
      <c r="E515" s="67">
        <f t="shared" ref="E515:O515" si="412">SUM(E516:E522)</f>
        <v>0</v>
      </c>
      <c r="F515" s="18">
        <f t="shared" si="412"/>
        <v>0</v>
      </c>
      <c r="G515" s="18">
        <f t="shared" si="412"/>
        <v>0</v>
      </c>
      <c r="H515" s="18">
        <f t="shared" si="412"/>
        <v>0</v>
      </c>
      <c r="I515" s="18">
        <f t="shared" si="412"/>
        <v>0</v>
      </c>
      <c r="J515" s="18">
        <f t="shared" si="412"/>
        <v>0</v>
      </c>
      <c r="K515" s="18">
        <f t="shared" si="412"/>
        <v>0</v>
      </c>
      <c r="L515" s="18">
        <f t="shared" si="412"/>
        <v>0</v>
      </c>
      <c r="M515" s="18">
        <f t="shared" si="412"/>
        <v>0</v>
      </c>
      <c r="N515" s="18">
        <f t="shared" si="412"/>
        <v>0</v>
      </c>
      <c r="O515" s="48">
        <f t="shared" si="412"/>
        <v>0</v>
      </c>
      <c r="P515" s="65">
        <f t="shared" si="402"/>
        <v>0</v>
      </c>
      <c r="Q515" s="48">
        <f t="shared" ref="Q515:R515" si="413">SUM(Q516:Q522)</f>
        <v>0</v>
      </c>
      <c r="R515" s="48">
        <f t="shared" si="413"/>
        <v>0</v>
      </c>
      <c r="S515" s="65">
        <f t="shared" si="396"/>
        <v>0</v>
      </c>
    </row>
    <row r="516" spans="1:19" ht="19.5" hidden="1" customHeight="1" x14ac:dyDescent="0.25">
      <c r="A516" s="161"/>
      <c r="B516" s="16">
        <v>472711</v>
      </c>
      <c r="C516" s="17" t="s">
        <v>602</v>
      </c>
      <c r="D516" s="88"/>
      <c r="E516" s="72"/>
      <c r="F516" s="28"/>
      <c r="G516" s="28"/>
      <c r="H516" s="28"/>
      <c r="I516" s="28"/>
      <c r="J516" s="28"/>
      <c r="K516" s="28"/>
      <c r="L516" s="28"/>
      <c r="M516" s="28"/>
      <c r="N516" s="28"/>
      <c r="O516" s="54"/>
      <c r="P516" s="65">
        <f t="shared" si="402"/>
        <v>0</v>
      </c>
      <c r="Q516" s="54"/>
      <c r="R516" s="54"/>
      <c r="S516" s="65">
        <f t="shared" si="396"/>
        <v>0</v>
      </c>
    </row>
    <row r="517" spans="1:19" ht="46.5" hidden="1" customHeight="1" x14ac:dyDescent="0.25">
      <c r="A517" s="161"/>
      <c r="B517" s="16">
        <v>472713</v>
      </c>
      <c r="C517" s="17" t="s">
        <v>603</v>
      </c>
      <c r="D517" s="84"/>
      <c r="E517" s="68"/>
      <c r="F517" s="19"/>
      <c r="G517" s="19"/>
      <c r="H517" s="19"/>
      <c r="I517" s="19"/>
      <c r="J517" s="19"/>
      <c r="K517" s="19"/>
      <c r="L517" s="19"/>
      <c r="M517" s="19"/>
      <c r="N517" s="19"/>
      <c r="O517" s="49"/>
      <c r="P517" s="65">
        <f t="shared" si="402"/>
        <v>0</v>
      </c>
      <c r="Q517" s="49"/>
      <c r="R517" s="49"/>
      <c r="S517" s="65">
        <f t="shared" si="396"/>
        <v>0</v>
      </c>
    </row>
    <row r="518" spans="1:19" hidden="1" x14ac:dyDescent="0.25">
      <c r="A518" s="161"/>
      <c r="B518" s="16">
        <v>472714</v>
      </c>
      <c r="C518" s="17" t="s">
        <v>363</v>
      </c>
      <c r="D518" s="84"/>
      <c r="E518" s="68"/>
      <c r="F518" s="19"/>
      <c r="G518" s="19"/>
      <c r="H518" s="19"/>
      <c r="I518" s="19"/>
      <c r="J518" s="19"/>
      <c r="K518" s="19"/>
      <c r="L518" s="19"/>
      <c r="M518" s="19"/>
      <c r="N518" s="19"/>
      <c r="O518" s="49"/>
      <c r="P518" s="65">
        <f t="shared" si="402"/>
        <v>0</v>
      </c>
      <c r="Q518" s="49"/>
      <c r="R518" s="49"/>
      <c r="S518" s="65">
        <f t="shared" si="396"/>
        <v>0</v>
      </c>
    </row>
    <row r="519" spans="1:19" hidden="1" x14ac:dyDescent="0.25">
      <c r="A519" s="161"/>
      <c r="B519" s="16">
        <v>472715</v>
      </c>
      <c r="C519" s="17" t="s">
        <v>364</v>
      </c>
      <c r="D519" s="84"/>
      <c r="E519" s="68"/>
      <c r="F519" s="19"/>
      <c r="G519" s="19"/>
      <c r="H519" s="19"/>
      <c r="I519" s="19"/>
      <c r="J519" s="19"/>
      <c r="K519" s="19"/>
      <c r="L519" s="19"/>
      <c r="M519" s="19"/>
      <c r="N519" s="19"/>
      <c r="O519" s="49"/>
      <c r="P519" s="65">
        <f t="shared" si="402"/>
        <v>0</v>
      </c>
      <c r="Q519" s="49"/>
      <c r="R519" s="49"/>
      <c r="S519" s="65">
        <f t="shared" si="396"/>
        <v>0</v>
      </c>
    </row>
    <row r="520" spans="1:19" ht="65.25" hidden="1" customHeight="1" x14ac:dyDescent="0.25">
      <c r="A520" s="161"/>
      <c r="B520" s="16">
        <v>472717</v>
      </c>
      <c r="C520" s="17" t="s">
        <v>604</v>
      </c>
      <c r="D520" s="84"/>
      <c r="E520" s="68"/>
      <c r="F520" s="19"/>
      <c r="G520" s="19"/>
      <c r="H520" s="19"/>
      <c r="I520" s="19"/>
      <c r="J520" s="19"/>
      <c r="K520" s="19"/>
      <c r="L520" s="19"/>
      <c r="M520" s="19"/>
      <c r="N520" s="19"/>
      <c r="O520" s="49"/>
      <c r="P520" s="65">
        <f t="shared" si="402"/>
        <v>0</v>
      </c>
      <c r="Q520" s="49"/>
      <c r="R520" s="49"/>
      <c r="S520" s="65">
        <f t="shared" si="396"/>
        <v>0</v>
      </c>
    </row>
    <row r="521" spans="1:19" ht="51.75" hidden="1" customHeight="1" x14ac:dyDescent="0.25">
      <c r="A521" s="161"/>
      <c r="B521" s="16">
        <v>472718</v>
      </c>
      <c r="C521" s="17" t="s">
        <v>605</v>
      </c>
      <c r="D521" s="84"/>
      <c r="E521" s="68"/>
      <c r="F521" s="19"/>
      <c r="G521" s="19"/>
      <c r="H521" s="19"/>
      <c r="I521" s="19"/>
      <c r="J521" s="19"/>
      <c r="K521" s="19"/>
      <c r="L521" s="19"/>
      <c r="M521" s="19"/>
      <c r="N521" s="19"/>
      <c r="O521" s="49"/>
      <c r="P521" s="65">
        <f t="shared" si="402"/>
        <v>0</v>
      </c>
      <c r="Q521" s="49"/>
      <c r="R521" s="49"/>
      <c r="S521" s="65">
        <f t="shared" si="396"/>
        <v>0</v>
      </c>
    </row>
    <row r="522" spans="1:19" ht="72" hidden="1" customHeight="1" x14ac:dyDescent="0.25">
      <c r="A522" s="161"/>
      <c r="B522" s="16">
        <v>472719</v>
      </c>
      <c r="C522" s="17" t="s">
        <v>606</v>
      </c>
      <c r="D522" s="84"/>
      <c r="E522" s="68"/>
      <c r="F522" s="19"/>
      <c r="G522" s="19"/>
      <c r="H522" s="19"/>
      <c r="I522" s="19"/>
      <c r="J522" s="19"/>
      <c r="K522" s="19"/>
      <c r="L522" s="19"/>
      <c r="M522" s="19"/>
      <c r="N522" s="19"/>
      <c r="O522" s="49"/>
      <c r="P522" s="65">
        <f t="shared" si="402"/>
        <v>0</v>
      </c>
      <c r="Q522" s="49"/>
      <c r="R522" s="49"/>
      <c r="S522" s="65">
        <f t="shared" si="396"/>
        <v>0</v>
      </c>
    </row>
    <row r="523" spans="1:19" hidden="1" x14ac:dyDescent="0.25">
      <c r="A523" s="161"/>
      <c r="B523" s="16">
        <v>472720</v>
      </c>
      <c r="C523" s="17" t="s">
        <v>365</v>
      </c>
      <c r="D523" s="83">
        <f>SUM(D524)</f>
        <v>0</v>
      </c>
      <c r="E523" s="67">
        <f t="shared" ref="E523:O523" si="414">SUM(E524)</f>
        <v>0</v>
      </c>
      <c r="F523" s="18">
        <f t="shared" si="414"/>
        <v>0</v>
      </c>
      <c r="G523" s="18">
        <f t="shared" si="414"/>
        <v>0</v>
      </c>
      <c r="H523" s="18">
        <f t="shared" si="414"/>
        <v>0</v>
      </c>
      <c r="I523" s="18">
        <f t="shared" si="414"/>
        <v>0</v>
      </c>
      <c r="J523" s="18">
        <f t="shared" si="414"/>
        <v>0</v>
      </c>
      <c r="K523" s="18">
        <f t="shared" si="414"/>
        <v>0</v>
      </c>
      <c r="L523" s="18">
        <f t="shared" si="414"/>
        <v>0</v>
      </c>
      <c r="M523" s="18">
        <f t="shared" si="414"/>
        <v>0</v>
      </c>
      <c r="N523" s="18">
        <f t="shared" si="414"/>
        <v>0</v>
      </c>
      <c r="O523" s="48">
        <f t="shared" si="414"/>
        <v>0</v>
      </c>
      <c r="P523" s="65">
        <f t="shared" si="402"/>
        <v>0</v>
      </c>
      <c r="Q523" s="48">
        <f t="shared" ref="Q523:R523" si="415">SUM(Q524)</f>
        <v>0</v>
      </c>
      <c r="R523" s="48">
        <f t="shared" si="415"/>
        <v>0</v>
      </c>
      <c r="S523" s="65">
        <f t="shared" si="396"/>
        <v>0</v>
      </c>
    </row>
    <row r="524" spans="1:19" ht="32.25" hidden="1" customHeight="1" x14ac:dyDescent="0.25">
      <c r="A524" s="161"/>
      <c r="B524" s="16">
        <v>472721</v>
      </c>
      <c r="C524" s="17" t="s">
        <v>516</v>
      </c>
      <c r="D524" s="84"/>
      <c r="E524" s="68"/>
      <c r="F524" s="19"/>
      <c r="G524" s="19"/>
      <c r="H524" s="19"/>
      <c r="I524" s="19"/>
      <c r="J524" s="19"/>
      <c r="K524" s="19"/>
      <c r="L524" s="19"/>
      <c r="M524" s="19"/>
      <c r="N524" s="19"/>
      <c r="O524" s="49"/>
      <c r="P524" s="65">
        <f t="shared" si="402"/>
        <v>0</v>
      </c>
      <c r="Q524" s="49"/>
      <c r="R524" s="49"/>
      <c r="S524" s="65">
        <f t="shared" si="396"/>
        <v>0</v>
      </c>
    </row>
    <row r="525" spans="1:19" ht="25.5" hidden="1" x14ac:dyDescent="0.25">
      <c r="A525" s="271"/>
      <c r="B525" s="12">
        <v>472800</v>
      </c>
      <c r="C525" s="13" t="s">
        <v>366</v>
      </c>
      <c r="D525" s="82">
        <f>SUM(D526)</f>
        <v>0</v>
      </c>
      <c r="E525" s="66">
        <f t="shared" ref="E525:O526" si="416">SUM(E526)</f>
        <v>0</v>
      </c>
      <c r="F525" s="14">
        <f t="shared" si="416"/>
        <v>0</v>
      </c>
      <c r="G525" s="14">
        <f t="shared" si="416"/>
        <v>0</v>
      </c>
      <c r="H525" s="14">
        <f t="shared" si="416"/>
        <v>0</v>
      </c>
      <c r="I525" s="14">
        <f t="shared" si="416"/>
        <v>0</v>
      </c>
      <c r="J525" s="14">
        <f t="shared" si="416"/>
        <v>0</v>
      </c>
      <c r="K525" s="14">
        <f t="shared" si="416"/>
        <v>0</v>
      </c>
      <c r="L525" s="14">
        <f t="shared" si="416"/>
        <v>0</v>
      </c>
      <c r="M525" s="14">
        <f t="shared" si="416"/>
        <v>0</v>
      </c>
      <c r="N525" s="14">
        <f t="shared" si="416"/>
        <v>0</v>
      </c>
      <c r="O525" s="47">
        <f t="shared" si="416"/>
        <v>0</v>
      </c>
      <c r="P525" s="65">
        <f t="shared" si="402"/>
        <v>0</v>
      </c>
      <c r="Q525" s="47">
        <f t="shared" ref="Q525:R526" si="417">SUM(Q526)</f>
        <v>0</v>
      </c>
      <c r="R525" s="47">
        <f t="shared" si="417"/>
        <v>0</v>
      </c>
      <c r="S525" s="65">
        <f t="shared" si="396"/>
        <v>0</v>
      </c>
    </row>
    <row r="526" spans="1:19" ht="25.5" hidden="1" x14ac:dyDescent="0.25">
      <c r="A526" s="161"/>
      <c r="B526" s="16">
        <v>472810</v>
      </c>
      <c r="C526" s="17" t="s">
        <v>367</v>
      </c>
      <c r="D526" s="83">
        <f>SUM(D527)</f>
        <v>0</v>
      </c>
      <c r="E526" s="67">
        <f t="shared" si="416"/>
        <v>0</v>
      </c>
      <c r="F526" s="18">
        <f t="shared" si="416"/>
        <v>0</v>
      </c>
      <c r="G526" s="18">
        <f t="shared" si="416"/>
        <v>0</v>
      </c>
      <c r="H526" s="18">
        <f t="shared" si="416"/>
        <v>0</v>
      </c>
      <c r="I526" s="18">
        <f t="shared" si="416"/>
        <v>0</v>
      </c>
      <c r="J526" s="18">
        <f t="shared" si="416"/>
        <v>0</v>
      </c>
      <c r="K526" s="18">
        <f t="shared" si="416"/>
        <v>0</v>
      </c>
      <c r="L526" s="18">
        <f t="shared" si="416"/>
        <v>0</v>
      </c>
      <c r="M526" s="18">
        <f t="shared" si="416"/>
        <v>0</v>
      </c>
      <c r="N526" s="18">
        <f t="shared" si="416"/>
        <v>0</v>
      </c>
      <c r="O526" s="48">
        <f t="shared" si="416"/>
        <v>0</v>
      </c>
      <c r="P526" s="65">
        <f t="shared" si="402"/>
        <v>0</v>
      </c>
      <c r="Q526" s="48">
        <f t="shared" si="417"/>
        <v>0</v>
      </c>
      <c r="R526" s="48">
        <f t="shared" si="417"/>
        <v>0</v>
      </c>
      <c r="S526" s="65">
        <f t="shared" si="396"/>
        <v>0</v>
      </c>
    </row>
    <row r="527" spans="1:19" ht="30" hidden="1" customHeight="1" x14ac:dyDescent="0.25">
      <c r="A527" s="161"/>
      <c r="B527" s="16">
        <v>472811</v>
      </c>
      <c r="C527" s="17" t="s">
        <v>366</v>
      </c>
      <c r="D527" s="84"/>
      <c r="E527" s="68"/>
      <c r="F527" s="19"/>
      <c r="G527" s="19"/>
      <c r="H527" s="19"/>
      <c r="I527" s="19"/>
      <c r="J527" s="19"/>
      <c r="K527" s="19"/>
      <c r="L527" s="19"/>
      <c r="M527" s="19"/>
      <c r="N527" s="19"/>
      <c r="O527" s="49"/>
      <c r="P527" s="65">
        <f t="shared" si="402"/>
        <v>0</v>
      </c>
      <c r="Q527" s="49"/>
      <c r="R527" s="49"/>
      <c r="S527" s="65">
        <f t="shared" si="396"/>
        <v>0</v>
      </c>
    </row>
    <row r="528" spans="1:19" hidden="1" x14ac:dyDescent="0.25">
      <c r="A528" s="271"/>
      <c r="B528" s="12">
        <v>472900</v>
      </c>
      <c r="C528" s="13" t="s">
        <v>368</v>
      </c>
      <c r="D528" s="82">
        <f>SUM(D529)</f>
        <v>0</v>
      </c>
      <c r="E528" s="66">
        <f t="shared" ref="E528:O529" si="418">SUM(E529)</f>
        <v>0</v>
      </c>
      <c r="F528" s="14">
        <f t="shared" si="418"/>
        <v>0</v>
      </c>
      <c r="G528" s="14">
        <f t="shared" si="418"/>
        <v>0</v>
      </c>
      <c r="H528" s="14">
        <f t="shared" si="418"/>
        <v>0</v>
      </c>
      <c r="I528" s="14">
        <f t="shared" si="418"/>
        <v>0</v>
      </c>
      <c r="J528" s="14">
        <f t="shared" si="418"/>
        <v>0</v>
      </c>
      <c r="K528" s="14">
        <f t="shared" si="418"/>
        <v>0</v>
      </c>
      <c r="L528" s="14">
        <f t="shared" si="418"/>
        <v>0</v>
      </c>
      <c r="M528" s="14">
        <f t="shared" si="418"/>
        <v>0</v>
      </c>
      <c r="N528" s="14">
        <f t="shared" si="418"/>
        <v>0</v>
      </c>
      <c r="O528" s="47">
        <f t="shared" si="418"/>
        <v>0</v>
      </c>
      <c r="P528" s="65">
        <f t="shared" si="402"/>
        <v>0</v>
      </c>
      <c r="Q528" s="47">
        <f t="shared" ref="Q528:R529" si="419">SUM(Q529)</f>
        <v>0</v>
      </c>
      <c r="R528" s="47">
        <f t="shared" si="419"/>
        <v>0</v>
      </c>
      <c r="S528" s="65">
        <f t="shared" si="396"/>
        <v>0</v>
      </c>
    </row>
    <row r="529" spans="1:19" hidden="1" x14ac:dyDescent="0.25">
      <c r="A529" s="161"/>
      <c r="B529" s="16">
        <v>472930</v>
      </c>
      <c r="C529" s="17" t="s">
        <v>369</v>
      </c>
      <c r="D529" s="83">
        <f>SUM(D530)</f>
        <v>0</v>
      </c>
      <c r="E529" s="67">
        <f t="shared" si="418"/>
        <v>0</v>
      </c>
      <c r="F529" s="18">
        <f t="shared" si="418"/>
        <v>0</v>
      </c>
      <c r="G529" s="18">
        <f t="shared" si="418"/>
        <v>0</v>
      </c>
      <c r="H529" s="18">
        <f t="shared" si="418"/>
        <v>0</v>
      </c>
      <c r="I529" s="18">
        <f t="shared" si="418"/>
        <v>0</v>
      </c>
      <c r="J529" s="18">
        <f t="shared" si="418"/>
        <v>0</v>
      </c>
      <c r="K529" s="18">
        <f t="shared" si="418"/>
        <v>0</v>
      </c>
      <c r="L529" s="18">
        <f t="shared" si="418"/>
        <v>0</v>
      </c>
      <c r="M529" s="18">
        <f t="shared" si="418"/>
        <v>0</v>
      </c>
      <c r="N529" s="18">
        <f t="shared" si="418"/>
        <v>0</v>
      </c>
      <c r="O529" s="48">
        <f t="shared" si="418"/>
        <v>0</v>
      </c>
      <c r="P529" s="65">
        <f t="shared" si="402"/>
        <v>0</v>
      </c>
      <c r="Q529" s="48">
        <f t="shared" si="419"/>
        <v>0</v>
      </c>
      <c r="R529" s="48">
        <f t="shared" si="419"/>
        <v>0</v>
      </c>
      <c r="S529" s="65">
        <f t="shared" si="396"/>
        <v>0</v>
      </c>
    </row>
    <row r="530" spans="1:19" ht="25.5" hidden="1" x14ac:dyDescent="0.25">
      <c r="A530" s="161"/>
      <c r="B530" s="16">
        <v>472931</v>
      </c>
      <c r="C530" s="17" t="s">
        <v>608</v>
      </c>
      <c r="D530" s="84"/>
      <c r="E530" s="68"/>
      <c r="F530" s="19"/>
      <c r="G530" s="19"/>
      <c r="H530" s="19"/>
      <c r="I530" s="19"/>
      <c r="J530" s="19"/>
      <c r="K530" s="19"/>
      <c r="L530" s="19"/>
      <c r="M530" s="19"/>
      <c r="N530" s="19"/>
      <c r="O530" s="49"/>
      <c r="P530" s="65">
        <f t="shared" si="402"/>
        <v>0</v>
      </c>
      <c r="Q530" s="49"/>
      <c r="R530" s="49"/>
      <c r="S530" s="65">
        <f t="shared" si="396"/>
        <v>0</v>
      </c>
    </row>
    <row r="531" spans="1:19" ht="25.5" hidden="1" x14ac:dyDescent="0.25">
      <c r="A531" s="271"/>
      <c r="B531" s="12">
        <v>481000</v>
      </c>
      <c r="C531" s="21" t="s">
        <v>370</v>
      </c>
      <c r="D531" s="82">
        <f>SUM(D532,D537)</f>
        <v>0</v>
      </c>
      <c r="E531" s="66">
        <f t="shared" ref="E531:O531" si="420">SUM(E532,E537)</f>
        <v>0</v>
      </c>
      <c r="F531" s="14">
        <f t="shared" si="420"/>
        <v>0</v>
      </c>
      <c r="G531" s="14">
        <f t="shared" si="420"/>
        <v>0</v>
      </c>
      <c r="H531" s="14">
        <f t="shared" si="420"/>
        <v>0</v>
      </c>
      <c r="I531" s="14">
        <f t="shared" si="420"/>
        <v>0</v>
      </c>
      <c r="J531" s="14">
        <f t="shared" si="420"/>
        <v>0</v>
      </c>
      <c r="K531" s="14">
        <f t="shared" si="420"/>
        <v>0</v>
      </c>
      <c r="L531" s="14">
        <f t="shared" si="420"/>
        <v>0</v>
      </c>
      <c r="M531" s="14">
        <f t="shared" si="420"/>
        <v>0</v>
      </c>
      <c r="N531" s="14">
        <f t="shared" si="420"/>
        <v>0</v>
      </c>
      <c r="O531" s="47">
        <f t="shared" si="420"/>
        <v>0</v>
      </c>
      <c r="P531" s="65">
        <f t="shared" si="402"/>
        <v>0</v>
      </c>
      <c r="Q531" s="47">
        <f t="shared" ref="Q531:R531" si="421">SUM(Q532,Q537)</f>
        <v>0</v>
      </c>
      <c r="R531" s="47">
        <f t="shared" si="421"/>
        <v>0</v>
      </c>
      <c r="S531" s="65">
        <f t="shared" si="396"/>
        <v>0</v>
      </c>
    </row>
    <row r="532" spans="1:19" ht="49.5" hidden="1" customHeight="1" x14ac:dyDescent="0.25">
      <c r="A532" s="271"/>
      <c r="B532" s="12">
        <v>481100</v>
      </c>
      <c r="C532" s="13" t="s">
        <v>371</v>
      </c>
      <c r="D532" s="82">
        <f>SUM(D533,D535)</f>
        <v>0</v>
      </c>
      <c r="E532" s="66">
        <f t="shared" ref="E532:O532" si="422">SUM(E533,E535)</f>
        <v>0</v>
      </c>
      <c r="F532" s="14">
        <f t="shared" si="422"/>
        <v>0</v>
      </c>
      <c r="G532" s="14">
        <f t="shared" si="422"/>
        <v>0</v>
      </c>
      <c r="H532" s="14">
        <f t="shared" si="422"/>
        <v>0</v>
      </c>
      <c r="I532" s="14">
        <f t="shared" si="422"/>
        <v>0</v>
      </c>
      <c r="J532" s="14">
        <f t="shared" si="422"/>
        <v>0</v>
      </c>
      <c r="K532" s="14">
        <f t="shared" si="422"/>
        <v>0</v>
      </c>
      <c r="L532" s="14">
        <f t="shared" si="422"/>
        <v>0</v>
      </c>
      <c r="M532" s="14">
        <f t="shared" si="422"/>
        <v>0</v>
      </c>
      <c r="N532" s="14">
        <f t="shared" si="422"/>
        <v>0</v>
      </c>
      <c r="O532" s="47">
        <f t="shared" si="422"/>
        <v>0</v>
      </c>
      <c r="P532" s="65">
        <f t="shared" si="402"/>
        <v>0</v>
      </c>
      <c r="Q532" s="47">
        <f t="shared" ref="Q532:R532" si="423">SUM(Q533,Q535)</f>
        <v>0</v>
      </c>
      <c r="R532" s="47">
        <f t="shared" si="423"/>
        <v>0</v>
      </c>
      <c r="S532" s="65">
        <f t="shared" si="396"/>
        <v>0</v>
      </c>
    </row>
    <row r="533" spans="1:19" ht="46.5" hidden="1" customHeight="1" x14ac:dyDescent="0.25">
      <c r="A533" s="271"/>
      <c r="B533" s="16">
        <v>481120</v>
      </c>
      <c r="C533" s="17" t="s">
        <v>372</v>
      </c>
      <c r="D533" s="83">
        <f>SUM(D534)</f>
        <v>0</v>
      </c>
      <c r="E533" s="67">
        <f t="shared" ref="E533:O533" si="424">SUM(E534)</f>
        <v>0</v>
      </c>
      <c r="F533" s="18">
        <f t="shared" si="424"/>
        <v>0</v>
      </c>
      <c r="G533" s="18">
        <f t="shared" si="424"/>
        <v>0</v>
      </c>
      <c r="H533" s="18">
        <f t="shared" si="424"/>
        <v>0</v>
      </c>
      <c r="I533" s="18">
        <f t="shared" si="424"/>
        <v>0</v>
      </c>
      <c r="J533" s="18">
        <f t="shared" si="424"/>
        <v>0</v>
      </c>
      <c r="K533" s="18">
        <f t="shared" si="424"/>
        <v>0</v>
      </c>
      <c r="L533" s="18">
        <f t="shared" si="424"/>
        <v>0</v>
      </c>
      <c r="M533" s="18">
        <f t="shared" si="424"/>
        <v>0</v>
      </c>
      <c r="N533" s="18">
        <f t="shared" si="424"/>
        <v>0</v>
      </c>
      <c r="O533" s="48">
        <f t="shared" si="424"/>
        <v>0</v>
      </c>
      <c r="P533" s="65">
        <f t="shared" si="402"/>
        <v>0</v>
      </c>
      <c r="Q533" s="48">
        <f t="shared" ref="Q533:R533" si="425">SUM(Q534)</f>
        <v>0</v>
      </c>
      <c r="R533" s="48">
        <f t="shared" si="425"/>
        <v>0</v>
      </c>
      <c r="S533" s="65">
        <f t="shared" si="396"/>
        <v>0</v>
      </c>
    </row>
    <row r="534" spans="1:19" ht="55.5" hidden="1" customHeight="1" x14ac:dyDescent="0.25">
      <c r="A534" s="271"/>
      <c r="B534" s="16">
        <v>481121</v>
      </c>
      <c r="C534" s="17" t="s">
        <v>607</v>
      </c>
      <c r="D534" s="92"/>
      <c r="E534" s="76"/>
      <c r="F534" s="32"/>
      <c r="G534" s="32"/>
      <c r="H534" s="32"/>
      <c r="I534" s="32"/>
      <c r="J534" s="32"/>
      <c r="K534" s="32"/>
      <c r="L534" s="32"/>
      <c r="M534" s="32"/>
      <c r="N534" s="32"/>
      <c r="O534" s="58"/>
      <c r="P534" s="65">
        <f t="shared" si="402"/>
        <v>0</v>
      </c>
      <c r="Q534" s="58"/>
      <c r="R534" s="58"/>
      <c r="S534" s="65">
        <f t="shared" si="396"/>
        <v>0</v>
      </c>
    </row>
    <row r="535" spans="1:19" hidden="1" x14ac:dyDescent="0.25">
      <c r="A535" s="161"/>
      <c r="B535" s="16">
        <v>481130</v>
      </c>
      <c r="C535" s="17" t="s">
        <v>373</v>
      </c>
      <c r="D535" s="83">
        <f>SUM(D536)</f>
        <v>0</v>
      </c>
      <c r="E535" s="67">
        <f t="shared" ref="E535:O535" si="426">SUM(E536)</f>
        <v>0</v>
      </c>
      <c r="F535" s="18">
        <f t="shared" si="426"/>
        <v>0</v>
      </c>
      <c r="G535" s="18">
        <f t="shared" si="426"/>
        <v>0</v>
      </c>
      <c r="H535" s="18">
        <f t="shared" si="426"/>
        <v>0</v>
      </c>
      <c r="I535" s="18">
        <f t="shared" si="426"/>
        <v>0</v>
      </c>
      <c r="J535" s="18">
        <f t="shared" si="426"/>
        <v>0</v>
      </c>
      <c r="K535" s="18">
        <f t="shared" si="426"/>
        <v>0</v>
      </c>
      <c r="L535" s="18">
        <f t="shared" si="426"/>
        <v>0</v>
      </c>
      <c r="M535" s="18">
        <f t="shared" si="426"/>
        <v>0</v>
      </c>
      <c r="N535" s="18">
        <f t="shared" si="426"/>
        <v>0</v>
      </c>
      <c r="O535" s="48">
        <f t="shared" si="426"/>
        <v>0</v>
      </c>
      <c r="P535" s="65">
        <f t="shared" si="402"/>
        <v>0</v>
      </c>
      <c r="Q535" s="48">
        <f t="shared" ref="Q535:R535" si="427">SUM(Q536)</f>
        <v>0</v>
      </c>
      <c r="R535" s="48">
        <f t="shared" si="427"/>
        <v>0</v>
      </c>
      <c r="S535" s="65">
        <f t="shared" si="396"/>
        <v>0</v>
      </c>
    </row>
    <row r="536" spans="1:19" ht="25.5" hidden="1" x14ac:dyDescent="0.25">
      <c r="A536" s="161"/>
      <c r="B536" s="16">
        <v>481131</v>
      </c>
      <c r="C536" s="17" t="s">
        <v>374</v>
      </c>
      <c r="D536" s="84"/>
      <c r="E536" s="68"/>
      <c r="F536" s="19"/>
      <c r="G536" s="19"/>
      <c r="H536" s="19"/>
      <c r="I536" s="19"/>
      <c r="J536" s="19"/>
      <c r="K536" s="19"/>
      <c r="L536" s="19"/>
      <c r="M536" s="19"/>
      <c r="N536" s="19"/>
      <c r="O536" s="49"/>
      <c r="P536" s="65">
        <f t="shared" si="402"/>
        <v>0</v>
      </c>
      <c r="Q536" s="49"/>
      <c r="R536" s="49"/>
      <c r="S536" s="65">
        <f t="shared" si="396"/>
        <v>0</v>
      </c>
    </row>
    <row r="537" spans="1:19" ht="25.5" hidden="1" x14ac:dyDescent="0.25">
      <c r="A537" s="271"/>
      <c r="B537" s="12">
        <v>481900</v>
      </c>
      <c r="C537" s="13" t="s">
        <v>375</v>
      </c>
      <c r="D537" s="82">
        <f>SUM(D538,D542,,D540,D545,D547)</f>
        <v>0</v>
      </c>
      <c r="E537" s="66">
        <f t="shared" ref="E537:O537" si="428">SUM(E538,E542,,E540,E545,E547)</f>
        <v>0</v>
      </c>
      <c r="F537" s="14">
        <f t="shared" si="428"/>
        <v>0</v>
      </c>
      <c r="G537" s="14">
        <f t="shared" si="428"/>
        <v>0</v>
      </c>
      <c r="H537" s="14">
        <f t="shared" si="428"/>
        <v>0</v>
      </c>
      <c r="I537" s="14">
        <f t="shared" si="428"/>
        <v>0</v>
      </c>
      <c r="J537" s="14">
        <f t="shared" si="428"/>
        <v>0</v>
      </c>
      <c r="K537" s="14">
        <f t="shared" si="428"/>
        <v>0</v>
      </c>
      <c r="L537" s="14">
        <f t="shared" si="428"/>
        <v>0</v>
      </c>
      <c r="M537" s="14">
        <f t="shared" si="428"/>
        <v>0</v>
      </c>
      <c r="N537" s="14">
        <f t="shared" si="428"/>
        <v>0</v>
      </c>
      <c r="O537" s="47">
        <f t="shared" si="428"/>
        <v>0</v>
      </c>
      <c r="P537" s="65">
        <f t="shared" si="402"/>
        <v>0</v>
      </c>
      <c r="Q537" s="47">
        <f t="shared" ref="Q537:R537" si="429">SUM(Q538,Q542,,Q540,Q545,Q547)</f>
        <v>0</v>
      </c>
      <c r="R537" s="47">
        <f t="shared" si="429"/>
        <v>0</v>
      </c>
      <c r="S537" s="65">
        <f t="shared" si="396"/>
        <v>0</v>
      </c>
    </row>
    <row r="538" spans="1:19" ht="25.5" hidden="1" x14ac:dyDescent="0.25">
      <c r="A538" s="161"/>
      <c r="B538" s="16">
        <v>481910</v>
      </c>
      <c r="C538" s="17" t="s">
        <v>376</v>
      </c>
      <c r="D538" s="83">
        <f>SUM(D539)</f>
        <v>0</v>
      </c>
      <c r="E538" s="67">
        <f t="shared" ref="E538:O538" si="430">SUM(E539)</f>
        <v>0</v>
      </c>
      <c r="F538" s="18">
        <f t="shared" si="430"/>
        <v>0</v>
      </c>
      <c r="G538" s="18">
        <f t="shared" si="430"/>
        <v>0</v>
      </c>
      <c r="H538" s="18">
        <f t="shared" si="430"/>
        <v>0</v>
      </c>
      <c r="I538" s="18">
        <f t="shared" si="430"/>
        <v>0</v>
      </c>
      <c r="J538" s="18">
        <f t="shared" si="430"/>
        <v>0</v>
      </c>
      <c r="K538" s="18">
        <f t="shared" si="430"/>
        <v>0</v>
      </c>
      <c r="L538" s="18">
        <f t="shared" si="430"/>
        <v>0</v>
      </c>
      <c r="M538" s="18">
        <f t="shared" si="430"/>
        <v>0</v>
      </c>
      <c r="N538" s="18">
        <f t="shared" si="430"/>
        <v>0</v>
      </c>
      <c r="O538" s="48">
        <f t="shared" si="430"/>
        <v>0</v>
      </c>
      <c r="P538" s="65">
        <f t="shared" si="402"/>
        <v>0</v>
      </c>
      <c r="Q538" s="48">
        <f t="shared" ref="Q538:R538" si="431">SUM(Q539)</f>
        <v>0</v>
      </c>
      <c r="R538" s="48">
        <f t="shared" si="431"/>
        <v>0</v>
      </c>
      <c r="S538" s="65">
        <f t="shared" si="396"/>
        <v>0</v>
      </c>
    </row>
    <row r="539" spans="1:19" ht="25.5" hidden="1" x14ac:dyDescent="0.25">
      <c r="A539" s="161"/>
      <c r="B539" s="16">
        <v>481911</v>
      </c>
      <c r="C539" s="17" t="s">
        <v>377</v>
      </c>
      <c r="D539" s="84"/>
      <c r="E539" s="68"/>
      <c r="F539" s="19"/>
      <c r="G539" s="19"/>
      <c r="H539" s="19"/>
      <c r="I539" s="19"/>
      <c r="J539" s="19"/>
      <c r="K539" s="19"/>
      <c r="L539" s="19"/>
      <c r="M539" s="19"/>
      <c r="N539" s="19"/>
      <c r="O539" s="49"/>
      <c r="P539" s="65">
        <f t="shared" si="402"/>
        <v>0</v>
      </c>
      <c r="Q539" s="49"/>
      <c r="R539" s="49"/>
      <c r="S539" s="65">
        <f t="shared" si="396"/>
        <v>0</v>
      </c>
    </row>
    <row r="540" spans="1:19" hidden="1" x14ac:dyDescent="0.25">
      <c r="A540" s="161"/>
      <c r="B540" s="16">
        <v>481930</v>
      </c>
      <c r="C540" s="17" t="s">
        <v>378</v>
      </c>
      <c r="D540" s="85">
        <f>SUM(D541)</f>
        <v>0</v>
      </c>
      <c r="E540" s="69">
        <f t="shared" ref="E540:O540" si="432">SUM(E541)</f>
        <v>0</v>
      </c>
      <c r="F540" s="20">
        <f t="shared" si="432"/>
        <v>0</v>
      </c>
      <c r="G540" s="20">
        <f t="shared" si="432"/>
        <v>0</v>
      </c>
      <c r="H540" s="20">
        <f t="shared" si="432"/>
        <v>0</v>
      </c>
      <c r="I540" s="20">
        <f t="shared" si="432"/>
        <v>0</v>
      </c>
      <c r="J540" s="20">
        <f t="shared" si="432"/>
        <v>0</v>
      </c>
      <c r="K540" s="20">
        <f t="shared" si="432"/>
        <v>0</v>
      </c>
      <c r="L540" s="20">
        <f t="shared" si="432"/>
        <v>0</v>
      </c>
      <c r="M540" s="20">
        <f t="shared" si="432"/>
        <v>0</v>
      </c>
      <c r="N540" s="20">
        <f t="shared" si="432"/>
        <v>0</v>
      </c>
      <c r="O540" s="50">
        <f t="shared" si="432"/>
        <v>0</v>
      </c>
      <c r="P540" s="65">
        <f t="shared" si="402"/>
        <v>0</v>
      </c>
      <c r="Q540" s="50">
        <f t="shared" ref="Q540:R540" si="433">SUM(Q541)</f>
        <v>0</v>
      </c>
      <c r="R540" s="50">
        <f t="shared" si="433"/>
        <v>0</v>
      </c>
      <c r="S540" s="65">
        <f t="shared" si="396"/>
        <v>0</v>
      </c>
    </row>
    <row r="541" spans="1:19" hidden="1" x14ac:dyDescent="0.25">
      <c r="A541" s="161"/>
      <c r="B541" s="16">
        <v>481931</v>
      </c>
      <c r="C541" s="17" t="s">
        <v>378</v>
      </c>
      <c r="D541" s="84"/>
      <c r="E541" s="68"/>
      <c r="F541" s="19"/>
      <c r="G541" s="19"/>
      <c r="H541" s="19"/>
      <c r="I541" s="19"/>
      <c r="J541" s="19"/>
      <c r="K541" s="19"/>
      <c r="L541" s="19"/>
      <c r="M541" s="19"/>
      <c r="N541" s="19"/>
      <c r="O541" s="49"/>
      <c r="P541" s="65">
        <f t="shared" si="402"/>
        <v>0</v>
      </c>
      <c r="Q541" s="49"/>
      <c r="R541" s="49"/>
      <c r="S541" s="65">
        <f t="shared" si="396"/>
        <v>0</v>
      </c>
    </row>
    <row r="542" spans="1:19" ht="25.5" hidden="1" x14ac:dyDescent="0.25">
      <c r="A542" s="161"/>
      <c r="B542" s="16">
        <v>481940</v>
      </c>
      <c r="C542" s="17" t="s">
        <v>379</v>
      </c>
      <c r="D542" s="83">
        <f>SUM(D543:D544)</f>
        <v>0</v>
      </c>
      <c r="E542" s="67">
        <f t="shared" ref="E542:O542" si="434">SUM(E543:E544)</f>
        <v>0</v>
      </c>
      <c r="F542" s="18">
        <f t="shared" si="434"/>
        <v>0</v>
      </c>
      <c r="G542" s="18">
        <f t="shared" si="434"/>
        <v>0</v>
      </c>
      <c r="H542" s="18">
        <f t="shared" si="434"/>
        <v>0</v>
      </c>
      <c r="I542" s="18">
        <f t="shared" si="434"/>
        <v>0</v>
      </c>
      <c r="J542" s="18">
        <f t="shared" si="434"/>
        <v>0</v>
      </c>
      <c r="K542" s="18">
        <f t="shared" si="434"/>
        <v>0</v>
      </c>
      <c r="L542" s="18">
        <f t="shared" si="434"/>
        <v>0</v>
      </c>
      <c r="M542" s="18">
        <f t="shared" si="434"/>
        <v>0</v>
      </c>
      <c r="N542" s="18">
        <f t="shared" si="434"/>
        <v>0</v>
      </c>
      <c r="O542" s="48">
        <f t="shared" si="434"/>
        <v>0</v>
      </c>
      <c r="P542" s="65">
        <f t="shared" si="402"/>
        <v>0</v>
      </c>
      <c r="Q542" s="48">
        <f t="shared" ref="Q542:R542" si="435">SUM(Q543:Q544)</f>
        <v>0</v>
      </c>
      <c r="R542" s="48">
        <f t="shared" si="435"/>
        <v>0</v>
      </c>
      <c r="S542" s="65">
        <f t="shared" si="396"/>
        <v>0</v>
      </c>
    </row>
    <row r="543" spans="1:19" ht="25.5" hidden="1" x14ac:dyDescent="0.25">
      <c r="A543" s="161"/>
      <c r="B543" s="16">
        <v>481941</v>
      </c>
      <c r="C543" s="17" t="s">
        <v>380</v>
      </c>
      <c r="D543" s="84"/>
      <c r="E543" s="68"/>
      <c r="F543" s="19"/>
      <c r="G543" s="19"/>
      <c r="H543" s="19"/>
      <c r="I543" s="19"/>
      <c r="J543" s="19"/>
      <c r="K543" s="19"/>
      <c r="L543" s="19"/>
      <c r="M543" s="19"/>
      <c r="N543" s="19"/>
      <c r="O543" s="49"/>
      <c r="P543" s="65">
        <f t="shared" si="402"/>
        <v>0</v>
      </c>
      <c r="Q543" s="49"/>
      <c r="R543" s="49"/>
      <c r="S543" s="65">
        <f t="shared" si="396"/>
        <v>0</v>
      </c>
    </row>
    <row r="544" spans="1:19" hidden="1" x14ac:dyDescent="0.25">
      <c r="A544" s="161"/>
      <c r="B544" s="16">
        <v>481942</v>
      </c>
      <c r="C544" s="17" t="s">
        <v>381</v>
      </c>
      <c r="D544" s="84"/>
      <c r="E544" s="68"/>
      <c r="F544" s="19"/>
      <c r="G544" s="19"/>
      <c r="H544" s="19"/>
      <c r="I544" s="19"/>
      <c r="J544" s="19"/>
      <c r="K544" s="19"/>
      <c r="L544" s="19"/>
      <c r="M544" s="19"/>
      <c r="N544" s="19"/>
      <c r="O544" s="49"/>
      <c r="P544" s="65">
        <f t="shared" si="402"/>
        <v>0</v>
      </c>
      <c r="Q544" s="49"/>
      <c r="R544" s="49"/>
      <c r="S544" s="65">
        <f t="shared" si="396"/>
        <v>0</v>
      </c>
    </row>
    <row r="545" spans="1:19" hidden="1" x14ac:dyDescent="0.25">
      <c r="A545" s="161"/>
      <c r="B545" s="16">
        <v>481950</v>
      </c>
      <c r="C545" s="17" t="s">
        <v>382</v>
      </c>
      <c r="D545" s="85">
        <f>SUM(D546)</f>
        <v>0</v>
      </c>
      <c r="E545" s="69">
        <f t="shared" ref="E545:O545" si="436">SUM(E546)</f>
        <v>0</v>
      </c>
      <c r="F545" s="20">
        <f t="shared" si="436"/>
        <v>0</v>
      </c>
      <c r="G545" s="20">
        <f t="shared" si="436"/>
        <v>0</v>
      </c>
      <c r="H545" s="20">
        <f t="shared" si="436"/>
        <v>0</v>
      </c>
      <c r="I545" s="20">
        <f t="shared" si="436"/>
        <v>0</v>
      </c>
      <c r="J545" s="20">
        <f t="shared" si="436"/>
        <v>0</v>
      </c>
      <c r="K545" s="20">
        <f t="shared" si="436"/>
        <v>0</v>
      </c>
      <c r="L545" s="20">
        <f t="shared" si="436"/>
        <v>0</v>
      </c>
      <c r="M545" s="20">
        <f t="shared" si="436"/>
        <v>0</v>
      </c>
      <c r="N545" s="20">
        <f t="shared" si="436"/>
        <v>0</v>
      </c>
      <c r="O545" s="50">
        <f t="shared" si="436"/>
        <v>0</v>
      </c>
      <c r="P545" s="65">
        <f t="shared" si="402"/>
        <v>0</v>
      </c>
      <c r="Q545" s="50">
        <f t="shared" ref="Q545:R545" si="437">SUM(Q546)</f>
        <v>0</v>
      </c>
      <c r="R545" s="50">
        <f t="shared" si="437"/>
        <v>0</v>
      </c>
      <c r="S545" s="65">
        <f t="shared" si="396"/>
        <v>0</v>
      </c>
    </row>
    <row r="546" spans="1:19" hidden="1" x14ac:dyDescent="0.25">
      <c r="A546" s="161"/>
      <c r="B546" s="16">
        <v>481951</v>
      </c>
      <c r="C546" s="17" t="s">
        <v>382</v>
      </c>
      <c r="D546" s="84"/>
      <c r="E546" s="68"/>
      <c r="F546" s="19"/>
      <c r="G546" s="19"/>
      <c r="H546" s="19"/>
      <c r="I546" s="19"/>
      <c r="J546" s="19"/>
      <c r="K546" s="19"/>
      <c r="L546" s="19"/>
      <c r="M546" s="19"/>
      <c r="N546" s="19"/>
      <c r="O546" s="49"/>
      <c r="P546" s="65">
        <f t="shared" si="402"/>
        <v>0</v>
      </c>
      <c r="Q546" s="49"/>
      <c r="R546" s="49"/>
      <c r="S546" s="65">
        <f t="shared" si="396"/>
        <v>0</v>
      </c>
    </row>
    <row r="547" spans="1:19" ht="25.5" hidden="1" x14ac:dyDescent="0.25">
      <c r="A547" s="161"/>
      <c r="B547" s="16">
        <v>481990</v>
      </c>
      <c r="C547" s="17" t="s">
        <v>375</v>
      </c>
      <c r="D547" s="83">
        <f>SUM(D548)</f>
        <v>0</v>
      </c>
      <c r="E547" s="67">
        <f t="shared" ref="E547:O547" si="438">SUM(E548)</f>
        <v>0</v>
      </c>
      <c r="F547" s="18">
        <f t="shared" si="438"/>
        <v>0</v>
      </c>
      <c r="G547" s="18">
        <f t="shared" si="438"/>
        <v>0</v>
      </c>
      <c r="H547" s="18">
        <f t="shared" si="438"/>
        <v>0</v>
      </c>
      <c r="I547" s="18">
        <f t="shared" si="438"/>
        <v>0</v>
      </c>
      <c r="J547" s="18">
        <f t="shared" si="438"/>
        <v>0</v>
      </c>
      <c r="K547" s="18">
        <f t="shared" si="438"/>
        <v>0</v>
      </c>
      <c r="L547" s="18">
        <f t="shared" si="438"/>
        <v>0</v>
      </c>
      <c r="M547" s="18">
        <f t="shared" si="438"/>
        <v>0</v>
      </c>
      <c r="N547" s="18">
        <f t="shared" si="438"/>
        <v>0</v>
      </c>
      <c r="O547" s="48">
        <f t="shared" si="438"/>
        <v>0</v>
      </c>
      <c r="P547" s="65">
        <f t="shared" si="402"/>
        <v>0</v>
      </c>
      <c r="Q547" s="48">
        <f t="shared" ref="Q547:R547" si="439">SUM(Q548)</f>
        <v>0</v>
      </c>
      <c r="R547" s="48">
        <f t="shared" si="439"/>
        <v>0</v>
      </c>
      <c r="S547" s="65">
        <f t="shared" si="396"/>
        <v>0</v>
      </c>
    </row>
    <row r="548" spans="1:19" ht="25.5" hidden="1" x14ac:dyDescent="0.25">
      <c r="A548" s="161"/>
      <c r="B548" s="16">
        <v>481991</v>
      </c>
      <c r="C548" s="17" t="s">
        <v>375</v>
      </c>
      <c r="D548" s="84"/>
      <c r="E548" s="68"/>
      <c r="F548" s="19"/>
      <c r="G548" s="19"/>
      <c r="H548" s="19"/>
      <c r="I548" s="19"/>
      <c r="J548" s="19"/>
      <c r="K548" s="19"/>
      <c r="L548" s="19"/>
      <c r="M548" s="19"/>
      <c r="N548" s="19"/>
      <c r="O548" s="49"/>
      <c r="P548" s="65">
        <f t="shared" si="402"/>
        <v>0</v>
      </c>
      <c r="Q548" s="49"/>
      <c r="R548" s="49"/>
      <c r="S548" s="65">
        <f t="shared" si="396"/>
        <v>0</v>
      </c>
    </row>
    <row r="549" spans="1:19" ht="25.5" hidden="1" x14ac:dyDescent="0.25">
      <c r="A549" s="271"/>
      <c r="B549" s="12">
        <v>482000</v>
      </c>
      <c r="C549" s="21" t="s">
        <v>383</v>
      </c>
      <c r="D549" s="82">
        <f>SUM(D550,D560,D569)</f>
        <v>0</v>
      </c>
      <c r="E549" s="66">
        <f t="shared" ref="E549:O549" si="440">SUM(E550,E560,E569)</f>
        <v>0</v>
      </c>
      <c r="F549" s="14">
        <f t="shared" si="440"/>
        <v>0</v>
      </c>
      <c r="G549" s="14">
        <f t="shared" si="440"/>
        <v>0</v>
      </c>
      <c r="H549" s="14">
        <f t="shared" si="440"/>
        <v>0</v>
      </c>
      <c r="I549" s="14">
        <f t="shared" si="440"/>
        <v>0</v>
      </c>
      <c r="J549" s="14">
        <f t="shared" si="440"/>
        <v>0</v>
      </c>
      <c r="K549" s="14">
        <f t="shared" si="440"/>
        <v>0</v>
      </c>
      <c r="L549" s="14">
        <f t="shared" si="440"/>
        <v>0</v>
      </c>
      <c r="M549" s="14">
        <f t="shared" si="440"/>
        <v>0</v>
      </c>
      <c r="N549" s="14">
        <f t="shared" si="440"/>
        <v>0</v>
      </c>
      <c r="O549" s="47">
        <f t="shared" si="440"/>
        <v>0</v>
      </c>
      <c r="P549" s="65">
        <f t="shared" si="402"/>
        <v>0</v>
      </c>
      <c r="Q549" s="47">
        <f t="shared" ref="Q549:R549" si="441">SUM(Q550,Q560,Q569)</f>
        <v>0</v>
      </c>
      <c r="R549" s="47">
        <f t="shared" si="441"/>
        <v>0</v>
      </c>
      <c r="S549" s="65">
        <f t="shared" si="396"/>
        <v>0</v>
      </c>
    </row>
    <row r="550" spans="1:19" hidden="1" x14ac:dyDescent="0.25">
      <c r="A550" s="271"/>
      <c r="B550" s="37">
        <v>482100</v>
      </c>
      <c r="C550" s="13" t="s">
        <v>384</v>
      </c>
      <c r="D550" s="82">
        <f>SUM(D551,D556,D558,D554)</f>
        <v>0</v>
      </c>
      <c r="E550" s="112">
        <f t="shared" ref="E550:O550" si="442">SUM(E551,E556,E558,E554)</f>
        <v>0</v>
      </c>
      <c r="F550" s="14">
        <f t="shared" si="442"/>
        <v>0</v>
      </c>
      <c r="G550" s="14">
        <f t="shared" si="442"/>
        <v>0</v>
      </c>
      <c r="H550" s="14">
        <f t="shared" si="442"/>
        <v>0</v>
      </c>
      <c r="I550" s="14">
        <f t="shared" si="442"/>
        <v>0</v>
      </c>
      <c r="J550" s="14">
        <f t="shared" si="442"/>
        <v>0</v>
      </c>
      <c r="K550" s="14">
        <f t="shared" si="442"/>
        <v>0</v>
      </c>
      <c r="L550" s="14">
        <f t="shared" si="442"/>
        <v>0</v>
      </c>
      <c r="M550" s="14">
        <f t="shared" si="442"/>
        <v>0</v>
      </c>
      <c r="N550" s="14">
        <f t="shared" si="442"/>
        <v>0</v>
      </c>
      <c r="O550" s="113">
        <f t="shared" si="442"/>
        <v>0</v>
      </c>
      <c r="P550" s="65">
        <f t="shared" si="402"/>
        <v>0</v>
      </c>
      <c r="Q550" s="14">
        <f t="shared" ref="Q550:R550" si="443">SUM(Q551,Q556,Q558,Q554)</f>
        <v>0</v>
      </c>
      <c r="R550" s="14">
        <f t="shared" si="443"/>
        <v>0</v>
      </c>
      <c r="S550" s="65">
        <f t="shared" si="396"/>
        <v>0</v>
      </c>
    </row>
    <row r="551" spans="1:19" hidden="1" x14ac:dyDescent="0.25">
      <c r="A551" s="161"/>
      <c r="B551" s="38">
        <v>482110</v>
      </c>
      <c r="C551" s="17" t="s">
        <v>385</v>
      </c>
      <c r="D551" s="83">
        <f>SUM(D552:D553)</f>
        <v>0</v>
      </c>
      <c r="E551" s="67">
        <f t="shared" ref="E551:O551" si="444">SUM(E552:E553)</f>
        <v>0</v>
      </c>
      <c r="F551" s="18">
        <f t="shared" si="444"/>
        <v>0</v>
      </c>
      <c r="G551" s="18">
        <f t="shared" si="444"/>
        <v>0</v>
      </c>
      <c r="H551" s="18">
        <f t="shared" si="444"/>
        <v>0</v>
      </c>
      <c r="I551" s="18">
        <f t="shared" si="444"/>
        <v>0</v>
      </c>
      <c r="J551" s="18">
        <f t="shared" si="444"/>
        <v>0</v>
      </c>
      <c r="K551" s="18">
        <f t="shared" si="444"/>
        <v>0</v>
      </c>
      <c r="L551" s="18">
        <f t="shared" si="444"/>
        <v>0</v>
      </c>
      <c r="M551" s="18">
        <f t="shared" si="444"/>
        <v>0</v>
      </c>
      <c r="N551" s="18">
        <f t="shared" si="444"/>
        <v>0</v>
      </c>
      <c r="O551" s="48">
        <f t="shared" si="444"/>
        <v>0</v>
      </c>
      <c r="P551" s="65">
        <f t="shared" si="402"/>
        <v>0</v>
      </c>
      <c r="Q551" s="48">
        <f t="shared" ref="Q551:R551" si="445">SUM(Q552:Q553)</f>
        <v>0</v>
      </c>
      <c r="R551" s="48">
        <f t="shared" si="445"/>
        <v>0</v>
      </c>
      <c r="S551" s="65">
        <f t="shared" si="396"/>
        <v>0</v>
      </c>
    </row>
    <row r="552" spans="1:19" hidden="1" x14ac:dyDescent="0.25">
      <c r="A552" s="161"/>
      <c r="B552" s="16">
        <v>482111</v>
      </c>
      <c r="C552" s="17" t="s">
        <v>386</v>
      </c>
      <c r="D552" s="84"/>
      <c r="E552" s="68"/>
      <c r="F552" s="19"/>
      <c r="G552" s="19"/>
      <c r="H552" s="19"/>
      <c r="I552" s="19"/>
      <c r="J552" s="19"/>
      <c r="K552" s="19"/>
      <c r="L552" s="19"/>
      <c r="M552" s="19"/>
      <c r="N552" s="19"/>
      <c r="O552" s="49"/>
      <c r="P552" s="65">
        <f t="shared" si="402"/>
        <v>0</v>
      </c>
      <c r="Q552" s="49"/>
      <c r="R552" s="49"/>
      <c r="S552" s="65">
        <f t="shared" si="396"/>
        <v>0</v>
      </c>
    </row>
    <row r="553" spans="1:19" hidden="1" x14ac:dyDescent="0.25">
      <c r="A553" s="161"/>
      <c r="B553" s="16">
        <v>482112</v>
      </c>
      <c r="C553" s="17" t="s">
        <v>387</v>
      </c>
      <c r="D553" s="84"/>
      <c r="E553" s="68"/>
      <c r="F553" s="19"/>
      <c r="G553" s="19"/>
      <c r="H553" s="19"/>
      <c r="I553" s="19"/>
      <c r="J553" s="19"/>
      <c r="K553" s="19"/>
      <c r="L553" s="19"/>
      <c r="M553" s="19"/>
      <c r="N553" s="19"/>
      <c r="O553" s="49"/>
      <c r="P553" s="65">
        <f t="shared" si="402"/>
        <v>0</v>
      </c>
      <c r="Q553" s="49"/>
      <c r="R553" s="49"/>
      <c r="S553" s="65">
        <f t="shared" si="396"/>
        <v>0</v>
      </c>
    </row>
    <row r="554" spans="1:19" hidden="1" x14ac:dyDescent="0.25">
      <c r="A554" s="161"/>
      <c r="B554" s="16">
        <v>482120</v>
      </c>
      <c r="C554" s="17" t="s">
        <v>504</v>
      </c>
      <c r="D554" s="85">
        <f>SUM(D555)</f>
        <v>0</v>
      </c>
      <c r="E554" s="104">
        <f t="shared" ref="E554:O554" si="446">SUM(E555)</f>
        <v>0</v>
      </c>
      <c r="F554" s="20">
        <f t="shared" si="446"/>
        <v>0</v>
      </c>
      <c r="G554" s="20">
        <f t="shared" si="446"/>
        <v>0</v>
      </c>
      <c r="H554" s="20">
        <f t="shared" si="446"/>
        <v>0</v>
      </c>
      <c r="I554" s="20">
        <f t="shared" si="446"/>
        <v>0</v>
      </c>
      <c r="J554" s="20">
        <f t="shared" si="446"/>
        <v>0</v>
      </c>
      <c r="K554" s="20">
        <f t="shared" si="446"/>
        <v>0</v>
      </c>
      <c r="L554" s="20">
        <f t="shared" si="446"/>
        <v>0</v>
      </c>
      <c r="M554" s="20">
        <f t="shared" si="446"/>
        <v>0</v>
      </c>
      <c r="N554" s="20">
        <f t="shared" si="446"/>
        <v>0</v>
      </c>
      <c r="O554" s="105">
        <f t="shared" si="446"/>
        <v>0</v>
      </c>
      <c r="P554" s="65">
        <f t="shared" si="402"/>
        <v>0</v>
      </c>
      <c r="Q554" s="20">
        <f t="shared" ref="Q554:R554" si="447">SUM(Q555)</f>
        <v>0</v>
      </c>
      <c r="R554" s="20">
        <f t="shared" si="447"/>
        <v>0</v>
      </c>
      <c r="S554" s="65">
        <f t="shared" si="396"/>
        <v>0</v>
      </c>
    </row>
    <row r="555" spans="1:19" hidden="1" x14ac:dyDescent="0.25">
      <c r="A555" s="161"/>
      <c r="B555" s="16">
        <v>482121</v>
      </c>
      <c r="C555" s="17" t="s">
        <v>505</v>
      </c>
      <c r="D555" s="84"/>
      <c r="E555" s="68"/>
      <c r="F555" s="19"/>
      <c r="G555" s="19"/>
      <c r="H555" s="19"/>
      <c r="I555" s="19"/>
      <c r="J555" s="19"/>
      <c r="K555" s="19"/>
      <c r="L555" s="19"/>
      <c r="M555" s="19"/>
      <c r="N555" s="19"/>
      <c r="O555" s="49"/>
      <c r="P555" s="65">
        <f t="shared" si="402"/>
        <v>0</v>
      </c>
      <c r="Q555" s="49"/>
      <c r="R555" s="49"/>
      <c r="S555" s="65">
        <f t="shared" si="396"/>
        <v>0</v>
      </c>
    </row>
    <row r="556" spans="1:19" ht="25.5" hidden="1" x14ac:dyDescent="0.25">
      <c r="A556" s="161"/>
      <c r="B556" s="16">
        <v>482130</v>
      </c>
      <c r="C556" s="17" t="s">
        <v>388</v>
      </c>
      <c r="D556" s="83">
        <f>SUM(D557)</f>
        <v>0</v>
      </c>
      <c r="E556" s="67">
        <f t="shared" ref="E556:O556" si="448">SUM(E557)</f>
        <v>0</v>
      </c>
      <c r="F556" s="18">
        <f t="shared" si="448"/>
        <v>0</v>
      </c>
      <c r="G556" s="18">
        <f t="shared" si="448"/>
        <v>0</v>
      </c>
      <c r="H556" s="18">
        <f t="shared" si="448"/>
        <v>0</v>
      </c>
      <c r="I556" s="18">
        <f t="shared" si="448"/>
        <v>0</v>
      </c>
      <c r="J556" s="18">
        <f t="shared" si="448"/>
        <v>0</v>
      </c>
      <c r="K556" s="18">
        <f t="shared" si="448"/>
        <v>0</v>
      </c>
      <c r="L556" s="18">
        <f t="shared" si="448"/>
        <v>0</v>
      </c>
      <c r="M556" s="18">
        <f t="shared" si="448"/>
        <v>0</v>
      </c>
      <c r="N556" s="18">
        <f t="shared" si="448"/>
        <v>0</v>
      </c>
      <c r="O556" s="48">
        <f t="shared" si="448"/>
        <v>0</v>
      </c>
      <c r="P556" s="65">
        <f t="shared" si="402"/>
        <v>0</v>
      </c>
      <c r="Q556" s="48">
        <f t="shared" ref="Q556:R556" si="449">SUM(Q557)</f>
        <v>0</v>
      </c>
      <c r="R556" s="48">
        <f t="shared" si="449"/>
        <v>0</v>
      </c>
      <c r="S556" s="65">
        <f t="shared" si="396"/>
        <v>0</v>
      </c>
    </row>
    <row r="557" spans="1:19" ht="39.75" hidden="1" customHeight="1" x14ac:dyDescent="0.25">
      <c r="A557" s="161"/>
      <c r="B557" s="16">
        <v>482131</v>
      </c>
      <c r="C557" s="17" t="s">
        <v>389</v>
      </c>
      <c r="D557" s="84"/>
      <c r="E557" s="68"/>
      <c r="F557" s="19"/>
      <c r="G557" s="19"/>
      <c r="H557" s="19"/>
      <c r="I557" s="19"/>
      <c r="J557" s="19"/>
      <c r="K557" s="19"/>
      <c r="L557" s="19"/>
      <c r="M557" s="19"/>
      <c r="N557" s="19"/>
      <c r="O557" s="49"/>
      <c r="P557" s="65">
        <f t="shared" si="402"/>
        <v>0</v>
      </c>
      <c r="Q557" s="49"/>
      <c r="R557" s="49"/>
      <c r="S557" s="65">
        <f t="shared" si="396"/>
        <v>0</v>
      </c>
    </row>
    <row r="558" spans="1:19" hidden="1" x14ac:dyDescent="0.25">
      <c r="A558" s="161"/>
      <c r="B558" s="16">
        <v>482190</v>
      </c>
      <c r="C558" s="17" t="s">
        <v>384</v>
      </c>
      <c r="D558" s="83">
        <f>SUM(D559)</f>
        <v>0</v>
      </c>
      <c r="E558" s="67">
        <f t="shared" ref="E558:O558" si="450">SUM(E559)</f>
        <v>0</v>
      </c>
      <c r="F558" s="18">
        <f t="shared" si="450"/>
        <v>0</v>
      </c>
      <c r="G558" s="18">
        <f t="shared" si="450"/>
        <v>0</v>
      </c>
      <c r="H558" s="18">
        <f t="shared" si="450"/>
        <v>0</v>
      </c>
      <c r="I558" s="18">
        <f t="shared" si="450"/>
        <v>0</v>
      </c>
      <c r="J558" s="18">
        <f t="shared" si="450"/>
        <v>0</v>
      </c>
      <c r="K558" s="18">
        <f t="shared" si="450"/>
        <v>0</v>
      </c>
      <c r="L558" s="18">
        <f t="shared" si="450"/>
        <v>0</v>
      </c>
      <c r="M558" s="18">
        <f t="shared" si="450"/>
        <v>0</v>
      </c>
      <c r="N558" s="18">
        <f t="shared" si="450"/>
        <v>0</v>
      </c>
      <c r="O558" s="48">
        <f t="shared" si="450"/>
        <v>0</v>
      </c>
      <c r="P558" s="65">
        <f t="shared" si="402"/>
        <v>0</v>
      </c>
      <c r="Q558" s="48">
        <f t="shared" ref="Q558:R558" si="451">SUM(Q559)</f>
        <v>0</v>
      </c>
      <c r="R558" s="48">
        <f t="shared" si="451"/>
        <v>0</v>
      </c>
      <c r="S558" s="65">
        <f t="shared" si="396"/>
        <v>0</v>
      </c>
    </row>
    <row r="559" spans="1:19" hidden="1" x14ac:dyDescent="0.25">
      <c r="A559" s="161"/>
      <c r="B559" s="16">
        <v>482191</v>
      </c>
      <c r="C559" s="17" t="s">
        <v>384</v>
      </c>
      <c r="D559" s="84"/>
      <c r="E559" s="68"/>
      <c r="F559" s="19"/>
      <c r="G559" s="19"/>
      <c r="H559" s="19"/>
      <c r="I559" s="19"/>
      <c r="J559" s="19"/>
      <c r="K559" s="19"/>
      <c r="L559" s="19"/>
      <c r="M559" s="19"/>
      <c r="N559" s="19"/>
      <c r="O559" s="49"/>
      <c r="P559" s="65">
        <f t="shared" si="402"/>
        <v>0</v>
      </c>
      <c r="Q559" s="49"/>
      <c r="R559" s="49"/>
      <c r="S559" s="65">
        <f t="shared" si="396"/>
        <v>0</v>
      </c>
    </row>
    <row r="560" spans="1:19" hidden="1" x14ac:dyDescent="0.25">
      <c r="A560" s="271"/>
      <c r="B560" s="12">
        <v>482200</v>
      </c>
      <c r="C560" s="13" t="s">
        <v>390</v>
      </c>
      <c r="D560" s="82">
        <f>SUM(D561,D565,D567,D563)</f>
        <v>0</v>
      </c>
      <c r="E560" s="66">
        <f t="shared" ref="E560:O560" si="452">SUM(E561,E565,E567,E563)</f>
        <v>0</v>
      </c>
      <c r="F560" s="14">
        <f t="shared" si="452"/>
        <v>0</v>
      </c>
      <c r="G560" s="14">
        <f t="shared" si="452"/>
        <v>0</v>
      </c>
      <c r="H560" s="14">
        <f t="shared" si="452"/>
        <v>0</v>
      </c>
      <c r="I560" s="14">
        <f t="shared" si="452"/>
        <v>0</v>
      </c>
      <c r="J560" s="14">
        <f t="shared" si="452"/>
        <v>0</v>
      </c>
      <c r="K560" s="14">
        <f t="shared" si="452"/>
        <v>0</v>
      </c>
      <c r="L560" s="14">
        <f t="shared" si="452"/>
        <v>0</v>
      </c>
      <c r="M560" s="14">
        <f t="shared" si="452"/>
        <v>0</v>
      </c>
      <c r="N560" s="14">
        <f t="shared" si="452"/>
        <v>0</v>
      </c>
      <c r="O560" s="47">
        <f t="shared" si="452"/>
        <v>0</v>
      </c>
      <c r="P560" s="65">
        <f t="shared" si="402"/>
        <v>0</v>
      </c>
      <c r="Q560" s="47">
        <f t="shared" ref="Q560:R560" si="453">SUM(Q561,Q565,Q567,Q563)</f>
        <v>0</v>
      </c>
      <c r="R560" s="47">
        <f t="shared" si="453"/>
        <v>0</v>
      </c>
      <c r="S560" s="65">
        <f t="shared" si="396"/>
        <v>0</v>
      </c>
    </row>
    <row r="561" spans="1:19" hidden="1" x14ac:dyDescent="0.25">
      <c r="A561" s="161"/>
      <c r="B561" s="16">
        <v>482210</v>
      </c>
      <c r="C561" s="17" t="s">
        <v>391</v>
      </c>
      <c r="D561" s="83">
        <f>SUM(D562)</f>
        <v>0</v>
      </c>
      <c r="E561" s="67">
        <f t="shared" ref="E561:O561" si="454">SUM(E562)</f>
        <v>0</v>
      </c>
      <c r="F561" s="18">
        <f t="shared" si="454"/>
        <v>0</v>
      </c>
      <c r="G561" s="18">
        <f t="shared" si="454"/>
        <v>0</v>
      </c>
      <c r="H561" s="18">
        <f t="shared" si="454"/>
        <v>0</v>
      </c>
      <c r="I561" s="18">
        <f t="shared" si="454"/>
        <v>0</v>
      </c>
      <c r="J561" s="18">
        <f t="shared" si="454"/>
        <v>0</v>
      </c>
      <c r="K561" s="18">
        <f t="shared" si="454"/>
        <v>0</v>
      </c>
      <c r="L561" s="18">
        <f t="shared" si="454"/>
        <v>0</v>
      </c>
      <c r="M561" s="18">
        <f t="shared" si="454"/>
        <v>0</v>
      </c>
      <c r="N561" s="18">
        <f t="shared" si="454"/>
        <v>0</v>
      </c>
      <c r="O561" s="48">
        <f t="shared" si="454"/>
        <v>0</v>
      </c>
      <c r="P561" s="65">
        <f t="shared" si="402"/>
        <v>0</v>
      </c>
      <c r="Q561" s="48">
        <f t="shared" ref="Q561:R561" si="455">SUM(Q562)</f>
        <v>0</v>
      </c>
      <c r="R561" s="48">
        <f t="shared" si="455"/>
        <v>0</v>
      </c>
      <c r="S561" s="65">
        <f t="shared" si="396"/>
        <v>0</v>
      </c>
    </row>
    <row r="562" spans="1:19" ht="38.25" hidden="1" x14ac:dyDescent="0.25">
      <c r="A562" s="161"/>
      <c r="B562" s="16">
        <v>482211</v>
      </c>
      <c r="C562" s="17" t="s">
        <v>610</v>
      </c>
      <c r="D562" s="84"/>
      <c r="E562" s="68"/>
      <c r="F562" s="19"/>
      <c r="G562" s="19"/>
      <c r="H562" s="19"/>
      <c r="I562" s="19"/>
      <c r="J562" s="19"/>
      <c r="K562" s="19"/>
      <c r="L562" s="19"/>
      <c r="M562" s="19"/>
      <c r="N562" s="19"/>
      <c r="O562" s="49"/>
      <c r="P562" s="65">
        <f t="shared" si="402"/>
        <v>0</v>
      </c>
      <c r="Q562" s="49"/>
      <c r="R562" s="49"/>
      <c r="S562" s="65">
        <f t="shared" si="396"/>
        <v>0</v>
      </c>
    </row>
    <row r="563" spans="1:19" hidden="1" x14ac:dyDescent="0.25">
      <c r="A563" s="161"/>
      <c r="B563" s="16">
        <v>482230</v>
      </c>
      <c r="C563" s="17" t="s">
        <v>392</v>
      </c>
      <c r="D563" s="85">
        <f>SUM(D564)</f>
        <v>0</v>
      </c>
      <c r="E563" s="69">
        <f t="shared" ref="E563:O563" si="456">SUM(E564)</f>
        <v>0</v>
      </c>
      <c r="F563" s="20">
        <f t="shared" si="456"/>
        <v>0</v>
      </c>
      <c r="G563" s="20">
        <f t="shared" si="456"/>
        <v>0</v>
      </c>
      <c r="H563" s="20">
        <f t="shared" si="456"/>
        <v>0</v>
      </c>
      <c r="I563" s="20">
        <f t="shared" si="456"/>
        <v>0</v>
      </c>
      <c r="J563" s="20">
        <f t="shared" si="456"/>
        <v>0</v>
      </c>
      <c r="K563" s="20">
        <f t="shared" si="456"/>
        <v>0</v>
      </c>
      <c r="L563" s="20">
        <f t="shared" si="456"/>
        <v>0</v>
      </c>
      <c r="M563" s="20">
        <f t="shared" si="456"/>
        <v>0</v>
      </c>
      <c r="N563" s="20">
        <f t="shared" si="456"/>
        <v>0</v>
      </c>
      <c r="O563" s="50">
        <f t="shared" si="456"/>
        <v>0</v>
      </c>
      <c r="P563" s="65">
        <f t="shared" si="402"/>
        <v>0</v>
      </c>
      <c r="Q563" s="50">
        <f t="shared" ref="Q563:R563" si="457">SUM(Q564)</f>
        <v>0</v>
      </c>
      <c r="R563" s="50">
        <f t="shared" si="457"/>
        <v>0</v>
      </c>
      <c r="S563" s="65">
        <f t="shared" si="396"/>
        <v>0</v>
      </c>
    </row>
    <row r="564" spans="1:19" hidden="1" x14ac:dyDescent="0.25">
      <c r="A564" s="161"/>
      <c r="B564" s="16">
        <v>482231</v>
      </c>
      <c r="C564" s="17" t="s">
        <v>392</v>
      </c>
      <c r="D564" s="84"/>
      <c r="E564" s="68"/>
      <c r="F564" s="19"/>
      <c r="G564" s="19"/>
      <c r="H564" s="19"/>
      <c r="I564" s="19"/>
      <c r="J564" s="19"/>
      <c r="K564" s="19"/>
      <c r="L564" s="19"/>
      <c r="M564" s="19"/>
      <c r="N564" s="19"/>
      <c r="O564" s="49"/>
      <c r="P564" s="65">
        <f t="shared" si="402"/>
        <v>0</v>
      </c>
      <c r="Q564" s="49"/>
      <c r="R564" s="49"/>
      <c r="S564" s="65">
        <f t="shared" si="396"/>
        <v>0</v>
      </c>
    </row>
    <row r="565" spans="1:19" hidden="1" x14ac:dyDescent="0.25">
      <c r="A565" s="161"/>
      <c r="B565" s="16">
        <v>482240</v>
      </c>
      <c r="C565" s="17" t="s">
        <v>393</v>
      </c>
      <c r="D565" s="83">
        <f>SUM(D566)</f>
        <v>0</v>
      </c>
      <c r="E565" s="67">
        <f t="shared" ref="E565:O565" si="458">SUM(E566)</f>
        <v>0</v>
      </c>
      <c r="F565" s="18">
        <f t="shared" si="458"/>
        <v>0</v>
      </c>
      <c r="G565" s="18">
        <f t="shared" si="458"/>
        <v>0</v>
      </c>
      <c r="H565" s="18">
        <f t="shared" si="458"/>
        <v>0</v>
      </c>
      <c r="I565" s="18">
        <f t="shared" si="458"/>
        <v>0</v>
      </c>
      <c r="J565" s="18">
        <f t="shared" si="458"/>
        <v>0</v>
      </c>
      <c r="K565" s="18">
        <f t="shared" si="458"/>
        <v>0</v>
      </c>
      <c r="L565" s="18">
        <f t="shared" si="458"/>
        <v>0</v>
      </c>
      <c r="M565" s="18">
        <f t="shared" si="458"/>
        <v>0</v>
      </c>
      <c r="N565" s="18">
        <f t="shared" si="458"/>
        <v>0</v>
      </c>
      <c r="O565" s="48">
        <f t="shared" si="458"/>
        <v>0</v>
      </c>
      <c r="P565" s="65">
        <f t="shared" si="402"/>
        <v>0</v>
      </c>
      <c r="Q565" s="48">
        <f t="shared" ref="Q565:R565" si="459">SUM(Q566)</f>
        <v>0</v>
      </c>
      <c r="R565" s="48">
        <f t="shared" si="459"/>
        <v>0</v>
      </c>
      <c r="S565" s="65">
        <f t="shared" si="396"/>
        <v>0</v>
      </c>
    </row>
    <row r="566" spans="1:19" hidden="1" x14ac:dyDescent="0.25">
      <c r="A566" s="161"/>
      <c r="B566" s="16">
        <v>482241</v>
      </c>
      <c r="C566" s="17" t="s">
        <v>609</v>
      </c>
      <c r="D566" s="84"/>
      <c r="E566" s="68"/>
      <c r="F566" s="19"/>
      <c r="G566" s="19"/>
      <c r="H566" s="19"/>
      <c r="I566" s="19"/>
      <c r="J566" s="19"/>
      <c r="K566" s="19"/>
      <c r="L566" s="19"/>
      <c r="M566" s="19"/>
      <c r="N566" s="19"/>
      <c r="O566" s="49"/>
      <c r="P566" s="65">
        <f t="shared" si="402"/>
        <v>0</v>
      </c>
      <c r="Q566" s="49"/>
      <c r="R566" s="49"/>
      <c r="S566" s="65">
        <f t="shared" ref="S566:S632" si="460">SUM(P566:R566)</f>
        <v>0</v>
      </c>
    </row>
    <row r="567" spans="1:19" hidden="1" x14ac:dyDescent="0.25">
      <c r="A567" s="161"/>
      <c r="B567" s="16">
        <v>482250</v>
      </c>
      <c r="C567" s="17" t="s">
        <v>394</v>
      </c>
      <c r="D567" s="83">
        <f>SUM(D568)</f>
        <v>0</v>
      </c>
      <c r="E567" s="67">
        <f t="shared" ref="E567:O567" si="461">SUM(E568)</f>
        <v>0</v>
      </c>
      <c r="F567" s="18">
        <f t="shared" si="461"/>
        <v>0</v>
      </c>
      <c r="G567" s="18">
        <f t="shared" si="461"/>
        <v>0</v>
      </c>
      <c r="H567" s="18">
        <f t="shared" si="461"/>
        <v>0</v>
      </c>
      <c r="I567" s="18">
        <f t="shared" si="461"/>
        <v>0</v>
      </c>
      <c r="J567" s="18">
        <f t="shared" si="461"/>
        <v>0</v>
      </c>
      <c r="K567" s="18">
        <f t="shared" si="461"/>
        <v>0</v>
      </c>
      <c r="L567" s="18">
        <f t="shared" si="461"/>
        <v>0</v>
      </c>
      <c r="M567" s="18">
        <f t="shared" si="461"/>
        <v>0</v>
      </c>
      <c r="N567" s="18">
        <f t="shared" si="461"/>
        <v>0</v>
      </c>
      <c r="O567" s="48">
        <f t="shared" si="461"/>
        <v>0</v>
      </c>
      <c r="P567" s="65">
        <f t="shared" si="402"/>
        <v>0</v>
      </c>
      <c r="Q567" s="48">
        <f t="shared" ref="Q567:R567" si="462">SUM(Q568)</f>
        <v>0</v>
      </c>
      <c r="R567" s="48">
        <f t="shared" si="462"/>
        <v>0</v>
      </c>
      <c r="S567" s="65">
        <f t="shared" si="460"/>
        <v>0</v>
      </c>
    </row>
    <row r="568" spans="1:19" hidden="1" x14ac:dyDescent="0.25">
      <c r="A568" s="161"/>
      <c r="B568" s="16">
        <v>482251</v>
      </c>
      <c r="C568" s="39" t="s">
        <v>394</v>
      </c>
      <c r="D568" s="84"/>
      <c r="E568" s="68"/>
      <c r="F568" s="19"/>
      <c r="G568" s="19"/>
      <c r="H568" s="19"/>
      <c r="I568" s="19"/>
      <c r="J568" s="19"/>
      <c r="K568" s="19"/>
      <c r="L568" s="19"/>
      <c r="M568" s="19"/>
      <c r="N568" s="19"/>
      <c r="O568" s="49"/>
      <c r="P568" s="65">
        <f t="shared" si="402"/>
        <v>0</v>
      </c>
      <c r="Q568" s="49"/>
      <c r="R568" s="49"/>
      <c r="S568" s="65">
        <f t="shared" si="460"/>
        <v>0</v>
      </c>
    </row>
    <row r="569" spans="1:19" hidden="1" x14ac:dyDescent="0.25">
      <c r="A569" s="271"/>
      <c r="B569" s="12">
        <v>482300</v>
      </c>
      <c r="C569" s="13" t="s">
        <v>395</v>
      </c>
      <c r="D569" s="82">
        <f>SUM(D570,D574,D572)</f>
        <v>0</v>
      </c>
      <c r="E569" s="66">
        <f t="shared" ref="E569:O569" si="463">SUM(E570,E574,E572)</f>
        <v>0</v>
      </c>
      <c r="F569" s="14">
        <f t="shared" si="463"/>
        <v>0</v>
      </c>
      <c r="G569" s="14">
        <f t="shared" si="463"/>
        <v>0</v>
      </c>
      <c r="H569" s="14">
        <f t="shared" si="463"/>
        <v>0</v>
      </c>
      <c r="I569" s="14">
        <f t="shared" si="463"/>
        <v>0</v>
      </c>
      <c r="J569" s="14">
        <f t="shared" si="463"/>
        <v>0</v>
      </c>
      <c r="K569" s="14">
        <f t="shared" si="463"/>
        <v>0</v>
      </c>
      <c r="L569" s="14">
        <f t="shared" si="463"/>
        <v>0</v>
      </c>
      <c r="M569" s="14">
        <f t="shared" si="463"/>
        <v>0</v>
      </c>
      <c r="N569" s="14">
        <f t="shared" si="463"/>
        <v>0</v>
      </c>
      <c r="O569" s="47">
        <f t="shared" si="463"/>
        <v>0</v>
      </c>
      <c r="P569" s="65">
        <f t="shared" si="402"/>
        <v>0</v>
      </c>
      <c r="Q569" s="47">
        <f t="shared" ref="Q569:R569" si="464">SUM(Q570,Q574,Q572)</f>
        <v>0</v>
      </c>
      <c r="R569" s="47">
        <f t="shared" si="464"/>
        <v>0</v>
      </c>
      <c r="S569" s="65">
        <f t="shared" si="460"/>
        <v>0</v>
      </c>
    </row>
    <row r="570" spans="1:19" hidden="1" x14ac:dyDescent="0.25">
      <c r="A570" s="161"/>
      <c r="B570" s="16">
        <v>482310</v>
      </c>
      <c r="C570" s="17" t="s">
        <v>396</v>
      </c>
      <c r="D570" s="83">
        <f>SUM(D571)</f>
        <v>0</v>
      </c>
      <c r="E570" s="67">
        <f t="shared" ref="E570:O570" si="465">SUM(E571)</f>
        <v>0</v>
      </c>
      <c r="F570" s="18">
        <f t="shared" si="465"/>
        <v>0</v>
      </c>
      <c r="G570" s="18">
        <f t="shared" si="465"/>
        <v>0</v>
      </c>
      <c r="H570" s="18">
        <f t="shared" si="465"/>
        <v>0</v>
      </c>
      <c r="I570" s="18">
        <f t="shared" si="465"/>
        <v>0</v>
      </c>
      <c r="J570" s="18">
        <f t="shared" si="465"/>
        <v>0</v>
      </c>
      <c r="K570" s="18">
        <f t="shared" si="465"/>
        <v>0</v>
      </c>
      <c r="L570" s="18">
        <f t="shared" si="465"/>
        <v>0</v>
      </c>
      <c r="M570" s="18">
        <f t="shared" si="465"/>
        <v>0</v>
      </c>
      <c r="N570" s="18">
        <f t="shared" si="465"/>
        <v>0</v>
      </c>
      <c r="O570" s="48">
        <f t="shared" si="465"/>
        <v>0</v>
      </c>
      <c r="P570" s="65">
        <f t="shared" si="402"/>
        <v>0</v>
      </c>
      <c r="Q570" s="48">
        <f t="shared" ref="Q570:R570" si="466">SUM(Q571)</f>
        <v>0</v>
      </c>
      <c r="R570" s="48">
        <f t="shared" si="466"/>
        <v>0</v>
      </c>
      <c r="S570" s="65">
        <f t="shared" si="460"/>
        <v>0</v>
      </c>
    </row>
    <row r="571" spans="1:19" hidden="1" x14ac:dyDescent="0.25">
      <c r="A571" s="161"/>
      <c r="B571" s="16">
        <v>482311</v>
      </c>
      <c r="C571" s="17" t="s">
        <v>396</v>
      </c>
      <c r="D571" s="84"/>
      <c r="E571" s="68"/>
      <c r="F571" s="19"/>
      <c r="G571" s="19"/>
      <c r="H571" s="19"/>
      <c r="I571" s="19"/>
      <c r="J571" s="19"/>
      <c r="K571" s="19"/>
      <c r="L571" s="19"/>
      <c r="M571" s="19"/>
      <c r="N571" s="19"/>
      <c r="O571" s="49"/>
      <c r="P571" s="65">
        <f t="shared" ref="P571:P636" si="467">SUM(E571:O571)</f>
        <v>0</v>
      </c>
      <c r="Q571" s="49"/>
      <c r="R571" s="49"/>
      <c r="S571" s="65">
        <f t="shared" si="460"/>
        <v>0</v>
      </c>
    </row>
    <row r="572" spans="1:19" hidden="1" x14ac:dyDescent="0.25">
      <c r="A572" s="161"/>
      <c r="B572" s="16">
        <v>482330</v>
      </c>
      <c r="C572" s="17" t="s">
        <v>397</v>
      </c>
      <c r="D572" s="85">
        <f>SUM(D573)</f>
        <v>0</v>
      </c>
      <c r="E572" s="69">
        <f t="shared" ref="E572:O572" si="468">SUM(E573)</f>
        <v>0</v>
      </c>
      <c r="F572" s="20">
        <f t="shared" si="468"/>
        <v>0</v>
      </c>
      <c r="G572" s="20">
        <f t="shared" si="468"/>
        <v>0</v>
      </c>
      <c r="H572" s="20">
        <f t="shared" si="468"/>
        <v>0</v>
      </c>
      <c r="I572" s="20">
        <f t="shared" si="468"/>
        <v>0</v>
      </c>
      <c r="J572" s="20">
        <f t="shared" si="468"/>
        <v>0</v>
      </c>
      <c r="K572" s="20">
        <f t="shared" si="468"/>
        <v>0</v>
      </c>
      <c r="L572" s="20">
        <f t="shared" si="468"/>
        <v>0</v>
      </c>
      <c r="M572" s="20">
        <f t="shared" si="468"/>
        <v>0</v>
      </c>
      <c r="N572" s="20">
        <f t="shared" si="468"/>
        <v>0</v>
      </c>
      <c r="O572" s="50">
        <f t="shared" si="468"/>
        <v>0</v>
      </c>
      <c r="P572" s="65">
        <f t="shared" si="467"/>
        <v>0</v>
      </c>
      <c r="Q572" s="50">
        <f t="shared" ref="Q572:R572" si="469">SUM(Q573)</f>
        <v>0</v>
      </c>
      <c r="R572" s="50">
        <f t="shared" si="469"/>
        <v>0</v>
      </c>
      <c r="S572" s="65">
        <f t="shared" si="460"/>
        <v>0</v>
      </c>
    </row>
    <row r="573" spans="1:19" hidden="1" x14ac:dyDescent="0.25">
      <c r="A573" s="161"/>
      <c r="B573" s="16">
        <v>482331</v>
      </c>
      <c r="C573" s="17" t="s">
        <v>397</v>
      </c>
      <c r="D573" s="84"/>
      <c r="E573" s="68"/>
      <c r="F573" s="19"/>
      <c r="G573" s="19"/>
      <c r="H573" s="19"/>
      <c r="I573" s="19"/>
      <c r="J573" s="19"/>
      <c r="K573" s="19"/>
      <c r="L573" s="19"/>
      <c r="M573" s="19"/>
      <c r="N573" s="19"/>
      <c r="O573" s="49"/>
      <c r="P573" s="65">
        <f t="shared" si="467"/>
        <v>0</v>
      </c>
      <c r="Q573" s="49"/>
      <c r="R573" s="49"/>
      <c r="S573" s="65">
        <f t="shared" si="460"/>
        <v>0</v>
      </c>
    </row>
    <row r="574" spans="1:19" hidden="1" x14ac:dyDescent="0.25">
      <c r="A574" s="161"/>
      <c r="B574" s="16">
        <v>482340</v>
      </c>
      <c r="C574" s="17" t="s">
        <v>398</v>
      </c>
      <c r="D574" s="83">
        <f>SUM(D575)</f>
        <v>0</v>
      </c>
      <c r="E574" s="67">
        <f t="shared" ref="E574:O574" si="470">SUM(E575)</f>
        <v>0</v>
      </c>
      <c r="F574" s="18">
        <f t="shared" si="470"/>
        <v>0</v>
      </c>
      <c r="G574" s="18">
        <f t="shared" si="470"/>
        <v>0</v>
      </c>
      <c r="H574" s="18">
        <f t="shared" si="470"/>
        <v>0</v>
      </c>
      <c r="I574" s="18">
        <f t="shared" si="470"/>
        <v>0</v>
      </c>
      <c r="J574" s="18">
        <f t="shared" si="470"/>
        <v>0</v>
      </c>
      <c r="K574" s="18">
        <f t="shared" si="470"/>
        <v>0</v>
      </c>
      <c r="L574" s="18">
        <f t="shared" si="470"/>
        <v>0</v>
      </c>
      <c r="M574" s="18">
        <f t="shared" si="470"/>
        <v>0</v>
      </c>
      <c r="N574" s="18">
        <f t="shared" si="470"/>
        <v>0</v>
      </c>
      <c r="O574" s="48">
        <f t="shared" si="470"/>
        <v>0</v>
      </c>
      <c r="P574" s="65">
        <f t="shared" si="467"/>
        <v>0</v>
      </c>
      <c r="Q574" s="48">
        <f t="shared" ref="Q574:R574" si="471">SUM(Q575)</f>
        <v>0</v>
      </c>
      <c r="R574" s="48">
        <f t="shared" si="471"/>
        <v>0</v>
      </c>
      <c r="S574" s="65">
        <f t="shared" si="460"/>
        <v>0</v>
      </c>
    </row>
    <row r="575" spans="1:19" hidden="1" x14ac:dyDescent="0.25">
      <c r="A575" s="161"/>
      <c r="B575" s="16">
        <v>482341</v>
      </c>
      <c r="C575" s="17" t="s">
        <v>398</v>
      </c>
      <c r="D575" s="84"/>
      <c r="E575" s="68"/>
      <c r="F575" s="19"/>
      <c r="G575" s="19"/>
      <c r="H575" s="19"/>
      <c r="I575" s="19"/>
      <c r="J575" s="19"/>
      <c r="K575" s="19"/>
      <c r="L575" s="19"/>
      <c r="M575" s="19"/>
      <c r="N575" s="19"/>
      <c r="O575" s="49"/>
      <c r="P575" s="65">
        <f t="shared" si="467"/>
        <v>0</v>
      </c>
      <c r="Q575" s="49"/>
      <c r="R575" s="49"/>
      <c r="S575" s="65">
        <f t="shared" si="460"/>
        <v>0</v>
      </c>
    </row>
    <row r="576" spans="1:19" ht="25.5" hidden="1" x14ac:dyDescent="0.25">
      <c r="A576" s="271"/>
      <c r="B576" s="34">
        <v>483000</v>
      </c>
      <c r="C576" s="21" t="s">
        <v>399</v>
      </c>
      <c r="D576" s="82">
        <f t="shared" ref="D576:R578" si="472">SUM(D577)</f>
        <v>0</v>
      </c>
      <c r="E576" s="66">
        <f t="shared" si="472"/>
        <v>0</v>
      </c>
      <c r="F576" s="14">
        <f t="shared" si="472"/>
        <v>0</v>
      </c>
      <c r="G576" s="14">
        <f t="shared" si="472"/>
        <v>0</v>
      </c>
      <c r="H576" s="14">
        <f t="shared" si="472"/>
        <v>0</v>
      </c>
      <c r="I576" s="14">
        <f t="shared" si="472"/>
        <v>0</v>
      </c>
      <c r="J576" s="14">
        <f t="shared" si="472"/>
        <v>0</v>
      </c>
      <c r="K576" s="14">
        <f t="shared" si="472"/>
        <v>0</v>
      </c>
      <c r="L576" s="14">
        <f t="shared" si="472"/>
        <v>0</v>
      </c>
      <c r="M576" s="14">
        <f t="shared" si="472"/>
        <v>0</v>
      </c>
      <c r="N576" s="14">
        <f t="shared" si="472"/>
        <v>0</v>
      </c>
      <c r="O576" s="47">
        <f t="shared" si="472"/>
        <v>0</v>
      </c>
      <c r="P576" s="65">
        <f t="shared" si="467"/>
        <v>0</v>
      </c>
      <c r="Q576" s="47">
        <f t="shared" si="472"/>
        <v>0</v>
      </c>
      <c r="R576" s="47">
        <f t="shared" si="472"/>
        <v>0</v>
      </c>
      <c r="S576" s="65">
        <f t="shared" si="460"/>
        <v>0</v>
      </c>
    </row>
    <row r="577" spans="1:19" ht="25.5" hidden="1" x14ac:dyDescent="0.25">
      <c r="A577" s="271"/>
      <c r="B577" s="35">
        <v>483100</v>
      </c>
      <c r="C577" s="13" t="s">
        <v>400</v>
      </c>
      <c r="D577" s="82">
        <f t="shared" si="472"/>
        <v>0</v>
      </c>
      <c r="E577" s="66">
        <f t="shared" si="472"/>
        <v>0</v>
      </c>
      <c r="F577" s="14">
        <f t="shared" si="472"/>
        <v>0</v>
      </c>
      <c r="G577" s="14">
        <f t="shared" si="472"/>
        <v>0</v>
      </c>
      <c r="H577" s="14">
        <f t="shared" si="472"/>
        <v>0</v>
      </c>
      <c r="I577" s="14">
        <f t="shared" si="472"/>
        <v>0</v>
      </c>
      <c r="J577" s="14">
        <f t="shared" si="472"/>
        <v>0</v>
      </c>
      <c r="K577" s="14">
        <f t="shared" si="472"/>
        <v>0</v>
      </c>
      <c r="L577" s="14">
        <f t="shared" si="472"/>
        <v>0</v>
      </c>
      <c r="M577" s="14">
        <f t="shared" si="472"/>
        <v>0</v>
      </c>
      <c r="N577" s="14">
        <f t="shared" si="472"/>
        <v>0</v>
      </c>
      <c r="O577" s="47">
        <f t="shared" si="472"/>
        <v>0</v>
      </c>
      <c r="P577" s="65">
        <f t="shared" si="467"/>
        <v>0</v>
      </c>
      <c r="Q577" s="47">
        <f t="shared" si="472"/>
        <v>0</v>
      </c>
      <c r="R577" s="47">
        <f t="shared" si="472"/>
        <v>0</v>
      </c>
      <c r="S577" s="65">
        <f t="shared" si="460"/>
        <v>0</v>
      </c>
    </row>
    <row r="578" spans="1:19" ht="25.5" hidden="1" x14ac:dyDescent="0.25">
      <c r="A578" s="161"/>
      <c r="B578" s="16">
        <v>483110</v>
      </c>
      <c r="C578" s="17" t="s">
        <v>401</v>
      </c>
      <c r="D578" s="83">
        <f t="shared" si="472"/>
        <v>0</v>
      </c>
      <c r="E578" s="67">
        <f t="shared" si="472"/>
        <v>0</v>
      </c>
      <c r="F578" s="18">
        <f t="shared" si="472"/>
        <v>0</v>
      </c>
      <c r="G578" s="18">
        <f t="shared" si="472"/>
        <v>0</v>
      </c>
      <c r="H578" s="18">
        <f t="shared" si="472"/>
        <v>0</v>
      </c>
      <c r="I578" s="18">
        <f t="shared" si="472"/>
        <v>0</v>
      </c>
      <c r="J578" s="18">
        <f t="shared" si="472"/>
        <v>0</v>
      </c>
      <c r="K578" s="18">
        <f t="shared" si="472"/>
        <v>0</v>
      </c>
      <c r="L578" s="18">
        <f t="shared" si="472"/>
        <v>0</v>
      </c>
      <c r="M578" s="18">
        <f t="shared" si="472"/>
        <v>0</v>
      </c>
      <c r="N578" s="18">
        <f t="shared" si="472"/>
        <v>0</v>
      </c>
      <c r="O578" s="48">
        <f t="shared" si="472"/>
        <v>0</v>
      </c>
      <c r="P578" s="65">
        <f t="shared" si="467"/>
        <v>0</v>
      </c>
      <c r="Q578" s="48">
        <f t="shared" si="472"/>
        <v>0</v>
      </c>
      <c r="R578" s="48">
        <f t="shared" si="472"/>
        <v>0</v>
      </c>
      <c r="S578" s="65">
        <f t="shared" si="460"/>
        <v>0</v>
      </c>
    </row>
    <row r="579" spans="1:19" ht="34.5" hidden="1" customHeight="1" x14ac:dyDescent="0.25">
      <c r="A579" s="161"/>
      <c r="B579" s="16">
        <v>483111</v>
      </c>
      <c r="C579" s="17" t="s">
        <v>402</v>
      </c>
      <c r="D579" s="84"/>
      <c r="E579" s="68"/>
      <c r="F579" s="19"/>
      <c r="G579" s="19"/>
      <c r="H579" s="19"/>
      <c r="I579" s="19"/>
      <c r="J579" s="19"/>
      <c r="K579" s="19"/>
      <c r="L579" s="19"/>
      <c r="M579" s="19"/>
      <c r="N579" s="19"/>
      <c r="O579" s="49"/>
      <c r="P579" s="65">
        <f t="shared" si="467"/>
        <v>0</v>
      </c>
      <c r="Q579" s="49"/>
      <c r="R579" s="49"/>
      <c r="S579" s="65">
        <f t="shared" si="460"/>
        <v>0</v>
      </c>
    </row>
    <row r="580" spans="1:19" ht="63.75" hidden="1" x14ac:dyDescent="0.25">
      <c r="A580" s="271"/>
      <c r="B580" s="34">
        <v>484000</v>
      </c>
      <c r="C580" s="21" t="s">
        <v>403</v>
      </c>
      <c r="D580" s="82">
        <f t="shared" ref="D580:R582" si="473">SUM(D581)</f>
        <v>0</v>
      </c>
      <c r="E580" s="66">
        <f t="shared" si="473"/>
        <v>0</v>
      </c>
      <c r="F580" s="14">
        <f t="shared" si="473"/>
        <v>0</v>
      </c>
      <c r="G580" s="14">
        <f t="shared" si="473"/>
        <v>0</v>
      </c>
      <c r="H580" s="14">
        <f t="shared" si="473"/>
        <v>0</v>
      </c>
      <c r="I580" s="14">
        <f t="shared" si="473"/>
        <v>0</v>
      </c>
      <c r="J580" s="14">
        <f t="shared" si="473"/>
        <v>0</v>
      </c>
      <c r="K580" s="14">
        <f t="shared" si="473"/>
        <v>0</v>
      </c>
      <c r="L580" s="14">
        <f t="shared" si="473"/>
        <v>0</v>
      </c>
      <c r="M580" s="14">
        <f t="shared" si="473"/>
        <v>0</v>
      </c>
      <c r="N580" s="14">
        <f t="shared" si="473"/>
        <v>0</v>
      </c>
      <c r="O580" s="47">
        <f t="shared" si="473"/>
        <v>0</v>
      </c>
      <c r="P580" s="65">
        <f t="shared" si="467"/>
        <v>0</v>
      </c>
      <c r="Q580" s="47">
        <f t="shared" si="473"/>
        <v>0</v>
      </c>
      <c r="R580" s="47">
        <f t="shared" si="473"/>
        <v>0</v>
      </c>
      <c r="S580" s="65">
        <f t="shared" si="460"/>
        <v>0</v>
      </c>
    </row>
    <row r="581" spans="1:19" ht="38.25" hidden="1" x14ac:dyDescent="0.25">
      <c r="A581" s="271"/>
      <c r="B581" s="35">
        <v>484100</v>
      </c>
      <c r="C581" s="13" t="s">
        <v>404</v>
      </c>
      <c r="D581" s="82">
        <f t="shared" si="473"/>
        <v>0</v>
      </c>
      <c r="E581" s="66">
        <f t="shared" si="473"/>
        <v>0</v>
      </c>
      <c r="F581" s="14">
        <f t="shared" si="473"/>
        <v>0</v>
      </c>
      <c r="G581" s="14">
        <f t="shared" si="473"/>
        <v>0</v>
      </c>
      <c r="H581" s="14">
        <f t="shared" si="473"/>
        <v>0</v>
      </c>
      <c r="I581" s="14">
        <f t="shared" si="473"/>
        <v>0</v>
      </c>
      <c r="J581" s="14">
        <f t="shared" si="473"/>
        <v>0</v>
      </c>
      <c r="K581" s="14">
        <f t="shared" si="473"/>
        <v>0</v>
      </c>
      <c r="L581" s="14">
        <f t="shared" si="473"/>
        <v>0</v>
      </c>
      <c r="M581" s="14">
        <f t="shared" si="473"/>
        <v>0</v>
      </c>
      <c r="N581" s="14">
        <f t="shared" si="473"/>
        <v>0</v>
      </c>
      <c r="O581" s="47">
        <f t="shared" si="473"/>
        <v>0</v>
      </c>
      <c r="P581" s="65">
        <f t="shared" si="467"/>
        <v>0</v>
      </c>
      <c r="Q581" s="47">
        <f t="shared" si="473"/>
        <v>0</v>
      </c>
      <c r="R581" s="47">
        <f t="shared" si="473"/>
        <v>0</v>
      </c>
      <c r="S581" s="65">
        <f t="shared" si="460"/>
        <v>0</v>
      </c>
    </row>
    <row r="582" spans="1:19" ht="38.25" hidden="1" x14ac:dyDescent="0.25">
      <c r="A582" s="161"/>
      <c r="B582" s="16">
        <v>484110</v>
      </c>
      <c r="C582" s="17" t="s">
        <v>404</v>
      </c>
      <c r="D582" s="83">
        <f t="shared" si="473"/>
        <v>0</v>
      </c>
      <c r="E582" s="67">
        <f t="shared" si="473"/>
        <v>0</v>
      </c>
      <c r="F582" s="18">
        <f t="shared" si="473"/>
        <v>0</v>
      </c>
      <c r="G582" s="18">
        <f t="shared" si="473"/>
        <v>0</v>
      </c>
      <c r="H582" s="18">
        <f t="shared" si="473"/>
        <v>0</v>
      </c>
      <c r="I582" s="18">
        <f t="shared" si="473"/>
        <v>0</v>
      </c>
      <c r="J582" s="18">
        <f t="shared" si="473"/>
        <v>0</v>
      </c>
      <c r="K582" s="18">
        <f t="shared" si="473"/>
        <v>0</v>
      </c>
      <c r="L582" s="18">
        <f t="shared" si="473"/>
        <v>0</v>
      </c>
      <c r="M582" s="18">
        <f t="shared" si="473"/>
        <v>0</v>
      </c>
      <c r="N582" s="18">
        <f t="shared" si="473"/>
        <v>0</v>
      </c>
      <c r="O582" s="48">
        <f t="shared" si="473"/>
        <v>0</v>
      </c>
      <c r="P582" s="65">
        <f t="shared" si="467"/>
        <v>0</v>
      </c>
      <c r="Q582" s="48">
        <f t="shared" si="473"/>
        <v>0</v>
      </c>
      <c r="R582" s="48">
        <f t="shared" si="473"/>
        <v>0</v>
      </c>
      <c r="S582" s="65">
        <f t="shared" si="460"/>
        <v>0</v>
      </c>
    </row>
    <row r="583" spans="1:19" ht="115.5" hidden="1" customHeight="1" x14ac:dyDescent="0.25">
      <c r="A583" s="161"/>
      <c r="B583" s="16">
        <v>484111</v>
      </c>
      <c r="C583" s="17" t="s">
        <v>611</v>
      </c>
      <c r="D583" s="84"/>
      <c r="E583" s="68"/>
      <c r="F583" s="19"/>
      <c r="G583" s="19"/>
      <c r="H583" s="19"/>
      <c r="I583" s="19"/>
      <c r="J583" s="19"/>
      <c r="K583" s="19"/>
      <c r="L583" s="19"/>
      <c r="M583" s="19"/>
      <c r="N583" s="19"/>
      <c r="O583" s="49"/>
      <c r="P583" s="65">
        <f t="shared" si="467"/>
        <v>0</v>
      </c>
      <c r="Q583" s="49"/>
      <c r="R583" s="49"/>
      <c r="S583" s="65">
        <f t="shared" si="460"/>
        <v>0</v>
      </c>
    </row>
    <row r="584" spans="1:19" ht="148.5" hidden="1" customHeight="1" x14ac:dyDescent="0.25">
      <c r="A584" s="161"/>
      <c r="B584" s="12">
        <v>489000</v>
      </c>
      <c r="C584" s="13" t="s">
        <v>405</v>
      </c>
      <c r="D584" s="87">
        <f>SUM(D585)</f>
        <v>0</v>
      </c>
      <c r="E584" s="71">
        <f t="shared" ref="E584:O586" si="474">SUM(E585)</f>
        <v>0</v>
      </c>
      <c r="F584" s="25">
        <f t="shared" si="474"/>
        <v>0</v>
      </c>
      <c r="G584" s="25">
        <f t="shared" si="474"/>
        <v>0</v>
      </c>
      <c r="H584" s="25">
        <f t="shared" si="474"/>
        <v>0</v>
      </c>
      <c r="I584" s="25">
        <f t="shared" si="474"/>
        <v>0</v>
      </c>
      <c r="J584" s="25">
        <f t="shared" si="474"/>
        <v>0</v>
      </c>
      <c r="K584" s="25">
        <f t="shared" si="474"/>
        <v>0</v>
      </c>
      <c r="L584" s="25">
        <f t="shared" si="474"/>
        <v>0</v>
      </c>
      <c r="M584" s="25">
        <f t="shared" si="474"/>
        <v>0</v>
      </c>
      <c r="N584" s="25">
        <f t="shared" si="474"/>
        <v>0</v>
      </c>
      <c r="O584" s="53">
        <f t="shared" si="474"/>
        <v>0</v>
      </c>
      <c r="P584" s="65">
        <f t="shared" si="467"/>
        <v>0</v>
      </c>
      <c r="Q584" s="53">
        <f t="shared" ref="Q584:R586" si="475">SUM(Q585)</f>
        <v>0</v>
      </c>
      <c r="R584" s="53">
        <f t="shared" si="475"/>
        <v>0</v>
      </c>
      <c r="S584" s="65">
        <f t="shared" si="460"/>
        <v>0</v>
      </c>
    </row>
    <row r="585" spans="1:19" ht="38.25" hidden="1" x14ac:dyDescent="0.25">
      <c r="A585" s="161"/>
      <c r="B585" s="12">
        <v>489100</v>
      </c>
      <c r="C585" s="13" t="s">
        <v>406</v>
      </c>
      <c r="D585" s="87">
        <f>SUM(D586)</f>
        <v>0</v>
      </c>
      <c r="E585" s="71">
        <f t="shared" si="474"/>
        <v>0</v>
      </c>
      <c r="F585" s="25">
        <f t="shared" si="474"/>
        <v>0</v>
      </c>
      <c r="G585" s="25">
        <f t="shared" si="474"/>
        <v>0</v>
      </c>
      <c r="H585" s="25">
        <f t="shared" si="474"/>
        <v>0</v>
      </c>
      <c r="I585" s="25">
        <f t="shared" si="474"/>
        <v>0</v>
      </c>
      <c r="J585" s="25">
        <f t="shared" si="474"/>
        <v>0</v>
      </c>
      <c r="K585" s="25">
        <f t="shared" si="474"/>
        <v>0</v>
      </c>
      <c r="L585" s="25">
        <f t="shared" si="474"/>
        <v>0</v>
      </c>
      <c r="M585" s="25">
        <f t="shared" si="474"/>
        <v>0</v>
      </c>
      <c r="N585" s="25">
        <f t="shared" si="474"/>
        <v>0</v>
      </c>
      <c r="O585" s="53">
        <f t="shared" si="474"/>
        <v>0</v>
      </c>
      <c r="P585" s="65">
        <f t="shared" si="467"/>
        <v>0</v>
      </c>
      <c r="Q585" s="53">
        <f t="shared" si="475"/>
        <v>0</v>
      </c>
      <c r="R585" s="53">
        <f t="shared" si="475"/>
        <v>0</v>
      </c>
      <c r="S585" s="65">
        <f t="shared" si="460"/>
        <v>0</v>
      </c>
    </row>
    <row r="586" spans="1:19" ht="38.25" hidden="1" x14ac:dyDescent="0.25">
      <c r="A586" s="161"/>
      <c r="B586" s="16">
        <v>489110</v>
      </c>
      <c r="C586" s="17" t="s">
        <v>406</v>
      </c>
      <c r="D586" s="85">
        <f>SUM(D587)</f>
        <v>0</v>
      </c>
      <c r="E586" s="69">
        <f t="shared" si="474"/>
        <v>0</v>
      </c>
      <c r="F586" s="20">
        <f t="shared" si="474"/>
        <v>0</v>
      </c>
      <c r="G586" s="20">
        <f t="shared" si="474"/>
        <v>0</v>
      </c>
      <c r="H586" s="20">
        <f t="shared" si="474"/>
        <v>0</v>
      </c>
      <c r="I586" s="20">
        <f t="shared" si="474"/>
        <v>0</v>
      </c>
      <c r="J586" s="20">
        <f t="shared" si="474"/>
        <v>0</v>
      </c>
      <c r="K586" s="20">
        <f t="shared" si="474"/>
        <v>0</v>
      </c>
      <c r="L586" s="20">
        <f t="shared" si="474"/>
        <v>0</v>
      </c>
      <c r="M586" s="20">
        <f t="shared" si="474"/>
        <v>0</v>
      </c>
      <c r="N586" s="20">
        <f t="shared" si="474"/>
        <v>0</v>
      </c>
      <c r="O586" s="50">
        <f t="shared" si="474"/>
        <v>0</v>
      </c>
      <c r="P586" s="65">
        <f t="shared" si="467"/>
        <v>0</v>
      </c>
      <c r="Q586" s="50">
        <f t="shared" si="475"/>
        <v>0</v>
      </c>
      <c r="R586" s="50">
        <f t="shared" si="475"/>
        <v>0</v>
      </c>
      <c r="S586" s="65">
        <f t="shared" si="460"/>
        <v>0</v>
      </c>
    </row>
    <row r="587" spans="1:19" ht="38.25" hidden="1" x14ac:dyDescent="0.25">
      <c r="A587" s="161"/>
      <c r="B587" s="16">
        <v>489111</v>
      </c>
      <c r="C587" s="17" t="s">
        <v>406</v>
      </c>
      <c r="D587" s="84"/>
      <c r="E587" s="68"/>
      <c r="F587" s="19"/>
      <c r="G587" s="19"/>
      <c r="H587" s="19"/>
      <c r="I587" s="19"/>
      <c r="J587" s="19"/>
      <c r="K587" s="19"/>
      <c r="L587" s="19"/>
      <c r="M587" s="19"/>
      <c r="N587" s="19"/>
      <c r="O587" s="49"/>
      <c r="P587" s="65">
        <f t="shared" si="467"/>
        <v>0</v>
      </c>
      <c r="Q587" s="49"/>
      <c r="R587" s="49"/>
      <c r="S587" s="65">
        <f t="shared" si="460"/>
        <v>0</v>
      </c>
    </row>
    <row r="588" spans="1:19" hidden="1" x14ac:dyDescent="0.25">
      <c r="A588" s="271"/>
      <c r="B588" s="12">
        <v>499000</v>
      </c>
      <c r="C588" s="21" t="s">
        <v>407</v>
      </c>
      <c r="D588" s="82">
        <f>SUM(D589)</f>
        <v>0</v>
      </c>
      <c r="E588" s="66">
        <f t="shared" ref="E588:O588" si="476">SUM(E589)</f>
        <v>0</v>
      </c>
      <c r="F588" s="14">
        <f t="shared" si="476"/>
        <v>0</v>
      </c>
      <c r="G588" s="14">
        <f t="shared" si="476"/>
        <v>0</v>
      </c>
      <c r="H588" s="14">
        <f t="shared" si="476"/>
        <v>0</v>
      </c>
      <c r="I588" s="14">
        <f t="shared" si="476"/>
        <v>0</v>
      </c>
      <c r="J588" s="14">
        <f t="shared" si="476"/>
        <v>0</v>
      </c>
      <c r="K588" s="14">
        <f t="shared" si="476"/>
        <v>0</v>
      </c>
      <c r="L588" s="14">
        <f t="shared" si="476"/>
        <v>0</v>
      </c>
      <c r="M588" s="14">
        <f t="shared" si="476"/>
        <v>0</v>
      </c>
      <c r="N588" s="14">
        <f t="shared" si="476"/>
        <v>0</v>
      </c>
      <c r="O588" s="47">
        <f t="shared" si="476"/>
        <v>0</v>
      </c>
      <c r="P588" s="65">
        <f t="shared" si="467"/>
        <v>0</v>
      </c>
      <c r="Q588" s="47">
        <f t="shared" ref="Q588:R588" si="477">SUM(Q589)</f>
        <v>0</v>
      </c>
      <c r="R588" s="47">
        <f t="shared" si="477"/>
        <v>0</v>
      </c>
      <c r="S588" s="65">
        <f t="shared" si="460"/>
        <v>0</v>
      </c>
    </row>
    <row r="589" spans="1:19" hidden="1" x14ac:dyDescent="0.25">
      <c r="A589" s="271"/>
      <c r="B589" s="12">
        <v>499100</v>
      </c>
      <c r="C589" s="13" t="s">
        <v>408</v>
      </c>
      <c r="D589" s="82">
        <f>SUM(D590,D592)</f>
        <v>0</v>
      </c>
      <c r="E589" s="66">
        <f t="shared" ref="E589:O589" si="478">SUM(E590,E592)</f>
        <v>0</v>
      </c>
      <c r="F589" s="14">
        <f t="shared" si="478"/>
        <v>0</v>
      </c>
      <c r="G589" s="14">
        <f t="shared" si="478"/>
        <v>0</v>
      </c>
      <c r="H589" s="14">
        <f t="shared" si="478"/>
        <v>0</v>
      </c>
      <c r="I589" s="14">
        <f t="shared" si="478"/>
        <v>0</v>
      </c>
      <c r="J589" s="14">
        <f t="shared" si="478"/>
        <v>0</v>
      </c>
      <c r="K589" s="14">
        <f t="shared" si="478"/>
        <v>0</v>
      </c>
      <c r="L589" s="14">
        <f t="shared" si="478"/>
        <v>0</v>
      </c>
      <c r="M589" s="14">
        <f t="shared" si="478"/>
        <v>0</v>
      </c>
      <c r="N589" s="14">
        <f t="shared" si="478"/>
        <v>0</v>
      </c>
      <c r="O589" s="47">
        <f t="shared" si="478"/>
        <v>0</v>
      </c>
      <c r="P589" s="65">
        <f t="shared" si="467"/>
        <v>0</v>
      </c>
      <c r="Q589" s="47">
        <f t="shared" ref="Q589:R589" si="479">SUM(Q590,Q592)</f>
        <v>0</v>
      </c>
      <c r="R589" s="47">
        <f t="shared" si="479"/>
        <v>0</v>
      </c>
      <c r="S589" s="65">
        <f t="shared" si="460"/>
        <v>0</v>
      </c>
    </row>
    <row r="590" spans="1:19" hidden="1" x14ac:dyDescent="0.25">
      <c r="A590" s="161"/>
      <c r="B590" s="16">
        <v>499110</v>
      </c>
      <c r="C590" s="17" t="s">
        <v>409</v>
      </c>
      <c r="D590" s="83">
        <f>SUM(D591)</f>
        <v>0</v>
      </c>
      <c r="E590" s="67">
        <f t="shared" ref="E590:O590" si="480">SUM(E591)</f>
        <v>0</v>
      </c>
      <c r="F590" s="18">
        <f t="shared" si="480"/>
        <v>0</v>
      </c>
      <c r="G590" s="18">
        <f t="shared" si="480"/>
        <v>0</v>
      </c>
      <c r="H590" s="18">
        <f t="shared" si="480"/>
        <v>0</v>
      </c>
      <c r="I590" s="18">
        <f t="shared" si="480"/>
        <v>0</v>
      </c>
      <c r="J590" s="18">
        <f t="shared" si="480"/>
        <v>0</v>
      </c>
      <c r="K590" s="18">
        <f t="shared" si="480"/>
        <v>0</v>
      </c>
      <c r="L590" s="18">
        <f t="shared" si="480"/>
        <v>0</v>
      </c>
      <c r="M590" s="18">
        <f t="shared" si="480"/>
        <v>0</v>
      </c>
      <c r="N590" s="18">
        <f t="shared" si="480"/>
        <v>0</v>
      </c>
      <c r="O590" s="48">
        <f t="shared" si="480"/>
        <v>0</v>
      </c>
      <c r="P590" s="65">
        <f t="shared" si="467"/>
        <v>0</v>
      </c>
      <c r="Q590" s="48">
        <f t="shared" ref="Q590:R590" si="481">SUM(Q591)</f>
        <v>0</v>
      </c>
      <c r="R590" s="48">
        <f t="shared" si="481"/>
        <v>0</v>
      </c>
      <c r="S590" s="65">
        <f t="shared" si="460"/>
        <v>0</v>
      </c>
    </row>
    <row r="591" spans="1:19" hidden="1" x14ac:dyDescent="0.25">
      <c r="A591" s="161"/>
      <c r="B591" s="16">
        <v>499111</v>
      </c>
      <c r="C591" s="17" t="s">
        <v>410</v>
      </c>
      <c r="D591" s="84"/>
      <c r="E591" s="68"/>
      <c r="F591" s="19"/>
      <c r="G591" s="19"/>
      <c r="H591" s="19"/>
      <c r="I591" s="19"/>
      <c r="J591" s="19"/>
      <c r="K591" s="19"/>
      <c r="L591" s="19"/>
      <c r="M591" s="19"/>
      <c r="N591" s="19"/>
      <c r="O591" s="49"/>
      <c r="P591" s="65">
        <f t="shared" si="467"/>
        <v>0</v>
      </c>
      <c r="Q591" s="49"/>
      <c r="R591" s="49"/>
      <c r="S591" s="65">
        <f t="shared" si="460"/>
        <v>0</v>
      </c>
    </row>
    <row r="592" spans="1:19" hidden="1" x14ac:dyDescent="0.25">
      <c r="A592" s="161"/>
      <c r="B592" s="16">
        <v>499120</v>
      </c>
      <c r="C592" s="17" t="s">
        <v>411</v>
      </c>
      <c r="D592" s="83">
        <f>SUM(D593)</f>
        <v>0</v>
      </c>
      <c r="E592" s="67">
        <f t="shared" ref="E592:O592" si="482">SUM(E593)</f>
        <v>0</v>
      </c>
      <c r="F592" s="18">
        <f t="shared" si="482"/>
        <v>0</v>
      </c>
      <c r="G592" s="18">
        <f t="shared" si="482"/>
        <v>0</v>
      </c>
      <c r="H592" s="18">
        <f t="shared" si="482"/>
        <v>0</v>
      </c>
      <c r="I592" s="18">
        <f t="shared" si="482"/>
        <v>0</v>
      </c>
      <c r="J592" s="18">
        <f t="shared" si="482"/>
        <v>0</v>
      </c>
      <c r="K592" s="18">
        <f t="shared" si="482"/>
        <v>0</v>
      </c>
      <c r="L592" s="18">
        <f t="shared" si="482"/>
        <v>0</v>
      </c>
      <c r="M592" s="18">
        <f t="shared" si="482"/>
        <v>0</v>
      </c>
      <c r="N592" s="18">
        <f t="shared" si="482"/>
        <v>0</v>
      </c>
      <c r="O592" s="48">
        <f t="shared" si="482"/>
        <v>0</v>
      </c>
      <c r="P592" s="65">
        <f t="shared" si="467"/>
        <v>0</v>
      </c>
      <c r="Q592" s="48">
        <f t="shared" ref="Q592:R592" si="483">SUM(Q593)</f>
        <v>0</v>
      </c>
      <c r="R592" s="48">
        <f t="shared" si="483"/>
        <v>0</v>
      </c>
      <c r="S592" s="65">
        <f t="shared" si="460"/>
        <v>0</v>
      </c>
    </row>
    <row r="593" spans="1:19" ht="16.5" hidden="1" thickBot="1" x14ac:dyDescent="0.3">
      <c r="A593" s="273"/>
      <c r="B593" s="41">
        <v>499121</v>
      </c>
      <c r="C593" s="42" t="s">
        <v>412</v>
      </c>
      <c r="D593" s="93"/>
      <c r="E593" s="79"/>
      <c r="F593" s="43"/>
      <c r="G593" s="43"/>
      <c r="H593" s="43"/>
      <c r="I593" s="43"/>
      <c r="J593" s="43"/>
      <c r="K593" s="43"/>
      <c r="L593" s="43"/>
      <c r="M593" s="43"/>
      <c r="N593" s="43"/>
      <c r="O593" s="61"/>
      <c r="P593" s="96">
        <f t="shared" si="467"/>
        <v>0</v>
      </c>
      <c r="Q593" s="61"/>
      <c r="R593" s="61"/>
      <c r="S593" s="96">
        <f t="shared" si="460"/>
        <v>0</v>
      </c>
    </row>
    <row r="594" spans="1:19" ht="16.5" thickBot="1" x14ac:dyDescent="0.3">
      <c r="A594" s="132"/>
      <c r="B594" s="133"/>
      <c r="C594" s="134" t="s">
        <v>18</v>
      </c>
      <c r="D594" s="125">
        <f t="shared" ref="D594:O594" si="484">SUM(D35+D58+D71+D81+D97+D102+D112+D116+D179+D219+D291+D321+D362+D426+D436+D440+D455+D467+D482+D489+D496+D502+D510+D531+D549+D576+D580+D584+D588)</f>
        <v>150000</v>
      </c>
      <c r="E594" s="126">
        <f t="shared" si="484"/>
        <v>0</v>
      </c>
      <c r="F594" s="127">
        <f t="shared" si="484"/>
        <v>0</v>
      </c>
      <c r="G594" s="127">
        <f t="shared" si="484"/>
        <v>0</v>
      </c>
      <c r="H594" s="127">
        <f t="shared" si="484"/>
        <v>0</v>
      </c>
      <c r="I594" s="127">
        <f t="shared" si="484"/>
        <v>0</v>
      </c>
      <c r="J594" s="127">
        <f t="shared" si="484"/>
        <v>0</v>
      </c>
      <c r="K594" s="127">
        <f t="shared" si="484"/>
        <v>0</v>
      </c>
      <c r="L594" s="127">
        <f t="shared" si="484"/>
        <v>0</v>
      </c>
      <c r="M594" s="127">
        <f t="shared" si="484"/>
        <v>0</v>
      </c>
      <c r="N594" s="127">
        <f t="shared" si="484"/>
        <v>0</v>
      </c>
      <c r="O594" s="128">
        <f t="shared" si="484"/>
        <v>0</v>
      </c>
      <c r="P594" s="97">
        <f t="shared" si="467"/>
        <v>0</v>
      </c>
      <c r="Q594" s="127">
        <f>SUM(Q35+Q58+Q71+Q81+Q97+Q102+Q112+Q116+Q179+Q219+Q291+Q321+Q362+Q426+Q436+Q440+Q455+Q467+Q482+Q489+Q496+Q502+Q510+Q531+Q549+Q576+Q580+Q584+Q588)</f>
        <v>0</v>
      </c>
      <c r="R594" s="127">
        <f>SUM(R35+R58+R71+R81+R97+R102+R112+R116+R179+R219+R291+R321+R362+R426+R436+R440+R455+R467+R482+R489+R496+R502+R510+R531+R549+R576+R580+R584+R588)</f>
        <v>0</v>
      </c>
      <c r="S594" s="97">
        <f t="shared" si="460"/>
        <v>0</v>
      </c>
    </row>
    <row r="595" spans="1:19" ht="25.5" x14ac:dyDescent="0.25">
      <c r="A595" s="274"/>
      <c r="B595" s="130">
        <v>511000</v>
      </c>
      <c r="C595" s="131" t="s">
        <v>413</v>
      </c>
      <c r="D595" s="94">
        <f t="shared" ref="D595:O595" si="485">SUM(D596,D600,D610,D624)</f>
        <v>15076368</v>
      </c>
      <c r="E595" s="80">
        <f t="shared" si="485"/>
        <v>0</v>
      </c>
      <c r="F595" s="44">
        <f t="shared" si="485"/>
        <v>0</v>
      </c>
      <c r="G595" s="44">
        <f t="shared" si="485"/>
        <v>0</v>
      </c>
      <c r="H595" s="44">
        <f t="shared" si="485"/>
        <v>0</v>
      </c>
      <c r="I595" s="44">
        <f t="shared" si="485"/>
        <v>0</v>
      </c>
      <c r="J595" s="44">
        <f t="shared" si="485"/>
        <v>0</v>
      </c>
      <c r="K595" s="44">
        <f t="shared" si="485"/>
        <v>0</v>
      </c>
      <c r="L595" s="44">
        <f t="shared" si="485"/>
        <v>0</v>
      </c>
      <c r="M595" s="44">
        <f t="shared" si="485"/>
        <v>0</v>
      </c>
      <c r="N595" s="44">
        <f t="shared" si="485"/>
        <v>0</v>
      </c>
      <c r="O595" s="62">
        <f t="shared" si="485"/>
        <v>0</v>
      </c>
      <c r="P595" s="124">
        <f t="shared" si="467"/>
        <v>0</v>
      </c>
      <c r="Q595" s="62">
        <f>SUM(Q596,Q600,Q610,Q624)</f>
        <v>0</v>
      </c>
      <c r="R595" s="62">
        <f>SUM(R596,R600,R610,R624)</f>
        <v>0</v>
      </c>
      <c r="S595" s="124">
        <f t="shared" si="460"/>
        <v>0</v>
      </c>
    </row>
    <row r="596" spans="1:19" hidden="1" x14ac:dyDescent="0.25">
      <c r="A596" s="271"/>
      <c r="B596" s="12">
        <v>511100</v>
      </c>
      <c r="C596" s="13" t="s">
        <v>414</v>
      </c>
      <c r="D596" s="82">
        <f>SUM(D597)</f>
        <v>0</v>
      </c>
      <c r="E596" s="66">
        <f t="shared" ref="E596:O596" si="486">SUM(E597)</f>
        <v>0</v>
      </c>
      <c r="F596" s="14">
        <f t="shared" si="486"/>
        <v>0</v>
      </c>
      <c r="G596" s="14">
        <f t="shared" si="486"/>
        <v>0</v>
      </c>
      <c r="H596" s="14">
        <f t="shared" si="486"/>
        <v>0</v>
      </c>
      <c r="I596" s="14">
        <f t="shared" si="486"/>
        <v>0</v>
      </c>
      <c r="J596" s="14">
        <f t="shared" si="486"/>
        <v>0</v>
      </c>
      <c r="K596" s="14">
        <f t="shared" si="486"/>
        <v>0</v>
      </c>
      <c r="L596" s="14">
        <f t="shared" si="486"/>
        <v>0</v>
      </c>
      <c r="M596" s="14">
        <f t="shared" si="486"/>
        <v>0</v>
      </c>
      <c r="N596" s="14">
        <f t="shared" si="486"/>
        <v>0</v>
      </c>
      <c r="O596" s="47">
        <f t="shared" si="486"/>
        <v>0</v>
      </c>
      <c r="P596" s="65">
        <f t="shared" si="467"/>
        <v>0</v>
      </c>
      <c r="Q596" s="47">
        <f t="shared" ref="Q596:R596" si="487">SUM(Q597)</f>
        <v>0</v>
      </c>
      <c r="R596" s="47">
        <f t="shared" si="487"/>
        <v>0</v>
      </c>
      <c r="S596" s="65">
        <f t="shared" si="460"/>
        <v>0</v>
      </c>
    </row>
    <row r="597" spans="1:19" ht="25.5" hidden="1" x14ac:dyDescent="0.25">
      <c r="A597" s="161"/>
      <c r="B597" s="16">
        <v>511120</v>
      </c>
      <c r="C597" s="17" t="s">
        <v>415</v>
      </c>
      <c r="D597" s="83">
        <f>SUM(D598:D599)</f>
        <v>0</v>
      </c>
      <c r="E597" s="67">
        <f t="shared" ref="E597:O597" si="488">SUM(E598:E599)</f>
        <v>0</v>
      </c>
      <c r="F597" s="18">
        <f t="shared" si="488"/>
        <v>0</v>
      </c>
      <c r="G597" s="18">
        <f t="shared" si="488"/>
        <v>0</v>
      </c>
      <c r="H597" s="18">
        <f t="shared" si="488"/>
        <v>0</v>
      </c>
      <c r="I597" s="18">
        <f t="shared" si="488"/>
        <v>0</v>
      </c>
      <c r="J597" s="18">
        <f t="shared" si="488"/>
        <v>0</v>
      </c>
      <c r="K597" s="18">
        <f t="shared" si="488"/>
        <v>0</v>
      </c>
      <c r="L597" s="18">
        <f t="shared" si="488"/>
        <v>0</v>
      </c>
      <c r="M597" s="18">
        <f t="shared" si="488"/>
        <v>0</v>
      </c>
      <c r="N597" s="18">
        <f t="shared" si="488"/>
        <v>0</v>
      </c>
      <c r="O597" s="48">
        <f t="shared" si="488"/>
        <v>0</v>
      </c>
      <c r="P597" s="65">
        <f t="shared" si="467"/>
        <v>0</v>
      </c>
      <c r="Q597" s="48">
        <f t="shared" ref="Q597:R597" si="489">SUM(Q598:Q599)</f>
        <v>0</v>
      </c>
      <c r="R597" s="48">
        <f t="shared" si="489"/>
        <v>0</v>
      </c>
      <c r="S597" s="65">
        <f t="shared" si="460"/>
        <v>0</v>
      </c>
    </row>
    <row r="598" spans="1:19" ht="25.5" hidden="1" x14ac:dyDescent="0.25">
      <c r="A598" s="161"/>
      <c r="B598" s="16">
        <v>511121</v>
      </c>
      <c r="C598" s="17" t="s">
        <v>416</v>
      </c>
      <c r="D598" s="84"/>
      <c r="E598" s="68"/>
      <c r="F598" s="19"/>
      <c r="G598" s="19"/>
      <c r="H598" s="19"/>
      <c r="I598" s="19"/>
      <c r="J598" s="19"/>
      <c r="K598" s="19"/>
      <c r="L598" s="19"/>
      <c r="M598" s="19"/>
      <c r="N598" s="19"/>
      <c r="O598" s="49"/>
      <c r="P598" s="65">
        <f t="shared" si="467"/>
        <v>0</v>
      </c>
      <c r="Q598" s="49"/>
      <c r="R598" s="49"/>
      <c r="S598" s="65">
        <f t="shared" si="460"/>
        <v>0</v>
      </c>
    </row>
    <row r="599" spans="1:19" ht="25.5" hidden="1" x14ac:dyDescent="0.25">
      <c r="A599" s="161"/>
      <c r="B599" s="16">
        <v>511126</v>
      </c>
      <c r="C599" s="17" t="s">
        <v>417</v>
      </c>
      <c r="D599" s="84"/>
      <c r="E599" s="68"/>
      <c r="F599" s="19"/>
      <c r="G599" s="19"/>
      <c r="H599" s="19"/>
      <c r="I599" s="19"/>
      <c r="J599" s="19"/>
      <c r="K599" s="19"/>
      <c r="L599" s="19"/>
      <c r="M599" s="19"/>
      <c r="N599" s="19"/>
      <c r="O599" s="49"/>
      <c r="P599" s="65">
        <f t="shared" si="467"/>
        <v>0</v>
      </c>
      <c r="Q599" s="49"/>
      <c r="R599" s="49"/>
      <c r="S599" s="65">
        <f t="shared" si="460"/>
        <v>0</v>
      </c>
    </row>
    <row r="600" spans="1:19" hidden="1" x14ac:dyDescent="0.25">
      <c r="A600" s="161"/>
      <c r="B600" s="12">
        <v>511200</v>
      </c>
      <c r="C600" s="13" t="s">
        <v>418</v>
      </c>
      <c r="D600" s="82">
        <f>SUM(D601+D605+D608)</f>
        <v>0</v>
      </c>
      <c r="E600" s="66">
        <f t="shared" ref="E600:O600" si="490">SUM(E601+E605+E608)</f>
        <v>0</v>
      </c>
      <c r="F600" s="14">
        <f t="shared" si="490"/>
        <v>0</v>
      </c>
      <c r="G600" s="14">
        <f t="shared" si="490"/>
        <v>0</v>
      </c>
      <c r="H600" s="14">
        <f t="shared" si="490"/>
        <v>0</v>
      </c>
      <c r="I600" s="14">
        <f t="shared" si="490"/>
        <v>0</v>
      </c>
      <c r="J600" s="14">
        <f t="shared" si="490"/>
        <v>0</v>
      </c>
      <c r="K600" s="14">
        <f t="shared" si="490"/>
        <v>0</v>
      </c>
      <c r="L600" s="14">
        <f t="shared" si="490"/>
        <v>0</v>
      </c>
      <c r="M600" s="14">
        <f t="shared" si="490"/>
        <v>0</v>
      </c>
      <c r="N600" s="14">
        <f t="shared" si="490"/>
        <v>0</v>
      </c>
      <c r="O600" s="47">
        <f t="shared" si="490"/>
        <v>0</v>
      </c>
      <c r="P600" s="65">
        <f t="shared" si="467"/>
        <v>0</v>
      </c>
      <c r="Q600" s="47">
        <f t="shared" ref="Q600:R600" si="491">SUM(Q601+Q605+Q608)</f>
        <v>0</v>
      </c>
      <c r="R600" s="47">
        <f t="shared" si="491"/>
        <v>0</v>
      </c>
      <c r="S600" s="65">
        <f t="shared" si="460"/>
        <v>0</v>
      </c>
    </row>
    <row r="601" spans="1:19" hidden="1" x14ac:dyDescent="0.25">
      <c r="A601" s="161"/>
      <c r="B601" s="16">
        <v>511210</v>
      </c>
      <c r="C601" s="17" t="s">
        <v>419</v>
      </c>
      <c r="D601" s="83">
        <f>SUM(D604+D603+D602)</f>
        <v>0</v>
      </c>
      <c r="E601" s="67">
        <f t="shared" ref="E601:O601" si="492">SUM(E604+E603+E602)</f>
        <v>0</v>
      </c>
      <c r="F601" s="18">
        <f t="shared" si="492"/>
        <v>0</v>
      </c>
      <c r="G601" s="18">
        <f t="shared" si="492"/>
        <v>0</v>
      </c>
      <c r="H601" s="18">
        <f t="shared" si="492"/>
        <v>0</v>
      </c>
      <c r="I601" s="18">
        <f t="shared" si="492"/>
        <v>0</v>
      </c>
      <c r="J601" s="18">
        <f t="shared" si="492"/>
        <v>0</v>
      </c>
      <c r="K601" s="18">
        <f t="shared" si="492"/>
        <v>0</v>
      </c>
      <c r="L601" s="18">
        <f t="shared" si="492"/>
        <v>0</v>
      </c>
      <c r="M601" s="18">
        <f t="shared" si="492"/>
        <v>0</v>
      </c>
      <c r="N601" s="18">
        <f t="shared" si="492"/>
        <v>0</v>
      </c>
      <c r="O601" s="48">
        <f t="shared" si="492"/>
        <v>0</v>
      </c>
      <c r="P601" s="65">
        <f t="shared" si="467"/>
        <v>0</v>
      </c>
      <c r="Q601" s="48">
        <f t="shared" ref="Q601:R601" si="493">SUM(Q604+Q603+Q602)</f>
        <v>0</v>
      </c>
      <c r="R601" s="48">
        <f t="shared" si="493"/>
        <v>0</v>
      </c>
      <c r="S601" s="65">
        <f t="shared" si="460"/>
        <v>0</v>
      </c>
    </row>
    <row r="602" spans="1:19" ht="25.5" hidden="1" x14ac:dyDescent="0.25">
      <c r="A602" s="161"/>
      <c r="B602" s="16">
        <v>511212</v>
      </c>
      <c r="C602" s="17" t="s">
        <v>420</v>
      </c>
      <c r="D602" s="88"/>
      <c r="E602" s="72"/>
      <c r="F602" s="28"/>
      <c r="G602" s="28"/>
      <c r="H602" s="28"/>
      <c r="I602" s="28"/>
      <c r="J602" s="28"/>
      <c r="K602" s="28"/>
      <c r="L602" s="28"/>
      <c r="M602" s="28"/>
      <c r="N602" s="28"/>
      <c r="O602" s="54"/>
      <c r="P602" s="65">
        <f t="shared" si="467"/>
        <v>0</v>
      </c>
      <c r="Q602" s="54"/>
      <c r="R602" s="54"/>
      <c r="S602" s="65">
        <f t="shared" si="460"/>
        <v>0</v>
      </c>
    </row>
    <row r="603" spans="1:19" ht="25.5" hidden="1" x14ac:dyDescent="0.25">
      <c r="A603" s="161"/>
      <c r="B603" s="16">
        <v>511213</v>
      </c>
      <c r="C603" s="17" t="s">
        <v>421</v>
      </c>
      <c r="D603" s="88"/>
      <c r="E603" s="72"/>
      <c r="F603" s="28"/>
      <c r="G603" s="28"/>
      <c r="H603" s="28"/>
      <c r="I603" s="28"/>
      <c r="J603" s="28"/>
      <c r="K603" s="28"/>
      <c r="L603" s="28"/>
      <c r="M603" s="28"/>
      <c r="N603" s="28"/>
      <c r="O603" s="54"/>
      <c r="P603" s="65">
        <f t="shared" si="467"/>
        <v>0</v>
      </c>
      <c r="Q603" s="54"/>
      <c r="R603" s="54"/>
      <c r="S603" s="65">
        <f t="shared" si="460"/>
        <v>0</v>
      </c>
    </row>
    <row r="604" spans="1:19" ht="25.5" hidden="1" x14ac:dyDescent="0.25">
      <c r="A604" s="161"/>
      <c r="B604" s="16">
        <v>511219</v>
      </c>
      <c r="C604" s="17" t="s">
        <v>422</v>
      </c>
      <c r="D604" s="84"/>
      <c r="E604" s="68"/>
      <c r="F604" s="19"/>
      <c r="G604" s="19"/>
      <c r="H604" s="19"/>
      <c r="I604" s="19"/>
      <c r="J604" s="19"/>
      <c r="K604" s="19"/>
      <c r="L604" s="19"/>
      <c r="M604" s="19"/>
      <c r="N604" s="19"/>
      <c r="O604" s="49"/>
      <c r="P604" s="65">
        <f t="shared" si="467"/>
        <v>0</v>
      </c>
      <c r="Q604" s="49"/>
      <c r="R604" s="49"/>
      <c r="S604" s="65">
        <f t="shared" si="460"/>
        <v>0</v>
      </c>
    </row>
    <row r="605" spans="1:19" ht="25.5" hidden="1" x14ac:dyDescent="0.25">
      <c r="A605" s="161"/>
      <c r="B605" s="16">
        <v>511220</v>
      </c>
      <c r="C605" s="17" t="s">
        <v>423</v>
      </c>
      <c r="D605" s="85">
        <f>SUM(D606+D607)</f>
        <v>0</v>
      </c>
      <c r="E605" s="69">
        <f t="shared" ref="E605:O605" si="494">SUM(E606+E607)</f>
        <v>0</v>
      </c>
      <c r="F605" s="20">
        <f t="shared" si="494"/>
        <v>0</v>
      </c>
      <c r="G605" s="20">
        <f t="shared" si="494"/>
        <v>0</v>
      </c>
      <c r="H605" s="20">
        <f t="shared" si="494"/>
        <v>0</v>
      </c>
      <c r="I605" s="20">
        <f t="shared" si="494"/>
        <v>0</v>
      </c>
      <c r="J605" s="20">
        <f t="shared" si="494"/>
        <v>0</v>
      </c>
      <c r="K605" s="20">
        <f t="shared" si="494"/>
        <v>0</v>
      </c>
      <c r="L605" s="20">
        <f t="shared" si="494"/>
        <v>0</v>
      </c>
      <c r="M605" s="20">
        <f t="shared" si="494"/>
        <v>0</v>
      </c>
      <c r="N605" s="20">
        <f t="shared" si="494"/>
        <v>0</v>
      </c>
      <c r="O605" s="50">
        <f t="shared" si="494"/>
        <v>0</v>
      </c>
      <c r="P605" s="65">
        <f t="shared" si="467"/>
        <v>0</v>
      </c>
      <c r="Q605" s="50">
        <f t="shared" ref="Q605:R605" si="495">SUM(Q606+Q607)</f>
        <v>0</v>
      </c>
      <c r="R605" s="50">
        <f t="shared" si="495"/>
        <v>0</v>
      </c>
      <c r="S605" s="65">
        <f t="shared" si="460"/>
        <v>0</v>
      </c>
    </row>
    <row r="606" spans="1:19" ht="25.5" hidden="1" x14ac:dyDescent="0.25">
      <c r="A606" s="161"/>
      <c r="B606" s="16">
        <v>511223</v>
      </c>
      <c r="C606" s="17" t="s">
        <v>424</v>
      </c>
      <c r="D606" s="84"/>
      <c r="E606" s="68"/>
      <c r="F606" s="19"/>
      <c r="G606" s="19"/>
      <c r="H606" s="19"/>
      <c r="I606" s="19"/>
      <c r="J606" s="19"/>
      <c r="K606" s="19"/>
      <c r="L606" s="19"/>
      <c r="M606" s="19"/>
      <c r="N606" s="19"/>
      <c r="O606" s="49"/>
      <c r="P606" s="65">
        <f t="shared" si="467"/>
        <v>0</v>
      </c>
      <c r="Q606" s="49"/>
      <c r="R606" s="49"/>
      <c r="S606" s="65">
        <f t="shared" si="460"/>
        <v>0</v>
      </c>
    </row>
    <row r="607" spans="1:19" ht="65.25" hidden="1" customHeight="1" x14ac:dyDescent="0.25">
      <c r="A607" s="161"/>
      <c r="B607" s="16">
        <v>511226</v>
      </c>
      <c r="C607" s="17" t="s">
        <v>425</v>
      </c>
      <c r="D607" s="84"/>
      <c r="E607" s="68"/>
      <c r="F607" s="19"/>
      <c r="G607" s="19"/>
      <c r="H607" s="19"/>
      <c r="I607" s="19"/>
      <c r="J607" s="19"/>
      <c r="K607" s="19"/>
      <c r="L607" s="19"/>
      <c r="M607" s="19"/>
      <c r="N607" s="19"/>
      <c r="O607" s="49"/>
      <c r="P607" s="65">
        <f t="shared" si="467"/>
        <v>0</v>
      </c>
      <c r="Q607" s="49"/>
      <c r="R607" s="49"/>
      <c r="S607" s="65">
        <f t="shared" si="460"/>
        <v>0</v>
      </c>
    </row>
    <row r="608" spans="1:19" ht="25.5" hidden="1" x14ac:dyDescent="0.25">
      <c r="A608" s="161"/>
      <c r="B608" s="16">
        <v>511240</v>
      </c>
      <c r="C608" s="17" t="s">
        <v>506</v>
      </c>
      <c r="D608" s="85">
        <f>SUM(D609)</f>
        <v>0</v>
      </c>
      <c r="E608" s="69">
        <f t="shared" ref="E608:O608" si="496">SUM(E609)</f>
        <v>0</v>
      </c>
      <c r="F608" s="20">
        <f t="shared" si="496"/>
        <v>0</v>
      </c>
      <c r="G608" s="20">
        <f t="shared" si="496"/>
        <v>0</v>
      </c>
      <c r="H608" s="20">
        <f t="shared" si="496"/>
        <v>0</v>
      </c>
      <c r="I608" s="20">
        <f t="shared" si="496"/>
        <v>0</v>
      </c>
      <c r="J608" s="20">
        <f t="shared" si="496"/>
        <v>0</v>
      </c>
      <c r="K608" s="20">
        <f t="shared" si="496"/>
        <v>0</v>
      </c>
      <c r="L608" s="20">
        <f t="shared" si="496"/>
        <v>0</v>
      </c>
      <c r="M608" s="20">
        <f t="shared" si="496"/>
        <v>0</v>
      </c>
      <c r="N608" s="20">
        <f t="shared" si="496"/>
        <v>0</v>
      </c>
      <c r="O608" s="50">
        <f t="shared" si="496"/>
        <v>0</v>
      </c>
      <c r="P608" s="65">
        <f t="shared" si="467"/>
        <v>0</v>
      </c>
      <c r="Q608" s="50">
        <f t="shared" ref="Q608:R608" si="497">SUM(Q609)</f>
        <v>0</v>
      </c>
      <c r="R608" s="50">
        <f t="shared" si="497"/>
        <v>0</v>
      </c>
      <c r="S608" s="65">
        <f t="shared" si="460"/>
        <v>0</v>
      </c>
    </row>
    <row r="609" spans="1:19" hidden="1" x14ac:dyDescent="0.25">
      <c r="A609" s="161"/>
      <c r="B609" s="16">
        <v>511241</v>
      </c>
      <c r="C609" s="17" t="s">
        <v>507</v>
      </c>
      <c r="D609" s="84"/>
      <c r="E609" s="68"/>
      <c r="F609" s="19"/>
      <c r="G609" s="19"/>
      <c r="H609" s="19"/>
      <c r="I609" s="19"/>
      <c r="J609" s="19"/>
      <c r="K609" s="19"/>
      <c r="L609" s="19"/>
      <c r="M609" s="19"/>
      <c r="N609" s="19"/>
      <c r="O609" s="49"/>
      <c r="P609" s="65">
        <f t="shared" si="467"/>
        <v>0</v>
      </c>
      <c r="Q609" s="49"/>
      <c r="R609" s="49"/>
      <c r="S609" s="65">
        <f t="shared" si="460"/>
        <v>0</v>
      </c>
    </row>
    <row r="610" spans="1:19" ht="25.5" x14ac:dyDescent="0.25">
      <c r="A610" s="271"/>
      <c r="B610" s="35">
        <v>511300</v>
      </c>
      <c r="C610" s="13" t="s">
        <v>426</v>
      </c>
      <c r="D610" s="82">
        <f t="shared" ref="D610:O610" si="498">SUM(D613+D619+D617+D611)</f>
        <v>14486585</v>
      </c>
      <c r="E610" s="66">
        <f t="shared" si="498"/>
        <v>0</v>
      </c>
      <c r="F610" s="14">
        <f t="shared" si="498"/>
        <v>0</v>
      </c>
      <c r="G610" s="14">
        <f t="shared" si="498"/>
        <v>0</v>
      </c>
      <c r="H610" s="14">
        <f t="shared" si="498"/>
        <v>0</v>
      </c>
      <c r="I610" s="14">
        <f t="shared" si="498"/>
        <v>0</v>
      </c>
      <c r="J610" s="14">
        <f t="shared" si="498"/>
        <v>0</v>
      </c>
      <c r="K610" s="14">
        <f t="shared" si="498"/>
        <v>0</v>
      </c>
      <c r="L610" s="14">
        <f t="shared" si="498"/>
        <v>0</v>
      </c>
      <c r="M610" s="14">
        <f t="shared" si="498"/>
        <v>0</v>
      </c>
      <c r="N610" s="14">
        <f t="shared" si="498"/>
        <v>0</v>
      </c>
      <c r="O610" s="47">
        <f t="shared" si="498"/>
        <v>0</v>
      </c>
      <c r="P610" s="65">
        <f t="shared" si="467"/>
        <v>0</v>
      </c>
      <c r="Q610" s="47">
        <f>SUM(Q613+Q619+Q617+Q611)</f>
        <v>0</v>
      </c>
      <c r="R610" s="47">
        <f>SUM(R613+R619+R617+R611)</f>
        <v>0</v>
      </c>
      <c r="S610" s="65">
        <f t="shared" si="460"/>
        <v>0</v>
      </c>
    </row>
    <row r="611" spans="1:19" ht="25.5" x14ac:dyDescent="0.25">
      <c r="A611" s="161"/>
      <c r="B611" s="45">
        <v>511310</v>
      </c>
      <c r="C611" s="17" t="s">
        <v>427</v>
      </c>
      <c r="D611" s="83">
        <f>D612+D623</f>
        <v>14486585</v>
      </c>
      <c r="E611" s="67">
        <f t="shared" ref="E611:O611" si="499">SUM(E612)</f>
        <v>0</v>
      </c>
      <c r="F611" s="18">
        <f t="shared" si="499"/>
        <v>0</v>
      </c>
      <c r="G611" s="18">
        <f t="shared" si="499"/>
        <v>0</v>
      </c>
      <c r="H611" s="18">
        <f t="shared" si="499"/>
        <v>0</v>
      </c>
      <c r="I611" s="18">
        <f t="shared" si="499"/>
        <v>0</v>
      </c>
      <c r="J611" s="18">
        <f t="shared" si="499"/>
        <v>0</v>
      </c>
      <c r="K611" s="18">
        <f t="shared" si="499"/>
        <v>0</v>
      </c>
      <c r="L611" s="18">
        <f t="shared" si="499"/>
        <v>0</v>
      </c>
      <c r="M611" s="18">
        <f>SUM(M612+M623)</f>
        <v>0</v>
      </c>
      <c r="N611" s="18">
        <f>SUM(N612:N623)</f>
        <v>0</v>
      </c>
      <c r="O611" s="48">
        <f t="shared" si="499"/>
        <v>0</v>
      </c>
      <c r="P611" s="65">
        <f t="shared" si="467"/>
        <v>0</v>
      </c>
      <c r="Q611" s="48">
        <f t="shared" ref="Q611:R611" si="500">SUM(Q612)</f>
        <v>0</v>
      </c>
      <c r="R611" s="48">
        <f t="shared" si="500"/>
        <v>0</v>
      </c>
      <c r="S611" s="65">
        <f t="shared" si="460"/>
        <v>0</v>
      </c>
    </row>
    <row r="612" spans="1:19" ht="25.5" x14ac:dyDescent="0.25">
      <c r="A612" s="162"/>
      <c r="B612" s="45">
        <v>511313</v>
      </c>
      <c r="C612" s="17" t="s">
        <v>852</v>
      </c>
      <c r="D612" s="88">
        <v>10887028</v>
      </c>
      <c r="E612" s="72"/>
      <c r="F612" s="28"/>
      <c r="G612" s="28"/>
      <c r="H612" s="28"/>
      <c r="I612" s="28"/>
      <c r="J612" s="28"/>
      <c r="K612" s="28"/>
      <c r="L612" s="28"/>
      <c r="M612" s="28"/>
      <c r="N612" s="28"/>
      <c r="O612" s="54"/>
      <c r="P612" s="65">
        <f t="shared" si="467"/>
        <v>0</v>
      </c>
      <c r="Q612" s="54"/>
      <c r="R612" s="54"/>
      <c r="S612" s="65">
        <f t="shared" si="460"/>
        <v>0</v>
      </c>
    </row>
    <row r="613" spans="1:19" ht="25.5" hidden="1" x14ac:dyDescent="0.25">
      <c r="A613" s="161"/>
      <c r="B613" s="16">
        <v>511320</v>
      </c>
      <c r="C613" s="17" t="s">
        <v>429</v>
      </c>
      <c r="D613" s="83">
        <f>SUM(D614:D616)</f>
        <v>0</v>
      </c>
      <c r="E613" s="67">
        <f t="shared" ref="E613:O613" si="501">SUM(E614:E616)</f>
        <v>0</v>
      </c>
      <c r="F613" s="18">
        <f t="shared" si="501"/>
        <v>0</v>
      </c>
      <c r="G613" s="18">
        <f t="shared" si="501"/>
        <v>0</v>
      </c>
      <c r="H613" s="18">
        <f t="shared" si="501"/>
        <v>0</v>
      </c>
      <c r="I613" s="18">
        <f t="shared" si="501"/>
        <v>0</v>
      </c>
      <c r="J613" s="18">
        <f t="shared" si="501"/>
        <v>0</v>
      </c>
      <c r="K613" s="18">
        <f t="shared" si="501"/>
        <v>0</v>
      </c>
      <c r="L613" s="18">
        <f t="shared" si="501"/>
        <v>0</v>
      </c>
      <c r="M613" s="18">
        <f t="shared" si="501"/>
        <v>0</v>
      </c>
      <c r="N613" s="18">
        <f t="shared" si="501"/>
        <v>0</v>
      </c>
      <c r="O613" s="48">
        <f t="shared" si="501"/>
        <v>0</v>
      </c>
      <c r="P613" s="65">
        <f t="shared" si="467"/>
        <v>0</v>
      </c>
      <c r="Q613" s="48">
        <f t="shared" ref="Q613:R613" si="502">SUM(Q614:Q616)</f>
        <v>0</v>
      </c>
      <c r="R613" s="48">
        <f t="shared" si="502"/>
        <v>0</v>
      </c>
      <c r="S613" s="65">
        <f t="shared" si="460"/>
        <v>0</v>
      </c>
    </row>
    <row r="614" spans="1:19" ht="25.5" hidden="1" x14ac:dyDescent="0.25">
      <c r="A614" s="161"/>
      <c r="B614" s="16">
        <v>511321</v>
      </c>
      <c r="C614" s="17" t="s">
        <v>508</v>
      </c>
      <c r="D614" s="84"/>
      <c r="E614" s="68"/>
      <c r="F614" s="19"/>
      <c r="G614" s="19"/>
      <c r="H614" s="19"/>
      <c r="I614" s="19"/>
      <c r="J614" s="19"/>
      <c r="K614" s="19"/>
      <c r="L614" s="19"/>
      <c r="M614" s="19"/>
      <c r="N614" s="19"/>
      <c r="O614" s="49"/>
      <c r="P614" s="65">
        <f t="shared" si="467"/>
        <v>0</v>
      </c>
      <c r="Q614" s="49"/>
      <c r="R614" s="49"/>
      <c r="S614" s="65">
        <f t="shared" si="460"/>
        <v>0</v>
      </c>
    </row>
    <row r="615" spans="1:19" ht="25.5" hidden="1" x14ac:dyDescent="0.25">
      <c r="A615" s="161"/>
      <c r="B615" s="16">
        <v>511323</v>
      </c>
      <c r="C615" s="17" t="s">
        <v>528</v>
      </c>
      <c r="D615" s="84"/>
      <c r="E615" s="68"/>
      <c r="F615" s="19"/>
      <c r="G615" s="19"/>
      <c r="H615" s="19"/>
      <c r="I615" s="19"/>
      <c r="J615" s="19"/>
      <c r="K615" s="19"/>
      <c r="L615" s="19"/>
      <c r="M615" s="19"/>
      <c r="N615" s="19"/>
      <c r="O615" s="49"/>
      <c r="P615" s="65">
        <f t="shared" si="467"/>
        <v>0</v>
      </c>
      <c r="Q615" s="49"/>
      <c r="R615" s="49"/>
      <c r="S615" s="65">
        <f t="shared" si="460"/>
        <v>0</v>
      </c>
    </row>
    <row r="616" spans="1:19" ht="57" hidden="1" customHeight="1" x14ac:dyDescent="0.25">
      <c r="A616" s="161"/>
      <c r="B616" s="16">
        <v>511326</v>
      </c>
      <c r="C616" s="17" t="s">
        <v>430</v>
      </c>
      <c r="D616" s="84"/>
      <c r="E616" s="68"/>
      <c r="F616" s="19"/>
      <c r="G616" s="19"/>
      <c r="H616" s="19"/>
      <c r="I616" s="19"/>
      <c r="J616" s="19"/>
      <c r="K616" s="19"/>
      <c r="L616" s="19"/>
      <c r="M616" s="19"/>
      <c r="N616" s="19"/>
      <c r="O616" s="49"/>
      <c r="P616" s="65">
        <f t="shared" si="467"/>
        <v>0</v>
      </c>
      <c r="Q616" s="49"/>
      <c r="R616" s="49"/>
      <c r="S616" s="65">
        <f t="shared" si="460"/>
        <v>0</v>
      </c>
    </row>
    <row r="617" spans="1:19" ht="41.25" hidden="1" customHeight="1" x14ac:dyDescent="0.25">
      <c r="A617" s="161"/>
      <c r="B617" s="16">
        <v>511330</v>
      </c>
      <c r="C617" s="17" t="s">
        <v>431</v>
      </c>
      <c r="D617" s="85">
        <f>SUM(D618)</f>
        <v>0</v>
      </c>
      <c r="E617" s="69">
        <f t="shared" ref="E617:O617" si="503">SUM(E618)</f>
        <v>0</v>
      </c>
      <c r="F617" s="20">
        <f t="shared" si="503"/>
        <v>0</v>
      </c>
      <c r="G617" s="20">
        <f t="shared" si="503"/>
        <v>0</v>
      </c>
      <c r="H617" s="20">
        <f t="shared" si="503"/>
        <v>0</v>
      </c>
      <c r="I617" s="20">
        <f t="shared" si="503"/>
        <v>0</v>
      </c>
      <c r="J617" s="20">
        <f t="shared" si="503"/>
        <v>0</v>
      </c>
      <c r="K617" s="20">
        <f t="shared" si="503"/>
        <v>0</v>
      </c>
      <c r="L617" s="20">
        <f t="shared" si="503"/>
        <v>0</v>
      </c>
      <c r="M617" s="20">
        <f t="shared" si="503"/>
        <v>0</v>
      </c>
      <c r="N617" s="20">
        <f t="shared" si="503"/>
        <v>0</v>
      </c>
      <c r="O617" s="50">
        <f t="shared" si="503"/>
        <v>0</v>
      </c>
      <c r="P617" s="65">
        <f t="shared" si="467"/>
        <v>0</v>
      </c>
      <c r="Q617" s="50">
        <f t="shared" ref="Q617:R617" si="504">SUM(Q618)</f>
        <v>0</v>
      </c>
      <c r="R617" s="50">
        <f t="shared" si="504"/>
        <v>0</v>
      </c>
      <c r="S617" s="65">
        <f t="shared" si="460"/>
        <v>0</v>
      </c>
    </row>
    <row r="618" spans="1:19" ht="45.75" hidden="1" customHeight="1" x14ac:dyDescent="0.25">
      <c r="A618" s="161"/>
      <c r="B618" s="16">
        <v>511331</v>
      </c>
      <c r="C618" s="17" t="s">
        <v>612</v>
      </c>
      <c r="D618" s="84"/>
      <c r="E618" s="68"/>
      <c r="F618" s="19"/>
      <c r="G618" s="19"/>
      <c r="H618" s="19"/>
      <c r="I618" s="19"/>
      <c r="J618" s="19"/>
      <c r="K618" s="19"/>
      <c r="L618" s="19"/>
      <c r="M618" s="19"/>
      <c r="N618" s="19"/>
      <c r="O618" s="49"/>
      <c r="P618" s="65">
        <f t="shared" si="467"/>
        <v>0</v>
      </c>
      <c r="Q618" s="49"/>
      <c r="R618" s="49"/>
      <c r="S618" s="65">
        <f t="shared" si="460"/>
        <v>0</v>
      </c>
    </row>
    <row r="619" spans="1:19" ht="25.5" hidden="1" x14ac:dyDescent="0.25">
      <c r="A619" s="161"/>
      <c r="B619" s="16">
        <v>511390</v>
      </c>
      <c r="C619" s="17" t="s">
        <v>432</v>
      </c>
      <c r="D619" s="83">
        <f>SUM(D620:D622)</f>
        <v>0</v>
      </c>
      <c r="E619" s="67">
        <f t="shared" ref="E619:O619" si="505">SUM(E620:E622)</f>
        <v>0</v>
      </c>
      <c r="F619" s="18">
        <f t="shared" si="505"/>
        <v>0</v>
      </c>
      <c r="G619" s="18">
        <f t="shared" si="505"/>
        <v>0</v>
      </c>
      <c r="H619" s="18">
        <f t="shared" si="505"/>
        <v>0</v>
      </c>
      <c r="I619" s="18">
        <f t="shared" si="505"/>
        <v>0</v>
      </c>
      <c r="J619" s="18">
        <f t="shared" si="505"/>
        <v>0</v>
      </c>
      <c r="K619" s="18">
        <f t="shared" si="505"/>
        <v>0</v>
      </c>
      <c r="L619" s="18">
        <f t="shared" si="505"/>
        <v>0</v>
      </c>
      <c r="M619" s="18">
        <f t="shared" si="505"/>
        <v>0</v>
      </c>
      <c r="N619" s="18">
        <f t="shared" si="505"/>
        <v>0</v>
      </c>
      <c r="O619" s="48">
        <f t="shared" si="505"/>
        <v>0</v>
      </c>
      <c r="P619" s="65">
        <f t="shared" si="467"/>
        <v>0</v>
      </c>
      <c r="Q619" s="48">
        <f t="shared" ref="Q619:R619" si="506">SUM(Q620:Q622)</f>
        <v>0</v>
      </c>
      <c r="R619" s="48">
        <f t="shared" si="506"/>
        <v>0</v>
      </c>
      <c r="S619" s="65">
        <f t="shared" si="460"/>
        <v>0</v>
      </c>
    </row>
    <row r="620" spans="1:19" ht="57.75" hidden="1" customHeight="1" x14ac:dyDescent="0.25">
      <c r="A620" s="161"/>
      <c r="B620" s="16">
        <v>511392</v>
      </c>
      <c r="C620" s="17" t="s">
        <v>613</v>
      </c>
      <c r="D620" s="84"/>
      <c r="E620" s="68"/>
      <c r="F620" s="19"/>
      <c r="G620" s="19"/>
      <c r="H620" s="19"/>
      <c r="I620" s="19"/>
      <c r="J620" s="19"/>
      <c r="K620" s="19"/>
      <c r="L620" s="19"/>
      <c r="M620" s="19"/>
      <c r="N620" s="19"/>
      <c r="O620" s="49"/>
      <c r="P620" s="65">
        <f t="shared" si="467"/>
        <v>0</v>
      </c>
      <c r="Q620" s="49"/>
      <c r="R620" s="49"/>
      <c r="S620" s="65">
        <f t="shared" si="460"/>
        <v>0</v>
      </c>
    </row>
    <row r="621" spans="1:19" ht="40.5" hidden="1" customHeight="1" x14ac:dyDescent="0.25">
      <c r="A621" s="161"/>
      <c r="B621" s="16">
        <v>511393</v>
      </c>
      <c r="C621" s="17" t="s">
        <v>529</v>
      </c>
      <c r="D621" s="84"/>
      <c r="E621" s="68"/>
      <c r="F621" s="19"/>
      <c r="G621" s="19"/>
      <c r="H621" s="19"/>
      <c r="I621" s="19"/>
      <c r="J621" s="19"/>
      <c r="K621" s="19"/>
      <c r="L621" s="19"/>
      <c r="M621" s="19"/>
      <c r="N621" s="19"/>
      <c r="O621" s="49"/>
      <c r="P621" s="65">
        <f t="shared" si="467"/>
        <v>0</v>
      </c>
      <c r="Q621" s="49"/>
      <c r="R621" s="49"/>
      <c r="S621" s="65">
        <f t="shared" si="460"/>
        <v>0</v>
      </c>
    </row>
    <row r="622" spans="1:19" ht="25.5" hidden="1" x14ac:dyDescent="0.25">
      <c r="A622" s="161"/>
      <c r="B622" s="16">
        <v>511394</v>
      </c>
      <c r="C622" s="17" t="s">
        <v>530</v>
      </c>
      <c r="D622" s="84"/>
      <c r="E622" s="68"/>
      <c r="F622" s="19"/>
      <c r="G622" s="19"/>
      <c r="H622" s="19"/>
      <c r="I622" s="19"/>
      <c r="J622" s="19"/>
      <c r="K622" s="19"/>
      <c r="L622" s="19"/>
      <c r="M622" s="19"/>
      <c r="N622" s="19"/>
      <c r="O622" s="49"/>
      <c r="P622" s="65">
        <f t="shared" si="467"/>
        <v>0</v>
      </c>
      <c r="Q622" s="49"/>
      <c r="R622" s="49"/>
      <c r="S622" s="65">
        <f t="shared" si="460"/>
        <v>0</v>
      </c>
    </row>
    <row r="623" spans="1:19" ht="76.5" x14ac:dyDescent="0.25">
      <c r="A623" s="341"/>
      <c r="B623" s="45">
        <v>511313</v>
      </c>
      <c r="C623" s="17" t="s">
        <v>839</v>
      </c>
      <c r="D623" s="88">
        <v>3599557</v>
      </c>
      <c r="E623" s="72"/>
      <c r="F623" s="28"/>
      <c r="G623" s="28"/>
      <c r="H623" s="28"/>
      <c r="I623" s="28"/>
      <c r="J623" s="28"/>
      <c r="K623" s="28"/>
      <c r="L623" s="28"/>
      <c r="M623" s="28"/>
      <c r="N623" s="28"/>
      <c r="O623" s="54"/>
      <c r="P623" s="65">
        <f t="shared" ref="P623" si="507">SUM(E623:O623)</f>
        <v>0</v>
      </c>
      <c r="Q623" s="54"/>
      <c r="R623" s="54"/>
      <c r="S623" s="65">
        <f t="shared" ref="S623" si="508">SUM(P623:R623)</f>
        <v>0</v>
      </c>
    </row>
    <row r="624" spans="1:19" x14ac:dyDescent="0.25">
      <c r="A624" s="271"/>
      <c r="B624" s="12">
        <v>511400</v>
      </c>
      <c r="C624" s="13" t="s">
        <v>531</v>
      </c>
      <c r="D624" s="82">
        <f>SUM(D625,D627,D629,D631,D633)</f>
        <v>589783</v>
      </c>
      <c r="E624" s="66">
        <f t="shared" ref="E624:O624" si="509">SUM(E625,E627,E629,E631,E633)</f>
        <v>0</v>
      </c>
      <c r="F624" s="14">
        <f t="shared" si="509"/>
        <v>0</v>
      </c>
      <c r="G624" s="14">
        <f t="shared" si="509"/>
        <v>0</v>
      </c>
      <c r="H624" s="14">
        <f t="shared" si="509"/>
        <v>0</v>
      </c>
      <c r="I624" s="14">
        <f t="shared" si="509"/>
        <v>0</v>
      </c>
      <c r="J624" s="14">
        <f t="shared" si="509"/>
        <v>0</v>
      </c>
      <c r="K624" s="14">
        <f t="shared" si="509"/>
        <v>0</v>
      </c>
      <c r="L624" s="14">
        <f t="shared" si="509"/>
        <v>0</v>
      </c>
      <c r="M624" s="14">
        <f t="shared" si="509"/>
        <v>0</v>
      </c>
      <c r="N624" s="14">
        <f t="shared" si="509"/>
        <v>0</v>
      </c>
      <c r="O624" s="47">
        <f t="shared" si="509"/>
        <v>0</v>
      </c>
      <c r="P624" s="65">
        <f t="shared" si="467"/>
        <v>0</v>
      </c>
      <c r="Q624" s="47">
        <f t="shared" ref="Q624:R624" si="510">SUM(Q625,Q627,Q629,Q631,Q633)</f>
        <v>0</v>
      </c>
      <c r="R624" s="47">
        <f t="shared" si="510"/>
        <v>0</v>
      </c>
      <c r="S624" s="65">
        <f t="shared" si="460"/>
        <v>0</v>
      </c>
    </row>
    <row r="625" spans="1:19" hidden="1" x14ac:dyDescent="0.25">
      <c r="A625" s="161"/>
      <c r="B625" s="16">
        <v>511410</v>
      </c>
      <c r="C625" s="17" t="s">
        <v>433</v>
      </c>
      <c r="D625" s="83">
        <f>SUM(D626)</f>
        <v>0</v>
      </c>
      <c r="E625" s="67">
        <f t="shared" ref="E625:O625" si="511">SUM(E626)</f>
        <v>0</v>
      </c>
      <c r="F625" s="18">
        <f t="shared" si="511"/>
        <v>0</v>
      </c>
      <c r="G625" s="18">
        <f t="shared" si="511"/>
        <v>0</v>
      </c>
      <c r="H625" s="18">
        <f t="shared" si="511"/>
        <v>0</v>
      </c>
      <c r="I625" s="18">
        <f t="shared" si="511"/>
        <v>0</v>
      </c>
      <c r="J625" s="18">
        <f t="shared" si="511"/>
        <v>0</v>
      </c>
      <c r="K625" s="18">
        <f t="shared" si="511"/>
        <v>0</v>
      </c>
      <c r="L625" s="18">
        <f t="shared" si="511"/>
        <v>0</v>
      </c>
      <c r="M625" s="18">
        <f t="shared" si="511"/>
        <v>0</v>
      </c>
      <c r="N625" s="18">
        <f t="shared" si="511"/>
        <v>0</v>
      </c>
      <c r="O625" s="48">
        <f t="shared" si="511"/>
        <v>0</v>
      </c>
      <c r="P625" s="65">
        <f t="shared" si="467"/>
        <v>0</v>
      </c>
      <c r="Q625" s="48">
        <f t="shared" ref="Q625:R625" si="512">SUM(Q626)</f>
        <v>0</v>
      </c>
      <c r="R625" s="48">
        <f t="shared" si="512"/>
        <v>0</v>
      </c>
      <c r="S625" s="65">
        <f t="shared" si="460"/>
        <v>0</v>
      </c>
    </row>
    <row r="626" spans="1:19" ht="36" hidden="1" customHeight="1" x14ac:dyDescent="0.25">
      <c r="A626" s="161"/>
      <c r="B626" s="16">
        <v>511411</v>
      </c>
      <c r="C626" s="17" t="s">
        <v>614</v>
      </c>
      <c r="D626" s="84"/>
      <c r="E626" s="68"/>
      <c r="F626" s="19"/>
      <c r="G626" s="19"/>
      <c r="H626" s="19"/>
      <c r="I626" s="19"/>
      <c r="J626" s="19"/>
      <c r="K626" s="19"/>
      <c r="L626" s="19"/>
      <c r="M626" s="19"/>
      <c r="N626" s="19"/>
      <c r="O626" s="49"/>
      <c r="P626" s="65">
        <f t="shared" si="467"/>
        <v>0</v>
      </c>
      <c r="Q626" s="49"/>
      <c r="R626" s="49"/>
      <c r="S626" s="65">
        <f t="shared" si="460"/>
        <v>0</v>
      </c>
    </row>
    <row r="627" spans="1:19" hidden="1" x14ac:dyDescent="0.25">
      <c r="A627" s="161"/>
      <c r="B627" s="16">
        <v>511420</v>
      </c>
      <c r="C627" s="17" t="s">
        <v>434</v>
      </c>
      <c r="D627" s="83">
        <f>SUM(D628)</f>
        <v>0</v>
      </c>
      <c r="E627" s="67">
        <f t="shared" ref="E627:O627" si="513">SUM(E628)</f>
        <v>0</v>
      </c>
      <c r="F627" s="18">
        <f t="shared" si="513"/>
        <v>0</v>
      </c>
      <c r="G627" s="18">
        <f t="shared" si="513"/>
        <v>0</v>
      </c>
      <c r="H627" s="18">
        <f t="shared" si="513"/>
        <v>0</v>
      </c>
      <c r="I627" s="18">
        <f t="shared" si="513"/>
        <v>0</v>
      </c>
      <c r="J627" s="18">
        <f t="shared" si="513"/>
        <v>0</v>
      </c>
      <c r="K627" s="18">
        <f t="shared" si="513"/>
        <v>0</v>
      </c>
      <c r="L627" s="18">
        <f t="shared" si="513"/>
        <v>0</v>
      </c>
      <c r="M627" s="18">
        <f t="shared" si="513"/>
        <v>0</v>
      </c>
      <c r="N627" s="18">
        <f t="shared" si="513"/>
        <v>0</v>
      </c>
      <c r="O627" s="48">
        <f t="shared" si="513"/>
        <v>0</v>
      </c>
      <c r="P627" s="65">
        <f t="shared" si="467"/>
        <v>0</v>
      </c>
      <c r="Q627" s="48">
        <f t="shared" ref="Q627:R627" si="514">SUM(Q628)</f>
        <v>0</v>
      </c>
      <c r="R627" s="48">
        <f t="shared" si="514"/>
        <v>0</v>
      </c>
      <c r="S627" s="65">
        <f t="shared" si="460"/>
        <v>0</v>
      </c>
    </row>
    <row r="628" spans="1:19" hidden="1" x14ac:dyDescent="0.25">
      <c r="A628" s="161"/>
      <c r="B628" s="16">
        <v>511421</v>
      </c>
      <c r="C628" s="17" t="s">
        <v>434</v>
      </c>
      <c r="D628" s="84"/>
      <c r="E628" s="68"/>
      <c r="F628" s="19"/>
      <c r="G628" s="19"/>
      <c r="H628" s="19"/>
      <c r="I628" s="19"/>
      <c r="J628" s="19"/>
      <c r="K628" s="19"/>
      <c r="L628" s="19"/>
      <c r="M628" s="19"/>
      <c r="N628" s="19"/>
      <c r="O628" s="49"/>
      <c r="P628" s="65">
        <f t="shared" si="467"/>
        <v>0</v>
      </c>
      <c r="Q628" s="49"/>
      <c r="R628" s="49"/>
      <c r="S628" s="65">
        <f t="shared" si="460"/>
        <v>0</v>
      </c>
    </row>
    <row r="629" spans="1:19" hidden="1" x14ac:dyDescent="0.25">
      <c r="A629" s="161"/>
      <c r="B629" s="16">
        <v>511430</v>
      </c>
      <c r="C629" s="17" t="s">
        <v>435</v>
      </c>
      <c r="D629" s="83">
        <f>SUM(D630)</f>
        <v>0</v>
      </c>
      <c r="E629" s="67">
        <f t="shared" ref="E629:O629" si="515">SUM(E630)</f>
        <v>0</v>
      </c>
      <c r="F629" s="18">
        <f t="shared" si="515"/>
        <v>0</v>
      </c>
      <c r="G629" s="18">
        <f t="shared" si="515"/>
        <v>0</v>
      </c>
      <c r="H629" s="18">
        <f t="shared" si="515"/>
        <v>0</v>
      </c>
      <c r="I629" s="18">
        <f t="shared" si="515"/>
        <v>0</v>
      </c>
      <c r="J629" s="18">
        <f t="shared" si="515"/>
        <v>0</v>
      </c>
      <c r="K629" s="18">
        <f t="shared" si="515"/>
        <v>0</v>
      </c>
      <c r="L629" s="18">
        <f t="shared" si="515"/>
        <v>0</v>
      </c>
      <c r="M629" s="18">
        <f t="shared" si="515"/>
        <v>0</v>
      </c>
      <c r="N629" s="18">
        <f t="shared" si="515"/>
        <v>0</v>
      </c>
      <c r="O629" s="48">
        <f t="shared" si="515"/>
        <v>0</v>
      </c>
      <c r="P629" s="65">
        <f t="shared" si="467"/>
        <v>0</v>
      </c>
      <c r="Q629" s="48">
        <f t="shared" ref="Q629:R629" si="516">SUM(Q630)</f>
        <v>0</v>
      </c>
      <c r="R629" s="48">
        <f t="shared" si="516"/>
        <v>0</v>
      </c>
      <c r="S629" s="65">
        <f t="shared" si="460"/>
        <v>0</v>
      </c>
    </row>
    <row r="630" spans="1:19" ht="36" hidden="1" customHeight="1" x14ac:dyDescent="0.25">
      <c r="A630" s="161"/>
      <c r="B630" s="16">
        <v>511431</v>
      </c>
      <c r="C630" s="17" t="s">
        <v>615</v>
      </c>
      <c r="D630" s="84"/>
      <c r="E630" s="68"/>
      <c r="F630" s="19"/>
      <c r="G630" s="19"/>
      <c r="H630" s="19"/>
      <c r="I630" s="19"/>
      <c r="J630" s="19"/>
      <c r="K630" s="19"/>
      <c r="L630" s="19"/>
      <c r="M630" s="19"/>
      <c r="N630" s="19"/>
      <c r="O630" s="49"/>
      <c r="P630" s="65">
        <f t="shared" si="467"/>
        <v>0</v>
      </c>
      <c r="Q630" s="49"/>
      <c r="R630" s="49"/>
      <c r="S630" s="65">
        <f t="shared" si="460"/>
        <v>0</v>
      </c>
    </row>
    <row r="631" spans="1:19" hidden="1" x14ac:dyDescent="0.25">
      <c r="A631" s="161"/>
      <c r="B631" s="16">
        <v>511440</v>
      </c>
      <c r="C631" s="17" t="s">
        <v>436</v>
      </c>
      <c r="D631" s="83">
        <f>SUM(D632)</f>
        <v>0</v>
      </c>
      <c r="E631" s="67">
        <f t="shared" ref="E631:O631" si="517">SUM(E632)</f>
        <v>0</v>
      </c>
      <c r="F631" s="18">
        <f t="shared" si="517"/>
        <v>0</v>
      </c>
      <c r="G631" s="18">
        <f t="shared" si="517"/>
        <v>0</v>
      </c>
      <c r="H631" s="18">
        <f t="shared" si="517"/>
        <v>0</v>
      </c>
      <c r="I631" s="18">
        <f t="shared" si="517"/>
        <v>0</v>
      </c>
      <c r="J631" s="18">
        <f t="shared" si="517"/>
        <v>0</v>
      </c>
      <c r="K631" s="18">
        <f t="shared" si="517"/>
        <v>0</v>
      </c>
      <c r="L631" s="18">
        <f t="shared" si="517"/>
        <v>0</v>
      </c>
      <c r="M631" s="18">
        <f t="shared" si="517"/>
        <v>0</v>
      </c>
      <c r="N631" s="18">
        <f t="shared" si="517"/>
        <v>0</v>
      </c>
      <c r="O631" s="48">
        <f t="shared" si="517"/>
        <v>0</v>
      </c>
      <c r="P631" s="65">
        <f t="shared" si="467"/>
        <v>0</v>
      </c>
      <c r="Q631" s="48">
        <f t="shared" ref="Q631:R631" si="518">SUM(Q632)</f>
        <v>0</v>
      </c>
      <c r="R631" s="48">
        <f t="shared" si="518"/>
        <v>0</v>
      </c>
      <c r="S631" s="65">
        <f t="shared" si="460"/>
        <v>0</v>
      </c>
    </row>
    <row r="632" spans="1:19" hidden="1" x14ac:dyDescent="0.25">
      <c r="A632" s="161"/>
      <c r="B632" s="16">
        <v>511441</v>
      </c>
      <c r="C632" s="17" t="s">
        <v>436</v>
      </c>
      <c r="D632" s="84"/>
      <c r="E632" s="68"/>
      <c r="F632" s="19"/>
      <c r="G632" s="19"/>
      <c r="H632" s="19"/>
      <c r="I632" s="19"/>
      <c r="J632" s="19"/>
      <c r="K632" s="19"/>
      <c r="L632" s="19"/>
      <c r="M632" s="19"/>
      <c r="N632" s="19"/>
      <c r="O632" s="49"/>
      <c r="P632" s="65">
        <f t="shared" si="467"/>
        <v>0</v>
      </c>
      <c r="Q632" s="49"/>
      <c r="R632" s="49"/>
      <c r="S632" s="65">
        <f t="shared" si="460"/>
        <v>0</v>
      </c>
    </row>
    <row r="633" spans="1:19" x14ac:dyDescent="0.25">
      <c r="A633" s="161"/>
      <c r="B633" s="16">
        <v>511450</v>
      </c>
      <c r="C633" s="17" t="s">
        <v>437</v>
      </c>
      <c r="D633" s="83">
        <f>SUM(D634)</f>
        <v>589783</v>
      </c>
      <c r="E633" s="67">
        <f t="shared" ref="E633:O633" si="519">SUM(E634)</f>
        <v>0</v>
      </c>
      <c r="F633" s="18">
        <f t="shared" si="519"/>
        <v>0</v>
      </c>
      <c r="G633" s="18">
        <f t="shared" si="519"/>
        <v>0</v>
      </c>
      <c r="H633" s="18">
        <f t="shared" si="519"/>
        <v>0</v>
      </c>
      <c r="I633" s="18">
        <f t="shared" si="519"/>
        <v>0</v>
      </c>
      <c r="J633" s="18">
        <f t="shared" si="519"/>
        <v>0</v>
      </c>
      <c r="K633" s="18">
        <f t="shared" si="519"/>
        <v>0</v>
      </c>
      <c r="L633" s="18">
        <f t="shared" si="519"/>
        <v>0</v>
      </c>
      <c r="M633" s="18">
        <f t="shared" si="519"/>
        <v>0</v>
      </c>
      <c r="N633" s="18">
        <f t="shared" si="519"/>
        <v>0</v>
      </c>
      <c r="O633" s="48">
        <f t="shared" si="519"/>
        <v>0</v>
      </c>
      <c r="P633" s="65">
        <f t="shared" si="467"/>
        <v>0</v>
      </c>
      <c r="Q633" s="48">
        <f t="shared" ref="Q633:R633" si="520">SUM(Q634)</f>
        <v>0</v>
      </c>
      <c r="R633" s="48">
        <f t="shared" si="520"/>
        <v>0</v>
      </c>
      <c r="S633" s="65">
        <f t="shared" ref="S633:S697" si="521">SUM(P633:R633)</f>
        <v>0</v>
      </c>
    </row>
    <row r="634" spans="1:19" ht="38.25" x14ac:dyDescent="0.25">
      <c r="A634" s="162"/>
      <c r="B634" s="16">
        <v>511451</v>
      </c>
      <c r="C634" s="17" t="s">
        <v>905</v>
      </c>
      <c r="D634" s="84">
        <v>589783</v>
      </c>
      <c r="E634" s="68">
        <v>0</v>
      </c>
      <c r="F634" s="19"/>
      <c r="G634" s="19"/>
      <c r="H634" s="19"/>
      <c r="I634" s="19"/>
      <c r="J634" s="19"/>
      <c r="K634" s="19"/>
      <c r="L634" s="19"/>
      <c r="M634" s="19"/>
      <c r="N634" s="19"/>
      <c r="O634" s="49"/>
      <c r="P634" s="65">
        <f t="shared" si="467"/>
        <v>0</v>
      </c>
      <c r="Q634" s="49"/>
      <c r="R634" s="49"/>
      <c r="S634" s="65">
        <f t="shared" si="521"/>
        <v>0</v>
      </c>
    </row>
    <row r="635" spans="1:19" hidden="1" x14ac:dyDescent="0.25">
      <c r="A635" s="271"/>
      <c r="B635" s="12">
        <v>512000</v>
      </c>
      <c r="C635" s="21" t="s">
        <v>438</v>
      </c>
      <c r="D635" s="82">
        <f>SUM(D636,D642,D661,D668+D671)</f>
        <v>0</v>
      </c>
      <c r="E635" s="66">
        <f t="shared" ref="E635:O635" si="522">SUM(E636,E642,E661,E668+E671)</f>
        <v>0</v>
      </c>
      <c r="F635" s="14">
        <f t="shared" si="522"/>
        <v>0</v>
      </c>
      <c r="G635" s="14">
        <f t="shared" si="522"/>
        <v>0</v>
      </c>
      <c r="H635" s="14">
        <f t="shared" si="522"/>
        <v>0</v>
      </c>
      <c r="I635" s="14">
        <f t="shared" si="522"/>
        <v>0</v>
      </c>
      <c r="J635" s="14">
        <f t="shared" si="522"/>
        <v>0</v>
      </c>
      <c r="K635" s="14">
        <f t="shared" si="522"/>
        <v>0</v>
      </c>
      <c r="L635" s="14">
        <f t="shared" si="522"/>
        <v>0</v>
      </c>
      <c r="M635" s="14">
        <f t="shared" si="522"/>
        <v>0</v>
      </c>
      <c r="N635" s="14">
        <f t="shared" si="522"/>
        <v>0</v>
      </c>
      <c r="O635" s="47">
        <f t="shared" si="522"/>
        <v>0</v>
      </c>
      <c r="P635" s="65">
        <f t="shared" si="467"/>
        <v>0</v>
      </c>
      <c r="Q635" s="47">
        <f t="shared" ref="Q635:R635" si="523">SUM(Q636,Q642,Q661,Q668+Q671)</f>
        <v>0</v>
      </c>
      <c r="R635" s="47">
        <f t="shared" si="523"/>
        <v>0</v>
      </c>
      <c r="S635" s="65">
        <f t="shared" si="521"/>
        <v>0</v>
      </c>
    </row>
    <row r="636" spans="1:19" hidden="1" x14ac:dyDescent="0.25">
      <c r="A636" s="271"/>
      <c r="B636" s="12">
        <v>512100</v>
      </c>
      <c r="C636" s="13" t="s">
        <v>439</v>
      </c>
      <c r="D636" s="82">
        <f>SUM(D637)</f>
        <v>0</v>
      </c>
      <c r="E636" s="66">
        <f t="shared" ref="E636:O636" si="524">SUM(E637)</f>
        <v>0</v>
      </c>
      <c r="F636" s="14">
        <f t="shared" si="524"/>
        <v>0</v>
      </c>
      <c r="G636" s="14">
        <f t="shared" si="524"/>
        <v>0</v>
      </c>
      <c r="H636" s="14">
        <f t="shared" si="524"/>
        <v>0</v>
      </c>
      <c r="I636" s="14">
        <f t="shared" si="524"/>
        <v>0</v>
      </c>
      <c r="J636" s="14">
        <f t="shared" si="524"/>
        <v>0</v>
      </c>
      <c r="K636" s="14">
        <f t="shared" si="524"/>
        <v>0</v>
      </c>
      <c r="L636" s="14">
        <f t="shared" si="524"/>
        <v>0</v>
      </c>
      <c r="M636" s="14">
        <f t="shared" si="524"/>
        <v>0</v>
      </c>
      <c r="N636" s="14">
        <f t="shared" si="524"/>
        <v>0</v>
      </c>
      <c r="O636" s="47">
        <f t="shared" si="524"/>
        <v>0</v>
      </c>
      <c r="P636" s="65">
        <f t="shared" si="467"/>
        <v>0</v>
      </c>
      <c r="Q636" s="47">
        <f t="shared" ref="Q636:R636" si="525">SUM(Q637)</f>
        <v>0</v>
      </c>
      <c r="R636" s="47">
        <f t="shared" si="525"/>
        <v>0</v>
      </c>
      <c r="S636" s="65">
        <f t="shared" si="521"/>
        <v>0</v>
      </c>
    </row>
    <row r="637" spans="1:19" hidden="1" x14ac:dyDescent="0.25">
      <c r="A637" s="161"/>
      <c r="B637" s="16">
        <v>512110</v>
      </c>
      <c r="C637" s="17" t="s">
        <v>440</v>
      </c>
      <c r="D637" s="83">
        <f>SUM(D638:D641)</f>
        <v>0</v>
      </c>
      <c r="E637" s="67">
        <f t="shared" ref="E637:O637" si="526">SUM(E638:E641)</f>
        <v>0</v>
      </c>
      <c r="F637" s="18">
        <f t="shared" si="526"/>
        <v>0</v>
      </c>
      <c r="G637" s="18">
        <f t="shared" si="526"/>
        <v>0</v>
      </c>
      <c r="H637" s="18">
        <f t="shared" si="526"/>
        <v>0</v>
      </c>
      <c r="I637" s="18">
        <f t="shared" si="526"/>
        <v>0</v>
      </c>
      <c r="J637" s="18">
        <f t="shared" si="526"/>
        <v>0</v>
      </c>
      <c r="K637" s="18">
        <f t="shared" si="526"/>
        <v>0</v>
      </c>
      <c r="L637" s="18">
        <f t="shared" si="526"/>
        <v>0</v>
      </c>
      <c r="M637" s="18">
        <f t="shared" si="526"/>
        <v>0</v>
      </c>
      <c r="N637" s="18">
        <f t="shared" si="526"/>
        <v>0</v>
      </c>
      <c r="O637" s="48">
        <f t="shared" si="526"/>
        <v>0</v>
      </c>
      <c r="P637" s="65">
        <f t="shared" ref="P637:P714" si="527">SUM(E637:O637)</f>
        <v>0</v>
      </c>
      <c r="Q637" s="48">
        <f t="shared" ref="Q637:R637" si="528">SUM(Q638:Q641)</f>
        <v>0</v>
      </c>
      <c r="R637" s="48">
        <f t="shared" si="528"/>
        <v>0</v>
      </c>
      <c r="S637" s="65">
        <f t="shared" si="521"/>
        <v>0</v>
      </c>
    </row>
    <row r="638" spans="1:19" hidden="1" x14ac:dyDescent="0.25">
      <c r="A638" s="161"/>
      <c r="B638" s="16">
        <v>512111</v>
      </c>
      <c r="C638" s="17" t="s">
        <v>441</v>
      </c>
      <c r="D638" s="84"/>
      <c r="E638" s="68"/>
      <c r="F638" s="19"/>
      <c r="G638" s="19"/>
      <c r="H638" s="19"/>
      <c r="I638" s="19"/>
      <c r="J638" s="19"/>
      <c r="K638" s="19"/>
      <c r="L638" s="19"/>
      <c r="M638" s="19"/>
      <c r="N638" s="19"/>
      <c r="O638" s="49"/>
      <c r="P638" s="65">
        <f t="shared" si="527"/>
        <v>0</v>
      </c>
      <c r="Q638" s="49"/>
      <c r="R638" s="49"/>
      <c r="S638" s="65">
        <f t="shared" si="521"/>
        <v>0</v>
      </c>
    </row>
    <row r="639" spans="1:19" hidden="1" x14ac:dyDescent="0.25">
      <c r="A639" s="161"/>
      <c r="B639" s="16">
        <v>512113</v>
      </c>
      <c r="C639" s="17" t="s">
        <v>442</v>
      </c>
      <c r="D639" s="84"/>
      <c r="E639" s="68"/>
      <c r="F639" s="19"/>
      <c r="G639" s="19"/>
      <c r="H639" s="19"/>
      <c r="I639" s="19"/>
      <c r="J639" s="19"/>
      <c r="K639" s="19"/>
      <c r="L639" s="19"/>
      <c r="M639" s="19"/>
      <c r="N639" s="19"/>
      <c r="O639" s="49"/>
      <c r="P639" s="65">
        <f t="shared" si="527"/>
        <v>0</v>
      </c>
      <c r="Q639" s="49"/>
      <c r="R639" s="49"/>
      <c r="S639" s="65">
        <f t="shared" si="521"/>
        <v>0</v>
      </c>
    </row>
    <row r="640" spans="1:19" hidden="1" x14ac:dyDescent="0.25">
      <c r="A640" s="161"/>
      <c r="B640" s="16">
        <v>512116</v>
      </c>
      <c r="C640" s="17" t="s">
        <v>532</v>
      </c>
      <c r="D640" s="84"/>
      <c r="E640" s="68"/>
      <c r="F640" s="19"/>
      <c r="G640" s="19"/>
      <c r="H640" s="19"/>
      <c r="I640" s="19"/>
      <c r="J640" s="19"/>
      <c r="K640" s="19"/>
      <c r="L640" s="19"/>
      <c r="M640" s="19"/>
      <c r="N640" s="19"/>
      <c r="O640" s="49"/>
      <c r="P640" s="65">
        <f t="shared" si="527"/>
        <v>0</v>
      </c>
      <c r="Q640" s="49"/>
      <c r="R640" s="49"/>
      <c r="S640" s="65">
        <f t="shared" si="521"/>
        <v>0</v>
      </c>
    </row>
    <row r="641" spans="1:19" hidden="1" x14ac:dyDescent="0.25">
      <c r="A641" s="161"/>
      <c r="B641" s="16">
        <v>512117</v>
      </c>
      <c r="C641" s="17" t="s">
        <v>443</v>
      </c>
      <c r="D641" s="84"/>
      <c r="E641" s="68"/>
      <c r="F641" s="19"/>
      <c r="G641" s="19"/>
      <c r="H641" s="19"/>
      <c r="I641" s="19"/>
      <c r="J641" s="19"/>
      <c r="K641" s="19"/>
      <c r="L641" s="19"/>
      <c r="M641" s="19"/>
      <c r="N641" s="19"/>
      <c r="O641" s="49"/>
      <c r="P641" s="65">
        <f t="shared" si="527"/>
        <v>0</v>
      </c>
      <c r="Q641" s="49"/>
      <c r="R641" s="49"/>
      <c r="S641" s="65">
        <f t="shared" si="521"/>
        <v>0</v>
      </c>
    </row>
    <row r="642" spans="1:19" hidden="1" x14ac:dyDescent="0.25">
      <c r="A642" s="271"/>
      <c r="B642" s="12">
        <v>512200</v>
      </c>
      <c r="C642" s="13" t="s">
        <v>444</v>
      </c>
      <c r="D642" s="82">
        <f>SUM(D643+D647+D651+D655+D658)</f>
        <v>0</v>
      </c>
      <c r="E642" s="66">
        <f t="shared" ref="E642:O642" si="529">SUM(E643+E647+E651+E655+E658)</f>
        <v>0</v>
      </c>
      <c r="F642" s="14">
        <f t="shared" si="529"/>
        <v>0</v>
      </c>
      <c r="G642" s="14">
        <f t="shared" si="529"/>
        <v>0</v>
      </c>
      <c r="H642" s="14">
        <f t="shared" si="529"/>
        <v>0</v>
      </c>
      <c r="I642" s="14">
        <f t="shared" si="529"/>
        <v>0</v>
      </c>
      <c r="J642" s="14">
        <f t="shared" si="529"/>
        <v>0</v>
      </c>
      <c r="K642" s="14">
        <f t="shared" si="529"/>
        <v>0</v>
      </c>
      <c r="L642" s="14">
        <f t="shared" si="529"/>
        <v>0</v>
      </c>
      <c r="M642" s="14">
        <f t="shared" si="529"/>
        <v>0</v>
      </c>
      <c r="N642" s="14">
        <f t="shared" si="529"/>
        <v>0</v>
      </c>
      <c r="O642" s="47">
        <f t="shared" si="529"/>
        <v>0</v>
      </c>
      <c r="P642" s="65">
        <f t="shared" si="527"/>
        <v>0</v>
      </c>
      <c r="Q642" s="47">
        <f t="shared" ref="Q642:R642" si="530">SUM(Q643+Q647+Q651+Q655+Q658)</f>
        <v>0</v>
      </c>
      <c r="R642" s="47">
        <f t="shared" si="530"/>
        <v>0</v>
      </c>
      <c r="S642" s="65">
        <f t="shared" si="521"/>
        <v>0</v>
      </c>
    </row>
    <row r="643" spans="1:19" hidden="1" x14ac:dyDescent="0.25">
      <c r="A643" s="161"/>
      <c r="B643" s="16">
        <v>512210</v>
      </c>
      <c r="C643" s="17" t="s">
        <v>445</v>
      </c>
      <c r="D643" s="83">
        <f>SUM(D644:D646)</f>
        <v>0</v>
      </c>
      <c r="E643" s="67">
        <f t="shared" ref="E643:O643" si="531">SUM(E644:E646)</f>
        <v>0</v>
      </c>
      <c r="F643" s="18">
        <f t="shared" si="531"/>
        <v>0</v>
      </c>
      <c r="G643" s="18">
        <f t="shared" si="531"/>
        <v>0</v>
      </c>
      <c r="H643" s="18">
        <f t="shared" si="531"/>
        <v>0</v>
      </c>
      <c r="I643" s="18">
        <f t="shared" si="531"/>
        <v>0</v>
      </c>
      <c r="J643" s="18">
        <f t="shared" si="531"/>
        <v>0</v>
      </c>
      <c r="K643" s="18">
        <f t="shared" si="531"/>
        <v>0</v>
      </c>
      <c r="L643" s="18">
        <f t="shared" si="531"/>
        <v>0</v>
      </c>
      <c r="M643" s="18">
        <f t="shared" si="531"/>
        <v>0</v>
      </c>
      <c r="N643" s="18">
        <f t="shared" si="531"/>
        <v>0</v>
      </c>
      <c r="O643" s="48">
        <f t="shared" si="531"/>
        <v>0</v>
      </c>
      <c r="P643" s="65">
        <f t="shared" si="527"/>
        <v>0</v>
      </c>
      <c r="Q643" s="48">
        <f t="shared" ref="Q643:R643" si="532">SUM(Q644:Q646)</f>
        <v>0</v>
      </c>
      <c r="R643" s="48">
        <f t="shared" si="532"/>
        <v>0</v>
      </c>
      <c r="S643" s="65">
        <f t="shared" si="521"/>
        <v>0</v>
      </c>
    </row>
    <row r="644" spans="1:19" hidden="1" x14ac:dyDescent="0.25">
      <c r="A644" s="161"/>
      <c r="B644" s="16">
        <v>512211</v>
      </c>
      <c r="C644" s="17" t="s">
        <v>446</v>
      </c>
      <c r="D644" s="84"/>
      <c r="E644" s="68"/>
      <c r="F644" s="19"/>
      <c r="G644" s="19"/>
      <c r="H644" s="19"/>
      <c r="I644" s="19"/>
      <c r="J644" s="19"/>
      <c r="K644" s="19"/>
      <c r="L644" s="19"/>
      <c r="M644" s="19"/>
      <c r="N644" s="19"/>
      <c r="O644" s="49"/>
      <c r="P644" s="65">
        <f t="shared" si="527"/>
        <v>0</v>
      </c>
      <c r="Q644" s="49"/>
      <c r="R644" s="49"/>
      <c r="S644" s="65">
        <f t="shared" si="521"/>
        <v>0</v>
      </c>
    </row>
    <row r="645" spans="1:19" ht="67.5" hidden="1" customHeight="1" x14ac:dyDescent="0.25">
      <c r="A645" s="161"/>
      <c r="B645" s="16">
        <v>512212</v>
      </c>
      <c r="C645" s="17" t="s">
        <v>617</v>
      </c>
      <c r="D645" s="84"/>
      <c r="E645" s="68"/>
      <c r="F645" s="19"/>
      <c r="G645" s="19"/>
      <c r="H645" s="19"/>
      <c r="I645" s="19"/>
      <c r="J645" s="19"/>
      <c r="K645" s="19"/>
      <c r="L645" s="19"/>
      <c r="M645" s="19"/>
      <c r="N645" s="19"/>
      <c r="O645" s="49"/>
      <c r="P645" s="65">
        <f t="shared" si="527"/>
        <v>0</v>
      </c>
      <c r="Q645" s="49"/>
      <c r="R645" s="49"/>
      <c r="S645" s="65">
        <f t="shared" si="521"/>
        <v>0</v>
      </c>
    </row>
    <row r="646" spans="1:19" hidden="1" x14ac:dyDescent="0.25">
      <c r="A646" s="161"/>
      <c r="B646" s="16">
        <v>512213</v>
      </c>
      <c r="C646" s="17" t="s">
        <v>447</v>
      </c>
      <c r="D646" s="84"/>
      <c r="E646" s="68"/>
      <c r="F646" s="19"/>
      <c r="G646" s="19"/>
      <c r="H646" s="19"/>
      <c r="I646" s="19"/>
      <c r="J646" s="19"/>
      <c r="K646" s="19"/>
      <c r="L646" s="19"/>
      <c r="M646" s="19"/>
      <c r="N646" s="19"/>
      <c r="O646" s="49"/>
      <c r="P646" s="65">
        <f t="shared" si="527"/>
        <v>0</v>
      </c>
      <c r="Q646" s="49"/>
      <c r="R646" s="49"/>
      <c r="S646" s="65">
        <f t="shared" si="521"/>
        <v>0</v>
      </c>
    </row>
    <row r="647" spans="1:19" hidden="1" x14ac:dyDescent="0.25">
      <c r="A647" s="161"/>
      <c r="B647" s="16">
        <v>512220</v>
      </c>
      <c r="C647" s="17" t="s">
        <v>259</v>
      </c>
      <c r="D647" s="83">
        <f>SUM(D648:D650)</f>
        <v>0</v>
      </c>
      <c r="E647" s="67">
        <f t="shared" ref="E647:O647" si="533">SUM(E648:E650)</f>
        <v>0</v>
      </c>
      <c r="F647" s="18">
        <f t="shared" si="533"/>
        <v>0</v>
      </c>
      <c r="G647" s="18">
        <f t="shared" si="533"/>
        <v>0</v>
      </c>
      <c r="H647" s="18">
        <f t="shared" si="533"/>
        <v>0</v>
      </c>
      <c r="I647" s="18">
        <f t="shared" si="533"/>
        <v>0</v>
      </c>
      <c r="J647" s="18">
        <f t="shared" si="533"/>
        <v>0</v>
      </c>
      <c r="K647" s="18">
        <f t="shared" si="533"/>
        <v>0</v>
      </c>
      <c r="L647" s="18">
        <f t="shared" si="533"/>
        <v>0</v>
      </c>
      <c r="M647" s="18">
        <f t="shared" si="533"/>
        <v>0</v>
      </c>
      <c r="N647" s="18">
        <f t="shared" si="533"/>
        <v>0</v>
      </c>
      <c r="O647" s="48">
        <f t="shared" si="533"/>
        <v>0</v>
      </c>
      <c r="P647" s="65">
        <f t="shared" si="527"/>
        <v>0</v>
      </c>
      <c r="Q647" s="48">
        <f t="shared" ref="Q647:R647" si="534">SUM(Q648:Q650)</f>
        <v>0</v>
      </c>
      <c r="R647" s="48">
        <f t="shared" si="534"/>
        <v>0</v>
      </c>
      <c r="S647" s="65">
        <f t="shared" si="521"/>
        <v>0</v>
      </c>
    </row>
    <row r="648" spans="1:19" ht="25.5" hidden="1" x14ac:dyDescent="0.25">
      <c r="A648" s="161"/>
      <c r="B648" s="16">
        <v>512221</v>
      </c>
      <c r="C648" s="17" t="s">
        <v>448</v>
      </c>
      <c r="D648" s="84"/>
      <c r="E648" s="68"/>
      <c r="F648" s="19"/>
      <c r="G648" s="19"/>
      <c r="H648" s="19"/>
      <c r="I648" s="19"/>
      <c r="J648" s="19"/>
      <c r="K648" s="19"/>
      <c r="L648" s="19"/>
      <c r="M648" s="19"/>
      <c r="N648" s="19"/>
      <c r="O648" s="49"/>
      <c r="P648" s="65">
        <f t="shared" si="527"/>
        <v>0</v>
      </c>
      <c r="Q648" s="49"/>
      <c r="R648" s="49"/>
      <c r="S648" s="65">
        <f t="shared" si="521"/>
        <v>0</v>
      </c>
    </row>
    <row r="649" spans="1:19" hidden="1" x14ac:dyDescent="0.25">
      <c r="A649" s="161"/>
      <c r="B649" s="16">
        <v>512222</v>
      </c>
      <c r="C649" s="17" t="s">
        <v>449</v>
      </c>
      <c r="D649" s="84"/>
      <c r="E649" s="68"/>
      <c r="F649" s="19"/>
      <c r="G649" s="19"/>
      <c r="H649" s="19"/>
      <c r="I649" s="19"/>
      <c r="J649" s="19"/>
      <c r="K649" s="19"/>
      <c r="L649" s="19"/>
      <c r="M649" s="19"/>
      <c r="N649" s="19"/>
      <c r="O649" s="49"/>
      <c r="P649" s="65">
        <f t="shared" si="527"/>
        <v>0</v>
      </c>
      <c r="Q649" s="49"/>
      <c r="R649" s="49"/>
      <c r="S649" s="65">
        <f t="shared" si="521"/>
        <v>0</v>
      </c>
    </row>
    <row r="650" spans="1:19" hidden="1" x14ac:dyDescent="0.25">
      <c r="A650" s="161"/>
      <c r="B650" s="16">
        <v>512223</v>
      </c>
      <c r="C650" s="17" t="s">
        <v>618</v>
      </c>
      <c r="D650" s="84"/>
      <c r="E650" s="68"/>
      <c r="F650" s="19"/>
      <c r="G650" s="19"/>
      <c r="H650" s="19"/>
      <c r="I650" s="19"/>
      <c r="J650" s="19"/>
      <c r="K650" s="19"/>
      <c r="L650" s="19"/>
      <c r="M650" s="19"/>
      <c r="N650" s="19"/>
      <c r="O650" s="49"/>
      <c r="P650" s="65">
        <f t="shared" si="527"/>
        <v>0</v>
      </c>
      <c r="Q650" s="49"/>
      <c r="R650" s="49"/>
      <c r="S650" s="65">
        <f t="shared" si="521"/>
        <v>0</v>
      </c>
    </row>
    <row r="651" spans="1:19" hidden="1" x14ac:dyDescent="0.25">
      <c r="A651" s="161"/>
      <c r="B651" s="16">
        <v>512230</v>
      </c>
      <c r="C651" s="17" t="s">
        <v>450</v>
      </c>
      <c r="D651" s="83">
        <f>SUM(D652:D654)</f>
        <v>0</v>
      </c>
      <c r="E651" s="67">
        <f t="shared" ref="E651:O651" si="535">SUM(E652:E654)</f>
        <v>0</v>
      </c>
      <c r="F651" s="18">
        <f t="shared" si="535"/>
        <v>0</v>
      </c>
      <c r="G651" s="18">
        <f t="shared" si="535"/>
        <v>0</v>
      </c>
      <c r="H651" s="18">
        <f t="shared" si="535"/>
        <v>0</v>
      </c>
      <c r="I651" s="18">
        <f t="shared" si="535"/>
        <v>0</v>
      </c>
      <c r="J651" s="18">
        <f t="shared" si="535"/>
        <v>0</v>
      </c>
      <c r="K651" s="18">
        <f t="shared" si="535"/>
        <v>0</v>
      </c>
      <c r="L651" s="18">
        <f t="shared" si="535"/>
        <v>0</v>
      </c>
      <c r="M651" s="18">
        <f t="shared" si="535"/>
        <v>0</v>
      </c>
      <c r="N651" s="18">
        <f t="shared" si="535"/>
        <v>0</v>
      </c>
      <c r="O651" s="48">
        <f t="shared" si="535"/>
        <v>0</v>
      </c>
      <c r="P651" s="65">
        <f t="shared" si="527"/>
        <v>0</v>
      </c>
      <c r="Q651" s="48">
        <f t="shared" ref="Q651:R651" si="536">SUM(Q652:Q654)</f>
        <v>0</v>
      </c>
      <c r="R651" s="48">
        <f t="shared" si="536"/>
        <v>0</v>
      </c>
      <c r="S651" s="65">
        <f t="shared" si="521"/>
        <v>0</v>
      </c>
    </row>
    <row r="652" spans="1:19" ht="38.25" hidden="1" x14ac:dyDescent="0.25">
      <c r="A652" s="161"/>
      <c r="B652" s="16">
        <v>512231</v>
      </c>
      <c r="C652" s="17" t="s">
        <v>451</v>
      </c>
      <c r="D652" s="84"/>
      <c r="E652" s="68"/>
      <c r="F652" s="19"/>
      <c r="G652" s="19"/>
      <c r="H652" s="19"/>
      <c r="I652" s="19"/>
      <c r="J652" s="19"/>
      <c r="K652" s="19"/>
      <c r="L652" s="19"/>
      <c r="M652" s="19"/>
      <c r="N652" s="19"/>
      <c r="O652" s="49"/>
      <c r="P652" s="65">
        <f t="shared" si="527"/>
        <v>0</v>
      </c>
      <c r="Q652" s="49"/>
      <c r="R652" s="49"/>
      <c r="S652" s="65">
        <f t="shared" si="521"/>
        <v>0</v>
      </c>
    </row>
    <row r="653" spans="1:19" ht="30" hidden="1" customHeight="1" x14ac:dyDescent="0.25">
      <c r="A653" s="161"/>
      <c r="B653" s="16">
        <v>512232</v>
      </c>
      <c r="C653" s="17" t="s">
        <v>452</v>
      </c>
      <c r="D653" s="84"/>
      <c r="E653" s="68"/>
      <c r="F653" s="19"/>
      <c r="G653" s="19"/>
      <c r="H653" s="19"/>
      <c r="I653" s="19"/>
      <c r="J653" s="19"/>
      <c r="K653" s="19"/>
      <c r="L653" s="19"/>
      <c r="M653" s="19"/>
      <c r="N653" s="19"/>
      <c r="O653" s="49"/>
      <c r="P653" s="65">
        <f t="shared" si="527"/>
        <v>0</v>
      </c>
      <c r="Q653" s="49"/>
      <c r="R653" s="49"/>
      <c r="S653" s="65">
        <f t="shared" si="521"/>
        <v>0</v>
      </c>
    </row>
    <row r="654" spans="1:19" hidden="1" x14ac:dyDescent="0.25">
      <c r="A654" s="161"/>
      <c r="B654" s="16">
        <v>512233</v>
      </c>
      <c r="C654" s="17" t="s">
        <v>453</v>
      </c>
      <c r="D654" s="84"/>
      <c r="E654" s="68"/>
      <c r="F654" s="19"/>
      <c r="G654" s="19"/>
      <c r="H654" s="19"/>
      <c r="I654" s="19"/>
      <c r="J654" s="19"/>
      <c r="K654" s="19"/>
      <c r="L654" s="19"/>
      <c r="M654" s="19"/>
      <c r="N654" s="19"/>
      <c r="O654" s="49"/>
      <c r="P654" s="65">
        <f t="shared" si="527"/>
        <v>0</v>
      </c>
      <c r="Q654" s="49"/>
      <c r="R654" s="49"/>
      <c r="S654" s="65">
        <f t="shared" si="521"/>
        <v>0</v>
      </c>
    </row>
    <row r="655" spans="1:19" hidden="1" x14ac:dyDescent="0.25">
      <c r="A655" s="161"/>
      <c r="B655" s="16">
        <v>512240</v>
      </c>
      <c r="C655" s="17" t="s">
        <v>454</v>
      </c>
      <c r="D655" s="83">
        <f>SUM(D656:D657)</f>
        <v>0</v>
      </c>
      <c r="E655" s="67">
        <f t="shared" ref="E655:O655" si="537">SUM(E656:E657)</f>
        <v>0</v>
      </c>
      <c r="F655" s="18">
        <f t="shared" si="537"/>
        <v>0</v>
      </c>
      <c r="G655" s="18">
        <f t="shared" si="537"/>
        <v>0</v>
      </c>
      <c r="H655" s="18">
        <f t="shared" si="537"/>
        <v>0</v>
      </c>
      <c r="I655" s="18">
        <f t="shared" si="537"/>
        <v>0</v>
      </c>
      <c r="J655" s="18">
        <f t="shared" si="537"/>
        <v>0</v>
      </c>
      <c r="K655" s="18">
        <f t="shared" si="537"/>
        <v>0</v>
      </c>
      <c r="L655" s="18">
        <f t="shared" si="537"/>
        <v>0</v>
      </c>
      <c r="M655" s="18">
        <f t="shared" si="537"/>
        <v>0</v>
      </c>
      <c r="N655" s="18">
        <f t="shared" si="537"/>
        <v>0</v>
      </c>
      <c r="O655" s="48">
        <f t="shared" si="537"/>
        <v>0</v>
      </c>
      <c r="P655" s="65">
        <f t="shared" si="527"/>
        <v>0</v>
      </c>
      <c r="Q655" s="48">
        <f t="shared" ref="Q655:R655" si="538">SUM(Q656:Q657)</f>
        <v>0</v>
      </c>
      <c r="R655" s="48">
        <f t="shared" si="538"/>
        <v>0</v>
      </c>
      <c r="S655" s="65">
        <f t="shared" si="521"/>
        <v>0</v>
      </c>
    </row>
    <row r="656" spans="1:19" ht="38.25" hidden="1" x14ac:dyDescent="0.25">
      <c r="A656" s="161"/>
      <c r="B656" s="16">
        <v>512241</v>
      </c>
      <c r="C656" s="17" t="s">
        <v>619</v>
      </c>
      <c r="D656" s="84"/>
      <c r="E656" s="68"/>
      <c r="F656" s="19"/>
      <c r="G656" s="19"/>
      <c r="H656" s="19"/>
      <c r="I656" s="19"/>
      <c r="J656" s="19"/>
      <c r="K656" s="19"/>
      <c r="L656" s="19"/>
      <c r="M656" s="19"/>
      <c r="N656" s="19"/>
      <c r="O656" s="49"/>
      <c r="P656" s="65">
        <f t="shared" si="527"/>
        <v>0</v>
      </c>
      <c r="Q656" s="49"/>
      <c r="R656" s="49"/>
      <c r="S656" s="65">
        <f t="shared" si="521"/>
        <v>0</v>
      </c>
    </row>
    <row r="657" spans="1:19" ht="25.5" hidden="1" x14ac:dyDescent="0.25">
      <c r="A657" s="161"/>
      <c r="B657" s="16">
        <v>512242</v>
      </c>
      <c r="C657" s="17" t="s">
        <v>455</v>
      </c>
      <c r="D657" s="84"/>
      <c r="E657" s="68"/>
      <c r="F657" s="19"/>
      <c r="G657" s="19"/>
      <c r="H657" s="19"/>
      <c r="I657" s="19"/>
      <c r="J657" s="19"/>
      <c r="K657" s="19"/>
      <c r="L657" s="19"/>
      <c r="M657" s="19"/>
      <c r="N657" s="19"/>
      <c r="O657" s="49"/>
      <c r="P657" s="65">
        <f t="shared" si="527"/>
        <v>0</v>
      </c>
      <c r="Q657" s="49"/>
      <c r="R657" s="49"/>
      <c r="S657" s="65">
        <f t="shared" si="521"/>
        <v>0</v>
      </c>
    </row>
    <row r="658" spans="1:19" ht="25.5" hidden="1" x14ac:dyDescent="0.25">
      <c r="A658" s="161"/>
      <c r="B658" s="16">
        <v>512250</v>
      </c>
      <c r="C658" s="17" t="s">
        <v>456</v>
      </c>
      <c r="D658" s="83">
        <f>SUM(D659:D660)</f>
        <v>0</v>
      </c>
      <c r="E658" s="67">
        <f t="shared" ref="E658:O658" si="539">SUM(E659:E660)</f>
        <v>0</v>
      </c>
      <c r="F658" s="18">
        <f t="shared" si="539"/>
        <v>0</v>
      </c>
      <c r="G658" s="18">
        <f t="shared" si="539"/>
        <v>0</v>
      </c>
      <c r="H658" s="18">
        <f t="shared" si="539"/>
        <v>0</v>
      </c>
      <c r="I658" s="18">
        <f t="shared" si="539"/>
        <v>0</v>
      </c>
      <c r="J658" s="18">
        <f t="shared" si="539"/>
        <v>0</v>
      </c>
      <c r="K658" s="18">
        <f t="shared" si="539"/>
        <v>0</v>
      </c>
      <c r="L658" s="18">
        <f t="shared" si="539"/>
        <v>0</v>
      </c>
      <c r="M658" s="18">
        <f t="shared" si="539"/>
        <v>0</v>
      </c>
      <c r="N658" s="18">
        <f t="shared" si="539"/>
        <v>0</v>
      </c>
      <c r="O658" s="48">
        <f t="shared" si="539"/>
        <v>0</v>
      </c>
      <c r="P658" s="65">
        <f t="shared" si="527"/>
        <v>0</v>
      </c>
      <c r="Q658" s="48">
        <f t="shared" ref="Q658:R658" si="540">SUM(Q659:Q660)</f>
        <v>0</v>
      </c>
      <c r="R658" s="48">
        <f t="shared" si="540"/>
        <v>0</v>
      </c>
      <c r="S658" s="65">
        <f t="shared" si="521"/>
        <v>0</v>
      </c>
    </row>
    <row r="659" spans="1:19" ht="45" hidden="1" customHeight="1" x14ac:dyDescent="0.25">
      <c r="A659" s="161"/>
      <c r="B659" s="16">
        <v>512251</v>
      </c>
      <c r="C659" s="17" t="s">
        <v>457</v>
      </c>
      <c r="D659" s="84"/>
      <c r="E659" s="68"/>
      <c r="F659" s="19"/>
      <c r="G659" s="19"/>
      <c r="H659" s="19"/>
      <c r="I659" s="19"/>
      <c r="J659" s="19"/>
      <c r="K659" s="19"/>
      <c r="L659" s="19"/>
      <c r="M659" s="19"/>
      <c r="N659" s="19"/>
      <c r="O659" s="49"/>
      <c r="P659" s="65">
        <f t="shared" si="527"/>
        <v>0</v>
      </c>
      <c r="Q659" s="49"/>
      <c r="R659" s="49"/>
      <c r="S659" s="65">
        <f t="shared" si="521"/>
        <v>0</v>
      </c>
    </row>
    <row r="660" spans="1:19" hidden="1" x14ac:dyDescent="0.25">
      <c r="A660" s="161"/>
      <c r="B660" s="16">
        <v>512252</v>
      </c>
      <c r="C660" s="17" t="s">
        <v>458</v>
      </c>
      <c r="D660" s="84"/>
      <c r="E660" s="68"/>
      <c r="F660" s="19"/>
      <c r="G660" s="19"/>
      <c r="H660" s="19"/>
      <c r="I660" s="19"/>
      <c r="J660" s="19"/>
      <c r="K660" s="19"/>
      <c r="L660" s="19"/>
      <c r="M660" s="19"/>
      <c r="N660" s="19"/>
      <c r="O660" s="49"/>
      <c r="P660" s="65">
        <f t="shared" si="527"/>
        <v>0</v>
      </c>
      <c r="Q660" s="49"/>
      <c r="R660" s="49"/>
      <c r="S660" s="65">
        <f t="shared" si="521"/>
        <v>0</v>
      </c>
    </row>
    <row r="661" spans="1:19" ht="25.5" hidden="1" x14ac:dyDescent="0.25">
      <c r="A661" s="271"/>
      <c r="B661" s="12">
        <v>512600</v>
      </c>
      <c r="C661" s="13" t="s">
        <v>459</v>
      </c>
      <c r="D661" s="82">
        <f>SUM(D662+D664+D666)</f>
        <v>0</v>
      </c>
      <c r="E661" s="66">
        <f t="shared" ref="E661:O661" si="541">SUM(E662+E664+E666)</f>
        <v>0</v>
      </c>
      <c r="F661" s="14">
        <f t="shared" si="541"/>
        <v>0</v>
      </c>
      <c r="G661" s="14">
        <f t="shared" si="541"/>
        <v>0</v>
      </c>
      <c r="H661" s="14">
        <f t="shared" si="541"/>
        <v>0</v>
      </c>
      <c r="I661" s="14">
        <f t="shared" si="541"/>
        <v>0</v>
      </c>
      <c r="J661" s="14">
        <f t="shared" si="541"/>
        <v>0</v>
      </c>
      <c r="K661" s="14">
        <f t="shared" si="541"/>
        <v>0</v>
      </c>
      <c r="L661" s="14">
        <f t="shared" si="541"/>
        <v>0</v>
      </c>
      <c r="M661" s="14">
        <f t="shared" si="541"/>
        <v>0</v>
      </c>
      <c r="N661" s="14">
        <f t="shared" si="541"/>
        <v>0</v>
      </c>
      <c r="O661" s="47">
        <f t="shared" si="541"/>
        <v>0</v>
      </c>
      <c r="P661" s="65">
        <f t="shared" si="527"/>
        <v>0</v>
      </c>
      <c r="Q661" s="47">
        <f t="shared" ref="Q661:R661" si="542">SUM(Q662+Q664+Q666)</f>
        <v>0</v>
      </c>
      <c r="R661" s="47">
        <f t="shared" si="542"/>
        <v>0</v>
      </c>
      <c r="S661" s="65">
        <f t="shared" si="521"/>
        <v>0</v>
      </c>
    </row>
    <row r="662" spans="1:19" hidden="1" x14ac:dyDescent="0.25">
      <c r="A662" s="161"/>
      <c r="B662" s="16">
        <v>512610</v>
      </c>
      <c r="C662" s="17" t="s">
        <v>460</v>
      </c>
      <c r="D662" s="83">
        <f>SUM(D663)</f>
        <v>0</v>
      </c>
      <c r="E662" s="67">
        <f t="shared" ref="E662:O662" si="543">SUM(E663)</f>
        <v>0</v>
      </c>
      <c r="F662" s="18">
        <f t="shared" si="543"/>
        <v>0</v>
      </c>
      <c r="G662" s="18">
        <f t="shared" si="543"/>
        <v>0</v>
      </c>
      <c r="H662" s="18">
        <f t="shared" si="543"/>
        <v>0</v>
      </c>
      <c r="I662" s="18">
        <f t="shared" si="543"/>
        <v>0</v>
      </c>
      <c r="J662" s="18">
        <f t="shared" si="543"/>
        <v>0</v>
      </c>
      <c r="K662" s="18">
        <f t="shared" si="543"/>
        <v>0</v>
      </c>
      <c r="L662" s="18">
        <f t="shared" si="543"/>
        <v>0</v>
      </c>
      <c r="M662" s="18">
        <f t="shared" si="543"/>
        <v>0</v>
      </c>
      <c r="N662" s="18">
        <f t="shared" si="543"/>
        <v>0</v>
      </c>
      <c r="O662" s="48">
        <f t="shared" si="543"/>
        <v>0</v>
      </c>
      <c r="P662" s="65">
        <f t="shared" si="527"/>
        <v>0</v>
      </c>
      <c r="Q662" s="48">
        <f t="shared" ref="Q662:R662" si="544">SUM(Q663)</f>
        <v>0</v>
      </c>
      <c r="R662" s="48">
        <f t="shared" si="544"/>
        <v>0</v>
      </c>
      <c r="S662" s="65">
        <f t="shared" si="521"/>
        <v>0</v>
      </c>
    </row>
    <row r="663" spans="1:19" ht="25.5" hidden="1" x14ac:dyDescent="0.25">
      <c r="A663" s="161"/>
      <c r="B663" s="16">
        <v>512611</v>
      </c>
      <c r="C663" s="17" t="s">
        <v>461</v>
      </c>
      <c r="D663" s="84"/>
      <c r="E663" s="68"/>
      <c r="F663" s="19"/>
      <c r="G663" s="19"/>
      <c r="H663" s="19"/>
      <c r="I663" s="19"/>
      <c r="J663" s="19"/>
      <c r="K663" s="19"/>
      <c r="L663" s="19"/>
      <c r="M663" s="19"/>
      <c r="N663" s="19"/>
      <c r="O663" s="49"/>
      <c r="P663" s="65">
        <f t="shared" si="527"/>
        <v>0</v>
      </c>
      <c r="Q663" s="49"/>
      <c r="R663" s="49"/>
      <c r="S663" s="65">
        <f t="shared" si="521"/>
        <v>0</v>
      </c>
    </row>
    <row r="664" spans="1:19" hidden="1" x14ac:dyDescent="0.25">
      <c r="A664" s="161"/>
      <c r="B664" s="16">
        <v>512630</v>
      </c>
      <c r="C664" s="17" t="s">
        <v>462</v>
      </c>
      <c r="D664" s="83">
        <f>SUM(D665)</f>
        <v>0</v>
      </c>
      <c r="E664" s="67">
        <f t="shared" ref="E664:O664" si="545">SUM(E665)</f>
        <v>0</v>
      </c>
      <c r="F664" s="18">
        <f t="shared" si="545"/>
        <v>0</v>
      </c>
      <c r="G664" s="18">
        <f t="shared" si="545"/>
        <v>0</v>
      </c>
      <c r="H664" s="18">
        <f t="shared" si="545"/>
        <v>0</v>
      </c>
      <c r="I664" s="18">
        <f t="shared" si="545"/>
        <v>0</v>
      </c>
      <c r="J664" s="18">
        <f t="shared" si="545"/>
        <v>0</v>
      </c>
      <c r="K664" s="18">
        <f t="shared" si="545"/>
        <v>0</v>
      </c>
      <c r="L664" s="18">
        <f t="shared" si="545"/>
        <v>0</v>
      </c>
      <c r="M664" s="18">
        <f t="shared" si="545"/>
        <v>0</v>
      </c>
      <c r="N664" s="18">
        <f t="shared" si="545"/>
        <v>0</v>
      </c>
      <c r="O664" s="48">
        <f t="shared" si="545"/>
        <v>0</v>
      </c>
      <c r="P664" s="65">
        <f t="shared" si="527"/>
        <v>0</v>
      </c>
      <c r="Q664" s="48">
        <f t="shared" ref="Q664:R664" si="546">SUM(Q665)</f>
        <v>0</v>
      </c>
      <c r="R664" s="48">
        <f t="shared" si="546"/>
        <v>0</v>
      </c>
      <c r="S664" s="65">
        <f t="shared" si="521"/>
        <v>0</v>
      </c>
    </row>
    <row r="665" spans="1:19" ht="25.5" hidden="1" x14ac:dyDescent="0.25">
      <c r="A665" s="161"/>
      <c r="B665" s="16">
        <v>512631</v>
      </c>
      <c r="C665" s="17" t="s">
        <v>463</v>
      </c>
      <c r="D665" s="84"/>
      <c r="E665" s="68"/>
      <c r="F665" s="19"/>
      <c r="G665" s="19"/>
      <c r="H665" s="19"/>
      <c r="I665" s="19"/>
      <c r="J665" s="19"/>
      <c r="K665" s="19"/>
      <c r="L665" s="19"/>
      <c r="M665" s="19"/>
      <c r="N665" s="19"/>
      <c r="O665" s="49"/>
      <c r="P665" s="65">
        <f t="shared" si="527"/>
        <v>0</v>
      </c>
      <c r="Q665" s="49"/>
      <c r="R665" s="49"/>
      <c r="S665" s="65">
        <f t="shared" si="521"/>
        <v>0</v>
      </c>
    </row>
    <row r="666" spans="1:19" hidden="1" x14ac:dyDescent="0.25">
      <c r="A666" s="161"/>
      <c r="B666" s="16">
        <v>512640</v>
      </c>
      <c r="C666" s="17" t="s">
        <v>464</v>
      </c>
      <c r="D666" s="83">
        <f>SUM(D667)</f>
        <v>0</v>
      </c>
      <c r="E666" s="67">
        <f t="shared" ref="E666:O666" si="547">SUM(E667)</f>
        <v>0</v>
      </c>
      <c r="F666" s="18">
        <f t="shared" si="547"/>
        <v>0</v>
      </c>
      <c r="G666" s="18">
        <f t="shared" si="547"/>
        <v>0</v>
      </c>
      <c r="H666" s="18">
        <f t="shared" si="547"/>
        <v>0</v>
      </c>
      <c r="I666" s="18">
        <f t="shared" si="547"/>
        <v>0</v>
      </c>
      <c r="J666" s="18">
        <f t="shared" si="547"/>
        <v>0</v>
      </c>
      <c r="K666" s="18">
        <f t="shared" si="547"/>
        <v>0</v>
      </c>
      <c r="L666" s="18">
        <f t="shared" si="547"/>
        <v>0</v>
      </c>
      <c r="M666" s="18">
        <f t="shared" si="547"/>
        <v>0</v>
      </c>
      <c r="N666" s="18">
        <f t="shared" si="547"/>
        <v>0</v>
      </c>
      <c r="O666" s="48">
        <f t="shared" si="547"/>
        <v>0</v>
      </c>
      <c r="P666" s="65">
        <f t="shared" si="527"/>
        <v>0</v>
      </c>
      <c r="Q666" s="48">
        <f t="shared" ref="Q666:R666" si="548">SUM(Q667)</f>
        <v>0</v>
      </c>
      <c r="R666" s="48">
        <f t="shared" si="548"/>
        <v>0</v>
      </c>
      <c r="S666" s="65">
        <f t="shared" si="521"/>
        <v>0</v>
      </c>
    </row>
    <row r="667" spans="1:19" ht="25.5" hidden="1" x14ac:dyDescent="0.25">
      <c r="A667" s="161"/>
      <c r="B667" s="16">
        <v>512641</v>
      </c>
      <c r="C667" s="17" t="s">
        <v>465</v>
      </c>
      <c r="D667" s="84"/>
      <c r="E667" s="68"/>
      <c r="F667" s="19"/>
      <c r="G667" s="19"/>
      <c r="H667" s="19"/>
      <c r="I667" s="19"/>
      <c r="J667" s="19"/>
      <c r="K667" s="19"/>
      <c r="L667" s="19"/>
      <c r="M667" s="19"/>
      <c r="N667" s="19"/>
      <c r="O667" s="49"/>
      <c r="P667" s="65">
        <f t="shared" si="527"/>
        <v>0</v>
      </c>
      <c r="Q667" s="49"/>
      <c r="R667" s="49"/>
      <c r="S667" s="65">
        <f t="shared" si="521"/>
        <v>0</v>
      </c>
    </row>
    <row r="668" spans="1:19" hidden="1" x14ac:dyDescent="0.25">
      <c r="A668" s="271"/>
      <c r="B668" s="35">
        <v>512800</v>
      </c>
      <c r="C668" s="13" t="s">
        <v>466</v>
      </c>
      <c r="D668" s="82">
        <f>SUM(D669)</f>
        <v>0</v>
      </c>
      <c r="E668" s="66">
        <f t="shared" ref="E668:O669" si="549">SUM(E669)</f>
        <v>0</v>
      </c>
      <c r="F668" s="14">
        <f t="shared" si="549"/>
        <v>0</v>
      </c>
      <c r="G668" s="14">
        <f t="shared" si="549"/>
        <v>0</v>
      </c>
      <c r="H668" s="14">
        <f t="shared" si="549"/>
        <v>0</v>
      </c>
      <c r="I668" s="14">
        <f t="shared" si="549"/>
        <v>0</v>
      </c>
      <c r="J668" s="14">
        <f t="shared" si="549"/>
        <v>0</v>
      </c>
      <c r="K668" s="14">
        <f t="shared" si="549"/>
        <v>0</v>
      </c>
      <c r="L668" s="14">
        <f t="shared" si="549"/>
        <v>0</v>
      </c>
      <c r="M668" s="14">
        <f t="shared" si="549"/>
        <v>0</v>
      </c>
      <c r="N668" s="14">
        <f t="shared" si="549"/>
        <v>0</v>
      </c>
      <c r="O668" s="47">
        <f t="shared" si="549"/>
        <v>0</v>
      </c>
      <c r="P668" s="65">
        <f t="shared" si="527"/>
        <v>0</v>
      </c>
      <c r="Q668" s="47">
        <f t="shared" ref="Q668:R669" si="550">SUM(Q669)</f>
        <v>0</v>
      </c>
      <c r="R668" s="47">
        <f t="shared" si="550"/>
        <v>0</v>
      </c>
      <c r="S668" s="65">
        <f t="shared" si="521"/>
        <v>0</v>
      </c>
    </row>
    <row r="669" spans="1:19" hidden="1" x14ac:dyDescent="0.25">
      <c r="A669" s="161"/>
      <c r="B669" s="16">
        <v>512810</v>
      </c>
      <c r="C669" s="17" t="s">
        <v>466</v>
      </c>
      <c r="D669" s="83">
        <f>SUM(D670)</f>
        <v>0</v>
      </c>
      <c r="E669" s="67">
        <f t="shared" si="549"/>
        <v>0</v>
      </c>
      <c r="F669" s="18">
        <f t="shared" si="549"/>
        <v>0</v>
      </c>
      <c r="G669" s="18">
        <f t="shared" si="549"/>
        <v>0</v>
      </c>
      <c r="H669" s="18">
        <f t="shared" si="549"/>
        <v>0</v>
      </c>
      <c r="I669" s="18">
        <f t="shared" si="549"/>
        <v>0</v>
      </c>
      <c r="J669" s="18">
        <f t="shared" si="549"/>
        <v>0</v>
      </c>
      <c r="K669" s="18">
        <f t="shared" si="549"/>
        <v>0</v>
      </c>
      <c r="L669" s="18">
        <f t="shared" si="549"/>
        <v>0</v>
      </c>
      <c r="M669" s="18">
        <f t="shared" si="549"/>
        <v>0</v>
      </c>
      <c r="N669" s="18">
        <f t="shared" si="549"/>
        <v>0</v>
      </c>
      <c r="O669" s="48">
        <f t="shared" si="549"/>
        <v>0</v>
      </c>
      <c r="P669" s="65">
        <f t="shared" si="527"/>
        <v>0</v>
      </c>
      <c r="Q669" s="48">
        <f t="shared" si="550"/>
        <v>0</v>
      </c>
      <c r="R669" s="48">
        <f t="shared" si="550"/>
        <v>0</v>
      </c>
      <c r="S669" s="65">
        <f t="shared" si="521"/>
        <v>0</v>
      </c>
    </row>
    <row r="670" spans="1:19" ht="25.5" hidden="1" x14ac:dyDescent="0.25">
      <c r="A670" s="161"/>
      <c r="B670" s="16">
        <v>512811</v>
      </c>
      <c r="C670" s="17" t="s">
        <v>467</v>
      </c>
      <c r="D670" s="84"/>
      <c r="E670" s="68"/>
      <c r="F670" s="19"/>
      <c r="G670" s="19"/>
      <c r="H670" s="19"/>
      <c r="I670" s="19"/>
      <c r="J670" s="19"/>
      <c r="K670" s="19"/>
      <c r="L670" s="19"/>
      <c r="M670" s="19"/>
      <c r="N670" s="19"/>
      <c r="O670" s="49"/>
      <c r="P670" s="65">
        <f t="shared" si="527"/>
        <v>0</v>
      </c>
      <c r="Q670" s="49"/>
      <c r="R670" s="49"/>
      <c r="S670" s="65">
        <f t="shared" si="521"/>
        <v>0</v>
      </c>
    </row>
    <row r="671" spans="1:19" ht="38.25" hidden="1" x14ac:dyDescent="0.25">
      <c r="A671" s="271"/>
      <c r="B671" s="35">
        <v>512900</v>
      </c>
      <c r="C671" s="13" t="s">
        <v>468</v>
      </c>
      <c r="D671" s="82">
        <f t="shared" ref="D671:O671" si="551">SUM(D672)</f>
        <v>0</v>
      </c>
      <c r="E671" s="66">
        <f>SUM(E672)</f>
        <v>0</v>
      </c>
      <c r="F671" s="14">
        <f t="shared" si="551"/>
        <v>0</v>
      </c>
      <c r="G671" s="14">
        <f t="shared" si="551"/>
        <v>0</v>
      </c>
      <c r="H671" s="14">
        <f t="shared" si="551"/>
        <v>0</v>
      </c>
      <c r="I671" s="14">
        <f t="shared" si="551"/>
        <v>0</v>
      </c>
      <c r="J671" s="14">
        <f t="shared" si="551"/>
        <v>0</v>
      </c>
      <c r="K671" s="14">
        <f t="shared" si="551"/>
        <v>0</v>
      </c>
      <c r="L671" s="14">
        <f t="shared" si="551"/>
        <v>0</v>
      </c>
      <c r="M671" s="14">
        <f t="shared" si="551"/>
        <v>0</v>
      </c>
      <c r="N671" s="14">
        <f t="shared" si="551"/>
        <v>0</v>
      </c>
      <c r="O671" s="47">
        <f t="shared" si="551"/>
        <v>0</v>
      </c>
      <c r="P671" s="65">
        <f t="shared" si="527"/>
        <v>0</v>
      </c>
      <c r="Q671" s="47">
        <f>SUM(Q672)</f>
        <v>0</v>
      </c>
      <c r="R671" s="47">
        <f>SUM(R672)</f>
        <v>0</v>
      </c>
      <c r="S671" s="65">
        <f t="shared" si="521"/>
        <v>0</v>
      </c>
    </row>
    <row r="672" spans="1:19" hidden="1" x14ac:dyDescent="0.25">
      <c r="A672" s="161"/>
      <c r="B672" s="16">
        <v>512930</v>
      </c>
      <c r="C672" s="17" t="s">
        <v>469</v>
      </c>
      <c r="D672" s="83">
        <f>SUM(D673:D674)</f>
        <v>0</v>
      </c>
      <c r="E672" s="110">
        <f>SUM(E673:E674)</f>
        <v>0</v>
      </c>
      <c r="F672" s="18">
        <f t="shared" ref="F672:O672" si="552">SUM(F673:F674)</f>
        <v>0</v>
      </c>
      <c r="G672" s="18">
        <f t="shared" si="552"/>
        <v>0</v>
      </c>
      <c r="H672" s="18">
        <f t="shared" si="552"/>
        <v>0</v>
      </c>
      <c r="I672" s="18">
        <f t="shared" si="552"/>
        <v>0</v>
      </c>
      <c r="J672" s="18">
        <f t="shared" si="552"/>
        <v>0</v>
      </c>
      <c r="K672" s="18">
        <f t="shared" si="552"/>
        <v>0</v>
      </c>
      <c r="L672" s="18">
        <f t="shared" si="552"/>
        <v>0</v>
      </c>
      <c r="M672" s="18">
        <f t="shared" si="552"/>
        <v>0</v>
      </c>
      <c r="N672" s="18">
        <f t="shared" si="552"/>
        <v>0</v>
      </c>
      <c r="O672" s="111">
        <f t="shared" si="552"/>
        <v>0</v>
      </c>
      <c r="P672" s="65">
        <f t="shared" si="527"/>
        <v>0</v>
      </c>
      <c r="Q672" s="18">
        <f t="shared" ref="Q672:R672" si="553">SUM(Q673:Q674)</f>
        <v>0</v>
      </c>
      <c r="R672" s="18">
        <f t="shared" si="553"/>
        <v>0</v>
      </c>
      <c r="S672" s="65">
        <f t="shared" si="521"/>
        <v>0</v>
      </c>
    </row>
    <row r="673" spans="1:19" ht="25.5" hidden="1" x14ac:dyDescent="0.25">
      <c r="A673" s="161"/>
      <c r="B673" s="16">
        <v>512931</v>
      </c>
      <c r="C673" s="17" t="s">
        <v>620</v>
      </c>
      <c r="D673" s="84"/>
      <c r="E673" s="68"/>
      <c r="F673" s="19"/>
      <c r="G673" s="19"/>
      <c r="H673" s="19"/>
      <c r="I673" s="19"/>
      <c r="J673" s="19"/>
      <c r="K673" s="19"/>
      <c r="L673" s="19"/>
      <c r="M673" s="19"/>
      <c r="N673" s="19"/>
      <c r="O673" s="49"/>
      <c r="P673" s="65">
        <f t="shared" si="527"/>
        <v>0</v>
      </c>
      <c r="Q673" s="49"/>
      <c r="R673" s="49"/>
      <c r="S673" s="65">
        <f t="shared" si="521"/>
        <v>0</v>
      </c>
    </row>
    <row r="674" spans="1:19" hidden="1" x14ac:dyDescent="0.25">
      <c r="A674" s="161"/>
      <c r="B674" s="16">
        <v>512932</v>
      </c>
      <c r="C674" s="17" t="s">
        <v>637</v>
      </c>
      <c r="D674" s="84"/>
      <c r="E674" s="68"/>
      <c r="F674" s="19"/>
      <c r="G674" s="19"/>
      <c r="H674" s="19"/>
      <c r="I674" s="19"/>
      <c r="J674" s="19"/>
      <c r="K674" s="19"/>
      <c r="L674" s="19"/>
      <c r="M674" s="19"/>
      <c r="N674" s="19"/>
      <c r="O674" s="49"/>
      <c r="P674" s="65">
        <f t="shared" si="527"/>
        <v>0</v>
      </c>
      <c r="Q674" s="49"/>
      <c r="R674" s="49"/>
      <c r="S674" s="65">
        <f t="shared" si="521"/>
        <v>0</v>
      </c>
    </row>
    <row r="675" spans="1:19" s="185" customFormat="1" ht="30" hidden="1" customHeight="1" x14ac:dyDescent="0.25">
      <c r="A675" s="275"/>
      <c r="B675" s="34">
        <v>513000</v>
      </c>
      <c r="C675" s="21" t="s">
        <v>621</v>
      </c>
      <c r="D675" s="117">
        <f>D676</f>
        <v>0</v>
      </c>
      <c r="E675" s="120">
        <f t="shared" ref="E675:O676" si="554">E676</f>
        <v>0</v>
      </c>
      <c r="F675" s="118">
        <f t="shared" si="554"/>
        <v>0</v>
      </c>
      <c r="G675" s="118">
        <f t="shared" si="554"/>
        <v>0</v>
      </c>
      <c r="H675" s="118">
        <f t="shared" si="554"/>
        <v>0</v>
      </c>
      <c r="I675" s="118">
        <f t="shared" si="554"/>
        <v>0</v>
      </c>
      <c r="J675" s="118">
        <f t="shared" si="554"/>
        <v>0</v>
      </c>
      <c r="K675" s="118">
        <f t="shared" si="554"/>
        <v>0</v>
      </c>
      <c r="L675" s="118">
        <f t="shared" si="554"/>
        <v>0</v>
      </c>
      <c r="M675" s="118">
        <f t="shared" si="554"/>
        <v>0</v>
      </c>
      <c r="N675" s="118">
        <f t="shared" si="554"/>
        <v>0</v>
      </c>
      <c r="O675" s="121">
        <f t="shared" si="554"/>
        <v>0</v>
      </c>
      <c r="P675" s="65">
        <f t="shared" si="527"/>
        <v>0</v>
      </c>
      <c r="Q675" s="118">
        <f t="shared" ref="Q675:R676" si="555">Q676</f>
        <v>0</v>
      </c>
      <c r="R675" s="118">
        <f t="shared" si="555"/>
        <v>0</v>
      </c>
      <c r="S675" s="65">
        <f t="shared" si="521"/>
        <v>0</v>
      </c>
    </row>
    <row r="676" spans="1:19" s="185" customFormat="1" hidden="1" x14ac:dyDescent="0.25">
      <c r="A676" s="275"/>
      <c r="B676" s="35">
        <v>513100</v>
      </c>
      <c r="C676" s="13" t="s">
        <v>622</v>
      </c>
      <c r="D676" s="117">
        <f>D677</f>
        <v>0</v>
      </c>
      <c r="E676" s="120">
        <f t="shared" si="554"/>
        <v>0</v>
      </c>
      <c r="F676" s="118">
        <f t="shared" si="554"/>
        <v>0</v>
      </c>
      <c r="G676" s="118">
        <f t="shared" si="554"/>
        <v>0</v>
      </c>
      <c r="H676" s="118">
        <f t="shared" si="554"/>
        <v>0</v>
      </c>
      <c r="I676" s="118">
        <f t="shared" si="554"/>
        <v>0</v>
      </c>
      <c r="J676" s="118">
        <f t="shared" si="554"/>
        <v>0</v>
      </c>
      <c r="K676" s="118">
        <f t="shared" si="554"/>
        <v>0</v>
      </c>
      <c r="L676" s="118">
        <f t="shared" si="554"/>
        <v>0</v>
      </c>
      <c r="M676" s="118">
        <f t="shared" si="554"/>
        <v>0</v>
      </c>
      <c r="N676" s="118">
        <f t="shared" si="554"/>
        <v>0</v>
      </c>
      <c r="O676" s="121">
        <f t="shared" si="554"/>
        <v>0</v>
      </c>
      <c r="P676" s="65">
        <f t="shared" si="527"/>
        <v>0</v>
      </c>
      <c r="Q676" s="118">
        <f t="shared" si="555"/>
        <v>0</v>
      </c>
      <c r="R676" s="118">
        <f t="shared" si="555"/>
        <v>0</v>
      </c>
      <c r="S676" s="65">
        <f t="shared" si="521"/>
        <v>0</v>
      </c>
    </row>
    <row r="677" spans="1:19" s="185" customFormat="1" hidden="1" x14ac:dyDescent="0.25">
      <c r="A677" s="275"/>
      <c r="B677" s="16">
        <v>513110</v>
      </c>
      <c r="C677" s="17" t="s">
        <v>622</v>
      </c>
      <c r="D677" s="85">
        <f>SUM(D678:D679)</f>
        <v>0</v>
      </c>
      <c r="E677" s="69"/>
      <c r="F677" s="20"/>
      <c r="G677" s="20"/>
      <c r="H677" s="20"/>
      <c r="I677" s="20"/>
      <c r="J677" s="20"/>
      <c r="K677" s="20"/>
      <c r="L677" s="20"/>
      <c r="M677" s="20"/>
      <c r="N677" s="20"/>
      <c r="O677" s="50"/>
      <c r="P677" s="65">
        <f t="shared" si="527"/>
        <v>0</v>
      </c>
      <c r="Q677" s="50"/>
      <c r="R677" s="50"/>
      <c r="S677" s="65">
        <f t="shared" si="521"/>
        <v>0</v>
      </c>
    </row>
    <row r="678" spans="1:19" s="185" customFormat="1" ht="110.25" hidden="1" customHeight="1" x14ac:dyDescent="0.25">
      <c r="A678" s="275"/>
      <c r="B678" s="184">
        <v>513111</v>
      </c>
      <c r="C678" s="17" t="s">
        <v>624</v>
      </c>
      <c r="D678" s="106"/>
      <c r="E678" s="107"/>
      <c r="F678" s="108"/>
      <c r="G678" s="108"/>
      <c r="H678" s="108"/>
      <c r="I678" s="108"/>
      <c r="J678" s="108"/>
      <c r="K678" s="108"/>
      <c r="L678" s="108"/>
      <c r="M678" s="108"/>
      <c r="N678" s="108"/>
      <c r="O678" s="109"/>
      <c r="P678" s="65">
        <f t="shared" si="527"/>
        <v>0</v>
      </c>
      <c r="Q678" s="109"/>
      <c r="R678" s="109"/>
      <c r="S678" s="65">
        <f t="shared" si="521"/>
        <v>0</v>
      </c>
    </row>
    <row r="679" spans="1:19" s="185" customFormat="1" hidden="1" x14ac:dyDescent="0.25">
      <c r="A679" s="275"/>
      <c r="B679" s="184">
        <v>513119</v>
      </c>
      <c r="C679" s="17" t="s">
        <v>623</v>
      </c>
      <c r="D679" s="106"/>
      <c r="E679" s="107"/>
      <c r="F679" s="108"/>
      <c r="G679" s="108"/>
      <c r="H679" s="108"/>
      <c r="I679" s="108"/>
      <c r="J679" s="108"/>
      <c r="K679" s="108"/>
      <c r="L679" s="108"/>
      <c r="M679" s="108"/>
      <c r="N679" s="108"/>
      <c r="O679" s="109"/>
      <c r="P679" s="65">
        <f t="shared" si="527"/>
        <v>0</v>
      </c>
      <c r="Q679" s="109"/>
      <c r="R679" s="109"/>
      <c r="S679" s="65">
        <f t="shared" si="521"/>
        <v>0</v>
      </c>
    </row>
    <row r="680" spans="1:19" ht="18" customHeight="1" x14ac:dyDescent="0.25">
      <c r="A680" s="271">
        <v>32</v>
      </c>
      <c r="B680" s="34">
        <v>515000</v>
      </c>
      <c r="C680" s="21" t="s">
        <v>470</v>
      </c>
      <c r="D680" s="82">
        <f>SUM(D681)</f>
        <v>1348000</v>
      </c>
      <c r="E680" s="66">
        <f t="shared" ref="E680:O680" si="556">SUM(E681)</f>
        <v>300000</v>
      </c>
      <c r="F680" s="14">
        <f t="shared" si="556"/>
        <v>0</v>
      </c>
      <c r="G680" s="14">
        <f>SUM(G681)</f>
        <v>0</v>
      </c>
      <c r="H680" s="14">
        <f t="shared" si="556"/>
        <v>0</v>
      </c>
      <c r="I680" s="14">
        <f t="shared" si="556"/>
        <v>0</v>
      </c>
      <c r="J680" s="14">
        <f t="shared" si="556"/>
        <v>0</v>
      </c>
      <c r="K680" s="14">
        <f t="shared" si="556"/>
        <v>0</v>
      </c>
      <c r="L680" s="14">
        <f t="shared" si="556"/>
        <v>0</v>
      </c>
      <c r="M680" s="14">
        <f t="shared" si="556"/>
        <v>0</v>
      </c>
      <c r="N680" s="14">
        <f t="shared" si="556"/>
        <v>0</v>
      </c>
      <c r="O680" s="47">
        <f t="shared" si="556"/>
        <v>0</v>
      </c>
      <c r="P680" s="65">
        <f t="shared" si="527"/>
        <v>300000</v>
      </c>
      <c r="Q680" s="47">
        <f t="shared" ref="Q680:R680" si="557">SUM(Q681)</f>
        <v>0</v>
      </c>
      <c r="R680" s="47">
        <f t="shared" si="557"/>
        <v>0</v>
      </c>
      <c r="S680" s="65">
        <f t="shared" si="521"/>
        <v>300000</v>
      </c>
    </row>
    <row r="681" spans="1:19" x14ac:dyDescent="0.25">
      <c r="A681" s="271"/>
      <c r="B681" s="35">
        <v>515100</v>
      </c>
      <c r="C681" s="13" t="s">
        <v>471</v>
      </c>
      <c r="D681" s="82">
        <f t="shared" ref="D681:N681" si="558">SUM(D682,D684,D718,D692)</f>
        <v>1348000</v>
      </c>
      <c r="E681" s="112">
        <f t="shared" si="558"/>
        <v>300000</v>
      </c>
      <c r="F681" s="14">
        <f t="shared" si="558"/>
        <v>0</v>
      </c>
      <c r="G681" s="14">
        <f t="shared" si="558"/>
        <v>0</v>
      </c>
      <c r="H681" s="14">
        <f t="shared" si="558"/>
        <v>0</v>
      </c>
      <c r="I681" s="14">
        <f t="shared" si="558"/>
        <v>0</v>
      </c>
      <c r="J681" s="14">
        <f t="shared" si="558"/>
        <v>0</v>
      </c>
      <c r="K681" s="14">
        <f t="shared" si="558"/>
        <v>0</v>
      </c>
      <c r="L681" s="14">
        <f t="shared" si="558"/>
        <v>0</v>
      </c>
      <c r="M681" s="14">
        <f t="shared" si="558"/>
        <v>0</v>
      </c>
      <c r="N681" s="14">
        <f t="shared" si="558"/>
        <v>0</v>
      </c>
      <c r="O681" s="113">
        <f>SUM(O682,O684,O692)</f>
        <v>0</v>
      </c>
      <c r="P681" s="65">
        <f t="shared" si="527"/>
        <v>300000</v>
      </c>
      <c r="Q681" s="14">
        <f>SUM(Q682,Q684,Q718,Q692)</f>
        <v>0</v>
      </c>
      <c r="R681" s="14">
        <f>SUM(R682,R684,R718,R692)</f>
        <v>0</v>
      </c>
      <c r="S681" s="65">
        <f t="shared" si="521"/>
        <v>300000</v>
      </c>
    </row>
    <row r="682" spans="1:19" hidden="1" x14ac:dyDescent="0.25">
      <c r="A682" s="161"/>
      <c r="B682" s="16">
        <v>515110</v>
      </c>
      <c r="C682" s="17" t="s">
        <v>472</v>
      </c>
      <c r="D682" s="83">
        <f>SUM(D683)</f>
        <v>0</v>
      </c>
      <c r="E682" s="67">
        <f t="shared" ref="E682:O682" si="559">SUM(E683)</f>
        <v>0</v>
      </c>
      <c r="F682" s="18">
        <f t="shared" si="559"/>
        <v>0</v>
      </c>
      <c r="G682" s="18">
        <f t="shared" si="559"/>
        <v>0</v>
      </c>
      <c r="H682" s="18">
        <f t="shared" si="559"/>
        <v>0</v>
      </c>
      <c r="I682" s="18">
        <f t="shared" si="559"/>
        <v>0</v>
      </c>
      <c r="J682" s="18">
        <f t="shared" si="559"/>
        <v>0</v>
      </c>
      <c r="K682" s="18">
        <f t="shared" si="559"/>
        <v>0</v>
      </c>
      <c r="L682" s="18">
        <f t="shared" si="559"/>
        <v>0</v>
      </c>
      <c r="M682" s="18">
        <f t="shared" si="559"/>
        <v>0</v>
      </c>
      <c r="N682" s="18">
        <f t="shared" si="559"/>
        <v>0</v>
      </c>
      <c r="O682" s="48">
        <f t="shared" si="559"/>
        <v>0</v>
      </c>
      <c r="P682" s="65">
        <f t="shared" si="527"/>
        <v>0</v>
      </c>
      <c r="Q682" s="48">
        <f t="shared" ref="Q682:R682" si="560">SUM(Q683)</f>
        <v>0</v>
      </c>
      <c r="R682" s="48">
        <f t="shared" si="560"/>
        <v>0</v>
      </c>
      <c r="S682" s="65">
        <f t="shared" si="521"/>
        <v>0</v>
      </c>
    </row>
    <row r="683" spans="1:19" ht="25.5" hidden="1" x14ac:dyDescent="0.25">
      <c r="A683" s="161"/>
      <c r="B683" s="16">
        <v>515111</v>
      </c>
      <c r="C683" s="17" t="s">
        <v>625</v>
      </c>
      <c r="D683" s="95"/>
      <c r="E683" s="81"/>
      <c r="F683" s="46"/>
      <c r="G683" s="46"/>
      <c r="H683" s="46"/>
      <c r="I683" s="46"/>
      <c r="J683" s="46"/>
      <c r="K683" s="46"/>
      <c r="L683" s="46"/>
      <c r="M683" s="46"/>
      <c r="N683" s="46"/>
      <c r="O683" s="63"/>
      <c r="P683" s="65">
        <f t="shared" si="527"/>
        <v>0</v>
      </c>
      <c r="Q683" s="63"/>
      <c r="R683" s="63"/>
      <c r="S683" s="65">
        <f t="shared" si="521"/>
        <v>0</v>
      </c>
    </row>
    <row r="684" spans="1:19" hidden="1" x14ac:dyDescent="0.25">
      <c r="A684" s="161"/>
      <c r="B684" s="16">
        <v>515120</v>
      </c>
      <c r="C684" s="17" t="s">
        <v>473</v>
      </c>
      <c r="D684" s="83">
        <f>SUM(D685:D691)</f>
        <v>0</v>
      </c>
      <c r="E684" s="110">
        <f t="shared" ref="E684:O684" si="561">SUM(E685:E691)</f>
        <v>0</v>
      </c>
      <c r="F684" s="18">
        <f t="shared" si="561"/>
        <v>0</v>
      </c>
      <c r="G684" s="18">
        <f t="shared" si="561"/>
        <v>0</v>
      </c>
      <c r="H684" s="18">
        <f t="shared" si="561"/>
        <v>0</v>
      </c>
      <c r="I684" s="18">
        <f t="shared" si="561"/>
        <v>0</v>
      </c>
      <c r="J684" s="18">
        <f t="shared" si="561"/>
        <v>0</v>
      </c>
      <c r="K684" s="18">
        <f t="shared" si="561"/>
        <v>0</v>
      </c>
      <c r="L684" s="18">
        <f>SUM(L685:L691)</f>
        <v>0</v>
      </c>
      <c r="M684" s="18">
        <f t="shared" si="561"/>
        <v>0</v>
      </c>
      <c r="N684" s="18">
        <f t="shared" si="561"/>
        <v>0</v>
      </c>
      <c r="O684" s="111">
        <f t="shared" si="561"/>
        <v>0</v>
      </c>
      <c r="P684" s="65">
        <f t="shared" si="527"/>
        <v>0</v>
      </c>
      <c r="Q684" s="18">
        <f t="shared" ref="Q684:R684" si="562">SUM(Q685:Q691)</f>
        <v>0</v>
      </c>
      <c r="R684" s="18">
        <f t="shared" si="562"/>
        <v>0</v>
      </c>
      <c r="S684" s="65">
        <f t="shared" si="521"/>
        <v>0</v>
      </c>
    </row>
    <row r="685" spans="1:19" hidden="1" x14ac:dyDescent="0.25">
      <c r="A685" s="273"/>
      <c r="B685" s="41">
        <v>515121</v>
      </c>
      <c r="C685" s="42" t="s">
        <v>474</v>
      </c>
      <c r="D685" s="93"/>
      <c r="E685" s="79"/>
      <c r="F685" s="43"/>
      <c r="G685" s="43"/>
      <c r="H685" s="43"/>
      <c r="I685" s="43"/>
      <c r="J685" s="43"/>
      <c r="K685" s="43"/>
      <c r="L685" s="43"/>
      <c r="M685" s="43"/>
      <c r="N685" s="43"/>
      <c r="O685" s="61"/>
      <c r="P685" s="96">
        <f t="shared" si="527"/>
        <v>0</v>
      </c>
      <c r="Q685" s="61"/>
      <c r="R685" s="61"/>
      <c r="S685" s="96">
        <f t="shared" si="521"/>
        <v>0</v>
      </c>
    </row>
    <row r="686" spans="1:19" ht="25.5" hidden="1" x14ac:dyDescent="0.25">
      <c r="A686" s="273"/>
      <c r="B686" s="41">
        <v>515122</v>
      </c>
      <c r="C686" s="42" t="s">
        <v>626</v>
      </c>
      <c r="D686" s="93"/>
      <c r="E686" s="79"/>
      <c r="F686" s="43"/>
      <c r="G686" s="43"/>
      <c r="H686" s="43"/>
      <c r="I686" s="43"/>
      <c r="J686" s="43"/>
      <c r="K686" s="43"/>
      <c r="L686" s="43"/>
      <c r="M686" s="43"/>
      <c r="N686" s="43"/>
      <c r="O686" s="61"/>
      <c r="P686" s="96">
        <f t="shared" si="527"/>
        <v>0</v>
      </c>
      <c r="Q686" s="61"/>
      <c r="R686" s="61"/>
      <c r="S686" s="96">
        <f t="shared" si="521"/>
        <v>0</v>
      </c>
    </row>
    <row r="687" spans="1:19" hidden="1" x14ac:dyDescent="0.25">
      <c r="A687" s="273"/>
      <c r="B687" s="41">
        <v>515123</v>
      </c>
      <c r="C687" s="42" t="s">
        <v>627</v>
      </c>
      <c r="D687" s="93"/>
      <c r="E687" s="79"/>
      <c r="F687" s="43"/>
      <c r="G687" s="43"/>
      <c r="H687" s="43"/>
      <c r="I687" s="43"/>
      <c r="J687" s="43"/>
      <c r="K687" s="43"/>
      <c r="L687" s="43"/>
      <c r="M687" s="43"/>
      <c r="N687" s="43"/>
      <c r="O687" s="61"/>
      <c r="P687" s="96">
        <f t="shared" si="527"/>
        <v>0</v>
      </c>
      <c r="Q687" s="61"/>
      <c r="R687" s="61"/>
      <c r="S687" s="96">
        <f t="shared" si="521"/>
        <v>0</v>
      </c>
    </row>
    <row r="688" spans="1:19" hidden="1" x14ac:dyDescent="0.25">
      <c r="A688" s="273"/>
      <c r="B688" s="41">
        <v>515124</v>
      </c>
      <c r="C688" s="42" t="s">
        <v>628</v>
      </c>
      <c r="D688" s="93"/>
      <c r="E688" s="79"/>
      <c r="F688" s="43"/>
      <c r="G688" s="43"/>
      <c r="H688" s="43"/>
      <c r="I688" s="43"/>
      <c r="J688" s="43"/>
      <c r="K688" s="43"/>
      <c r="L688" s="43"/>
      <c r="M688" s="43"/>
      <c r="N688" s="43"/>
      <c r="O688" s="61"/>
      <c r="P688" s="96">
        <f t="shared" si="527"/>
        <v>0</v>
      </c>
      <c r="Q688" s="61"/>
      <c r="R688" s="61"/>
      <c r="S688" s="96">
        <f t="shared" si="521"/>
        <v>0</v>
      </c>
    </row>
    <row r="689" spans="1:19" hidden="1" x14ac:dyDescent="0.25">
      <c r="A689" s="273"/>
      <c r="B689" s="41">
        <v>515125</v>
      </c>
      <c r="C689" s="42" t="s">
        <v>629</v>
      </c>
      <c r="D689" s="93"/>
      <c r="E689" s="79"/>
      <c r="F689" s="43"/>
      <c r="G689" s="43"/>
      <c r="H689" s="43"/>
      <c r="I689" s="43"/>
      <c r="J689" s="43"/>
      <c r="K689" s="43"/>
      <c r="L689" s="43"/>
      <c r="M689" s="43"/>
      <c r="N689" s="43"/>
      <c r="O689" s="61"/>
      <c r="P689" s="96">
        <f t="shared" si="527"/>
        <v>0</v>
      </c>
      <c r="Q689" s="61"/>
      <c r="R689" s="61"/>
      <c r="S689" s="96">
        <f t="shared" si="521"/>
        <v>0</v>
      </c>
    </row>
    <row r="690" spans="1:19" hidden="1" x14ac:dyDescent="0.25">
      <c r="A690" s="273"/>
      <c r="B690" s="41">
        <v>515126</v>
      </c>
      <c r="C690" s="42" t="s">
        <v>630</v>
      </c>
      <c r="D690" s="93"/>
      <c r="E690" s="79"/>
      <c r="F690" s="43"/>
      <c r="G690" s="43"/>
      <c r="H690" s="43"/>
      <c r="I690" s="43"/>
      <c r="J690" s="43"/>
      <c r="K690" s="43"/>
      <c r="L690" s="43"/>
      <c r="M690" s="43"/>
      <c r="N690" s="43"/>
      <c r="O690" s="61"/>
      <c r="P690" s="96">
        <f t="shared" si="527"/>
        <v>0</v>
      </c>
      <c r="Q690" s="61"/>
      <c r="R690" s="61"/>
      <c r="S690" s="96">
        <f t="shared" si="521"/>
        <v>0</v>
      </c>
    </row>
    <row r="691" spans="1:19" hidden="1" x14ac:dyDescent="0.25">
      <c r="A691" s="273"/>
      <c r="B691" s="41">
        <v>515129</v>
      </c>
      <c r="C691" s="42" t="s">
        <v>631</v>
      </c>
      <c r="D691" s="93"/>
      <c r="E691" s="79"/>
      <c r="F691" s="43"/>
      <c r="G691" s="43"/>
      <c r="H691" s="43"/>
      <c r="I691" s="43"/>
      <c r="J691" s="43"/>
      <c r="K691" s="43"/>
      <c r="L691" s="43"/>
      <c r="M691" s="43"/>
      <c r="N691" s="43"/>
      <c r="O691" s="61"/>
      <c r="P691" s="96">
        <f t="shared" si="527"/>
        <v>0</v>
      </c>
      <c r="Q691" s="61"/>
      <c r="R691" s="61"/>
      <c r="S691" s="96">
        <f t="shared" si="521"/>
        <v>0</v>
      </c>
    </row>
    <row r="692" spans="1:19" ht="25.5" x14ac:dyDescent="0.25">
      <c r="A692" s="273"/>
      <c r="B692" s="41">
        <v>515190</v>
      </c>
      <c r="C692" s="42" t="s">
        <v>632</v>
      </c>
      <c r="D692" s="186">
        <f>SUM(D693:D696)</f>
        <v>1348000</v>
      </c>
      <c r="E692" s="104">
        <f t="shared" ref="E692:O692" si="563">SUM(E693:E696)</f>
        <v>300000</v>
      </c>
      <c r="F692" s="20">
        <f t="shared" si="563"/>
        <v>0</v>
      </c>
      <c r="G692" s="20">
        <f t="shared" si="563"/>
        <v>0</v>
      </c>
      <c r="H692" s="20">
        <f t="shared" si="563"/>
        <v>0</v>
      </c>
      <c r="I692" s="20">
        <f t="shared" si="563"/>
        <v>0</v>
      </c>
      <c r="J692" s="20">
        <f t="shared" si="563"/>
        <v>0</v>
      </c>
      <c r="K692" s="20">
        <f t="shared" si="563"/>
        <v>0</v>
      </c>
      <c r="L692" s="20">
        <f t="shared" si="563"/>
        <v>0</v>
      </c>
      <c r="M692" s="20">
        <f t="shared" si="563"/>
        <v>0</v>
      </c>
      <c r="N692" s="20">
        <f t="shared" si="563"/>
        <v>0</v>
      </c>
      <c r="O692" s="105">
        <f t="shared" si="563"/>
        <v>0</v>
      </c>
      <c r="P692" s="96">
        <f t="shared" si="527"/>
        <v>300000</v>
      </c>
      <c r="Q692" s="20">
        <f t="shared" ref="Q692:R692" si="564">SUM(Q693:Q696)</f>
        <v>0</v>
      </c>
      <c r="R692" s="20">
        <f t="shared" si="564"/>
        <v>0</v>
      </c>
      <c r="S692" s="96">
        <f t="shared" si="521"/>
        <v>300000</v>
      </c>
    </row>
    <row r="693" spans="1:19" ht="38.25" hidden="1" x14ac:dyDescent="0.25">
      <c r="A693" s="273"/>
      <c r="B693" s="41">
        <v>515191</v>
      </c>
      <c r="C693" s="42" t="s">
        <v>633</v>
      </c>
      <c r="D693" s="93"/>
      <c r="E693" s="79"/>
      <c r="F693" s="43"/>
      <c r="G693" s="43"/>
      <c r="H693" s="43"/>
      <c r="I693" s="43"/>
      <c r="J693" s="43"/>
      <c r="K693" s="43"/>
      <c r="L693" s="43"/>
      <c r="M693" s="43"/>
      <c r="N693" s="43"/>
      <c r="O693" s="61"/>
      <c r="P693" s="96">
        <f t="shared" si="527"/>
        <v>0</v>
      </c>
      <c r="Q693" s="61"/>
      <c r="R693" s="61"/>
      <c r="S693" s="96">
        <f t="shared" si="521"/>
        <v>0</v>
      </c>
    </row>
    <row r="694" spans="1:19" hidden="1" x14ac:dyDescent="0.25">
      <c r="A694" s="273"/>
      <c r="B694" s="41">
        <v>515192</v>
      </c>
      <c r="C694" s="42" t="s">
        <v>634</v>
      </c>
      <c r="D694" s="93"/>
      <c r="E694" s="79"/>
      <c r="F694" s="43"/>
      <c r="G694" s="43"/>
      <c r="H694" s="43"/>
      <c r="I694" s="43"/>
      <c r="J694" s="43"/>
      <c r="K694" s="43"/>
      <c r="L694" s="43"/>
      <c r="M694" s="43"/>
      <c r="N694" s="43"/>
      <c r="O694" s="61"/>
      <c r="P694" s="96">
        <f t="shared" si="527"/>
        <v>0</v>
      </c>
      <c r="Q694" s="61"/>
      <c r="R694" s="61"/>
      <c r="S694" s="96">
        <f t="shared" si="521"/>
        <v>0</v>
      </c>
    </row>
    <row r="695" spans="1:19" hidden="1" x14ac:dyDescent="0.25">
      <c r="A695" s="273"/>
      <c r="B695" s="41">
        <v>515197</v>
      </c>
      <c r="C695" s="42" t="s">
        <v>635</v>
      </c>
      <c r="D695" s="93"/>
      <c r="E695" s="79"/>
      <c r="F695" s="43"/>
      <c r="G695" s="43"/>
      <c r="H695" s="43"/>
      <c r="I695" s="43"/>
      <c r="J695" s="43"/>
      <c r="K695" s="43"/>
      <c r="L695" s="43"/>
      <c r="M695" s="43"/>
      <c r="N695" s="43"/>
      <c r="O695" s="61"/>
      <c r="P695" s="96">
        <f t="shared" si="527"/>
        <v>0</v>
      </c>
      <c r="Q695" s="61"/>
      <c r="R695" s="61"/>
      <c r="S695" s="96">
        <f t="shared" si="521"/>
        <v>0</v>
      </c>
    </row>
    <row r="696" spans="1:19" ht="26.25" thickBot="1" x14ac:dyDescent="0.3">
      <c r="A696" s="273"/>
      <c r="B696" s="41">
        <v>515199</v>
      </c>
      <c r="C696" s="42" t="s">
        <v>911</v>
      </c>
      <c r="D696" s="93">
        <v>1348000</v>
      </c>
      <c r="E696" s="79">
        <v>300000</v>
      </c>
      <c r="F696" s="43"/>
      <c r="G696" s="43"/>
      <c r="H696" s="43"/>
      <c r="I696" s="43"/>
      <c r="J696" s="43"/>
      <c r="K696" s="43"/>
      <c r="L696" s="43"/>
      <c r="M696" s="43"/>
      <c r="N696" s="43"/>
      <c r="O696" s="61"/>
      <c r="P696" s="96">
        <f t="shared" si="527"/>
        <v>300000</v>
      </c>
      <c r="Q696" s="61"/>
      <c r="R696" s="61"/>
      <c r="S696" s="96">
        <f t="shared" si="521"/>
        <v>300000</v>
      </c>
    </row>
    <row r="697" spans="1:19" s="119" customFormat="1" hidden="1" x14ac:dyDescent="0.25">
      <c r="A697" s="276"/>
      <c r="B697" s="143">
        <v>522000</v>
      </c>
      <c r="C697" s="144" t="s">
        <v>509</v>
      </c>
      <c r="D697" s="117">
        <f>SUM(D698)</f>
        <v>0</v>
      </c>
      <c r="E697" s="120">
        <f t="shared" ref="E697:O699" si="565">SUM(E698)</f>
        <v>0</v>
      </c>
      <c r="F697" s="118">
        <f t="shared" si="565"/>
        <v>0</v>
      </c>
      <c r="G697" s="118">
        <f t="shared" si="565"/>
        <v>0</v>
      </c>
      <c r="H697" s="118">
        <f t="shared" si="565"/>
        <v>0</v>
      </c>
      <c r="I697" s="118">
        <f t="shared" si="565"/>
        <v>0</v>
      </c>
      <c r="J697" s="118">
        <f t="shared" si="565"/>
        <v>0</v>
      </c>
      <c r="K697" s="118">
        <f t="shared" si="565"/>
        <v>0</v>
      </c>
      <c r="L697" s="118">
        <f t="shared" si="565"/>
        <v>0</v>
      </c>
      <c r="M697" s="118">
        <f t="shared" si="565"/>
        <v>0</v>
      </c>
      <c r="N697" s="118">
        <f t="shared" si="565"/>
        <v>0</v>
      </c>
      <c r="O697" s="121">
        <f t="shared" si="565"/>
        <v>0</v>
      </c>
      <c r="P697" s="96">
        <f t="shared" si="527"/>
        <v>0</v>
      </c>
      <c r="Q697" s="118">
        <f t="shared" ref="Q697:R699" si="566">SUM(Q698)</f>
        <v>0</v>
      </c>
      <c r="R697" s="118">
        <f t="shared" si="566"/>
        <v>0</v>
      </c>
      <c r="S697" s="96">
        <f t="shared" si="521"/>
        <v>0</v>
      </c>
    </row>
    <row r="698" spans="1:19" s="119" customFormat="1" hidden="1" x14ac:dyDescent="0.25">
      <c r="A698" s="276"/>
      <c r="B698" s="145">
        <v>522100</v>
      </c>
      <c r="C698" s="116" t="s">
        <v>510</v>
      </c>
      <c r="D698" s="117">
        <f>SUM(D699)</f>
        <v>0</v>
      </c>
      <c r="E698" s="120">
        <f t="shared" si="565"/>
        <v>0</v>
      </c>
      <c r="F698" s="118">
        <f t="shared" si="565"/>
        <v>0</v>
      </c>
      <c r="G698" s="118">
        <f t="shared" si="565"/>
        <v>0</v>
      </c>
      <c r="H698" s="118">
        <f t="shared" si="565"/>
        <v>0</v>
      </c>
      <c r="I698" s="118">
        <f t="shared" si="565"/>
        <v>0</v>
      </c>
      <c r="J698" s="118">
        <f t="shared" si="565"/>
        <v>0</v>
      </c>
      <c r="K698" s="118">
        <f t="shared" si="565"/>
        <v>0</v>
      </c>
      <c r="L698" s="118">
        <f t="shared" si="565"/>
        <v>0</v>
      </c>
      <c r="M698" s="118">
        <f t="shared" si="565"/>
        <v>0</v>
      </c>
      <c r="N698" s="118">
        <f t="shared" si="565"/>
        <v>0</v>
      </c>
      <c r="O698" s="121">
        <f t="shared" si="565"/>
        <v>0</v>
      </c>
      <c r="P698" s="96">
        <f t="shared" si="527"/>
        <v>0</v>
      </c>
      <c r="Q698" s="118">
        <f t="shared" si="566"/>
        <v>0</v>
      </c>
      <c r="R698" s="118">
        <f t="shared" si="566"/>
        <v>0</v>
      </c>
      <c r="S698" s="96">
        <f t="shared" ref="S698:S714" si="567">SUM(P698:R698)</f>
        <v>0</v>
      </c>
    </row>
    <row r="699" spans="1:19" hidden="1" x14ac:dyDescent="0.25">
      <c r="A699" s="273"/>
      <c r="B699" s="16">
        <v>522110</v>
      </c>
      <c r="C699" s="17" t="s">
        <v>510</v>
      </c>
      <c r="D699" s="85">
        <f>SUM(D700)</f>
        <v>0</v>
      </c>
      <c r="E699" s="104">
        <f t="shared" si="565"/>
        <v>0</v>
      </c>
      <c r="F699" s="20">
        <f t="shared" si="565"/>
        <v>0</v>
      </c>
      <c r="G699" s="20">
        <f t="shared" si="565"/>
        <v>0</v>
      </c>
      <c r="H699" s="20">
        <f t="shared" si="565"/>
        <v>0</v>
      </c>
      <c r="I699" s="20">
        <f t="shared" si="565"/>
        <v>0</v>
      </c>
      <c r="J699" s="20">
        <f t="shared" si="565"/>
        <v>0</v>
      </c>
      <c r="K699" s="20">
        <f t="shared" si="565"/>
        <v>0</v>
      </c>
      <c r="L699" s="20">
        <f t="shared" si="565"/>
        <v>0</v>
      </c>
      <c r="M699" s="20">
        <f t="shared" si="565"/>
        <v>0</v>
      </c>
      <c r="N699" s="20">
        <f t="shared" si="565"/>
        <v>0</v>
      </c>
      <c r="O699" s="105">
        <f t="shared" si="565"/>
        <v>0</v>
      </c>
      <c r="P699" s="96">
        <f t="shared" si="527"/>
        <v>0</v>
      </c>
      <c r="Q699" s="20">
        <f t="shared" si="566"/>
        <v>0</v>
      </c>
      <c r="R699" s="20">
        <f t="shared" si="566"/>
        <v>0</v>
      </c>
      <c r="S699" s="96">
        <f t="shared" si="567"/>
        <v>0</v>
      </c>
    </row>
    <row r="700" spans="1:19" ht="38.25" hidden="1" x14ac:dyDescent="0.25">
      <c r="A700" s="273"/>
      <c r="B700" s="16">
        <v>522111</v>
      </c>
      <c r="C700" s="17" t="s">
        <v>649</v>
      </c>
      <c r="D700" s="106"/>
      <c r="E700" s="138"/>
      <c r="F700" s="139"/>
      <c r="G700" s="139"/>
      <c r="H700" s="139"/>
      <c r="I700" s="139"/>
      <c r="J700" s="139"/>
      <c r="K700" s="139"/>
      <c r="L700" s="139"/>
      <c r="M700" s="139"/>
      <c r="N700" s="139"/>
      <c r="O700" s="140"/>
      <c r="P700" s="96">
        <f t="shared" si="527"/>
        <v>0</v>
      </c>
      <c r="Q700" s="141"/>
      <c r="R700" s="140"/>
      <c r="S700" s="96">
        <f t="shared" si="567"/>
        <v>0</v>
      </c>
    </row>
    <row r="701" spans="1:19" s="119" customFormat="1" ht="25.5" hidden="1" x14ac:dyDescent="0.25">
      <c r="A701" s="162"/>
      <c r="B701" s="208">
        <v>523000</v>
      </c>
      <c r="C701" s="192" t="s">
        <v>511</v>
      </c>
      <c r="D701" s="189">
        <f>SUM(D702)</f>
        <v>0</v>
      </c>
      <c r="E701" s="120">
        <f t="shared" ref="E701:O703" si="568">SUM(E702)</f>
        <v>0</v>
      </c>
      <c r="F701" s="118">
        <f t="shared" si="568"/>
        <v>0</v>
      </c>
      <c r="G701" s="118">
        <f t="shared" si="568"/>
        <v>0</v>
      </c>
      <c r="H701" s="118">
        <f t="shared" si="568"/>
        <v>0</v>
      </c>
      <c r="I701" s="118">
        <f t="shared" si="568"/>
        <v>0</v>
      </c>
      <c r="J701" s="118">
        <f t="shared" si="568"/>
        <v>0</v>
      </c>
      <c r="K701" s="118">
        <f t="shared" si="568"/>
        <v>0</v>
      </c>
      <c r="L701" s="118">
        <f t="shared" si="568"/>
        <v>0</v>
      </c>
      <c r="M701" s="118">
        <f t="shared" si="568"/>
        <v>0</v>
      </c>
      <c r="N701" s="118">
        <f t="shared" si="568"/>
        <v>0</v>
      </c>
      <c r="O701" s="121">
        <f t="shared" si="568"/>
        <v>0</v>
      </c>
      <c r="P701" s="96">
        <f t="shared" si="527"/>
        <v>0</v>
      </c>
      <c r="Q701" s="118">
        <f t="shared" ref="Q701:R703" si="569">SUM(Q702)</f>
        <v>0</v>
      </c>
      <c r="R701" s="118">
        <f t="shared" si="569"/>
        <v>0</v>
      </c>
      <c r="S701" s="96">
        <f t="shared" si="567"/>
        <v>0</v>
      </c>
    </row>
    <row r="702" spans="1:19" s="119" customFormat="1" hidden="1" x14ac:dyDescent="0.25">
      <c r="A702" s="162"/>
      <c r="B702" s="209">
        <v>523100</v>
      </c>
      <c r="C702" s="193" t="s">
        <v>512</v>
      </c>
      <c r="D702" s="189">
        <f>SUM(D703)</f>
        <v>0</v>
      </c>
      <c r="E702" s="120">
        <f t="shared" si="568"/>
        <v>0</v>
      </c>
      <c r="F702" s="118">
        <f t="shared" si="568"/>
        <v>0</v>
      </c>
      <c r="G702" s="118">
        <f t="shared" si="568"/>
        <v>0</v>
      </c>
      <c r="H702" s="118">
        <f t="shared" si="568"/>
        <v>0</v>
      </c>
      <c r="I702" s="118">
        <f t="shared" si="568"/>
        <v>0</v>
      </c>
      <c r="J702" s="118">
        <f t="shared" si="568"/>
        <v>0</v>
      </c>
      <c r="K702" s="118">
        <f t="shared" si="568"/>
        <v>0</v>
      </c>
      <c r="L702" s="118">
        <f t="shared" si="568"/>
        <v>0</v>
      </c>
      <c r="M702" s="118">
        <f t="shared" si="568"/>
        <v>0</v>
      </c>
      <c r="N702" s="118">
        <f t="shared" si="568"/>
        <v>0</v>
      </c>
      <c r="O702" s="121">
        <f t="shared" si="568"/>
        <v>0</v>
      </c>
      <c r="P702" s="96">
        <f t="shared" si="527"/>
        <v>0</v>
      </c>
      <c r="Q702" s="118">
        <f t="shared" si="569"/>
        <v>0</v>
      </c>
      <c r="R702" s="118">
        <f t="shared" si="569"/>
        <v>0</v>
      </c>
      <c r="S702" s="96">
        <f t="shared" si="567"/>
        <v>0</v>
      </c>
    </row>
    <row r="703" spans="1:19" hidden="1" x14ac:dyDescent="0.25">
      <c r="A703" s="161"/>
      <c r="B703" s="210">
        <v>523110</v>
      </c>
      <c r="C703" s="194" t="s">
        <v>512</v>
      </c>
      <c r="D703" s="190">
        <f>SUM(D704)</f>
        <v>0</v>
      </c>
      <c r="E703" s="104">
        <f t="shared" si="568"/>
        <v>0</v>
      </c>
      <c r="F703" s="20">
        <f t="shared" si="568"/>
        <v>0</v>
      </c>
      <c r="G703" s="20">
        <f t="shared" si="568"/>
        <v>0</v>
      </c>
      <c r="H703" s="20">
        <f t="shared" si="568"/>
        <v>0</v>
      </c>
      <c r="I703" s="20">
        <f t="shared" si="568"/>
        <v>0</v>
      </c>
      <c r="J703" s="20">
        <f t="shared" si="568"/>
        <v>0</v>
      </c>
      <c r="K703" s="20">
        <f t="shared" si="568"/>
        <v>0</v>
      </c>
      <c r="L703" s="20">
        <f t="shared" si="568"/>
        <v>0</v>
      </c>
      <c r="M703" s="20">
        <f t="shared" si="568"/>
        <v>0</v>
      </c>
      <c r="N703" s="20">
        <f t="shared" si="568"/>
        <v>0</v>
      </c>
      <c r="O703" s="105">
        <f t="shared" si="568"/>
        <v>0</v>
      </c>
      <c r="P703" s="96">
        <f t="shared" si="527"/>
        <v>0</v>
      </c>
      <c r="Q703" s="20">
        <f t="shared" si="569"/>
        <v>0</v>
      </c>
      <c r="R703" s="20">
        <f t="shared" si="569"/>
        <v>0</v>
      </c>
      <c r="S703" s="96">
        <f t="shared" si="567"/>
        <v>0</v>
      </c>
    </row>
    <row r="704" spans="1:19" hidden="1" x14ac:dyDescent="0.25">
      <c r="A704" s="161"/>
      <c r="B704" s="211">
        <v>523111</v>
      </c>
      <c r="C704" s="195" t="s">
        <v>512</v>
      </c>
      <c r="D704" s="187"/>
      <c r="E704" s="138"/>
      <c r="F704" s="139"/>
      <c r="G704" s="139"/>
      <c r="H704" s="139"/>
      <c r="I704" s="139"/>
      <c r="J704" s="139"/>
      <c r="K704" s="139"/>
      <c r="L704" s="139"/>
      <c r="M704" s="139"/>
      <c r="N704" s="139"/>
      <c r="O704" s="197"/>
      <c r="P704" s="199">
        <f t="shared" si="527"/>
        <v>0</v>
      </c>
      <c r="Q704" s="200"/>
      <c r="R704" s="197"/>
      <c r="S704" s="196">
        <f t="shared" si="567"/>
        <v>0</v>
      </c>
    </row>
    <row r="705" spans="1:19" s="207" customFormat="1" hidden="1" x14ac:dyDescent="0.25">
      <c r="A705" s="213"/>
      <c r="B705" s="212">
        <v>541000</v>
      </c>
      <c r="C705" s="202" t="s">
        <v>638</v>
      </c>
      <c r="D705" s="203">
        <f>D706</f>
        <v>0</v>
      </c>
      <c r="E705" s="206">
        <f t="shared" ref="E705:O706" si="570">E706</f>
        <v>0</v>
      </c>
      <c r="F705" s="204">
        <f t="shared" si="570"/>
        <v>0</v>
      </c>
      <c r="G705" s="204">
        <f t="shared" si="570"/>
        <v>0</v>
      </c>
      <c r="H705" s="204">
        <f t="shared" si="570"/>
        <v>0</v>
      </c>
      <c r="I705" s="204">
        <f t="shared" si="570"/>
        <v>0</v>
      </c>
      <c r="J705" s="204">
        <f t="shared" si="570"/>
        <v>0</v>
      </c>
      <c r="K705" s="204">
        <f t="shared" si="570"/>
        <v>0</v>
      </c>
      <c r="L705" s="204">
        <f t="shared" si="570"/>
        <v>0</v>
      </c>
      <c r="M705" s="204">
        <f t="shared" si="570"/>
        <v>0</v>
      </c>
      <c r="N705" s="204">
        <f t="shared" si="570"/>
        <v>0</v>
      </c>
      <c r="O705" s="205">
        <f t="shared" si="570"/>
        <v>0</v>
      </c>
      <c r="P705" s="199">
        <f t="shared" si="527"/>
        <v>0</v>
      </c>
      <c r="Q705" s="204">
        <f t="shared" ref="Q705:R706" si="571">Q706</f>
        <v>0</v>
      </c>
      <c r="R705" s="204">
        <f t="shared" si="571"/>
        <v>0</v>
      </c>
      <c r="S705" s="196">
        <f t="shared" si="567"/>
        <v>0</v>
      </c>
    </row>
    <row r="706" spans="1:19" s="207" customFormat="1" hidden="1" x14ac:dyDescent="0.25">
      <c r="A706" s="213"/>
      <c r="B706" s="212">
        <v>541100</v>
      </c>
      <c r="C706" s="202" t="s">
        <v>639</v>
      </c>
      <c r="D706" s="203">
        <f>D707</f>
        <v>0</v>
      </c>
      <c r="E706" s="206">
        <f t="shared" si="570"/>
        <v>0</v>
      </c>
      <c r="F706" s="204">
        <f t="shared" si="570"/>
        <v>0</v>
      </c>
      <c r="G706" s="204">
        <f t="shared" si="570"/>
        <v>0</v>
      </c>
      <c r="H706" s="204">
        <f t="shared" si="570"/>
        <v>0</v>
      </c>
      <c r="I706" s="204">
        <f t="shared" si="570"/>
        <v>0</v>
      </c>
      <c r="J706" s="204">
        <f t="shared" si="570"/>
        <v>0</v>
      </c>
      <c r="K706" s="204">
        <f t="shared" si="570"/>
        <v>0</v>
      </c>
      <c r="L706" s="204">
        <f t="shared" si="570"/>
        <v>0</v>
      </c>
      <c r="M706" s="204">
        <f t="shared" si="570"/>
        <v>0</v>
      </c>
      <c r="N706" s="204">
        <f t="shared" si="570"/>
        <v>0</v>
      </c>
      <c r="O706" s="205">
        <f t="shared" si="570"/>
        <v>0</v>
      </c>
      <c r="P706" s="199">
        <f t="shared" si="527"/>
        <v>0</v>
      </c>
      <c r="Q706" s="204">
        <f t="shared" si="571"/>
        <v>0</v>
      </c>
      <c r="R706" s="204">
        <f t="shared" si="571"/>
        <v>0</v>
      </c>
      <c r="S706" s="196">
        <f t="shared" si="567"/>
        <v>0</v>
      </c>
    </row>
    <row r="707" spans="1:19" hidden="1" x14ac:dyDescent="0.25">
      <c r="A707" s="161"/>
      <c r="B707" s="210">
        <v>541110</v>
      </c>
      <c r="C707" s="194" t="s">
        <v>640</v>
      </c>
      <c r="D707" s="85">
        <f>SUM(D708:D712)</f>
        <v>0</v>
      </c>
      <c r="E707" s="104">
        <f t="shared" ref="E707:O707" si="572">SUM(E708:E712)</f>
        <v>0</v>
      </c>
      <c r="F707" s="20">
        <f t="shared" si="572"/>
        <v>0</v>
      </c>
      <c r="G707" s="20">
        <f t="shared" si="572"/>
        <v>0</v>
      </c>
      <c r="H707" s="20">
        <f t="shared" si="572"/>
        <v>0</v>
      </c>
      <c r="I707" s="20">
        <f t="shared" si="572"/>
        <v>0</v>
      </c>
      <c r="J707" s="20">
        <f t="shared" si="572"/>
        <v>0</v>
      </c>
      <c r="K707" s="20">
        <f t="shared" si="572"/>
        <v>0</v>
      </c>
      <c r="L707" s="20">
        <f t="shared" si="572"/>
        <v>0</v>
      </c>
      <c r="M707" s="20">
        <f t="shared" si="572"/>
        <v>0</v>
      </c>
      <c r="N707" s="20">
        <f t="shared" si="572"/>
        <v>0</v>
      </c>
      <c r="O707" s="105">
        <f t="shared" si="572"/>
        <v>0</v>
      </c>
      <c r="P707" s="199">
        <f t="shared" si="527"/>
        <v>0</v>
      </c>
      <c r="Q707" s="20">
        <f>SUM(Q708:Q712)</f>
        <v>0</v>
      </c>
      <c r="R707" s="20">
        <f t="shared" ref="R707" si="573">SUM(R708:R712)</f>
        <v>0</v>
      </c>
      <c r="S707" s="196">
        <f t="shared" si="567"/>
        <v>0</v>
      </c>
    </row>
    <row r="708" spans="1:19" ht="38.25" hidden="1" x14ac:dyDescent="0.25">
      <c r="A708" s="161"/>
      <c r="B708" s="210">
        <v>541111</v>
      </c>
      <c r="C708" s="194" t="s">
        <v>645</v>
      </c>
      <c r="D708" s="106"/>
      <c r="E708" s="107"/>
      <c r="F708" s="108"/>
      <c r="G708" s="108"/>
      <c r="H708" s="108"/>
      <c r="I708" s="108"/>
      <c r="J708" s="108"/>
      <c r="K708" s="108"/>
      <c r="L708" s="108"/>
      <c r="M708" s="108"/>
      <c r="N708" s="108"/>
      <c r="O708" s="198"/>
      <c r="P708" s="199">
        <f t="shared" si="527"/>
        <v>0</v>
      </c>
      <c r="Q708" s="201"/>
      <c r="R708" s="198"/>
      <c r="S708" s="196">
        <f t="shared" si="567"/>
        <v>0</v>
      </c>
    </row>
    <row r="709" spans="1:19" hidden="1" x14ac:dyDescent="0.25">
      <c r="A709" s="161"/>
      <c r="B709" s="210">
        <v>541112</v>
      </c>
      <c r="C709" s="194" t="s">
        <v>641</v>
      </c>
      <c r="D709" s="106"/>
      <c r="E709" s="107"/>
      <c r="F709" s="108"/>
      <c r="G709" s="108"/>
      <c r="H709" s="108"/>
      <c r="I709" s="108"/>
      <c r="J709" s="108"/>
      <c r="K709" s="108"/>
      <c r="L709" s="108"/>
      <c r="M709" s="108"/>
      <c r="N709" s="108"/>
      <c r="O709" s="198"/>
      <c r="P709" s="199">
        <f t="shared" si="527"/>
        <v>0</v>
      </c>
      <c r="Q709" s="201"/>
      <c r="R709" s="198"/>
      <c r="S709" s="196">
        <f t="shared" si="567"/>
        <v>0</v>
      </c>
    </row>
    <row r="710" spans="1:19" ht="25.5" hidden="1" x14ac:dyDescent="0.25">
      <c r="A710" s="161"/>
      <c r="B710" s="210">
        <v>541113</v>
      </c>
      <c r="C710" s="194" t="s">
        <v>642</v>
      </c>
      <c r="D710" s="106"/>
      <c r="E710" s="107"/>
      <c r="F710" s="108"/>
      <c r="G710" s="108"/>
      <c r="H710" s="108"/>
      <c r="I710" s="108"/>
      <c r="J710" s="108"/>
      <c r="K710" s="108"/>
      <c r="L710" s="108"/>
      <c r="M710" s="108"/>
      <c r="N710" s="108"/>
      <c r="O710" s="198"/>
      <c r="P710" s="199">
        <f t="shared" si="527"/>
        <v>0</v>
      </c>
      <c r="Q710" s="201"/>
      <c r="R710" s="198"/>
      <c r="S710" s="196">
        <f t="shared" si="567"/>
        <v>0</v>
      </c>
    </row>
    <row r="711" spans="1:19" ht="25.5" hidden="1" x14ac:dyDescent="0.25">
      <c r="A711" s="161"/>
      <c r="B711" s="210">
        <v>541114</v>
      </c>
      <c r="C711" s="194" t="s">
        <v>643</v>
      </c>
      <c r="D711" s="106"/>
      <c r="E711" s="107"/>
      <c r="F711" s="108"/>
      <c r="G711" s="108"/>
      <c r="H711" s="108"/>
      <c r="I711" s="108"/>
      <c r="J711" s="108"/>
      <c r="K711" s="108"/>
      <c r="L711" s="108"/>
      <c r="M711" s="108"/>
      <c r="N711" s="108"/>
      <c r="O711" s="198"/>
      <c r="P711" s="199">
        <f t="shared" si="527"/>
        <v>0</v>
      </c>
      <c r="Q711" s="201"/>
      <c r="R711" s="198"/>
      <c r="S711" s="196">
        <f t="shared" si="567"/>
        <v>0</v>
      </c>
    </row>
    <row r="712" spans="1:19" ht="26.25" hidden="1" thickBot="1" x14ac:dyDescent="0.3">
      <c r="A712" s="161"/>
      <c r="B712" s="211">
        <v>541115</v>
      </c>
      <c r="C712" s="195" t="s">
        <v>644</v>
      </c>
      <c r="D712" s="106"/>
      <c r="E712" s="107"/>
      <c r="F712" s="108"/>
      <c r="G712" s="108"/>
      <c r="H712" s="108"/>
      <c r="I712" s="108"/>
      <c r="J712" s="108"/>
      <c r="K712" s="108"/>
      <c r="L712" s="108"/>
      <c r="M712" s="108"/>
      <c r="N712" s="108"/>
      <c r="O712" s="198"/>
      <c r="P712" s="199">
        <f t="shared" si="527"/>
        <v>0</v>
      </c>
      <c r="Q712" s="201"/>
      <c r="R712" s="198"/>
      <c r="S712" s="196">
        <f t="shared" si="567"/>
        <v>0</v>
      </c>
    </row>
    <row r="713" spans="1:19" ht="16.5" thickBot="1" x14ac:dyDescent="0.3">
      <c r="A713" s="214"/>
      <c r="B713" s="268"/>
      <c r="C713" s="269" t="s">
        <v>18</v>
      </c>
      <c r="D713" s="97">
        <f t="shared" ref="D713:O713" si="574">D595+D635+D697+D701+D680+D675+D705</f>
        <v>16424368</v>
      </c>
      <c r="E713" s="98">
        <f t="shared" si="574"/>
        <v>300000</v>
      </c>
      <c r="F713" s="99">
        <f t="shared" si="574"/>
        <v>0</v>
      </c>
      <c r="G713" s="99">
        <f t="shared" si="574"/>
        <v>0</v>
      </c>
      <c r="H713" s="99">
        <f t="shared" si="574"/>
        <v>0</v>
      </c>
      <c r="I713" s="99">
        <f t="shared" si="574"/>
        <v>0</v>
      </c>
      <c r="J713" s="99">
        <f t="shared" si="574"/>
        <v>0</v>
      </c>
      <c r="K713" s="99">
        <f t="shared" si="574"/>
        <v>0</v>
      </c>
      <c r="L713" s="99">
        <f t="shared" si="574"/>
        <v>0</v>
      </c>
      <c r="M713" s="99">
        <f t="shared" si="574"/>
        <v>0</v>
      </c>
      <c r="N713" s="99">
        <f t="shared" si="574"/>
        <v>0</v>
      </c>
      <c r="O713" s="100">
        <f t="shared" si="574"/>
        <v>0</v>
      </c>
      <c r="P713" s="97">
        <f t="shared" si="527"/>
        <v>300000</v>
      </c>
      <c r="Q713" s="99">
        <f>Q595+Q635+Q697+Q701+Q680+Q675+Q705</f>
        <v>0</v>
      </c>
      <c r="R713" s="99">
        <f>R595+R635+R697+R701+R680+R675+R705</f>
        <v>0</v>
      </c>
      <c r="S713" s="97">
        <f t="shared" si="567"/>
        <v>300000</v>
      </c>
    </row>
    <row r="714" spans="1:19" ht="16.5" thickBot="1" x14ac:dyDescent="0.3">
      <c r="A714" s="188"/>
      <c r="B714" s="217"/>
      <c r="C714" s="216" t="s">
        <v>18</v>
      </c>
      <c r="D714" s="191">
        <f t="shared" ref="D714:O714" si="575">D594+D713</f>
        <v>16574368</v>
      </c>
      <c r="E714" s="98">
        <f t="shared" si="575"/>
        <v>300000</v>
      </c>
      <c r="F714" s="99">
        <f t="shared" si="575"/>
        <v>0</v>
      </c>
      <c r="G714" s="99">
        <f t="shared" si="575"/>
        <v>0</v>
      </c>
      <c r="H714" s="99">
        <f t="shared" si="575"/>
        <v>0</v>
      </c>
      <c r="I714" s="99">
        <f t="shared" si="575"/>
        <v>0</v>
      </c>
      <c r="J714" s="99">
        <f t="shared" si="575"/>
        <v>0</v>
      </c>
      <c r="K714" s="99">
        <f t="shared" si="575"/>
        <v>0</v>
      </c>
      <c r="L714" s="99">
        <f t="shared" si="575"/>
        <v>0</v>
      </c>
      <c r="M714" s="99">
        <f t="shared" si="575"/>
        <v>0</v>
      </c>
      <c r="N714" s="99">
        <f t="shared" si="575"/>
        <v>0</v>
      </c>
      <c r="O714" s="100">
        <f t="shared" si="575"/>
        <v>0</v>
      </c>
      <c r="P714" s="136">
        <f t="shared" si="527"/>
        <v>300000</v>
      </c>
      <c r="Q714" s="137">
        <f>Q594+Q713</f>
        <v>0</v>
      </c>
      <c r="R714" s="137">
        <f>R594+R713</f>
        <v>0</v>
      </c>
      <c r="S714" s="136">
        <f t="shared" si="567"/>
        <v>300000</v>
      </c>
    </row>
    <row r="715" spans="1:19" ht="14.25" customHeight="1" thickBot="1" x14ac:dyDescent="0.3"/>
    <row r="716" spans="1:19" ht="27" customHeight="1" x14ac:dyDescent="0.25">
      <c r="A716" s="382" t="s">
        <v>476</v>
      </c>
      <c r="B716" s="384"/>
      <c r="C716" s="384"/>
      <c r="D716" s="384"/>
      <c r="E716" s="384"/>
      <c r="F716" s="384"/>
      <c r="G716" s="384"/>
      <c r="H716" s="384"/>
      <c r="I716" s="384"/>
      <c r="J716" s="384"/>
      <c r="K716" s="384"/>
      <c r="L716" s="384"/>
      <c r="M716" s="384"/>
      <c r="N716" s="384"/>
      <c r="O716" s="384" t="s">
        <v>865</v>
      </c>
      <c r="P716" s="384" t="s">
        <v>780</v>
      </c>
      <c r="Q716" s="384" t="s">
        <v>813</v>
      </c>
      <c r="R716" s="384" t="s">
        <v>866</v>
      </c>
      <c r="S716" s="387" t="s">
        <v>864</v>
      </c>
    </row>
    <row r="717" spans="1:19" ht="52.5" customHeight="1" thickBot="1" x14ac:dyDescent="0.3">
      <c r="A717" s="392" t="s">
        <v>477</v>
      </c>
      <c r="B717" s="393"/>
      <c r="C717" s="393"/>
      <c r="D717" s="393" t="s">
        <v>40</v>
      </c>
      <c r="E717" s="393"/>
      <c r="F717" s="393"/>
      <c r="G717" s="393"/>
      <c r="H717" s="393"/>
      <c r="I717" s="393"/>
      <c r="J717" s="393"/>
      <c r="K717" s="393"/>
      <c r="L717" s="393"/>
      <c r="M717" s="393"/>
      <c r="N717" s="393"/>
      <c r="O717" s="386"/>
      <c r="P717" s="386"/>
      <c r="Q717" s="386"/>
      <c r="R717" s="386"/>
      <c r="S717" s="388"/>
    </row>
    <row r="718" spans="1:19" x14ac:dyDescent="0.25">
      <c r="A718" s="394" t="s">
        <v>478</v>
      </c>
      <c r="B718" s="395"/>
      <c r="C718" s="395"/>
      <c r="D718" s="396" t="s">
        <v>479</v>
      </c>
      <c r="E718" s="396"/>
      <c r="F718" s="396"/>
      <c r="G718" s="396"/>
      <c r="H718" s="396"/>
      <c r="I718" s="396"/>
      <c r="J718" s="396"/>
      <c r="K718" s="396"/>
      <c r="L718" s="396"/>
      <c r="M718" s="396"/>
      <c r="N718" s="396"/>
      <c r="O718" s="101">
        <v>739783</v>
      </c>
      <c r="P718" s="101">
        <f>SUM(E714)</f>
        <v>300000</v>
      </c>
      <c r="Q718" s="7"/>
      <c r="R718" s="7"/>
      <c r="S718" s="103">
        <f>SUM(P718:R718)</f>
        <v>300000</v>
      </c>
    </row>
    <row r="719" spans="1:19" x14ac:dyDescent="0.25">
      <c r="A719" s="389" t="s">
        <v>480</v>
      </c>
      <c r="B719" s="390"/>
      <c r="C719" s="390"/>
      <c r="D719" s="391" t="s">
        <v>539</v>
      </c>
      <c r="E719" s="391"/>
      <c r="F719" s="391"/>
      <c r="G719" s="391"/>
      <c r="H719" s="391"/>
      <c r="I719" s="391"/>
      <c r="J719" s="391"/>
      <c r="K719" s="391"/>
      <c r="L719" s="391"/>
      <c r="M719" s="391"/>
      <c r="N719" s="391"/>
      <c r="O719" s="102"/>
      <c r="P719" s="102">
        <f>SUM(F714)</f>
        <v>0</v>
      </c>
      <c r="Q719" s="3"/>
      <c r="R719" s="3"/>
      <c r="S719" s="103">
        <f t="shared" ref="S719:S728" si="576">SUM(P719:R719)</f>
        <v>0</v>
      </c>
    </row>
    <row r="720" spans="1:19" x14ac:dyDescent="0.25">
      <c r="A720" s="389" t="s">
        <v>481</v>
      </c>
      <c r="B720" s="390"/>
      <c r="C720" s="390"/>
      <c r="D720" s="391" t="s">
        <v>482</v>
      </c>
      <c r="E720" s="391"/>
      <c r="F720" s="391"/>
      <c r="G720" s="391"/>
      <c r="H720" s="391"/>
      <c r="I720" s="391"/>
      <c r="J720" s="391"/>
      <c r="K720" s="391"/>
      <c r="L720" s="391"/>
      <c r="M720" s="391"/>
      <c r="N720" s="391"/>
      <c r="O720" s="102"/>
      <c r="P720" s="102">
        <f>SUM(G714)</f>
        <v>0</v>
      </c>
      <c r="Q720" s="3"/>
      <c r="R720" s="3"/>
      <c r="S720" s="103">
        <f t="shared" si="576"/>
        <v>0</v>
      </c>
    </row>
    <row r="721" spans="1:19" x14ac:dyDescent="0.25">
      <c r="A721" s="389" t="s">
        <v>483</v>
      </c>
      <c r="B721" s="390"/>
      <c r="C721" s="390"/>
      <c r="D721" s="391" t="s">
        <v>484</v>
      </c>
      <c r="E721" s="391"/>
      <c r="F721" s="391"/>
      <c r="G721" s="391"/>
      <c r="H721" s="391"/>
      <c r="I721" s="391"/>
      <c r="J721" s="391"/>
      <c r="K721" s="391"/>
      <c r="L721" s="391"/>
      <c r="M721" s="391"/>
      <c r="N721" s="391"/>
      <c r="O721" s="102"/>
      <c r="P721" s="102">
        <f>SUM(H714)</f>
        <v>0</v>
      </c>
      <c r="Q721" s="3"/>
      <c r="R721" s="3"/>
      <c r="S721" s="103">
        <f t="shared" si="576"/>
        <v>0</v>
      </c>
    </row>
    <row r="722" spans="1:19" x14ac:dyDescent="0.25">
      <c r="A722" s="389" t="s">
        <v>485</v>
      </c>
      <c r="B722" s="390"/>
      <c r="C722" s="390"/>
      <c r="D722" s="391" t="s">
        <v>540</v>
      </c>
      <c r="E722" s="391"/>
      <c r="F722" s="391"/>
      <c r="G722" s="391"/>
      <c r="H722" s="391"/>
      <c r="I722" s="391"/>
      <c r="J722" s="391"/>
      <c r="K722" s="391"/>
      <c r="L722" s="391"/>
      <c r="M722" s="391"/>
      <c r="N722" s="391"/>
      <c r="O722" s="102"/>
      <c r="P722" s="102">
        <f>SUM(I714)</f>
        <v>0</v>
      </c>
      <c r="Q722" s="3"/>
      <c r="R722" s="3"/>
      <c r="S722" s="103">
        <f t="shared" si="576"/>
        <v>0</v>
      </c>
    </row>
    <row r="723" spans="1:19" x14ac:dyDescent="0.25">
      <c r="A723" s="389" t="s">
        <v>486</v>
      </c>
      <c r="B723" s="390"/>
      <c r="C723" s="390"/>
      <c r="D723" s="391" t="s">
        <v>541</v>
      </c>
      <c r="E723" s="391"/>
      <c r="F723" s="391"/>
      <c r="G723" s="391"/>
      <c r="H723" s="391"/>
      <c r="I723" s="391"/>
      <c r="J723" s="391"/>
      <c r="K723" s="391"/>
      <c r="L723" s="391"/>
      <c r="M723" s="391"/>
      <c r="N723" s="391"/>
      <c r="O723" s="102"/>
      <c r="P723" s="102">
        <f>SUM(J714)</f>
        <v>0</v>
      </c>
      <c r="Q723" s="3"/>
      <c r="R723" s="3"/>
      <c r="S723" s="103">
        <f t="shared" si="576"/>
        <v>0</v>
      </c>
    </row>
    <row r="724" spans="1:19" x14ac:dyDescent="0.25">
      <c r="A724" s="389" t="s">
        <v>487</v>
      </c>
      <c r="B724" s="390"/>
      <c r="C724" s="390"/>
      <c r="D724" s="391" t="s">
        <v>492</v>
      </c>
      <c r="E724" s="391"/>
      <c r="F724" s="391"/>
      <c r="G724" s="391"/>
      <c r="H724" s="391"/>
      <c r="I724" s="391"/>
      <c r="J724" s="391"/>
      <c r="K724" s="391"/>
      <c r="L724" s="391"/>
      <c r="M724" s="391"/>
      <c r="N724" s="391"/>
      <c r="O724" s="102"/>
      <c r="P724" s="102">
        <f>SUM(K714)</f>
        <v>0</v>
      </c>
      <c r="Q724" s="3"/>
      <c r="R724" s="3"/>
      <c r="S724" s="103">
        <f t="shared" si="576"/>
        <v>0</v>
      </c>
    </row>
    <row r="725" spans="1:19" x14ac:dyDescent="0.25">
      <c r="A725" s="389" t="s">
        <v>488</v>
      </c>
      <c r="B725" s="390"/>
      <c r="C725" s="390"/>
      <c r="D725" s="391" t="s">
        <v>493</v>
      </c>
      <c r="E725" s="391"/>
      <c r="F725" s="391"/>
      <c r="G725" s="391"/>
      <c r="H725" s="391"/>
      <c r="I725" s="391"/>
      <c r="J725" s="391"/>
      <c r="K725" s="391"/>
      <c r="L725" s="391"/>
      <c r="M725" s="391"/>
      <c r="N725" s="391"/>
      <c r="O725" s="102"/>
      <c r="P725" s="102">
        <f>SUM(L714)</f>
        <v>0</v>
      </c>
      <c r="Q725" s="3"/>
      <c r="R725" s="3"/>
      <c r="S725" s="103">
        <f t="shared" si="576"/>
        <v>0</v>
      </c>
    </row>
    <row r="726" spans="1:19" ht="38.25" customHeight="1" x14ac:dyDescent="0.25">
      <c r="A726" s="389" t="s">
        <v>489</v>
      </c>
      <c r="B726" s="390"/>
      <c r="C726" s="390"/>
      <c r="D726" s="348" t="s">
        <v>850</v>
      </c>
      <c r="E726" s="506"/>
      <c r="F726" s="506"/>
      <c r="G726" s="506"/>
      <c r="H726" s="506"/>
      <c r="I726" s="506"/>
      <c r="J726" s="506"/>
      <c r="K726" s="506"/>
      <c r="L726" s="506"/>
      <c r="M726" s="506"/>
      <c r="N726" s="349"/>
      <c r="O726" s="102">
        <v>15834585</v>
      </c>
      <c r="P726" s="102">
        <f>SUM(M714)</f>
        <v>0</v>
      </c>
      <c r="Q726" s="3"/>
      <c r="R726" s="3"/>
      <c r="S726" s="103">
        <f t="shared" si="576"/>
        <v>0</v>
      </c>
    </row>
    <row r="727" spans="1:19" x14ac:dyDescent="0.25">
      <c r="A727" s="389" t="s">
        <v>490</v>
      </c>
      <c r="B727" s="390"/>
      <c r="C727" s="390"/>
      <c r="D727" s="448" t="s">
        <v>495</v>
      </c>
      <c r="E727" s="448"/>
      <c r="F727" s="448"/>
      <c r="G727" s="448"/>
      <c r="H727" s="448"/>
      <c r="I727" s="448"/>
      <c r="J727" s="448"/>
      <c r="K727" s="448"/>
      <c r="L727" s="448"/>
      <c r="M727" s="448"/>
      <c r="N727" s="448"/>
      <c r="O727" s="102"/>
      <c r="P727" s="102">
        <f>SUM(N714)</f>
        <v>0</v>
      </c>
      <c r="Q727" s="3"/>
      <c r="R727" s="3"/>
      <c r="S727" s="103">
        <f t="shared" si="576"/>
        <v>0</v>
      </c>
    </row>
    <row r="728" spans="1:19" x14ac:dyDescent="0.25">
      <c r="A728" s="389" t="s">
        <v>491</v>
      </c>
      <c r="B728" s="390"/>
      <c r="C728" s="390"/>
      <c r="D728" s="391" t="s">
        <v>496</v>
      </c>
      <c r="E728" s="391"/>
      <c r="F728" s="391"/>
      <c r="G728" s="391"/>
      <c r="H728" s="391"/>
      <c r="I728" s="391"/>
      <c r="J728" s="391"/>
      <c r="K728" s="391"/>
      <c r="L728" s="391"/>
      <c r="M728" s="391"/>
      <c r="N728" s="391"/>
      <c r="O728" s="102"/>
      <c r="P728" s="102">
        <f>SUM(O714)</f>
        <v>0</v>
      </c>
      <c r="Q728" s="3"/>
      <c r="R728" s="3"/>
      <c r="S728" s="103">
        <f t="shared" si="576"/>
        <v>0</v>
      </c>
    </row>
    <row r="729" spans="1:19" ht="16.5" thickBot="1" x14ac:dyDescent="0.3">
      <c r="A729" s="379" t="s">
        <v>18</v>
      </c>
      <c r="B729" s="380"/>
      <c r="C729" s="380"/>
      <c r="D729" s="380"/>
      <c r="E729" s="380"/>
      <c r="F729" s="380"/>
      <c r="G729" s="380"/>
      <c r="H729" s="380"/>
      <c r="I729" s="380"/>
      <c r="J729" s="380"/>
      <c r="K729" s="380"/>
      <c r="L729" s="380"/>
      <c r="M729" s="380"/>
      <c r="N729" s="381"/>
      <c r="O729" s="160">
        <f>SUM(O718:O728)</f>
        <v>16574368</v>
      </c>
      <c r="P729" s="160">
        <f>SUM(P718:P728)</f>
        <v>300000</v>
      </c>
      <c r="Q729" s="160">
        <f t="shared" ref="Q729:S729" si="577">SUM(Q718:Q728)</f>
        <v>0</v>
      </c>
      <c r="R729" s="160">
        <f t="shared" si="577"/>
        <v>0</v>
      </c>
      <c r="S729" s="160">
        <f t="shared" si="577"/>
        <v>300000</v>
      </c>
    </row>
    <row r="730" spans="1:19" ht="16.5" thickBot="1" x14ac:dyDescent="0.3"/>
    <row r="731" spans="1:19" ht="34.5" customHeight="1" x14ac:dyDescent="0.25">
      <c r="A731" s="382"/>
      <c r="B731" s="384" t="s">
        <v>542</v>
      </c>
      <c r="C731" s="375"/>
      <c r="D731" s="377" t="s">
        <v>867</v>
      </c>
      <c r="E731" s="372" t="s">
        <v>876</v>
      </c>
      <c r="F731" s="373"/>
      <c r="G731" s="373"/>
      <c r="H731" s="373"/>
      <c r="I731" s="373"/>
      <c r="J731" s="373"/>
      <c r="K731" s="373"/>
      <c r="L731" s="373"/>
      <c r="M731" s="373"/>
      <c r="N731" s="373"/>
      <c r="O731" s="373"/>
      <c r="P731" s="374"/>
      <c r="Q731" s="384" t="s">
        <v>815</v>
      </c>
      <c r="R731" s="375" t="s">
        <v>868</v>
      </c>
      <c r="S731" s="377" t="s">
        <v>864</v>
      </c>
    </row>
    <row r="732" spans="1:19" ht="32.25" customHeight="1" thickBot="1" x14ac:dyDescent="0.3">
      <c r="A732" s="383"/>
      <c r="B732" s="249" t="s">
        <v>39</v>
      </c>
      <c r="C732" s="248" t="s">
        <v>40</v>
      </c>
      <c r="D732" s="378"/>
      <c r="E732" s="247" t="s">
        <v>27</v>
      </c>
      <c r="F732" s="249" t="s">
        <v>28</v>
      </c>
      <c r="G732" s="249" t="s">
        <v>29</v>
      </c>
      <c r="H732" s="249" t="s">
        <v>30</v>
      </c>
      <c r="I732" s="249" t="s">
        <v>31</v>
      </c>
      <c r="J732" s="249" t="s">
        <v>32</v>
      </c>
      <c r="K732" s="249" t="s">
        <v>37</v>
      </c>
      <c r="L732" s="249" t="s">
        <v>36</v>
      </c>
      <c r="M732" s="270" t="s">
        <v>773</v>
      </c>
      <c r="N732" s="249" t="s">
        <v>840</v>
      </c>
      <c r="O732" s="248" t="s">
        <v>35</v>
      </c>
      <c r="P732" s="246" t="s">
        <v>18</v>
      </c>
      <c r="Q732" s="385"/>
      <c r="R732" s="376"/>
      <c r="S732" s="378"/>
    </row>
    <row r="733" spans="1:19" x14ac:dyDescent="0.25">
      <c r="A733" s="171"/>
      <c r="B733" s="172" t="s">
        <v>754</v>
      </c>
      <c r="C733" s="232" t="s">
        <v>479</v>
      </c>
      <c r="D733" s="166">
        <v>739783</v>
      </c>
      <c r="E733" s="166">
        <f>SUM(E714)</f>
        <v>300000</v>
      </c>
      <c r="F733" s="166"/>
      <c r="G733" s="166"/>
      <c r="H733" s="166"/>
      <c r="I733" s="166"/>
      <c r="J733" s="166"/>
      <c r="K733" s="166">
        <f>SUM(K714)</f>
        <v>0</v>
      </c>
      <c r="L733" s="166"/>
      <c r="M733" s="166"/>
      <c r="N733" s="166"/>
      <c r="O733" s="166"/>
      <c r="P733" s="167">
        <f>SUM(E733:O733)</f>
        <v>300000</v>
      </c>
      <c r="Q733" s="166"/>
      <c r="R733" s="166"/>
      <c r="S733" s="163">
        <f>SUM(P733:R733)</f>
        <v>300000</v>
      </c>
    </row>
    <row r="734" spans="1:19" ht="31.5" hidden="1" x14ac:dyDescent="0.25">
      <c r="A734" s="173"/>
      <c r="B734" s="174" t="s">
        <v>687</v>
      </c>
      <c r="C734" s="232" t="s">
        <v>688</v>
      </c>
      <c r="D734" s="102"/>
      <c r="E734" s="102"/>
      <c r="F734" s="102"/>
      <c r="G734" s="102"/>
      <c r="H734" s="102"/>
      <c r="I734" s="102"/>
      <c r="J734" s="102"/>
      <c r="K734" s="102"/>
      <c r="L734" s="102"/>
      <c r="M734" s="102"/>
      <c r="N734" s="102"/>
      <c r="O734" s="102"/>
      <c r="P734" s="168">
        <f t="shared" ref="P734:P748" si="578">SUM(E734:O734)</f>
        <v>0</v>
      </c>
      <c r="Q734" s="102"/>
      <c r="R734" s="102"/>
      <c r="S734" s="164">
        <f t="shared" ref="S734:S748" si="579">SUM(P734:R734)</f>
        <v>0</v>
      </c>
    </row>
    <row r="735" spans="1:19" ht="47.25" x14ac:dyDescent="0.25">
      <c r="A735" s="173"/>
      <c r="B735" s="174" t="s">
        <v>685</v>
      </c>
      <c r="C735" s="232" t="s">
        <v>686</v>
      </c>
      <c r="D735" s="102">
        <v>12235028</v>
      </c>
      <c r="E735" s="102"/>
      <c r="F735" s="102"/>
      <c r="G735" s="102"/>
      <c r="H735" s="102"/>
      <c r="I735" s="102"/>
      <c r="J735" s="102"/>
      <c r="K735" s="102"/>
      <c r="L735" s="102"/>
      <c r="M735" s="102"/>
      <c r="N735" s="102"/>
      <c r="O735" s="102"/>
      <c r="P735" s="168">
        <f t="shared" si="578"/>
        <v>0</v>
      </c>
      <c r="Q735" s="102"/>
      <c r="R735" s="102"/>
      <c r="S735" s="164">
        <f t="shared" si="579"/>
        <v>0</v>
      </c>
    </row>
    <row r="736" spans="1:19" ht="111" thickBot="1" x14ac:dyDescent="0.3">
      <c r="A736" s="173"/>
      <c r="B736" s="174" t="s">
        <v>687</v>
      </c>
      <c r="C736" s="232" t="s">
        <v>841</v>
      </c>
      <c r="D736" s="102">
        <v>3599557</v>
      </c>
      <c r="E736" s="102"/>
      <c r="F736" s="102"/>
      <c r="G736" s="102"/>
      <c r="H736" s="102"/>
      <c r="I736" s="102"/>
      <c r="J736" s="102"/>
      <c r="K736" s="102"/>
      <c r="L736" s="102"/>
      <c r="M736" s="102"/>
      <c r="N736" s="102">
        <f>N714</f>
        <v>0</v>
      </c>
      <c r="O736" s="102"/>
      <c r="P736" s="168">
        <f t="shared" si="578"/>
        <v>0</v>
      </c>
      <c r="Q736" s="102"/>
      <c r="R736" s="102"/>
      <c r="S736" s="164">
        <f t="shared" si="579"/>
        <v>0</v>
      </c>
    </row>
    <row r="737" spans="1:19" hidden="1" x14ac:dyDescent="0.25">
      <c r="A737" s="173"/>
      <c r="B737" s="174"/>
      <c r="C737" s="174"/>
      <c r="D737" s="102"/>
      <c r="E737" s="102"/>
      <c r="F737" s="102"/>
      <c r="G737" s="102"/>
      <c r="H737" s="102"/>
      <c r="I737" s="102"/>
      <c r="J737" s="102"/>
      <c r="K737" s="102"/>
      <c r="L737" s="102"/>
      <c r="M737" s="102"/>
      <c r="N737" s="102"/>
      <c r="O737" s="102"/>
      <c r="P737" s="168">
        <f>SUM(E737:O737)</f>
        <v>0</v>
      </c>
      <c r="Q737" s="102"/>
      <c r="R737" s="102"/>
      <c r="S737" s="164">
        <f t="shared" si="579"/>
        <v>0</v>
      </c>
    </row>
    <row r="738" spans="1:19" hidden="1" x14ac:dyDescent="0.25">
      <c r="A738" s="173"/>
      <c r="B738" s="174"/>
      <c r="C738" s="174"/>
      <c r="D738" s="102"/>
      <c r="E738" s="102"/>
      <c r="F738" s="102"/>
      <c r="G738" s="102"/>
      <c r="H738" s="102"/>
      <c r="I738" s="102"/>
      <c r="J738" s="102"/>
      <c r="K738" s="102"/>
      <c r="L738" s="102"/>
      <c r="M738" s="102"/>
      <c r="N738" s="102"/>
      <c r="O738" s="102"/>
      <c r="P738" s="168">
        <f t="shared" si="578"/>
        <v>0</v>
      </c>
      <c r="Q738" s="102"/>
      <c r="R738" s="102"/>
      <c r="S738" s="164">
        <f t="shared" si="579"/>
        <v>0</v>
      </c>
    </row>
    <row r="739" spans="1:19" hidden="1" x14ac:dyDescent="0.25">
      <c r="A739" s="173"/>
      <c r="B739" s="174"/>
      <c r="C739" s="174"/>
      <c r="D739" s="102"/>
      <c r="E739" s="102"/>
      <c r="F739" s="102"/>
      <c r="G739" s="102"/>
      <c r="H739" s="102"/>
      <c r="I739" s="102"/>
      <c r="J739" s="102"/>
      <c r="K739" s="102"/>
      <c r="L739" s="102"/>
      <c r="M739" s="102"/>
      <c r="N739" s="102"/>
      <c r="O739" s="102"/>
      <c r="P739" s="168">
        <f t="shared" si="578"/>
        <v>0</v>
      </c>
      <c r="Q739" s="102"/>
      <c r="R739" s="102"/>
      <c r="S739" s="164">
        <f t="shared" si="579"/>
        <v>0</v>
      </c>
    </row>
    <row r="740" spans="1:19" hidden="1" x14ac:dyDescent="0.25">
      <c r="A740" s="173"/>
      <c r="B740" s="174"/>
      <c r="C740" s="174"/>
      <c r="D740" s="102"/>
      <c r="E740" s="102"/>
      <c r="F740" s="102"/>
      <c r="G740" s="102"/>
      <c r="H740" s="102"/>
      <c r="I740" s="102"/>
      <c r="J740" s="102"/>
      <c r="K740" s="102"/>
      <c r="L740" s="102"/>
      <c r="M740" s="102"/>
      <c r="N740" s="102"/>
      <c r="O740" s="102"/>
      <c r="P740" s="168">
        <f>SUM(E740:O740)</f>
        <v>0</v>
      </c>
      <c r="Q740" s="102"/>
      <c r="R740" s="102"/>
      <c r="S740" s="164">
        <f t="shared" si="579"/>
        <v>0</v>
      </c>
    </row>
    <row r="741" spans="1:19" hidden="1" x14ac:dyDescent="0.25">
      <c r="A741" s="173"/>
      <c r="B741" s="174"/>
      <c r="C741" s="174"/>
      <c r="D741" s="102"/>
      <c r="E741" s="102"/>
      <c r="F741" s="102"/>
      <c r="G741" s="102"/>
      <c r="H741" s="102"/>
      <c r="I741" s="102"/>
      <c r="J741" s="102"/>
      <c r="K741" s="102"/>
      <c r="L741" s="102"/>
      <c r="M741" s="102"/>
      <c r="N741" s="102"/>
      <c r="O741" s="102"/>
      <c r="P741" s="168">
        <f t="shared" si="578"/>
        <v>0</v>
      </c>
      <c r="Q741" s="102"/>
      <c r="R741" s="102"/>
      <c r="S741" s="164">
        <f t="shared" si="579"/>
        <v>0</v>
      </c>
    </row>
    <row r="742" spans="1:19" hidden="1" x14ac:dyDescent="0.25">
      <c r="A742" s="173"/>
      <c r="B742" s="174"/>
      <c r="C742" s="174"/>
      <c r="D742" s="102"/>
      <c r="E742" s="102"/>
      <c r="F742" s="102"/>
      <c r="G742" s="102"/>
      <c r="H742" s="102"/>
      <c r="I742" s="102"/>
      <c r="J742" s="102"/>
      <c r="K742" s="102"/>
      <c r="L742" s="102"/>
      <c r="M742" s="102"/>
      <c r="N742" s="102"/>
      <c r="O742" s="102"/>
      <c r="P742" s="168">
        <f t="shared" si="578"/>
        <v>0</v>
      </c>
      <c r="Q742" s="102"/>
      <c r="R742" s="102"/>
      <c r="S742" s="164">
        <f t="shared" si="579"/>
        <v>0</v>
      </c>
    </row>
    <row r="743" spans="1:19" hidden="1" x14ac:dyDescent="0.25">
      <c r="A743" s="173"/>
      <c r="B743" s="174"/>
      <c r="C743" s="174"/>
      <c r="D743" s="102"/>
      <c r="E743" s="102"/>
      <c r="F743" s="102"/>
      <c r="G743" s="102"/>
      <c r="H743" s="102"/>
      <c r="I743" s="102"/>
      <c r="J743" s="102"/>
      <c r="K743" s="102"/>
      <c r="L743" s="102"/>
      <c r="M743" s="102"/>
      <c r="N743" s="102"/>
      <c r="O743" s="102"/>
      <c r="P743" s="168">
        <f t="shared" si="578"/>
        <v>0</v>
      </c>
      <c r="Q743" s="102"/>
      <c r="R743" s="102"/>
      <c r="S743" s="164">
        <f t="shared" si="579"/>
        <v>0</v>
      </c>
    </row>
    <row r="744" spans="1:19" hidden="1" x14ac:dyDescent="0.25">
      <c r="A744" s="173"/>
      <c r="B744" s="174"/>
      <c r="C744" s="174"/>
      <c r="D744" s="102"/>
      <c r="E744" s="102"/>
      <c r="F744" s="102"/>
      <c r="G744" s="102"/>
      <c r="H744" s="102"/>
      <c r="I744" s="102"/>
      <c r="J744" s="102"/>
      <c r="K744" s="102"/>
      <c r="L744" s="102"/>
      <c r="M744" s="102"/>
      <c r="N744" s="102"/>
      <c r="O744" s="102"/>
      <c r="P744" s="168">
        <f t="shared" si="578"/>
        <v>0</v>
      </c>
      <c r="Q744" s="102"/>
      <c r="R744" s="102"/>
      <c r="S744" s="164">
        <f t="shared" si="579"/>
        <v>0</v>
      </c>
    </row>
    <row r="745" spans="1:19" hidden="1" x14ac:dyDescent="0.25">
      <c r="A745" s="173"/>
      <c r="B745" s="174"/>
      <c r="C745" s="174"/>
      <c r="D745" s="102"/>
      <c r="E745" s="102"/>
      <c r="F745" s="102"/>
      <c r="G745" s="102"/>
      <c r="H745" s="102"/>
      <c r="I745" s="102"/>
      <c r="J745" s="102"/>
      <c r="K745" s="102"/>
      <c r="L745" s="102"/>
      <c r="M745" s="102"/>
      <c r="N745" s="102"/>
      <c r="O745" s="102"/>
      <c r="P745" s="168">
        <f t="shared" si="578"/>
        <v>0</v>
      </c>
      <c r="Q745" s="102"/>
      <c r="R745" s="102"/>
      <c r="S745" s="164">
        <f t="shared" si="579"/>
        <v>0</v>
      </c>
    </row>
    <row r="746" spans="1:19" hidden="1" x14ac:dyDescent="0.25">
      <c r="A746" s="173"/>
      <c r="B746" s="174"/>
      <c r="C746" s="174"/>
      <c r="D746" s="102"/>
      <c r="E746" s="102"/>
      <c r="F746" s="102"/>
      <c r="G746" s="102"/>
      <c r="H746" s="102"/>
      <c r="I746" s="102"/>
      <c r="J746" s="102"/>
      <c r="K746" s="102"/>
      <c r="L746" s="102"/>
      <c r="M746" s="102"/>
      <c r="N746" s="102"/>
      <c r="O746" s="102"/>
      <c r="P746" s="168">
        <f t="shared" si="578"/>
        <v>0</v>
      </c>
      <c r="Q746" s="102"/>
      <c r="R746" s="102"/>
      <c r="S746" s="164">
        <f t="shared" si="579"/>
        <v>0</v>
      </c>
    </row>
    <row r="747" spans="1:19" hidden="1" x14ac:dyDescent="0.25">
      <c r="A747" s="173"/>
      <c r="B747" s="174"/>
      <c r="C747" s="174"/>
      <c r="D747" s="102"/>
      <c r="E747" s="102"/>
      <c r="F747" s="102"/>
      <c r="G747" s="102"/>
      <c r="H747" s="102"/>
      <c r="I747" s="102"/>
      <c r="J747" s="102"/>
      <c r="K747" s="102"/>
      <c r="L747" s="102"/>
      <c r="M747" s="102"/>
      <c r="N747" s="102"/>
      <c r="O747" s="102"/>
      <c r="P747" s="168">
        <f t="shared" si="578"/>
        <v>0</v>
      </c>
      <c r="Q747" s="102"/>
      <c r="R747" s="102"/>
      <c r="S747" s="164">
        <f t="shared" si="579"/>
        <v>0</v>
      </c>
    </row>
    <row r="748" spans="1:19" ht="16.5" hidden="1" thickBot="1" x14ac:dyDescent="0.3">
      <c r="A748" s="173"/>
      <c r="B748" s="174"/>
      <c r="C748" s="174"/>
      <c r="D748" s="169"/>
      <c r="E748" s="169"/>
      <c r="F748" s="169"/>
      <c r="G748" s="169"/>
      <c r="H748" s="169"/>
      <c r="I748" s="169"/>
      <c r="J748" s="169"/>
      <c r="K748" s="169"/>
      <c r="L748" s="169"/>
      <c r="M748" s="169"/>
      <c r="N748" s="169"/>
      <c r="O748" s="169"/>
      <c r="P748" s="170">
        <f t="shared" si="578"/>
        <v>0</v>
      </c>
      <c r="Q748" s="169"/>
      <c r="R748" s="169"/>
      <c r="S748" s="165">
        <f t="shared" si="579"/>
        <v>0</v>
      </c>
    </row>
    <row r="749" spans="1:19" ht="16.5" thickBot="1" x14ac:dyDescent="0.3">
      <c r="A749" s="156"/>
      <c r="B749" s="157"/>
      <c r="C749" s="157" t="s">
        <v>18</v>
      </c>
      <c r="D749" s="99">
        <f>SUM(D733:D748)</f>
        <v>16574368</v>
      </c>
      <c r="E749" s="99">
        <f t="shared" ref="E749:O749" si="580">SUM(E733:E748)</f>
        <v>300000</v>
      </c>
      <c r="F749" s="99">
        <f t="shared" si="580"/>
        <v>0</v>
      </c>
      <c r="G749" s="99">
        <f t="shared" si="580"/>
        <v>0</v>
      </c>
      <c r="H749" s="99">
        <f t="shared" si="580"/>
        <v>0</v>
      </c>
      <c r="I749" s="99">
        <f t="shared" si="580"/>
        <v>0</v>
      </c>
      <c r="J749" s="99">
        <f t="shared" si="580"/>
        <v>0</v>
      </c>
      <c r="K749" s="99">
        <f t="shared" si="580"/>
        <v>0</v>
      </c>
      <c r="L749" s="99">
        <f t="shared" si="580"/>
        <v>0</v>
      </c>
      <c r="M749" s="99">
        <f t="shared" si="580"/>
        <v>0</v>
      </c>
      <c r="N749" s="99">
        <f t="shared" si="580"/>
        <v>0</v>
      </c>
      <c r="O749" s="99">
        <f t="shared" si="580"/>
        <v>0</v>
      </c>
      <c r="P749" s="99">
        <f>SUM(E749:O749)</f>
        <v>300000</v>
      </c>
      <c r="Q749" s="99">
        <f>SUM(Q733:Q748)</f>
        <v>0</v>
      </c>
      <c r="R749" s="99">
        <f>SUM(R733:R748)</f>
        <v>0</v>
      </c>
      <c r="S749" s="100">
        <f>SUM(P749+Q749+R749)</f>
        <v>300000</v>
      </c>
    </row>
  </sheetData>
  <mergeCells count="151">
    <mergeCell ref="Q731:Q732"/>
    <mergeCell ref="R731:R732"/>
    <mergeCell ref="S731:S732"/>
    <mergeCell ref="A727:C727"/>
    <mergeCell ref="D727:N727"/>
    <mergeCell ref="A728:C728"/>
    <mergeCell ref="D728:N728"/>
    <mergeCell ref="A729:N729"/>
    <mergeCell ref="A731:A732"/>
    <mergeCell ref="B731:C731"/>
    <mergeCell ref="D731:D732"/>
    <mergeCell ref="E731:P731"/>
    <mergeCell ref="A724:C724"/>
    <mergeCell ref="D724:N724"/>
    <mergeCell ref="A725:C725"/>
    <mergeCell ref="D725:N725"/>
    <mergeCell ref="A726:C726"/>
    <mergeCell ref="D726:N726"/>
    <mergeCell ref="A721:C721"/>
    <mergeCell ref="D721:N721"/>
    <mergeCell ref="A722:C722"/>
    <mergeCell ref="D722:N722"/>
    <mergeCell ref="A723:C723"/>
    <mergeCell ref="D723:N723"/>
    <mergeCell ref="A718:C718"/>
    <mergeCell ref="D718:N718"/>
    <mergeCell ref="A719:C719"/>
    <mergeCell ref="D719:N719"/>
    <mergeCell ref="A720:C720"/>
    <mergeCell ref="D720:N720"/>
    <mergeCell ref="A716:N716"/>
    <mergeCell ref="O716:O717"/>
    <mergeCell ref="P716:P717"/>
    <mergeCell ref="Q716:Q717"/>
    <mergeCell ref="R716:R717"/>
    <mergeCell ref="S716:S717"/>
    <mergeCell ref="A717:C717"/>
    <mergeCell ref="D717:N717"/>
    <mergeCell ref="P31:Q31"/>
    <mergeCell ref="R31:S31"/>
    <mergeCell ref="A33:A34"/>
    <mergeCell ref="B33:C33"/>
    <mergeCell ref="D33:D34"/>
    <mergeCell ref="Q33:Q34"/>
    <mergeCell ref="R33:R34"/>
    <mergeCell ref="S33:S34"/>
    <mergeCell ref="E33:P33"/>
    <mergeCell ref="E30:I30"/>
    <mergeCell ref="J30:K30"/>
    <mergeCell ref="L30:M30"/>
    <mergeCell ref="N30:O30"/>
    <mergeCell ref="P30:Q30"/>
    <mergeCell ref="R30:S30"/>
    <mergeCell ref="A29:D31"/>
    <mergeCell ref="E29:I29"/>
    <mergeCell ref="J29:K29"/>
    <mergeCell ref="L29:M29"/>
    <mergeCell ref="N29:O29"/>
    <mergeCell ref="P29:Q29"/>
    <mergeCell ref="E31:I31"/>
    <mergeCell ref="J31:K31"/>
    <mergeCell ref="L31:M31"/>
    <mergeCell ref="N31:O31"/>
    <mergeCell ref="A27:D28"/>
    <mergeCell ref="E27:S27"/>
    <mergeCell ref="E28:I28"/>
    <mergeCell ref="J28:K28"/>
    <mergeCell ref="L28:M28"/>
    <mergeCell ref="N28:O28"/>
    <mergeCell ref="P28:Q28"/>
    <mergeCell ref="R28:S28"/>
    <mergeCell ref="R29:S29"/>
    <mergeCell ref="E24:I24"/>
    <mergeCell ref="J24:K24"/>
    <mergeCell ref="L24:M24"/>
    <mergeCell ref="N24:O24"/>
    <mergeCell ref="P24:Q24"/>
    <mergeCell ref="R24:S24"/>
    <mergeCell ref="A23:D25"/>
    <mergeCell ref="E23:I23"/>
    <mergeCell ref="J23:K23"/>
    <mergeCell ref="L23:M23"/>
    <mergeCell ref="N23:O23"/>
    <mergeCell ref="P23:Q23"/>
    <mergeCell ref="E25:I25"/>
    <mergeCell ref="J25:K25"/>
    <mergeCell ref="L25:M25"/>
    <mergeCell ref="N25:O25"/>
    <mergeCell ref="P25:Q25"/>
    <mergeCell ref="R25:S25"/>
    <mergeCell ref="A21:D22"/>
    <mergeCell ref="E21:S21"/>
    <mergeCell ref="E22:I22"/>
    <mergeCell ref="J22:K22"/>
    <mergeCell ref="L22:M22"/>
    <mergeCell ref="N22:O22"/>
    <mergeCell ref="P22:Q22"/>
    <mergeCell ref="R22:S22"/>
    <mergeCell ref="R23:S23"/>
    <mergeCell ref="R17:S17"/>
    <mergeCell ref="E18:I18"/>
    <mergeCell ref="J18:K18"/>
    <mergeCell ref="L18:M18"/>
    <mergeCell ref="N18:O18"/>
    <mergeCell ref="P18:Q18"/>
    <mergeCell ref="R18:S18"/>
    <mergeCell ref="A17:D19"/>
    <mergeCell ref="E17:I17"/>
    <mergeCell ref="J17:K17"/>
    <mergeCell ref="L17:M17"/>
    <mergeCell ref="N17:O17"/>
    <mergeCell ref="P17:Q17"/>
    <mergeCell ref="E19:I19"/>
    <mergeCell ref="J19:K19"/>
    <mergeCell ref="L19:M19"/>
    <mergeCell ref="N19:O19"/>
    <mergeCell ref="P19:Q19"/>
    <mergeCell ref="R19:S19"/>
    <mergeCell ref="A15:D16"/>
    <mergeCell ref="E15:S15"/>
    <mergeCell ref="E16:I16"/>
    <mergeCell ref="J16:K16"/>
    <mergeCell ref="L16:M16"/>
    <mergeCell ref="N16:O16"/>
    <mergeCell ref="P16:Q16"/>
    <mergeCell ref="R16:S16"/>
    <mergeCell ref="A11:B11"/>
    <mergeCell ref="C11:S11"/>
    <mergeCell ref="A12:B12"/>
    <mergeCell ref="C12:S12"/>
    <mergeCell ref="A13:B13"/>
    <mergeCell ref="C13:S13"/>
    <mergeCell ref="A9:B9"/>
    <mergeCell ref="C9:S9"/>
    <mergeCell ref="A10:B10"/>
    <mergeCell ref="C10:S10"/>
    <mergeCell ref="A5:B5"/>
    <mergeCell ref="C5:S5"/>
    <mergeCell ref="A6:B6"/>
    <mergeCell ref="C6:S6"/>
    <mergeCell ref="A7:B7"/>
    <mergeCell ref="C7:S7"/>
    <mergeCell ref="A1:S1"/>
    <mergeCell ref="A2:B2"/>
    <mergeCell ref="C2:S2"/>
    <mergeCell ref="A3:B3"/>
    <mergeCell ref="C3:S3"/>
    <mergeCell ref="A4:B4"/>
    <mergeCell ref="C4:S4"/>
    <mergeCell ref="A8:B8"/>
    <mergeCell ref="C8:S8"/>
  </mergeCells>
  <printOptions horizontalCentered="1"/>
  <pageMargins left="0" right="0" top="0.511811023622047" bottom="0" header="0.31496062992126" footer="0.31496062992126"/>
  <pageSetup paperSize="9" scale="60" orientation="landscape" r:id="rId1"/>
  <headerFooter>
    <oddHeader>&amp;C&amp;P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749"/>
  <sheetViews>
    <sheetView workbookViewId="0">
      <selection activeCell="E714" sqref="E714"/>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1" style="1" customWidth="1"/>
    <col min="6" max="6" width="13.85546875" style="1" customWidth="1"/>
    <col min="7" max="7" width="10.28515625" style="1" customWidth="1"/>
    <col min="8" max="8" width="10.5703125" style="1" customWidth="1"/>
    <col min="9" max="9" width="11.5703125" style="1" customWidth="1"/>
    <col min="10" max="10" width="10.7109375" style="1" customWidth="1"/>
    <col min="11" max="11" width="13.7109375" style="1" customWidth="1"/>
    <col min="12" max="13" width="12.42578125" style="1" customWidth="1"/>
    <col min="14" max="14" width="11" style="1" customWidth="1"/>
    <col min="15" max="15" width="12.42578125" style="1" customWidth="1"/>
    <col min="16" max="16" width="12.42578125" style="1" bestFit="1" customWidth="1"/>
    <col min="17" max="18" width="12.140625" style="1" customWidth="1"/>
    <col min="19" max="19" width="12.42578125" style="146" bestFit="1" customWidth="1"/>
    <col min="20" max="16384" width="9.140625" style="1"/>
  </cols>
  <sheetData>
    <row r="1" spans="1:19" ht="16.5" thickBot="1" x14ac:dyDescent="0.3">
      <c r="A1" s="354" t="s">
        <v>906</v>
      </c>
      <c r="B1" s="355"/>
      <c r="C1" s="355"/>
      <c r="D1" s="355"/>
      <c r="E1" s="355"/>
      <c r="F1" s="355"/>
      <c r="G1" s="355"/>
      <c r="H1" s="355"/>
      <c r="I1" s="355"/>
      <c r="J1" s="355"/>
      <c r="K1" s="355"/>
      <c r="L1" s="355"/>
      <c r="M1" s="355"/>
      <c r="N1" s="355"/>
      <c r="O1" s="355"/>
      <c r="P1" s="355"/>
      <c r="Q1" s="355"/>
      <c r="R1" s="355"/>
      <c r="S1" s="356"/>
    </row>
    <row r="2" spans="1:19" ht="53.25" customHeight="1" x14ac:dyDescent="0.25">
      <c r="A2" s="433" t="s">
        <v>19</v>
      </c>
      <c r="B2" s="434"/>
      <c r="C2" s="357" t="s">
        <v>715</v>
      </c>
      <c r="D2" s="357"/>
      <c r="E2" s="357"/>
      <c r="F2" s="357"/>
      <c r="G2" s="357"/>
      <c r="H2" s="357"/>
      <c r="I2" s="357"/>
      <c r="J2" s="357"/>
      <c r="K2" s="357"/>
      <c r="L2" s="357"/>
      <c r="M2" s="357"/>
      <c r="N2" s="357"/>
      <c r="O2" s="357"/>
      <c r="P2" s="357"/>
      <c r="Q2" s="357"/>
      <c r="R2" s="357"/>
      <c r="S2" s="358"/>
    </row>
    <row r="3" spans="1:19" ht="41.25" customHeight="1" x14ac:dyDescent="0.25">
      <c r="A3" s="433" t="s">
        <v>533</v>
      </c>
      <c r="B3" s="434"/>
      <c r="C3" s="357" t="s">
        <v>912</v>
      </c>
      <c r="D3" s="357"/>
      <c r="E3" s="357"/>
      <c r="F3" s="357"/>
      <c r="G3" s="357"/>
      <c r="H3" s="357"/>
      <c r="I3" s="357"/>
      <c r="J3" s="357"/>
      <c r="K3" s="357"/>
      <c r="L3" s="357"/>
      <c r="M3" s="357"/>
      <c r="N3" s="357"/>
      <c r="O3" s="357"/>
      <c r="P3" s="357"/>
      <c r="Q3" s="357"/>
      <c r="R3" s="357"/>
      <c r="S3" s="358"/>
    </row>
    <row r="4" spans="1:19" ht="15.75" customHeight="1" x14ac:dyDescent="0.25">
      <c r="A4" s="433" t="s">
        <v>21</v>
      </c>
      <c r="B4" s="434"/>
      <c r="C4" s="357" t="s">
        <v>913</v>
      </c>
      <c r="D4" s="357"/>
      <c r="E4" s="357"/>
      <c r="F4" s="357"/>
      <c r="G4" s="357"/>
      <c r="H4" s="357"/>
      <c r="I4" s="357"/>
      <c r="J4" s="357"/>
      <c r="K4" s="357"/>
      <c r="L4" s="357"/>
      <c r="M4" s="357"/>
      <c r="N4" s="357"/>
      <c r="O4" s="357"/>
      <c r="P4" s="357"/>
      <c r="Q4" s="357"/>
      <c r="R4" s="357"/>
      <c r="S4" s="358"/>
    </row>
    <row r="5" spans="1:19" ht="19.5" customHeight="1" x14ac:dyDescent="0.25">
      <c r="A5" s="433" t="s">
        <v>22</v>
      </c>
      <c r="B5" s="434"/>
      <c r="C5" s="357" t="s">
        <v>723</v>
      </c>
      <c r="D5" s="357"/>
      <c r="E5" s="357"/>
      <c r="F5" s="357"/>
      <c r="G5" s="357"/>
      <c r="H5" s="357"/>
      <c r="I5" s="357"/>
      <c r="J5" s="357"/>
      <c r="K5" s="357"/>
      <c r="L5" s="357"/>
      <c r="M5" s="357"/>
      <c r="N5" s="357"/>
      <c r="O5" s="357"/>
      <c r="P5" s="357"/>
      <c r="Q5" s="357"/>
      <c r="R5" s="357"/>
      <c r="S5" s="358"/>
    </row>
    <row r="6" spans="1:19" ht="66.75" customHeight="1" x14ac:dyDescent="0.25">
      <c r="A6" s="433" t="s">
        <v>23</v>
      </c>
      <c r="B6" s="434"/>
      <c r="C6" s="357" t="s">
        <v>753</v>
      </c>
      <c r="D6" s="357"/>
      <c r="E6" s="357"/>
      <c r="F6" s="357"/>
      <c r="G6" s="357"/>
      <c r="H6" s="357"/>
      <c r="I6" s="357"/>
      <c r="J6" s="357"/>
      <c r="K6" s="357"/>
      <c r="L6" s="357"/>
      <c r="M6" s="357"/>
      <c r="N6" s="357"/>
      <c r="O6" s="357"/>
      <c r="P6" s="357"/>
      <c r="Q6" s="357"/>
      <c r="R6" s="357"/>
      <c r="S6" s="358"/>
    </row>
    <row r="7" spans="1:19" ht="15.75" customHeight="1" x14ac:dyDescent="0.25">
      <c r="A7" s="433" t="s">
        <v>24</v>
      </c>
      <c r="B7" s="434"/>
      <c r="C7" s="357" t="s">
        <v>655</v>
      </c>
      <c r="D7" s="357"/>
      <c r="E7" s="357"/>
      <c r="F7" s="357"/>
      <c r="G7" s="357"/>
      <c r="H7" s="357"/>
      <c r="I7" s="357"/>
      <c r="J7" s="357"/>
      <c r="K7" s="357"/>
      <c r="L7" s="357"/>
      <c r="M7" s="357"/>
      <c r="N7" s="357"/>
      <c r="O7" s="357"/>
      <c r="P7" s="357"/>
      <c r="Q7" s="357"/>
      <c r="R7" s="357"/>
      <c r="S7" s="358"/>
    </row>
    <row r="8" spans="1:19" ht="15.75" customHeight="1" x14ac:dyDescent="0.25">
      <c r="A8" s="433" t="s">
        <v>3</v>
      </c>
      <c r="B8" s="434"/>
      <c r="C8" s="357" t="s">
        <v>914</v>
      </c>
      <c r="D8" s="357"/>
      <c r="E8" s="357"/>
      <c r="F8" s="357"/>
      <c r="G8" s="357"/>
      <c r="H8" s="357"/>
      <c r="I8" s="357"/>
      <c r="J8" s="357"/>
      <c r="K8" s="357"/>
      <c r="L8" s="357"/>
      <c r="M8" s="357"/>
      <c r="N8" s="357"/>
      <c r="O8" s="357"/>
      <c r="P8" s="357"/>
      <c r="Q8" s="357"/>
      <c r="R8" s="357"/>
      <c r="S8" s="358"/>
    </row>
    <row r="9" spans="1:19" ht="15.75" customHeight="1" x14ac:dyDescent="0.25">
      <c r="A9" s="433" t="s">
        <v>4</v>
      </c>
      <c r="B9" s="434"/>
      <c r="C9" s="357"/>
      <c r="D9" s="357"/>
      <c r="E9" s="357"/>
      <c r="F9" s="357"/>
      <c r="G9" s="357"/>
      <c r="H9" s="357"/>
      <c r="I9" s="357"/>
      <c r="J9" s="357"/>
      <c r="K9" s="357"/>
      <c r="L9" s="357"/>
      <c r="M9" s="357"/>
      <c r="N9" s="357"/>
      <c r="O9" s="357"/>
      <c r="P9" s="357"/>
      <c r="Q9" s="357"/>
      <c r="R9" s="357"/>
      <c r="S9" s="358"/>
    </row>
    <row r="10" spans="1:19" ht="33.75" customHeight="1" x14ac:dyDescent="0.25">
      <c r="A10" s="433" t="s">
        <v>534</v>
      </c>
      <c r="B10" s="434"/>
      <c r="C10" s="357" t="s">
        <v>916</v>
      </c>
      <c r="D10" s="357"/>
      <c r="E10" s="357"/>
      <c r="F10" s="357"/>
      <c r="G10" s="357"/>
      <c r="H10" s="357"/>
      <c r="I10" s="357"/>
      <c r="J10" s="357"/>
      <c r="K10" s="357"/>
      <c r="L10" s="357"/>
      <c r="M10" s="357"/>
      <c r="N10" s="357"/>
      <c r="O10" s="357"/>
      <c r="P10" s="357"/>
      <c r="Q10" s="357"/>
      <c r="R10" s="357"/>
      <c r="S10" s="358"/>
    </row>
    <row r="11" spans="1:19" ht="48.75" customHeight="1" x14ac:dyDescent="0.25">
      <c r="A11" s="433" t="s">
        <v>535</v>
      </c>
      <c r="B11" s="434"/>
      <c r="C11" s="357"/>
      <c r="D11" s="357"/>
      <c r="E11" s="357"/>
      <c r="F11" s="357"/>
      <c r="G11" s="357"/>
      <c r="H11" s="357"/>
      <c r="I11" s="357"/>
      <c r="J11" s="357"/>
      <c r="K11" s="357"/>
      <c r="L11" s="357"/>
      <c r="M11" s="357"/>
      <c r="N11" s="357"/>
      <c r="O11" s="357"/>
      <c r="P11" s="357"/>
      <c r="Q11" s="357"/>
      <c r="R11" s="357"/>
      <c r="S11" s="358"/>
    </row>
    <row r="12" spans="1:19" ht="60" customHeight="1" x14ac:dyDescent="0.25">
      <c r="A12" s="433" t="s">
        <v>536</v>
      </c>
      <c r="B12" s="434"/>
      <c r="C12" s="357"/>
      <c r="D12" s="357"/>
      <c r="E12" s="357"/>
      <c r="F12" s="357"/>
      <c r="G12" s="357"/>
      <c r="H12" s="357"/>
      <c r="I12" s="357"/>
      <c r="J12" s="357"/>
      <c r="K12" s="357"/>
      <c r="L12" s="357"/>
      <c r="M12" s="357"/>
      <c r="N12" s="357"/>
      <c r="O12" s="357"/>
      <c r="P12" s="357"/>
      <c r="Q12" s="357"/>
      <c r="R12" s="357"/>
      <c r="S12" s="358"/>
    </row>
    <row r="13" spans="1:19" ht="70.5" customHeight="1" thickBot="1" x14ac:dyDescent="0.3">
      <c r="A13" s="435" t="s">
        <v>537</v>
      </c>
      <c r="B13" s="436"/>
      <c r="C13" s="363" t="s">
        <v>836</v>
      </c>
      <c r="D13" s="363"/>
      <c r="E13" s="363"/>
      <c r="F13" s="363"/>
      <c r="G13" s="363"/>
      <c r="H13" s="363"/>
      <c r="I13" s="363"/>
      <c r="J13" s="363"/>
      <c r="K13" s="363"/>
      <c r="L13" s="363"/>
      <c r="M13" s="363"/>
      <c r="N13" s="363"/>
      <c r="O13" s="363"/>
      <c r="P13" s="363"/>
      <c r="Q13" s="363"/>
      <c r="R13" s="363"/>
      <c r="S13" s="364"/>
    </row>
    <row r="14" spans="1:19" ht="16.5" thickBot="1" x14ac:dyDescent="0.3">
      <c r="A14" s="328"/>
      <c r="B14" s="329"/>
      <c r="C14" s="329"/>
      <c r="D14" s="329"/>
      <c r="E14" s="329"/>
      <c r="F14" s="329"/>
      <c r="G14" s="329"/>
      <c r="H14" s="329"/>
      <c r="I14" s="329"/>
      <c r="J14" s="329"/>
      <c r="K14" s="329"/>
      <c r="L14" s="329"/>
      <c r="M14" s="329"/>
      <c r="N14" s="329"/>
      <c r="O14" s="329"/>
      <c r="P14" s="329"/>
      <c r="Q14" s="329"/>
      <c r="R14" s="329"/>
      <c r="S14" s="250"/>
    </row>
    <row r="15" spans="1:19" ht="29.25" customHeight="1" thickBot="1" x14ac:dyDescent="0.3">
      <c r="A15" s="408" t="s">
        <v>14</v>
      </c>
      <c r="B15" s="409"/>
      <c r="C15" s="409"/>
      <c r="D15" s="410"/>
      <c r="E15" s="350" t="s">
        <v>13</v>
      </c>
      <c r="F15" s="350"/>
      <c r="G15" s="350"/>
      <c r="H15" s="350"/>
      <c r="I15" s="350"/>
      <c r="J15" s="350"/>
      <c r="K15" s="350"/>
      <c r="L15" s="350"/>
      <c r="M15" s="350"/>
      <c r="N15" s="350"/>
      <c r="O15" s="350"/>
      <c r="P15" s="350"/>
      <c r="Q15" s="350"/>
      <c r="R15" s="350"/>
      <c r="S15" s="351"/>
    </row>
    <row r="16" spans="1:19" ht="33.75" customHeight="1" thickBot="1" x14ac:dyDescent="0.3">
      <c r="A16" s="411"/>
      <c r="B16" s="412"/>
      <c r="C16" s="412"/>
      <c r="D16" s="413"/>
      <c r="E16" s="414" t="s">
        <v>747</v>
      </c>
      <c r="F16" s="414"/>
      <c r="G16" s="414"/>
      <c r="H16" s="414"/>
      <c r="I16" s="414"/>
      <c r="J16" s="414" t="s">
        <v>858</v>
      </c>
      <c r="K16" s="414"/>
      <c r="L16" s="414" t="s">
        <v>777</v>
      </c>
      <c r="M16" s="414"/>
      <c r="N16" s="414" t="s">
        <v>810</v>
      </c>
      <c r="O16" s="414"/>
      <c r="P16" s="414" t="s">
        <v>859</v>
      </c>
      <c r="Q16" s="414"/>
      <c r="R16" s="414" t="s">
        <v>7</v>
      </c>
      <c r="S16" s="415"/>
    </row>
    <row r="17" spans="1:19" x14ac:dyDescent="0.25">
      <c r="A17" s="500"/>
      <c r="B17" s="501"/>
      <c r="C17" s="501"/>
      <c r="D17" s="502"/>
      <c r="E17" s="403"/>
      <c r="F17" s="403"/>
      <c r="G17" s="403"/>
      <c r="H17" s="403"/>
      <c r="I17" s="403"/>
      <c r="J17" s="404"/>
      <c r="K17" s="404"/>
      <c r="L17" s="404"/>
      <c r="M17" s="404"/>
      <c r="N17" s="404"/>
      <c r="O17" s="404"/>
      <c r="P17" s="404"/>
      <c r="Q17" s="404"/>
      <c r="R17" s="404"/>
      <c r="S17" s="416"/>
    </row>
    <row r="18" spans="1:19" x14ac:dyDescent="0.25">
      <c r="A18" s="500"/>
      <c r="B18" s="501"/>
      <c r="C18" s="501"/>
      <c r="D18" s="502"/>
      <c r="E18" s="397"/>
      <c r="F18" s="397"/>
      <c r="G18" s="397"/>
      <c r="H18" s="397"/>
      <c r="I18" s="397"/>
      <c r="J18" s="398"/>
      <c r="K18" s="398"/>
      <c r="L18" s="398"/>
      <c r="M18" s="398"/>
      <c r="N18" s="398"/>
      <c r="O18" s="398"/>
      <c r="P18" s="398"/>
      <c r="Q18" s="398"/>
      <c r="R18" s="398"/>
      <c r="S18" s="399"/>
    </row>
    <row r="19" spans="1:19" ht="16.5" thickBot="1" x14ac:dyDescent="0.3">
      <c r="A19" s="503"/>
      <c r="B19" s="504"/>
      <c r="C19" s="504"/>
      <c r="D19" s="505"/>
      <c r="E19" s="405"/>
      <c r="F19" s="405"/>
      <c r="G19" s="405"/>
      <c r="H19" s="405"/>
      <c r="I19" s="405"/>
      <c r="J19" s="406"/>
      <c r="K19" s="406"/>
      <c r="L19" s="406"/>
      <c r="M19" s="406"/>
      <c r="N19" s="406"/>
      <c r="O19" s="406"/>
      <c r="P19" s="406"/>
      <c r="Q19" s="406"/>
      <c r="R19" s="406"/>
      <c r="S19" s="407"/>
    </row>
    <row r="21" spans="1:19" ht="16.5" hidden="1" customHeight="1" x14ac:dyDescent="0.25">
      <c r="A21" s="408" t="s">
        <v>14</v>
      </c>
      <c r="B21" s="409"/>
      <c r="C21" s="409"/>
      <c r="D21" s="410"/>
      <c r="E21" s="350" t="s">
        <v>13</v>
      </c>
      <c r="F21" s="350"/>
      <c r="G21" s="350"/>
      <c r="H21" s="350"/>
      <c r="I21" s="350"/>
      <c r="J21" s="350"/>
      <c r="K21" s="350"/>
      <c r="L21" s="350"/>
      <c r="M21" s="350"/>
      <c r="N21" s="350"/>
      <c r="O21" s="350"/>
      <c r="P21" s="350"/>
      <c r="Q21" s="350"/>
      <c r="R21" s="350"/>
      <c r="S21" s="351"/>
    </row>
    <row r="22" spans="1:19" ht="42" hidden="1" customHeight="1" x14ac:dyDescent="0.25">
      <c r="A22" s="411"/>
      <c r="B22" s="412"/>
      <c r="C22" s="412"/>
      <c r="D22" s="413"/>
      <c r="E22" s="414" t="s">
        <v>12</v>
      </c>
      <c r="F22" s="414"/>
      <c r="G22" s="414"/>
      <c r="H22" s="414"/>
      <c r="I22" s="414"/>
      <c r="J22" s="414" t="s">
        <v>547</v>
      </c>
      <c r="K22" s="414"/>
      <c r="L22" s="414" t="s">
        <v>519</v>
      </c>
      <c r="M22" s="414"/>
      <c r="N22" s="414" t="s">
        <v>538</v>
      </c>
      <c r="O22" s="414"/>
      <c r="P22" s="414" t="s">
        <v>548</v>
      </c>
      <c r="Q22" s="414"/>
      <c r="R22" s="414" t="s">
        <v>7</v>
      </c>
      <c r="S22" s="415"/>
    </row>
    <row r="23" spans="1:19" hidden="1" x14ac:dyDescent="0.25">
      <c r="A23" s="500"/>
      <c r="B23" s="501"/>
      <c r="C23" s="501"/>
      <c r="D23" s="502"/>
      <c r="E23" s="403"/>
      <c r="F23" s="403"/>
      <c r="G23" s="403"/>
      <c r="H23" s="403"/>
      <c r="I23" s="403"/>
      <c r="J23" s="404"/>
      <c r="K23" s="404"/>
      <c r="L23" s="404"/>
      <c r="M23" s="404"/>
      <c r="N23" s="404"/>
      <c r="O23" s="404"/>
      <c r="P23" s="404"/>
      <c r="Q23" s="404"/>
      <c r="R23" s="404"/>
      <c r="S23" s="416"/>
    </row>
    <row r="24" spans="1:19" hidden="1" x14ac:dyDescent="0.25">
      <c r="A24" s="500"/>
      <c r="B24" s="501"/>
      <c r="C24" s="501"/>
      <c r="D24" s="502"/>
      <c r="E24" s="397"/>
      <c r="F24" s="397"/>
      <c r="G24" s="397"/>
      <c r="H24" s="397"/>
      <c r="I24" s="397"/>
      <c r="J24" s="398"/>
      <c r="K24" s="398"/>
      <c r="L24" s="398"/>
      <c r="M24" s="398"/>
      <c r="N24" s="398"/>
      <c r="O24" s="398"/>
      <c r="P24" s="398"/>
      <c r="Q24" s="398"/>
      <c r="R24" s="398"/>
      <c r="S24" s="399"/>
    </row>
    <row r="25" spans="1:19" ht="16.5" hidden="1" thickBot="1" x14ac:dyDescent="0.3">
      <c r="A25" s="503"/>
      <c r="B25" s="504"/>
      <c r="C25" s="504"/>
      <c r="D25" s="505"/>
      <c r="E25" s="405"/>
      <c r="F25" s="405"/>
      <c r="G25" s="405"/>
      <c r="H25" s="405"/>
      <c r="I25" s="405"/>
      <c r="J25" s="406"/>
      <c r="K25" s="406"/>
      <c r="L25" s="406"/>
      <c r="M25" s="406"/>
      <c r="N25" s="406"/>
      <c r="O25" s="406"/>
      <c r="P25" s="406"/>
      <c r="Q25" s="406"/>
      <c r="R25" s="406"/>
      <c r="S25" s="407"/>
    </row>
    <row r="26" spans="1:19" hidden="1" x14ac:dyDescent="0.25"/>
    <row r="27" spans="1:19" ht="16.5" hidden="1" customHeight="1" x14ac:dyDescent="0.25">
      <c r="A27" s="408" t="s">
        <v>14</v>
      </c>
      <c r="B27" s="409"/>
      <c r="C27" s="409"/>
      <c r="D27" s="410"/>
      <c r="E27" s="350" t="s">
        <v>13</v>
      </c>
      <c r="F27" s="350"/>
      <c r="G27" s="350"/>
      <c r="H27" s="350"/>
      <c r="I27" s="350"/>
      <c r="J27" s="350"/>
      <c r="K27" s="350"/>
      <c r="L27" s="350"/>
      <c r="M27" s="350"/>
      <c r="N27" s="350"/>
      <c r="O27" s="350"/>
      <c r="P27" s="350"/>
      <c r="Q27" s="350"/>
      <c r="R27" s="350"/>
      <c r="S27" s="351"/>
    </row>
    <row r="28" spans="1:19" ht="43.5" hidden="1" customHeight="1" x14ac:dyDescent="0.25">
      <c r="A28" s="411"/>
      <c r="B28" s="412"/>
      <c r="C28" s="412"/>
      <c r="D28" s="413"/>
      <c r="E28" s="414" t="s">
        <v>12</v>
      </c>
      <c r="F28" s="414"/>
      <c r="G28" s="414"/>
      <c r="H28" s="414"/>
      <c r="I28" s="414"/>
      <c r="J28" s="414" t="s">
        <v>547</v>
      </c>
      <c r="K28" s="414"/>
      <c r="L28" s="414" t="s">
        <v>519</v>
      </c>
      <c r="M28" s="414"/>
      <c r="N28" s="414" t="s">
        <v>538</v>
      </c>
      <c r="O28" s="414"/>
      <c r="P28" s="414" t="s">
        <v>548</v>
      </c>
      <c r="Q28" s="414"/>
      <c r="R28" s="414" t="s">
        <v>7</v>
      </c>
      <c r="S28" s="415"/>
    </row>
    <row r="29" spans="1:19" hidden="1" x14ac:dyDescent="0.25">
      <c r="A29" s="500"/>
      <c r="B29" s="501"/>
      <c r="C29" s="501"/>
      <c r="D29" s="502"/>
      <c r="E29" s="403"/>
      <c r="F29" s="403"/>
      <c r="G29" s="403"/>
      <c r="H29" s="403"/>
      <c r="I29" s="403"/>
      <c r="J29" s="404"/>
      <c r="K29" s="404"/>
      <c r="L29" s="404"/>
      <c r="M29" s="404"/>
      <c r="N29" s="404"/>
      <c r="O29" s="404"/>
      <c r="P29" s="404"/>
      <c r="Q29" s="404"/>
      <c r="R29" s="404"/>
      <c r="S29" s="416"/>
    </row>
    <row r="30" spans="1:19" hidden="1" x14ac:dyDescent="0.25">
      <c r="A30" s="500"/>
      <c r="B30" s="501"/>
      <c r="C30" s="501"/>
      <c r="D30" s="502"/>
      <c r="E30" s="397"/>
      <c r="F30" s="397"/>
      <c r="G30" s="397"/>
      <c r="H30" s="397"/>
      <c r="I30" s="397"/>
      <c r="J30" s="398"/>
      <c r="K30" s="398"/>
      <c r="L30" s="398"/>
      <c r="M30" s="398"/>
      <c r="N30" s="398"/>
      <c r="O30" s="398"/>
      <c r="P30" s="398"/>
      <c r="Q30" s="398"/>
      <c r="R30" s="398"/>
      <c r="S30" s="399"/>
    </row>
    <row r="31" spans="1:19" ht="16.5" hidden="1" thickBot="1" x14ac:dyDescent="0.3">
      <c r="A31" s="503"/>
      <c r="B31" s="504"/>
      <c r="C31" s="504"/>
      <c r="D31" s="505"/>
      <c r="E31" s="405"/>
      <c r="F31" s="405"/>
      <c r="G31" s="405"/>
      <c r="H31" s="405"/>
      <c r="I31" s="405"/>
      <c r="J31" s="406"/>
      <c r="K31" s="406"/>
      <c r="L31" s="406"/>
      <c r="M31" s="406"/>
      <c r="N31" s="406"/>
      <c r="O31" s="406"/>
      <c r="P31" s="406"/>
      <c r="Q31" s="406"/>
      <c r="R31" s="406"/>
      <c r="S31" s="407"/>
    </row>
    <row r="32" spans="1:19" ht="16.5" thickBot="1" x14ac:dyDescent="0.3"/>
    <row r="33" spans="1:19" ht="47.25" customHeight="1" x14ac:dyDescent="0.25">
      <c r="A33" s="382" t="s">
        <v>26</v>
      </c>
      <c r="B33" s="384" t="s">
        <v>38</v>
      </c>
      <c r="C33" s="375"/>
      <c r="D33" s="377" t="s">
        <v>860</v>
      </c>
      <c r="E33" s="372" t="s">
        <v>778</v>
      </c>
      <c r="F33" s="373"/>
      <c r="G33" s="373"/>
      <c r="H33" s="373"/>
      <c r="I33" s="373"/>
      <c r="J33" s="373"/>
      <c r="K33" s="373"/>
      <c r="L33" s="373"/>
      <c r="M33" s="373"/>
      <c r="N33" s="373"/>
      <c r="O33" s="373"/>
      <c r="P33" s="374"/>
      <c r="Q33" s="384" t="s">
        <v>811</v>
      </c>
      <c r="R33" s="375" t="s">
        <v>861</v>
      </c>
      <c r="S33" s="377" t="s">
        <v>864</v>
      </c>
    </row>
    <row r="34" spans="1:19" ht="32.25" thickBot="1" x14ac:dyDescent="0.3">
      <c r="A34" s="383"/>
      <c r="B34" s="327" t="s">
        <v>39</v>
      </c>
      <c r="C34" s="324" t="s">
        <v>40</v>
      </c>
      <c r="D34" s="378"/>
      <c r="E34" s="326" t="s">
        <v>27</v>
      </c>
      <c r="F34" s="327" t="s">
        <v>28</v>
      </c>
      <c r="G34" s="327" t="s">
        <v>29</v>
      </c>
      <c r="H34" s="327" t="s">
        <v>30</v>
      </c>
      <c r="I34" s="327" t="s">
        <v>31</v>
      </c>
      <c r="J34" s="327" t="s">
        <v>32</v>
      </c>
      <c r="K34" s="327" t="s">
        <v>37</v>
      </c>
      <c r="L34" s="327" t="s">
        <v>36</v>
      </c>
      <c r="M34" s="317" t="s">
        <v>773</v>
      </c>
      <c r="N34" s="317" t="s">
        <v>840</v>
      </c>
      <c r="O34" s="324" t="s">
        <v>35</v>
      </c>
      <c r="P34" s="325" t="s">
        <v>18</v>
      </c>
      <c r="Q34" s="385"/>
      <c r="R34" s="376"/>
      <c r="S34" s="378"/>
    </row>
    <row r="35" spans="1:19" ht="25.5" hidden="1" x14ac:dyDescent="0.25">
      <c r="A35" s="11"/>
      <c r="B35" s="12">
        <v>411000</v>
      </c>
      <c r="C35" s="13" t="s">
        <v>41</v>
      </c>
      <c r="D35" s="82">
        <f>SUM(D36)</f>
        <v>0</v>
      </c>
      <c r="E35" s="66">
        <f t="shared" ref="E35:O35" si="0">SUM(E36)</f>
        <v>0</v>
      </c>
      <c r="F35" s="14">
        <f t="shared" si="0"/>
        <v>0</v>
      </c>
      <c r="G35" s="14">
        <f t="shared" si="0"/>
        <v>0</v>
      </c>
      <c r="H35" s="14">
        <f t="shared" si="0"/>
        <v>0</v>
      </c>
      <c r="I35" s="14">
        <f t="shared" si="0"/>
        <v>0</v>
      </c>
      <c r="J35" s="14">
        <f t="shared" si="0"/>
        <v>0</v>
      </c>
      <c r="K35" s="14">
        <f t="shared" si="0"/>
        <v>0</v>
      </c>
      <c r="L35" s="14">
        <f t="shared" si="0"/>
        <v>0</v>
      </c>
      <c r="M35" s="14">
        <f t="shared" si="0"/>
        <v>0</v>
      </c>
      <c r="N35" s="14">
        <f t="shared" si="0"/>
        <v>0</v>
      </c>
      <c r="O35" s="47">
        <f t="shared" si="0"/>
        <v>0</v>
      </c>
      <c r="P35" s="64">
        <f>SUM(E35:O35)</f>
        <v>0</v>
      </c>
      <c r="Q35" s="47">
        <f t="shared" ref="Q35:R35" si="1">SUM(Q36)</f>
        <v>0</v>
      </c>
      <c r="R35" s="47">
        <f t="shared" si="1"/>
        <v>0</v>
      </c>
      <c r="S35" s="64">
        <f>SUM(P35:R35)</f>
        <v>0</v>
      </c>
    </row>
    <row r="36" spans="1:19" ht="25.5" hidden="1" x14ac:dyDescent="0.25">
      <c r="A36" s="11"/>
      <c r="B36" s="12">
        <v>411100</v>
      </c>
      <c r="C36" s="13" t="s">
        <v>42</v>
      </c>
      <c r="D36" s="82">
        <f>SUM(D37,D46,D49,D51,D53,D56)</f>
        <v>0</v>
      </c>
      <c r="E36" s="66">
        <f t="shared" ref="E36:O36" si="2">SUM(E37,E46,E49,E51,E53,E56)</f>
        <v>0</v>
      </c>
      <c r="F36" s="14">
        <f t="shared" si="2"/>
        <v>0</v>
      </c>
      <c r="G36" s="14">
        <f t="shared" si="2"/>
        <v>0</v>
      </c>
      <c r="H36" s="14">
        <f t="shared" si="2"/>
        <v>0</v>
      </c>
      <c r="I36" s="14">
        <f t="shared" si="2"/>
        <v>0</v>
      </c>
      <c r="J36" s="14">
        <f t="shared" si="2"/>
        <v>0</v>
      </c>
      <c r="K36" s="14">
        <f t="shared" si="2"/>
        <v>0</v>
      </c>
      <c r="L36" s="14">
        <f t="shared" si="2"/>
        <v>0</v>
      </c>
      <c r="M36" s="14">
        <f t="shared" si="2"/>
        <v>0</v>
      </c>
      <c r="N36" s="14">
        <f t="shared" si="2"/>
        <v>0</v>
      </c>
      <c r="O36" s="47">
        <f t="shared" si="2"/>
        <v>0</v>
      </c>
      <c r="P36" s="65">
        <f t="shared" ref="P36:P99" si="3">SUM(E36:O36)</f>
        <v>0</v>
      </c>
      <c r="Q36" s="47">
        <f>SUM(Q37,Q46,Q49,Q51,Q53,Q56)</f>
        <v>0</v>
      </c>
      <c r="R36" s="47">
        <f t="shared" ref="R36" si="4">SUM(R37,R46,R49,R51,R53,R56)</f>
        <v>0</v>
      </c>
      <c r="S36" s="65">
        <f t="shared" ref="S36:S99" si="5">SUM(P36:R36)</f>
        <v>0</v>
      </c>
    </row>
    <row r="37" spans="1:19" ht="25.5" hidden="1" x14ac:dyDescent="0.25">
      <c r="A37" s="15"/>
      <c r="B37" s="16">
        <v>411110</v>
      </c>
      <c r="C37" s="17" t="s">
        <v>43</v>
      </c>
      <c r="D37" s="83">
        <f>SUM(D38:D45)</f>
        <v>0</v>
      </c>
      <c r="E37" s="67">
        <f t="shared" ref="E37:O37" si="6">SUM(E38:E45)</f>
        <v>0</v>
      </c>
      <c r="F37" s="18">
        <f t="shared" si="6"/>
        <v>0</v>
      </c>
      <c r="G37" s="18">
        <f t="shared" si="6"/>
        <v>0</v>
      </c>
      <c r="H37" s="18">
        <f t="shared" si="6"/>
        <v>0</v>
      </c>
      <c r="I37" s="18">
        <f t="shared" si="6"/>
        <v>0</v>
      </c>
      <c r="J37" s="18">
        <f t="shared" si="6"/>
        <v>0</v>
      </c>
      <c r="K37" s="18">
        <f t="shared" si="6"/>
        <v>0</v>
      </c>
      <c r="L37" s="18">
        <f t="shared" si="6"/>
        <v>0</v>
      </c>
      <c r="M37" s="18">
        <f t="shared" si="6"/>
        <v>0</v>
      </c>
      <c r="N37" s="18">
        <f t="shared" si="6"/>
        <v>0</v>
      </c>
      <c r="O37" s="48">
        <f t="shared" si="6"/>
        <v>0</v>
      </c>
      <c r="P37" s="65">
        <f t="shared" si="3"/>
        <v>0</v>
      </c>
      <c r="Q37" s="48">
        <f t="shared" ref="Q37" si="7">SUM(Q38:Q45)</f>
        <v>0</v>
      </c>
      <c r="R37" s="48">
        <f>SUM(R38:R45)</f>
        <v>0</v>
      </c>
      <c r="S37" s="65">
        <f t="shared" si="5"/>
        <v>0</v>
      </c>
    </row>
    <row r="38" spans="1:19" hidden="1" x14ac:dyDescent="0.25">
      <c r="A38" s="15"/>
      <c r="B38" s="16">
        <v>411111</v>
      </c>
      <c r="C38" s="17" t="s">
        <v>44</v>
      </c>
      <c r="D38" s="84"/>
      <c r="E38" s="68"/>
      <c r="F38" s="19"/>
      <c r="G38" s="19"/>
      <c r="H38" s="19"/>
      <c r="I38" s="19"/>
      <c r="J38" s="19"/>
      <c r="K38" s="19"/>
      <c r="L38" s="19"/>
      <c r="M38" s="19"/>
      <c r="N38" s="19"/>
      <c r="O38" s="49"/>
      <c r="P38" s="65">
        <f t="shared" si="3"/>
        <v>0</v>
      </c>
      <c r="Q38" s="49"/>
      <c r="R38" s="49"/>
      <c r="S38" s="65">
        <f t="shared" si="5"/>
        <v>0</v>
      </c>
    </row>
    <row r="39" spans="1:19" ht="25.5" hidden="1" x14ac:dyDescent="0.25">
      <c r="A39" s="15"/>
      <c r="B39" s="16">
        <v>411112</v>
      </c>
      <c r="C39" s="17" t="s">
        <v>45</v>
      </c>
      <c r="D39" s="84"/>
      <c r="E39" s="68"/>
      <c r="F39" s="19"/>
      <c r="G39" s="19"/>
      <c r="H39" s="19"/>
      <c r="I39" s="19"/>
      <c r="J39" s="19"/>
      <c r="K39" s="19"/>
      <c r="L39" s="19"/>
      <c r="M39" s="19"/>
      <c r="N39" s="19"/>
      <c r="O39" s="49"/>
      <c r="P39" s="65">
        <f t="shared" si="3"/>
        <v>0</v>
      </c>
      <c r="Q39" s="49"/>
      <c r="R39" s="49"/>
      <c r="S39" s="65">
        <f t="shared" si="5"/>
        <v>0</v>
      </c>
    </row>
    <row r="40" spans="1:19" ht="25.5" hidden="1" x14ac:dyDescent="0.25">
      <c r="A40" s="15"/>
      <c r="B40" s="16">
        <v>411113</v>
      </c>
      <c r="C40" s="17" t="s">
        <v>46</v>
      </c>
      <c r="D40" s="84"/>
      <c r="E40" s="68"/>
      <c r="F40" s="19"/>
      <c r="G40" s="19"/>
      <c r="H40" s="19"/>
      <c r="I40" s="19"/>
      <c r="J40" s="19"/>
      <c r="K40" s="19"/>
      <c r="L40" s="19"/>
      <c r="M40" s="19"/>
      <c r="N40" s="19"/>
      <c r="O40" s="49"/>
      <c r="P40" s="65">
        <f t="shared" si="3"/>
        <v>0</v>
      </c>
      <c r="Q40" s="49"/>
      <c r="R40" s="49"/>
      <c r="S40" s="65">
        <f t="shared" si="5"/>
        <v>0</v>
      </c>
    </row>
    <row r="41" spans="1:19" hidden="1" x14ac:dyDescent="0.25">
      <c r="A41" s="15"/>
      <c r="B41" s="16">
        <v>411114</v>
      </c>
      <c r="C41" s="17" t="s">
        <v>47</v>
      </c>
      <c r="D41" s="84"/>
      <c r="E41" s="68"/>
      <c r="F41" s="19"/>
      <c r="G41" s="19"/>
      <c r="H41" s="19"/>
      <c r="I41" s="19"/>
      <c r="J41" s="19"/>
      <c r="K41" s="19"/>
      <c r="L41" s="19"/>
      <c r="M41" s="19"/>
      <c r="N41" s="19"/>
      <c r="O41" s="49"/>
      <c r="P41" s="65">
        <f t="shared" si="3"/>
        <v>0</v>
      </c>
      <c r="Q41" s="49"/>
      <c r="R41" s="49"/>
      <c r="S41" s="65">
        <f t="shared" si="5"/>
        <v>0</v>
      </c>
    </row>
    <row r="42" spans="1:19" ht="37.5" hidden="1" customHeight="1" x14ac:dyDescent="0.25">
      <c r="A42" s="15"/>
      <c r="B42" s="16">
        <v>411115</v>
      </c>
      <c r="C42" s="17" t="s">
        <v>48</v>
      </c>
      <c r="D42" s="84"/>
      <c r="E42" s="68"/>
      <c r="F42" s="19"/>
      <c r="G42" s="19"/>
      <c r="H42" s="19"/>
      <c r="I42" s="19"/>
      <c r="J42" s="19"/>
      <c r="K42" s="19"/>
      <c r="L42" s="19"/>
      <c r="M42" s="19"/>
      <c r="N42" s="19"/>
      <c r="O42" s="49"/>
      <c r="P42" s="65">
        <f t="shared" si="3"/>
        <v>0</v>
      </c>
      <c r="Q42" s="49"/>
      <c r="R42" s="49"/>
      <c r="S42" s="65">
        <f t="shared" si="5"/>
        <v>0</v>
      </c>
    </row>
    <row r="43" spans="1:19" ht="50.25" hidden="1" customHeight="1" x14ac:dyDescent="0.25">
      <c r="A43" s="15"/>
      <c r="B43" s="16">
        <v>411117</v>
      </c>
      <c r="C43" s="17" t="s">
        <v>49</v>
      </c>
      <c r="D43" s="84"/>
      <c r="E43" s="68"/>
      <c r="F43" s="19"/>
      <c r="G43" s="19"/>
      <c r="H43" s="19"/>
      <c r="I43" s="19"/>
      <c r="J43" s="19"/>
      <c r="K43" s="19"/>
      <c r="L43" s="19"/>
      <c r="M43" s="19"/>
      <c r="N43" s="19"/>
      <c r="O43" s="49"/>
      <c r="P43" s="65">
        <f t="shared" si="3"/>
        <v>0</v>
      </c>
      <c r="Q43" s="49"/>
      <c r="R43" s="49"/>
      <c r="S43" s="65">
        <f t="shared" si="5"/>
        <v>0</v>
      </c>
    </row>
    <row r="44" spans="1:19" ht="87.75" hidden="1" customHeight="1" x14ac:dyDescent="0.25">
      <c r="A44" s="15"/>
      <c r="B44" s="16">
        <v>411118</v>
      </c>
      <c r="C44" s="17" t="s">
        <v>50</v>
      </c>
      <c r="D44" s="84"/>
      <c r="E44" s="68"/>
      <c r="F44" s="19"/>
      <c r="G44" s="19"/>
      <c r="H44" s="19"/>
      <c r="I44" s="19"/>
      <c r="J44" s="19"/>
      <c r="K44" s="19"/>
      <c r="L44" s="19"/>
      <c r="M44" s="19"/>
      <c r="N44" s="19"/>
      <c r="O44" s="49"/>
      <c r="P44" s="65">
        <f t="shared" si="3"/>
        <v>0</v>
      </c>
      <c r="Q44" s="49"/>
      <c r="R44" s="49"/>
      <c r="S44" s="65">
        <f t="shared" si="5"/>
        <v>0</v>
      </c>
    </row>
    <row r="45" spans="1:19" ht="25.5" hidden="1" x14ac:dyDescent="0.25">
      <c r="A45" s="15"/>
      <c r="B45" s="16">
        <v>411119</v>
      </c>
      <c r="C45" s="17" t="s">
        <v>51</v>
      </c>
      <c r="D45" s="84"/>
      <c r="E45" s="68"/>
      <c r="F45" s="19"/>
      <c r="G45" s="19"/>
      <c r="H45" s="19"/>
      <c r="I45" s="19"/>
      <c r="J45" s="19"/>
      <c r="K45" s="19"/>
      <c r="L45" s="19"/>
      <c r="M45" s="19"/>
      <c r="N45" s="19"/>
      <c r="O45" s="49"/>
      <c r="P45" s="65">
        <f t="shared" si="3"/>
        <v>0</v>
      </c>
      <c r="Q45" s="49"/>
      <c r="R45" s="49"/>
      <c r="S45" s="65">
        <f t="shared" si="5"/>
        <v>0</v>
      </c>
    </row>
    <row r="46" spans="1:19" hidden="1" x14ac:dyDescent="0.25">
      <c r="A46" s="15"/>
      <c r="B46" s="16">
        <v>411120</v>
      </c>
      <c r="C46" s="17" t="s">
        <v>52</v>
      </c>
      <c r="D46" s="83">
        <f>SUM(D47:D48)</f>
        <v>0</v>
      </c>
      <c r="E46" s="67">
        <f t="shared" ref="E46:O46" si="8">SUM(E47:E48)</f>
        <v>0</v>
      </c>
      <c r="F46" s="18">
        <f t="shared" si="8"/>
        <v>0</v>
      </c>
      <c r="G46" s="18">
        <f t="shared" si="8"/>
        <v>0</v>
      </c>
      <c r="H46" s="18">
        <f t="shared" si="8"/>
        <v>0</v>
      </c>
      <c r="I46" s="18">
        <f t="shared" si="8"/>
        <v>0</v>
      </c>
      <c r="J46" s="18">
        <f t="shared" si="8"/>
        <v>0</v>
      </c>
      <c r="K46" s="18">
        <f t="shared" si="8"/>
        <v>0</v>
      </c>
      <c r="L46" s="18">
        <f t="shared" si="8"/>
        <v>0</v>
      </c>
      <c r="M46" s="18">
        <f t="shared" si="8"/>
        <v>0</v>
      </c>
      <c r="N46" s="18">
        <f t="shared" si="8"/>
        <v>0</v>
      </c>
      <c r="O46" s="48">
        <f t="shared" si="8"/>
        <v>0</v>
      </c>
      <c r="P46" s="65">
        <f t="shared" si="3"/>
        <v>0</v>
      </c>
      <c r="Q46" s="48">
        <f t="shared" ref="Q46:R46" si="9">SUM(Q47:Q48)</f>
        <v>0</v>
      </c>
      <c r="R46" s="48">
        <f t="shared" si="9"/>
        <v>0</v>
      </c>
      <c r="S46" s="65">
        <f t="shared" si="5"/>
        <v>0</v>
      </c>
    </row>
    <row r="47" spans="1:19" ht="25.5" hidden="1" x14ac:dyDescent="0.25">
      <c r="A47" s="15"/>
      <c r="B47" s="16">
        <v>411121</v>
      </c>
      <c r="C47" s="17" t="s">
        <v>53</v>
      </c>
      <c r="D47" s="84"/>
      <c r="E47" s="68"/>
      <c r="F47" s="19"/>
      <c r="G47" s="19"/>
      <c r="H47" s="19"/>
      <c r="I47" s="19"/>
      <c r="J47" s="19"/>
      <c r="K47" s="19"/>
      <c r="L47" s="19"/>
      <c r="M47" s="19"/>
      <c r="N47" s="19"/>
      <c r="O47" s="49"/>
      <c r="P47" s="65">
        <f t="shared" si="3"/>
        <v>0</v>
      </c>
      <c r="Q47" s="49"/>
      <c r="R47" s="49"/>
      <c r="S47" s="65">
        <f t="shared" si="5"/>
        <v>0</v>
      </c>
    </row>
    <row r="48" spans="1:19" ht="38.25" hidden="1" x14ac:dyDescent="0.25">
      <c r="A48" s="15"/>
      <c r="B48" s="16">
        <v>411122</v>
      </c>
      <c r="C48" s="17" t="s">
        <v>54</v>
      </c>
      <c r="D48" s="84"/>
      <c r="E48" s="68"/>
      <c r="F48" s="19"/>
      <c r="G48" s="19"/>
      <c r="H48" s="19"/>
      <c r="I48" s="19"/>
      <c r="J48" s="19"/>
      <c r="K48" s="19"/>
      <c r="L48" s="19"/>
      <c r="M48" s="19"/>
      <c r="N48" s="19"/>
      <c r="O48" s="49"/>
      <c r="P48" s="65">
        <f t="shared" si="3"/>
        <v>0</v>
      </c>
      <c r="Q48" s="49"/>
      <c r="R48" s="49"/>
      <c r="S48" s="65">
        <f t="shared" si="5"/>
        <v>0</v>
      </c>
    </row>
    <row r="49" spans="1:19" hidden="1" x14ac:dyDescent="0.25">
      <c r="A49" s="15"/>
      <c r="B49" s="16">
        <v>411130</v>
      </c>
      <c r="C49" s="17" t="s">
        <v>55</v>
      </c>
      <c r="D49" s="83">
        <f>SUM(D50)</f>
        <v>0</v>
      </c>
      <c r="E49" s="67">
        <f t="shared" ref="E49:O49" si="10">SUM(E50)</f>
        <v>0</v>
      </c>
      <c r="F49" s="18">
        <f t="shared" si="10"/>
        <v>0</v>
      </c>
      <c r="G49" s="18">
        <f t="shared" si="10"/>
        <v>0</v>
      </c>
      <c r="H49" s="18">
        <f t="shared" si="10"/>
        <v>0</v>
      </c>
      <c r="I49" s="18">
        <f t="shared" si="10"/>
        <v>0</v>
      </c>
      <c r="J49" s="18">
        <f t="shared" si="10"/>
        <v>0</v>
      </c>
      <c r="K49" s="18">
        <f t="shared" si="10"/>
        <v>0</v>
      </c>
      <c r="L49" s="18">
        <f t="shared" si="10"/>
        <v>0</v>
      </c>
      <c r="M49" s="18">
        <f t="shared" si="10"/>
        <v>0</v>
      </c>
      <c r="N49" s="18">
        <f t="shared" si="10"/>
        <v>0</v>
      </c>
      <c r="O49" s="48">
        <f t="shared" si="10"/>
        <v>0</v>
      </c>
      <c r="P49" s="65">
        <f t="shared" si="3"/>
        <v>0</v>
      </c>
      <c r="Q49" s="48">
        <f t="shared" ref="Q49:R49" si="11">SUM(Q50)</f>
        <v>0</v>
      </c>
      <c r="R49" s="48">
        <f t="shared" si="11"/>
        <v>0</v>
      </c>
      <c r="S49" s="65">
        <f t="shared" si="5"/>
        <v>0</v>
      </c>
    </row>
    <row r="50" spans="1:19" hidden="1" x14ac:dyDescent="0.25">
      <c r="A50" s="15"/>
      <c r="B50" s="16">
        <v>411131</v>
      </c>
      <c r="C50" s="17" t="s">
        <v>55</v>
      </c>
      <c r="D50" s="84"/>
      <c r="E50" s="68"/>
      <c r="F50" s="19"/>
      <c r="G50" s="19"/>
      <c r="H50" s="19"/>
      <c r="I50" s="19"/>
      <c r="J50" s="19"/>
      <c r="K50" s="19"/>
      <c r="L50" s="19"/>
      <c r="M50" s="19"/>
      <c r="N50" s="19"/>
      <c r="O50" s="49"/>
      <c r="P50" s="65">
        <f t="shared" si="3"/>
        <v>0</v>
      </c>
      <c r="Q50" s="49"/>
      <c r="R50" s="49"/>
      <c r="S50" s="65">
        <f t="shared" si="5"/>
        <v>0</v>
      </c>
    </row>
    <row r="51" spans="1:19" hidden="1" x14ac:dyDescent="0.25">
      <c r="A51" s="15"/>
      <c r="B51" s="16">
        <v>411140</v>
      </c>
      <c r="C51" s="17" t="s">
        <v>56</v>
      </c>
      <c r="D51" s="83">
        <f>SUM(D52)</f>
        <v>0</v>
      </c>
      <c r="E51" s="67">
        <f t="shared" ref="E51:O51" si="12">SUM(E52)</f>
        <v>0</v>
      </c>
      <c r="F51" s="18">
        <f t="shared" si="12"/>
        <v>0</v>
      </c>
      <c r="G51" s="18">
        <f t="shared" si="12"/>
        <v>0</v>
      </c>
      <c r="H51" s="18">
        <f t="shared" si="12"/>
        <v>0</v>
      </c>
      <c r="I51" s="18">
        <f t="shared" si="12"/>
        <v>0</v>
      </c>
      <c r="J51" s="18">
        <f t="shared" si="12"/>
        <v>0</v>
      </c>
      <c r="K51" s="18">
        <f t="shared" si="12"/>
        <v>0</v>
      </c>
      <c r="L51" s="18">
        <f t="shared" si="12"/>
        <v>0</v>
      </c>
      <c r="M51" s="18">
        <f t="shared" si="12"/>
        <v>0</v>
      </c>
      <c r="N51" s="18">
        <f t="shared" si="12"/>
        <v>0</v>
      </c>
      <c r="O51" s="48">
        <f t="shared" si="12"/>
        <v>0</v>
      </c>
      <c r="P51" s="65">
        <f t="shared" si="3"/>
        <v>0</v>
      </c>
      <c r="Q51" s="48">
        <f t="shared" ref="Q51:R51" si="13">SUM(Q52)</f>
        <v>0</v>
      </c>
      <c r="R51" s="48">
        <f t="shared" si="13"/>
        <v>0</v>
      </c>
      <c r="S51" s="65">
        <f t="shared" si="5"/>
        <v>0</v>
      </c>
    </row>
    <row r="52" spans="1:19" hidden="1" x14ac:dyDescent="0.25">
      <c r="A52" s="15"/>
      <c r="B52" s="16">
        <v>411141</v>
      </c>
      <c r="C52" s="17" t="s">
        <v>56</v>
      </c>
      <c r="D52" s="84"/>
      <c r="E52" s="68"/>
      <c r="F52" s="19"/>
      <c r="G52" s="19"/>
      <c r="H52" s="19"/>
      <c r="I52" s="19"/>
      <c r="J52" s="19"/>
      <c r="K52" s="19"/>
      <c r="L52" s="19"/>
      <c r="M52" s="19"/>
      <c r="N52" s="19"/>
      <c r="O52" s="49"/>
      <c r="P52" s="65">
        <f t="shared" si="3"/>
        <v>0</v>
      </c>
      <c r="Q52" s="49"/>
      <c r="R52" s="49"/>
      <c r="S52" s="65">
        <f t="shared" si="5"/>
        <v>0</v>
      </c>
    </row>
    <row r="53" spans="1:19" hidden="1" x14ac:dyDescent="0.25">
      <c r="A53" s="15"/>
      <c r="B53" s="16">
        <v>411150</v>
      </c>
      <c r="C53" s="17" t="s">
        <v>57</v>
      </c>
      <c r="D53" s="85">
        <f>SUM(D54:D55)</f>
        <v>0</v>
      </c>
      <c r="E53" s="69">
        <f t="shared" ref="E53:O53" si="14">SUM(E54:E55)</f>
        <v>0</v>
      </c>
      <c r="F53" s="20">
        <f t="shared" si="14"/>
        <v>0</v>
      </c>
      <c r="G53" s="20">
        <f t="shared" si="14"/>
        <v>0</v>
      </c>
      <c r="H53" s="20">
        <f t="shared" si="14"/>
        <v>0</v>
      </c>
      <c r="I53" s="20">
        <f t="shared" si="14"/>
        <v>0</v>
      </c>
      <c r="J53" s="20">
        <f t="shared" si="14"/>
        <v>0</v>
      </c>
      <c r="K53" s="20">
        <f t="shared" si="14"/>
        <v>0</v>
      </c>
      <c r="L53" s="20">
        <f t="shared" si="14"/>
        <v>0</v>
      </c>
      <c r="M53" s="20">
        <f t="shared" si="14"/>
        <v>0</v>
      </c>
      <c r="N53" s="20">
        <f t="shared" si="14"/>
        <v>0</v>
      </c>
      <c r="O53" s="50">
        <f t="shared" si="14"/>
        <v>0</v>
      </c>
      <c r="P53" s="65">
        <f t="shared" si="3"/>
        <v>0</v>
      </c>
      <c r="Q53" s="50">
        <f t="shared" ref="Q53:R53" si="15">SUM(Q54:Q55)</f>
        <v>0</v>
      </c>
      <c r="R53" s="50">
        <f t="shared" si="15"/>
        <v>0</v>
      </c>
      <c r="S53" s="65">
        <f t="shared" si="5"/>
        <v>0</v>
      </c>
    </row>
    <row r="54" spans="1:19" ht="25.5" hidden="1" x14ac:dyDescent="0.25">
      <c r="A54" s="15"/>
      <c r="B54" s="16">
        <v>411151</v>
      </c>
      <c r="C54" s="17" t="s">
        <v>58</v>
      </c>
      <c r="D54" s="84"/>
      <c r="E54" s="68"/>
      <c r="F54" s="19"/>
      <c r="G54" s="19"/>
      <c r="H54" s="19"/>
      <c r="I54" s="19"/>
      <c r="J54" s="19"/>
      <c r="K54" s="19"/>
      <c r="L54" s="19"/>
      <c r="M54" s="19"/>
      <c r="N54" s="19"/>
      <c r="O54" s="49"/>
      <c r="P54" s="65">
        <f t="shared" si="3"/>
        <v>0</v>
      </c>
      <c r="Q54" s="49"/>
      <c r="R54" s="49"/>
      <c r="S54" s="65">
        <f t="shared" si="5"/>
        <v>0</v>
      </c>
    </row>
    <row r="55" spans="1:19" hidden="1" x14ac:dyDescent="0.25">
      <c r="A55" s="15"/>
      <c r="B55" s="16">
        <v>411159</v>
      </c>
      <c r="C55" s="17" t="s">
        <v>59</v>
      </c>
      <c r="D55" s="84"/>
      <c r="E55" s="68"/>
      <c r="F55" s="19"/>
      <c r="G55" s="19"/>
      <c r="H55" s="19"/>
      <c r="I55" s="19"/>
      <c r="J55" s="19"/>
      <c r="K55" s="19"/>
      <c r="L55" s="19"/>
      <c r="M55" s="19"/>
      <c r="N55" s="19"/>
      <c r="O55" s="49"/>
      <c r="P55" s="65">
        <f t="shared" si="3"/>
        <v>0</v>
      </c>
      <c r="Q55" s="49"/>
      <c r="R55" s="49"/>
      <c r="S55" s="65">
        <f t="shared" si="5"/>
        <v>0</v>
      </c>
    </row>
    <row r="56" spans="1:19" ht="25.5" hidden="1" x14ac:dyDescent="0.25">
      <c r="A56" s="15"/>
      <c r="B56" s="16">
        <v>411190</v>
      </c>
      <c r="C56" s="17" t="s">
        <v>60</v>
      </c>
      <c r="D56" s="85">
        <f>SUM(D57)</f>
        <v>0</v>
      </c>
      <c r="E56" s="69">
        <f t="shared" ref="E56:O56" si="16">SUM(E57)</f>
        <v>0</v>
      </c>
      <c r="F56" s="20">
        <f t="shared" si="16"/>
        <v>0</v>
      </c>
      <c r="G56" s="20">
        <f t="shared" si="16"/>
        <v>0</v>
      </c>
      <c r="H56" s="20">
        <f t="shared" si="16"/>
        <v>0</v>
      </c>
      <c r="I56" s="20">
        <f t="shared" si="16"/>
        <v>0</v>
      </c>
      <c r="J56" s="20">
        <f t="shared" si="16"/>
        <v>0</v>
      </c>
      <c r="K56" s="20">
        <f t="shared" si="16"/>
        <v>0</v>
      </c>
      <c r="L56" s="20">
        <f t="shared" si="16"/>
        <v>0</v>
      </c>
      <c r="M56" s="20">
        <f t="shared" si="16"/>
        <v>0</v>
      </c>
      <c r="N56" s="20">
        <f t="shared" si="16"/>
        <v>0</v>
      </c>
      <c r="O56" s="50">
        <f t="shared" si="16"/>
        <v>0</v>
      </c>
      <c r="P56" s="65">
        <f t="shared" si="3"/>
        <v>0</v>
      </c>
      <c r="Q56" s="50">
        <f t="shared" ref="Q56:R56" si="17">SUM(Q57)</f>
        <v>0</v>
      </c>
      <c r="R56" s="50">
        <f t="shared" si="17"/>
        <v>0</v>
      </c>
      <c r="S56" s="65">
        <f t="shared" si="5"/>
        <v>0</v>
      </c>
    </row>
    <row r="57" spans="1:19" ht="25.5" hidden="1" x14ac:dyDescent="0.25">
      <c r="A57" s="15"/>
      <c r="B57" s="16">
        <v>411191</v>
      </c>
      <c r="C57" s="17" t="s">
        <v>60</v>
      </c>
      <c r="D57" s="84"/>
      <c r="E57" s="68"/>
      <c r="F57" s="19"/>
      <c r="G57" s="19"/>
      <c r="H57" s="19"/>
      <c r="I57" s="19"/>
      <c r="J57" s="19"/>
      <c r="K57" s="19"/>
      <c r="L57" s="19"/>
      <c r="M57" s="19"/>
      <c r="N57" s="19"/>
      <c r="O57" s="49"/>
      <c r="P57" s="65">
        <f t="shared" si="3"/>
        <v>0</v>
      </c>
      <c r="Q57" s="49"/>
      <c r="R57" s="49"/>
      <c r="S57" s="65">
        <f t="shared" si="5"/>
        <v>0</v>
      </c>
    </row>
    <row r="58" spans="1:19" ht="25.5" hidden="1" x14ac:dyDescent="0.25">
      <c r="A58" s="11"/>
      <c r="B58" s="12">
        <v>412000</v>
      </c>
      <c r="C58" s="21" t="s">
        <v>61</v>
      </c>
      <c r="D58" s="82">
        <f>SUM(D59,D64,D68)</f>
        <v>0</v>
      </c>
      <c r="E58" s="66">
        <f t="shared" ref="E58:O58" si="18">SUM(E59,E64,E68)</f>
        <v>0</v>
      </c>
      <c r="F58" s="14">
        <f t="shared" si="18"/>
        <v>0</v>
      </c>
      <c r="G58" s="14">
        <f t="shared" si="18"/>
        <v>0</v>
      </c>
      <c r="H58" s="14">
        <f t="shared" si="18"/>
        <v>0</v>
      </c>
      <c r="I58" s="14">
        <f t="shared" si="18"/>
        <v>0</v>
      </c>
      <c r="J58" s="14">
        <f t="shared" si="18"/>
        <v>0</v>
      </c>
      <c r="K58" s="14">
        <f t="shared" si="18"/>
        <v>0</v>
      </c>
      <c r="L58" s="14">
        <f t="shared" si="18"/>
        <v>0</v>
      </c>
      <c r="M58" s="14">
        <f t="shared" si="18"/>
        <v>0</v>
      </c>
      <c r="N58" s="14">
        <f t="shared" si="18"/>
        <v>0</v>
      </c>
      <c r="O58" s="47">
        <f t="shared" si="18"/>
        <v>0</v>
      </c>
      <c r="P58" s="65">
        <f t="shared" si="3"/>
        <v>0</v>
      </c>
      <c r="Q58" s="47">
        <f t="shared" ref="Q58:R58" si="19">SUM(Q59,Q64,Q68)</f>
        <v>0</v>
      </c>
      <c r="R58" s="47">
        <f t="shared" si="19"/>
        <v>0</v>
      </c>
      <c r="S58" s="65">
        <f t="shared" si="5"/>
        <v>0</v>
      </c>
    </row>
    <row r="59" spans="1:19" ht="25.5" hidden="1" x14ac:dyDescent="0.25">
      <c r="A59" s="11"/>
      <c r="B59" s="12">
        <v>412100</v>
      </c>
      <c r="C59" s="13" t="s">
        <v>62</v>
      </c>
      <c r="D59" s="82">
        <f t="shared" ref="D59:R59" si="20">SUM(D60)</f>
        <v>0</v>
      </c>
      <c r="E59" s="66">
        <f t="shared" si="20"/>
        <v>0</v>
      </c>
      <c r="F59" s="14">
        <f t="shared" si="20"/>
        <v>0</v>
      </c>
      <c r="G59" s="14">
        <f t="shared" si="20"/>
        <v>0</v>
      </c>
      <c r="H59" s="14">
        <f t="shared" si="20"/>
        <v>0</v>
      </c>
      <c r="I59" s="14">
        <f t="shared" si="20"/>
        <v>0</v>
      </c>
      <c r="J59" s="14">
        <f t="shared" si="20"/>
        <v>0</v>
      </c>
      <c r="K59" s="14">
        <f t="shared" si="20"/>
        <v>0</v>
      </c>
      <c r="L59" s="14">
        <f t="shared" si="20"/>
        <v>0</v>
      </c>
      <c r="M59" s="14">
        <f t="shared" si="20"/>
        <v>0</v>
      </c>
      <c r="N59" s="14">
        <f t="shared" si="20"/>
        <v>0</v>
      </c>
      <c r="O59" s="47">
        <f t="shared" si="20"/>
        <v>0</v>
      </c>
      <c r="P59" s="65">
        <f t="shared" si="3"/>
        <v>0</v>
      </c>
      <c r="Q59" s="47">
        <f t="shared" si="20"/>
        <v>0</v>
      </c>
      <c r="R59" s="47">
        <f t="shared" si="20"/>
        <v>0</v>
      </c>
      <c r="S59" s="65">
        <f t="shared" si="5"/>
        <v>0</v>
      </c>
    </row>
    <row r="60" spans="1:19" ht="25.5" hidden="1" x14ac:dyDescent="0.25">
      <c r="A60" s="15"/>
      <c r="B60" s="16">
        <v>412110</v>
      </c>
      <c r="C60" s="17" t="s">
        <v>62</v>
      </c>
      <c r="D60" s="83">
        <f>SUM(D61:D63)</f>
        <v>0</v>
      </c>
      <c r="E60" s="67">
        <f t="shared" ref="E60:O60" si="21">SUM(E61:E63)</f>
        <v>0</v>
      </c>
      <c r="F60" s="18">
        <f t="shared" si="21"/>
        <v>0</v>
      </c>
      <c r="G60" s="18">
        <f t="shared" si="21"/>
        <v>0</v>
      </c>
      <c r="H60" s="18">
        <f t="shared" si="21"/>
        <v>0</v>
      </c>
      <c r="I60" s="18">
        <f t="shared" si="21"/>
        <v>0</v>
      </c>
      <c r="J60" s="18">
        <f t="shared" si="21"/>
        <v>0</v>
      </c>
      <c r="K60" s="18">
        <f t="shared" si="21"/>
        <v>0</v>
      </c>
      <c r="L60" s="18">
        <f t="shared" si="21"/>
        <v>0</v>
      </c>
      <c r="M60" s="18">
        <f t="shared" si="21"/>
        <v>0</v>
      </c>
      <c r="N60" s="18">
        <f t="shared" si="21"/>
        <v>0</v>
      </c>
      <c r="O60" s="48">
        <f t="shared" si="21"/>
        <v>0</v>
      </c>
      <c r="P60" s="65">
        <f t="shared" si="3"/>
        <v>0</v>
      </c>
      <c r="Q60" s="48">
        <f t="shared" ref="Q60:R60" si="22">SUM(Q61:Q63)</f>
        <v>0</v>
      </c>
      <c r="R60" s="48">
        <f t="shared" si="22"/>
        <v>0</v>
      </c>
      <c r="S60" s="65">
        <f t="shared" si="5"/>
        <v>0</v>
      </c>
    </row>
    <row r="61" spans="1:19" hidden="1" x14ac:dyDescent="0.25">
      <c r="A61" s="15"/>
      <c r="B61" s="16">
        <v>412111</v>
      </c>
      <c r="C61" s="17" t="s">
        <v>63</v>
      </c>
      <c r="D61" s="84"/>
      <c r="E61" s="68"/>
      <c r="F61" s="19"/>
      <c r="G61" s="19"/>
      <c r="H61" s="19"/>
      <c r="I61" s="19"/>
      <c r="J61" s="19"/>
      <c r="K61" s="19"/>
      <c r="L61" s="19"/>
      <c r="M61" s="19"/>
      <c r="N61" s="19"/>
      <c r="O61" s="49"/>
      <c r="P61" s="65">
        <f t="shared" si="3"/>
        <v>0</v>
      </c>
      <c r="Q61" s="49"/>
      <c r="R61" s="49"/>
      <c r="S61" s="65">
        <f t="shared" si="5"/>
        <v>0</v>
      </c>
    </row>
    <row r="62" spans="1:19" ht="25.5" hidden="1" x14ac:dyDescent="0.25">
      <c r="A62" s="15"/>
      <c r="B62" s="16">
        <v>412112</v>
      </c>
      <c r="C62" s="17" t="s">
        <v>64</v>
      </c>
      <c r="D62" s="84"/>
      <c r="E62" s="68"/>
      <c r="F62" s="19"/>
      <c r="G62" s="19"/>
      <c r="H62" s="19"/>
      <c r="I62" s="19"/>
      <c r="J62" s="19"/>
      <c r="K62" s="19"/>
      <c r="L62" s="19"/>
      <c r="M62" s="19"/>
      <c r="N62" s="19"/>
      <c r="O62" s="49"/>
      <c r="P62" s="65">
        <f t="shared" si="3"/>
        <v>0</v>
      </c>
      <c r="Q62" s="49"/>
      <c r="R62" s="49"/>
      <c r="S62" s="65">
        <f t="shared" si="5"/>
        <v>0</v>
      </c>
    </row>
    <row r="63" spans="1:19" ht="56.25" hidden="1" customHeight="1" x14ac:dyDescent="0.25">
      <c r="A63" s="15"/>
      <c r="B63" s="16">
        <v>412113</v>
      </c>
      <c r="C63" s="17" t="s">
        <v>65</v>
      </c>
      <c r="D63" s="84"/>
      <c r="E63" s="68"/>
      <c r="F63" s="19"/>
      <c r="G63" s="19"/>
      <c r="H63" s="19"/>
      <c r="I63" s="19"/>
      <c r="J63" s="19"/>
      <c r="K63" s="19"/>
      <c r="L63" s="19"/>
      <c r="M63" s="19"/>
      <c r="N63" s="19"/>
      <c r="O63" s="49"/>
      <c r="P63" s="65">
        <f t="shared" si="3"/>
        <v>0</v>
      </c>
      <c r="Q63" s="49"/>
      <c r="R63" s="49"/>
      <c r="S63" s="65">
        <f t="shared" si="5"/>
        <v>0</v>
      </c>
    </row>
    <row r="64" spans="1:19" ht="25.5" hidden="1" x14ac:dyDescent="0.25">
      <c r="A64" s="11"/>
      <c r="B64" s="12">
        <v>412200</v>
      </c>
      <c r="C64" s="13" t="s">
        <v>66</v>
      </c>
      <c r="D64" s="82">
        <f t="shared" ref="D64:R64" si="23">SUM(D65)</f>
        <v>0</v>
      </c>
      <c r="E64" s="66">
        <f t="shared" si="23"/>
        <v>0</v>
      </c>
      <c r="F64" s="14">
        <f t="shared" si="23"/>
        <v>0</v>
      </c>
      <c r="G64" s="14">
        <f t="shared" si="23"/>
        <v>0</v>
      </c>
      <c r="H64" s="14">
        <f t="shared" si="23"/>
        <v>0</v>
      </c>
      <c r="I64" s="14">
        <f t="shared" si="23"/>
        <v>0</v>
      </c>
      <c r="J64" s="14">
        <f t="shared" si="23"/>
        <v>0</v>
      </c>
      <c r="K64" s="14">
        <f t="shared" si="23"/>
        <v>0</v>
      </c>
      <c r="L64" s="14">
        <f t="shared" si="23"/>
        <v>0</v>
      </c>
      <c r="M64" s="14">
        <f t="shared" si="23"/>
        <v>0</v>
      </c>
      <c r="N64" s="14">
        <f t="shared" si="23"/>
        <v>0</v>
      </c>
      <c r="O64" s="47">
        <f t="shared" si="23"/>
        <v>0</v>
      </c>
      <c r="P64" s="65">
        <f t="shared" si="3"/>
        <v>0</v>
      </c>
      <c r="Q64" s="47">
        <f t="shared" si="23"/>
        <v>0</v>
      </c>
      <c r="R64" s="47">
        <f t="shared" si="23"/>
        <v>0</v>
      </c>
      <c r="S64" s="65">
        <f t="shared" si="5"/>
        <v>0</v>
      </c>
    </row>
    <row r="65" spans="1:19" ht="25.5" hidden="1" x14ac:dyDescent="0.25">
      <c r="A65" s="15"/>
      <c r="B65" s="16">
        <v>412210</v>
      </c>
      <c r="C65" s="17" t="s">
        <v>66</v>
      </c>
      <c r="D65" s="83">
        <f>SUM(D66:D67)</f>
        <v>0</v>
      </c>
      <c r="E65" s="67">
        <f t="shared" ref="E65:O65" si="24">SUM(E66:E67)</f>
        <v>0</v>
      </c>
      <c r="F65" s="18">
        <f t="shared" si="24"/>
        <v>0</v>
      </c>
      <c r="G65" s="18">
        <f t="shared" si="24"/>
        <v>0</v>
      </c>
      <c r="H65" s="18">
        <f t="shared" si="24"/>
        <v>0</v>
      </c>
      <c r="I65" s="18">
        <f t="shared" si="24"/>
        <v>0</v>
      </c>
      <c r="J65" s="18">
        <f t="shared" si="24"/>
        <v>0</v>
      </c>
      <c r="K65" s="18">
        <f t="shared" si="24"/>
        <v>0</v>
      </c>
      <c r="L65" s="18">
        <f t="shared" si="24"/>
        <v>0</v>
      </c>
      <c r="M65" s="18">
        <f t="shared" si="24"/>
        <v>0</v>
      </c>
      <c r="N65" s="18">
        <f t="shared" si="24"/>
        <v>0</v>
      </c>
      <c r="O65" s="48">
        <f t="shared" si="24"/>
        <v>0</v>
      </c>
      <c r="P65" s="65">
        <f t="shared" si="3"/>
        <v>0</v>
      </c>
      <c r="Q65" s="48">
        <f t="shared" ref="Q65:R65" si="25">SUM(Q66:Q67)</f>
        <v>0</v>
      </c>
      <c r="R65" s="48">
        <f t="shared" si="25"/>
        <v>0</v>
      </c>
      <c r="S65" s="65">
        <f t="shared" si="5"/>
        <v>0</v>
      </c>
    </row>
    <row r="66" spans="1:19" ht="25.5" hidden="1" x14ac:dyDescent="0.25">
      <c r="A66" s="15"/>
      <c r="B66" s="16">
        <v>412211</v>
      </c>
      <c r="C66" s="17" t="s">
        <v>66</v>
      </c>
      <c r="D66" s="84"/>
      <c r="E66" s="68"/>
      <c r="F66" s="19"/>
      <c r="G66" s="19"/>
      <c r="H66" s="19"/>
      <c r="I66" s="19"/>
      <c r="J66" s="19"/>
      <c r="K66" s="19"/>
      <c r="L66" s="19"/>
      <c r="M66" s="19"/>
      <c r="N66" s="19"/>
      <c r="O66" s="49"/>
      <c r="P66" s="65">
        <f t="shared" si="3"/>
        <v>0</v>
      </c>
      <c r="Q66" s="49"/>
      <c r="R66" s="49"/>
      <c r="S66" s="65">
        <f t="shared" si="5"/>
        <v>0</v>
      </c>
    </row>
    <row r="67" spans="1:19" ht="25.5" hidden="1" x14ac:dyDescent="0.25">
      <c r="A67" s="15"/>
      <c r="B67" s="16">
        <v>412221</v>
      </c>
      <c r="C67" s="17" t="s">
        <v>67</v>
      </c>
      <c r="D67" s="84"/>
      <c r="E67" s="68"/>
      <c r="F67" s="19"/>
      <c r="G67" s="19"/>
      <c r="H67" s="19"/>
      <c r="I67" s="19"/>
      <c r="J67" s="19"/>
      <c r="K67" s="19"/>
      <c r="L67" s="19"/>
      <c r="M67" s="19"/>
      <c r="N67" s="19"/>
      <c r="O67" s="49"/>
      <c r="P67" s="65">
        <f t="shared" si="3"/>
        <v>0</v>
      </c>
      <c r="Q67" s="49"/>
      <c r="R67" s="49"/>
      <c r="S67" s="65">
        <f t="shared" si="5"/>
        <v>0</v>
      </c>
    </row>
    <row r="68" spans="1:19" hidden="1" x14ac:dyDescent="0.25">
      <c r="A68" s="11"/>
      <c r="B68" s="12">
        <v>412300</v>
      </c>
      <c r="C68" s="13" t="s">
        <v>68</v>
      </c>
      <c r="D68" s="82">
        <f>SUM(D69)</f>
        <v>0</v>
      </c>
      <c r="E68" s="66">
        <f t="shared" ref="E68:O69" si="26">SUM(E69)</f>
        <v>0</v>
      </c>
      <c r="F68" s="14">
        <f t="shared" si="26"/>
        <v>0</v>
      </c>
      <c r="G68" s="14">
        <f t="shared" si="26"/>
        <v>0</v>
      </c>
      <c r="H68" s="14">
        <f t="shared" si="26"/>
        <v>0</v>
      </c>
      <c r="I68" s="14">
        <f t="shared" si="26"/>
        <v>0</v>
      </c>
      <c r="J68" s="14">
        <f t="shared" si="26"/>
        <v>0</v>
      </c>
      <c r="K68" s="14">
        <f t="shared" si="26"/>
        <v>0</v>
      </c>
      <c r="L68" s="14">
        <f t="shared" si="26"/>
        <v>0</v>
      </c>
      <c r="M68" s="14">
        <f t="shared" si="26"/>
        <v>0</v>
      </c>
      <c r="N68" s="14">
        <f t="shared" si="26"/>
        <v>0</v>
      </c>
      <c r="O68" s="47">
        <f t="shared" si="26"/>
        <v>0</v>
      </c>
      <c r="P68" s="65">
        <f t="shared" si="3"/>
        <v>0</v>
      </c>
      <c r="Q68" s="47">
        <f t="shared" ref="Q68:R69" si="27">SUM(Q69)</f>
        <v>0</v>
      </c>
      <c r="R68" s="47">
        <f t="shared" si="27"/>
        <v>0</v>
      </c>
      <c r="S68" s="65">
        <f t="shared" si="5"/>
        <v>0</v>
      </c>
    </row>
    <row r="69" spans="1:19" hidden="1" x14ac:dyDescent="0.25">
      <c r="A69" s="15"/>
      <c r="B69" s="16">
        <v>412310</v>
      </c>
      <c r="C69" s="17" t="s">
        <v>68</v>
      </c>
      <c r="D69" s="83">
        <f>SUM(D70)</f>
        <v>0</v>
      </c>
      <c r="E69" s="67">
        <f t="shared" si="26"/>
        <v>0</v>
      </c>
      <c r="F69" s="18">
        <f t="shared" si="26"/>
        <v>0</v>
      </c>
      <c r="G69" s="18">
        <f t="shared" si="26"/>
        <v>0</v>
      </c>
      <c r="H69" s="18">
        <f t="shared" si="26"/>
        <v>0</v>
      </c>
      <c r="I69" s="18">
        <f t="shared" si="26"/>
        <v>0</v>
      </c>
      <c r="J69" s="18">
        <f t="shared" si="26"/>
        <v>0</v>
      </c>
      <c r="K69" s="18">
        <f t="shared" si="26"/>
        <v>0</v>
      </c>
      <c r="L69" s="18">
        <f t="shared" si="26"/>
        <v>0</v>
      </c>
      <c r="M69" s="18">
        <f t="shared" si="26"/>
        <v>0</v>
      </c>
      <c r="N69" s="18">
        <f t="shared" si="26"/>
        <v>0</v>
      </c>
      <c r="O69" s="48">
        <f t="shared" si="26"/>
        <v>0</v>
      </c>
      <c r="P69" s="65">
        <f t="shared" si="3"/>
        <v>0</v>
      </c>
      <c r="Q69" s="48">
        <f t="shared" si="27"/>
        <v>0</v>
      </c>
      <c r="R69" s="48">
        <f t="shared" si="27"/>
        <v>0</v>
      </c>
      <c r="S69" s="65">
        <f t="shared" si="5"/>
        <v>0</v>
      </c>
    </row>
    <row r="70" spans="1:19" hidden="1" x14ac:dyDescent="0.25">
      <c r="A70" s="15"/>
      <c r="B70" s="16">
        <v>412311</v>
      </c>
      <c r="C70" s="17" t="s">
        <v>68</v>
      </c>
      <c r="D70" s="84"/>
      <c r="E70" s="68"/>
      <c r="F70" s="19"/>
      <c r="G70" s="19"/>
      <c r="H70" s="19"/>
      <c r="I70" s="19"/>
      <c r="J70" s="19"/>
      <c r="K70" s="19"/>
      <c r="L70" s="19"/>
      <c r="M70" s="19"/>
      <c r="N70" s="19"/>
      <c r="O70" s="49"/>
      <c r="P70" s="65">
        <f t="shared" si="3"/>
        <v>0</v>
      </c>
      <c r="Q70" s="49"/>
      <c r="R70" s="49"/>
      <c r="S70" s="65">
        <f t="shared" si="5"/>
        <v>0</v>
      </c>
    </row>
    <row r="71" spans="1:19" hidden="1" x14ac:dyDescent="0.25">
      <c r="A71" s="11"/>
      <c r="B71" s="12">
        <v>413000</v>
      </c>
      <c r="C71" s="21" t="s">
        <v>69</v>
      </c>
      <c r="D71" s="82">
        <f>SUM(D72)</f>
        <v>0</v>
      </c>
      <c r="E71" s="66">
        <f t="shared" ref="E71:O71" si="28">SUM(E72)</f>
        <v>0</v>
      </c>
      <c r="F71" s="14">
        <f t="shared" si="28"/>
        <v>0</v>
      </c>
      <c r="G71" s="14">
        <f t="shared" si="28"/>
        <v>0</v>
      </c>
      <c r="H71" s="14">
        <f t="shared" si="28"/>
        <v>0</v>
      </c>
      <c r="I71" s="14">
        <f t="shared" si="28"/>
        <v>0</v>
      </c>
      <c r="J71" s="14">
        <f t="shared" si="28"/>
        <v>0</v>
      </c>
      <c r="K71" s="14">
        <f t="shared" si="28"/>
        <v>0</v>
      </c>
      <c r="L71" s="14">
        <f t="shared" si="28"/>
        <v>0</v>
      </c>
      <c r="M71" s="14">
        <f t="shared" si="28"/>
        <v>0</v>
      </c>
      <c r="N71" s="14">
        <f t="shared" si="28"/>
        <v>0</v>
      </c>
      <c r="O71" s="47">
        <f t="shared" si="28"/>
        <v>0</v>
      </c>
      <c r="P71" s="65">
        <f t="shared" si="3"/>
        <v>0</v>
      </c>
      <c r="Q71" s="47">
        <f t="shared" ref="Q71:R71" si="29">SUM(Q72)</f>
        <v>0</v>
      </c>
      <c r="R71" s="47">
        <f t="shared" si="29"/>
        <v>0</v>
      </c>
      <c r="S71" s="65">
        <f t="shared" si="5"/>
        <v>0</v>
      </c>
    </row>
    <row r="72" spans="1:19" hidden="1" x14ac:dyDescent="0.25">
      <c r="A72" s="11"/>
      <c r="B72" s="12">
        <v>413100</v>
      </c>
      <c r="C72" s="13" t="s">
        <v>70</v>
      </c>
      <c r="D72" s="82">
        <f>SUM(D73,D75,D77+D79)</f>
        <v>0</v>
      </c>
      <c r="E72" s="66">
        <f t="shared" ref="E72:O72" si="30">SUM(E73,E75,E77+E79)</f>
        <v>0</v>
      </c>
      <c r="F72" s="14">
        <f t="shared" si="30"/>
        <v>0</v>
      </c>
      <c r="G72" s="14">
        <f t="shared" si="30"/>
        <v>0</v>
      </c>
      <c r="H72" s="14">
        <f t="shared" si="30"/>
        <v>0</v>
      </c>
      <c r="I72" s="14">
        <f t="shared" si="30"/>
        <v>0</v>
      </c>
      <c r="J72" s="14">
        <f t="shared" si="30"/>
        <v>0</v>
      </c>
      <c r="K72" s="14">
        <f t="shared" si="30"/>
        <v>0</v>
      </c>
      <c r="L72" s="14">
        <f t="shared" si="30"/>
        <v>0</v>
      </c>
      <c r="M72" s="14">
        <f t="shared" si="30"/>
        <v>0</v>
      </c>
      <c r="N72" s="14">
        <f t="shared" si="30"/>
        <v>0</v>
      </c>
      <c r="O72" s="47">
        <f t="shared" si="30"/>
        <v>0</v>
      </c>
      <c r="P72" s="65">
        <f t="shared" si="3"/>
        <v>0</v>
      </c>
      <c r="Q72" s="47">
        <f t="shared" ref="Q72:R72" si="31">SUM(Q73,Q75,Q77+Q79)</f>
        <v>0</v>
      </c>
      <c r="R72" s="47">
        <f t="shared" si="31"/>
        <v>0</v>
      </c>
      <c r="S72" s="65">
        <f t="shared" si="5"/>
        <v>0</v>
      </c>
    </row>
    <row r="73" spans="1:19" hidden="1" x14ac:dyDescent="0.25">
      <c r="A73" s="15"/>
      <c r="B73" s="16">
        <v>413130</v>
      </c>
      <c r="C73" s="17" t="s">
        <v>71</v>
      </c>
      <c r="D73" s="83">
        <f>SUM(D74)</f>
        <v>0</v>
      </c>
      <c r="E73" s="67">
        <f t="shared" ref="E73:O73" si="32">SUM(E74)</f>
        <v>0</v>
      </c>
      <c r="F73" s="18">
        <f t="shared" si="32"/>
        <v>0</v>
      </c>
      <c r="G73" s="18">
        <f t="shared" si="32"/>
        <v>0</v>
      </c>
      <c r="H73" s="18">
        <f t="shared" si="32"/>
        <v>0</v>
      </c>
      <c r="I73" s="18">
        <f t="shared" si="32"/>
        <v>0</v>
      </c>
      <c r="J73" s="18">
        <f t="shared" si="32"/>
        <v>0</v>
      </c>
      <c r="K73" s="18">
        <f t="shared" si="32"/>
        <v>0</v>
      </c>
      <c r="L73" s="18">
        <f t="shared" si="32"/>
        <v>0</v>
      </c>
      <c r="M73" s="18">
        <f t="shared" si="32"/>
        <v>0</v>
      </c>
      <c r="N73" s="18">
        <f t="shared" si="32"/>
        <v>0</v>
      </c>
      <c r="O73" s="48">
        <f t="shared" si="32"/>
        <v>0</v>
      </c>
      <c r="P73" s="65">
        <f t="shared" si="3"/>
        <v>0</v>
      </c>
      <c r="Q73" s="48">
        <f t="shared" ref="Q73:R73" si="33">SUM(Q74)</f>
        <v>0</v>
      </c>
      <c r="R73" s="48">
        <f t="shared" si="33"/>
        <v>0</v>
      </c>
      <c r="S73" s="65">
        <f t="shared" si="5"/>
        <v>0</v>
      </c>
    </row>
    <row r="74" spans="1:19" hidden="1" x14ac:dyDescent="0.25">
      <c r="A74" s="15"/>
      <c r="B74" s="16">
        <v>413139</v>
      </c>
      <c r="C74" s="17" t="s">
        <v>522</v>
      </c>
      <c r="D74" s="84"/>
      <c r="E74" s="68"/>
      <c r="F74" s="19"/>
      <c r="G74" s="19"/>
      <c r="H74" s="19"/>
      <c r="I74" s="19"/>
      <c r="J74" s="19"/>
      <c r="K74" s="19"/>
      <c r="L74" s="19"/>
      <c r="M74" s="19"/>
      <c r="N74" s="19"/>
      <c r="O74" s="49"/>
      <c r="P74" s="65">
        <f t="shared" si="3"/>
        <v>0</v>
      </c>
      <c r="Q74" s="49"/>
      <c r="R74" s="49"/>
      <c r="S74" s="65">
        <f t="shared" si="5"/>
        <v>0</v>
      </c>
    </row>
    <row r="75" spans="1:19" ht="25.5" hidden="1" x14ac:dyDescent="0.25">
      <c r="A75" s="15"/>
      <c r="B75" s="16">
        <v>413140</v>
      </c>
      <c r="C75" s="17" t="s">
        <v>72</v>
      </c>
      <c r="D75" s="83">
        <f>SUM(D76)</f>
        <v>0</v>
      </c>
      <c r="E75" s="67">
        <f t="shared" ref="E75:O75" si="34">SUM(E76)</f>
        <v>0</v>
      </c>
      <c r="F75" s="18">
        <f t="shared" si="34"/>
        <v>0</v>
      </c>
      <c r="G75" s="18">
        <f t="shared" si="34"/>
        <v>0</v>
      </c>
      <c r="H75" s="18">
        <f t="shared" si="34"/>
        <v>0</v>
      </c>
      <c r="I75" s="18">
        <f t="shared" si="34"/>
        <v>0</v>
      </c>
      <c r="J75" s="18">
        <f t="shared" si="34"/>
        <v>0</v>
      </c>
      <c r="K75" s="18">
        <f t="shared" si="34"/>
        <v>0</v>
      </c>
      <c r="L75" s="18">
        <f t="shared" si="34"/>
        <v>0</v>
      </c>
      <c r="M75" s="18">
        <f t="shared" si="34"/>
        <v>0</v>
      </c>
      <c r="N75" s="18">
        <f t="shared" si="34"/>
        <v>0</v>
      </c>
      <c r="O75" s="48">
        <f t="shared" si="34"/>
        <v>0</v>
      </c>
      <c r="P75" s="65">
        <f t="shared" si="3"/>
        <v>0</v>
      </c>
      <c r="Q75" s="48">
        <f t="shared" ref="Q75:R75" si="35">SUM(Q76)</f>
        <v>0</v>
      </c>
      <c r="R75" s="48">
        <f t="shared" si="35"/>
        <v>0</v>
      </c>
      <c r="S75" s="65">
        <f t="shared" si="5"/>
        <v>0</v>
      </c>
    </row>
    <row r="76" spans="1:19" ht="25.5" hidden="1" x14ac:dyDescent="0.25">
      <c r="A76" s="15"/>
      <c r="B76" s="16">
        <v>413142</v>
      </c>
      <c r="C76" s="17" t="s">
        <v>73</v>
      </c>
      <c r="D76" s="84"/>
      <c r="E76" s="68"/>
      <c r="F76" s="19"/>
      <c r="G76" s="19"/>
      <c r="H76" s="19"/>
      <c r="I76" s="19"/>
      <c r="J76" s="19"/>
      <c r="K76" s="19"/>
      <c r="L76" s="19"/>
      <c r="M76" s="19"/>
      <c r="N76" s="19"/>
      <c r="O76" s="49"/>
      <c r="P76" s="65">
        <f t="shared" si="3"/>
        <v>0</v>
      </c>
      <c r="Q76" s="49"/>
      <c r="R76" s="49"/>
      <c r="S76" s="65">
        <f t="shared" si="5"/>
        <v>0</v>
      </c>
    </row>
    <row r="77" spans="1:19" ht="25.5" hidden="1" x14ac:dyDescent="0.25">
      <c r="A77" s="15"/>
      <c r="B77" s="16">
        <v>413150</v>
      </c>
      <c r="C77" s="17" t="s">
        <v>74</v>
      </c>
      <c r="D77" s="83">
        <f>SUM(D78)</f>
        <v>0</v>
      </c>
      <c r="E77" s="67">
        <f t="shared" ref="E77:O77" si="36">SUM(E78)</f>
        <v>0</v>
      </c>
      <c r="F77" s="18">
        <f t="shared" si="36"/>
        <v>0</v>
      </c>
      <c r="G77" s="18">
        <f t="shared" si="36"/>
        <v>0</v>
      </c>
      <c r="H77" s="18">
        <f t="shared" si="36"/>
        <v>0</v>
      </c>
      <c r="I77" s="18">
        <f t="shared" si="36"/>
        <v>0</v>
      </c>
      <c r="J77" s="18">
        <f t="shared" si="36"/>
        <v>0</v>
      </c>
      <c r="K77" s="18">
        <f t="shared" si="36"/>
        <v>0</v>
      </c>
      <c r="L77" s="18">
        <f t="shared" si="36"/>
        <v>0</v>
      </c>
      <c r="M77" s="18">
        <f t="shared" si="36"/>
        <v>0</v>
      </c>
      <c r="N77" s="18">
        <f t="shared" si="36"/>
        <v>0</v>
      </c>
      <c r="O77" s="48">
        <f t="shared" si="36"/>
        <v>0</v>
      </c>
      <c r="P77" s="65">
        <f t="shared" si="3"/>
        <v>0</v>
      </c>
      <c r="Q77" s="48">
        <f t="shared" ref="Q77:R77" si="37">SUM(Q78)</f>
        <v>0</v>
      </c>
      <c r="R77" s="48">
        <f t="shared" si="37"/>
        <v>0</v>
      </c>
      <c r="S77" s="65">
        <f t="shared" si="5"/>
        <v>0</v>
      </c>
    </row>
    <row r="78" spans="1:19" ht="25.5" hidden="1" x14ac:dyDescent="0.25">
      <c r="A78" s="15"/>
      <c r="B78" s="16">
        <v>413151</v>
      </c>
      <c r="C78" s="17" t="s">
        <v>74</v>
      </c>
      <c r="D78" s="84"/>
      <c r="E78" s="68"/>
      <c r="F78" s="19"/>
      <c r="G78" s="19"/>
      <c r="H78" s="22"/>
      <c r="I78" s="22"/>
      <c r="J78" s="22"/>
      <c r="K78" s="22"/>
      <c r="L78" s="22"/>
      <c r="M78" s="22"/>
      <c r="N78" s="22"/>
      <c r="O78" s="51"/>
      <c r="P78" s="65">
        <f t="shared" si="3"/>
        <v>0</v>
      </c>
      <c r="Q78" s="51"/>
      <c r="R78" s="51"/>
      <c r="S78" s="65">
        <f t="shared" si="5"/>
        <v>0</v>
      </c>
    </row>
    <row r="79" spans="1:19" hidden="1" x14ac:dyDescent="0.25">
      <c r="A79" s="15"/>
      <c r="B79" s="16">
        <v>413160</v>
      </c>
      <c r="C79" s="17" t="s">
        <v>75</v>
      </c>
      <c r="D79" s="85">
        <f>SUM(D80)</f>
        <v>0</v>
      </c>
      <c r="E79" s="69">
        <f t="shared" ref="E79:O79" si="38">SUM(E80)</f>
        <v>0</v>
      </c>
      <c r="F79" s="20">
        <f t="shared" si="38"/>
        <v>0</v>
      </c>
      <c r="G79" s="20">
        <f t="shared" si="38"/>
        <v>0</v>
      </c>
      <c r="H79" s="20">
        <f t="shared" si="38"/>
        <v>0</v>
      </c>
      <c r="I79" s="20">
        <f t="shared" si="38"/>
        <v>0</v>
      </c>
      <c r="J79" s="20">
        <f t="shared" si="38"/>
        <v>0</v>
      </c>
      <c r="K79" s="20">
        <f t="shared" si="38"/>
        <v>0</v>
      </c>
      <c r="L79" s="20">
        <f t="shared" si="38"/>
        <v>0</v>
      </c>
      <c r="M79" s="20">
        <f t="shared" si="38"/>
        <v>0</v>
      </c>
      <c r="N79" s="20">
        <f t="shared" si="38"/>
        <v>0</v>
      </c>
      <c r="O79" s="50">
        <f t="shared" si="38"/>
        <v>0</v>
      </c>
      <c r="P79" s="65">
        <f t="shared" si="3"/>
        <v>0</v>
      </c>
      <c r="Q79" s="50">
        <f t="shared" ref="Q79:R79" si="39">SUM(Q80)</f>
        <v>0</v>
      </c>
      <c r="R79" s="50">
        <f t="shared" si="39"/>
        <v>0</v>
      </c>
      <c r="S79" s="65">
        <f t="shared" si="5"/>
        <v>0</v>
      </c>
    </row>
    <row r="80" spans="1:19" hidden="1" x14ac:dyDescent="0.25">
      <c r="A80" s="15"/>
      <c r="B80" s="16">
        <v>413161</v>
      </c>
      <c r="C80" s="17" t="s">
        <v>75</v>
      </c>
      <c r="D80" s="84"/>
      <c r="E80" s="68"/>
      <c r="F80" s="19"/>
      <c r="G80" s="19"/>
      <c r="H80" s="19"/>
      <c r="I80" s="19"/>
      <c r="J80" s="19"/>
      <c r="K80" s="19"/>
      <c r="L80" s="19"/>
      <c r="M80" s="19"/>
      <c r="N80" s="19"/>
      <c r="O80" s="49"/>
      <c r="P80" s="65">
        <f t="shared" si="3"/>
        <v>0</v>
      </c>
      <c r="Q80" s="49"/>
      <c r="R80" s="49"/>
      <c r="S80" s="65">
        <f t="shared" si="5"/>
        <v>0</v>
      </c>
    </row>
    <row r="81" spans="1:19" ht="25.5" hidden="1" x14ac:dyDescent="0.25">
      <c r="A81" s="11"/>
      <c r="B81" s="12">
        <v>414000</v>
      </c>
      <c r="C81" s="21" t="s">
        <v>76</v>
      </c>
      <c r="D81" s="82">
        <f>SUM(D82+D87+D92)</f>
        <v>0</v>
      </c>
      <c r="E81" s="66">
        <f t="shared" ref="E81:O81" si="40">SUM(E82+E87+E92)</f>
        <v>0</v>
      </c>
      <c r="F81" s="14">
        <f t="shared" si="40"/>
        <v>0</v>
      </c>
      <c r="G81" s="14">
        <f t="shared" si="40"/>
        <v>0</v>
      </c>
      <c r="H81" s="14">
        <f t="shared" si="40"/>
        <v>0</v>
      </c>
      <c r="I81" s="14">
        <f t="shared" si="40"/>
        <v>0</v>
      </c>
      <c r="J81" s="14">
        <f t="shared" si="40"/>
        <v>0</v>
      </c>
      <c r="K81" s="14">
        <f t="shared" si="40"/>
        <v>0</v>
      </c>
      <c r="L81" s="14">
        <f t="shared" si="40"/>
        <v>0</v>
      </c>
      <c r="M81" s="14">
        <f t="shared" si="40"/>
        <v>0</v>
      </c>
      <c r="N81" s="14">
        <f t="shared" si="40"/>
        <v>0</v>
      </c>
      <c r="O81" s="47">
        <f t="shared" si="40"/>
        <v>0</v>
      </c>
      <c r="P81" s="65">
        <f t="shared" si="3"/>
        <v>0</v>
      </c>
      <c r="Q81" s="47">
        <f t="shared" ref="Q81:R81" si="41">SUM(Q82+Q87+Q92)</f>
        <v>0</v>
      </c>
      <c r="R81" s="47">
        <f t="shared" si="41"/>
        <v>0</v>
      </c>
      <c r="S81" s="65">
        <f t="shared" si="5"/>
        <v>0</v>
      </c>
    </row>
    <row r="82" spans="1:19" ht="38.25" hidden="1" x14ac:dyDescent="0.25">
      <c r="A82" s="11"/>
      <c r="B82" s="12">
        <v>414100</v>
      </c>
      <c r="C82" s="13" t="s">
        <v>77</v>
      </c>
      <c r="D82" s="82">
        <f>SUM(D83,D85)</f>
        <v>0</v>
      </c>
      <c r="E82" s="66">
        <f t="shared" ref="E82:O82" si="42">SUM(E83,E85)</f>
        <v>0</v>
      </c>
      <c r="F82" s="14">
        <f t="shared" si="42"/>
        <v>0</v>
      </c>
      <c r="G82" s="14">
        <f t="shared" si="42"/>
        <v>0</v>
      </c>
      <c r="H82" s="14">
        <f t="shared" si="42"/>
        <v>0</v>
      </c>
      <c r="I82" s="14">
        <f t="shared" si="42"/>
        <v>0</v>
      </c>
      <c r="J82" s="14">
        <f t="shared" si="42"/>
        <v>0</v>
      </c>
      <c r="K82" s="14">
        <f t="shared" si="42"/>
        <v>0</v>
      </c>
      <c r="L82" s="14">
        <f t="shared" si="42"/>
        <v>0</v>
      </c>
      <c r="M82" s="14">
        <f t="shared" si="42"/>
        <v>0</v>
      </c>
      <c r="N82" s="14">
        <f t="shared" si="42"/>
        <v>0</v>
      </c>
      <c r="O82" s="47">
        <f t="shared" si="42"/>
        <v>0</v>
      </c>
      <c r="P82" s="65">
        <f t="shared" si="3"/>
        <v>0</v>
      </c>
      <c r="Q82" s="47">
        <f t="shared" ref="Q82:R82" si="43">SUM(Q83,Q85)</f>
        <v>0</v>
      </c>
      <c r="R82" s="47">
        <f t="shared" si="43"/>
        <v>0</v>
      </c>
      <c r="S82" s="65">
        <f t="shared" si="5"/>
        <v>0</v>
      </c>
    </row>
    <row r="83" spans="1:19" hidden="1" x14ac:dyDescent="0.25">
      <c r="A83" s="15"/>
      <c r="B83" s="16">
        <v>414110</v>
      </c>
      <c r="C83" s="17" t="s">
        <v>78</v>
      </c>
      <c r="D83" s="83">
        <f>SUM(D84)</f>
        <v>0</v>
      </c>
      <c r="E83" s="67">
        <f t="shared" ref="E83:O83" si="44">SUM(E84)</f>
        <v>0</v>
      </c>
      <c r="F83" s="18">
        <f t="shared" si="44"/>
        <v>0</v>
      </c>
      <c r="G83" s="18">
        <f t="shared" si="44"/>
        <v>0</v>
      </c>
      <c r="H83" s="18">
        <f t="shared" si="44"/>
        <v>0</v>
      </c>
      <c r="I83" s="18">
        <f t="shared" si="44"/>
        <v>0</v>
      </c>
      <c r="J83" s="18">
        <f t="shared" si="44"/>
        <v>0</v>
      </c>
      <c r="K83" s="18">
        <f t="shared" si="44"/>
        <v>0</v>
      </c>
      <c r="L83" s="18">
        <f t="shared" si="44"/>
        <v>0</v>
      </c>
      <c r="M83" s="18">
        <f t="shared" si="44"/>
        <v>0</v>
      </c>
      <c r="N83" s="18">
        <f t="shared" si="44"/>
        <v>0</v>
      </c>
      <c r="O83" s="48">
        <f t="shared" si="44"/>
        <v>0</v>
      </c>
      <c r="P83" s="65">
        <f t="shared" si="3"/>
        <v>0</v>
      </c>
      <c r="Q83" s="48">
        <f t="shared" ref="Q83:R83" si="45">SUM(Q84)</f>
        <v>0</v>
      </c>
      <c r="R83" s="48">
        <f t="shared" si="45"/>
        <v>0</v>
      </c>
      <c r="S83" s="65">
        <f t="shared" si="5"/>
        <v>0</v>
      </c>
    </row>
    <row r="84" spans="1:19" ht="177.75" hidden="1" customHeight="1" x14ac:dyDescent="0.25">
      <c r="A84" s="15"/>
      <c r="B84" s="16">
        <v>414111</v>
      </c>
      <c r="C84" s="17" t="s">
        <v>79</v>
      </c>
      <c r="D84" s="84"/>
      <c r="E84" s="68"/>
      <c r="F84" s="19"/>
      <c r="G84" s="19"/>
      <c r="H84" s="19"/>
      <c r="I84" s="19"/>
      <c r="J84" s="19"/>
      <c r="K84" s="19"/>
      <c r="L84" s="19"/>
      <c r="M84" s="19"/>
      <c r="N84" s="19"/>
      <c r="O84" s="49"/>
      <c r="P84" s="65">
        <f t="shared" si="3"/>
        <v>0</v>
      </c>
      <c r="Q84" s="49"/>
      <c r="R84" s="49"/>
      <c r="S84" s="65">
        <f t="shared" si="5"/>
        <v>0</v>
      </c>
    </row>
    <row r="85" spans="1:19" hidden="1" x14ac:dyDescent="0.25">
      <c r="A85" s="15"/>
      <c r="B85" s="23">
        <v>414120</v>
      </c>
      <c r="C85" s="17" t="s">
        <v>80</v>
      </c>
      <c r="D85" s="83">
        <f>SUM(D86)</f>
        <v>0</v>
      </c>
      <c r="E85" s="67">
        <f t="shared" ref="E85:O85" si="46">SUM(E86)</f>
        <v>0</v>
      </c>
      <c r="F85" s="18">
        <f t="shared" si="46"/>
        <v>0</v>
      </c>
      <c r="G85" s="18">
        <f t="shared" si="46"/>
        <v>0</v>
      </c>
      <c r="H85" s="18">
        <f t="shared" si="46"/>
        <v>0</v>
      </c>
      <c r="I85" s="18">
        <f t="shared" si="46"/>
        <v>0</v>
      </c>
      <c r="J85" s="18">
        <f t="shared" si="46"/>
        <v>0</v>
      </c>
      <c r="K85" s="18">
        <f t="shared" si="46"/>
        <v>0</v>
      </c>
      <c r="L85" s="18">
        <f t="shared" si="46"/>
        <v>0</v>
      </c>
      <c r="M85" s="18">
        <f t="shared" si="46"/>
        <v>0</v>
      </c>
      <c r="N85" s="18">
        <f t="shared" si="46"/>
        <v>0</v>
      </c>
      <c r="O85" s="48">
        <f t="shared" si="46"/>
        <v>0</v>
      </c>
      <c r="P85" s="65">
        <f t="shared" si="3"/>
        <v>0</v>
      </c>
      <c r="Q85" s="48">
        <f t="shared" ref="Q85:R85" si="47">SUM(Q86)</f>
        <v>0</v>
      </c>
      <c r="R85" s="48">
        <f t="shared" si="47"/>
        <v>0</v>
      </c>
      <c r="S85" s="65">
        <f t="shared" si="5"/>
        <v>0</v>
      </c>
    </row>
    <row r="86" spans="1:19" hidden="1" x14ac:dyDescent="0.25">
      <c r="A86" s="15"/>
      <c r="B86" s="23">
        <v>414121</v>
      </c>
      <c r="C86" s="17" t="s">
        <v>80</v>
      </c>
      <c r="D86" s="84"/>
      <c r="E86" s="68"/>
      <c r="F86" s="19"/>
      <c r="G86" s="19"/>
      <c r="H86" s="19"/>
      <c r="I86" s="19"/>
      <c r="J86" s="19"/>
      <c r="K86" s="19"/>
      <c r="L86" s="19"/>
      <c r="M86" s="19"/>
      <c r="N86" s="19"/>
      <c r="O86" s="49"/>
      <c r="P86" s="65">
        <f t="shared" si="3"/>
        <v>0</v>
      </c>
      <c r="Q86" s="49"/>
      <c r="R86" s="49"/>
      <c r="S86" s="65">
        <f t="shared" si="5"/>
        <v>0</v>
      </c>
    </row>
    <row r="87" spans="1:19" hidden="1" x14ac:dyDescent="0.25">
      <c r="A87" s="11"/>
      <c r="B87" s="12">
        <v>414300</v>
      </c>
      <c r="C87" s="13" t="s">
        <v>81</v>
      </c>
      <c r="D87" s="82">
        <f>SUM(D88)</f>
        <v>0</v>
      </c>
      <c r="E87" s="66">
        <f t="shared" ref="E87:O87" si="48">SUM(E88)</f>
        <v>0</v>
      </c>
      <c r="F87" s="14">
        <f t="shared" si="48"/>
        <v>0</v>
      </c>
      <c r="G87" s="14">
        <f t="shared" si="48"/>
        <v>0</v>
      </c>
      <c r="H87" s="14">
        <f t="shared" si="48"/>
        <v>0</v>
      </c>
      <c r="I87" s="14">
        <f t="shared" si="48"/>
        <v>0</v>
      </c>
      <c r="J87" s="14">
        <f t="shared" si="48"/>
        <v>0</v>
      </c>
      <c r="K87" s="14">
        <f t="shared" si="48"/>
        <v>0</v>
      </c>
      <c r="L87" s="14">
        <f t="shared" si="48"/>
        <v>0</v>
      </c>
      <c r="M87" s="14">
        <f t="shared" si="48"/>
        <v>0</v>
      </c>
      <c r="N87" s="14">
        <f t="shared" si="48"/>
        <v>0</v>
      </c>
      <c r="O87" s="47">
        <f t="shared" si="48"/>
        <v>0</v>
      </c>
      <c r="P87" s="65">
        <f t="shared" si="3"/>
        <v>0</v>
      </c>
      <c r="Q87" s="47">
        <f t="shared" ref="Q87:R87" si="49">SUM(Q88)</f>
        <v>0</v>
      </c>
      <c r="R87" s="47">
        <f t="shared" si="49"/>
        <v>0</v>
      </c>
      <c r="S87" s="65">
        <f t="shared" si="5"/>
        <v>0</v>
      </c>
    </row>
    <row r="88" spans="1:19" hidden="1" x14ac:dyDescent="0.25">
      <c r="A88" s="15"/>
      <c r="B88" s="16">
        <v>414310</v>
      </c>
      <c r="C88" s="17" t="s">
        <v>81</v>
      </c>
      <c r="D88" s="83">
        <f>SUM(D89:D91)</f>
        <v>0</v>
      </c>
      <c r="E88" s="67">
        <f t="shared" ref="E88:O88" si="50">SUM(E89:E91)</f>
        <v>0</v>
      </c>
      <c r="F88" s="18">
        <f t="shared" si="50"/>
        <v>0</v>
      </c>
      <c r="G88" s="18">
        <f t="shared" si="50"/>
        <v>0</v>
      </c>
      <c r="H88" s="18">
        <f t="shared" si="50"/>
        <v>0</v>
      </c>
      <c r="I88" s="18">
        <f t="shared" si="50"/>
        <v>0</v>
      </c>
      <c r="J88" s="18">
        <f t="shared" si="50"/>
        <v>0</v>
      </c>
      <c r="K88" s="18">
        <f t="shared" si="50"/>
        <v>0</v>
      </c>
      <c r="L88" s="18">
        <f t="shared" si="50"/>
        <v>0</v>
      </c>
      <c r="M88" s="18">
        <f t="shared" si="50"/>
        <v>0</v>
      </c>
      <c r="N88" s="18">
        <f t="shared" si="50"/>
        <v>0</v>
      </c>
      <c r="O88" s="48">
        <f t="shared" si="50"/>
        <v>0</v>
      </c>
      <c r="P88" s="65">
        <f t="shared" si="3"/>
        <v>0</v>
      </c>
      <c r="Q88" s="48">
        <f t="shared" ref="Q88:R88" si="51">SUM(Q89:Q91)</f>
        <v>0</v>
      </c>
      <c r="R88" s="48">
        <f t="shared" si="51"/>
        <v>0</v>
      </c>
      <c r="S88" s="65">
        <f t="shared" si="5"/>
        <v>0</v>
      </c>
    </row>
    <row r="89" spans="1:19" ht="46.5" hidden="1" customHeight="1" x14ac:dyDescent="0.25">
      <c r="A89" s="15"/>
      <c r="B89" s="16">
        <v>414311</v>
      </c>
      <c r="C89" s="17" t="s">
        <v>550</v>
      </c>
      <c r="D89" s="84"/>
      <c r="E89" s="68"/>
      <c r="F89" s="19"/>
      <c r="G89" s="19"/>
      <c r="H89" s="19"/>
      <c r="I89" s="19"/>
      <c r="J89" s="19"/>
      <c r="K89" s="19"/>
      <c r="L89" s="19"/>
      <c r="M89" s="19"/>
      <c r="N89" s="19"/>
      <c r="O89" s="49"/>
      <c r="P89" s="65">
        <f t="shared" si="3"/>
        <v>0</v>
      </c>
      <c r="Q89" s="49"/>
      <c r="R89" s="49"/>
      <c r="S89" s="65">
        <f t="shared" si="5"/>
        <v>0</v>
      </c>
    </row>
    <row r="90" spans="1:19" ht="38.25" hidden="1" x14ac:dyDescent="0.25">
      <c r="A90" s="15"/>
      <c r="B90" s="16">
        <v>414312</v>
      </c>
      <c r="C90" s="17" t="s">
        <v>82</v>
      </c>
      <c r="D90" s="84"/>
      <c r="E90" s="68"/>
      <c r="F90" s="19"/>
      <c r="G90" s="19"/>
      <c r="H90" s="19"/>
      <c r="I90" s="19"/>
      <c r="J90" s="19"/>
      <c r="K90" s="19"/>
      <c r="L90" s="19"/>
      <c r="M90" s="19"/>
      <c r="N90" s="19"/>
      <c r="O90" s="49"/>
      <c r="P90" s="65">
        <f t="shared" si="3"/>
        <v>0</v>
      </c>
      <c r="Q90" s="49"/>
      <c r="R90" s="49"/>
      <c r="S90" s="65">
        <f t="shared" si="5"/>
        <v>0</v>
      </c>
    </row>
    <row r="91" spans="1:19" ht="38.25" hidden="1" x14ac:dyDescent="0.25">
      <c r="A91" s="15"/>
      <c r="B91" s="16">
        <v>414314</v>
      </c>
      <c r="C91" s="17" t="s">
        <v>83</v>
      </c>
      <c r="D91" s="84"/>
      <c r="E91" s="70"/>
      <c r="F91" s="24"/>
      <c r="G91" s="19"/>
      <c r="H91" s="24"/>
      <c r="I91" s="24"/>
      <c r="J91" s="24"/>
      <c r="K91" s="24"/>
      <c r="L91" s="24"/>
      <c r="M91" s="24"/>
      <c r="N91" s="24"/>
      <c r="O91" s="52"/>
      <c r="P91" s="65">
        <f t="shared" si="3"/>
        <v>0</v>
      </c>
      <c r="Q91" s="52"/>
      <c r="R91" s="52"/>
      <c r="S91" s="65">
        <f t="shared" si="5"/>
        <v>0</v>
      </c>
    </row>
    <row r="92" spans="1:19" ht="51" hidden="1" x14ac:dyDescent="0.25">
      <c r="A92" s="11"/>
      <c r="B92" s="12">
        <v>414400</v>
      </c>
      <c r="C92" s="13" t="s">
        <v>84</v>
      </c>
      <c r="D92" s="82">
        <f t="shared" ref="D92:R92" si="52">SUM(D93)</f>
        <v>0</v>
      </c>
      <c r="E92" s="66">
        <f t="shared" si="52"/>
        <v>0</v>
      </c>
      <c r="F92" s="14">
        <f t="shared" si="52"/>
        <v>0</v>
      </c>
      <c r="G92" s="14">
        <f t="shared" si="52"/>
        <v>0</v>
      </c>
      <c r="H92" s="14">
        <f t="shared" si="52"/>
        <v>0</v>
      </c>
      <c r="I92" s="14">
        <f t="shared" si="52"/>
        <v>0</v>
      </c>
      <c r="J92" s="14">
        <f t="shared" si="52"/>
        <v>0</v>
      </c>
      <c r="K92" s="14">
        <f t="shared" si="52"/>
        <v>0</v>
      </c>
      <c r="L92" s="14">
        <f t="shared" si="52"/>
        <v>0</v>
      </c>
      <c r="M92" s="14">
        <f t="shared" si="52"/>
        <v>0</v>
      </c>
      <c r="N92" s="14">
        <f t="shared" si="52"/>
        <v>0</v>
      </c>
      <c r="O92" s="47">
        <f t="shared" si="52"/>
        <v>0</v>
      </c>
      <c r="P92" s="65">
        <f t="shared" si="3"/>
        <v>0</v>
      </c>
      <c r="Q92" s="47">
        <f t="shared" si="52"/>
        <v>0</v>
      </c>
      <c r="R92" s="47">
        <f t="shared" si="52"/>
        <v>0</v>
      </c>
      <c r="S92" s="65">
        <f t="shared" si="5"/>
        <v>0</v>
      </c>
    </row>
    <row r="93" spans="1:19" ht="51" hidden="1" x14ac:dyDescent="0.25">
      <c r="A93" s="15"/>
      <c r="B93" s="16">
        <v>414410</v>
      </c>
      <c r="C93" s="17" t="s">
        <v>84</v>
      </c>
      <c r="D93" s="83">
        <f>SUM(D94:D96)</f>
        <v>0</v>
      </c>
      <c r="E93" s="67">
        <f t="shared" ref="E93:O93" si="53">SUM(E94:E96)</f>
        <v>0</v>
      </c>
      <c r="F93" s="18">
        <f t="shared" si="53"/>
        <v>0</v>
      </c>
      <c r="G93" s="18">
        <f t="shared" si="53"/>
        <v>0</v>
      </c>
      <c r="H93" s="18">
        <f t="shared" si="53"/>
        <v>0</v>
      </c>
      <c r="I93" s="18">
        <f t="shared" si="53"/>
        <v>0</v>
      </c>
      <c r="J93" s="18">
        <f t="shared" si="53"/>
        <v>0</v>
      </c>
      <c r="K93" s="18">
        <f t="shared" si="53"/>
        <v>0</v>
      </c>
      <c r="L93" s="18">
        <f t="shared" si="53"/>
        <v>0</v>
      </c>
      <c r="M93" s="18">
        <f t="shared" si="53"/>
        <v>0</v>
      </c>
      <c r="N93" s="18">
        <f t="shared" si="53"/>
        <v>0</v>
      </c>
      <c r="O93" s="48">
        <f t="shared" si="53"/>
        <v>0</v>
      </c>
      <c r="P93" s="65">
        <f t="shared" si="3"/>
        <v>0</v>
      </c>
      <c r="Q93" s="48">
        <f t="shared" ref="Q93:R93" si="54">SUM(Q94:Q96)</f>
        <v>0</v>
      </c>
      <c r="R93" s="48">
        <f t="shared" si="54"/>
        <v>0</v>
      </c>
      <c r="S93" s="65">
        <f t="shared" si="5"/>
        <v>0</v>
      </c>
    </row>
    <row r="94" spans="1:19" ht="38.25" hidden="1" x14ac:dyDescent="0.25">
      <c r="A94" s="15"/>
      <c r="B94" s="16">
        <v>414411</v>
      </c>
      <c r="C94" s="17" t="s">
        <v>85</v>
      </c>
      <c r="D94" s="84"/>
      <c r="E94" s="70"/>
      <c r="F94" s="24"/>
      <c r="G94" s="19"/>
      <c r="H94" s="24"/>
      <c r="I94" s="24"/>
      <c r="J94" s="24"/>
      <c r="K94" s="24"/>
      <c r="L94" s="24"/>
      <c r="M94" s="24"/>
      <c r="N94" s="24"/>
      <c r="O94" s="52"/>
      <c r="P94" s="65">
        <f t="shared" si="3"/>
        <v>0</v>
      </c>
      <c r="Q94" s="52"/>
      <c r="R94" s="52"/>
      <c r="S94" s="65">
        <f t="shared" si="5"/>
        <v>0</v>
      </c>
    </row>
    <row r="95" spans="1:19" ht="25.5" hidden="1" x14ac:dyDescent="0.25">
      <c r="A95" s="15"/>
      <c r="B95" s="16">
        <v>414412</v>
      </c>
      <c r="C95" s="17" t="s">
        <v>523</v>
      </c>
      <c r="D95" s="86"/>
      <c r="E95" s="70"/>
      <c r="F95" s="24"/>
      <c r="G95" s="24"/>
      <c r="H95" s="24"/>
      <c r="I95" s="24"/>
      <c r="J95" s="24"/>
      <c r="K95" s="24"/>
      <c r="L95" s="24"/>
      <c r="M95" s="24"/>
      <c r="N95" s="24"/>
      <c r="O95" s="52"/>
      <c r="P95" s="65">
        <f t="shared" si="3"/>
        <v>0</v>
      </c>
      <c r="Q95" s="52"/>
      <c r="R95" s="52"/>
      <c r="S95" s="65">
        <f t="shared" si="5"/>
        <v>0</v>
      </c>
    </row>
    <row r="96" spans="1:19" ht="25.5" hidden="1" x14ac:dyDescent="0.25">
      <c r="A96" s="15"/>
      <c r="B96" s="16">
        <v>414419</v>
      </c>
      <c r="C96" s="17" t="s">
        <v>524</v>
      </c>
      <c r="D96" s="86"/>
      <c r="E96" s="70"/>
      <c r="F96" s="24"/>
      <c r="G96" s="24"/>
      <c r="H96" s="24"/>
      <c r="I96" s="24"/>
      <c r="J96" s="24"/>
      <c r="K96" s="24"/>
      <c r="L96" s="24"/>
      <c r="M96" s="24"/>
      <c r="N96" s="24"/>
      <c r="O96" s="52"/>
      <c r="P96" s="65">
        <f t="shared" si="3"/>
        <v>0</v>
      </c>
      <c r="Q96" s="52"/>
      <c r="R96" s="52"/>
      <c r="S96" s="65">
        <f t="shared" si="5"/>
        <v>0</v>
      </c>
    </row>
    <row r="97" spans="1:19" ht="25.5" hidden="1" x14ac:dyDescent="0.25">
      <c r="A97" s="15"/>
      <c r="B97" s="12">
        <v>415000</v>
      </c>
      <c r="C97" s="21" t="s">
        <v>86</v>
      </c>
      <c r="D97" s="87">
        <f>SUM(D98)</f>
        <v>0</v>
      </c>
      <c r="E97" s="71">
        <f t="shared" ref="E97:O98" si="55">SUM(E98)</f>
        <v>0</v>
      </c>
      <c r="F97" s="25">
        <f t="shared" si="55"/>
        <v>0</v>
      </c>
      <c r="G97" s="25">
        <f t="shared" si="55"/>
        <v>0</v>
      </c>
      <c r="H97" s="25">
        <f t="shared" si="55"/>
        <v>0</v>
      </c>
      <c r="I97" s="25">
        <f t="shared" si="55"/>
        <v>0</v>
      </c>
      <c r="J97" s="25">
        <f t="shared" si="55"/>
        <v>0</v>
      </c>
      <c r="K97" s="25">
        <f t="shared" si="55"/>
        <v>0</v>
      </c>
      <c r="L97" s="25">
        <f t="shared" si="55"/>
        <v>0</v>
      </c>
      <c r="M97" s="25">
        <f t="shared" si="55"/>
        <v>0</v>
      </c>
      <c r="N97" s="25">
        <f t="shared" si="55"/>
        <v>0</v>
      </c>
      <c r="O97" s="53">
        <f t="shared" si="55"/>
        <v>0</v>
      </c>
      <c r="P97" s="65">
        <f t="shared" si="3"/>
        <v>0</v>
      </c>
      <c r="Q97" s="53">
        <f t="shared" ref="Q97:R98" si="56">SUM(Q98)</f>
        <v>0</v>
      </c>
      <c r="R97" s="53">
        <f t="shared" si="56"/>
        <v>0</v>
      </c>
      <c r="S97" s="65">
        <f t="shared" si="5"/>
        <v>0</v>
      </c>
    </row>
    <row r="98" spans="1:19" hidden="1" x14ac:dyDescent="0.25">
      <c r="A98" s="15"/>
      <c r="B98" s="12">
        <v>415100</v>
      </c>
      <c r="C98" s="13" t="s">
        <v>87</v>
      </c>
      <c r="D98" s="87">
        <f>SUM(D99)</f>
        <v>0</v>
      </c>
      <c r="E98" s="71">
        <f t="shared" si="55"/>
        <v>0</v>
      </c>
      <c r="F98" s="25">
        <f t="shared" si="55"/>
        <v>0</v>
      </c>
      <c r="G98" s="25">
        <f t="shared" si="55"/>
        <v>0</v>
      </c>
      <c r="H98" s="25">
        <f t="shared" si="55"/>
        <v>0</v>
      </c>
      <c r="I98" s="25">
        <f t="shared" si="55"/>
        <v>0</v>
      </c>
      <c r="J98" s="25">
        <f t="shared" si="55"/>
        <v>0</v>
      </c>
      <c r="K98" s="25">
        <f t="shared" si="55"/>
        <v>0</v>
      </c>
      <c r="L98" s="25">
        <f t="shared" si="55"/>
        <v>0</v>
      </c>
      <c r="M98" s="25">
        <f t="shared" si="55"/>
        <v>0</v>
      </c>
      <c r="N98" s="25">
        <f t="shared" si="55"/>
        <v>0</v>
      </c>
      <c r="O98" s="53">
        <f t="shared" si="55"/>
        <v>0</v>
      </c>
      <c r="P98" s="65">
        <f t="shared" si="3"/>
        <v>0</v>
      </c>
      <c r="Q98" s="53">
        <f t="shared" si="56"/>
        <v>0</v>
      </c>
      <c r="R98" s="53">
        <f t="shared" si="56"/>
        <v>0</v>
      </c>
      <c r="S98" s="65">
        <f t="shared" si="5"/>
        <v>0</v>
      </c>
    </row>
    <row r="99" spans="1:19" hidden="1" x14ac:dyDescent="0.25">
      <c r="A99" s="15"/>
      <c r="B99" s="16">
        <v>415110</v>
      </c>
      <c r="C99" s="17" t="s">
        <v>87</v>
      </c>
      <c r="D99" s="85">
        <f>SUM(D100:D101)</f>
        <v>0</v>
      </c>
      <c r="E99" s="69">
        <f t="shared" ref="E99:O99" si="57">SUM(E100:E101)</f>
        <v>0</v>
      </c>
      <c r="F99" s="20">
        <f t="shared" si="57"/>
        <v>0</v>
      </c>
      <c r="G99" s="20">
        <f t="shared" si="57"/>
        <v>0</v>
      </c>
      <c r="H99" s="20">
        <f t="shared" si="57"/>
        <v>0</v>
      </c>
      <c r="I99" s="20">
        <f t="shared" si="57"/>
        <v>0</v>
      </c>
      <c r="J99" s="20">
        <f t="shared" si="57"/>
        <v>0</v>
      </c>
      <c r="K99" s="20">
        <f t="shared" si="57"/>
        <v>0</v>
      </c>
      <c r="L99" s="20">
        <f t="shared" si="57"/>
        <v>0</v>
      </c>
      <c r="M99" s="20">
        <f t="shared" si="57"/>
        <v>0</v>
      </c>
      <c r="N99" s="20">
        <f t="shared" si="57"/>
        <v>0</v>
      </c>
      <c r="O99" s="50">
        <f t="shared" si="57"/>
        <v>0</v>
      </c>
      <c r="P99" s="65">
        <f t="shared" si="3"/>
        <v>0</v>
      </c>
      <c r="Q99" s="50">
        <f t="shared" ref="Q99:R99" si="58">SUM(Q100:Q101)</f>
        <v>0</v>
      </c>
      <c r="R99" s="50">
        <f t="shared" si="58"/>
        <v>0</v>
      </c>
      <c r="S99" s="65">
        <f t="shared" si="5"/>
        <v>0</v>
      </c>
    </row>
    <row r="100" spans="1:19" ht="25.5" hidden="1" x14ac:dyDescent="0.25">
      <c r="A100" s="15"/>
      <c r="B100" s="16">
        <v>415112</v>
      </c>
      <c r="C100" s="17" t="s">
        <v>88</v>
      </c>
      <c r="D100" s="84"/>
      <c r="E100" s="68"/>
      <c r="F100" s="19"/>
      <c r="G100" s="19"/>
      <c r="H100" s="19"/>
      <c r="I100" s="19"/>
      <c r="J100" s="19"/>
      <c r="K100" s="19"/>
      <c r="L100" s="19"/>
      <c r="M100" s="19"/>
      <c r="N100" s="19"/>
      <c r="O100" s="49"/>
      <c r="P100" s="65">
        <f t="shared" ref="P100:P163" si="59">SUM(E100:O100)</f>
        <v>0</v>
      </c>
      <c r="Q100" s="49"/>
      <c r="R100" s="49"/>
      <c r="S100" s="65">
        <f t="shared" ref="S100:S163" si="60">SUM(P100:R100)</f>
        <v>0</v>
      </c>
    </row>
    <row r="101" spans="1:19" ht="25.5" hidden="1" x14ac:dyDescent="0.25">
      <c r="A101" s="15"/>
      <c r="B101" s="16">
        <v>415119</v>
      </c>
      <c r="C101" s="26" t="s">
        <v>89</v>
      </c>
      <c r="D101" s="84"/>
      <c r="E101" s="68"/>
      <c r="F101" s="19"/>
      <c r="G101" s="19"/>
      <c r="H101" s="19"/>
      <c r="I101" s="19"/>
      <c r="J101" s="19"/>
      <c r="K101" s="19"/>
      <c r="L101" s="19"/>
      <c r="M101" s="19"/>
      <c r="N101" s="19"/>
      <c r="O101" s="49"/>
      <c r="P101" s="65">
        <f t="shared" si="59"/>
        <v>0</v>
      </c>
      <c r="Q101" s="49"/>
      <c r="R101" s="49"/>
      <c r="S101" s="65">
        <f t="shared" si="60"/>
        <v>0</v>
      </c>
    </row>
    <row r="102" spans="1:19" ht="25.5" hidden="1" x14ac:dyDescent="0.25">
      <c r="A102" s="11"/>
      <c r="B102" s="12">
        <v>416000</v>
      </c>
      <c r="C102" s="21" t="s">
        <v>90</v>
      </c>
      <c r="D102" s="82">
        <f>SUM(D103)</f>
        <v>0</v>
      </c>
      <c r="E102" s="66">
        <f t="shared" ref="E102:O102" si="61">SUM(E103)</f>
        <v>0</v>
      </c>
      <c r="F102" s="14">
        <f t="shared" si="61"/>
        <v>0</v>
      </c>
      <c r="G102" s="14">
        <f t="shared" si="61"/>
        <v>0</v>
      </c>
      <c r="H102" s="14">
        <f t="shared" si="61"/>
        <v>0</v>
      </c>
      <c r="I102" s="14">
        <f t="shared" si="61"/>
        <v>0</v>
      </c>
      <c r="J102" s="14">
        <f t="shared" si="61"/>
        <v>0</v>
      </c>
      <c r="K102" s="14">
        <f t="shared" si="61"/>
        <v>0</v>
      </c>
      <c r="L102" s="14">
        <f t="shared" si="61"/>
        <v>0</v>
      </c>
      <c r="M102" s="14">
        <f t="shared" si="61"/>
        <v>0</v>
      </c>
      <c r="N102" s="14">
        <f t="shared" si="61"/>
        <v>0</v>
      </c>
      <c r="O102" s="47">
        <f t="shared" si="61"/>
        <v>0</v>
      </c>
      <c r="P102" s="65">
        <f t="shared" si="59"/>
        <v>0</v>
      </c>
      <c r="Q102" s="47">
        <f t="shared" ref="Q102:R102" si="62">SUM(Q103)</f>
        <v>0</v>
      </c>
      <c r="R102" s="47">
        <f t="shared" si="62"/>
        <v>0</v>
      </c>
      <c r="S102" s="65">
        <f t="shared" si="60"/>
        <v>0</v>
      </c>
    </row>
    <row r="103" spans="1:19" ht="25.5" hidden="1" x14ac:dyDescent="0.25">
      <c r="A103" s="11"/>
      <c r="B103" s="12">
        <v>416100</v>
      </c>
      <c r="C103" s="13" t="s">
        <v>91</v>
      </c>
      <c r="D103" s="82">
        <f>SUM(D104,D108,D110)</f>
        <v>0</v>
      </c>
      <c r="E103" s="66">
        <f t="shared" ref="E103:O103" si="63">SUM(E104,E108,E110)</f>
        <v>0</v>
      </c>
      <c r="F103" s="14">
        <f t="shared" si="63"/>
        <v>0</v>
      </c>
      <c r="G103" s="14">
        <f t="shared" si="63"/>
        <v>0</v>
      </c>
      <c r="H103" s="14">
        <f t="shared" si="63"/>
        <v>0</v>
      </c>
      <c r="I103" s="14">
        <f t="shared" si="63"/>
        <v>0</v>
      </c>
      <c r="J103" s="14">
        <f t="shared" si="63"/>
        <v>0</v>
      </c>
      <c r="K103" s="14">
        <f t="shared" si="63"/>
        <v>0</v>
      </c>
      <c r="L103" s="14">
        <f t="shared" si="63"/>
        <v>0</v>
      </c>
      <c r="M103" s="14">
        <f t="shared" si="63"/>
        <v>0</v>
      </c>
      <c r="N103" s="14">
        <f t="shared" si="63"/>
        <v>0</v>
      </c>
      <c r="O103" s="47">
        <f t="shared" si="63"/>
        <v>0</v>
      </c>
      <c r="P103" s="65">
        <f t="shared" si="59"/>
        <v>0</v>
      </c>
      <c r="Q103" s="47">
        <f t="shared" ref="Q103:R103" si="64">SUM(Q104,Q108,Q110)</f>
        <v>0</v>
      </c>
      <c r="R103" s="47">
        <f t="shared" si="64"/>
        <v>0</v>
      </c>
      <c r="S103" s="65">
        <f t="shared" si="60"/>
        <v>0</v>
      </c>
    </row>
    <row r="104" spans="1:19" hidden="1" x14ac:dyDescent="0.25">
      <c r="A104" s="15"/>
      <c r="B104" s="16">
        <v>416110</v>
      </c>
      <c r="C104" s="17" t="s">
        <v>92</v>
      </c>
      <c r="D104" s="83">
        <f>SUM(D105:D107)</f>
        <v>0</v>
      </c>
      <c r="E104" s="67">
        <f t="shared" ref="E104:O104" si="65">SUM(E105:E107)</f>
        <v>0</v>
      </c>
      <c r="F104" s="18">
        <f t="shared" si="65"/>
        <v>0</v>
      </c>
      <c r="G104" s="18">
        <f t="shared" si="65"/>
        <v>0</v>
      </c>
      <c r="H104" s="18">
        <f t="shared" si="65"/>
        <v>0</v>
      </c>
      <c r="I104" s="18">
        <f t="shared" si="65"/>
        <v>0</v>
      </c>
      <c r="J104" s="18">
        <f t="shared" si="65"/>
        <v>0</v>
      </c>
      <c r="K104" s="18">
        <f t="shared" si="65"/>
        <v>0</v>
      </c>
      <c r="L104" s="18">
        <f t="shared" si="65"/>
        <v>0</v>
      </c>
      <c r="M104" s="18">
        <f t="shared" si="65"/>
        <v>0</v>
      </c>
      <c r="N104" s="18">
        <f t="shared" si="65"/>
        <v>0</v>
      </c>
      <c r="O104" s="48">
        <f t="shared" si="65"/>
        <v>0</v>
      </c>
      <c r="P104" s="65">
        <f t="shared" si="59"/>
        <v>0</v>
      </c>
      <c r="Q104" s="48">
        <f t="shared" ref="Q104:R104" si="66">SUM(Q105:Q107)</f>
        <v>0</v>
      </c>
      <c r="R104" s="48">
        <f t="shared" si="66"/>
        <v>0</v>
      </c>
      <c r="S104" s="65">
        <f t="shared" si="60"/>
        <v>0</v>
      </c>
    </row>
    <row r="105" spans="1:19" hidden="1" x14ac:dyDescent="0.25">
      <c r="A105" s="15"/>
      <c r="B105" s="16">
        <v>416111</v>
      </c>
      <c r="C105" s="17" t="s">
        <v>525</v>
      </c>
      <c r="D105" s="84"/>
      <c r="E105" s="68"/>
      <c r="F105" s="22"/>
      <c r="G105" s="22"/>
      <c r="H105" s="22"/>
      <c r="I105" s="22"/>
      <c r="J105" s="22"/>
      <c r="K105" s="22"/>
      <c r="L105" s="22"/>
      <c r="M105" s="22"/>
      <c r="N105" s="22"/>
      <c r="O105" s="51"/>
      <c r="P105" s="65">
        <f t="shared" si="59"/>
        <v>0</v>
      </c>
      <c r="Q105" s="51"/>
      <c r="R105" s="51"/>
      <c r="S105" s="65">
        <f t="shared" si="60"/>
        <v>0</v>
      </c>
    </row>
    <row r="106" spans="1:19" ht="25.5" hidden="1" x14ac:dyDescent="0.25">
      <c r="A106" s="15"/>
      <c r="B106" s="16">
        <v>416112</v>
      </c>
      <c r="C106" s="26" t="s">
        <v>93</v>
      </c>
      <c r="D106" s="84"/>
      <c r="E106" s="68"/>
      <c r="F106" s="19"/>
      <c r="G106" s="19"/>
      <c r="H106" s="19"/>
      <c r="I106" s="19"/>
      <c r="J106" s="19"/>
      <c r="K106" s="19"/>
      <c r="L106" s="19"/>
      <c r="M106" s="19"/>
      <c r="N106" s="19"/>
      <c r="O106" s="49"/>
      <c r="P106" s="65">
        <f t="shared" si="59"/>
        <v>0</v>
      </c>
      <c r="Q106" s="49"/>
      <c r="R106" s="49"/>
      <c r="S106" s="65">
        <f t="shared" si="60"/>
        <v>0</v>
      </c>
    </row>
    <row r="107" spans="1:19" hidden="1" x14ac:dyDescent="0.25">
      <c r="A107" s="15"/>
      <c r="B107" s="16">
        <v>416119</v>
      </c>
      <c r="C107" s="26" t="s">
        <v>94</v>
      </c>
      <c r="D107" s="84"/>
      <c r="E107" s="68"/>
      <c r="F107" s="19"/>
      <c r="G107" s="19"/>
      <c r="H107" s="19"/>
      <c r="I107" s="19"/>
      <c r="J107" s="19"/>
      <c r="K107" s="19"/>
      <c r="L107" s="19"/>
      <c r="M107" s="19"/>
      <c r="N107" s="19"/>
      <c r="O107" s="49"/>
      <c r="P107" s="65">
        <f t="shared" si="59"/>
        <v>0</v>
      </c>
      <c r="Q107" s="49"/>
      <c r="R107" s="49"/>
      <c r="S107" s="65">
        <f t="shared" si="60"/>
        <v>0</v>
      </c>
    </row>
    <row r="108" spans="1:19" hidden="1" x14ac:dyDescent="0.25">
      <c r="A108" s="15"/>
      <c r="B108" s="16">
        <v>416120</v>
      </c>
      <c r="C108" s="17" t="s">
        <v>95</v>
      </c>
      <c r="D108" s="83">
        <f>SUM(D109)</f>
        <v>0</v>
      </c>
      <c r="E108" s="67">
        <f t="shared" ref="E108:O108" si="67">SUM(E109)</f>
        <v>0</v>
      </c>
      <c r="F108" s="18">
        <f t="shared" si="67"/>
        <v>0</v>
      </c>
      <c r="G108" s="18">
        <f t="shared" si="67"/>
        <v>0</v>
      </c>
      <c r="H108" s="18">
        <f t="shared" si="67"/>
        <v>0</v>
      </c>
      <c r="I108" s="18">
        <f t="shared" si="67"/>
        <v>0</v>
      </c>
      <c r="J108" s="18">
        <f t="shared" si="67"/>
        <v>0</v>
      </c>
      <c r="K108" s="18">
        <f t="shared" si="67"/>
        <v>0</v>
      </c>
      <c r="L108" s="18">
        <f t="shared" si="67"/>
        <v>0</v>
      </c>
      <c r="M108" s="18">
        <f t="shared" si="67"/>
        <v>0</v>
      </c>
      <c r="N108" s="18">
        <f t="shared" si="67"/>
        <v>0</v>
      </c>
      <c r="O108" s="48">
        <f t="shared" si="67"/>
        <v>0</v>
      </c>
      <c r="P108" s="65">
        <f t="shared" si="59"/>
        <v>0</v>
      </c>
      <c r="Q108" s="48">
        <f t="shared" ref="Q108:R108" si="68">SUM(Q109)</f>
        <v>0</v>
      </c>
      <c r="R108" s="48">
        <f t="shared" si="68"/>
        <v>0</v>
      </c>
      <c r="S108" s="65">
        <f t="shared" si="60"/>
        <v>0</v>
      </c>
    </row>
    <row r="109" spans="1:19" hidden="1" x14ac:dyDescent="0.25">
      <c r="A109" s="15"/>
      <c r="B109" s="16">
        <v>416121</v>
      </c>
      <c r="C109" s="17" t="s">
        <v>96</v>
      </c>
      <c r="D109" s="84"/>
      <c r="E109" s="68"/>
      <c r="F109" s="19"/>
      <c r="G109" s="19"/>
      <c r="H109" s="19"/>
      <c r="I109" s="19"/>
      <c r="J109" s="19"/>
      <c r="K109" s="19"/>
      <c r="L109" s="19"/>
      <c r="M109" s="19"/>
      <c r="N109" s="19"/>
      <c r="O109" s="49"/>
      <c r="P109" s="65">
        <f t="shared" si="59"/>
        <v>0</v>
      </c>
      <c r="Q109" s="49"/>
      <c r="R109" s="49"/>
      <c r="S109" s="65">
        <f t="shared" si="60"/>
        <v>0</v>
      </c>
    </row>
    <row r="110" spans="1:19" ht="25.5" hidden="1" x14ac:dyDescent="0.25">
      <c r="A110" s="15"/>
      <c r="B110" s="16">
        <v>416130</v>
      </c>
      <c r="C110" s="17" t="s">
        <v>97</v>
      </c>
      <c r="D110" s="83">
        <f>SUM(D111)</f>
        <v>0</v>
      </c>
      <c r="E110" s="67">
        <f t="shared" ref="E110:O110" si="69">SUM(E111)</f>
        <v>0</v>
      </c>
      <c r="F110" s="18">
        <f t="shared" si="69"/>
        <v>0</v>
      </c>
      <c r="G110" s="18">
        <f t="shared" si="69"/>
        <v>0</v>
      </c>
      <c r="H110" s="18">
        <f t="shared" si="69"/>
        <v>0</v>
      </c>
      <c r="I110" s="18">
        <f t="shared" si="69"/>
        <v>0</v>
      </c>
      <c r="J110" s="18">
        <f t="shared" si="69"/>
        <v>0</v>
      </c>
      <c r="K110" s="18">
        <f t="shared" si="69"/>
        <v>0</v>
      </c>
      <c r="L110" s="18">
        <f t="shared" si="69"/>
        <v>0</v>
      </c>
      <c r="M110" s="18">
        <f t="shared" si="69"/>
        <v>0</v>
      </c>
      <c r="N110" s="18">
        <f t="shared" si="69"/>
        <v>0</v>
      </c>
      <c r="O110" s="48">
        <f t="shared" si="69"/>
        <v>0</v>
      </c>
      <c r="P110" s="65">
        <f t="shared" si="59"/>
        <v>0</v>
      </c>
      <c r="Q110" s="48">
        <f t="shared" ref="Q110:R110" si="70">SUM(Q111)</f>
        <v>0</v>
      </c>
      <c r="R110" s="48">
        <f t="shared" si="70"/>
        <v>0</v>
      </c>
      <c r="S110" s="65">
        <f t="shared" si="60"/>
        <v>0</v>
      </c>
    </row>
    <row r="111" spans="1:19" ht="25.5" hidden="1" x14ac:dyDescent="0.25">
      <c r="A111" s="15"/>
      <c r="B111" s="16">
        <v>416132</v>
      </c>
      <c r="C111" s="17" t="s">
        <v>98</v>
      </c>
      <c r="D111" s="84"/>
      <c r="E111" s="68"/>
      <c r="F111" s="19"/>
      <c r="G111" s="19"/>
      <c r="H111" s="19"/>
      <c r="I111" s="19"/>
      <c r="J111" s="19"/>
      <c r="K111" s="19"/>
      <c r="L111" s="19"/>
      <c r="M111" s="19"/>
      <c r="N111" s="19"/>
      <c r="O111" s="49"/>
      <c r="P111" s="65">
        <f t="shared" si="59"/>
        <v>0</v>
      </c>
      <c r="Q111" s="49"/>
      <c r="R111" s="49"/>
      <c r="S111" s="65">
        <f t="shared" si="60"/>
        <v>0</v>
      </c>
    </row>
    <row r="112" spans="1:19" hidden="1" x14ac:dyDescent="0.25">
      <c r="A112" s="11"/>
      <c r="B112" s="12">
        <v>417000</v>
      </c>
      <c r="C112" s="21" t="s">
        <v>99</v>
      </c>
      <c r="D112" s="82">
        <f t="shared" ref="D112:R114" si="71">SUM(D113)</f>
        <v>0</v>
      </c>
      <c r="E112" s="66">
        <f t="shared" si="71"/>
        <v>0</v>
      </c>
      <c r="F112" s="14">
        <f t="shared" si="71"/>
        <v>0</v>
      </c>
      <c r="G112" s="14">
        <f t="shared" si="71"/>
        <v>0</v>
      </c>
      <c r="H112" s="14">
        <f t="shared" si="71"/>
        <v>0</v>
      </c>
      <c r="I112" s="14">
        <f t="shared" si="71"/>
        <v>0</v>
      </c>
      <c r="J112" s="14">
        <f t="shared" si="71"/>
        <v>0</v>
      </c>
      <c r="K112" s="14">
        <f t="shared" si="71"/>
        <v>0</v>
      </c>
      <c r="L112" s="14">
        <f t="shared" si="71"/>
        <v>0</v>
      </c>
      <c r="M112" s="14">
        <f t="shared" si="71"/>
        <v>0</v>
      </c>
      <c r="N112" s="14">
        <f t="shared" si="71"/>
        <v>0</v>
      </c>
      <c r="O112" s="47">
        <f t="shared" si="71"/>
        <v>0</v>
      </c>
      <c r="P112" s="65">
        <f t="shared" si="59"/>
        <v>0</v>
      </c>
      <c r="Q112" s="47">
        <f t="shared" si="71"/>
        <v>0</v>
      </c>
      <c r="R112" s="47">
        <f t="shared" si="71"/>
        <v>0</v>
      </c>
      <c r="S112" s="65">
        <f t="shared" si="60"/>
        <v>0</v>
      </c>
    </row>
    <row r="113" spans="1:19" hidden="1" x14ac:dyDescent="0.25">
      <c r="A113" s="11"/>
      <c r="B113" s="12">
        <v>417100</v>
      </c>
      <c r="C113" s="13" t="s">
        <v>100</v>
      </c>
      <c r="D113" s="82">
        <f t="shared" si="71"/>
        <v>0</v>
      </c>
      <c r="E113" s="66">
        <f t="shared" si="71"/>
        <v>0</v>
      </c>
      <c r="F113" s="14">
        <f t="shared" si="71"/>
        <v>0</v>
      </c>
      <c r="G113" s="14">
        <f t="shared" si="71"/>
        <v>0</v>
      </c>
      <c r="H113" s="14">
        <f t="shared" si="71"/>
        <v>0</v>
      </c>
      <c r="I113" s="14">
        <f t="shared" si="71"/>
        <v>0</v>
      </c>
      <c r="J113" s="14">
        <f t="shared" si="71"/>
        <v>0</v>
      </c>
      <c r="K113" s="14">
        <f t="shared" si="71"/>
        <v>0</v>
      </c>
      <c r="L113" s="14">
        <f t="shared" si="71"/>
        <v>0</v>
      </c>
      <c r="M113" s="14">
        <f t="shared" si="71"/>
        <v>0</v>
      </c>
      <c r="N113" s="14">
        <f t="shared" si="71"/>
        <v>0</v>
      </c>
      <c r="O113" s="47">
        <f t="shared" si="71"/>
        <v>0</v>
      </c>
      <c r="P113" s="65">
        <f t="shared" si="59"/>
        <v>0</v>
      </c>
      <c r="Q113" s="47">
        <f t="shared" si="71"/>
        <v>0</v>
      </c>
      <c r="R113" s="47">
        <f t="shared" si="71"/>
        <v>0</v>
      </c>
      <c r="S113" s="65">
        <f t="shared" si="60"/>
        <v>0</v>
      </c>
    </row>
    <row r="114" spans="1:19" hidden="1" x14ac:dyDescent="0.25">
      <c r="A114" s="15"/>
      <c r="B114" s="16">
        <v>417110</v>
      </c>
      <c r="C114" s="17" t="s">
        <v>100</v>
      </c>
      <c r="D114" s="83">
        <f t="shared" si="71"/>
        <v>0</v>
      </c>
      <c r="E114" s="67">
        <f t="shared" si="71"/>
        <v>0</v>
      </c>
      <c r="F114" s="18">
        <f t="shared" si="71"/>
        <v>0</v>
      </c>
      <c r="G114" s="18">
        <f t="shared" si="71"/>
        <v>0</v>
      </c>
      <c r="H114" s="18">
        <f t="shared" si="71"/>
        <v>0</v>
      </c>
      <c r="I114" s="18">
        <f t="shared" si="71"/>
        <v>0</v>
      </c>
      <c r="J114" s="18">
        <f t="shared" si="71"/>
        <v>0</v>
      </c>
      <c r="K114" s="18">
        <f t="shared" si="71"/>
        <v>0</v>
      </c>
      <c r="L114" s="18">
        <f t="shared" si="71"/>
        <v>0</v>
      </c>
      <c r="M114" s="18">
        <f t="shared" si="71"/>
        <v>0</v>
      </c>
      <c r="N114" s="18">
        <f t="shared" si="71"/>
        <v>0</v>
      </c>
      <c r="O114" s="48">
        <f t="shared" si="71"/>
        <v>0</v>
      </c>
      <c r="P114" s="65">
        <f t="shared" si="59"/>
        <v>0</v>
      </c>
      <c r="Q114" s="48">
        <f t="shared" si="71"/>
        <v>0</v>
      </c>
      <c r="R114" s="48">
        <f t="shared" si="71"/>
        <v>0</v>
      </c>
      <c r="S114" s="65">
        <f t="shared" si="60"/>
        <v>0</v>
      </c>
    </row>
    <row r="115" spans="1:19" hidden="1" x14ac:dyDescent="0.25">
      <c r="A115" s="15"/>
      <c r="B115" s="16">
        <v>417111</v>
      </c>
      <c r="C115" s="17" t="s">
        <v>526</v>
      </c>
      <c r="D115" s="84"/>
      <c r="E115" s="68"/>
      <c r="F115" s="19"/>
      <c r="G115" s="19"/>
      <c r="H115" s="19"/>
      <c r="I115" s="19"/>
      <c r="J115" s="19"/>
      <c r="K115" s="19"/>
      <c r="L115" s="19"/>
      <c r="M115" s="19"/>
      <c r="N115" s="19"/>
      <c r="O115" s="49"/>
      <c r="P115" s="65">
        <f t="shared" si="59"/>
        <v>0</v>
      </c>
      <c r="Q115" s="49"/>
      <c r="R115" s="49"/>
      <c r="S115" s="65">
        <f t="shared" si="60"/>
        <v>0</v>
      </c>
    </row>
    <row r="116" spans="1:19" hidden="1" x14ac:dyDescent="0.25">
      <c r="A116" s="11"/>
      <c r="B116" s="12">
        <v>421000</v>
      </c>
      <c r="C116" s="21" t="s">
        <v>101</v>
      </c>
      <c r="D116" s="82">
        <f>SUM(D117,D122,D132,D146,D156,D166+D175)</f>
        <v>0</v>
      </c>
      <c r="E116" s="66">
        <f t="shared" ref="E116:O116" si="72">SUM(E117,E122,E132,E146,E156,E166+E175)</f>
        <v>0</v>
      </c>
      <c r="F116" s="14">
        <f t="shared" si="72"/>
        <v>0</v>
      </c>
      <c r="G116" s="14">
        <f t="shared" si="72"/>
        <v>0</v>
      </c>
      <c r="H116" s="14">
        <f t="shared" si="72"/>
        <v>0</v>
      </c>
      <c r="I116" s="14">
        <f t="shared" si="72"/>
        <v>0</v>
      </c>
      <c r="J116" s="14">
        <f t="shared" si="72"/>
        <v>0</v>
      </c>
      <c r="K116" s="14">
        <f t="shared" si="72"/>
        <v>0</v>
      </c>
      <c r="L116" s="14">
        <f t="shared" si="72"/>
        <v>0</v>
      </c>
      <c r="M116" s="14">
        <f t="shared" si="72"/>
        <v>0</v>
      </c>
      <c r="N116" s="14">
        <f t="shared" si="72"/>
        <v>0</v>
      </c>
      <c r="O116" s="47">
        <f t="shared" si="72"/>
        <v>0</v>
      </c>
      <c r="P116" s="65">
        <f t="shared" si="59"/>
        <v>0</v>
      </c>
      <c r="Q116" s="47">
        <f t="shared" ref="Q116:R116" si="73">SUM(Q117,Q122,Q132,Q146,Q156,Q166+Q175)</f>
        <v>0</v>
      </c>
      <c r="R116" s="47">
        <f t="shared" si="73"/>
        <v>0</v>
      </c>
      <c r="S116" s="65">
        <f t="shared" si="60"/>
        <v>0</v>
      </c>
    </row>
    <row r="117" spans="1:19" ht="25.5" hidden="1" x14ac:dyDescent="0.25">
      <c r="A117" s="11"/>
      <c r="B117" s="12">
        <v>421100</v>
      </c>
      <c r="C117" s="13" t="s">
        <v>102</v>
      </c>
      <c r="D117" s="82">
        <f>SUM(D118,D120)</f>
        <v>0</v>
      </c>
      <c r="E117" s="66">
        <f t="shared" ref="E117:O117" si="74">SUM(E118,E120)</f>
        <v>0</v>
      </c>
      <c r="F117" s="14">
        <f t="shared" si="74"/>
        <v>0</v>
      </c>
      <c r="G117" s="14">
        <f t="shared" si="74"/>
        <v>0</v>
      </c>
      <c r="H117" s="14">
        <f t="shared" si="74"/>
        <v>0</v>
      </c>
      <c r="I117" s="14">
        <f t="shared" si="74"/>
        <v>0</v>
      </c>
      <c r="J117" s="14">
        <f t="shared" si="74"/>
        <v>0</v>
      </c>
      <c r="K117" s="14">
        <f t="shared" si="74"/>
        <v>0</v>
      </c>
      <c r="L117" s="14">
        <f t="shared" si="74"/>
        <v>0</v>
      </c>
      <c r="M117" s="14">
        <f t="shared" si="74"/>
        <v>0</v>
      </c>
      <c r="N117" s="14">
        <f t="shared" si="74"/>
        <v>0</v>
      </c>
      <c r="O117" s="47">
        <f t="shared" si="74"/>
        <v>0</v>
      </c>
      <c r="P117" s="65">
        <f t="shared" si="59"/>
        <v>0</v>
      </c>
      <c r="Q117" s="47">
        <f t="shared" ref="Q117:R117" si="75">SUM(Q118,Q120)</f>
        <v>0</v>
      </c>
      <c r="R117" s="47">
        <f t="shared" si="75"/>
        <v>0</v>
      </c>
      <c r="S117" s="65">
        <f t="shared" si="60"/>
        <v>0</v>
      </c>
    </row>
    <row r="118" spans="1:19" hidden="1" x14ac:dyDescent="0.25">
      <c r="A118" s="15"/>
      <c r="B118" s="16">
        <v>421110</v>
      </c>
      <c r="C118" s="17" t="s">
        <v>103</v>
      </c>
      <c r="D118" s="83">
        <f>SUM(D119)</f>
        <v>0</v>
      </c>
      <c r="E118" s="67">
        <f t="shared" ref="E118:O118" si="76">SUM(E119)</f>
        <v>0</v>
      </c>
      <c r="F118" s="18">
        <f t="shared" si="76"/>
        <v>0</v>
      </c>
      <c r="G118" s="18">
        <f t="shared" si="76"/>
        <v>0</v>
      </c>
      <c r="H118" s="18">
        <f t="shared" si="76"/>
        <v>0</v>
      </c>
      <c r="I118" s="18">
        <f t="shared" si="76"/>
        <v>0</v>
      </c>
      <c r="J118" s="18">
        <f t="shared" si="76"/>
        <v>0</v>
      </c>
      <c r="K118" s="18">
        <f t="shared" si="76"/>
        <v>0</v>
      </c>
      <c r="L118" s="18">
        <f t="shared" si="76"/>
        <v>0</v>
      </c>
      <c r="M118" s="18">
        <f t="shared" si="76"/>
        <v>0</v>
      </c>
      <c r="N118" s="18">
        <f t="shared" si="76"/>
        <v>0</v>
      </c>
      <c r="O118" s="48">
        <f t="shared" si="76"/>
        <v>0</v>
      </c>
      <c r="P118" s="65">
        <f t="shared" si="59"/>
        <v>0</v>
      </c>
      <c r="Q118" s="48">
        <f t="shared" ref="Q118:R118" si="77">SUM(Q119)</f>
        <v>0</v>
      </c>
      <c r="R118" s="48">
        <f t="shared" si="77"/>
        <v>0</v>
      </c>
      <c r="S118" s="65">
        <f t="shared" si="60"/>
        <v>0</v>
      </c>
    </row>
    <row r="119" spans="1:19" hidden="1" x14ac:dyDescent="0.25">
      <c r="A119" s="15"/>
      <c r="B119" s="16">
        <v>421111</v>
      </c>
      <c r="C119" s="17" t="s">
        <v>103</v>
      </c>
      <c r="D119" s="84"/>
      <c r="E119" s="68"/>
      <c r="F119" s="19"/>
      <c r="G119" s="19"/>
      <c r="H119" s="19"/>
      <c r="I119" s="19"/>
      <c r="J119" s="19"/>
      <c r="K119" s="19"/>
      <c r="L119" s="19"/>
      <c r="M119" s="19"/>
      <c r="N119" s="19"/>
      <c r="O119" s="49"/>
      <c r="P119" s="65">
        <f t="shared" si="59"/>
        <v>0</v>
      </c>
      <c r="Q119" s="49"/>
      <c r="R119" s="49"/>
      <c r="S119" s="65">
        <f t="shared" si="60"/>
        <v>0</v>
      </c>
    </row>
    <row r="120" spans="1:19" hidden="1" x14ac:dyDescent="0.25">
      <c r="A120" s="15"/>
      <c r="B120" s="16">
        <v>421120</v>
      </c>
      <c r="C120" s="17" t="s">
        <v>104</v>
      </c>
      <c r="D120" s="83">
        <f>SUM(D121)</f>
        <v>0</v>
      </c>
      <c r="E120" s="67">
        <f t="shared" ref="E120:O120" si="78">SUM(E121)</f>
        <v>0</v>
      </c>
      <c r="F120" s="18">
        <f t="shared" si="78"/>
        <v>0</v>
      </c>
      <c r="G120" s="18">
        <f t="shared" si="78"/>
        <v>0</v>
      </c>
      <c r="H120" s="18">
        <f t="shared" si="78"/>
        <v>0</v>
      </c>
      <c r="I120" s="18">
        <f t="shared" si="78"/>
        <v>0</v>
      </c>
      <c r="J120" s="18">
        <f t="shared" si="78"/>
        <v>0</v>
      </c>
      <c r="K120" s="18">
        <f t="shared" si="78"/>
        <v>0</v>
      </c>
      <c r="L120" s="18">
        <f t="shared" si="78"/>
        <v>0</v>
      </c>
      <c r="M120" s="18">
        <f t="shared" si="78"/>
        <v>0</v>
      </c>
      <c r="N120" s="18">
        <f t="shared" si="78"/>
        <v>0</v>
      </c>
      <c r="O120" s="48">
        <f t="shared" si="78"/>
        <v>0</v>
      </c>
      <c r="P120" s="65">
        <f t="shared" si="59"/>
        <v>0</v>
      </c>
      <c r="Q120" s="48">
        <f t="shared" ref="Q120:R120" si="79">SUM(Q121)</f>
        <v>0</v>
      </c>
      <c r="R120" s="48">
        <f t="shared" si="79"/>
        <v>0</v>
      </c>
      <c r="S120" s="65">
        <f t="shared" si="60"/>
        <v>0</v>
      </c>
    </row>
    <row r="121" spans="1:19" hidden="1" x14ac:dyDescent="0.25">
      <c r="A121" s="15"/>
      <c r="B121" s="16">
        <v>421121</v>
      </c>
      <c r="C121" s="17" t="s">
        <v>104</v>
      </c>
      <c r="D121" s="84"/>
      <c r="E121" s="68"/>
      <c r="F121" s="19"/>
      <c r="G121" s="19"/>
      <c r="H121" s="19"/>
      <c r="I121" s="19"/>
      <c r="J121" s="19"/>
      <c r="K121" s="19"/>
      <c r="L121" s="19"/>
      <c r="M121" s="19"/>
      <c r="N121" s="19"/>
      <c r="O121" s="49"/>
      <c r="P121" s="65">
        <f t="shared" si="59"/>
        <v>0</v>
      </c>
      <c r="Q121" s="49"/>
      <c r="R121" s="49"/>
      <c r="S121" s="65">
        <f t="shared" si="60"/>
        <v>0</v>
      </c>
    </row>
    <row r="122" spans="1:19" hidden="1" x14ac:dyDescent="0.25">
      <c r="A122" s="11"/>
      <c r="B122" s="27">
        <v>421200</v>
      </c>
      <c r="C122" s="13" t="s">
        <v>105</v>
      </c>
      <c r="D122" s="82">
        <f>SUM(D123,D126)</f>
        <v>0</v>
      </c>
      <c r="E122" s="66">
        <f t="shared" ref="E122:O122" si="80">SUM(E123,E126)</f>
        <v>0</v>
      </c>
      <c r="F122" s="14">
        <f t="shared" si="80"/>
        <v>0</v>
      </c>
      <c r="G122" s="14">
        <f t="shared" si="80"/>
        <v>0</v>
      </c>
      <c r="H122" s="14">
        <f t="shared" si="80"/>
        <v>0</v>
      </c>
      <c r="I122" s="14">
        <f t="shared" si="80"/>
        <v>0</v>
      </c>
      <c r="J122" s="14">
        <f t="shared" si="80"/>
        <v>0</v>
      </c>
      <c r="K122" s="14">
        <f t="shared" si="80"/>
        <v>0</v>
      </c>
      <c r="L122" s="14">
        <f t="shared" si="80"/>
        <v>0</v>
      </c>
      <c r="M122" s="14">
        <f t="shared" si="80"/>
        <v>0</v>
      </c>
      <c r="N122" s="14">
        <f t="shared" si="80"/>
        <v>0</v>
      </c>
      <c r="O122" s="47">
        <f t="shared" si="80"/>
        <v>0</v>
      </c>
      <c r="P122" s="65">
        <f t="shared" si="59"/>
        <v>0</v>
      </c>
      <c r="Q122" s="47">
        <f t="shared" ref="Q122:R122" si="81">SUM(Q123,Q126)</f>
        <v>0</v>
      </c>
      <c r="R122" s="47">
        <f t="shared" si="81"/>
        <v>0</v>
      </c>
      <c r="S122" s="65">
        <f t="shared" si="60"/>
        <v>0</v>
      </c>
    </row>
    <row r="123" spans="1:19" hidden="1" x14ac:dyDescent="0.25">
      <c r="A123" s="15"/>
      <c r="B123" s="23">
        <v>421210</v>
      </c>
      <c r="C123" s="17" t="s">
        <v>106</v>
      </c>
      <c r="D123" s="83">
        <f>SUM(D124:D125)</f>
        <v>0</v>
      </c>
      <c r="E123" s="67">
        <f t="shared" ref="E123:O123" si="82">SUM(E124:E125)</f>
        <v>0</v>
      </c>
      <c r="F123" s="18">
        <f t="shared" si="82"/>
        <v>0</v>
      </c>
      <c r="G123" s="18">
        <f t="shared" si="82"/>
        <v>0</v>
      </c>
      <c r="H123" s="18">
        <f t="shared" si="82"/>
        <v>0</v>
      </c>
      <c r="I123" s="18">
        <f t="shared" si="82"/>
        <v>0</v>
      </c>
      <c r="J123" s="18">
        <f t="shared" si="82"/>
        <v>0</v>
      </c>
      <c r="K123" s="18">
        <f t="shared" si="82"/>
        <v>0</v>
      </c>
      <c r="L123" s="18">
        <f t="shared" si="82"/>
        <v>0</v>
      </c>
      <c r="M123" s="18">
        <f t="shared" si="82"/>
        <v>0</v>
      </c>
      <c r="N123" s="18">
        <f t="shared" si="82"/>
        <v>0</v>
      </c>
      <c r="O123" s="48">
        <f t="shared" si="82"/>
        <v>0</v>
      </c>
      <c r="P123" s="65">
        <f t="shared" si="59"/>
        <v>0</v>
      </c>
      <c r="Q123" s="48">
        <f t="shared" ref="Q123:R123" si="83">SUM(Q124:Q125)</f>
        <v>0</v>
      </c>
      <c r="R123" s="48">
        <f t="shared" si="83"/>
        <v>0</v>
      </c>
      <c r="S123" s="65">
        <f t="shared" si="60"/>
        <v>0</v>
      </c>
    </row>
    <row r="124" spans="1:19" hidden="1" x14ac:dyDescent="0.25">
      <c r="A124" s="15"/>
      <c r="B124" s="23">
        <v>421211</v>
      </c>
      <c r="C124" s="17" t="s">
        <v>106</v>
      </c>
      <c r="D124" s="88"/>
      <c r="E124" s="72"/>
      <c r="F124" s="28"/>
      <c r="G124" s="28"/>
      <c r="H124" s="28"/>
      <c r="I124" s="28"/>
      <c r="J124" s="28"/>
      <c r="K124" s="28"/>
      <c r="L124" s="28"/>
      <c r="M124" s="28"/>
      <c r="N124" s="28"/>
      <c r="O124" s="54"/>
      <c r="P124" s="65">
        <f t="shared" si="59"/>
        <v>0</v>
      </c>
      <c r="Q124" s="54"/>
      <c r="R124" s="54"/>
      <c r="S124" s="65">
        <f t="shared" si="60"/>
        <v>0</v>
      </c>
    </row>
    <row r="125" spans="1:19" ht="25.5" hidden="1" x14ac:dyDescent="0.25">
      <c r="A125" s="15"/>
      <c r="B125" s="23">
        <v>421211</v>
      </c>
      <c r="C125" s="17" t="s">
        <v>545</v>
      </c>
      <c r="D125" s="84"/>
      <c r="E125" s="68"/>
      <c r="F125" s="19"/>
      <c r="G125" s="19"/>
      <c r="H125" s="19"/>
      <c r="I125" s="19"/>
      <c r="J125" s="19"/>
      <c r="K125" s="19"/>
      <c r="L125" s="19"/>
      <c r="M125" s="19"/>
      <c r="N125" s="19"/>
      <c r="O125" s="49"/>
      <c r="P125" s="65">
        <f t="shared" si="59"/>
        <v>0</v>
      </c>
      <c r="Q125" s="49"/>
      <c r="R125" s="49"/>
      <c r="S125" s="65">
        <f t="shared" si="60"/>
        <v>0</v>
      </c>
    </row>
    <row r="126" spans="1:19" hidden="1" x14ac:dyDescent="0.25">
      <c r="A126" s="15"/>
      <c r="B126" s="23">
        <v>421220</v>
      </c>
      <c r="C126" s="17" t="s">
        <v>107</v>
      </c>
      <c r="D126" s="83">
        <f>SUM(D127:D131)</f>
        <v>0</v>
      </c>
      <c r="E126" s="67">
        <f t="shared" ref="E126:O126" si="84">SUM(E127:E131)</f>
        <v>0</v>
      </c>
      <c r="F126" s="18">
        <f t="shared" si="84"/>
        <v>0</v>
      </c>
      <c r="G126" s="18">
        <f t="shared" si="84"/>
        <v>0</v>
      </c>
      <c r="H126" s="18">
        <f t="shared" si="84"/>
        <v>0</v>
      </c>
      <c r="I126" s="18">
        <f t="shared" si="84"/>
        <v>0</v>
      </c>
      <c r="J126" s="18">
        <f t="shared" si="84"/>
        <v>0</v>
      </c>
      <c r="K126" s="18">
        <f t="shared" si="84"/>
        <v>0</v>
      </c>
      <c r="L126" s="18">
        <f t="shared" si="84"/>
        <v>0</v>
      </c>
      <c r="M126" s="18">
        <f t="shared" si="84"/>
        <v>0</v>
      </c>
      <c r="N126" s="18">
        <f t="shared" si="84"/>
        <v>0</v>
      </c>
      <c r="O126" s="48">
        <f t="shared" si="84"/>
        <v>0</v>
      </c>
      <c r="P126" s="65">
        <f t="shared" si="59"/>
        <v>0</v>
      </c>
      <c r="Q126" s="48">
        <f t="shared" ref="Q126:R126" si="85">SUM(Q127:Q131)</f>
        <v>0</v>
      </c>
      <c r="R126" s="48">
        <f t="shared" si="85"/>
        <v>0</v>
      </c>
      <c r="S126" s="65">
        <f t="shared" si="60"/>
        <v>0</v>
      </c>
    </row>
    <row r="127" spans="1:19" hidden="1" x14ac:dyDescent="0.25">
      <c r="A127" s="15"/>
      <c r="B127" s="23">
        <v>421221</v>
      </c>
      <c r="C127" s="17" t="s">
        <v>108</v>
      </c>
      <c r="D127" s="84"/>
      <c r="E127" s="68"/>
      <c r="F127" s="19"/>
      <c r="G127" s="19"/>
      <c r="H127" s="19"/>
      <c r="I127" s="19"/>
      <c r="J127" s="19"/>
      <c r="K127" s="19"/>
      <c r="L127" s="19"/>
      <c r="M127" s="19"/>
      <c r="N127" s="19"/>
      <c r="O127" s="49"/>
      <c r="P127" s="65">
        <f t="shared" si="59"/>
        <v>0</v>
      </c>
      <c r="Q127" s="49"/>
      <c r="R127" s="49"/>
      <c r="S127" s="65">
        <f t="shared" si="60"/>
        <v>0</v>
      </c>
    </row>
    <row r="128" spans="1:19" hidden="1" x14ac:dyDescent="0.25">
      <c r="A128" s="15"/>
      <c r="B128" s="23">
        <v>421222</v>
      </c>
      <c r="C128" s="17" t="s">
        <v>109</v>
      </c>
      <c r="D128" s="84"/>
      <c r="E128" s="68"/>
      <c r="F128" s="19"/>
      <c r="G128" s="19"/>
      <c r="H128" s="19"/>
      <c r="I128" s="19"/>
      <c r="J128" s="19"/>
      <c r="K128" s="19"/>
      <c r="L128" s="19"/>
      <c r="M128" s="19"/>
      <c r="N128" s="19"/>
      <c r="O128" s="49"/>
      <c r="P128" s="65">
        <f t="shared" si="59"/>
        <v>0</v>
      </c>
      <c r="Q128" s="49"/>
      <c r="R128" s="49"/>
      <c r="S128" s="65">
        <f t="shared" si="60"/>
        <v>0</v>
      </c>
    </row>
    <row r="129" spans="1:19" hidden="1" x14ac:dyDescent="0.25">
      <c r="A129" s="15"/>
      <c r="B129" s="23">
        <v>421223</v>
      </c>
      <c r="C129" s="17" t="s">
        <v>110</v>
      </c>
      <c r="D129" s="84"/>
      <c r="E129" s="68"/>
      <c r="F129" s="19"/>
      <c r="G129" s="19"/>
      <c r="H129" s="19"/>
      <c r="I129" s="19"/>
      <c r="J129" s="19"/>
      <c r="K129" s="19"/>
      <c r="L129" s="19"/>
      <c r="M129" s="19"/>
      <c r="N129" s="19"/>
      <c r="O129" s="49"/>
      <c r="P129" s="65">
        <f t="shared" si="59"/>
        <v>0</v>
      </c>
      <c r="Q129" s="49"/>
      <c r="R129" s="49"/>
      <c r="S129" s="65">
        <f t="shared" si="60"/>
        <v>0</v>
      </c>
    </row>
    <row r="130" spans="1:19" hidden="1" x14ac:dyDescent="0.25">
      <c r="A130" s="15"/>
      <c r="B130" s="23">
        <v>421224</v>
      </c>
      <c r="C130" s="17" t="s">
        <v>111</v>
      </c>
      <c r="D130" s="84"/>
      <c r="E130" s="68"/>
      <c r="F130" s="19"/>
      <c r="G130" s="19"/>
      <c r="H130" s="19"/>
      <c r="I130" s="19"/>
      <c r="J130" s="19"/>
      <c r="K130" s="19"/>
      <c r="L130" s="19"/>
      <c r="M130" s="19"/>
      <c r="N130" s="19"/>
      <c r="O130" s="49"/>
      <c r="P130" s="65">
        <f t="shared" si="59"/>
        <v>0</v>
      </c>
      <c r="Q130" s="49"/>
      <c r="R130" s="49"/>
      <c r="S130" s="65">
        <f t="shared" si="60"/>
        <v>0</v>
      </c>
    </row>
    <row r="131" spans="1:19" hidden="1" x14ac:dyDescent="0.25">
      <c r="A131" s="15"/>
      <c r="B131" s="23">
        <v>421225</v>
      </c>
      <c r="C131" s="17" t="s">
        <v>112</v>
      </c>
      <c r="D131" s="84"/>
      <c r="E131" s="68"/>
      <c r="F131" s="19"/>
      <c r="G131" s="19"/>
      <c r="H131" s="19"/>
      <c r="I131" s="19"/>
      <c r="J131" s="19"/>
      <c r="K131" s="19"/>
      <c r="L131" s="19"/>
      <c r="M131" s="19"/>
      <c r="N131" s="19"/>
      <c r="O131" s="49"/>
      <c r="P131" s="65">
        <f t="shared" si="59"/>
        <v>0</v>
      </c>
      <c r="Q131" s="49"/>
      <c r="R131" s="49"/>
      <c r="S131" s="65">
        <f t="shared" si="60"/>
        <v>0</v>
      </c>
    </row>
    <row r="132" spans="1:19" hidden="1" x14ac:dyDescent="0.25">
      <c r="A132" s="11"/>
      <c r="B132" s="27">
        <v>421300</v>
      </c>
      <c r="C132" s="13" t="s">
        <v>113</v>
      </c>
      <c r="D132" s="82">
        <f>SUM(D133,D136+D143)</f>
        <v>0</v>
      </c>
      <c r="E132" s="66">
        <f t="shared" ref="E132:O132" si="86">SUM(E133,E136+E143)</f>
        <v>0</v>
      </c>
      <c r="F132" s="14">
        <f t="shared" si="86"/>
        <v>0</v>
      </c>
      <c r="G132" s="14">
        <f t="shared" si="86"/>
        <v>0</v>
      </c>
      <c r="H132" s="14">
        <f t="shared" si="86"/>
        <v>0</v>
      </c>
      <c r="I132" s="14">
        <f t="shared" si="86"/>
        <v>0</v>
      </c>
      <c r="J132" s="14">
        <f t="shared" si="86"/>
        <v>0</v>
      </c>
      <c r="K132" s="14">
        <f t="shared" si="86"/>
        <v>0</v>
      </c>
      <c r="L132" s="14">
        <f t="shared" si="86"/>
        <v>0</v>
      </c>
      <c r="M132" s="14">
        <f t="shared" si="86"/>
        <v>0</v>
      </c>
      <c r="N132" s="14">
        <f t="shared" si="86"/>
        <v>0</v>
      </c>
      <c r="O132" s="47">
        <f t="shared" si="86"/>
        <v>0</v>
      </c>
      <c r="P132" s="65">
        <f t="shared" si="59"/>
        <v>0</v>
      </c>
      <c r="Q132" s="47">
        <f t="shared" ref="Q132:R132" si="87">SUM(Q133,Q136+Q143)</f>
        <v>0</v>
      </c>
      <c r="R132" s="47">
        <f t="shared" si="87"/>
        <v>0</v>
      </c>
      <c r="S132" s="65">
        <f t="shared" si="60"/>
        <v>0</v>
      </c>
    </row>
    <row r="133" spans="1:19" hidden="1" x14ac:dyDescent="0.25">
      <c r="A133" s="15"/>
      <c r="B133" s="23">
        <v>421310</v>
      </c>
      <c r="C133" s="17" t="s">
        <v>114</v>
      </c>
      <c r="D133" s="83">
        <f>SUM(D134:D135)</f>
        <v>0</v>
      </c>
      <c r="E133" s="67">
        <f t="shared" ref="E133:O133" si="88">SUM(E134:E135)</f>
        <v>0</v>
      </c>
      <c r="F133" s="18">
        <f t="shared" si="88"/>
        <v>0</v>
      </c>
      <c r="G133" s="18">
        <f t="shared" si="88"/>
        <v>0</v>
      </c>
      <c r="H133" s="18">
        <f t="shared" si="88"/>
        <v>0</v>
      </c>
      <c r="I133" s="18">
        <f t="shared" si="88"/>
        <v>0</v>
      </c>
      <c r="J133" s="18">
        <f t="shared" si="88"/>
        <v>0</v>
      </c>
      <c r="K133" s="18">
        <f t="shared" si="88"/>
        <v>0</v>
      </c>
      <c r="L133" s="18">
        <f t="shared" si="88"/>
        <v>0</v>
      </c>
      <c r="M133" s="18">
        <f t="shared" si="88"/>
        <v>0</v>
      </c>
      <c r="N133" s="18">
        <f t="shared" si="88"/>
        <v>0</v>
      </c>
      <c r="O133" s="48">
        <f t="shared" si="88"/>
        <v>0</v>
      </c>
      <c r="P133" s="65">
        <f t="shared" si="59"/>
        <v>0</v>
      </c>
      <c r="Q133" s="48">
        <f t="shared" ref="Q133:R133" si="89">SUM(Q134:Q135)</f>
        <v>0</v>
      </c>
      <c r="R133" s="48">
        <f t="shared" si="89"/>
        <v>0</v>
      </c>
      <c r="S133" s="65">
        <f t="shared" si="60"/>
        <v>0</v>
      </c>
    </row>
    <row r="134" spans="1:19" ht="25.5" hidden="1" x14ac:dyDescent="0.25">
      <c r="A134" s="15"/>
      <c r="B134" s="23">
        <v>421311</v>
      </c>
      <c r="C134" s="17" t="s">
        <v>115</v>
      </c>
      <c r="D134" s="84"/>
      <c r="E134" s="68"/>
      <c r="F134" s="19"/>
      <c r="G134" s="19"/>
      <c r="H134" s="19"/>
      <c r="I134" s="19"/>
      <c r="J134" s="19"/>
      <c r="K134" s="19"/>
      <c r="L134" s="19"/>
      <c r="M134" s="19"/>
      <c r="N134" s="19"/>
      <c r="O134" s="49"/>
      <c r="P134" s="65">
        <f t="shared" si="59"/>
        <v>0</v>
      </c>
      <c r="Q134" s="49"/>
      <c r="R134" s="49"/>
      <c r="S134" s="65">
        <f t="shared" si="60"/>
        <v>0</v>
      </c>
    </row>
    <row r="135" spans="1:19" ht="25.5" hidden="1" x14ac:dyDescent="0.25">
      <c r="A135" s="15"/>
      <c r="B135" s="23">
        <v>421311</v>
      </c>
      <c r="C135" s="17" t="s">
        <v>546</v>
      </c>
      <c r="D135" s="84"/>
      <c r="E135" s="68"/>
      <c r="F135" s="19"/>
      <c r="G135" s="19"/>
      <c r="H135" s="19"/>
      <c r="I135" s="19"/>
      <c r="J135" s="19"/>
      <c r="K135" s="19"/>
      <c r="L135" s="19"/>
      <c r="M135" s="19"/>
      <c r="N135" s="19"/>
      <c r="O135" s="49"/>
      <c r="P135" s="65">
        <f t="shared" si="59"/>
        <v>0</v>
      </c>
      <c r="Q135" s="49"/>
      <c r="R135" s="49"/>
      <c r="S135" s="65">
        <f t="shared" si="60"/>
        <v>0</v>
      </c>
    </row>
    <row r="136" spans="1:19" ht="25.5" hidden="1" x14ac:dyDescent="0.25">
      <c r="A136" s="15"/>
      <c r="B136" s="23">
        <v>421320</v>
      </c>
      <c r="C136" s="17" t="s">
        <v>116</v>
      </c>
      <c r="D136" s="83">
        <f>SUM(D137:D142)</f>
        <v>0</v>
      </c>
      <c r="E136" s="67">
        <f t="shared" ref="E136:O136" si="90">SUM(E137:E142)</f>
        <v>0</v>
      </c>
      <c r="F136" s="18">
        <f t="shared" si="90"/>
        <v>0</v>
      </c>
      <c r="G136" s="18">
        <f t="shared" si="90"/>
        <v>0</v>
      </c>
      <c r="H136" s="18">
        <f t="shared" si="90"/>
        <v>0</v>
      </c>
      <c r="I136" s="18">
        <f t="shared" si="90"/>
        <v>0</v>
      </c>
      <c r="J136" s="18">
        <f t="shared" si="90"/>
        <v>0</v>
      </c>
      <c r="K136" s="18">
        <f t="shared" si="90"/>
        <v>0</v>
      </c>
      <c r="L136" s="18">
        <f t="shared" si="90"/>
        <v>0</v>
      </c>
      <c r="M136" s="18">
        <f t="shared" si="90"/>
        <v>0</v>
      </c>
      <c r="N136" s="18">
        <f t="shared" si="90"/>
        <v>0</v>
      </c>
      <c r="O136" s="48">
        <f t="shared" si="90"/>
        <v>0</v>
      </c>
      <c r="P136" s="65">
        <f t="shared" si="59"/>
        <v>0</v>
      </c>
      <c r="Q136" s="48">
        <f t="shared" ref="Q136:R136" si="91">SUM(Q137:Q142)</f>
        <v>0</v>
      </c>
      <c r="R136" s="48">
        <f t="shared" si="91"/>
        <v>0</v>
      </c>
      <c r="S136" s="65">
        <f t="shared" si="60"/>
        <v>0</v>
      </c>
    </row>
    <row r="137" spans="1:19" hidden="1" x14ac:dyDescent="0.25">
      <c r="A137" s="15"/>
      <c r="B137" s="23">
        <v>421321</v>
      </c>
      <c r="C137" s="17" t="s">
        <v>117</v>
      </c>
      <c r="D137" s="84"/>
      <c r="E137" s="68"/>
      <c r="F137" s="19"/>
      <c r="G137" s="19"/>
      <c r="H137" s="19"/>
      <c r="I137" s="19"/>
      <c r="J137" s="19"/>
      <c r="K137" s="19"/>
      <c r="L137" s="19"/>
      <c r="M137" s="19"/>
      <c r="N137" s="19"/>
      <c r="O137" s="49"/>
      <c r="P137" s="65">
        <f t="shared" si="59"/>
        <v>0</v>
      </c>
      <c r="Q137" s="49"/>
      <c r="R137" s="49"/>
      <c r="S137" s="65">
        <f t="shared" si="60"/>
        <v>0</v>
      </c>
    </row>
    <row r="138" spans="1:19" hidden="1" x14ac:dyDescent="0.25">
      <c r="A138" s="15"/>
      <c r="B138" s="23">
        <v>421322</v>
      </c>
      <c r="C138" s="17" t="s">
        <v>118</v>
      </c>
      <c r="D138" s="84"/>
      <c r="E138" s="68"/>
      <c r="F138" s="19"/>
      <c r="G138" s="19"/>
      <c r="H138" s="19"/>
      <c r="I138" s="19"/>
      <c r="J138" s="19"/>
      <c r="K138" s="19"/>
      <c r="L138" s="19"/>
      <c r="M138" s="19"/>
      <c r="N138" s="19"/>
      <c r="O138" s="49"/>
      <c r="P138" s="65">
        <f t="shared" si="59"/>
        <v>0</v>
      </c>
      <c r="Q138" s="49"/>
      <c r="R138" s="49"/>
      <c r="S138" s="65">
        <f t="shared" si="60"/>
        <v>0</v>
      </c>
    </row>
    <row r="139" spans="1:19" ht="25.5" hidden="1" x14ac:dyDescent="0.25">
      <c r="A139" s="15"/>
      <c r="B139" s="23">
        <v>421323</v>
      </c>
      <c r="C139" s="17" t="s">
        <v>551</v>
      </c>
      <c r="D139" s="84"/>
      <c r="E139" s="68"/>
      <c r="F139" s="19"/>
      <c r="G139" s="19"/>
      <c r="H139" s="19"/>
      <c r="I139" s="19"/>
      <c r="J139" s="19"/>
      <c r="K139" s="19"/>
      <c r="L139" s="19"/>
      <c r="M139" s="19"/>
      <c r="N139" s="19"/>
      <c r="O139" s="49"/>
      <c r="P139" s="65">
        <f t="shared" si="59"/>
        <v>0</v>
      </c>
      <c r="Q139" s="49"/>
      <c r="R139" s="49"/>
      <c r="S139" s="65">
        <f t="shared" si="60"/>
        <v>0</v>
      </c>
    </row>
    <row r="140" spans="1:19" hidden="1" x14ac:dyDescent="0.25">
      <c r="A140" s="15"/>
      <c r="B140" s="23">
        <v>421324</v>
      </c>
      <c r="C140" s="17" t="s">
        <v>119</v>
      </c>
      <c r="D140" s="84"/>
      <c r="E140" s="68"/>
      <c r="F140" s="19"/>
      <c r="G140" s="19"/>
      <c r="H140" s="19"/>
      <c r="I140" s="19"/>
      <c r="J140" s="19"/>
      <c r="K140" s="19"/>
      <c r="L140" s="19"/>
      <c r="M140" s="19"/>
      <c r="N140" s="19"/>
      <c r="O140" s="49"/>
      <c r="P140" s="65">
        <f t="shared" si="59"/>
        <v>0</v>
      </c>
      <c r="Q140" s="49"/>
      <c r="R140" s="49"/>
      <c r="S140" s="65">
        <f t="shared" si="60"/>
        <v>0</v>
      </c>
    </row>
    <row r="141" spans="1:19" ht="42" hidden="1" customHeight="1" x14ac:dyDescent="0.25">
      <c r="A141" s="15"/>
      <c r="B141" s="23">
        <v>421325</v>
      </c>
      <c r="C141" s="17" t="s">
        <v>120</v>
      </c>
      <c r="D141" s="84"/>
      <c r="E141" s="68"/>
      <c r="F141" s="19"/>
      <c r="G141" s="19"/>
      <c r="H141" s="19"/>
      <c r="I141" s="19"/>
      <c r="J141" s="19"/>
      <c r="K141" s="19"/>
      <c r="L141" s="19"/>
      <c r="M141" s="19"/>
      <c r="N141" s="19"/>
      <c r="O141" s="49"/>
      <c r="P141" s="65">
        <f t="shared" si="59"/>
        <v>0</v>
      </c>
      <c r="Q141" s="49"/>
      <c r="R141" s="49"/>
      <c r="S141" s="65">
        <f t="shared" si="60"/>
        <v>0</v>
      </c>
    </row>
    <row r="142" spans="1:19" ht="40.5" hidden="1" customHeight="1" x14ac:dyDescent="0.25">
      <c r="A142" s="15"/>
      <c r="B142" s="23">
        <v>421325</v>
      </c>
      <c r="C142" s="17" t="s">
        <v>121</v>
      </c>
      <c r="D142" s="84"/>
      <c r="E142" s="68"/>
      <c r="F142" s="19"/>
      <c r="G142" s="19"/>
      <c r="H142" s="19"/>
      <c r="I142" s="19"/>
      <c r="J142" s="19"/>
      <c r="K142" s="19"/>
      <c r="L142" s="19"/>
      <c r="M142" s="19"/>
      <c r="N142" s="19"/>
      <c r="O142" s="49"/>
      <c r="P142" s="65">
        <f t="shared" si="59"/>
        <v>0</v>
      </c>
      <c r="Q142" s="49"/>
      <c r="R142" s="49"/>
      <c r="S142" s="65">
        <f t="shared" si="60"/>
        <v>0</v>
      </c>
    </row>
    <row r="143" spans="1:19" hidden="1" x14ac:dyDescent="0.25">
      <c r="A143" s="15"/>
      <c r="B143" s="23">
        <v>421390</v>
      </c>
      <c r="C143" s="17" t="s">
        <v>122</v>
      </c>
      <c r="D143" s="85">
        <f>SUM(D144:D145)</f>
        <v>0</v>
      </c>
      <c r="E143" s="69">
        <f t="shared" ref="E143:O143" si="92">SUM(E144:E145)</f>
        <v>0</v>
      </c>
      <c r="F143" s="20">
        <f t="shared" si="92"/>
        <v>0</v>
      </c>
      <c r="G143" s="20">
        <f t="shared" si="92"/>
        <v>0</v>
      </c>
      <c r="H143" s="20">
        <f t="shared" si="92"/>
        <v>0</v>
      </c>
      <c r="I143" s="20">
        <f t="shared" si="92"/>
        <v>0</v>
      </c>
      <c r="J143" s="20">
        <f t="shared" si="92"/>
        <v>0</v>
      </c>
      <c r="K143" s="20">
        <f t="shared" si="92"/>
        <v>0</v>
      </c>
      <c r="L143" s="20">
        <f t="shared" si="92"/>
        <v>0</v>
      </c>
      <c r="M143" s="20">
        <f t="shared" si="92"/>
        <v>0</v>
      </c>
      <c r="N143" s="20">
        <f t="shared" si="92"/>
        <v>0</v>
      </c>
      <c r="O143" s="50">
        <f t="shared" si="92"/>
        <v>0</v>
      </c>
      <c r="P143" s="65">
        <f t="shared" si="59"/>
        <v>0</v>
      </c>
      <c r="Q143" s="50">
        <f t="shared" ref="Q143:R143" si="93">SUM(Q144:Q145)</f>
        <v>0</v>
      </c>
      <c r="R143" s="50">
        <f t="shared" si="93"/>
        <v>0</v>
      </c>
      <c r="S143" s="65">
        <f t="shared" si="60"/>
        <v>0</v>
      </c>
    </row>
    <row r="144" spans="1:19" ht="33.75" hidden="1" customHeight="1" x14ac:dyDescent="0.25">
      <c r="A144" s="15"/>
      <c r="B144" s="23">
        <v>421391</v>
      </c>
      <c r="C144" s="17" t="s">
        <v>123</v>
      </c>
      <c r="D144" s="84"/>
      <c r="E144" s="68"/>
      <c r="F144" s="19"/>
      <c r="G144" s="19"/>
      <c r="H144" s="19"/>
      <c r="I144" s="19"/>
      <c r="J144" s="19"/>
      <c r="K144" s="19"/>
      <c r="L144" s="19"/>
      <c r="M144" s="19"/>
      <c r="N144" s="19"/>
      <c r="O144" s="49"/>
      <c r="P144" s="65">
        <f t="shared" si="59"/>
        <v>0</v>
      </c>
      <c r="Q144" s="49"/>
      <c r="R144" s="49"/>
      <c r="S144" s="65">
        <f t="shared" si="60"/>
        <v>0</v>
      </c>
    </row>
    <row r="145" spans="1:19" hidden="1" x14ac:dyDescent="0.25">
      <c r="A145" s="15"/>
      <c r="B145" s="23">
        <v>421392</v>
      </c>
      <c r="C145" s="17" t="s">
        <v>124</v>
      </c>
      <c r="D145" s="84"/>
      <c r="E145" s="68"/>
      <c r="F145" s="19"/>
      <c r="G145" s="19"/>
      <c r="H145" s="19"/>
      <c r="I145" s="19"/>
      <c r="J145" s="19"/>
      <c r="K145" s="19"/>
      <c r="L145" s="19"/>
      <c r="M145" s="19"/>
      <c r="N145" s="19"/>
      <c r="O145" s="49"/>
      <c r="P145" s="65">
        <f t="shared" si="59"/>
        <v>0</v>
      </c>
      <c r="Q145" s="49"/>
      <c r="R145" s="49"/>
      <c r="S145" s="65">
        <f t="shared" si="60"/>
        <v>0</v>
      </c>
    </row>
    <row r="146" spans="1:19" hidden="1" x14ac:dyDescent="0.25">
      <c r="A146" s="11"/>
      <c r="B146" s="27">
        <v>421400</v>
      </c>
      <c r="C146" s="13" t="s">
        <v>125</v>
      </c>
      <c r="D146" s="82">
        <f>SUM(D147,D152)</f>
        <v>0</v>
      </c>
      <c r="E146" s="66">
        <f t="shared" ref="E146:O146" si="94">SUM(E147,E152)</f>
        <v>0</v>
      </c>
      <c r="F146" s="14">
        <f t="shared" si="94"/>
        <v>0</v>
      </c>
      <c r="G146" s="14">
        <f t="shared" si="94"/>
        <v>0</v>
      </c>
      <c r="H146" s="14">
        <f t="shared" si="94"/>
        <v>0</v>
      </c>
      <c r="I146" s="14">
        <f t="shared" si="94"/>
        <v>0</v>
      </c>
      <c r="J146" s="14">
        <f t="shared" si="94"/>
        <v>0</v>
      </c>
      <c r="K146" s="14">
        <f t="shared" si="94"/>
        <v>0</v>
      </c>
      <c r="L146" s="14">
        <f t="shared" si="94"/>
        <v>0</v>
      </c>
      <c r="M146" s="14">
        <f t="shared" si="94"/>
        <v>0</v>
      </c>
      <c r="N146" s="14">
        <f t="shared" si="94"/>
        <v>0</v>
      </c>
      <c r="O146" s="47">
        <f t="shared" si="94"/>
        <v>0</v>
      </c>
      <c r="P146" s="65">
        <f t="shared" si="59"/>
        <v>0</v>
      </c>
      <c r="Q146" s="47">
        <f t="shared" ref="Q146:R146" si="95">SUM(Q147,Q152)</f>
        <v>0</v>
      </c>
      <c r="R146" s="47">
        <f t="shared" si="95"/>
        <v>0</v>
      </c>
      <c r="S146" s="65">
        <f t="shared" si="60"/>
        <v>0</v>
      </c>
    </row>
    <row r="147" spans="1:19" hidden="1" x14ac:dyDescent="0.25">
      <c r="A147" s="15"/>
      <c r="B147" s="23">
        <v>421410</v>
      </c>
      <c r="C147" s="17" t="s">
        <v>126</v>
      </c>
      <c r="D147" s="83">
        <f>SUM(D148:D151)</f>
        <v>0</v>
      </c>
      <c r="E147" s="67">
        <f t="shared" ref="E147:O147" si="96">SUM(E148:E151)</f>
        <v>0</v>
      </c>
      <c r="F147" s="18">
        <f t="shared" si="96"/>
        <v>0</v>
      </c>
      <c r="G147" s="18">
        <f t="shared" si="96"/>
        <v>0</v>
      </c>
      <c r="H147" s="18">
        <f t="shared" si="96"/>
        <v>0</v>
      </c>
      <c r="I147" s="18">
        <f t="shared" si="96"/>
        <v>0</v>
      </c>
      <c r="J147" s="18">
        <f t="shared" si="96"/>
        <v>0</v>
      </c>
      <c r="K147" s="18">
        <f t="shared" si="96"/>
        <v>0</v>
      </c>
      <c r="L147" s="18">
        <f t="shared" si="96"/>
        <v>0</v>
      </c>
      <c r="M147" s="18">
        <f t="shared" si="96"/>
        <v>0</v>
      </c>
      <c r="N147" s="18">
        <f t="shared" si="96"/>
        <v>0</v>
      </c>
      <c r="O147" s="48">
        <f t="shared" si="96"/>
        <v>0</v>
      </c>
      <c r="P147" s="65">
        <f t="shared" si="59"/>
        <v>0</v>
      </c>
      <c r="Q147" s="48">
        <f t="shared" ref="Q147:R147" si="97">SUM(Q148:Q151)</f>
        <v>0</v>
      </c>
      <c r="R147" s="48">
        <f t="shared" si="97"/>
        <v>0</v>
      </c>
      <c r="S147" s="65">
        <f t="shared" si="60"/>
        <v>0</v>
      </c>
    </row>
    <row r="148" spans="1:19" hidden="1" x14ac:dyDescent="0.25">
      <c r="A148" s="15"/>
      <c r="B148" s="23">
        <v>421411</v>
      </c>
      <c r="C148" s="17" t="s">
        <v>127</v>
      </c>
      <c r="D148" s="84"/>
      <c r="E148" s="68"/>
      <c r="F148" s="19"/>
      <c r="G148" s="19"/>
      <c r="H148" s="19"/>
      <c r="I148" s="19"/>
      <c r="J148" s="19"/>
      <c r="K148" s="19"/>
      <c r="L148" s="19"/>
      <c r="M148" s="19"/>
      <c r="N148" s="19"/>
      <c r="O148" s="49"/>
      <c r="P148" s="65">
        <f t="shared" si="59"/>
        <v>0</v>
      </c>
      <c r="Q148" s="49"/>
      <c r="R148" s="49"/>
      <c r="S148" s="65">
        <f t="shared" si="60"/>
        <v>0</v>
      </c>
    </row>
    <row r="149" spans="1:19" hidden="1" x14ac:dyDescent="0.25">
      <c r="A149" s="15"/>
      <c r="B149" s="23">
        <v>421412</v>
      </c>
      <c r="C149" s="17" t="s">
        <v>128</v>
      </c>
      <c r="D149" s="84"/>
      <c r="E149" s="68"/>
      <c r="F149" s="19"/>
      <c r="G149" s="19"/>
      <c r="H149" s="19"/>
      <c r="I149" s="19"/>
      <c r="J149" s="19"/>
      <c r="K149" s="19"/>
      <c r="L149" s="19"/>
      <c r="M149" s="19"/>
      <c r="N149" s="19"/>
      <c r="O149" s="49"/>
      <c r="P149" s="65">
        <f t="shared" si="59"/>
        <v>0</v>
      </c>
      <c r="Q149" s="49"/>
      <c r="R149" s="49"/>
      <c r="S149" s="65">
        <f t="shared" si="60"/>
        <v>0</v>
      </c>
    </row>
    <row r="150" spans="1:19" hidden="1" x14ac:dyDescent="0.25">
      <c r="A150" s="15"/>
      <c r="B150" s="23">
        <v>421414</v>
      </c>
      <c r="C150" s="17" t="s">
        <v>129</v>
      </c>
      <c r="D150" s="84"/>
      <c r="E150" s="68"/>
      <c r="F150" s="19"/>
      <c r="G150" s="19"/>
      <c r="H150" s="19"/>
      <c r="I150" s="19"/>
      <c r="J150" s="19"/>
      <c r="K150" s="19"/>
      <c r="L150" s="19"/>
      <c r="M150" s="19"/>
      <c r="N150" s="19"/>
      <c r="O150" s="49"/>
      <c r="P150" s="65">
        <f t="shared" si="59"/>
        <v>0</v>
      </c>
      <c r="Q150" s="49"/>
      <c r="R150" s="49"/>
      <c r="S150" s="65">
        <f t="shared" si="60"/>
        <v>0</v>
      </c>
    </row>
    <row r="151" spans="1:19" ht="25.5" hidden="1" x14ac:dyDescent="0.25">
      <c r="A151" s="15"/>
      <c r="B151" s="23">
        <v>421419</v>
      </c>
      <c r="C151" s="17" t="s">
        <v>552</v>
      </c>
      <c r="D151" s="84"/>
      <c r="E151" s="68"/>
      <c r="F151" s="19"/>
      <c r="G151" s="19"/>
      <c r="H151" s="19"/>
      <c r="I151" s="19"/>
      <c r="J151" s="19"/>
      <c r="K151" s="19"/>
      <c r="L151" s="19"/>
      <c r="M151" s="19"/>
      <c r="N151" s="19"/>
      <c r="O151" s="49"/>
      <c r="P151" s="65">
        <f t="shared" si="59"/>
        <v>0</v>
      </c>
      <c r="Q151" s="49"/>
      <c r="R151" s="49"/>
      <c r="S151" s="65">
        <f t="shared" si="60"/>
        <v>0</v>
      </c>
    </row>
    <row r="152" spans="1:19" hidden="1" x14ac:dyDescent="0.25">
      <c r="A152" s="15"/>
      <c r="B152" s="23">
        <v>421420</v>
      </c>
      <c r="C152" s="17" t="s">
        <v>130</v>
      </c>
      <c r="D152" s="83">
        <f>SUM(D153:D155)</f>
        <v>0</v>
      </c>
      <c r="E152" s="67">
        <f t="shared" ref="E152:O152" si="98">SUM(E153:E155)</f>
        <v>0</v>
      </c>
      <c r="F152" s="18">
        <f t="shared" si="98"/>
        <v>0</v>
      </c>
      <c r="G152" s="18">
        <f t="shared" si="98"/>
        <v>0</v>
      </c>
      <c r="H152" s="18">
        <f t="shared" si="98"/>
        <v>0</v>
      </c>
      <c r="I152" s="18">
        <f t="shared" si="98"/>
        <v>0</v>
      </c>
      <c r="J152" s="18">
        <f t="shared" si="98"/>
        <v>0</v>
      </c>
      <c r="K152" s="18">
        <f t="shared" si="98"/>
        <v>0</v>
      </c>
      <c r="L152" s="18">
        <f t="shared" si="98"/>
        <v>0</v>
      </c>
      <c r="M152" s="18">
        <f t="shared" si="98"/>
        <v>0</v>
      </c>
      <c r="N152" s="18">
        <f t="shared" si="98"/>
        <v>0</v>
      </c>
      <c r="O152" s="48">
        <f t="shared" si="98"/>
        <v>0</v>
      </c>
      <c r="P152" s="65">
        <f t="shared" si="59"/>
        <v>0</v>
      </c>
      <c r="Q152" s="48">
        <f t="shared" ref="Q152:R152" si="99">SUM(Q153:Q155)</f>
        <v>0</v>
      </c>
      <c r="R152" s="48">
        <f t="shared" si="99"/>
        <v>0</v>
      </c>
      <c r="S152" s="65">
        <f t="shared" si="60"/>
        <v>0</v>
      </c>
    </row>
    <row r="153" spans="1:19" hidden="1" x14ac:dyDescent="0.25">
      <c r="A153" s="15"/>
      <c r="B153" s="23">
        <v>421421</v>
      </c>
      <c r="C153" s="17" t="s">
        <v>131</v>
      </c>
      <c r="D153" s="84"/>
      <c r="E153" s="68"/>
      <c r="F153" s="19"/>
      <c r="G153" s="19"/>
      <c r="H153" s="19"/>
      <c r="I153" s="19"/>
      <c r="J153" s="19"/>
      <c r="K153" s="19"/>
      <c r="L153" s="19"/>
      <c r="M153" s="19"/>
      <c r="N153" s="19"/>
      <c r="O153" s="49"/>
      <c r="P153" s="65">
        <f t="shared" si="59"/>
        <v>0</v>
      </c>
      <c r="Q153" s="49"/>
      <c r="R153" s="49"/>
      <c r="S153" s="65">
        <f t="shared" si="60"/>
        <v>0</v>
      </c>
    </row>
    <row r="154" spans="1:19" hidden="1" x14ac:dyDescent="0.25">
      <c r="A154" s="15"/>
      <c r="B154" s="23">
        <v>421422</v>
      </c>
      <c r="C154" s="17" t="s">
        <v>132</v>
      </c>
      <c r="D154" s="84"/>
      <c r="E154" s="68"/>
      <c r="F154" s="19"/>
      <c r="G154" s="19"/>
      <c r="H154" s="19"/>
      <c r="I154" s="19"/>
      <c r="J154" s="19"/>
      <c r="K154" s="19"/>
      <c r="L154" s="19"/>
      <c r="M154" s="19"/>
      <c r="N154" s="19"/>
      <c r="O154" s="49"/>
      <c r="P154" s="65">
        <f t="shared" si="59"/>
        <v>0</v>
      </c>
      <c r="Q154" s="49"/>
      <c r="R154" s="49"/>
      <c r="S154" s="65">
        <f t="shared" si="60"/>
        <v>0</v>
      </c>
    </row>
    <row r="155" spans="1:19" hidden="1" x14ac:dyDescent="0.25">
      <c r="A155" s="15"/>
      <c r="B155" s="23">
        <v>421429</v>
      </c>
      <c r="C155" s="17" t="s">
        <v>133</v>
      </c>
      <c r="D155" s="84"/>
      <c r="E155" s="68"/>
      <c r="F155" s="19"/>
      <c r="G155" s="19"/>
      <c r="H155" s="19"/>
      <c r="I155" s="19"/>
      <c r="J155" s="19"/>
      <c r="K155" s="19"/>
      <c r="L155" s="19"/>
      <c r="M155" s="19"/>
      <c r="N155" s="19"/>
      <c r="O155" s="49"/>
      <c r="P155" s="65">
        <f t="shared" si="59"/>
        <v>0</v>
      </c>
      <c r="Q155" s="49"/>
      <c r="R155" s="49"/>
      <c r="S155" s="65">
        <f t="shared" si="60"/>
        <v>0</v>
      </c>
    </row>
    <row r="156" spans="1:19" hidden="1" x14ac:dyDescent="0.25">
      <c r="A156" s="11"/>
      <c r="B156" s="27">
        <v>421500</v>
      </c>
      <c r="C156" s="13" t="s">
        <v>134</v>
      </c>
      <c r="D156" s="82">
        <f>SUM(D157,D162)</f>
        <v>0</v>
      </c>
      <c r="E156" s="66">
        <f t="shared" ref="E156:O156" si="100">SUM(E157,E162)</f>
        <v>0</v>
      </c>
      <c r="F156" s="14">
        <f t="shared" si="100"/>
        <v>0</v>
      </c>
      <c r="G156" s="14">
        <f t="shared" si="100"/>
        <v>0</v>
      </c>
      <c r="H156" s="14">
        <f t="shared" si="100"/>
        <v>0</v>
      </c>
      <c r="I156" s="14">
        <f t="shared" si="100"/>
        <v>0</v>
      </c>
      <c r="J156" s="14">
        <f t="shared" si="100"/>
        <v>0</v>
      </c>
      <c r="K156" s="14">
        <f t="shared" si="100"/>
        <v>0</v>
      </c>
      <c r="L156" s="14">
        <f t="shared" si="100"/>
        <v>0</v>
      </c>
      <c r="M156" s="14">
        <f t="shared" si="100"/>
        <v>0</v>
      </c>
      <c r="N156" s="14">
        <f t="shared" si="100"/>
        <v>0</v>
      </c>
      <c r="O156" s="47">
        <f t="shared" si="100"/>
        <v>0</v>
      </c>
      <c r="P156" s="65">
        <f t="shared" si="59"/>
        <v>0</v>
      </c>
      <c r="Q156" s="47">
        <f t="shared" ref="Q156:R156" si="101">SUM(Q157,Q162)</f>
        <v>0</v>
      </c>
      <c r="R156" s="47">
        <f t="shared" si="101"/>
        <v>0</v>
      </c>
      <c r="S156" s="65">
        <f t="shared" si="60"/>
        <v>0</v>
      </c>
    </row>
    <row r="157" spans="1:19" hidden="1" x14ac:dyDescent="0.25">
      <c r="A157" s="15"/>
      <c r="B157" s="23">
        <v>421510</v>
      </c>
      <c r="C157" s="17" t="s">
        <v>135</v>
      </c>
      <c r="D157" s="83">
        <f>SUM(D158:D161)</f>
        <v>0</v>
      </c>
      <c r="E157" s="67">
        <f t="shared" ref="E157:O157" si="102">SUM(E158:E161)</f>
        <v>0</v>
      </c>
      <c r="F157" s="18">
        <f t="shared" si="102"/>
        <v>0</v>
      </c>
      <c r="G157" s="18">
        <f t="shared" si="102"/>
        <v>0</v>
      </c>
      <c r="H157" s="18">
        <f t="shared" si="102"/>
        <v>0</v>
      </c>
      <c r="I157" s="18">
        <f t="shared" si="102"/>
        <v>0</v>
      </c>
      <c r="J157" s="18">
        <f t="shared" si="102"/>
        <v>0</v>
      </c>
      <c r="K157" s="18">
        <f t="shared" si="102"/>
        <v>0</v>
      </c>
      <c r="L157" s="18">
        <f t="shared" si="102"/>
        <v>0</v>
      </c>
      <c r="M157" s="18">
        <f t="shared" si="102"/>
        <v>0</v>
      </c>
      <c r="N157" s="18">
        <f t="shared" si="102"/>
        <v>0</v>
      </c>
      <c r="O157" s="48">
        <f t="shared" si="102"/>
        <v>0</v>
      </c>
      <c r="P157" s="65">
        <f t="shared" si="59"/>
        <v>0</v>
      </c>
      <c r="Q157" s="48">
        <f t="shared" ref="Q157:R157" si="103">SUM(Q158:Q161)</f>
        <v>0</v>
      </c>
      <c r="R157" s="48">
        <f t="shared" si="103"/>
        <v>0</v>
      </c>
      <c r="S157" s="65">
        <f t="shared" si="60"/>
        <v>0</v>
      </c>
    </row>
    <row r="158" spans="1:19" hidden="1" x14ac:dyDescent="0.25">
      <c r="A158" s="15"/>
      <c r="B158" s="23">
        <v>421511</v>
      </c>
      <c r="C158" s="17" t="s">
        <v>136</v>
      </c>
      <c r="D158" s="84"/>
      <c r="E158" s="68"/>
      <c r="F158" s="19"/>
      <c r="G158" s="19"/>
      <c r="H158" s="19"/>
      <c r="I158" s="19"/>
      <c r="J158" s="19"/>
      <c r="K158" s="19"/>
      <c r="L158" s="19"/>
      <c r="M158" s="19"/>
      <c r="N158" s="19"/>
      <c r="O158" s="49"/>
      <c r="P158" s="65">
        <f t="shared" si="59"/>
        <v>0</v>
      </c>
      <c r="Q158" s="49"/>
      <c r="R158" s="49"/>
      <c r="S158" s="65">
        <f t="shared" si="60"/>
        <v>0</v>
      </c>
    </row>
    <row r="159" spans="1:19" ht="69.75" hidden="1" customHeight="1" x14ac:dyDescent="0.25">
      <c r="A159" s="15"/>
      <c r="B159" s="23">
        <v>421512</v>
      </c>
      <c r="C159" s="17" t="s">
        <v>137</v>
      </c>
      <c r="D159" s="84"/>
      <c r="E159" s="68"/>
      <c r="F159" s="19"/>
      <c r="G159" s="19"/>
      <c r="H159" s="19"/>
      <c r="I159" s="19"/>
      <c r="J159" s="19"/>
      <c r="K159" s="19"/>
      <c r="L159" s="19"/>
      <c r="M159" s="19"/>
      <c r="N159" s="19"/>
      <c r="O159" s="49"/>
      <c r="P159" s="65">
        <f t="shared" si="59"/>
        <v>0</v>
      </c>
      <c r="Q159" s="49"/>
      <c r="R159" s="49"/>
      <c r="S159" s="65">
        <f t="shared" si="60"/>
        <v>0</v>
      </c>
    </row>
    <row r="160" spans="1:19" hidden="1" x14ac:dyDescent="0.25">
      <c r="A160" s="15"/>
      <c r="B160" s="23">
        <v>421513</v>
      </c>
      <c r="C160" s="17" t="s">
        <v>138</v>
      </c>
      <c r="D160" s="84"/>
      <c r="E160" s="68"/>
      <c r="F160" s="19"/>
      <c r="G160" s="19"/>
      <c r="H160" s="19"/>
      <c r="I160" s="19"/>
      <c r="J160" s="19"/>
      <c r="K160" s="19"/>
      <c r="L160" s="19"/>
      <c r="M160" s="19"/>
      <c r="N160" s="19"/>
      <c r="O160" s="49"/>
      <c r="P160" s="65">
        <f t="shared" si="59"/>
        <v>0</v>
      </c>
      <c r="Q160" s="49"/>
      <c r="R160" s="49"/>
      <c r="S160" s="65">
        <f t="shared" si="60"/>
        <v>0</v>
      </c>
    </row>
    <row r="161" spans="1:19" ht="25.5" hidden="1" x14ac:dyDescent="0.25">
      <c r="A161" s="15"/>
      <c r="B161" s="23">
        <v>421519</v>
      </c>
      <c r="C161" s="17" t="s">
        <v>139</v>
      </c>
      <c r="D161" s="84"/>
      <c r="E161" s="68"/>
      <c r="F161" s="19"/>
      <c r="G161" s="19"/>
      <c r="H161" s="19"/>
      <c r="I161" s="19"/>
      <c r="J161" s="19"/>
      <c r="K161" s="19"/>
      <c r="L161" s="19"/>
      <c r="M161" s="19"/>
      <c r="N161" s="19"/>
      <c r="O161" s="49"/>
      <c r="P161" s="65">
        <f t="shared" si="59"/>
        <v>0</v>
      </c>
      <c r="Q161" s="49"/>
      <c r="R161" s="49"/>
      <c r="S161" s="65">
        <f t="shared" si="60"/>
        <v>0</v>
      </c>
    </row>
    <row r="162" spans="1:19" hidden="1" x14ac:dyDescent="0.25">
      <c r="A162" s="15"/>
      <c r="B162" s="23">
        <v>421520</v>
      </c>
      <c r="C162" s="17" t="s">
        <v>140</v>
      </c>
      <c r="D162" s="83">
        <f>SUM(D163:D165)</f>
        <v>0</v>
      </c>
      <c r="E162" s="67">
        <f t="shared" ref="E162:O162" si="104">SUM(E163:E165)</f>
        <v>0</v>
      </c>
      <c r="F162" s="18">
        <f t="shared" si="104"/>
        <v>0</v>
      </c>
      <c r="G162" s="18">
        <f t="shared" si="104"/>
        <v>0</v>
      </c>
      <c r="H162" s="18">
        <f t="shared" si="104"/>
        <v>0</v>
      </c>
      <c r="I162" s="18">
        <f t="shared" si="104"/>
        <v>0</v>
      </c>
      <c r="J162" s="18">
        <f t="shared" si="104"/>
        <v>0</v>
      </c>
      <c r="K162" s="18">
        <f t="shared" si="104"/>
        <v>0</v>
      </c>
      <c r="L162" s="18">
        <f t="shared" si="104"/>
        <v>0</v>
      </c>
      <c r="M162" s="18">
        <f t="shared" si="104"/>
        <v>0</v>
      </c>
      <c r="N162" s="18">
        <f t="shared" si="104"/>
        <v>0</v>
      </c>
      <c r="O162" s="48">
        <f t="shared" si="104"/>
        <v>0</v>
      </c>
      <c r="P162" s="65">
        <f t="shared" si="59"/>
        <v>0</v>
      </c>
      <c r="Q162" s="48">
        <f t="shared" ref="Q162:R162" si="105">SUM(Q163:Q165)</f>
        <v>0</v>
      </c>
      <c r="R162" s="48">
        <f t="shared" si="105"/>
        <v>0</v>
      </c>
      <c r="S162" s="65">
        <f t="shared" si="60"/>
        <v>0</v>
      </c>
    </row>
    <row r="163" spans="1:19" ht="25.5" hidden="1" x14ac:dyDescent="0.25">
      <c r="A163" s="15"/>
      <c r="B163" s="23">
        <v>421521</v>
      </c>
      <c r="C163" s="17" t="s">
        <v>141</v>
      </c>
      <c r="D163" s="84"/>
      <c r="E163" s="68"/>
      <c r="F163" s="19"/>
      <c r="G163" s="19"/>
      <c r="H163" s="19"/>
      <c r="I163" s="19"/>
      <c r="J163" s="19"/>
      <c r="K163" s="19"/>
      <c r="L163" s="19"/>
      <c r="M163" s="19"/>
      <c r="N163" s="19"/>
      <c r="O163" s="49"/>
      <c r="P163" s="65">
        <f t="shared" si="59"/>
        <v>0</v>
      </c>
      <c r="Q163" s="49"/>
      <c r="R163" s="49"/>
      <c r="S163" s="65">
        <f t="shared" si="60"/>
        <v>0</v>
      </c>
    </row>
    <row r="164" spans="1:19" ht="63.75" hidden="1" customHeight="1" x14ac:dyDescent="0.25">
      <c r="A164" s="15"/>
      <c r="B164" s="23">
        <v>421522</v>
      </c>
      <c r="C164" s="17" t="s">
        <v>553</v>
      </c>
      <c r="D164" s="84"/>
      <c r="E164" s="68"/>
      <c r="F164" s="19"/>
      <c r="G164" s="19"/>
      <c r="H164" s="19"/>
      <c r="I164" s="19"/>
      <c r="J164" s="19"/>
      <c r="K164" s="19"/>
      <c r="L164" s="19"/>
      <c r="M164" s="19"/>
      <c r="N164" s="19"/>
      <c r="O164" s="49"/>
      <c r="P164" s="65">
        <f t="shared" ref="P164:P227" si="106">SUM(E164:O164)</f>
        <v>0</v>
      </c>
      <c r="Q164" s="49"/>
      <c r="R164" s="49"/>
      <c r="S164" s="65">
        <f t="shared" ref="S164:S227" si="107">SUM(P164:R164)</f>
        <v>0</v>
      </c>
    </row>
    <row r="165" spans="1:19" ht="59.25" hidden="1" customHeight="1" x14ac:dyDescent="0.25">
      <c r="A165" s="15"/>
      <c r="B165" s="23">
        <v>421523</v>
      </c>
      <c r="C165" s="17" t="s">
        <v>554</v>
      </c>
      <c r="D165" s="84"/>
      <c r="E165" s="68"/>
      <c r="F165" s="19"/>
      <c r="G165" s="19"/>
      <c r="H165" s="19"/>
      <c r="I165" s="19"/>
      <c r="J165" s="19"/>
      <c r="K165" s="19"/>
      <c r="L165" s="19"/>
      <c r="M165" s="19"/>
      <c r="N165" s="19"/>
      <c r="O165" s="49"/>
      <c r="P165" s="65">
        <f t="shared" si="106"/>
        <v>0</v>
      </c>
      <c r="Q165" s="49"/>
      <c r="R165" s="49"/>
      <c r="S165" s="65">
        <f t="shared" si="107"/>
        <v>0</v>
      </c>
    </row>
    <row r="166" spans="1:19" hidden="1" x14ac:dyDescent="0.25">
      <c r="A166" s="11"/>
      <c r="B166" s="27">
        <v>421600</v>
      </c>
      <c r="C166" s="13" t="s">
        <v>142</v>
      </c>
      <c r="D166" s="82">
        <f>SUM(D167,D171)</f>
        <v>0</v>
      </c>
      <c r="E166" s="66">
        <f t="shared" ref="E166:O166" si="108">SUM(E167,E171)</f>
        <v>0</v>
      </c>
      <c r="F166" s="14">
        <f t="shared" si="108"/>
        <v>0</v>
      </c>
      <c r="G166" s="14">
        <f t="shared" si="108"/>
        <v>0</v>
      </c>
      <c r="H166" s="14">
        <f t="shared" si="108"/>
        <v>0</v>
      </c>
      <c r="I166" s="14">
        <f t="shared" si="108"/>
        <v>0</v>
      </c>
      <c r="J166" s="14">
        <f t="shared" si="108"/>
        <v>0</v>
      </c>
      <c r="K166" s="14">
        <f t="shared" si="108"/>
        <v>0</v>
      </c>
      <c r="L166" s="14">
        <f t="shared" si="108"/>
        <v>0</v>
      </c>
      <c r="M166" s="14">
        <f t="shared" si="108"/>
        <v>0</v>
      </c>
      <c r="N166" s="14">
        <f t="shared" si="108"/>
        <v>0</v>
      </c>
      <c r="O166" s="47">
        <f t="shared" si="108"/>
        <v>0</v>
      </c>
      <c r="P166" s="65">
        <f t="shared" si="106"/>
        <v>0</v>
      </c>
      <c r="Q166" s="47">
        <f t="shared" ref="Q166:R166" si="109">SUM(Q167,Q171)</f>
        <v>0</v>
      </c>
      <c r="R166" s="47">
        <f t="shared" si="109"/>
        <v>0</v>
      </c>
      <c r="S166" s="65">
        <f t="shared" si="107"/>
        <v>0</v>
      </c>
    </row>
    <row r="167" spans="1:19" hidden="1" x14ac:dyDescent="0.25">
      <c r="A167" s="15"/>
      <c r="B167" s="23">
        <v>421610</v>
      </c>
      <c r="C167" s="17" t="s">
        <v>143</v>
      </c>
      <c r="D167" s="83">
        <f>SUM(D168:D170)</f>
        <v>0</v>
      </c>
      <c r="E167" s="67">
        <f t="shared" ref="E167:O167" si="110">SUM(E168:E170)</f>
        <v>0</v>
      </c>
      <c r="F167" s="18">
        <f t="shared" si="110"/>
        <v>0</v>
      </c>
      <c r="G167" s="18">
        <f t="shared" si="110"/>
        <v>0</v>
      </c>
      <c r="H167" s="18">
        <f t="shared" si="110"/>
        <v>0</v>
      </c>
      <c r="I167" s="18">
        <f t="shared" si="110"/>
        <v>0</v>
      </c>
      <c r="J167" s="18">
        <f t="shared" si="110"/>
        <v>0</v>
      </c>
      <c r="K167" s="18">
        <f t="shared" si="110"/>
        <v>0</v>
      </c>
      <c r="L167" s="18">
        <f t="shared" si="110"/>
        <v>0</v>
      </c>
      <c r="M167" s="18">
        <f t="shared" si="110"/>
        <v>0</v>
      </c>
      <c r="N167" s="18">
        <f t="shared" si="110"/>
        <v>0</v>
      </c>
      <c r="O167" s="48">
        <f t="shared" si="110"/>
        <v>0</v>
      </c>
      <c r="P167" s="65">
        <f t="shared" si="106"/>
        <v>0</v>
      </c>
      <c r="Q167" s="48">
        <f t="shared" ref="Q167:R167" si="111">SUM(Q168:Q170)</f>
        <v>0</v>
      </c>
      <c r="R167" s="48">
        <f t="shared" si="111"/>
        <v>0</v>
      </c>
      <c r="S167" s="65">
        <f t="shared" si="107"/>
        <v>0</v>
      </c>
    </row>
    <row r="168" spans="1:19" hidden="1" x14ac:dyDescent="0.25">
      <c r="A168" s="15"/>
      <c r="B168" s="23">
        <v>421611</v>
      </c>
      <c r="C168" s="17" t="s">
        <v>144</v>
      </c>
      <c r="D168" s="84"/>
      <c r="E168" s="68"/>
      <c r="F168" s="19"/>
      <c r="G168" s="19"/>
      <c r="H168" s="19"/>
      <c r="I168" s="19"/>
      <c r="J168" s="19"/>
      <c r="K168" s="19"/>
      <c r="L168" s="19"/>
      <c r="M168" s="19"/>
      <c r="N168" s="19"/>
      <c r="O168" s="49"/>
      <c r="P168" s="65">
        <f t="shared" si="106"/>
        <v>0</v>
      </c>
      <c r="Q168" s="49"/>
      <c r="R168" s="49"/>
      <c r="S168" s="65">
        <f t="shared" si="107"/>
        <v>0</v>
      </c>
    </row>
    <row r="169" spans="1:19" hidden="1" x14ac:dyDescent="0.25">
      <c r="A169" s="15"/>
      <c r="B169" s="23">
        <v>421612</v>
      </c>
      <c r="C169" s="17" t="s">
        <v>145</v>
      </c>
      <c r="D169" s="86"/>
      <c r="E169" s="70"/>
      <c r="F169" s="24"/>
      <c r="G169" s="24"/>
      <c r="H169" s="24"/>
      <c r="I169" s="24"/>
      <c r="J169" s="24"/>
      <c r="K169" s="24"/>
      <c r="L169" s="24"/>
      <c r="M169" s="24"/>
      <c r="N169" s="24"/>
      <c r="O169" s="52"/>
      <c r="P169" s="65">
        <f t="shared" si="106"/>
        <v>0</v>
      </c>
      <c r="Q169" s="52"/>
      <c r="R169" s="52"/>
      <c r="S169" s="65">
        <f t="shared" si="107"/>
        <v>0</v>
      </c>
    </row>
    <row r="170" spans="1:19" hidden="1" x14ac:dyDescent="0.25">
      <c r="A170" s="15"/>
      <c r="B170" s="23">
        <v>421619</v>
      </c>
      <c r="C170" s="17" t="s">
        <v>146</v>
      </c>
      <c r="D170" s="84"/>
      <c r="E170" s="68"/>
      <c r="F170" s="19"/>
      <c r="G170" s="19"/>
      <c r="H170" s="19"/>
      <c r="I170" s="19"/>
      <c r="J170" s="19"/>
      <c r="K170" s="19"/>
      <c r="L170" s="19"/>
      <c r="M170" s="19"/>
      <c r="N170" s="19"/>
      <c r="O170" s="49"/>
      <c r="P170" s="65">
        <f t="shared" si="106"/>
        <v>0</v>
      </c>
      <c r="Q170" s="49"/>
      <c r="R170" s="49"/>
      <c r="S170" s="65">
        <f t="shared" si="107"/>
        <v>0</v>
      </c>
    </row>
    <row r="171" spans="1:19" hidden="1" x14ac:dyDescent="0.25">
      <c r="A171" s="15"/>
      <c r="B171" s="23">
        <v>421620</v>
      </c>
      <c r="C171" s="17" t="s">
        <v>147</v>
      </c>
      <c r="D171" s="83">
        <f>SUM(D172:D174)</f>
        <v>0</v>
      </c>
      <c r="E171" s="67">
        <f t="shared" ref="E171:O171" si="112">SUM(E172:E174)</f>
        <v>0</v>
      </c>
      <c r="F171" s="18">
        <f t="shared" si="112"/>
        <v>0</v>
      </c>
      <c r="G171" s="18">
        <f t="shared" si="112"/>
        <v>0</v>
      </c>
      <c r="H171" s="18">
        <f t="shared" si="112"/>
        <v>0</v>
      </c>
      <c r="I171" s="18">
        <f t="shared" si="112"/>
        <v>0</v>
      </c>
      <c r="J171" s="18">
        <f t="shared" si="112"/>
        <v>0</v>
      </c>
      <c r="K171" s="18">
        <f t="shared" si="112"/>
        <v>0</v>
      </c>
      <c r="L171" s="18">
        <f t="shared" si="112"/>
        <v>0</v>
      </c>
      <c r="M171" s="18">
        <f t="shared" si="112"/>
        <v>0</v>
      </c>
      <c r="N171" s="18">
        <f t="shared" si="112"/>
        <v>0</v>
      </c>
      <c r="O171" s="48">
        <f t="shared" si="112"/>
        <v>0</v>
      </c>
      <c r="P171" s="65">
        <f t="shared" si="106"/>
        <v>0</v>
      </c>
      <c r="Q171" s="48">
        <f t="shared" ref="Q171:R171" si="113">SUM(Q172:Q174)</f>
        <v>0</v>
      </c>
      <c r="R171" s="48">
        <f t="shared" si="113"/>
        <v>0</v>
      </c>
      <c r="S171" s="65">
        <f t="shared" si="107"/>
        <v>0</v>
      </c>
    </row>
    <row r="172" spans="1:19" hidden="1" x14ac:dyDescent="0.25">
      <c r="A172" s="15"/>
      <c r="B172" s="23">
        <v>421621</v>
      </c>
      <c r="C172" s="17" t="s">
        <v>148</v>
      </c>
      <c r="D172" s="84"/>
      <c r="E172" s="68"/>
      <c r="F172" s="19"/>
      <c r="G172" s="19"/>
      <c r="H172" s="19"/>
      <c r="I172" s="19"/>
      <c r="J172" s="19"/>
      <c r="K172" s="19"/>
      <c r="L172" s="19"/>
      <c r="M172" s="19"/>
      <c r="N172" s="19"/>
      <c r="O172" s="49"/>
      <c r="P172" s="65">
        <f t="shared" si="106"/>
        <v>0</v>
      </c>
      <c r="Q172" s="49"/>
      <c r="R172" s="49"/>
      <c r="S172" s="65">
        <f t="shared" si="107"/>
        <v>0</v>
      </c>
    </row>
    <row r="173" spans="1:19" hidden="1" x14ac:dyDescent="0.25">
      <c r="A173" s="15"/>
      <c r="B173" s="23">
        <v>421622</v>
      </c>
      <c r="C173" s="17" t="s">
        <v>149</v>
      </c>
      <c r="D173" s="84"/>
      <c r="E173" s="68"/>
      <c r="F173" s="19"/>
      <c r="G173" s="19"/>
      <c r="H173" s="19"/>
      <c r="I173" s="19"/>
      <c r="J173" s="19"/>
      <c r="K173" s="19"/>
      <c r="L173" s="19"/>
      <c r="M173" s="19"/>
      <c r="N173" s="19"/>
      <c r="O173" s="49"/>
      <c r="P173" s="65">
        <f t="shared" si="106"/>
        <v>0</v>
      </c>
      <c r="Q173" s="49"/>
      <c r="R173" s="49"/>
      <c r="S173" s="65">
        <f t="shared" si="107"/>
        <v>0</v>
      </c>
    </row>
    <row r="174" spans="1:19" ht="25.5" hidden="1" x14ac:dyDescent="0.25">
      <c r="A174" s="15"/>
      <c r="B174" s="23">
        <v>421626</v>
      </c>
      <c r="C174" s="17" t="s">
        <v>150</v>
      </c>
      <c r="D174" s="84"/>
      <c r="E174" s="68"/>
      <c r="F174" s="19"/>
      <c r="G174" s="19"/>
      <c r="H174" s="19"/>
      <c r="I174" s="19"/>
      <c r="J174" s="19"/>
      <c r="K174" s="19"/>
      <c r="L174" s="19"/>
      <c r="M174" s="19"/>
      <c r="N174" s="19"/>
      <c r="O174" s="49"/>
      <c r="P174" s="65">
        <f t="shared" si="106"/>
        <v>0</v>
      </c>
      <c r="Q174" s="49"/>
      <c r="R174" s="49"/>
      <c r="S174" s="65">
        <f t="shared" si="107"/>
        <v>0</v>
      </c>
    </row>
    <row r="175" spans="1:19" hidden="1" x14ac:dyDescent="0.25">
      <c r="A175" s="15"/>
      <c r="B175" s="27">
        <v>421900</v>
      </c>
      <c r="C175" s="13" t="s">
        <v>151</v>
      </c>
      <c r="D175" s="89">
        <f>SUM(D176)</f>
        <v>0</v>
      </c>
      <c r="E175" s="73">
        <f t="shared" ref="E175:O175" si="114">SUM(E176)</f>
        <v>0</v>
      </c>
      <c r="F175" s="29">
        <f t="shared" si="114"/>
        <v>0</v>
      </c>
      <c r="G175" s="29">
        <f t="shared" si="114"/>
        <v>0</v>
      </c>
      <c r="H175" s="29">
        <f t="shared" si="114"/>
        <v>0</v>
      </c>
      <c r="I175" s="29">
        <f t="shared" si="114"/>
        <v>0</v>
      </c>
      <c r="J175" s="29">
        <f t="shared" si="114"/>
        <v>0</v>
      </c>
      <c r="K175" s="29">
        <f t="shared" si="114"/>
        <v>0</v>
      </c>
      <c r="L175" s="29">
        <f t="shared" si="114"/>
        <v>0</v>
      </c>
      <c r="M175" s="29">
        <f t="shared" si="114"/>
        <v>0</v>
      </c>
      <c r="N175" s="29">
        <f t="shared" si="114"/>
        <v>0</v>
      </c>
      <c r="O175" s="55">
        <f t="shared" si="114"/>
        <v>0</v>
      </c>
      <c r="P175" s="65">
        <f t="shared" si="106"/>
        <v>0</v>
      </c>
      <c r="Q175" s="55">
        <f t="shared" ref="Q175:R175" si="115">SUM(Q176)</f>
        <v>0</v>
      </c>
      <c r="R175" s="55">
        <f t="shared" si="115"/>
        <v>0</v>
      </c>
      <c r="S175" s="65">
        <f t="shared" si="107"/>
        <v>0</v>
      </c>
    </row>
    <row r="176" spans="1:19" hidden="1" x14ac:dyDescent="0.25">
      <c r="A176" s="15"/>
      <c r="B176" s="23">
        <v>421910</v>
      </c>
      <c r="C176" s="17" t="s">
        <v>151</v>
      </c>
      <c r="D176" s="90">
        <f>SUM(D178+D177)</f>
        <v>0</v>
      </c>
      <c r="E176" s="74">
        <f t="shared" ref="E176:O176" si="116">SUM(E178+E177)</f>
        <v>0</v>
      </c>
      <c r="F176" s="30">
        <f t="shared" si="116"/>
        <v>0</v>
      </c>
      <c r="G176" s="30">
        <f t="shared" si="116"/>
        <v>0</v>
      </c>
      <c r="H176" s="30">
        <f t="shared" si="116"/>
        <v>0</v>
      </c>
      <c r="I176" s="30">
        <f t="shared" si="116"/>
        <v>0</v>
      </c>
      <c r="J176" s="30">
        <f t="shared" si="116"/>
        <v>0</v>
      </c>
      <c r="K176" s="30">
        <f t="shared" si="116"/>
        <v>0</v>
      </c>
      <c r="L176" s="30">
        <f t="shared" si="116"/>
        <v>0</v>
      </c>
      <c r="M176" s="30">
        <f t="shared" si="116"/>
        <v>0</v>
      </c>
      <c r="N176" s="30">
        <f t="shared" si="116"/>
        <v>0</v>
      </c>
      <c r="O176" s="56">
        <f t="shared" si="116"/>
        <v>0</v>
      </c>
      <c r="P176" s="65">
        <f t="shared" si="106"/>
        <v>0</v>
      </c>
      <c r="Q176" s="56">
        <f t="shared" ref="Q176:R176" si="117">SUM(Q178+Q177)</f>
        <v>0</v>
      </c>
      <c r="R176" s="56">
        <f t="shared" si="117"/>
        <v>0</v>
      </c>
      <c r="S176" s="65">
        <f t="shared" si="107"/>
        <v>0</v>
      </c>
    </row>
    <row r="177" spans="1:19" hidden="1" x14ac:dyDescent="0.25">
      <c r="A177" s="15"/>
      <c r="B177" s="23">
        <v>421911</v>
      </c>
      <c r="C177" s="17" t="s">
        <v>152</v>
      </c>
      <c r="D177" s="90"/>
      <c r="E177" s="74"/>
      <c r="F177" s="30"/>
      <c r="G177" s="30"/>
      <c r="H177" s="30"/>
      <c r="I177" s="30"/>
      <c r="J177" s="30"/>
      <c r="K177" s="30"/>
      <c r="L177" s="30"/>
      <c r="M177" s="30"/>
      <c r="N177" s="30"/>
      <c r="O177" s="56"/>
      <c r="P177" s="65">
        <f t="shared" si="106"/>
        <v>0</v>
      </c>
      <c r="Q177" s="56"/>
      <c r="R177" s="56"/>
      <c r="S177" s="65">
        <f t="shared" si="107"/>
        <v>0</v>
      </c>
    </row>
    <row r="178" spans="1:19" ht="80.25" hidden="1" customHeight="1" x14ac:dyDescent="0.25">
      <c r="A178" s="15"/>
      <c r="B178" s="23">
        <v>421919</v>
      </c>
      <c r="C178" s="17" t="s">
        <v>555</v>
      </c>
      <c r="D178" s="84"/>
      <c r="E178" s="68"/>
      <c r="F178" s="19"/>
      <c r="G178" s="19"/>
      <c r="H178" s="19"/>
      <c r="I178" s="19"/>
      <c r="J178" s="19"/>
      <c r="K178" s="19"/>
      <c r="L178" s="19"/>
      <c r="M178" s="19"/>
      <c r="N178" s="19"/>
      <c r="O178" s="49"/>
      <c r="P178" s="65">
        <f t="shared" si="106"/>
        <v>0</v>
      </c>
      <c r="Q178" s="49"/>
      <c r="R178" s="49"/>
      <c r="S178" s="65">
        <f t="shared" si="107"/>
        <v>0</v>
      </c>
    </row>
    <row r="179" spans="1:19" hidden="1" x14ac:dyDescent="0.25">
      <c r="A179" s="11"/>
      <c r="B179" s="27">
        <v>422000</v>
      </c>
      <c r="C179" s="21" t="s">
        <v>153</v>
      </c>
      <c r="D179" s="82">
        <f>SUM(D180,D193,D205+D212+D216)</f>
        <v>0</v>
      </c>
      <c r="E179" s="66">
        <f t="shared" ref="E179:O179" si="118">SUM(E180,E193,E205+E212+E216)</f>
        <v>0</v>
      </c>
      <c r="F179" s="14">
        <f t="shared" si="118"/>
        <v>0</v>
      </c>
      <c r="G179" s="14">
        <f t="shared" si="118"/>
        <v>0</v>
      </c>
      <c r="H179" s="14">
        <f t="shared" si="118"/>
        <v>0</v>
      </c>
      <c r="I179" s="14">
        <f t="shared" si="118"/>
        <v>0</v>
      </c>
      <c r="J179" s="14">
        <f t="shared" si="118"/>
        <v>0</v>
      </c>
      <c r="K179" s="14">
        <f t="shared" si="118"/>
        <v>0</v>
      </c>
      <c r="L179" s="14">
        <f t="shared" si="118"/>
        <v>0</v>
      </c>
      <c r="M179" s="14">
        <f t="shared" si="118"/>
        <v>0</v>
      </c>
      <c r="N179" s="14">
        <f t="shared" si="118"/>
        <v>0</v>
      </c>
      <c r="O179" s="47">
        <f t="shared" si="118"/>
        <v>0</v>
      </c>
      <c r="P179" s="65">
        <f t="shared" si="106"/>
        <v>0</v>
      </c>
      <c r="Q179" s="47">
        <f t="shared" ref="Q179:R179" si="119">SUM(Q180,Q193,Q205+Q212+Q216)</f>
        <v>0</v>
      </c>
      <c r="R179" s="47">
        <f t="shared" si="119"/>
        <v>0</v>
      </c>
      <c r="S179" s="65">
        <f t="shared" si="107"/>
        <v>0</v>
      </c>
    </row>
    <row r="180" spans="1:19" ht="25.5" hidden="1" x14ac:dyDescent="0.25">
      <c r="A180" s="11"/>
      <c r="B180" s="27">
        <v>422100</v>
      </c>
      <c r="C180" s="13" t="s">
        <v>154</v>
      </c>
      <c r="D180" s="82">
        <f>SUM(D181,D183,D185,D187)</f>
        <v>0</v>
      </c>
      <c r="E180" s="66">
        <f t="shared" ref="E180:O180" si="120">SUM(E181,E183,E185,E187)</f>
        <v>0</v>
      </c>
      <c r="F180" s="14">
        <f t="shared" si="120"/>
        <v>0</v>
      </c>
      <c r="G180" s="14">
        <f t="shared" si="120"/>
        <v>0</v>
      </c>
      <c r="H180" s="14">
        <f t="shared" si="120"/>
        <v>0</v>
      </c>
      <c r="I180" s="14">
        <f t="shared" si="120"/>
        <v>0</v>
      </c>
      <c r="J180" s="14">
        <f t="shared" si="120"/>
        <v>0</v>
      </c>
      <c r="K180" s="14">
        <f t="shared" si="120"/>
        <v>0</v>
      </c>
      <c r="L180" s="14">
        <f t="shared" si="120"/>
        <v>0</v>
      </c>
      <c r="M180" s="14">
        <f t="shared" si="120"/>
        <v>0</v>
      </c>
      <c r="N180" s="14">
        <f t="shared" si="120"/>
        <v>0</v>
      </c>
      <c r="O180" s="47">
        <f t="shared" si="120"/>
        <v>0</v>
      </c>
      <c r="P180" s="65">
        <f t="shared" si="106"/>
        <v>0</v>
      </c>
      <c r="Q180" s="47">
        <f t="shared" ref="Q180:R180" si="121">SUM(Q181,Q183,Q185,Q187)</f>
        <v>0</v>
      </c>
      <c r="R180" s="47">
        <f t="shared" si="121"/>
        <v>0</v>
      </c>
      <c r="S180" s="65">
        <f t="shared" si="107"/>
        <v>0</v>
      </c>
    </row>
    <row r="181" spans="1:19" ht="25.5" hidden="1" x14ac:dyDescent="0.25">
      <c r="A181" s="15"/>
      <c r="B181" s="23">
        <v>422110</v>
      </c>
      <c r="C181" s="17" t="s">
        <v>155</v>
      </c>
      <c r="D181" s="83">
        <f>SUM(D182)</f>
        <v>0</v>
      </c>
      <c r="E181" s="67">
        <f t="shared" ref="E181:O181" si="122">SUM(E182)</f>
        <v>0</v>
      </c>
      <c r="F181" s="18">
        <f t="shared" si="122"/>
        <v>0</v>
      </c>
      <c r="G181" s="18">
        <f t="shared" si="122"/>
        <v>0</v>
      </c>
      <c r="H181" s="18">
        <f t="shared" si="122"/>
        <v>0</v>
      </c>
      <c r="I181" s="18">
        <f t="shared" si="122"/>
        <v>0</v>
      </c>
      <c r="J181" s="18">
        <f t="shared" si="122"/>
        <v>0</v>
      </c>
      <c r="K181" s="18">
        <f t="shared" si="122"/>
        <v>0</v>
      </c>
      <c r="L181" s="18">
        <f t="shared" si="122"/>
        <v>0</v>
      </c>
      <c r="M181" s="18">
        <f t="shared" si="122"/>
        <v>0</v>
      </c>
      <c r="N181" s="18">
        <f t="shared" si="122"/>
        <v>0</v>
      </c>
      <c r="O181" s="48">
        <f t="shared" si="122"/>
        <v>0</v>
      </c>
      <c r="P181" s="65">
        <f t="shared" si="106"/>
        <v>0</v>
      </c>
      <c r="Q181" s="48">
        <f t="shared" ref="Q181:R181" si="123">SUM(Q182)</f>
        <v>0</v>
      </c>
      <c r="R181" s="48">
        <f t="shared" si="123"/>
        <v>0</v>
      </c>
      <c r="S181" s="65">
        <f t="shared" si="107"/>
        <v>0</v>
      </c>
    </row>
    <row r="182" spans="1:19" ht="25.5" hidden="1" x14ac:dyDescent="0.25">
      <c r="A182" s="15"/>
      <c r="B182" s="23">
        <v>422111</v>
      </c>
      <c r="C182" s="17" t="s">
        <v>156</v>
      </c>
      <c r="D182" s="84"/>
      <c r="E182" s="68"/>
      <c r="F182" s="19"/>
      <c r="G182" s="19"/>
      <c r="H182" s="19"/>
      <c r="I182" s="19"/>
      <c r="J182" s="19"/>
      <c r="K182" s="19"/>
      <c r="L182" s="19"/>
      <c r="M182" s="19"/>
      <c r="N182" s="19"/>
      <c r="O182" s="49"/>
      <c r="P182" s="65">
        <f t="shared" si="106"/>
        <v>0</v>
      </c>
      <c r="Q182" s="49"/>
      <c r="R182" s="49"/>
      <c r="S182" s="65">
        <f t="shared" si="107"/>
        <v>0</v>
      </c>
    </row>
    <row r="183" spans="1:19" ht="38.25" hidden="1" x14ac:dyDescent="0.25">
      <c r="A183" s="15"/>
      <c r="B183" s="23">
        <v>422120</v>
      </c>
      <c r="C183" s="17" t="s">
        <v>157</v>
      </c>
      <c r="D183" s="83">
        <f>SUM(D184)</f>
        <v>0</v>
      </c>
      <c r="E183" s="67">
        <f t="shared" ref="E183:O183" si="124">SUM(E184)</f>
        <v>0</v>
      </c>
      <c r="F183" s="18">
        <f t="shared" si="124"/>
        <v>0</v>
      </c>
      <c r="G183" s="18">
        <f t="shared" si="124"/>
        <v>0</v>
      </c>
      <c r="H183" s="18">
        <f t="shared" si="124"/>
        <v>0</v>
      </c>
      <c r="I183" s="18">
        <f t="shared" si="124"/>
        <v>0</v>
      </c>
      <c r="J183" s="18">
        <f t="shared" si="124"/>
        <v>0</v>
      </c>
      <c r="K183" s="18">
        <f t="shared" si="124"/>
        <v>0</v>
      </c>
      <c r="L183" s="18">
        <f t="shared" si="124"/>
        <v>0</v>
      </c>
      <c r="M183" s="18">
        <f t="shared" si="124"/>
        <v>0</v>
      </c>
      <c r="N183" s="18">
        <f t="shared" si="124"/>
        <v>0</v>
      </c>
      <c r="O183" s="48">
        <f t="shared" si="124"/>
        <v>0</v>
      </c>
      <c r="P183" s="65">
        <f t="shared" si="106"/>
        <v>0</v>
      </c>
      <c r="Q183" s="48">
        <f t="shared" ref="Q183:R183" si="125">SUM(Q184)</f>
        <v>0</v>
      </c>
      <c r="R183" s="48">
        <f t="shared" si="125"/>
        <v>0</v>
      </c>
      <c r="S183" s="65">
        <f t="shared" si="107"/>
        <v>0</v>
      </c>
    </row>
    <row r="184" spans="1:19" ht="38.25" hidden="1" x14ac:dyDescent="0.25">
      <c r="A184" s="15"/>
      <c r="B184" s="23">
        <v>422121</v>
      </c>
      <c r="C184" s="17" t="s">
        <v>157</v>
      </c>
      <c r="D184" s="84"/>
      <c r="E184" s="68"/>
      <c r="F184" s="19"/>
      <c r="G184" s="19"/>
      <c r="H184" s="19"/>
      <c r="I184" s="19"/>
      <c r="J184" s="19"/>
      <c r="K184" s="19"/>
      <c r="L184" s="19"/>
      <c r="M184" s="19"/>
      <c r="N184" s="19"/>
      <c r="O184" s="49"/>
      <c r="P184" s="65">
        <f t="shared" si="106"/>
        <v>0</v>
      </c>
      <c r="Q184" s="49"/>
      <c r="R184" s="49"/>
      <c r="S184" s="65">
        <f t="shared" si="107"/>
        <v>0</v>
      </c>
    </row>
    <row r="185" spans="1:19" ht="25.5" hidden="1" x14ac:dyDescent="0.25">
      <c r="A185" s="15"/>
      <c r="B185" s="23">
        <v>422130</v>
      </c>
      <c r="C185" s="17" t="s">
        <v>158</v>
      </c>
      <c r="D185" s="91">
        <f>SUM(D186)</f>
        <v>0</v>
      </c>
      <c r="E185" s="75">
        <f t="shared" ref="E185:O185" si="126">SUM(E186)</f>
        <v>0</v>
      </c>
      <c r="F185" s="31">
        <f t="shared" si="126"/>
        <v>0</v>
      </c>
      <c r="G185" s="31">
        <f t="shared" si="126"/>
        <v>0</v>
      </c>
      <c r="H185" s="31">
        <f t="shared" si="126"/>
        <v>0</v>
      </c>
      <c r="I185" s="31">
        <f t="shared" si="126"/>
        <v>0</v>
      </c>
      <c r="J185" s="31">
        <f t="shared" si="126"/>
        <v>0</v>
      </c>
      <c r="K185" s="31">
        <f t="shared" si="126"/>
        <v>0</v>
      </c>
      <c r="L185" s="31">
        <f t="shared" si="126"/>
        <v>0</v>
      </c>
      <c r="M185" s="31">
        <f t="shared" si="126"/>
        <v>0</v>
      </c>
      <c r="N185" s="31">
        <f t="shared" si="126"/>
        <v>0</v>
      </c>
      <c r="O185" s="57">
        <f t="shared" si="126"/>
        <v>0</v>
      </c>
      <c r="P185" s="65">
        <f t="shared" si="106"/>
        <v>0</v>
      </c>
      <c r="Q185" s="57">
        <f t="shared" ref="Q185:R185" si="127">SUM(Q186)</f>
        <v>0</v>
      </c>
      <c r="R185" s="57">
        <f t="shared" si="127"/>
        <v>0</v>
      </c>
      <c r="S185" s="65">
        <f t="shared" si="107"/>
        <v>0</v>
      </c>
    </row>
    <row r="186" spans="1:19" ht="25.5" hidden="1" x14ac:dyDescent="0.25">
      <c r="A186" s="15"/>
      <c r="B186" s="23">
        <v>422131</v>
      </c>
      <c r="C186" s="17" t="s">
        <v>159</v>
      </c>
      <c r="D186" s="84"/>
      <c r="E186" s="68"/>
      <c r="F186" s="19"/>
      <c r="G186" s="19"/>
      <c r="H186" s="19"/>
      <c r="I186" s="19"/>
      <c r="J186" s="19"/>
      <c r="K186" s="19"/>
      <c r="L186" s="19"/>
      <c r="M186" s="19"/>
      <c r="N186" s="19"/>
      <c r="O186" s="49"/>
      <c r="P186" s="65">
        <f t="shared" si="106"/>
        <v>0</v>
      </c>
      <c r="Q186" s="49"/>
      <c r="R186" s="49"/>
      <c r="S186" s="65">
        <f t="shared" si="107"/>
        <v>0</v>
      </c>
    </row>
    <row r="187" spans="1:19" hidden="1" x14ac:dyDescent="0.25">
      <c r="A187" s="15"/>
      <c r="B187" s="23">
        <v>422190</v>
      </c>
      <c r="C187" s="17" t="s">
        <v>160</v>
      </c>
      <c r="D187" s="83">
        <f>SUM(D188:D192)</f>
        <v>0</v>
      </c>
      <c r="E187" s="110">
        <f t="shared" ref="E187:O187" si="128">SUM(E188:E192)</f>
        <v>0</v>
      </c>
      <c r="F187" s="18">
        <f t="shared" si="128"/>
        <v>0</v>
      </c>
      <c r="G187" s="18">
        <f t="shared" si="128"/>
        <v>0</v>
      </c>
      <c r="H187" s="18">
        <f t="shared" si="128"/>
        <v>0</v>
      </c>
      <c r="I187" s="18">
        <f t="shared" si="128"/>
        <v>0</v>
      </c>
      <c r="J187" s="18">
        <f t="shared" si="128"/>
        <v>0</v>
      </c>
      <c r="K187" s="18">
        <f t="shared" si="128"/>
        <v>0</v>
      </c>
      <c r="L187" s="18">
        <f t="shared" si="128"/>
        <v>0</v>
      </c>
      <c r="M187" s="18">
        <f t="shared" si="128"/>
        <v>0</v>
      </c>
      <c r="N187" s="18">
        <f t="shared" si="128"/>
        <v>0</v>
      </c>
      <c r="O187" s="111">
        <f t="shared" si="128"/>
        <v>0</v>
      </c>
      <c r="P187" s="65">
        <f t="shared" si="106"/>
        <v>0</v>
      </c>
      <c r="Q187" s="18">
        <f t="shared" ref="Q187:R187" si="129">SUM(Q188:Q192)</f>
        <v>0</v>
      </c>
      <c r="R187" s="18">
        <f t="shared" si="129"/>
        <v>0</v>
      </c>
      <c r="S187" s="65">
        <f t="shared" si="107"/>
        <v>0</v>
      </c>
    </row>
    <row r="188" spans="1:19" hidden="1" x14ac:dyDescent="0.25">
      <c r="A188" s="15"/>
      <c r="B188" s="23">
        <v>422191</v>
      </c>
      <c r="C188" s="17" t="s">
        <v>161</v>
      </c>
      <c r="D188" s="84"/>
      <c r="E188" s="68"/>
      <c r="F188" s="19"/>
      <c r="G188" s="19"/>
      <c r="H188" s="19"/>
      <c r="I188" s="19"/>
      <c r="J188" s="19"/>
      <c r="K188" s="19"/>
      <c r="L188" s="19"/>
      <c r="M188" s="19"/>
      <c r="N188" s="19"/>
      <c r="O188" s="49"/>
      <c r="P188" s="65">
        <f t="shared" si="106"/>
        <v>0</v>
      </c>
      <c r="Q188" s="49"/>
      <c r="R188" s="49"/>
      <c r="S188" s="65">
        <f t="shared" si="107"/>
        <v>0</v>
      </c>
    </row>
    <row r="189" spans="1:19" hidden="1" x14ac:dyDescent="0.25">
      <c r="A189" s="15"/>
      <c r="B189" s="23">
        <v>422192</v>
      </c>
      <c r="C189" s="17" t="s">
        <v>162</v>
      </c>
      <c r="D189" s="84"/>
      <c r="E189" s="68"/>
      <c r="F189" s="19"/>
      <c r="G189" s="19"/>
      <c r="H189" s="19"/>
      <c r="I189" s="19"/>
      <c r="J189" s="19"/>
      <c r="K189" s="19"/>
      <c r="L189" s="19"/>
      <c r="M189" s="19"/>
      <c r="N189" s="19"/>
      <c r="O189" s="49"/>
      <c r="P189" s="65">
        <f t="shared" si="106"/>
        <v>0</v>
      </c>
      <c r="Q189" s="49"/>
      <c r="R189" s="49"/>
      <c r="S189" s="65">
        <f t="shared" si="107"/>
        <v>0</v>
      </c>
    </row>
    <row r="190" spans="1:19" ht="25.5" hidden="1" x14ac:dyDescent="0.25">
      <c r="A190" s="15"/>
      <c r="B190" s="23">
        <v>422193</v>
      </c>
      <c r="C190" s="17" t="s">
        <v>163</v>
      </c>
      <c r="D190" s="84"/>
      <c r="E190" s="68"/>
      <c r="F190" s="19"/>
      <c r="G190" s="19"/>
      <c r="H190" s="19"/>
      <c r="I190" s="19"/>
      <c r="J190" s="19"/>
      <c r="K190" s="19"/>
      <c r="L190" s="19"/>
      <c r="M190" s="19"/>
      <c r="N190" s="19"/>
      <c r="O190" s="49"/>
      <c r="P190" s="65">
        <f t="shared" si="106"/>
        <v>0</v>
      </c>
      <c r="Q190" s="49"/>
      <c r="R190" s="49"/>
      <c r="S190" s="65">
        <f t="shared" si="107"/>
        <v>0</v>
      </c>
    </row>
    <row r="191" spans="1:19" ht="25.5" hidden="1" x14ac:dyDescent="0.25">
      <c r="A191" s="15"/>
      <c r="B191" s="23">
        <v>422194</v>
      </c>
      <c r="C191" s="17" t="s">
        <v>164</v>
      </c>
      <c r="D191" s="84"/>
      <c r="E191" s="68"/>
      <c r="F191" s="19"/>
      <c r="G191" s="19"/>
      <c r="H191" s="19"/>
      <c r="I191" s="19"/>
      <c r="J191" s="19"/>
      <c r="K191" s="19"/>
      <c r="L191" s="19"/>
      <c r="M191" s="19"/>
      <c r="N191" s="19"/>
      <c r="O191" s="49"/>
      <c r="P191" s="65">
        <f t="shared" si="106"/>
        <v>0</v>
      </c>
      <c r="Q191" s="49"/>
      <c r="R191" s="49"/>
      <c r="S191" s="65">
        <f t="shared" si="107"/>
        <v>0</v>
      </c>
    </row>
    <row r="192" spans="1:19" ht="48" hidden="1" customHeight="1" x14ac:dyDescent="0.25">
      <c r="A192" s="15"/>
      <c r="B192" s="23">
        <v>422199</v>
      </c>
      <c r="C192" s="17" t="s">
        <v>556</v>
      </c>
      <c r="D192" s="84"/>
      <c r="E192" s="68"/>
      <c r="F192" s="19"/>
      <c r="G192" s="19"/>
      <c r="H192" s="19"/>
      <c r="I192" s="19"/>
      <c r="J192" s="19"/>
      <c r="K192" s="19"/>
      <c r="L192" s="19"/>
      <c r="M192" s="19"/>
      <c r="N192" s="19"/>
      <c r="O192" s="49"/>
      <c r="P192" s="65">
        <f t="shared" si="106"/>
        <v>0</v>
      </c>
      <c r="Q192" s="49"/>
      <c r="R192" s="49"/>
      <c r="S192" s="65">
        <f t="shared" si="107"/>
        <v>0</v>
      </c>
    </row>
    <row r="193" spans="1:19" ht="25.5" hidden="1" x14ac:dyDescent="0.25">
      <c r="A193" s="11"/>
      <c r="B193" s="27">
        <v>422200</v>
      </c>
      <c r="C193" s="13" t="s">
        <v>165</v>
      </c>
      <c r="D193" s="82">
        <f>SUM(D194,D196,D198,D200)</f>
        <v>0</v>
      </c>
      <c r="E193" s="66">
        <f t="shared" ref="E193:O193" si="130">SUM(E194,E196,E198,E200)</f>
        <v>0</v>
      </c>
      <c r="F193" s="14">
        <f t="shared" si="130"/>
        <v>0</v>
      </c>
      <c r="G193" s="14">
        <f t="shared" si="130"/>
        <v>0</v>
      </c>
      <c r="H193" s="14">
        <f t="shared" si="130"/>
        <v>0</v>
      </c>
      <c r="I193" s="14">
        <f t="shared" si="130"/>
        <v>0</v>
      </c>
      <c r="J193" s="14">
        <f t="shared" si="130"/>
        <v>0</v>
      </c>
      <c r="K193" s="14">
        <f t="shared" si="130"/>
        <v>0</v>
      </c>
      <c r="L193" s="14">
        <f t="shared" si="130"/>
        <v>0</v>
      </c>
      <c r="M193" s="14">
        <f t="shared" si="130"/>
        <v>0</v>
      </c>
      <c r="N193" s="14">
        <f t="shared" si="130"/>
        <v>0</v>
      </c>
      <c r="O193" s="47">
        <f t="shared" si="130"/>
        <v>0</v>
      </c>
      <c r="P193" s="65">
        <f t="shared" si="106"/>
        <v>0</v>
      </c>
      <c r="Q193" s="47">
        <f t="shared" ref="Q193:R193" si="131">SUM(Q194,Q196,Q198,Q200)</f>
        <v>0</v>
      </c>
      <c r="R193" s="47">
        <f t="shared" si="131"/>
        <v>0</v>
      </c>
      <c r="S193" s="65">
        <f t="shared" si="107"/>
        <v>0</v>
      </c>
    </row>
    <row r="194" spans="1:19" ht="25.5" hidden="1" x14ac:dyDescent="0.25">
      <c r="A194" s="15"/>
      <c r="B194" s="23">
        <v>422210</v>
      </c>
      <c r="C194" s="17" t="s">
        <v>166</v>
      </c>
      <c r="D194" s="83">
        <f>SUM(D195)</f>
        <v>0</v>
      </c>
      <c r="E194" s="67">
        <f t="shared" ref="E194:O194" si="132">SUM(E195)</f>
        <v>0</v>
      </c>
      <c r="F194" s="18">
        <f t="shared" si="132"/>
        <v>0</v>
      </c>
      <c r="G194" s="18">
        <f t="shared" si="132"/>
        <v>0</v>
      </c>
      <c r="H194" s="18">
        <f t="shared" si="132"/>
        <v>0</v>
      </c>
      <c r="I194" s="18">
        <f t="shared" si="132"/>
        <v>0</v>
      </c>
      <c r="J194" s="18">
        <f t="shared" si="132"/>
        <v>0</v>
      </c>
      <c r="K194" s="18">
        <f t="shared" si="132"/>
        <v>0</v>
      </c>
      <c r="L194" s="18">
        <f t="shared" si="132"/>
        <v>0</v>
      </c>
      <c r="M194" s="18">
        <f t="shared" si="132"/>
        <v>0</v>
      </c>
      <c r="N194" s="18">
        <f t="shared" si="132"/>
        <v>0</v>
      </c>
      <c r="O194" s="48">
        <f t="shared" si="132"/>
        <v>0</v>
      </c>
      <c r="P194" s="65">
        <f t="shared" si="106"/>
        <v>0</v>
      </c>
      <c r="Q194" s="48">
        <f t="shared" ref="Q194:R194" si="133">SUM(Q195)</f>
        <v>0</v>
      </c>
      <c r="R194" s="48">
        <f t="shared" si="133"/>
        <v>0</v>
      </c>
      <c r="S194" s="65">
        <f t="shared" si="107"/>
        <v>0</v>
      </c>
    </row>
    <row r="195" spans="1:19" ht="25.5" hidden="1" x14ac:dyDescent="0.25">
      <c r="A195" s="15"/>
      <c r="B195" s="23">
        <v>422211</v>
      </c>
      <c r="C195" s="17" t="s">
        <v>166</v>
      </c>
      <c r="D195" s="84"/>
      <c r="E195" s="68"/>
      <c r="F195" s="19"/>
      <c r="G195" s="19"/>
      <c r="H195" s="19"/>
      <c r="I195" s="19"/>
      <c r="J195" s="19"/>
      <c r="K195" s="19"/>
      <c r="L195" s="19"/>
      <c r="M195" s="19"/>
      <c r="N195" s="19"/>
      <c r="O195" s="49"/>
      <c r="P195" s="65">
        <f t="shared" si="106"/>
        <v>0</v>
      </c>
      <c r="Q195" s="49"/>
      <c r="R195" s="49"/>
      <c r="S195" s="65">
        <f t="shared" si="107"/>
        <v>0</v>
      </c>
    </row>
    <row r="196" spans="1:19" ht="38.25" hidden="1" x14ac:dyDescent="0.25">
      <c r="A196" s="15"/>
      <c r="B196" s="23">
        <v>422220</v>
      </c>
      <c r="C196" s="17" t="s">
        <v>167</v>
      </c>
      <c r="D196" s="83">
        <f>SUM(D197)</f>
        <v>0</v>
      </c>
      <c r="E196" s="67">
        <f t="shared" ref="E196:O196" si="134">SUM(E197)</f>
        <v>0</v>
      </c>
      <c r="F196" s="18">
        <f t="shared" si="134"/>
        <v>0</v>
      </c>
      <c r="G196" s="18">
        <f t="shared" si="134"/>
        <v>0</v>
      </c>
      <c r="H196" s="18">
        <f t="shared" si="134"/>
        <v>0</v>
      </c>
      <c r="I196" s="18">
        <f t="shared" si="134"/>
        <v>0</v>
      </c>
      <c r="J196" s="18">
        <f t="shared" si="134"/>
        <v>0</v>
      </c>
      <c r="K196" s="18">
        <f t="shared" si="134"/>
        <v>0</v>
      </c>
      <c r="L196" s="18">
        <f t="shared" si="134"/>
        <v>0</v>
      </c>
      <c r="M196" s="18">
        <f t="shared" si="134"/>
        <v>0</v>
      </c>
      <c r="N196" s="18">
        <f t="shared" si="134"/>
        <v>0</v>
      </c>
      <c r="O196" s="48">
        <f t="shared" si="134"/>
        <v>0</v>
      </c>
      <c r="P196" s="65">
        <f t="shared" si="106"/>
        <v>0</v>
      </c>
      <c r="Q196" s="48">
        <f t="shared" ref="Q196:R196" si="135">SUM(Q197)</f>
        <v>0</v>
      </c>
      <c r="R196" s="48">
        <f t="shared" si="135"/>
        <v>0</v>
      </c>
      <c r="S196" s="65">
        <f t="shared" si="107"/>
        <v>0</v>
      </c>
    </row>
    <row r="197" spans="1:19" ht="38.25" hidden="1" x14ac:dyDescent="0.25">
      <c r="A197" s="15"/>
      <c r="B197" s="23">
        <v>422221</v>
      </c>
      <c r="C197" s="17" t="s">
        <v>167</v>
      </c>
      <c r="D197" s="84"/>
      <c r="E197" s="68"/>
      <c r="F197" s="19"/>
      <c r="G197" s="19"/>
      <c r="H197" s="19"/>
      <c r="I197" s="19"/>
      <c r="J197" s="19"/>
      <c r="K197" s="19"/>
      <c r="L197" s="19"/>
      <c r="M197" s="19"/>
      <c r="N197" s="19"/>
      <c r="O197" s="49"/>
      <c r="P197" s="65">
        <f t="shared" si="106"/>
        <v>0</v>
      </c>
      <c r="Q197" s="49"/>
      <c r="R197" s="49"/>
      <c r="S197" s="65">
        <f t="shared" si="107"/>
        <v>0</v>
      </c>
    </row>
    <row r="198" spans="1:19" ht="25.5" hidden="1" x14ac:dyDescent="0.25">
      <c r="A198" s="15"/>
      <c r="B198" s="23">
        <v>422230</v>
      </c>
      <c r="C198" s="17" t="s">
        <v>168</v>
      </c>
      <c r="D198" s="83">
        <f>SUM(D199)</f>
        <v>0</v>
      </c>
      <c r="E198" s="67">
        <f t="shared" ref="E198:O198" si="136">SUM(E199)</f>
        <v>0</v>
      </c>
      <c r="F198" s="18">
        <f t="shared" si="136"/>
        <v>0</v>
      </c>
      <c r="G198" s="18">
        <f t="shared" si="136"/>
        <v>0</v>
      </c>
      <c r="H198" s="18">
        <f t="shared" si="136"/>
        <v>0</v>
      </c>
      <c r="I198" s="18">
        <f t="shared" si="136"/>
        <v>0</v>
      </c>
      <c r="J198" s="18">
        <f t="shared" si="136"/>
        <v>0</v>
      </c>
      <c r="K198" s="18">
        <f t="shared" si="136"/>
        <v>0</v>
      </c>
      <c r="L198" s="18">
        <f t="shared" si="136"/>
        <v>0</v>
      </c>
      <c r="M198" s="18">
        <f t="shared" si="136"/>
        <v>0</v>
      </c>
      <c r="N198" s="18">
        <f t="shared" si="136"/>
        <v>0</v>
      </c>
      <c r="O198" s="48">
        <f t="shared" si="136"/>
        <v>0</v>
      </c>
      <c r="P198" s="65">
        <f t="shared" si="106"/>
        <v>0</v>
      </c>
      <c r="Q198" s="48">
        <f t="shared" ref="Q198:R198" si="137">SUM(Q199)</f>
        <v>0</v>
      </c>
      <c r="R198" s="48">
        <f t="shared" si="137"/>
        <v>0</v>
      </c>
      <c r="S198" s="65">
        <f t="shared" si="107"/>
        <v>0</v>
      </c>
    </row>
    <row r="199" spans="1:19" ht="25.5" hidden="1" x14ac:dyDescent="0.25">
      <c r="A199" s="15"/>
      <c r="B199" s="23">
        <v>422231</v>
      </c>
      <c r="C199" s="17" t="s">
        <v>169</v>
      </c>
      <c r="D199" s="84"/>
      <c r="E199" s="68"/>
      <c r="F199" s="19"/>
      <c r="G199" s="19"/>
      <c r="H199" s="19"/>
      <c r="I199" s="19"/>
      <c r="J199" s="19"/>
      <c r="K199" s="19"/>
      <c r="L199" s="19"/>
      <c r="M199" s="19"/>
      <c r="N199" s="19"/>
      <c r="O199" s="49"/>
      <c r="P199" s="65">
        <f t="shared" si="106"/>
        <v>0</v>
      </c>
      <c r="Q199" s="49"/>
      <c r="R199" s="49"/>
      <c r="S199" s="65">
        <f t="shared" si="107"/>
        <v>0</v>
      </c>
    </row>
    <row r="200" spans="1:19" hidden="1" x14ac:dyDescent="0.25">
      <c r="A200" s="15"/>
      <c r="B200" s="23">
        <v>422290</v>
      </c>
      <c r="C200" s="17" t="s">
        <v>160</v>
      </c>
      <c r="D200" s="83">
        <f>SUM(D201:D204)</f>
        <v>0</v>
      </c>
      <c r="E200" s="67">
        <f t="shared" ref="E200:O200" si="138">SUM(E201:E204)</f>
        <v>0</v>
      </c>
      <c r="F200" s="18">
        <f t="shared" si="138"/>
        <v>0</v>
      </c>
      <c r="G200" s="18">
        <f t="shared" si="138"/>
        <v>0</v>
      </c>
      <c r="H200" s="18">
        <f t="shared" si="138"/>
        <v>0</v>
      </c>
      <c r="I200" s="18">
        <f t="shared" si="138"/>
        <v>0</v>
      </c>
      <c r="J200" s="18">
        <f t="shared" si="138"/>
        <v>0</v>
      </c>
      <c r="K200" s="18">
        <f t="shared" si="138"/>
        <v>0</v>
      </c>
      <c r="L200" s="18">
        <f t="shared" si="138"/>
        <v>0</v>
      </c>
      <c r="M200" s="18">
        <f t="shared" si="138"/>
        <v>0</v>
      </c>
      <c r="N200" s="18">
        <f t="shared" si="138"/>
        <v>0</v>
      </c>
      <c r="O200" s="48">
        <f t="shared" si="138"/>
        <v>0</v>
      </c>
      <c r="P200" s="65">
        <f t="shared" si="106"/>
        <v>0</v>
      </c>
      <c r="Q200" s="48">
        <f t="shared" ref="Q200:R200" si="139">SUM(Q201:Q204)</f>
        <v>0</v>
      </c>
      <c r="R200" s="48">
        <f t="shared" si="139"/>
        <v>0</v>
      </c>
      <c r="S200" s="65">
        <f t="shared" si="107"/>
        <v>0</v>
      </c>
    </row>
    <row r="201" spans="1:19" ht="25.5" hidden="1" x14ac:dyDescent="0.25">
      <c r="A201" s="15"/>
      <c r="B201" s="23">
        <v>422291</v>
      </c>
      <c r="C201" s="17" t="s">
        <v>170</v>
      </c>
      <c r="D201" s="84"/>
      <c r="E201" s="68"/>
      <c r="F201" s="19"/>
      <c r="G201" s="19"/>
      <c r="H201" s="19"/>
      <c r="I201" s="19"/>
      <c r="J201" s="19"/>
      <c r="K201" s="19"/>
      <c r="L201" s="19"/>
      <c r="M201" s="19"/>
      <c r="N201" s="19"/>
      <c r="O201" s="49"/>
      <c r="P201" s="65">
        <f t="shared" si="106"/>
        <v>0</v>
      </c>
      <c r="Q201" s="49"/>
      <c r="R201" s="49"/>
      <c r="S201" s="65">
        <f t="shared" si="107"/>
        <v>0</v>
      </c>
    </row>
    <row r="202" spans="1:19" hidden="1" x14ac:dyDescent="0.25">
      <c r="A202" s="15"/>
      <c r="B202" s="23">
        <v>422292</v>
      </c>
      <c r="C202" s="17" t="s">
        <v>162</v>
      </c>
      <c r="D202" s="84"/>
      <c r="E202" s="68"/>
      <c r="F202" s="19"/>
      <c r="G202" s="19"/>
      <c r="H202" s="19"/>
      <c r="I202" s="19"/>
      <c r="J202" s="19"/>
      <c r="K202" s="19"/>
      <c r="L202" s="19"/>
      <c r="M202" s="19"/>
      <c r="N202" s="19"/>
      <c r="O202" s="49"/>
      <c r="P202" s="65">
        <f t="shared" si="106"/>
        <v>0</v>
      </c>
      <c r="Q202" s="49"/>
      <c r="R202" s="49"/>
      <c r="S202" s="65">
        <f t="shared" si="107"/>
        <v>0</v>
      </c>
    </row>
    <row r="203" spans="1:19" ht="25.5" hidden="1" x14ac:dyDescent="0.25">
      <c r="A203" s="15"/>
      <c r="B203" s="23">
        <v>422293</v>
      </c>
      <c r="C203" s="17" t="s">
        <v>164</v>
      </c>
      <c r="D203" s="84"/>
      <c r="E203" s="68"/>
      <c r="F203" s="19"/>
      <c r="G203" s="19"/>
      <c r="H203" s="19"/>
      <c r="I203" s="19"/>
      <c r="J203" s="19"/>
      <c r="K203" s="19"/>
      <c r="L203" s="19"/>
      <c r="M203" s="19"/>
      <c r="N203" s="19"/>
      <c r="O203" s="49"/>
      <c r="P203" s="65">
        <f t="shared" si="106"/>
        <v>0</v>
      </c>
      <c r="Q203" s="49"/>
      <c r="R203" s="49"/>
      <c r="S203" s="65">
        <f t="shared" si="107"/>
        <v>0</v>
      </c>
    </row>
    <row r="204" spans="1:19" ht="33.75" hidden="1" customHeight="1" x14ac:dyDescent="0.25">
      <c r="A204" s="15"/>
      <c r="B204" s="23">
        <v>422299</v>
      </c>
      <c r="C204" s="17" t="s">
        <v>171</v>
      </c>
      <c r="D204" s="84"/>
      <c r="E204" s="68"/>
      <c r="F204" s="19"/>
      <c r="G204" s="19"/>
      <c r="H204" s="19"/>
      <c r="I204" s="19"/>
      <c r="J204" s="19"/>
      <c r="K204" s="19"/>
      <c r="L204" s="19"/>
      <c r="M204" s="19"/>
      <c r="N204" s="19"/>
      <c r="O204" s="49"/>
      <c r="P204" s="65">
        <f t="shared" si="106"/>
        <v>0</v>
      </c>
      <c r="Q204" s="49"/>
      <c r="R204" s="49"/>
      <c r="S204" s="65">
        <f t="shared" si="107"/>
        <v>0</v>
      </c>
    </row>
    <row r="205" spans="1:19" ht="25.5" hidden="1" x14ac:dyDescent="0.25">
      <c r="A205" s="15"/>
      <c r="B205" s="27">
        <v>422300</v>
      </c>
      <c r="C205" s="13" t="s">
        <v>172</v>
      </c>
      <c r="D205" s="82">
        <f>SUM(D206+D208)</f>
        <v>0</v>
      </c>
      <c r="E205" s="66">
        <f t="shared" ref="E205:O205" si="140">SUM(E206+E208)</f>
        <v>0</v>
      </c>
      <c r="F205" s="14">
        <f t="shared" si="140"/>
        <v>0</v>
      </c>
      <c r="G205" s="14">
        <f t="shared" si="140"/>
        <v>0</v>
      </c>
      <c r="H205" s="14">
        <f t="shared" si="140"/>
        <v>0</v>
      </c>
      <c r="I205" s="14">
        <f t="shared" si="140"/>
        <v>0</v>
      </c>
      <c r="J205" s="14">
        <f t="shared" si="140"/>
        <v>0</v>
      </c>
      <c r="K205" s="14">
        <f t="shared" si="140"/>
        <v>0</v>
      </c>
      <c r="L205" s="14">
        <f t="shared" si="140"/>
        <v>0</v>
      </c>
      <c r="M205" s="14">
        <f t="shared" si="140"/>
        <v>0</v>
      </c>
      <c r="N205" s="14">
        <f t="shared" si="140"/>
        <v>0</v>
      </c>
      <c r="O205" s="47">
        <f t="shared" si="140"/>
        <v>0</v>
      </c>
      <c r="P205" s="65">
        <f t="shared" si="106"/>
        <v>0</v>
      </c>
      <c r="Q205" s="47">
        <f t="shared" ref="Q205:R205" si="141">SUM(Q206+Q208)</f>
        <v>0</v>
      </c>
      <c r="R205" s="47">
        <f t="shared" si="141"/>
        <v>0</v>
      </c>
      <c r="S205" s="65">
        <f t="shared" si="107"/>
        <v>0</v>
      </c>
    </row>
    <row r="206" spans="1:19" ht="25.5" hidden="1" x14ac:dyDescent="0.25">
      <c r="A206" s="15"/>
      <c r="B206" s="23">
        <v>422320</v>
      </c>
      <c r="C206" s="17" t="s">
        <v>173</v>
      </c>
      <c r="D206" s="83">
        <f>SUM(D207)</f>
        <v>0</v>
      </c>
      <c r="E206" s="67">
        <f t="shared" ref="E206:O206" si="142">SUM(E207)</f>
        <v>0</v>
      </c>
      <c r="F206" s="18">
        <f t="shared" si="142"/>
        <v>0</v>
      </c>
      <c r="G206" s="18">
        <f t="shared" si="142"/>
        <v>0</v>
      </c>
      <c r="H206" s="18">
        <f t="shared" si="142"/>
        <v>0</v>
      </c>
      <c r="I206" s="18">
        <f t="shared" si="142"/>
        <v>0</v>
      </c>
      <c r="J206" s="18">
        <f t="shared" si="142"/>
        <v>0</v>
      </c>
      <c r="K206" s="18">
        <f t="shared" si="142"/>
        <v>0</v>
      </c>
      <c r="L206" s="18">
        <f t="shared" si="142"/>
        <v>0</v>
      </c>
      <c r="M206" s="18">
        <f t="shared" si="142"/>
        <v>0</v>
      </c>
      <c r="N206" s="18">
        <f t="shared" si="142"/>
        <v>0</v>
      </c>
      <c r="O206" s="48">
        <f t="shared" si="142"/>
        <v>0</v>
      </c>
      <c r="P206" s="65">
        <f t="shared" si="106"/>
        <v>0</v>
      </c>
      <c r="Q206" s="48">
        <f t="shared" ref="Q206:R206" si="143">SUM(Q207)</f>
        <v>0</v>
      </c>
      <c r="R206" s="48">
        <f t="shared" si="143"/>
        <v>0</v>
      </c>
      <c r="S206" s="65">
        <f t="shared" si="107"/>
        <v>0</v>
      </c>
    </row>
    <row r="207" spans="1:19" ht="59.25" hidden="1" customHeight="1" x14ac:dyDescent="0.25">
      <c r="A207" s="15"/>
      <c r="B207" s="23">
        <v>422321</v>
      </c>
      <c r="C207" s="17" t="s">
        <v>174</v>
      </c>
      <c r="D207" s="84"/>
      <c r="E207" s="68"/>
      <c r="F207" s="19"/>
      <c r="G207" s="19"/>
      <c r="H207" s="19"/>
      <c r="I207" s="19"/>
      <c r="J207" s="19"/>
      <c r="K207" s="19"/>
      <c r="L207" s="19"/>
      <c r="M207" s="19"/>
      <c r="N207" s="19"/>
      <c r="O207" s="49"/>
      <c r="P207" s="65">
        <f t="shared" si="106"/>
        <v>0</v>
      </c>
      <c r="Q207" s="49"/>
      <c r="R207" s="49"/>
      <c r="S207" s="65">
        <f t="shared" si="107"/>
        <v>0</v>
      </c>
    </row>
    <row r="208" spans="1:19" ht="25.5" hidden="1" x14ac:dyDescent="0.25">
      <c r="A208" s="15"/>
      <c r="B208" s="23">
        <v>422390</v>
      </c>
      <c r="C208" s="17" t="s">
        <v>175</v>
      </c>
      <c r="D208" s="85">
        <f>SUM(D209:D211)</f>
        <v>0</v>
      </c>
      <c r="E208" s="69">
        <f t="shared" ref="E208:O208" si="144">SUM(E209:E211)</f>
        <v>0</v>
      </c>
      <c r="F208" s="20">
        <f t="shared" si="144"/>
        <v>0</v>
      </c>
      <c r="G208" s="20">
        <f t="shared" si="144"/>
        <v>0</v>
      </c>
      <c r="H208" s="20">
        <f t="shared" si="144"/>
        <v>0</v>
      </c>
      <c r="I208" s="20">
        <f t="shared" si="144"/>
        <v>0</v>
      </c>
      <c r="J208" s="20">
        <f t="shared" si="144"/>
        <v>0</v>
      </c>
      <c r="K208" s="20">
        <f t="shared" si="144"/>
        <v>0</v>
      </c>
      <c r="L208" s="20">
        <f t="shared" si="144"/>
        <v>0</v>
      </c>
      <c r="M208" s="20">
        <f t="shared" si="144"/>
        <v>0</v>
      </c>
      <c r="N208" s="20">
        <f t="shared" si="144"/>
        <v>0</v>
      </c>
      <c r="O208" s="50">
        <f t="shared" si="144"/>
        <v>0</v>
      </c>
      <c r="P208" s="65">
        <f t="shared" si="106"/>
        <v>0</v>
      </c>
      <c r="Q208" s="50">
        <f t="shared" ref="Q208:R208" si="145">SUM(Q209:Q211)</f>
        <v>0</v>
      </c>
      <c r="R208" s="50">
        <f t="shared" si="145"/>
        <v>0</v>
      </c>
      <c r="S208" s="65">
        <f t="shared" si="107"/>
        <v>0</v>
      </c>
    </row>
    <row r="209" spans="1:19" hidden="1" x14ac:dyDescent="0.25">
      <c r="A209" s="15"/>
      <c r="B209" s="23">
        <v>422391</v>
      </c>
      <c r="C209" s="17" t="s">
        <v>176</v>
      </c>
      <c r="D209" s="84"/>
      <c r="E209" s="68"/>
      <c r="F209" s="19"/>
      <c r="G209" s="19"/>
      <c r="H209" s="19"/>
      <c r="I209" s="19"/>
      <c r="J209" s="19"/>
      <c r="K209" s="19"/>
      <c r="L209" s="19"/>
      <c r="M209" s="19"/>
      <c r="N209" s="19"/>
      <c r="O209" s="49"/>
      <c r="P209" s="65">
        <f t="shared" si="106"/>
        <v>0</v>
      </c>
      <c r="Q209" s="49"/>
      <c r="R209" s="49"/>
      <c r="S209" s="65">
        <f t="shared" si="107"/>
        <v>0</v>
      </c>
    </row>
    <row r="210" spans="1:19" ht="102.75" hidden="1" customHeight="1" x14ac:dyDescent="0.25">
      <c r="A210" s="15"/>
      <c r="B210" s="23">
        <v>422394</v>
      </c>
      <c r="C210" s="17" t="s">
        <v>557</v>
      </c>
      <c r="D210" s="84"/>
      <c r="E210" s="68"/>
      <c r="F210" s="19"/>
      <c r="G210" s="19"/>
      <c r="H210" s="19"/>
      <c r="I210" s="19"/>
      <c r="J210" s="19"/>
      <c r="K210" s="19"/>
      <c r="L210" s="19"/>
      <c r="M210" s="19"/>
      <c r="N210" s="19"/>
      <c r="O210" s="49"/>
      <c r="P210" s="65">
        <f t="shared" si="106"/>
        <v>0</v>
      </c>
      <c r="Q210" s="49"/>
      <c r="R210" s="49"/>
      <c r="S210" s="65">
        <f t="shared" si="107"/>
        <v>0</v>
      </c>
    </row>
    <row r="211" spans="1:19" ht="57.75" hidden="1" customHeight="1" x14ac:dyDescent="0.25">
      <c r="A211" s="15"/>
      <c r="B211" s="23">
        <v>422399</v>
      </c>
      <c r="C211" s="17" t="s">
        <v>558</v>
      </c>
      <c r="D211" s="84"/>
      <c r="E211" s="68"/>
      <c r="F211" s="19"/>
      <c r="G211" s="19"/>
      <c r="H211" s="19"/>
      <c r="I211" s="19"/>
      <c r="J211" s="19"/>
      <c r="K211" s="19"/>
      <c r="L211" s="19"/>
      <c r="M211" s="19"/>
      <c r="N211" s="19"/>
      <c r="O211" s="49"/>
      <c r="P211" s="65">
        <f t="shared" si="106"/>
        <v>0</v>
      </c>
      <c r="Q211" s="49"/>
      <c r="R211" s="49"/>
      <c r="S211" s="65">
        <f t="shared" si="107"/>
        <v>0</v>
      </c>
    </row>
    <row r="212" spans="1:19" hidden="1" x14ac:dyDescent="0.25">
      <c r="A212" s="15"/>
      <c r="B212" s="27">
        <v>422400</v>
      </c>
      <c r="C212" s="13" t="s">
        <v>177</v>
      </c>
      <c r="D212" s="87">
        <f>SUM(D213)</f>
        <v>0</v>
      </c>
      <c r="E212" s="71">
        <f t="shared" ref="E212:O212" si="146">SUM(E213)</f>
        <v>0</v>
      </c>
      <c r="F212" s="25">
        <f t="shared" si="146"/>
        <v>0</v>
      </c>
      <c r="G212" s="25">
        <f t="shared" si="146"/>
        <v>0</v>
      </c>
      <c r="H212" s="25">
        <f t="shared" si="146"/>
        <v>0</v>
      </c>
      <c r="I212" s="25">
        <f t="shared" si="146"/>
        <v>0</v>
      </c>
      <c r="J212" s="25">
        <f t="shared" si="146"/>
        <v>0</v>
      </c>
      <c r="K212" s="25">
        <f t="shared" si="146"/>
        <v>0</v>
      </c>
      <c r="L212" s="25">
        <f t="shared" si="146"/>
        <v>0</v>
      </c>
      <c r="M212" s="25">
        <f t="shared" si="146"/>
        <v>0</v>
      </c>
      <c r="N212" s="25">
        <f t="shared" si="146"/>
        <v>0</v>
      </c>
      <c r="O212" s="53">
        <f t="shared" si="146"/>
        <v>0</v>
      </c>
      <c r="P212" s="65">
        <f t="shared" si="106"/>
        <v>0</v>
      </c>
      <c r="Q212" s="53">
        <f t="shared" ref="Q212:R212" si="147">SUM(Q213)</f>
        <v>0</v>
      </c>
      <c r="R212" s="53">
        <f t="shared" si="147"/>
        <v>0</v>
      </c>
      <c r="S212" s="65">
        <f t="shared" si="107"/>
        <v>0</v>
      </c>
    </row>
    <row r="213" spans="1:19" hidden="1" x14ac:dyDescent="0.25">
      <c r="A213" s="15"/>
      <c r="B213" s="23">
        <v>422410</v>
      </c>
      <c r="C213" s="17" t="s">
        <v>177</v>
      </c>
      <c r="D213" s="85">
        <f>SUM(D214:D215)</f>
        <v>0</v>
      </c>
      <c r="E213" s="69">
        <f t="shared" ref="E213:O213" si="148">SUM(E214:E215)</f>
        <v>0</v>
      </c>
      <c r="F213" s="20">
        <f t="shared" si="148"/>
        <v>0</v>
      </c>
      <c r="G213" s="20">
        <f t="shared" si="148"/>
        <v>0</v>
      </c>
      <c r="H213" s="20">
        <f t="shared" si="148"/>
        <v>0</v>
      </c>
      <c r="I213" s="20">
        <f t="shared" si="148"/>
        <v>0</v>
      </c>
      <c r="J213" s="20">
        <f t="shared" si="148"/>
        <v>0</v>
      </c>
      <c r="K213" s="20">
        <f t="shared" si="148"/>
        <v>0</v>
      </c>
      <c r="L213" s="20">
        <f t="shared" si="148"/>
        <v>0</v>
      </c>
      <c r="M213" s="20">
        <f t="shared" si="148"/>
        <v>0</v>
      </c>
      <c r="N213" s="20">
        <f t="shared" si="148"/>
        <v>0</v>
      </c>
      <c r="O213" s="50">
        <f t="shared" si="148"/>
        <v>0</v>
      </c>
      <c r="P213" s="65">
        <f t="shared" si="106"/>
        <v>0</v>
      </c>
      <c r="Q213" s="50">
        <f t="shared" ref="Q213:R213" si="149">SUM(Q214:Q215)</f>
        <v>0</v>
      </c>
      <c r="R213" s="50">
        <f t="shared" si="149"/>
        <v>0</v>
      </c>
      <c r="S213" s="65">
        <f t="shared" si="107"/>
        <v>0</v>
      </c>
    </row>
    <row r="214" spans="1:19" hidden="1" x14ac:dyDescent="0.25">
      <c r="A214" s="15"/>
      <c r="B214" s="23">
        <v>422411</v>
      </c>
      <c r="C214" s="17" t="s">
        <v>178</v>
      </c>
      <c r="D214" s="84"/>
      <c r="E214" s="68"/>
      <c r="F214" s="19"/>
      <c r="G214" s="19"/>
      <c r="H214" s="19"/>
      <c r="I214" s="19"/>
      <c r="J214" s="19"/>
      <c r="K214" s="19"/>
      <c r="L214" s="19"/>
      <c r="M214" s="19"/>
      <c r="N214" s="19"/>
      <c r="O214" s="49"/>
      <c r="P214" s="65">
        <f t="shared" si="106"/>
        <v>0</v>
      </c>
      <c r="Q214" s="49"/>
      <c r="R214" s="49"/>
      <c r="S214" s="65">
        <f t="shared" si="107"/>
        <v>0</v>
      </c>
    </row>
    <row r="215" spans="1:19" ht="52.5" hidden="1" customHeight="1" x14ac:dyDescent="0.25">
      <c r="A215" s="15"/>
      <c r="B215" s="23">
        <v>422412</v>
      </c>
      <c r="C215" s="17" t="s">
        <v>179</v>
      </c>
      <c r="D215" s="84"/>
      <c r="E215" s="68"/>
      <c r="F215" s="19"/>
      <c r="G215" s="19"/>
      <c r="H215" s="19"/>
      <c r="I215" s="19"/>
      <c r="J215" s="19"/>
      <c r="K215" s="19"/>
      <c r="L215" s="19"/>
      <c r="M215" s="19"/>
      <c r="N215" s="19"/>
      <c r="O215" s="49"/>
      <c r="P215" s="65">
        <f t="shared" si="106"/>
        <v>0</v>
      </c>
      <c r="Q215" s="49"/>
      <c r="R215" s="49"/>
      <c r="S215" s="65">
        <f t="shared" si="107"/>
        <v>0</v>
      </c>
    </row>
    <row r="216" spans="1:19" hidden="1" x14ac:dyDescent="0.25">
      <c r="A216" s="11"/>
      <c r="B216" s="27">
        <v>422900</v>
      </c>
      <c r="C216" s="13" t="s">
        <v>180</v>
      </c>
      <c r="D216" s="87">
        <f>SUM(D217)</f>
        <v>0</v>
      </c>
      <c r="E216" s="71">
        <f t="shared" ref="E216:O217" si="150">SUM(E217)</f>
        <v>0</v>
      </c>
      <c r="F216" s="25">
        <f t="shared" si="150"/>
        <v>0</v>
      </c>
      <c r="G216" s="25">
        <f t="shared" si="150"/>
        <v>0</v>
      </c>
      <c r="H216" s="25">
        <f t="shared" si="150"/>
        <v>0</v>
      </c>
      <c r="I216" s="25">
        <f t="shared" si="150"/>
        <v>0</v>
      </c>
      <c r="J216" s="25">
        <f t="shared" si="150"/>
        <v>0</v>
      </c>
      <c r="K216" s="25">
        <f t="shared" si="150"/>
        <v>0</v>
      </c>
      <c r="L216" s="25">
        <f t="shared" si="150"/>
        <v>0</v>
      </c>
      <c r="M216" s="25">
        <f t="shared" si="150"/>
        <v>0</v>
      </c>
      <c r="N216" s="25">
        <f t="shared" si="150"/>
        <v>0</v>
      </c>
      <c r="O216" s="53">
        <f t="shared" si="150"/>
        <v>0</v>
      </c>
      <c r="P216" s="65">
        <f t="shared" si="106"/>
        <v>0</v>
      </c>
      <c r="Q216" s="53">
        <f t="shared" ref="Q216:R217" si="151">SUM(Q217)</f>
        <v>0</v>
      </c>
      <c r="R216" s="53">
        <f t="shared" si="151"/>
        <v>0</v>
      </c>
      <c r="S216" s="65">
        <f t="shared" si="107"/>
        <v>0</v>
      </c>
    </row>
    <row r="217" spans="1:19" hidden="1" x14ac:dyDescent="0.25">
      <c r="A217" s="15"/>
      <c r="B217" s="23">
        <v>422910</v>
      </c>
      <c r="C217" s="17" t="s">
        <v>180</v>
      </c>
      <c r="D217" s="85">
        <f>SUM(D218)</f>
        <v>0</v>
      </c>
      <c r="E217" s="69">
        <f t="shared" si="150"/>
        <v>0</v>
      </c>
      <c r="F217" s="20">
        <f t="shared" si="150"/>
        <v>0</v>
      </c>
      <c r="G217" s="20">
        <f t="shared" si="150"/>
        <v>0</v>
      </c>
      <c r="H217" s="20">
        <f t="shared" si="150"/>
        <v>0</v>
      </c>
      <c r="I217" s="20">
        <f t="shared" si="150"/>
        <v>0</v>
      </c>
      <c r="J217" s="20">
        <f t="shared" si="150"/>
        <v>0</v>
      </c>
      <c r="K217" s="20">
        <f t="shared" si="150"/>
        <v>0</v>
      </c>
      <c r="L217" s="20">
        <f t="shared" si="150"/>
        <v>0</v>
      </c>
      <c r="M217" s="20">
        <f t="shared" si="150"/>
        <v>0</v>
      </c>
      <c r="N217" s="20">
        <f t="shared" si="150"/>
        <v>0</v>
      </c>
      <c r="O217" s="50">
        <f t="shared" si="150"/>
        <v>0</v>
      </c>
      <c r="P217" s="65">
        <f t="shared" si="106"/>
        <v>0</v>
      </c>
      <c r="Q217" s="50">
        <f t="shared" si="151"/>
        <v>0</v>
      </c>
      <c r="R217" s="50">
        <f t="shared" si="151"/>
        <v>0</v>
      </c>
      <c r="S217" s="65">
        <f t="shared" si="107"/>
        <v>0</v>
      </c>
    </row>
    <row r="218" spans="1:19" ht="43.5" hidden="1" customHeight="1" x14ac:dyDescent="0.25">
      <c r="A218" s="15"/>
      <c r="B218" s="23">
        <v>422911</v>
      </c>
      <c r="C218" s="17" t="s">
        <v>559</v>
      </c>
      <c r="D218" s="85"/>
      <c r="E218" s="69"/>
      <c r="F218" s="20"/>
      <c r="G218" s="20"/>
      <c r="H218" s="20"/>
      <c r="I218" s="20"/>
      <c r="J218" s="20"/>
      <c r="K218" s="20"/>
      <c r="L218" s="20"/>
      <c r="M218" s="20"/>
      <c r="N218" s="20"/>
      <c r="O218" s="50"/>
      <c r="P218" s="65">
        <f t="shared" si="106"/>
        <v>0</v>
      </c>
      <c r="Q218" s="50"/>
      <c r="R218" s="50"/>
      <c r="S218" s="65">
        <f t="shared" si="107"/>
        <v>0</v>
      </c>
    </row>
    <row r="219" spans="1:19" hidden="1" x14ac:dyDescent="0.25">
      <c r="A219" s="11"/>
      <c r="B219" s="27">
        <v>423000</v>
      </c>
      <c r="C219" s="21" t="s">
        <v>181</v>
      </c>
      <c r="D219" s="82">
        <f t="shared" ref="D219:O219" si="152">SUM(D220,D227,D235,D245,D260,D278,D284,D288)</f>
        <v>0</v>
      </c>
      <c r="E219" s="66">
        <f t="shared" si="152"/>
        <v>0</v>
      </c>
      <c r="F219" s="14">
        <f t="shared" si="152"/>
        <v>0</v>
      </c>
      <c r="G219" s="14">
        <f t="shared" si="152"/>
        <v>0</v>
      </c>
      <c r="H219" s="14">
        <f t="shared" si="152"/>
        <v>0</v>
      </c>
      <c r="I219" s="14">
        <f t="shared" si="152"/>
        <v>0</v>
      </c>
      <c r="J219" s="14">
        <f t="shared" si="152"/>
        <v>0</v>
      </c>
      <c r="K219" s="14">
        <f t="shared" si="152"/>
        <v>0</v>
      </c>
      <c r="L219" s="14">
        <f t="shared" si="152"/>
        <v>0</v>
      </c>
      <c r="M219" s="14">
        <f t="shared" si="152"/>
        <v>0</v>
      </c>
      <c r="N219" s="14">
        <f t="shared" si="152"/>
        <v>0</v>
      </c>
      <c r="O219" s="47">
        <f t="shared" si="152"/>
        <v>0</v>
      </c>
      <c r="P219" s="65">
        <f t="shared" si="106"/>
        <v>0</v>
      </c>
      <c r="Q219" s="47">
        <f>SUM(Q220,Q227,Q235,Q245,Q260,Q278,Q284,Q288)</f>
        <v>0</v>
      </c>
      <c r="R219" s="47">
        <f>SUM(R220,R227,R235,R245,R260,R278,R284,R288)</f>
        <v>0</v>
      </c>
      <c r="S219" s="65">
        <f t="shared" si="107"/>
        <v>0</v>
      </c>
    </row>
    <row r="220" spans="1:19" hidden="1" x14ac:dyDescent="0.25">
      <c r="A220" s="11"/>
      <c r="B220" s="27">
        <v>423100</v>
      </c>
      <c r="C220" s="13" t="s">
        <v>182</v>
      </c>
      <c r="D220" s="82">
        <f>SUM(D221+D223+D225)</f>
        <v>0</v>
      </c>
      <c r="E220" s="66">
        <f t="shared" ref="E220:O220" si="153">SUM(E221+E223+E225)</f>
        <v>0</v>
      </c>
      <c r="F220" s="14">
        <f t="shared" si="153"/>
        <v>0</v>
      </c>
      <c r="G220" s="14">
        <f t="shared" si="153"/>
        <v>0</v>
      </c>
      <c r="H220" s="14">
        <f t="shared" si="153"/>
        <v>0</v>
      </c>
      <c r="I220" s="14">
        <f t="shared" si="153"/>
        <v>0</v>
      </c>
      <c r="J220" s="14">
        <f t="shared" si="153"/>
        <v>0</v>
      </c>
      <c r="K220" s="14">
        <f t="shared" si="153"/>
        <v>0</v>
      </c>
      <c r="L220" s="14">
        <f t="shared" si="153"/>
        <v>0</v>
      </c>
      <c r="M220" s="14">
        <f t="shared" si="153"/>
        <v>0</v>
      </c>
      <c r="N220" s="14">
        <f t="shared" si="153"/>
        <v>0</v>
      </c>
      <c r="O220" s="47">
        <f t="shared" si="153"/>
        <v>0</v>
      </c>
      <c r="P220" s="65">
        <f t="shared" si="106"/>
        <v>0</v>
      </c>
      <c r="Q220" s="47">
        <f t="shared" ref="Q220:R220" si="154">SUM(Q221+Q223+Q225)</f>
        <v>0</v>
      </c>
      <c r="R220" s="47">
        <f t="shared" si="154"/>
        <v>0</v>
      </c>
      <c r="S220" s="65">
        <f t="shared" si="107"/>
        <v>0</v>
      </c>
    </row>
    <row r="221" spans="1:19" hidden="1" x14ac:dyDescent="0.25">
      <c r="A221" s="15"/>
      <c r="B221" s="23">
        <v>423110</v>
      </c>
      <c r="C221" s="17" t="s">
        <v>183</v>
      </c>
      <c r="D221" s="83">
        <f>SUM(D222)</f>
        <v>0</v>
      </c>
      <c r="E221" s="67">
        <f t="shared" ref="E221:O221" si="155">SUM(E222)</f>
        <v>0</v>
      </c>
      <c r="F221" s="18">
        <f t="shared" si="155"/>
        <v>0</v>
      </c>
      <c r="G221" s="18">
        <f t="shared" si="155"/>
        <v>0</v>
      </c>
      <c r="H221" s="18">
        <f t="shared" si="155"/>
        <v>0</v>
      </c>
      <c r="I221" s="18">
        <f t="shared" si="155"/>
        <v>0</v>
      </c>
      <c r="J221" s="18">
        <f t="shared" si="155"/>
        <v>0</v>
      </c>
      <c r="K221" s="18">
        <f t="shared" si="155"/>
        <v>0</v>
      </c>
      <c r="L221" s="18">
        <f t="shared" si="155"/>
        <v>0</v>
      </c>
      <c r="M221" s="18">
        <f t="shared" si="155"/>
        <v>0</v>
      </c>
      <c r="N221" s="18">
        <f t="shared" si="155"/>
        <v>0</v>
      </c>
      <c r="O221" s="48">
        <f t="shared" si="155"/>
        <v>0</v>
      </c>
      <c r="P221" s="65">
        <f t="shared" si="106"/>
        <v>0</v>
      </c>
      <c r="Q221" s="48">
        <f t="shared" ref="Q221:R221" si="156">SUM(Q222)</f>
        <v>0</v>
      </c>
      <c r="R221" s="48">
        <f t="shared" si="156"/>
        <v>0</v>
      </c>
      <c r="S221" s="65">
        <f t="shared" si="107"/>
        <v>0</v>
      </c>
    </row>
    <row r="222" spans="1:19" hidden="1" x14ac:dyDescent="0.25">
      <c r="A222" s="15"/>
      <c r="B222" s="23">
        <v>423111</v>
      </c>
      <c r="C222" s="17" t="s">
        <v>183</v>
      </c>
      <c r="D222" s="84"/>
      <c r="E222" s="68"/>
      <c r="F222" s="19"/>
      <c r="G222" s="19"/>
      <c r="H222" s="19"/>
      <c r="I222" s="19"/>
      <c r="J222" s="19"/>
      <c r="K222" s="19"/>
      <c r="L222" s="19"/>
      <c r="M222" s="19"/>
      <c r="N222" s="19"/>
      <c r="O222" s="49"/>
      <c r="P222" s="65">
        <f t="shared" si="106"/>
        <v>0</v>
      </c>
      <c r="Q222" s="49"/>
      <c r="R222" s="49"/>
      <c r="S222" s="65">
        <f t="shared" si="107"/>
        <v>0</v>
      </c>
    </row>
    <row r="223" spans="1:19" hidden="1" x14ac:dyDescent="0.25">
      <c r="A223" s="15"/>
      <c r="B223" s="23">
        <v>423130</v>
      </c>
      <c r="C223" s="17" t="s">
        <v>184</v>
      </c>
      <c r="D223" s="85">
        <f>SUM(D224)</f>
        <v>0</v>
      </c>
      <c r="E223" s="69">
        <f t="shared" ref="E223:O223" si="157">SUM(E224)</f>
        <v>0</v>
      </c>
      <c r="F223" s="20">
        <f t="shared" si="157"/>
        <v>0</v>
      </c>
      <c r="G223" s="20">
        <f t="shared" si="157"/>
        <v>0</v>
      </c>
      <c r="H223" s="20">
        <f t="shared" si="157"/>
        <v>0</v>
      </c>
      <c r="I223" s="20">
        <f t="shared" si="157"/>
        <v>0</v>
      </c>
      <c r="J223" s="20">
        <f t="shared" si="157"/>
        <v>0</v>
      </c>
      <c r="K223" s="20">
        <f t="shared" si="157"/>
        <v>0</v>
      </c>
      <c r="L223" s="20">
        <f t="shared" si="157"/>
        <v>0</v>
      </c>
      <c r="M223" s="20">
        <f t="shared" si="157"/>
        <v>0</v>
      </c>
      <c r="N223" s="20">
        <f t="shared" si="157"/>
        <v>0</v>
      </c>
      <c r="O223" s="50">
        <f t="shared" si="157"/>
        <v>0</v>
      </c>
      <c r="P223" s="65">
        <f t="shared" si="106"/>
        <v>0</v>
      </c>
      <c r="Q223" s="50">
        <f t="shared" ref="Q223:R223" si="158">SUM(Q224)</f>
        <v>0</v>
      </c>
      <c r="R223" s="50">
        <f t="shared" si="158"/>
        <v>0</v>
      </c>
      <c r="S223" s="65">
        <f t="shared" si="107"/>
        <v>0</v>
      </c>
    </row>
    <row r="224" spans="1:19" ht="25.5" hidden="1" x14ac:dyDescent="0.25">
      <c r="A224" s="15"/>
      <c r="B224" s="23">
        <v>423131</v>
      </c>
      <c r="C224" s="17" t="s">
        <v>185</v>
      </c>
      <c r="D224" s="84"/>
      <c r="E224" s="68"/>
      <c r="F224" s="19"/>
      <c r="G224" s="19"/>
      <c r="H224" s="19"/>
      <c r="I224" s="19"/>
      <c r="J224" s="19"/>
      <c r="K224" s="19"/>
      <c r="L224" s="19"/>
      <c r="M224" s="19"/>
      <c r="N224" s="19"/>
      <c r="O224" s="49"/>
      <c r="P224" s="65">
        <f t="shared" si="106"/>
        <v>0</v>
      </c>
      <c r="Q224" s="49"/>
      <c r="R224" s="49"/>
      <c r="S224" s="65">
        <f t="shared" si="107"/>
        <v>0</v>
      </c>
    </row>
    <row r="225" spans="1:19" hidden="1" x14ac:dyDescent="0.25">
      <c r="A225" s="15"/>
      <c r="B225" s="23">
        <v>423190</v>
      </c>
      <c r="C225" s="17" t="s">
        <v>186</v>
      </c>
      <c r="D225" s="85">
        <f>SUM(D226)</f>
        <v>0</v>
      </c>
      <c r="E225" s="69">
        <f t="shared" ref="E225:O225" si="159">SUM(E226)</f>
        <v>0</v>
      </c>
      <c r="F225" s="20">
        <f t="shared" si="159"/>
        <v>0</v>
      </c>
      <c r="G225" s="20">
        <f t="shared" si="159"/>
        <v>0</v>
      </c>
      <c r="H225" s="20">
        <f t="shared" si="159"/>
        <v>0</v>
      </c>
      <c r="I225" s="20">
        <f t="shared" si="159"/>
        <v>0</v>
      </c>
      <c r="J225" s="20">
        <f t="shared" si="159"/>
        <v>0</v>
      </c>
      <c r="K225" s="20">
        <f t="shared" si="159"/>
        <v>0</v>
      </c>
      <c r="L225" s="20">
        <f t="shared" si="159"/>
        <v>0</v>
      </c>
      <c r="M225" s="20">
        <f t="shared" si="159"/>
        <v>0</v>
      </c>
      <c r="N225" s="20">
        <f t="shared" si="159"/>
        <v>0</v>
      </c>
      <c r="O225" s="50">
        <f t="shared" si="159"/>
        <v>0</v>
      </c>
      <c r="P225" s="65">
        <f t="shared" si="106"/>
        <v>0</v>
      </c>
      <c r="Q225" s="50">
        <f t="shared" ref="Q225:R225" si="160">SUM(Q226)</f>
        <v>0</v>
      </c>
      <c r="R225" s="50">
        <f t="shared" si="160"/>
        <v>0</v>
      </c>
      <c r="S225" s="65">
        <f t="shared" si="107"/>
        <v>0</v>
      </c>
    </row>
    <row r="226" spans="1:19" ht="75" hidden="1" customHeight="1" x14ac:dyDescent="0.25">
      <c r="A226" s="15"/>
      <c r="B226" s="23">
        <v>423191</v>
      </c>
      <c r="C226" s="17" t="s">
        <v>560</v>
      </c>
      <c r="D226" s="84"/>
      <c r="E226" s="68"/>
      <c r="F226" s="19"/>
      <c r="G226" s="19"/>
      <c r="H226" s="19"/>
      <c r="I226" s="19"/>
      <c r="J226" s="19"/>
      <c r="K226" s="19"/>
      <c r="L226" s="19"/>
      <c r="M226" s="19"/>
      <c r="N226" s="19"/>
      <c r="O226" s="49"/>
      <c r="P226" s="65">
        <f t="shared" si="106"/>
        <v>0</v>
      </c>
      <c r="Q226" s="49"/>
      <c r="R226" s="49"/>
      <c r="S226" s="65">
        <f t="shared" si="107"/>
        <v>0</v>
      </c>
    </row>
    <row r="227" spans="1:19" hidden="1" x14ac:dyDescent="0.25">
      <c r="A227" s="11"/>
      <c r="B227" s="27">
        <v>423200</v>
      </c>
      <c r="C227" s="13" t="s">
        <v>187</v>
      </c>
      <c r="D227" s="82">
        <f>SUM(D228,D231,D233)</f>
        <v>0</v>
      </c>
      <c r="E227" s="66">
        <f t="shared" ref="E227:O227" si="161">SUM(E228,E231,E233)</f>
        <v>0</v>
      </c>
      <c r="F227" s="14">
        <f t="shared" si="161"/>
        <v>0</v>
      </c>
      <c r="G227" s="14">
        <f t="shared" si="161"/>
        <v>0</v>
      </c>
      <c r="H227" s="14">
        <f t="shared" si="161"/>
        <v>0</v>
      </c>
      <c r="I227" s="14">
        <f t="shared" si="161"/>
        <v>0</v>
      </c>
      <c r="J227" s="14">
        <f t="shared" si="161"/>
        <v>0</v>
      </c>
      <c r="K227" s="14">
        <f t="shared" si="161"/>
        <v>0</v>
      </c>
      <c r="L227" s="14">
        <f t="shared" si="161"/>
        <v>0</v>
      </c>
      <c r="M227" s="14">
        <f t="shared" si="161"/>
        <v>0</v>
      </c>
      <c r="N227" s="14">
        <f t="shared" si="161"/>
        <v>0</v>
      </c>
      <c r="O227" s="47">
        <f t="shared" si="161"/>
        <v>0</v>
      </c>
      <c r="P227" s="65">
        <f t="shared" si="106"/>
        <v>0</v>
      </c>
      <c r="Q227" s="47">
        <f t="shared" ref="Q227:R227" si="162">SUM(Q228,Q231,Q233)</f>
        <v>0</v>
      </c>
      <c r="R227" s="47">
        <f t="shared" si="162"/>
        <v>0</v>
      </c>
      <c r="S227" s="65">
        <f t="shared" si="107"/>
        <v>0</v>
      </c>
    </row>
    <row r="228" spans="1:19" hidden="1" x14ac:dyDescent="0.25">
      <c r="A228" s="15"/>
      <c r="B228" s="23">
        <v>423210</v>
      </c>
      <c r="C228" s="17" t="s">
        <v>188</v>
      </c>
      <c r="D228" s="83">
        <f>D229+D230</f>
        <v>0</v>
      </c>
      <c r="E228" s="67">
        <f>SUM(E229:E230)</f>
        <v>0</v>
      </c>
      <c r="F228" s="67">
        <f t="shared" ref="F228:O228" si="163">SUM(F229:F230)</f>
        <v>0</v>
      </c>
      <c r="G228" s="67">
        <f t="shared" si="163"/>
        <v>0</v>
      </c>
      <c r="H228" s="67">
        <f t="shared" si="163"/>
        <v>0</v>
      </c>
      <c r="I228" s="67">
        <f t="shared" si="163"/>
        <v>0</v>
      </c>
      <c r="J228" s="67">
        <f t="shared" si="163"/>
        <v>0</v>
      </c>
      <c r="K228" s="67">
        <f t="shared" si="163"/>
        <v>0</v>
      </c>
      <c r="L228" s="67">
        <f t="shared" si="163"/>
        <v>0</v>
      </c>
      <c r="M228" s="67">
        <f t="shared" si="163"/>
        <v>0</v>
      </c>
      <c r="N228" s="67">
        <f t="shared" si="163"/>
        <v>0</v>
      </c>
      <c r="O228" s="67">
        <f t="shared" si="163"/>
        <v>0</v>
      </c>
      <c r="P228" s="65">
        <f t="shared" ref="P228:P298" si="164">SUM(E228:O228)</f>
        <v>0</v>
      </c>
      <c r="Q228" s="67">
        <f t="shared" ref="Q228:R228" si="165">SUM(Q229:Q230)</f>
        <v>0</v>
      </c>
      <c r="R228" s="67">
        <f t="shared" si="165"/>
        <v>0</v>
      </c>
      <c r="S228" s="65">
        <f>SUM(P228:R228)</f>
        <v>0</v>
      </c>
    </row>
    <row r="229" spans="1:19" ht="25.5" hidden="1" x14ac:dyDescent="0.25">
      <c r="A229" s="15"/>
      <c r="B229" s="23">
        <v>423211</v>
      </c>
      <c r="C229" s="17" t="s">
        <v>562</v>
      </c>
      <c r="D229" s="175"/>
      <c r="E229" s="176"/>
      <c r="F229" s="177"/>
      <c r="G229" s="177"/>
      <c r="H229" s="177"/>
      <c r="I229" s="177"/>
      <c r="J229" s="177"/>
      <c r="K229" s="177"/>
      <c r="L229" s="177"/>
      <c r="M229" s="177"/>
      <c r="N229" s="177"/>
      <c r="O229" s="178"/>
      <c r="P229" s="65">
        <f>SUM(E229:O229)</f>
        <v>0</v>
      </c>
      <c r="Q229" s="178"/>
      <c r="R229" s="178"/>
      <c r="S229" s="65">
        <f t="shared" ref="S229:S298" si="166">SUM(P229:R229)</f>
        <v>0</v>
      </c>
    </row>
    <row r="230" spans="1:19" hidden="1" x14ac:dyDescent="0.25">
      <c r="A230" s="15"/>
      <c r="B230" s="23">
        <v>423212</v>
      </c>
      <c r="C230" s="17" t="s">
        <v>497</v>
      </c>
      <c r="D230" s="84"/>
      <c r="E230" s="68"/>
      <c r="F230" s="19"/>
      <c r="G230" s="19"/>
      <c r="H230" s="19"/>
      <c r="I230" s="19"/>
      <c r="J230" s="19"/>
      <c r="K230" s="19"/>
      <c r="L230" s="19"/>
      <c r="M230" s="19"/>
      <c r="N230" s="19"/>
      <c r="O230" s="49"/>
      <c r="P230" s="65">
        <f t="shared" si="164"/>
        <v>0</v>
      </c>
      <c r="Q230" s="49"/>
      <c r="R230" s="49"/>
      <c r="S230" s="65">
        <f t="shared" si="166"/>
        <v>0</v>
      </c>
    </row>
    <row r="231" spans="1:19" hidden="1" x14ac:dyDescent="0.25">
      <c r="A231" s="15"/>
      <c r="B231" s="23">
        <v>423220</v>
      </c>
      <c r="C231" s="17" t="s">
        <v>189</v>
      </c>
      <c r="D231" s="83">
        <f>SUM(D232)</f>
        <v>0</v>
      </c>
      <c r="E231" s="67">
        <f t="shared" ref="E231:O231" si="167">SUM(E232)</f>
        <v>0</v>
      </c>
      <c r="F231" s="18">
        <f t="shared" si="167"/>
        <v>0</v>
      </c>
      <c r="G231" s="18">
        <f t="shared" si="167"/>
        <v>0</v>
      </c>
      <c r="H231" s="18">
        <f t="shared" si="167"/>
        <v>0</v>
      </c>
      <c r="I231" s="18">
        <f t="shared" si="167"/>
        <v>0</v>
      </c>
      <c r="J231" s="18">
        <f t="shared" si="167"/>
        <v>0</v>
      </c>
      <c r="K231" s="18">
        <f t="shared" si="167"/>
        <v>0</v>
      </c>
      <c r="L231" s="18">
        <f t="shared" si="167"/>
        <v>0</v>
      </c>
      <c r="M231" s="18">
        <f t="shared" si="167"/>
        <v>0</v>
      </c>
      <c r="N231" s="18">
        <f t="shared" si="167"/>
        <v>0</v>
      </c>
      <c r="O231" s="48">
        <f t="shared" si="167"/>
        <v>0</v>
      </c>
      <c r="P231" s="65">
        <f t="shared" si="164"/>
        <v>0</v>
      </c>
      <c r="Q231" s="48">
        <f t="shared" ref="Q231:R231" si="168">SUM(Q232)</f>
        <v>0</v>
      </c>
      <c r="R231" s="48">
        <f t="shared" si="168"/>
        <v>0</v>
      </c>
      <c r="S231" s="65">
        <f t="shared" si="166"/>
        <v>0</v>
      </c>
    </row>
    <row r="232" spans="1:19" ht="16.5" hidden="1" customHeight="1" x14ac:dyDescent="0.25">
      <c r="A232" s="15"/>
      <c r="B232" s="23">
        <v>423221</v>
      </c>
      <c r="C232" s="17" t="s">
        <v>561</v>
      </c>
      <c r="D232" s="84"/>
      <c r="E232" s="68"/>
      <c r="F232" s="19"/>
      <c r="G232" s="19"/>
      <c r="H232" s="19"/>
      <c r="I232" s="19"/>
      <c r="J232" s="19"/>
      <c r="K232" s="19"/>
      <c r="L232" s="19"/>
      <c r="M232" s="19"/>
      <c r="N232" s="19"/>
      <c r="O232" s="49"/>
      <c r="P232" s="65">
        <f t="shared" si="164"/>
        <v>0</v>
      </c>
      <c r="Q232" s="49"/>
      <c r="R232" s="49"/>
      <c r="S232" s="65">
        <f t="shared" si="166"/>
        <v>0</v>
      </c>
    </row>
    <row r="233" spans="1:19" hidden="1" x14ac:dyDescent="0.25">
      <c r="A233" s="15"/>
      <c r="B233" s="23">
        <v>423290</v>
      </c>
      <c r="C233" s="17" t="s">
        <v>190</v>
      </c>
      <c r="D233" s="85">
        <f>SUM(D234)</f>
        <v>0</v>
      </c>
      <c r="E233" s="69">
        <f t="shared" ref="E233:O233" si="169">SUM(E234)</f>
        <v>0</v>
      </c>
      <c r="F233" s="20">
        <f t="shared" si="169"/>
        <v>0</v>
      </c>
      <c r="G233" s="20">
        <f t="shared" si="169"/>
        <v>0</v>
      </c>
      <c r="H233" s="20">
        <f t="shared" si="169"/>
        <v>0</v>
      </c>
      <c r="I233" s="20">
        <f t="shared" si="169"/>
        <v>0</v>
      </c>
      <c r="J233" s="20">
        <f t="shared" si="169"/>
        <v>0</v>
      </c>
      <c r="K233" s="20">
        <f t="shared" si="169"/>
        <v>0</v>
      </c>
      <c r="L233" s="20">
        <f t="shared" si="169"/>
        <v>0</v>
      </c>
      <c r="M233" s="20">
        <f t="shared" si="169"/>
        <v>0</v>
      </c>
      <c r="N233" s="20">
        <f t="shared" si="169"/>
        <v>0</v>
      </c>
      <c r="O233" s="50">
        <f t="shared" si="169"/>
        <v>0</v>
      </c>
      <c r="P233" s="65">
        <f t="shared" si="164"/>
        <v>0</v>
      </c>
      <c r="Q233" s="50">
        <f t="shared" ref="Q233:R233" si="170">SUM(Q234)</f>
        <v>0</v>
      </c>
      <c r="R233" s="50">
        <f t="shared" si="170"/>
        <v>0</v>
      </c>
      <c r="S233" s="65">
        <f t="shared" si="166"/>
        <v>0</v>
      </c>
    </row>
    <row r="234" spans="1:19" hidden="1" x14ac:dyDescent="0.25">
      <c r="A234" s="15"/>
      <c r="B234" s="23">
        <v>423291</v>
      </c>
      <c r="C234" s="17" t="s">
        <v>191</v>
      </c>
      <c r="D234" s="84"/>
      <c r="E234" s="68"/>
      <c r="F234" s="19"/>
      <c r="G234" s="19"/>
      <c r="H234" s="19"/>
      <c r="I234" s="19"/>
      <c r="J234" s="19"/>
      <c r="K234" s="19"/>
      <c r="L234" s="19"/>
      <c r="M234" s="19"/>
      <c r="N234" s="19"/>
      <c r="O234" s="49"/>
      <c r="P234" s="65">
        <f t="shared" si="164"/>
        <v>0</v>
      </c>
      <c r="Q234" s="49"/>
      <c r="R234" s="49"/>
      <c r="S234" s="65">
        <f t="shared" si="166"/>
        <v>0</v>
      </c>
    </row>
    <row r="235" spans="1:19" ht="25.5" hidden="1" x14ac:dyDescent="0.25">
      <c r="A235" s="11"/>
      <c r="B235" s="27">
        <v>423300</v>
      </c>
      <c r="C235" s="13" t="s">
        <v>192</v>
      </c>
      <c r="D235" s="82">
        <f>SUM(D236,D238,D242)</f>
        <v>0</v>
      </c>
      <c r="E235" s="66">
        <f t="shared" ref="E235:O235" si="171">SUM(E236,E238,E242)</f>
        <v>0</v>
      </c>
      <c r="F235" s="14">
        <f t="shared" si="171"/>
        <v>0</v>
      </c>
      <c r="G235" s="14">
        <f t="shared" si="171"/>
        <v>0</v>
      </c>
      <c r="H235" s="14">
        <f t="shared" si="171"/>
        <v>0</v>
      </c>
      <c r="I235" s="14">
        <f t="shared" si="171"/>
        <v>0</v>
      </c>
      <c r="J235" s="14">
        <f t="shared" si="171"/>
        <v>0</v>
      </c>
      <c r="K235" s="14">
        <f t="shared" si="171"/>
        <v>0</v>
      </c>
      <c r="L235" s="14">
        <f t="shared" si="171"/>
        <v>0</v>
      </c>
      <c r="M235" s="14">
        <f t="shared" si="171"/>
        <v>0</v>
      </c>
      <c r="N235" s="14">
        <f t="shared" si="171"/>
        <v>0</v>
      </c>
      <c r="O235" s="47">
        <f t="shared" si="171"/>
        <v>0</v>
      </c>
      <c r="P235" s="65">
        <f t="shared" si="164"/>
        <v>0</v>
      </c>
      <c r="Q235" s="47">
        <f t="shared" ref="Q235:R235" si="172">SUM(Q236,Q238,Q242)</f>
        <v>0</v>
      </c>
      <c r="R235" s="47">
        <f t="shared" si="172"/>
        <v>0</v>
      </c>
      <c r="S235" s="65">
        <f t="shared" si="166"/>
        <v>0</v>
      </c>
    </row>
    <row r="236" spans="1:19" ht="29.25" hidden="1" customHeight="1" x14ac:dyDescent="0.25">
      <c r="A236" s="15"/>
      <c r="B236" s="23">
        <v>423310</v>
      </c>
      <c r="C236" s="17" t="s">
        <v>192</v>
      </c>
      <c r="D236" s="83">
        <f>SUM(D237)</f>
        <v>0</v>
      </c>
      <c r="E236" s="67">
        <f t="shared" ref="E236:O236" si="173">SUM(E237)</f>
        <v>0</v>
      </c>
      <c r="F236" s="18">
        <f t="shared" si="173"/>
        <v>0</v>
      </c>
      <c r="G236" s="18">
        <f t="shared" si="173"/>
        <v>0</v>
      </c>
      <c r="H236" s="18">
        <f t="shared" si="173"/>
        <v>0</v>
      </c>
      <c r="I236" s="18">
        <f t="shared" si="173"/>
        <v>0</v>
      </c>
      <c r="J236" s="18">
        <f t="shared" si="173"/>
        <v>0</v>
      </c>
      <c r="K236" s="18">
        <f t="shared" si="173"/>
        <v>0</v>
      </c>
      <c r="L236" s="18">
        <f t="shared" si="173"/>
        <v>0</v>
      </c>
      <c r="M236" s="18">
        <f t="shared" si="173"/>
        <v>0</v>
      </c>
      <c r="N236" s="18">
        <f t="shared" si="173"/>
        <v>0</v>
      </c>
      <c r="O236" s="48">
        <f t="shared" si="173"/>
        <v>0</v>
      </c>
      <c r="P236" s="65">
        <f t="shared" si="164"/>
        <v>0</v>
      </c>
      <c r="Q236" s="48">
        <f t="shared" ref="Q236:R236" si="174">SUM(Q237)</f>
        <v>0</v>
      </c>
      <c r="R236" s="48">
        <f t="shared" si="174"/>
        <v>0</v>
      </c>
      <c r="S236" s="65">
        <f t="shared" si="166"/>
        <v>0</v>
      </c>
    </row>
    <row r="237" spans="1:19" ht="67.5" hidden="1" customHeight="1" x14ac:dyDescent="0.25">
      <c r="A237" s="15"/>
      <c r="B237" s="23">
        <v>423311</v>
      </c>
      <c r="C237" s="17" t="s">
        <v>563</v>
      </c>
      <c r="D237" s="84"/>
      <c r="E237" s="68"/>
      <c r="F237" s="19"/>
      <c r="G237" s="19"/>
      <c r="H237" s="19"/>
      <c r="I237" s="19"/>
      <c r="J237" s="19"/>
      <c r="K237" s="19"/>
      <c r="L237" s="19"/>
      <c r="M237" s="19"/>
      <c r="N237" s="19"/>
      <c r="O237" s="49"/>
      <c r="P237" s="65">
        <f t="shared" si="164"/>
        <v>0</v>
      </c>
      <c r="Q237" s="49"/>
      <c r="R237" s="49"/>
      <c r="S237" s="65">
        <f t="shared" si="166"/>
        <v>0</v>
      </c>
    </row>
    <row r="238" spans="1:19" hidden="1" x14ac:dyDescent="0.25">
      <c r="A238" s="15"/>
      <c r="B238" s="23">
        <v>423320</v>
      </c>
      <c r="C238" s="17" t="s">
        <v>193</v>
      </c>
      <c r="D238" s="83">
        <f>SUM(D239:D241)</f>
        <v>0</v>
      </c>
      <c r="E238" s="67">
        <f t="shared" ref="E238:O238" si="175">SUM(E239:E241)</f>
        <v>0</v>
      </c>
      <c r="F238" s="18">
        <f t="shared" si="175"/>
        <v>0</v>
      </c>
      <c r="G238" s="18">
        <f t="shared" si="175"/>
        <v>0</v>
      </c>
      <c r="H238" s="18">
        <f t="shared" si="175"/>
        <v>0</v>
      </c>
      <c r="I238" s="18">
        <f t="shared" si="175"/>
        <v>0</v>
      </c>
      <c r="J238" s="18">
        <f t="shared" si="175"/>
        <v>0</v>
      </c>
      <c r="K238" s="18">
        <f t="shared" si="175"/>
        <v>0</v>
      </c>
      <c r="L238" s="18">
        <f t="shared" si="175"/>
        <v>0</v>
      </c>
      <c r="M238" s="18">
        <f t="shared" si="175"/>
        <v>0</v>
      </c>
      <c r="N238" s="18">
        <f t="shared" si="175"/>
        <v>0</v>
      </c>
      <c r="O238" s="48">
        <f t="shared" si="175"/>
        <v>0</v>
      </c>
      <c r="P238" s="65">
        <f t="shared" si="164"/>
        <v>0</v>
      </c>
      <c r="Q238" s="48">
        <f t="shared" ref="Q238:R238" si="176">SUM(Q239:Q241)</f>
        <v>0</v>
      </c>
      <c r="R238" s="48">
        <f t="shared" si="176"/>
        <v>0</v>
      </c>
      <c r="S238" s="65">
        <f t="shared" si="166"/>
        <v>0</v>
      </c>
    </row>
    <row r="239" spans="1:19" hidden="1" x14ac:dyDescent="0.25">
      <c r="A239" s="15"/>
      <c r="B239" s="23">
        <v>423321</v>
      </c>
      <c r="C239" s="17" t="s">
        <v>194</v>
      </c>
      <c r="D239" s="84"/>
      <c r="E239" s="68"/>
      <c r="F239" s="19"/>
      <c r="G239" s="19"/>
      <c r="H239" s="19"/>
      <c r="I239" s="19"/>
      <c r="J239" s="19"/>
      <c r="K239" s="19"/>
      <c r="L239" s="19"/>
      <c r="M239" s="19"/>
      <c r="N239" s="19"/>
      <c r="O239" s="49"/>
      <c r="P239" s="65">
        <f t="shared" si="164"/>
        <v>0</v>
      </c>
      <c r="Q239" s="49"/>
      <c r="R239" s="49"/>
      <c r="S239" s="65">
        <f t="shared" si="166"/>
        <v>0</v>
      </c>
    </row>
    <row r="240" spans="1:19" hidden="1" x14ac:dyDescent="0.25">
      <c r="A240" s="15"/>
      <c r="B240" s="23">
        <v>423322</v>
      </c>
      <c r="C240" s="17" t="s">
        <v>195</v>
      </c>
      <c r="D240" s="84"/>
      <c r="E240" s="68"/>
      <c r="F240" s="19"/>
      <c r="G240" s="19"/>
      <c r="H240" s="19"/>
      <c r="I240" s="19"/>
      <c r="J240" s="19"/>
      <c r="K240" s="19"/>
      <c r="L240" s="19"/>
      <c r="M240" s="19"/>
      <c r="N240" s="19"/>
      <c r="O240" s="49"/>
      <c r="P240" s="65">
        <f t="shared" si="164"/>
        <v>0</v>
      </c>
      <c r="Q240" s="49"/>
      <c r="R240" s="49"/>
      <c r="S240" s="65">
        <f t="shared" si="166"/>
        <v>0</v>
      </c>
    </row>
    <row r="241" spans="1:19" ht="25.5" hidden="1" x14ac:dyDescent="0.25">
      <c r="A241" s="15"/>
      <c r="B241" s="23">
        <v>423323</v>
      </c>
      <c r="C241" s="17" t="s">
        <v>196</v>
      </c>
      <c r="D241" s="84"/>
      <c r="E241" s="68"/>
      <c r="F241" s="19"/>
      <c r="G241" s="19"/>
      <c r="H241" s="19"/>
      <c r="I241" s="19"/>
      <c r="J241" s="19"/>
      <c r="K241" s="19"/>
      <c r="L241" s="19"/>
      <c r="M241" s="19"/>
      <c r="N241" s="19"/>
      <c r="O241" s="49"/>
      <c r="P241" s="65">
        <f t="shared" si="164"/>
        <v>0</v>
      </c>
      <c r="Q241" s="49"/>
      <c r="R241" s="49"/>
      <c r="S241" s="65">
        <f t="shared" si="166"/>
        <v>0</v>
      </c>
    </row>
    <row r="242" spans="1:19" ht="25.5" hidden="1" x14ac:dyDescent="0.25">
      <c r="A242" s="15"/>
      <c r="B242" s="23">
        <v>423390</v>
      </c>
      <c r="C242" s="17" t="s">
        <v>197</v>
      </c>
      <c r="D242" s="83">
        <f>SUM(D243:D244)</f>
        <v>0</v>
      </c>
      <c r="E242" s="67">
        <f t="shared" ref="E242:O242" si="177">SUM(E243:E244)</f>
        <v>0</v>
      </c>
      <c r="F242" s="18">
        <f t="shared" si="177"/>
        <v>0</v>
      </c>
      <c r="G242" s="18">
        <f t="shared" si="177"/>
        <v>0</v>
      </c>
      <c r="H242" s="18">
        <f t="shared" si="177"/>
        <v>0</v>
      </c>
      <c r="I242" s="18">
        <f t="shared" si="177"/>
        <v>0</v>
      </c>
      <c r="J242" s="18">
        <f t="shared" si="177"/>
        <v>0</v>
      </c>
      <c r="K242" s="18">
        <f t="shared" si="177"/>
        <v>0</v>
      </c>
      <c r="L242" s="18">
        <f t="shared" si="177"/>
        <v>0</v>
      </c>
      <c r="M242" s="18">
        <f t="shared" si="177"/>
        <v>0</v>
      </c>
      <c r="N242" s="18">
        <f t="shared" si="177"/>
        <v>0</v>
      </c>
      <c r="O242" s="48">
        <f t="shared" si="177"/>
        <v>0</v>
      </c>
      <c r="P242" s="65">
        <f t="shared" si="164"/>
        <v>0</v>
      </c>
      <c r="Q242" s="48">
        <f t="shared" ref="Q242:R242" si="178">SUM(Q243:Q244)</f>
        <v>0</v>
      </c>
      <c r="R242" s="48">
        <f t="shared" si="178"/>
        <v>0</v>
      </c>
      <c r="S242" s="65">
        <f t="shared" si="166"/>
        <v>0</v>
      </c>
    </row>
    <row r="243" spans="1:19" hidden="1" x14ac:dyDescent="0.25">
      <c r="A243" s="15"/>
      <c r="B243" s="23">
        <v>423391</v>
      </c>
      <c r="C243" s="17" t="s">
        <v>198</v>
      </c>
      <c r="D243" s="84"/>
      <c r="E243" s="68"/>
      <c r="F243" s="19"/>
      <c r="G243" s="19"/>
      <c r="H243" s="19"/>
      <c r="I243" s="19"/>
      <c r="J243" s="19"/>
      <c r="K243" s="19"/>
      <c r="L243" s="19"/>
      <c r="M243" s="19"/>
      <c r="N243" s="19"/>
      <c r="O243" s="49"/>
      <c r="P243" s="65">
        <f t="shared" si="164"/>
        <v>0</v>
      </c>
      <c r="Q243" s="49"/>
      <c r="R243" s="49"/>
      <c r="S243" s="65">
        <f t="shared" si="166"/>
        <v>0</v>
      </c>
    </row>
    <row r="244" spans="1:19" ht="38.25" hidden="1" x14ac:dyDescent="0.25">
      <c r="A244" s="15"/>
      <c r="B244" s="23">
        <v>423399</v>
      </c>
      <c r="C244" s="17" t="s">
        <v>564</v>
      </c>
      <c r="D244" s="84"/>
      <c r="E244" s="68"/>
      <c r="F244" s="19"/>
      <c r="G244" s="19"/>
      <c r="H244" s="19"/>
      <c r="I244" s="19"/>
      <c r="J244" s="19"/>
      <c r="K244" s="19"/>
      <c r="L244" s="19"/>
      <c r="M244" s="19"/>
      <c r="N244" s="19"/>
      <c r="O244" s="49"/>
      <c r="P244" s="65">
        <f t="shared" si="164"/>
        <v>0</v>
      </c>
      <c r="Q244" s="49"/>
      <c r="R244" s="49"/>
      <c r="S244" s="65">
        <f t="shared" si="166"/>
        <v>0</v>
      </c>
    </row>
    <row r="245" spans="1:19" hidden="1" x14ac:dyDescent="0.25">
      <c r="A245" s="11"/>
      <c r="B245" s="27">
        <v>423400</v>
      </c>
      <c r="C245" s="13" t="s">
        <v>199</v>
      </c>
      <c r="D245" s="82">
        <f>SUM(D246,D251,D253,D257)</f>
        <v>0</v>
      </c>
      <c r="E245" s="66">
        <f t="shared" ref="E245:O245" si="179">SUM(E246,E251,E253,E257)</f>
        <v>0</v>
      </c>
      <c r="F245" s="14">
        <f t="shared" si="179"/>
        <v>0</v>
      </c>
      <c r="G245" s="14">
        <f t="shared" si="179"/>
        <v>0</v>
      </c>
      <c r="H245" s="14">
        <f t="shared" si="179"/>
        <v>0</v>
      </c>
      <c r="I245" s="14">
        <f t="shared" si="179"/>
        <v>0</v>
      </c>
      <c r="J245" s="14">
        <f t="shared" si="179"/>
        <v>0</v>
      </c>
      <c r="K245" s="14">
        <f t="shared" si="179"/>
        <v>0</v>
      </c>
      <c r="L245" s="14">
        <f t="shared" si="179"/>
        <v>0</v>
      </c>
      <c r="M245" s="14">
        <f t="shared" si="179"/>
        <v>0</v>
      </c>
      <c r="N245" s="14">
        <f t="shared" si="179"/>
        <v>0</v>
      </c>
      <c r="O245" s="47">
        <f t="shared" si="179"/>
        <v>0</v>
      </c>
      <c r="P245" s="65">
        <f t="shared" si="164"/>
        <v>0</v>
      </c>
      <c r="Q245" s="47">
        <f t="shared" ref="Q245:R245" si="180">SUM(Q246,Q251,Q253,Q257)</f>
        <v>0</v>
      </c>
      <c r="R245" s="47">
        <f t="shared" si="180"/>
        <v>0</v>
      </c>
      <c r="S245" s="65">
        <f t="shared" si="166"/>
        <v>0</v>
      </c>
    </row>
    <row r="246" spans="1:19" hidden="1" x14ac:dyDescent="0.25">
      <c r="A246" s="15"/>
      <c r="B246" s="23">
        <v>423410</v>
      </c>
      <c r="C246" s="17" t="s">
        <v>200</v>
      </c>
      <c r="D246" s="83">
        <f>SUM(D247:D249,D250)</f>
        <v>0</v>
      </c>
      <c r="E246" s="67">
        <f t="shared" ref="E246:O246" si="181">SUM(E247:E249,E250)</f>
        <v>0</v>
      </c>
      <c r="F246" s="18">
        <f t="shared" si="181"/>
        <v>0</v>
      </c>
      <c r="G246" s="18">
        <f t="shared" si="181"/>
        <v>0</v>
      </c>
      <c r="H246" s="18">
        <f t="shared" si="181"/>
        <v>0</v>
      </c>
      <c r="I246" s="18">
        <f t="shared" si="181"/>
        <v>0</v>
      </c>
      <c r="J246" s="18">
        <f t="shared" si="181"/>
        <v>0</v>
      </c>
      <c r="K246" s="18">
        <f t="shared" si="181"/>
        <v>0</v>
      </c>
      <c r="L246" s="18">
        <f t="shared" si="181"/>
        <v>0</v>
      </c>
      <c r="M246" s="18">
        <f t="shared" si="181"/>
        <v>0</v>
      </c>
      <c r="N246" s="18">
        <f t="shared" si="181"/>
        <v>0</v>
      </c>
      <c r="O246" s="48">
        <f t="shared" si="181"/>
        <v>0</v>
      </c>
      <c r="P246" s="65">
        <f t="shared" si="164"/>
        <v>0</v>
      </c>
      <c r="Q246" s="48">
        <f t="shared" ref="Q246:R246" si="182">SUM(Q247:Q249,Q250)</f>
        <v>0</v>
      </c>
      <c r="R246" s="48">
        <f t="shared" si="182"/>
        <v>0</v>
      </c>
      <c r="S246" s="65">
        <f t="shared" si="166"/>
        <v>0</v>
      </c>
    </row>
    <row r="247" spans="1:19" ht="38.25" hidden="1" x14ac:dyDescent="0.25">
      <c r="A247" s="15"/>
      <c r="B247" s="16">
        <v>423411</v>
      </c>
      <c r="C247" s="17" t="s">
        <v>201</v>
      </c>
      <c r="D247" s="84"/>
      <c r="E247" s="68"/>
      <c r="F247" s="19"/>
      <c r="G247" s="19"/>
      <c r="H247" s="19"/>
      <c r="I247" s="19"/>
      <c r="J247" s="19"/>
      <c r="K247" s="19"/>
      <c r="L247" s="19"/>
      <c r="M247" s="19"/>
      <c r="N247" s="19"/>
      <c r="O247" s="49"/>
      <c r="P247" s="65">
        <f t="shared" si="164"/>
        <v>0</v>
      </c>
      <c r="Q247" s="49"/>
      <c r="R247" s="49"/>
      <c r="S247" s="65">
        <f t="shared" si="166"/>
        <v>0</v>
      </c>
    </row>
    <row r="248" spans="1:19" hidden="1" x14ac:dyDescent="0.25">
      <c r="A248" s="15"/>
      <c r="B248" s="16">
        <v>423412</v>
      </c>
      <c r="C248" s="17" t="s">
        <v>202</v>
      </c>
      <c r="D248" s="84"/>
      <c r="E248" s="68"/>
      <c r="F248" s="19"/>
      <c r="G248" s="19"/>
      <c r="H248" s="19"/>
      <c r="I248" s="19"/>
      <c r="J248" s="19"/>
      <c r="K248" s="19"/>
      <c r="L248" s="19"/>
      <c r="M248" s="19"/>
      <c r="N248" s="19"/>
      <c r="O248" s="49"/>
      <c r="P248" s="65">
        <f t="shared" si="164"/>
        <v>0</v>
      </c>
      <c r="Q248" s="49"/>
      <c r="R248" s="49"/>
      <c r="S248" s="65">
        <f t="shared" si="166"/>
        <v>0</v>
      </c>
    </row>
    <row r="249" spans="1:19" hidden="1" x14ac:dyDescent="0.25">
      <c r="A249" s="15"/>
      <c r="B249" s="16">
        <v>423413</v>
      </c>
      <c r="C249" s="17" t="s">
        <v>515</v>
      </c>
      <c r="D249" s="84"/>
      <c r="E249" s="68"/>
      <c r="F249" s="19"/>
      <c r="G249" s="19"/>
      <c r="H249" s="19"/>
      <c r="I249" s="19"/>
      <c r="J249" s="19"/>
      <c r="K249" s="19"/>
      <c r="L249" s="19"/>
      <c r="M249" s="19"/>
      <c r="N249" s="19"/>
      <c r="O249" s="49"/>
      <c r="P249" s="65">
        <f t="shared" si="164"/>
        <v>0</v>
      </c>
      <c r="Q249" s="49"/>
      <c r="R249" s="49"/>
      <c r="S249" s="65">
        <f t="shared" si="166"/>
        <v>0</v>
      </c>
    </row>
    <row r="250" spans="1:19" hidden="1" x14ac:dyDescent="0.25">
      <c r="A250" s="15"/>
      <c r="B250" s="16">
        <v>423419</v>
      </c>
      <c r="C250" s="17" t="s">
        <v>203</v>
      </c>
      <c r="D250" s="84"/>
      <c r="E250" s="68"/>
      <c r="F250" s="19"/>
      <c r="G250" s="19"/>
      <c r="H250" s="19"/>
      <c r="I250" s="19"/>
      <c r="J250" s="19"/>
      <c r="K250" s="19"/>
      <c r="L250" s="19"/>
      <c r="M250" s="19"/>
      <c r="N250" s="19"/>
      <c r="O250" s="49"/>
      <c r="P250" s="65">
        <f t="shared" si="164"/>
        <v>0</v>
      </c>
      <c r="Q250" s="49"/>
      <c r="R250" s="49"/>
      <c r="S250" s="65">
        <f t="shared" si="166"/>
        <v>0</v>
      </c>
    </row>
    <row r="251" spans="1:19" ht="25.5" hidden="1" x14ac:dyDescent="0.25">
      <c r="A251" s="15"/>
      <c r="B251" s="16">
        <v>423420</v>
      </c>
      <c r="C251" s="17" t="s">
        <v>204</v>
      </c>
      <c r="D251" s="83">
        <f>SUM(D252)</f>
        <v>0</v>
      </c>
      <c r="E251" s="67">
        <f t="shared" ref="E251:O251" si="183">SUM(E252)</f>
        <v>0</v>
      </c>
      <c r="F251" s="18">
        <f t="shared" si="183"/>
        <v>0</v>
      </c>
      <c r="G251" s="18">
        <f t="shared" si="183"/>
        <v>0</v>
      </c>
      <c r="H251" s="18">
        <f t="shared" si="183"/>
        <v>0</v>
      </c>
      <c r="I251" s="18">
        <f t="shared" si="183"/>
        <v>0</v>
      </c>
      <c r="J251" s="18">
        <f t="shared" si="183"/>
        <v>0</v>
      </c>
      <c r="K251" s="18">
        <f t="shared" si="183"/>
        <v>0</v>
      </c>
      <c r="L251" s="18">
        <f t="shared" si="183"/>
        <v>0</v>
      </c>
      <c r="M251" s="18">
        <f t="shared" si="183"/>
        <v>0</v>
      </c>
      <c r="N251" s="18">
        <f t="shared" si="183"/>
        <v>0</v>
      </c>
      <c r="O251" s="48">
        <f t="shared" si="183"/>
        <v>0</v>
      </c>
      <c r="P251" s="65">
        <f t="shared" si="164"/>
        <v>0</v>
      </c>
      <c r="Q251" s="48">
        <f t="shared" ref="Q251:R251" si="184">SUM(Q252)</f>
        <v>0</v>
      </c>
      <c r="R251" s="48">
        <f t="shared" si="184"/>
        <v>0</v>
      </c>
      <c r="S251" s="65">
        <f t="shared" si="166"/>
        <v>0</v>
      </c>
    </row>
    <row r="252" spans="1:19" ht="46.5" hidden="1" customHeight="1" x14ac:dyDescent="0.25">
      <c r="A252" s="15"/>
      <c r="B252" s="16">
        <v>423421</v>
      </c>
      <c r="C252" s="17" t="s">
        <v>565</v>
      </c>
      <c r="D252" s="84"/>
      <c r="E252" s="68"/>
      <c r="F252" s="19"/>
      <c r="G252" s="19"/>
      <c r="H252" s="19"/>
      <c r="I252" s="19"/>
      <c r="J252" s="19"/>
      <c r="K252" s="19"/>
      <c r="L252" s="19"/>
      <c r="M252" s="19"/>
      <c r="N252" s="19"/>
      <c r="O252" s="49"/>
      <c r="P252" s="65">
        <f t="shared" si="164"/>
        <v>0</v>
      </c>
      <c r="Q252" s="49"/>
      <c r="R252" s="49"/>
      <c r="S252" s="65">
        <f t="shared" si="166"/>
        <v>0</v>
      </c>
    </row>
    <row r="253" spans="1:19" hidden="1" x14ac:dyDescent="0.25">
      <c r="A253" s="15"/>
      <c r="B253" s="16">
        <v>423430</v>
      </c>
      <c r="C253" s="17" t="s">
        <v>205</v>
      </c>
      <c r="D253" s="83">
        <f>SUM(D254:D256)</f>
        <v>0</v>
      </c>
      <c r="E253" s="67">
        <f t="shared" ref="E253:O253" si="185">SUM(E254:E256)</f>
        <v>0</v>
      </c>
      <c r="F253" s="18">
        <f t="shared" si="185"/>
        <v>0</v>
      </c>
      <c r="G253" s="18">
        <f t="shared" si="185"/>
        <v>0</v>
      </c>
      <c r="H253" s="18">
        <f t="shared" si="185"/>
        <v>0</v>
      </c>
      <c r="I253" s="18">
        <f t="shared" si="185"/>
        <v>0</v>
      </c>
      <c r="J253" s="18">
        <f t="shared" si="185"/>
        <v>0</v>
      </c>
      <c r="K253" s="18">
        <f t="shared" si="185"/>
        <v>0</v>
      </c>
      <c r="L253" s="18">
        <f t="shared" si="185"/>
        <v>0</v>
      </c>
      <c r="M253" s="18">
        <f t="shared" si="185"/>
        <v>0</v>
      </c>
      <c r="N253" s="18">
        <f t="shared" si="185"/>
        <v>0</v>
      </c>
      <c r="O253" s="48">
        <f t="shared" si="185"/>
        <v>0</v>
      </c>
      <c r="P253" s="65">
        <f t="shared" si="164"/>
        <v>0</v>
      </c>
      <c r="Q253" s="48">
        <f t="shared" ref="Q253:R253" si="186">SUM(Q254:Q256)</f>
        <v>0</v>
      </c>
      <c r="R253" s="48">
        <f t="shared" si="186"/>
        <v>0</v>
      </c>
      <c r="S253" s="65">
        <f t="shared" si="166"/>
        <v>0</v>
      </c>
    </row>
    <row r="254" spans="1:19" ht="25.5" hidden="1" x14ac:dyDescent="0.25">
      <c r="A254" s="15"/>
      <c r="B254" s="16">
        <v>423431</v>
      </c>
      <c r="C254" s="17" t="s">
        <v>566</v>
      </c>
      <c r="D254" s="84"/>
      <c r="E254" s="68"/>
      <c r="F254" s="19"/>
      <c r="G254" s="19"/>
      <c r="H254" s="19"/>
      <c r="I254" s="19"/>
      <c r="J254" s="19"/>
      <c r="K254" s="19"/>
      <c r="L254" s="19"/>
      <c r="M254" s="19"/>
      <c r="N254" s="19"/>
      <c r="O254" s="49"/>
      <c r="P254" s="65">
        <f t="shared" si="164"/>
        <v>0</v>
      </c>
      <c r="Q254" s="49"/>
      <c r="R254" s="49"/>
      <c r="S254" s="65">
        <f t="shared" si="166"/>
        <v>0</v>
      </c>
    </row>
    <row r="255" spans="1:19" ht="63.75" hidden="1" customHeight="1" x14ac:dyDescent="0.25">
      <c r="A255" s="15"/>
      <c r="B255" s="16">
        <v>423432</v>
      </c>
      <c r="C255" s="17" t="s">
        <v>543</v>
      </c>
      <c r="D255" s="84"/>
      <c r="E255" s="68"/>
      <c r="F255" s="19"/>
      <c r="G255" s="19"/>
      <c r="H255" s="19"/>
      <c r="I255" s="19"/>
      <c r="J255" s="19"/>
      <c r="K255" s="19"/>
      <c r="L255" s="19"/>
      <c r="M255" s="19"/>
      <c r="N255" s="19"/>
      <c r="O255" s="49"/>
      <c r="P255" s="65">
        <f t="shared" si="164"/>
        <v>0</v>
      </c>
      <c r="Q255" s="49"/>
      <c r="R255" s="49"/>
      <c r="S255" s="65">
        <f t="shared" si="166"/>
        <v>0</v>
      </c>
    </row>
    <row r="256" spans="1:19" ht="82.5" hidden="1" customHeight="1" x14ac:dyDescent="0.25">
      <c r="A256" s="15"/>
      <c r="B256" s="16">
        <v>423439</v>
      </c>
      <c r="C256" s="17" t="s">
        <v>567</v>
      </c>
      <c r="D256" s="84"/>
      <c r="E256" s="68"/>
      <c r="F256" s="19"/>
      <c r="G256" s="19"/>
      <c r="H256" s="19"/>
      <c r="I256" s="19"/>
      <c r="J256" s="19"/>
      <c r="K256" s="19"/>
      <c r="L256" s="19"/>
      <c r="M256" s="19"/>
      <c r="N256" s="19"/>
      <c r="O256" s="49"/>
      <c r="P256" s="65">
        <f t="shared" si="164"/>
        <v>0</v>
      </c>
      <c r="Q256" s="49"/>
      <c r="R256" s="49"/>
      <c r="S256" s="65">
        <f t="shared" si="166"/>
        <v>0</v>
      </c>
    </row>
    <row r="257" spans="1:19" hidden="1" x14ac:dyDescent="0.25">
      <c r="A257" s="15"/>
      <c r="B257" s="16">
        <v>423440</v>
      </c>
      <c r="C257" s="17" t="s">
        <v>206</v>
      </c>
      <c r="D257" s="83">
        <f>SUM(D258:D259)</f>
        <v>0</v>
      </c>
      <c r="E257" s="67">
        <f t="shared" ref="E257:O257" si="187">SUM(E258:E259)</f>
        <v>0</v>
      </c>
      <c r="F257" s="18">
        <f t="shared" si="187"/>
        <v>0</v>
      </c>
      <c r="G257" s="18">
        <f t="shared" si="187"/>
        <v>0</v>
      </c>
      <c r="H257" s="18">
        <f t="shared" si="187"/>
        <v>0</v>
      </c>
      <c r="I257" s="18">
        <f t="shared" si="187"/>
        <v>0</v>
      </c>
      <c r="J257" s="18">
        <f t="shared" si="187"/>
        <v>0</v>
      </c>
      <c r="K257" s="18">
        <f t="shared" si="187"/>
        <v>0</v>
      </c>
      <c r="L257" s="18">
        <f t="shared" si="187"/>
        <v>0</v>
      </c>
      <c r="M257" s="18">
        <f t="shared" si="187"/>
        <v>0</v>
      </c>
      <c r="N257" s="18">
        <f t="shared" si="187"/>
        <v>0</v>
      </c>
      <c r="O257" s="48">
        <f t="shared" si="187"/>
        <v>0</v>
      </c>
      <c r="P257" s="65">
        <f t="shared" si="164"/>
        <v>0</v>
      </c>
      <c r="Q257" s="48">
        <f t="shared" ref="Q257:R257" si="188">SUM(Q258:Q259)</f>
        <v>0</v>
      </c>
      <c r="R257" s="48">
        <f t="shared" si="188"/>
        <v>0</v>
      </c>
      <c r="S257" s="65">
        <f t="shared" si="166"/>
        <v>0</v>
      </c>
    </row>
    <row r="258" spans="1:19" ht="29.25" hidden="1" customHeight="1" x14ac:dyDescent="0.25">
      <c r="A258" s="15"/>
      <c r="B258" s="16">
        <v>423441</v>
      </c>
      <c r="C258" s="17" t="s">
        <v>527</v>
      </c>
      <c r="D258" s="84"/>
      <c r="E258" s="68"/>
      <c r="F258" s="19"/>
      <c r="G258" s="19"/>
      <c r="H258" s="19"/>
      <c r="I258" s="19"/>
      <c r="J258" s="19"/>
      <c r="K258" s="19"/>
      <c r="L258" s="19"/>
      <c r="M258" s="19"/>
      <c r="N258" s="19"/>
      <c r="O258" s="49"/>
      <c r="P258" s="65">
        <f t="shared" si="164"/>
        <v>0</v>
      </c>
      <c r="Q258" s="49"/>
      <c r="R258" s="49"/>
      <c r="S258" s="65">
        <f t="shared" si="166"/>
        <v>0</v>
      </c>
    </row>
    <row r="259" spans="1:19" ht="38.25" hidden="1" x14ac:dyDescent="0.25">
      <c r="A259" s="15"/>
      <c r="B259" s="16">
        <v>423449</v>
      </c>
      <c r="C259" s="17" t="s">
        <v>568</v>
      </c>
      <c r="D259" s="84"/>
      <c r="E259" s="68"/>
      <c r="F259" s="19"/>
      <c r="G259" s="19"/>
      <c r="H259" s="19"/>
      <c r="I259" s="19"/>
      <c r="J259" s="19"/>
      <c r="K259" s="19"/>
      <c r="L259" s="19"/>
      <c r="M259" s="19"/>
      <c r="N259" s="19"/>
      <c r="O259" s="49"/>
      <c r="P259" s="65">
        <f t="shared" si="164"/>
        <v>0</v>
      </c>
      <c r="Q259" s="49"/>
      <c r="R259" s="49"/>
      <c r="S259" s="65">
        <f t="shared" si="166"/>
        <v>0</v>
      </c>
    </row>
    <row r="260" spans="1:19" hidden="1" x14ac:dyDescent="0.25">
      <c r="A260" s="11"/>
      <c r="B260" s="12">
        <v>423500</v>
      </c>
      <c r="C260" s="13" t="s">
        <v>207</v>
      </c>
      <c r="D260" s="82">
        <f>SUM(D261,D265,D268,D271, E263)</f>
        <v>0</v>
      </c>
      <c r="E260" s="66">
        <f>SUM(E261,E265,E268,E271, E263)</f>
        <v>0</v>
      </c>
      <c r="F260" s="66">
        <f t="shared" ref="F260:O260" si="189">SUM(F261,F265,F268,F271, F263)</f>
        <v>0</v>
      </c>
      <c r="G260" s="66">
        <f t="shared" si="189"/>
        <v>0</v>
      </c>
      <c r="H260" s="66">
        <f t="shared" si="189"/>
        <v>0</v>
      </c>
      <c r="I260" s="66">
        <f t="shared" si="189"/>
        <v>0</v>
      </c>
      <c r="J260" s="66">
        <f t="shared" si="189"/>
        <v>0</v>
      </c>
      <c r="K260" s="66">
        <f t="shared" si="189"/>
        <v>0</v>
      </c>
      <c r="L260" s="66">
        <f>SUM(L261,L265,L268,L271, L263)</f>
        <v>0</v>
      </c>
      <c r="M260" s="66">
        <f t="shared" si="189"/>
        <v>0</v>
      </c>
      <c r="N260" s="66">
        <f>SUM(N261,N265,N268,N271, N263)</f>
        <v>0</v>
      </c>
      <c r="O260" s="66">
        <f t="shared" si="189"/>
        <v>0</v>
      </c>
      <c r="P260" s="65">
        <f t="shared" si="164"/>
        <v>0</v>
      </c>
      <c r="Q260" s="66">
        <f t="shared" ref="Q260" si="190">SUM(Q261,Q265,Q268,Q271, Q263)</f>
        <v>0</v>
      </c>
      <c r="R260" s="66">
        <f>SUM(R261,R265,R268,R271, R263)</f>
        <v>0</v>
      </c>
      <c r="S260" s="65">
        <f t="shared" si="166"/>
        <v>0</v>
      </c>
    </row>
    <row r="261" spans="1:19" hidden="1" x14ac:dyDescent="0.25">
      <c r="A261" s="11"/>
      <c r="B261" s="16">
        <v>423510</v>
      </c>
      <c r="C261" s="17" t="s">
        <v>208</v>
      </c>
      <c r="D261" s="83">
        <f>SUM(D262)</f>
        <v>0</v>
      </c>
      <c r="E261" s="67">
        <f t="shared" ref="E261:N261" si="191">SUM(E262)</f>
        <v>0</v>
      </c>
      <c r="F261" s="18">
        <f>SUM(F262)</f>
        <v>0</v>
      </c>
      <c r="G261" s="18">
        <f>SUM(G262)</f>
        <v>0</v>
      </c>
      <c r="H261" s="18">
        <f>SUM(H262)</f>
        <v>0</v>
      </c>
      <c r="I261" s="18">
        <f t="shared" si="191"/>
        <v>0</v>
      </c>
      <c r="J261" s="18">
        <f t="shared" si="191"/>
        <v>0</v>
      </c>
      <c r="K261" s="18">
        <f>SUM(K262)</f>
        <v>0</v>
      </c>
      <c r="L261" s="18">
        <f t="shared" si="191"/>
        <v>0</v>
      </c>
      <c r="M261" s="18">
        <f>SUM(M262)</f>
        <v>0</v>
      </c>
      <c r="N261" s="18">
        <f t="shared" si="191"/>
        <v>0</v>
      </c>
      <c r="O261" s="18">
        <f>SUM(O262)</f>
        <v>0</v>
      </c>
      <c r="P261" s="65">
        <f t="shared" si="164"/>
        <v>0</v>
      </c>
      <c r="Q261" s="48">
        <f t="shared" ref="Q261:R261" si="192">SUM(Q262)</f>
        <v>0</v>
      </c>
      <c r="R261" s="48">
        <f t="shared" si="192"/>
        <v>0</v>
      </c>
      <c r="S261" s="65">
        <f t="shared" si="166"/>
        <v>0</v>
      </c>
    </row>
    <row r="262" spans="1:19" hidden="1" x14ac:dyDescent="0.25">
      <c r="A262" s="11"/>
      <c r="B262" s="16">
        <v>423511</v>
      </c>
      <c r="C262" s="17" t="s">
        <v>208</v>
      </c>
      <c r="D262" s="92"/>
      <c r="E262" s="76"/>
      <c r="F262" s="32"/>
      <c r="G262" s="32"/>
      <c r="H262" s="32"/>
      <c r="I262" s="32"/>
      <c r="J262" s="32"/>
      <c r="K262" s="32"/>
      <c r="L262" s="32"/>
      <c r="M262" s="32"/>
      <c r="N262" s="32"/>
      <c r="O262" s="58"/>
      <c r="P262" s="65">
        <f t="shared" si="164"/>
        <v>0</v>
      </c>
      <c r="Q262" s="58"/>
      <c r="R262" s="58"/>
      <c r="S262" s="65">
        <f t="shared" si="166"/>
        <v>0</v>
      </c>
    </row>
    <row r="263" spans="1:19" hidden="1" x14ac:dyDescent="0.25">
      <c r="A263" s="11"/>
      <c r="B263" s="16">
        <v>423520</v>
      </c>
      <c r="C263" s="17" t="s">
        <v>569</v>
      </c>
      <c r="D263" s="179">
        <f>D264</f>
        <v>0</v>
      </c>
      <c r="E263" s="180">
        <f>E264</f>
        <v>0</v>
      </c>
      <c r="F263" s="181">
        <f>F264</f>
        <v>0</v>
      </c>
      <c r="G263" s="181">
        <f t="shared" ref="G263:O263" si="193">G264</f>
        <v>0</v>
      </c>
      <c r="H263" s="181">
        <f t="shared" si="193"/>
        <v>0</v>
      </c>
      <c r="I263" s="181">
        <f t="shared" si="193"/>
        <v>0</v>
      </c>
      <c r="J263" s="181">
        <f t="shared" si="193"/>
        <v>0</v>
      </c>
      <c r="K263" s="181">
        <f>K264</f>
        <v>0</v>
      </c>
      <c r="L263" s="181">
        <f t="shared" si="193"/>
        <v>0</v>
      </c>
      <c r="M263" s="181">
        <f t="shared" si="193"/>
        <v>0</v>
      </c>
      <c r="N263" s="181">
        <f t="shared" si="193"/>
        <v>0</v>
      </c>
      <c r="O263" s="181">
        <f t="shared" si="193"/>
        <v>0</v>
      </c>
      <c r="P263" s="182">
        <f t="shared" si="164"/>
        <v>0</v>
      </c>
      <c r="Q263" s="181">
        <f t="shared" ref="Q263:R263" si="194">Q264</f>
        <v>0</v>
      </c>
      <c r="R263" s="181">
        <f t="shared" si="194"/>
        <v>0</v>
      </c>
      <c r="S263" s="65">
        <f t="shared" si="166"/>
        <v>0</v>
      </c>
    </row>
    <row r="264" spans="1:19" ht="25.5" hidden="1" x14ac:dyDescent="0.25">
      <c r="A264" s="11"/>
      <c r="B264" s="16">
        <v>423521</v>
      </c>
      <c r="C264" s="17" t="s">
        <v>570</v>
      </c>
      <c r="D264" s="92"/>
      <c r="E264" s="76"/>
      <c r="F264" s="32"/>
      <c r="G264" s="32"/>
      <c r="H264" s="32"/>
      <c r="I264" s="32"/>
      <c r="J264" s="32"/>
      <c r="K264" s="32"/>
      <c r="L264" s="32"/>
      <c r="M264" s="32"/>
      <c r="N264" s="32"/>
      <c r="O264" s="58"/>
      <c r="P264" s="65">
        <f t="shared" si="164"/>
        <v>0</v>
      </c>
      <c r="Q264" s="58"/>
      <c r="R264" s="58"/>
      <c r="S264" s="65">
        <f t="shared" si="166"/>
        <v>0</v>
      </c>
    </row>
    <row r="265" spans="1:19" hidden="1" x14ac:dyDescent="0.25">
      <c r="A265" s="15"/>
      <c r="B265" s="16">
        <v>423530</v>
      </c>
      <c r="C265" s="17" t="s">
        <v>209</v>
      </c>
      <c r="D265" s="83">
        <f>SUM(D266:D267)</f>
        <v>0</v>
      </c>
      <c r="E265" s="67">
        <f t="shared" ref="E265:O265" si="195">SUM(E266:E267)</f>
        <v>0</v>
      </c>
      <c r="F265" s="18">
        <f t="shared" si="195"/>
        <v>0</v>
      </c>
      <c r="G265" s="18">
        <f t="shared" si="195"/>
        <v>0</v>
      </c>
      <c r="H265" s="18">
        <f t="shared" si="195"/>
        <v>0</v>
      </c>
      <c r="I265" s="18">
        <f t="shared" si="195"/>
        <v>0</v>
      </c>
      <c r="J265" s="18">
        <f t="shared" si="195"/>
        <v>0</v>
      </c>
      <c r="K265" s="18">
        <f t="shared" si="195"/>
        <v>0</v>
      </c>
      <c r="L265" s="18">
        <f t="shared" si="195"/>
        <v>0</v>
      </c>
      <c r="M265" s="18">
        <f t="shared" si="195"/>
        <v>0</v>
      </c>
      <c r="N265" s="18">
        <f t="shared" si="195"/>
        <v>0</v>
      </c>
      <c r="O265" s="48">
        <f t="shared" si="195"/>
        <v>0</v>
      </c>
      <c r="P265" s="65">
        <f t="shared" si="164"/>
        <v>0</v>
      </c>
      <c r="Q265" s="48">
        <f t="shared" ref="Q265:R265" si="196">SUM(Q266:Q267)</f>
        <v>0</v>
      </c>
      <c r="R265" s="48">
        <f t="shared" si="196"/>
        <v>0</v>
      </c>
      <c r="S265" s="65">
        <f t="shared" si="166"/>
        <v>0</v>
      </c>
    </row>
    <row r="266" spans="1:19" hidden="1" x14ac:dyDescent="0.25">
      <c r="A266" s="15"/>
      <c r="B266" s="16">
        <v>423531</v>
      </c>
      <c r="C266" s="17" t="s">
        <v>210</v>
      </c>
      <c r="D266" s="84"/>
      <c r="E266" s="68"/>
      <c r="F266" s="19"/>
      <c r="G266" s="19"/>
      <c r="H266" s="19"/>
      <c r="I266" s="19"/>
      <c r="J266" s="19"/>
      <c r="K266" s="19"/>
      <c r="L266" s="19"/>
      <c r="M266" s="19"/>
      <c r="N266" s="19"/>
      <c r="O266" s="49"/>
      <c r="P266" s="65">
        <f t="shared" si="164"/>
        <v>0</v>
      </c>
      <c r="Q266" s="49"/>
      <c r="R266" s="49"/>
      <c r="S266" s="65">
        <f t="shared" si="166"/>
        <v>0</v>
      </c>
    </row>
    <row r="267" spans="1:19" ht="38.25" hidden="1" x14ac:dyDescent="0.25">
      <c r="A267" s="15"/>
      <c r="B267" s="16">
        <v>423539</v>
      </c>
      <c r="C267" s="17" t="s">
        <v>571</v>
      </c>
      <c r="D267" s="84"/>
      <c r="E267" s="68"/>
      <c r="F267" s="19"/>
      <c r="G267" s="19"/>
      <c r="H267" s="19"/>
      <c r="I267" s="19"/>
      <c r="J267" s="19"/>
      <c r="K267" s="19"/>
      <c r="L267" s="19"/>
      <c r="M267" s="19"/>
      <c r="N267" s="19"/>
      <c r="O267" s="49"/>
      <c r="P267" s="65">
        <f t="shared" si="164"/>
        <v>0</v>
      </c>
      <c r="Q267" s="49"/>
      <c r="R267" s="49"/>
      <c r="S267" s="65">
        <f t="shared" si="166"/>
        <v>0</v>
      </c>
    </row>
    <row r="268" spans="1:19" hidden="1" x14ac:dyDescent="0.25">
      <c r="A268" s="15"/>
      <c r="B268" s="16">
        <v>423540</v>
      </c>
      <c r="C268" s="17" t="s">
        <v>211</v>
      </c>
      <c r="D268" s="83">
        <f>SUM(D269:D270)</f>
        <v>0</v>
      </c>
      <c r="E268" s="67">
        <f t="shared" ref="E268:O268" si="197">SUM(E269:E270)</f>
        <v>0</v>
      </c>
      <c r="F268" s="18">
        <f t="shared" si="197"/>
        <v>0</v>
      </c>
      <c r="G268" s="18">
        <f t="shared" si="197"/>
        <v>0</v>
      </c>
      <c r="H268" s="18">
        <f t="shared" si="197"/>
        <v>0</v>
      </c>
      <c r="I268" s="18">
        <f t="shared" si="197"/>
        <v>0</v>
      </c>
      <c r="J268" s="18">
        <f t="shared" si="197"/>
        <v>0</v>
      </c>
      <c r="K268" s="18">
        <f t="shared" si="197"/>
        <v>0</v>
      </c>
      <c r="L268" s="18">
        <f t="shared" si="197"/>
        <v>0</v>
      </c>
      <c r="M268" s="18">
        <f t="shared" si="197"/>
        <v>0</v>
      </c>
      <c r="N268" s="18">
        <f t="shared" si="197"/>
        <v>0</v>
      </c>
      <c r="O268" s="48">
        <f t="shared" si="197"/>
        <v>0</v>
      </c>
      <c r="P268" s="65">
        <f t="shared" si="164"/>
        <v>0</v>
      </c>
      <c r="Q268" s="48">
        <f t="shared" ref="Q268:R268" si="198">SUM(Q269:Q270)</f>
        <v>0</v>
      </c>
      <c r="R268" s="48">
        <f t="shared" si="198"/>
        <v>0</v>
      </c>
      <c r="S268" s="65">
        <f t="shared" si="166"/>
        <v>0</v>
      </c>
    </row>
    <row r="269" spans="1:19" hidden="1" x14ac:dyDescent="0.25">
      <c r="A269" s="15"/>
      <c r="B269" s="16">
        <v>423541</v>
      </c>
      <c r="C269" s="17" t="s">
        <v>212</v>
      </c>
      <c r="D269" s="84"/>
      <c r="E269" s="68"/>
      <c r="F269" s="19"/>
      <c r="G269" s="19"/>
      <c r="H269" s="19"/>
      <c r="I269" s="19"/>
      <c r="J269" s="19"/>
      <c r="K269" s="19"/>
      <c r="L269" s="19"/>
      <c r="M269" s="19"/>
      <c r="N269" s="19"/>
      <c r="O269" s="49"/>
      <c r="P269" s="65">
        <f t="shared" si="164"/>
        <v>0</v>
      </c>
      <c r="Q269" s="49"/>
      <c r="R269" s="49"/>
      <c r="S269" s="65">
        <f t="shared" si="166"/>
        <v>0</v>
      </c>
    </row>
    <row r="270" spans="1:19" hidden="1" x14ac:dyDescent="0.25">
      <c r="A270" s="15"/>
      <c r="B270" s="16">
        <v>423542</v>
      </c>
      <c r="C270" s="17" t="s">
        <v>213</v>
      </c>
      <c r="D270" s="84"/>
      <c r="E270" s="68"/>
      <c r="F270" s="19"/>
      <c r="G270" s="19"/>
      <c r="H270" s="19"/>
      <c r="I270" s="19"/>
      <c r="J270" s="19"/>
      <c r="K270" s="19"/>
      <c r="L270" s="19"/>
      <c r="M270" s="19"/>
      <c r="N270" s="19"/>
      <c r="O270" s="49"/>
      <c r="P270" s="65">
        <f t="shared" si="164"/>
        <v>0</v>
      </c>
      <c r="Q270" s="49"/>
      <c r="R270" s="49"/>
      <c r="S270" s="65">
        <f t="shared" si="166"/>
        <v>0</v>
      </c>
    </row>
    <row r="271" spans="1:19" hidden="1" x14ac:dyDescent="0.25">
      <c r="A271" s="15"/>
      <c r="B271" s="16">
        <v>423590</v>
      </c>
      <c r="C271" s="17" t="s">
        <v>214</v>
      </c>
      <c r="D271" s="83">
        <f t="shared" ref="D271:O271" si="199">SUM(D272:D277)</f>
        <v>0</v>
      </c>
      <c r="E271" s="83">
        <f t="shared" si="199"/>
        <v>0</v>
      </c>
      <c r="F271" s="83">
        <f t="shared" si="199"/>
        <v>0</v>
      </c>
      <c r="G271" s="83">
        <f t="shared" si="199"/>
        <v>0</v>
      </c>
      <c r="H271" s="83">
        <f t="shared" si="199"/>
        <v>0</v>
      </c>
      <c r="I271" s="83">
        <f t="shared" si="199"/>
        <v>0</v>
      </c>
      <c r="J271" s="83">
        <f t="shared" si="199"/>
        <v>0</v>
      </c>
      <c r="K271" s="83">
        <f t="shared" si="199"/>
        <v>0</v>
      </c>
      <c r="L271" s="83">
        <f t="shared" si="199"/>
        <v>0</v>
      </c>
      <c r="M271" s="83">
        <f t="shared" si="199"/>
        <v>0</v>
      </c>
      <c r="N271" s="83">
        <f t="shared" si="199"/>
        <v>0</v>
      </c>
      <c r="O271" s="83">
        <f t="shared" si="199"/>
        <v>0</v>
      </c>
      <c r="P271" s="65">
        <f t="shared" si="164"/>
        <v>0</v>
      </c>
      <c r="Q271" s="48">
        <f>SUM(Q272:Q277)</f>
        <v>0</v>
      </c>
      <c r="R271" s="48">
        <f>SUM(R272:R277)</f>
        <v>0</v>
      </c>
      <c r="S271" s="65">
        <f t="shared" si="166"/>
        <v>0</v>
      </c>
    </row>
    <row r="272" spans="1:19" ht="45.75" hidden="1" customHeight="1" x14ac:dyDescent="0.25">
      <c r="A272" s="15"/>
      <c r="B272" s="16">
        <v>423591</v>
      </c>
      <c r="C272" s="17" t="s">
        <v>573</v>
      </c>
      <c r="D272" s="147"/>
      <c r="E272" s="148"/>
      <c r="F272" s="149"/>
      <c r="G272" s="149"/>
      <c r="H272" s="149"/>
      <c r="I272" s="149"/>
      <c r="J272" s="149"/>
      <c r="K272" s="149"/>
      <c r="L272" s="149"/>
      <c r="M272" s="149"/>
      <c r="N272" s="149"/>
      <c r="O272" s="150"/>
      <c r="P272" s="65">
        <f t="shared" si="164"/>
        <v>0</v>
      </c>
      <c r="Q272" s="150"/>
      <c r="R272" s="150"/>
      <c r="S272" s="65">
        <f t="shared" si="166"/>
        <v>0</v>
      </c>
    </row>
    <row r="273" spans="1:19" ht="96" hidden="1" customHeight="1" x14ac:dyDescent="0.25">
      <c r="A273" s="15"/>
      <c r="B273" s="16">
        <v>423591</v>
      </c>
      <c r="C273" s="17" t="s">
        <v>572</v>
      </c>
      <c r="D273" s="151"/>
      <c r="E273" s="77"/>
      <c r="F273" s="33"/>
      <c r="G273" s="33"/>
      <c r="H273" s="33"/>
      <c r="I273" s="33"/>
      <c r="J273" s="33"/>
      <c r="K273" s="33"/>
      <c r="L273" s="33"/>
      <c r="M273" s="33"/>
      <c r="N273" s="33"/>
      <c r="O273" s="59"/>
      <c r="P273" s="65">
        <f t="shared" si="164"/>
        <v>0</v>
      </c>
      <c r="Q273" s="59"/>
      <c r="R273" s="59"/>
      <c r="S273" s="65">
        <f t="shared" si="166"/>
        <v>0</v>
      </c>
    </row>
    <row r="274" spans="1:19" ht="54" hidden="1" customHeight="1" x14ac:dyDescent="0.25">
      <c r="A274" s="15"/>
      <c r="B274" s="16">
        <v>423591</v>
      </c>
      <c r="C274" s="17" t="s">
        <v>574</v>
      </c>
      <c r="D274" s="151"/>
      <c r="E274" s="77"/>
      <c r="F274" s="33"/>
      <c r="G274" s="33"/>
      <c r="H274" s="33"/>
      <c r="I274" s="33"/>
      <c r="J274" s="33"/>
      <c r="K274" s="33"/>
      <c r="L274" s="33"/>
      <c r="M274" s="33"/>
      <c r="N274" s="33"/>
      <c r="O274" s="59"/>
      <c r="P274" s="65">
        <f t="shared" si="164"/>
        <v>0</v>
      </c>
      <c r="Q274" s="59"/>
      <c r="R274" s="59"/>
      <c r="S274" s="65">
        <f t="shared" si="166"/>
        <v>0</v>
      </c>
    </row>
    <row r="275" spans="1:19" ht="184.5" hidden="1" customHeight="1" x14ac:dyDescent="0.25">
      <c r="A275" s="15"/>
      <c r="B275" s="16">
        <v>423599</v>
      </c>
      <c r="C275" s="17" t="s">
        <v>648</v>
      </c>
      <c r="D275" s="151"/>
      <c r="E275" s="77"/>
      <c r="F275" s="33"/>
      <c r="G275" s="33"/>
      <c r="H275" s="33"/>
      <c r="I275" s="33"/>
      <c r="J275" s="33"/>
      <c r="K275" s="33"/>
      <c r="L275" s="33"/>
      <c r="M275" s="33"/>
      <c r="N275" s="33"/>
      <c r="O275" s="59"/>
      <c r="P275" s="65">
        <f t="shared" si="164"/>
        <v>0</v>
      </c>
      <c r="Q275" s="59"/>
      <c r="R275" s="59"/>
      <c r="S275" s="65">
        <f t="shared" si="166"/>
        <v>0</v>
      </c>
    </row>
    <row r="276" spans="1:19" ht="21.75" hidden="1" customHeight="1" x14ac:dyDescent="0.25">
      <c r="A276" s="15"/>
      <c r="B276" s="16">
        <v>423599</v>
      </c>
      <c r="C276" s="17" t="s">
        <v>214</v>
      </c>
      <c r="D276" s="151"/>
      <c r="E276" s="77"/>
      <c r="F276" s="33"/>
      <c r="G276" s="33"/>
      <c r="H276" s="33"/>
      <c r="I276" s="33"/>
      <c r="J276" s="33"/>
      <c r="K276" s="33"/>
      <c r="L276" s="33"/>
      <c r="M276" s="33"/>
      <c r="N276" s="33"/>
      <c r="O276" s="59"/>
      <c r="P276" s="65">
        <f t="shared" si="164"/>
        <v>0</v>
      </c>
      <c r="Q276" s="59"/>
      <c r="R276" s="59"/>
      <c r="S276" s="65">
        <f t="shared" si="166"/>
        <v>0</v>
      </c>
    </row>
    <row r="277" spans="1:19" hidden="1" x14ac:dyDescent="0.25">
      <c r="A277" s="15"/>
      <c r="B277" s="16">
        <v>423599</v>
      </c>
      <c r="C277" s="17" t="s">
        <v>575</v>
      </c>
      <c r="D277" s="151"/>
      <c r="E277" s="77"/>
      <c r="F277" s="33"/>
      <c r="G277" s="33"/>
      <c r="H277" s="33"/>
      <c r="I277" s="33"/>
      <c r="J277" s="33"/>
      <c r="K277" s="33"/>
      <c r="L277" s="33"/>
      <c r="M277" s="33"/>
      <c r="N277" s="33"/>
      <c r="O277" s="59"/>
      <c r="P277" s="65">
        <f t="shared" si="164"/>
        <v>0</v>
      </c>
      <c r="Q277" s="59"/>
      <c r="R277" s="59"/>
      <c r="S277" s="65">
        <f t="shared" si="166"/>
        <v>0</v>
      </c>
    </row>
    <row r="278" spans="1:19" ht="25.5" hidden="1" x14ac:dyDescent="0.25">
      <c r="A278" s="11"/>
      <c r="B278" s="12">
        <v>423600</v>
      </c>
      <c r="C278" s="13" t="s">
        <v>215</v>
      </c>
      <c r="D278" s="82">
        <f>SUM(D279,D282)</f>
        <v>0</v>
      </c>
      <c r="E278" s="66">
        <f t="shared" ref="E278:O278" si="200">SUM(E279,E282)</f>
        <v>0</v>
      </c>
      <c r="F278" s="14">
        <f t="shared" si="200"/>
        <v>0</v>
      </c>
      <c r="G278" s="14">
        <f t="shared" si="200"/>
        <v>0</v>
      </c>
      <c r="H278" s="14">
        <f t="shared" si="200"/>
        <v>0</v>
      </c>
      <c r="I278" s="14">
        <f t="shared" si="200"/>
        <v>0</v>
      </c>
      <c r="J278" s="14">
        <f t="shared" si="200"/>
        <v>0</v>
      </c>
      <c r="K278" s="14">
        <f t="shared" si="200"/>
        <v>0</v>
      </c>
      <c r="L278" s="14">
        <f t="shared" si="200"/>
        <v>0</v>
      </c>
      <c r="M278" s="14">
        <f t="shared" si="200"/>
        <v>0</v>
      </c>
      <c r="N278" s="14">
        <f t="shared" si="200"/>
        <v>0</v>
      </c>
      <c r="O278" s="47">
        <f t="shared" si="200"/>
        <v>0</v>
      </c>
      <c r="P278" s="65">
        <f t="shared" si="164"/>
        <v>0</v>
      </c>
      <c r="Q278" s="47">
        <f t="shared" ref="Q278:R278" si="201">SUM(Q279,Q282)</f>
        <v>0</v>
      </c>
      <c r="R278" s="47">
        <f t="shared" si="201"/>
        <v>0</v>
      </c>
      <c r="S278" s="65">
        <f t="shared" si="166"/>
        <v>0</v>
      </c>
    </row>
    <row r="279" spans="1:19" hidden="1" x14ac:dyDescent="0.25">
      <c r="A279" s="15"/>
      <c r="B279" s="16">
        <v>423610</v>
      </c>
      <c r="C279" s="17" t="s">
        <v>216</v>
      </c>
      <c r="D279" s="83">
        <f>SUM(D280:D281)</f>
        <v>0</v>
      </c>
      <c r="E279" s="67">
        <f t="shared" ref="E279:O279" si="202">SUM(E280:E281)</f>
        <v>0</v>
      </c>
      <c r="F279" s="18">
        <f t="shared" si="202"/>
        <v>0</v>
      </c>
      <c r="G279" s="18">
        <f t="shared" si="202"/>
        <v>0</v>
      </c>
      <c r="H279" s="18">
        <f t="shared" si="202"/>
        <v>0</v>
      </c>
      <c r="I279" s="18">
        <f t="shared" si="202"/>
        <v>0</v>
      </c>
      <c r="J279" s="18">
        <f t="shared" si="202"/>
        <v>0</v>
      </c>
      <c r="K279" s="18">
        <f t="shared" si="202"/>
        <v>0</v>
      </c>
      <c r="L279" s="18">
        <f t="shared" si="202"/>
        <v>0</v>
      </c>
      <c r="M279" s="18">
        <f t="shared" si="202"/>
        <v>0</v>
      </c>
      <c r="N279" s="18">
        <f t="shared" si="202"/>
        <v>0</v>
      </c>
      <c r="O279" s="48">
        <f t="shared" si="202"/>
        <v>0</v>
      </c>
      <c r="P279" s="65">
        <f t="shared" si="164"/>
        <v>0</v>
      </c>
      <c r="Q279" s="48">
        <f t="shared" ref="Q279:R279" si="203">SUM(Q280:Q281)</f>
        <v>0</v>
      </c>
      <c r="R279" s="48">
        <f t="shared" si="203"/>
        <v>0</v>
      </c>
      <c r="S279" s="65">
        <f t="shared" si="166"/>
        <v>0</v>
      </c>
    </row>
    <row r="280" spans="1:19" hidden="1" x14ac:dyDescent="0.25">
      <c r="A280" s="15"/>
      <c r="B280" s="16">
        <v>423611</v>
      </c>
      <c r="C280" s="17" t="s">
        <v>217</v>
      </c>
      <c r="D280" s="84"/>
      <c r="E280" s="68"/>
      <c r="F280" s="19"/>
      <c r="G280" s="19"/>
      <c r="H280" s="19"/>
      <c r="I280" s="19"/>
      <c r="J280" s="19"/>
      <c r="K280" s="19"/>
      <c r="L280" s="19"/>
      <c r="M280" s="19"/>
      <c r="N280" s="19"/>
      <c r="O280" s="49"/>
      <c r="P280" s="65">
        <f t="shared" si="164"/>
        <v>0</v>
      </c>
      <c r="Q280" s="49"/>
      <c r="R280" s="49"/>
      <c r="S280" s="65">
        <f t="shared" si="166"/>
        <v>0</v>
      </c>
    </row>
    <row r="281" spans="1:19" hidden="1" x14ac:dyDescent="0.25">
      <c r="A281" s="15"/>
      <c r="B281" s="16">
        <v>423612</v>
      </c>
      <c r="C281" s="17" t="s">
        <v>218</v>
      </c>
      <c r="D281" s="84"/>
      <c r="E281" s="68"/>
      <c r="F281" s="19"/>
      <c r="G281" s="19"/>
      <c r="H281" s="19"/>
      <c r="I281" s="19"/>
      <c r="J281" s="19"/>
      <c r="K281" s="19"/>
      <c r="L281" s="19"/>
      <c r="M281" s="19"/>
      <c r="N281" s="19"/>
      <c r="O281" s="49"/>
      <c r="P281" s="65">
        <f t="shared" si="164"/>
        <v>0</v>
      </c>
      <c r="Q281" s="49"/>
      <c r="R281" s="49"/>
      <c r="S281" s="65">
        <f t="shared" si="166"/>
        <v>0</v>
      </c>
    </row>
    <row r="282" spans="1:19" hidden="1" x14ac:dyDescent="0.25">
      <c r="A282" s="15"/>
      <c r="B282" s="16">
        <v>423620</v>
      </c>
      <c r="C282" s="17" t="s">
        <v>219</v>
      </c>
      <c r="D282" s="83">
        <f>SUM(D283)</f>
        <v>0</v>
      </c>
      <c r="E282" s="67">
        <f t="shared" ref="E282:O282" si="204">SUM(E283)</f>
        <v>0</v>
      </c>
      <c r="F282" s="18">
        <f t="shared" si="204"/>
        <v>0</v>
      </c>
      <c r="G282" s="18">
        <f t="shared" si="204"/>
        <v>0</v>
      </c>
      <c r="H282" s="18">
        <f t="shared" si="204"/>
        <v>0</v>
      </c>
      <c r="I282" s="18">
        <f t="shared" si="204"/>
        <v>0</v>
      </c>
      <c r="J282" s="18">
        <f t="shared" si="204"/>
        <v>0</v>
      </c>
      <c r="K282" s="18">
        <f t="shared" si="204"/>
        <v>0</v>
      </c>
      <c r="L282" s="18">
        <f t="shared" si="204"/>
        <v>0</v>
      </c>
      <c r="M282" s="18">
        <f t="shared" si="204"/>
        <v>0</v>
      </c>
      <c r="N282" s="18">
        <f t="shared" si="204"/>
        <v>0</v>
      </c>
      <c r="O282" s="48">
        <f t="shared" si="204"/>
        <v>0</v>
      </c>
      <c r="P282" s="65">
        <f t="shared" si="164"/>
        <v>0</v>
      </c>
      <c r="Q282" s="48">
        <f t="shared" ref="Q282:R282" si="205">SUM(Q283)</f>
        <v>0</v>
      </c>
      <c r="R282" s="48">
        <f t="shared" si="205"/>
        <v>0</v>
      </c>
      <c r="S282" s="65">
        <f t="shared" si="166"/>
        <v>0</v>
      </c>
    </row>
    <row r="283" spans="1:19" ht="25.5" hidden="1" x14ac:dyDescent="0.25">
      <c r="A283" s="15"/>
      <c r="B283" s="16">
        <v>423621</v>
      </c>
      <c r="C283" s="17" t="s">
        <v>220</v>
      </c>
      <c r="D283" s="84"/>
      <c r="E283" s="68"/>
      <c r="F283" s="19"/>
      <c r="G283" s="19"/>
      <c r="H283" s="19"/>
      <c r="I283" s="19"/>
      <c r="J283" s="19"/>
      <c r="K283" s="19"/>
      <c r="L283" s="19"/>
      <c r="M283" s="19"/>
      <c r="N283" s="19"/>
      <c r="O283" s="49"/>
      <c r="P283" s="65">
        <f t="shared" si="164"/>
        <v>0</v>
      </c>
      <c r="Q283" s="49"/>
      <c r="R283" s="49"/>
      <c r="S283" s="65">
        <f t="shared" si="166"/>
        <v>0</v>
      </c>
    </row>
    <row r="284" spans="1:19" hidden="1" x14ac:dyDescent="0.25">
      <c r="A284" s="11"/>
      <c r="B284" s="12">
        <v>423700</v>
      </c>
      <c r="C284" s="13" t="s">
        <v>221</v>
      </c>
      <c r="D284" s="82">
        <f>SUM(D285)</f>
        <v>0</v>
      </c>
      <c r="E284" s="66">
        <f t="shared" ref="E284:O284" si="206">SUM(E285)</f>
        <v>0</v>
      </c>
      <c r="F284" s="14">
        <f t="shared" si="206"/>
        <v>0</v>
      </c>
      <c r="G284" s="14">
        <f t="shared" si="206"/>
        <v>0</v>
      </c>
      <c r="H284" s="14">
        <f t="shared" si="206"/>
        <v>0</v>
      </c>
      <c r="I284" s="14">
        <f t="shared" si="206"/>
        <v>0</v>
      </c>
      <c r="J284" s="14">
        <f t="shared" si="206"/>
        <v>0</v>
      </c>
      <c r="K284" s="14">
        <f t="shared" si="206"/>
        <v>0</v>
      </c>
      <c r="L284" s="14">
        <f t="shared" si="206"/>
        <v>0</v>
      </c>
      <c r="M284" s="14">
        <f t="shared" si="206"/>
        <v>0</v>
      </c>
      <c r="N284" s="14">
        <f t="shared" si="206"/>
        <v>0</v>
      </c>
      <c r="O284" s="47">
        <f t="shared" si="206"/>
        <v>0</v>
      </c>
      <c r="P284" s="65">
        <f t="shared" si="164"/>
        <v>0</v>
      </c>
      <c r="Q284" s="47">
        <f t="shared" ref="Q284:R284" si="207">SUM(Q285)</f>
        <v>0</v>
      </c>
      <c r="R284" s="47">
        <f t="shared" si="207"/>
        <v>0</v>
      </c>
      <c r="S284" s="65">
        <f t="shared" si="166"/>
        <v>0</v>
      </c>
    </row>
    <row r="285" spans="1:19" hidden="1" x14ac:dyDescent="0.25">
      <c r="A285" s="15"/>
      <c r="B285" s="16">
        <v>423710</v>
      </c>
      <c r="C285" s="17" t="s">
        <v>221</v>
      </c>
      <c r="D285" s="83">
        <f>SUM(D286:D287)</f>
        <v>0</v>
      </c>
      <c r="E285" s="67">
        <f t="shared" ref="E285:O285" si="208">SUM(E286:E287)</f>
        <v>0</v>
      </c>
      <c r="F285" s="18">
        <f t="shared" si="208"/>
        <v>0</v>
      </c>
      <c r="G285" s="18">
        <f t="shared" si="208"/>
        <v>0</v>
      </c>
      <c r="H285" s="18">
        <f t="shared" si="208"/>
        <v>0</v>
      </c>
      <c r="I285" s="18">
        <f t="shared" si="208"/>
        <v>0</v>
      </c>
      <c r="J285" s="18">
        <f t="shared" si="208"/>
        <v>0</v>
      </c>
      <c r="K285" s="18">
        <f t="shared" si="208"/>
        <v>0</v>
      </c>
      <c r="L285" s="18">
        <f t="shared" si="208"/>
        <v>0</v>
      </c>
      <c r="M285" s="18">
        <f t="shared" si="208"/>
        <v>0</v>
      </c>
      <c r="N285" s="18">
        <f t="shared" si="208"/>
        <v>0</v>
      </c>
      <c r="O285" s="48">
        <f t="shared" si="208"/>
        <v>0</v>
      </c>
      <c r="P285" s="65">
        <f t="shared" si="164"/>
        <v>0</v>
      </c>
      <c r="Q285" s="48">
        <f t="shared" ref="Q285:R285" si="209">SUM(Q286:Q287)</f>
        <v>0</v>
      </c>
      <c r="R285" s="48">
        <f t="shared" si="209"/>
        <v>0</v>
      </c>
      <c r="S285" s="65">
        <f t="shared" si="166"/>
        <v>0</v>
      </c>
    </row>
    <row r="286" spans="1:19" hidden="1" x14ac:dyDescent="0.25">
      <c r="A286" s="15"/>
      <c r="B286" s="16">
        <v>423711</v>
      </c>
      <c r="C286" s="17" t="s">
        <v>475</v>
      </c>
      <c r="D286" s="84"/>
      <c r="E286" s="68"/>
      <c r="F286" s="19"/>
      <c r="G286" s="19"/>
      <c r="H286" s="19"/>
      <c r="I286" s="19"/>
      <c r="J286" s="19"/>
      <c r="K286" s="19"/>
      <c r="L286" s="19"/>
      <c r="M286" s="19"/>
      <c r="N286" s="19"/>
      <c r="O286" s="49"/>
      <c r="P286" s="65">
        <f t="shared" si="164"/>
        <v>0</v>
      </c>
      <c r="Q286" s="49"/>
      <c r="R286" s="49"/>
      <c r="S286" s="65">
        <f t="shared" si="166"/>
        <v>0</v>
      </c>
    </row>
    <row r="287" spans="1:19" ht="65.25" hidden="1" customHeight="1" x14ac:dyDescent="0.25">
      <c r="A287" s="15"/>
      <c r="B287" s="16">
        <v>423712</v>
      </c>
      <c r="C287" s="17" t="s">
        <v>576</v>
      </c>
      <c r="D287" s="84"/>
      <c r="E287" s="68"/>
      <c r="F287" s="19"/>
      <c r="G287" s="19"/>
      <c r="H287" s="19"/>
      <c r="I287" s="19"/>
      <c r="J287" s="19"/>
      <c r="K287" s="19"/>
      <c r="L287" s="19"/>
      <c r="M287" s="19"/>
      <c r="N287" s="19"/>
      <c r="O287" s="49"/>
      <c r="P287" s="65">
        <f t="shared" si="164"/>
        <v>0</v>
      </c>
      <c r="Q287" s="49"/>
      <c r="R287" s="49"/>
      <c r="S287" s="65">
        <f t="shared" si="166"/>
        <v>0</v>
      </c>
    </row>
    <row r="288" spans="1:19" hidden="1" x14ac:dyDescent="0.25">
      <c r="A288" s="11"/>
      <c r="B288" s="12">
        <v>423900</v>
      </c>
      <c r="C288" s="13" t="s">
        <v>222</v>
      </c>
      <c r="D288" s="82">
        <f>SUM(D289)</f>
        <v>0</v>
      </c>
      <c r="E288" s="66">
        <f t="shared" ref="E288:O289" si="210">SUM(E289)</f>
        <v>0</v>
      </c>
      <c r="F288" s="14">
        <f t="shared" si="210"/>
        <v>0</v>
      </c>
      <c r="G288" s="14">
        <f t="shared" si="210"/>
        <v>0</v>
      </c>
      <c r="H288" s="14">
        <f t="shared" si="210"/>
        <v>0</v>
      </c>
      <c r="I288" s="14">
        <f t="shared" si="210"/>
        <v>0</v>
      </c>
      <c r="J288" s="14">
        <f t="shared" si="210"/>
        <v>0</v>
      </c>
      <c r="K288" s="14">
        <f t="shared" si="210"/>
        <v>0</v>
      </c>
      <c r="L288" s="14">
        <f t="shared" si="210"/>
        <v>0</v>
      </c>
      <c r="M288" s="14">
        <f t="shared" si="210"/>
        <v>0</v>
      </c>
      <c r="N288" s="14">
        <f t="shared" si="210"/>
        <v>0</v>
      </c>
      <c r="O288" s="47">
        <f t="shared" si="210"/>
        <v>0</v>
      </c>
      <c r="P288" s="65">
        <f t="shared" si="164"/>
        <v>0</v>
      </c>
      <c r="Q288" s="47">
        <f t="shared" ref="Q288:R289" si="211">SUM(Q289)</f>
        <v>0</v>
      </c>
      <c r="R288" s="47">
        <f t="shared" si="211"/>
        <v>0</v>
      </c>
      <c r="S288" s="65">
        <f t="shared" si="166"/>
        <v>0</v>
      </c>
    </row>
    <row r="289" spans="1:19" hidden="1" x14ac:dyDescent="0.25">
      <c r="A289" s="15"/>
      <c r="B289" s="16">
        <v>423910</v>
      </c>
      <c r="C289" s="17" t="s">
        <v>222</v>
      </c>
      <c r="D289" s="83">
        <f>SUM(D290)</f>
        <v>0</v>
      </c>
      <c r="E289" s="67">
        <f t="shared" si="210"/>
        <v>0</v>
      </c>
      <c r="F289" s="18">
        <f t="shared" si="210"/>
        <v>0</v>
      </c>
      <c r="G289" s="18">
        <f t="shared" si="210"/>
        <v>0</v>
      </c>
      <c r="H289" s="18">
        <f t="shared" si="210"/>
        <v>0</v>
      </c>
      <c r="I289" s="18">
        <f t="shared" si="210"/>
        <v>0</v>
      </c>
      <c r="J289" s="18">
        <f t="shared" si="210"/>
        <v>0</v>
      </c>
      <c r="K289" s="18">
        <f t="shared" si="210"/>
        <v>0</v>
      </c>
      <c r="L289" s="18">
        <f t="shared" si="210"/>
        <v>0</v>
      </c>
      <c r="M289" s="18">
        <f t="shared" si="210"/>
        <v>0</v>
      </c>
      <c r="N289" s="18">
        <f t="shared" si="210"/>
        <v>0</v>
      </c>
      <c r="O289" s="48">
        <f t="shared" si="210"/>
        <v>0</v>
      </c>
      <c r="P289" s="65">
        <f t="shared" si="164"/>
        <v>0</v>
      </c>
      <c r="Q289" s="48">
        <f t="shared" si="211"/>
        <v>0</v>
      </c>
      <c r="R289" s="48">
        <f t="shared" si="211"/>
        <v>0</v>
      </c>
      <c r="S289" s="65">
        <f t="shared" si="166"/>
        <v>0</v>
      </c>
    </row>
    <row r="290" spans="1:19" ht="126.75" hidden="1" customHeight="1" x14ac:dyDescent="0.25">
      <c r="A290" s="15"/>
      <c r="B290" s="16">
        <v>423911</v>
      </c>
      <c r="C290" s="17" t="s">
        <v>651</v>
      </c>
      <c r="D290" s="84"/>
      <c r="E290" s="68"/>
      <c r="F290" s="19"/>
      <c r="G290" s="19"/>
      <c r="H290" s="19"/>
      <c r="I290" s="19"/>
      <c r="J290" s="19"/>
      <c r="K290" s="19"/>
      <c r="L290" s="19"/>
      <c r="M290" s="19"/>
      <c r="N290" s="19"/>
      <c r="O290" s="49"/>
      <c r="P290" s="65">
        <f t="shared" si="164"/>
        <v>0</v>
      </c>
      <c r="Q290" s="49"/>
      <c r="R290" s="49"/>
      <c r="S290" s="65">
        <f t="shared" si="166"/>
        <v>0</v>
      </c>
    </row>
    <row r="291" spans="1:19" hidden="1" x14ac:dyDescent="0.25">
      <c r="A291" s="11"/>
      <c r="B291" s="12">
        <v>424000</v>
      </c>
      <c r="C291" s="21" t="s">
        <v>223</v>
      </c>
      <c r="D291" s="82">
        <f>SUM(D292+D310+D313+D318+D303+D298)</f>
        <v>0</v>
      </c>
      <c r="E291" s="66">
        <f t="shared" ref="E291:O291" si="212">SUM(E292+E310+E313+E318+E303+E298)</f>
        <v>0</v>
      </c>
      <c r="F291" s="14">
        <f t="shared" si="212"/>
        <v>0</v>
      </c>
      <c r="G291" s="14">
        <f t="shared" si="212"/>
        <v>0</v>
      </c>
      <c r="H291" s="14">
        <f t="shared" si="212"/>
        <v>0</v>
      </c>
      <c r="I291" s="14">
        <f t="shared" si="212"/>
        <v>0</v>
      </c>
      <c r="J291" s="14">
        <f t="shared" si="212"/>
        <v>0</v>
      </c>
      <c r="K291" s="14">
        <f t="shared" si="212"/>
        <v>0</v>
      </c>
      <c r="L291" s="14">
        <f t="shared" si="212"/>
        <v>0</v>
      </c>
      <c r="M291" s="14">
        <f t="shared" si="212"/>
        <v>0</v>
      </c>
      <c r="N291" s="14">
        <f t="shared" si="212"/>
        <v>0</v>
      </c>
      <c r="O291" s="47">
        <f t="shared" si="212"/>
        <v>0</v>
      </c>
      <c r="P291" s="65">
        <f t="shared" si="164"/>
        <v>0</v>
      </c>
      <c r="Q291" s="47">
        <f t="shared" ref="Q291:R291" si="213">SUM(Q292+Q310+Q313+Q318+Q303+Q298)</f>
        <v>0</v>
      </c>
      <c r="R291" s="47">
        <f t="shared" si="213"/>
        <v>0</v>
      </c>
      <c r="S291" s="65">
        <f t="shared" si="166"/>
        <v>0</v>
      </c>
    </row>
    <row r="292" spans="1:19" hidden="1" x14ac:dyDescent="0.25">
      <c r="A292" s="11"/>
      <c r="B292" s="12">
        <v>424100</v>
      </c>
      <c r="C292" s="13" t="s">
        <v>224</v>
      </c>
      <c r="D292" s="82">
        <f>SUM(D293)</f>
        <v>0</v>
      </c>
      <c r="E292" s="66">
        <f t="shared" ref="E292:O292" si="214">SUM(E293)</f>
        <v>0</v>
      </c>
      <c r="F292" s="14">
        <f t="shared" si="214"/>
        <v>0</v>
      </c>
      <c r="G292" s="14">
        <f t="shared" si="214"/>
        <v>0</v>
      </c>
      <c r="H292" s="14">
        <f t="shared" si="214"/>
        <v>0</v>
      </c>
      <c r="I292" s="14">
        <f t="shared" si="214"/>
        <v>0</v>
      </c>
      <c r="J292" s="14">
        <f t="shared" si="214"/>
        <v>0</v>
      </c>
      <c r="K292" s="14">
        <f t="shared" si="214"/>
        <v>0</v>
      </c>
      <c r="L292" s="14">
        <f t="shared" si="214"/>
        <v>0</v>
      </c>
      <c r="M292" s="14">
        <f t="shared" si="214"/>
        <v>0</v>
      </c>
      <c r="N292" s="14">
        <f t="shared" si="214"/>
        <v>0</v>
      </c>
      <c r="O292" s="47">
        <f t="shared" si="214"/>
        <v>0</v>
      </c>
      <c r="P292" s="65">
        <f t="shared" si="164"/>
        <v>0</v>
      </c>
      <c r="Q292" s="47">
        <f t="shared" ref="Q292:R292" si="215">SUM(Q293)</f>
        <v>0</v>
      </c>
      <c r="R292" s="47">
        <f t="shared" si="215"/>
        <v>0</v>
      </c>
      <c r="S292" s="65">
        <f t="shared" si="166"/>
        <v>0</v>
      </c>
    </row>
    <row r="293" spans="1:19" hidden="1" x14ac:dyDescent="0.25">
      <c r="A293" s="15"/>
      <c r="B293" s="16">
        <v>424110</v>
      </c>
      <c r="C293" s="17" t="s">
        <v>225</v>
      </c>
      <c r="D293" s="83">
        <f>SUM(D294:D297)</f>
        <v>0</v>
      </c>
      <c r="E293" s="67">
        <f t="shared" ref="E293:O293" si="216">SUM(E294:E297)</f>
        <v>0</v>
      </c>
      <c r="F293" s="18">
        <f t="shared" si="216"/>
        <v>0</v>
      </c>
      <c r="G293" s="18">
        <f t="shared" si="216"/>
        <v>0</v>
      </c>
      <c r="H293" s="18">
        <f t="shared" si="216"/>
        <v>0</v>
      </c>
      <c r="I293" s="18">
        <f t="shared" si="216"/>
        <v>0</v>
      </c>
      <c r="J293" s="18">
        <f t="shared" si="216"/>
        <v>0</v>
      </c>
      <c r="K293" s="18">
        <f t="shared" si="216"/>
        <v>0</v>
      </c>
      <c r="L293" s="18">
        <f t="shared" si="216"/>
        <v>0</v>
      </c>
      <c r="M293" s="18">
        <f t="shared" si="216"/>
        <v>0</v>
      </c>
      <c r="N293" s="18">
        <f t="shared" si="216"/>
        <v>0</v>
      </c>
      <c r="O293" s="48">
        <f t="shared" si="216"/>
        <v>0</v>
      </c>
      <c r="P293" s="65">
        <f t="shared" si="164"/>
        <v>0</v>
      </c>
      <c r="Q293" s="48">
        <f t="shared" ref="Q293:R293" si="217">SUM(Q294:Q297)</f>
        <v>0</v>
      </c>
      <c r="R293" s="48">
        <f t="shared" si="217"/>
        <v>0</v>
      </c>
      <c r="S293" s="65">
        <f t="shared" si="166"/>
        <v>0</v>
      </c>
    </row>
    <row r="294" spans="1:19" ht="25.5" hidden="1" x14ac:dyDescent="0.25">
      <c r="A294" s="15"/>
      <c r="B294" s="16">
        <v>424111</v>
      </c>
      <c r="C294" s="17" t="s">
        <v>580</v>
      </c>
      <c r="D294" s="84"/>
      <c r="E294" s="68"/>
      <c r="F294" s="19"/>
      <c r="G294" s="19"/>
      <c r="H294" s="19"/>
      <c r="I294" s="19"/>
      <c r="J294" s="19"/>
      <c r="K294" s="19"/>
      <c r="L294" s="19"/>
      <c r="M294" s="19"/>
      <c r="N294" s="19"/>
      <c r="O294" s="49"/>
      <c r="P294" s="65">
        <f t="shared" si="164"/>
        <v>0</v>
      </c>
      <c r="Q294" s="49"/>
      <c r="R294" s="49"/>
      <c r="S294" s="65">
        <f t="shared" si="166"/>
        <v>0</v>
      </c>
    </row>
    <row r="295" spans="1:19" ht="90.75" hidden="1" customHeight="1" x14ac:dyDescent="0.25">
      <c r="A295" s="15"/>
      <c r="B295" s="16">
        <v>424112</v>
      </c>
      <c r="C295" s="17" t="s">
        <v>226</v>
      </c>
      <c r="D295" s="84"/>
      <c r="E295" s="68"/>
      <c r="F295" s="19"/>
      <c r="G295" s="19"/>
      <c r="H295" s="19"/>
      <c r="I295" s="19"/>
      <c r="J295" s="19"/>
      <c r="K295" s="19"/>
      <c r="L295" s="19"/>
      <c r="M295" s="19"/>
      <c r="N295" s="19"/>
      <c r="O295" s="49"/>
      <c r="P295" s="65">
        <f t="shared" si="164"/>
        <v>0</v>
      </c>
      <c r="Q295" s="49"/>
      <c r="R295" s="49"/>
      <c r="S295" s="65">
        <f t="shared" si="166"/>
        <v>0</v>
      </c>
    </row>
    <row r="296" spans="1:19" ht="33" hidden="1" customHeight="1" x14ac:dyDescent="0.25">
      <c r="A296" s="15"/>
      <c r="B296" s="16">
        <v>424113</v>
      </c>
      <c r="C296" s="17" t="s">
        <v>577</v>
      </c>
      <c r="D296" s="84"/>
      <c r="E296" s="68"/>
      <c r="F296" s="19"/>
      <c r="G296" s="19"/>
      <c r="H296" s="19"/>
      <c r="I296" s="19"/>
      <c r="J296" s="19"/>
      <c r="K296" s="19"/>
      <c r="L296" s="19"/>
      <c r="M296" s="19"/>
      <c r="N296" s="19"/>
      <c r="O296" s="49"/>
      <c r="P296" s="65">
        <f t="shared" si="164"/>
        <v>0</v>
      </c>
      <c r="Q296" s="49"/>
      <c r="R296" s="49"/>
      <c r="S296" s="65">
        <f t="shared" si="166"/>
        <v>0</v>
      </c>
    </row>
    <row r="297" spans="1:19" ht="52.5" hidden="1" customHeight="1" x14ac:dyDescent="0.25">
      <c r="A297" s="15"/>
      <c r="B297" s="16">
        <v>424119</v>
      </c>
      <c r="C297" s="17" t="s">
        <v>581</v>
      </c>
      <c r="D297" s="84"/>
      <c r="E297" s="68"/>
      <c r="F297" s="19"/>
      <c r="G297" s="19"/>
      <c r="H297" s="19"/>
      <c r="I297" s="19"/>
      <c r="J297" s="19"/>
      <c r="K297" s="19"/>
      <c r="L297" s="19"/>
      <c r="M297" s="19"/>
      <c r="N297" s="19"/>
      <c r="O297" s="49"/>
      <c r="P297" s="65">
        <f t="shared" si="164"/>
        <v>0</v>
      </c>
      <c r="Q297" s="49"/>
      <c r="R297" s="49"/>
      <c r="S297" s="65">
        <f t="shared" si="166"/>
        <v>0</v>
      </c>
    </row>
    <row r="298" spans="1:19" ht="25.5" hidden="1" x14ac:dyDescent="0.25">
      <c r="A298" s="15"/>
      <c r="B298" s="12">
        <v>424200</v>
      </c>
      <c r="C298" s="13" t="s">
        <v>227</v>
      </c>
      <c r="D298" s="87">
        <f>SUM(D299+D301)</f>
        <v>0</v>
      </c>
      <c r="E298" s="71">
        <f t="shared" ref="E298:O298" si="218">SUM(E299+E301)</f>
        <v>0</v>
      </c>
      <c r="F298" s="25">
        <f t="shared" si="218"/>
        <v>0</v>
      </c>
      <c r="G298" s="25">
        <f t="shared" si="218"/>
        <v>0</v>
      </c>
      <c r="H298" s="25">
        <f t="shared" si="218"/>
        <v>0</v>
      </c>
      <c r="I298" s="25">
        <f t="shared" si="218"/>
        <v>0</v>
      </c>
      <c r="J298" s="25">
        <f t="shared" si="218"/>
        <v>0</v>
      </c>
      <c r="K298" s="25">
        <f t="shared" si="218"/>
        <v>0</v>
      </c>
      <c r="L298" s="25">
        <f t="shared" si="218"/>
        <v>0</v>
      </c>
      <c r="M298" s="25">
        <f t="shared" si="218"/>
        <v>0</v>
      </c>
      <c r="N298" s="25">
        <f t="shared" si="218"/>
        <v>0</v>
      </c>
      <c r="O298" s="53">
        <f t="shared" si="218"/>
        <v>0</v>
      </c>
      <c r="P298" s="65">
        <f t="shared" si="164"/>
        <v>0</v>
      </c>
      <c r="Q298" s="53">
        <f t="shared" ref="Q298:R298" si="219">SUM(Q299+Q301)</f>
        <v>0</v>
      </c>
      <c r="R298" s="53">
        <f t="shared" si="219"/>
        <v>0</v>
      </c>
      <c r="S298" s="65">
        <f t="shared" si="166"/>
        <v>0</v>
      </c>
    </row>
    <row r="299" spans="1:19" hidden="1" x14ac:dyDescent="0.25">
      <c r="A299" s="15"/>
      <c r="B299" s="16">
        <v>424220</v>
      </c>
      <c r="C299" s="17" t="s">
        <v>228</v>
      </c>
      <c r="D299" s="85">
        <f>SUM(D300)</f>
        <v>0</v>
      </c>
      <c r="E299" s="69">
        <f t="shared" ref="E299:O299" si="220">SUM(E300)</f>
        <v>0</v>
      </c>
      <c r="F299" s="20">
        <f t="shared" si="220"/>
        <v>0</v>
      </c>
      <c r="G299" s="20">
        <f t="shared" si="220"/>
        <v>0</v>
      </c>
      <c r="H299" s="20">
        <f t="shared" si="220"/>
        <v>0</v>
      </c>
      <c r="I299" s="20">
        <f t="shared" si="220"/>
        <v>0</v>
      </c>
      <c r="J299" s="20">
        <f t="shared" si="220"/>
        <v>0</v>
      </c>
      <c r="K299" s="20">
        <f t="shared" si="220"/>
        <v>0</v>
      </c>
      <c r="L299" s="20">
        <f t="shared" si="220"/>
        <v>0</v>
      </c>
      <c r="M299" s="20">
        <f t="shared" si="220"/>
        <v>0</v>
      </c>
      <c r="N299" s="20">
        <f t="shared" si="220"/>
        <v>0</v>
      </c>
      <c r="O299" s="50">
        <f t="shared" si="220"/>
        <v>0</v>
      </c>
      <c r="P299" s="65">
        <f t="shared" ref="P299:P368" si="221">SUM(E299:O299)</f>
        <v>0</v>
      </c>
      <c r="Q299" s="50">
        <f t="shared" ref="Q299:R299" si="222">SUM(Q300)</f>
        <v>0</v>
      </c>
      <c r="R299" s="50">
        <f t="shared" si="222"/>
        <v>0</v>
      </c>
      <c r="S299" s="65">
        <f t="shared" ref="S299:S368" si="223">SUM(P299:R299)</f>
        <v>0</v>
      </c>
    </row>
    <row r="300" spans="1:19" ht="57.75" hidden="1" customHeight="1" x14ac:dyDescent="0.25">
      <c r="A300" s="15"/>
      <c r="B300" s="16">
        <v>424221</v>
      </c>
      <c r="C300" s="17" t="s">
        <v>578</v>
      </c>
      <c r="D300" s="84"/>
      <c r="E300" s="68"/>
      <c r="F300" s="19"/>
      <c r="G300" s="19"/>
      <c r="H300" s="19"/>
      <c r="I300" s="19"/>
      <c r="J300" s="19"/>
      <c r="K300" s="19"/>
      <c r="L300" s="19"/>
      <c r="M300" s="19"/>
      <c r="N300" s="19"/>
      <c r="O300" s="49"/>
      <c r="P300" s="65">
        <f t="shared" si="221"/>
        <v>0</v>
      </c>
      <c r="Q300" s="49"/>
      <c r="R300" s="49"/>
      <c r="S300" s="65">
        <f t="shared" si="223"/>
        <v>0</v>
      </c>
    </row>
    <row r="301" spans="1:19" hidden="1" x14ac:dyDescent="0.25">
      <c r="A301" s="15"/>
      <c r="B301" s="16">
        <v>424230</v>
      </c>
      <c r="C301" s="17" t="s">
        <v>229</v>
      </c>
      <c r="D301" s="85">
        <f>SUM(D302)</f>
        <v>0</v>
      </c>
      <c r="E301" s="69">
        <f t="shared" ref="E301:O301" si="224">SUM(E302)</f>
        <v>0</v>
      </c>
      <c r="F301" s="20">
        <f t="shared" si="224"/>
        <v>0</v>
      </c>
      <c r="G301" s="20">
        <f t="shared" si="224"/>
        <v>0</v>
      </c>
      <c r="H301" s="20">
        <f t="shared" si="224"/>
        <v>0</v>
      </c>
      <c r="I301" s="20">
        <f t="shared" si="224"/>
        <v>0</v>
      </c>
      <c r="J301" s="20">
        <f t="shared" si="224"/>
        <v>0</v>
      </c>
      <c r="K301" s="20">
        <f t="shared" si="224"/>
        <v>0</v>
      </c>
      <c r="L301" s="20">
        <f t="shared" si="224"/>
        <v>0</v>
      </c>
      <c r="M301" s="20">
        <f t="shared" si="224"/>
        <v>0</v>
      </c>
      <c r="N301" s="20">
        <f t="shared" si="224"/>
        <v>0</v>
      </c>
      <c r="O301" s="50">
        <f t="shared" si="224"/>
        <v>0</v>
      </c>
      <c r="P301" s="65">
        <f t="shared" si="221"/>
        <v>0</v>
      </c>
      <c r="Q301" s="50">
        <f t="shared" ref="Q301:R301" si="225">SUM(Q302)</f>
        <v>0</v>
      </c>
      <c r="R301" s="50">
        <f t="shared" si="225"/>
        <v>0</v>
      </c>
      <c r="S301" s="65">
        <f t="shared" si="223"/>
        <v>0</v>
      </c>
    </row>
    <row r="302" spans="1:19" hidden="1" x14ac:dyDescent="0.25">
      <c r="A302" s="15"/>
      <c r="B302" s="16">
        <v>424231</v>
      </c>
      <c r="C302" s="17" t="s">
        <v>229</v>
      </c>
      <c r="D302" s="84"/>
      <c r="E302" s="68"/>
      <c r="F302" s="19"/>
      <c r="G302" s="19"/>
      <c r="H302" s="19"/>
      <c r="I302" s="19"/>
      <c r="J302" s="19"/>
      <c r="K302" s="19"/>
      <c r="L302" s="19"/>
      <c r="M302" s="19"/>
      <c r="N302" s="19"/>
      <c r="O302" s="49"/>
      <c r="P302" s="65">
        <f t="shared" si="221"/>
        <v>0</v>
      </c>
      <c r="Q302" s="49"/>
      <c r="R302" s="49"/>
      <c r="S302" s="65">
        <f t="shared" si="223"/>
        <v>0</v>
      </c>
    </row>
    <row r="303" spans="1:19" hidden="1" x14ac:dyDescent="0.25">
      <c r="A303" s="11"/>
      <c r="B303" s="12">
        <v>424300</v>
      </c>
      <c r="C303" s="13" t="s">
        <v>230</v>
      </c>
      <c r="D303" s="82">
        <f>SUM(D304,D306+D308)</f>
        <v>0</v>
      </c>
      <c r="E303" s="66">
        <f t="shared" ref="E303:O303" si="226">SUM(E304,E306+E308)</f>
        <v>0</v>
      </c>
      <c r="F303" s="14">
        <f t="shared" si="226"/>
        <v>0</v>
      </c>
      <c r="G303" s="14">
        <f t="shared" si="226"/>
        <v>0</v>
      </c>
      <c r="H303" s="14">
        <f t="shared" si="226"/>
        <v>0</v>
      </c>
      <c r="I303" s="14">
        <f t="shared" si="226"/>
        <v>0</v>
      </c>
      <c r="J303" s="14">
        <f t="shared" si="226"/>
        <v>0</v>
      </c>
      <c r="K303" s="14">
        <f t="shared" si="226"/>
        <v>0</v>
      </c>
      <c r="L303" s="14">
        <f t="shared" si="226"/>
        <v>0</v>
      </c>
      <c r="M303" s="14">
        <f t="shared" si="226"/>
        <v>0</v>
      </c>
      <c r="N303" s="14">
        <f t="shared" si="226"/>
        <v>0</v>
      </c>
      <c r="O303" s="47">
        <f t="shared" si="226"/>
        <v>0</v>
      </c>
      <c r="P303" s="65">
        <f t="shared" si="221"/>
        <v>0</v>
      </c>
      <c r="Q303" s="47">
        <f t="shared" ref="Q303:R303" si="227">SUM(Q304,Q306+Q308)</f>
        <v>0</v>
      </c>
      <c r="R303" s="47">
        <f t="shared" si="227"/>
        <v>0</v>
      </c>
      <c r="S303" s="65">
        <f t="shared" si="223"/>
        <v>0</v>
      </c>
    </row>
    <row r="304" spans="1:19" hidden="1" x14ac:dyDescent="0.25">
      <c r="A304" s="15"/>
      <c r="B304" s="16">
        <v>424310</v>
      </c>
      <c r="C304" s="17" t="s">
        <v>231</v>
      </c>
      <c r="D304" s="83">
        <f>SUM(D305)</f>
        <v>0</v>
      </c>
      <c r="E304" s="67">
        <f t="shared" ref="E304:O304" si="228">SUM(E305)</f>
        <v>0</v>
      </c>
      <c r="F304" s="18">
        <f t="shared" si="228"/>
        <v>0</v>
      </c>
      <c r="G304" s="18">
        <f t="shared" si="228"/>
        <v>0</v>
      </c>
      <c r="H304" s="18">
        <f t="shared" si="228"/>
        <v>0</v>
      </c>
      <c r="I304" s="18">
        <f t="shared" si="228"/>
        <v>0</v>
      </c>
      <c r="J304" s="18">
        <f t="shared" si="228"/>
        <v>0</v>
      </c>
      <c r="K304" s="18">
        <f t="shared" si="228"/>
        <v>0</v>
      </c>
      <c r="L304" s="18">
        <f t="shared" si="228"/>
        <v>0</v>
      </c>
      <c r="M304" s="18">
        <f t="shared" si="228"/>
        <v>0</v>
      </c>
      <c r="N304" s="18">
        <f t="shared" si="228"/>
        <v>0</v>
      </c>
      <c r="O304" s="48">
        <f t="shared" si="228"/>
        <v>0</v>
      </c>
      <c r="P304" s="65">
        <f t="shared" si="221"/>
        <v>0</v>
      </c>
      <c r="Q304" s="48">
        <f t="shared" ref="Q304:R304" si="229">SUM(Q305)</f>
        <v>0</v>
      </c>
      <c r="R304" s="48">
        <f t="shared" si="229"/>
        <v>0</v>
      </c>
      <c r="S304" s="65">
        <f t="shared" si="223"/>
        <v>0</v>
      </c>
    </row>
    <row r="305" spans="1:19" ht="26.25" hidden="1" customHeight="1" x14ac:dyDescent="0.25">
      <c r="A305" s="15"/>
      <c r="B305" s="16">
        <v>424311</v>
      </c>
      <c r="C305" s="17" t="s">
        <v>513</v>
      </c>
      <c r="D305" s="84"/>
      <c r="E305" s="68"/>
      <c r="F305" s="19"/>
      <c r="G305" s="19"/>
      <c r="H305" s="19"/>
      <c r="I305" s="19"/>
      <c r="J305" s="19"/>
      <c r="K305" s="19"/>
      <c r="L305" s="19"/>
      <c r="M305" s="19"/>
      <c r="N305" s="19"/>
      <c r="O305" s="49"/>
      <c r="P305" s="65">
        <f t="shared" si="221"/>
        <v>0</v>
      </c>
      <c r="Q305" s="49"/>
      <c r="R305" s="49"/>
      <c r="S305" s="65">
        <f t="shared" si="223"/>
        <v>0</v>
      </c>
    </row>
    <row r="306" spans="1:19" ht="29.25" hidden="1" customHeight="1" x14ac:dyDescent="0.25">
      <c r="A306" s="15"/>
      <c r="B306" s="16">
        <v>424330</v>
      </c>
      <c r="C306" s="17" t="s">
        <v>579</v>
      </c>
      <c r="D306" s="83">
        <f>SUM(D307)</f>
        <v>0</v>
      </c>
      <c r="E306" s="67">
        <f t="shared" ref="E306:O306" si="230">SUM(E307)</f>
        <v>0</v>
      </c>
      <c r="F306" s="18">
        <f t="shared" si="230"/>
        <v>0</v>
      </c>
      <c r="G306" s="18">
        <f t="shared" si="230"/>
        <v>0</v>
      </c>
      <c r="H306" s="18">
        <f t="shared" si="230"/>
        <v>0</v>
      </c>
      <c r="I306" s="18">
        <f t="shared" si="230"/>
        <v>0</v>
      </c>
      <c r="J306" s="18">
        <f t="shared" si="230"/>
        <v>0</v>
      </c>
      <c r="K306" s="18">
        <f t="shared" si="230"/>
        <v>0</v>
      </c>
      <c r="L306" s="18">
        <f t="shared" si="230"/>
        <v>0</v>
      </c>
      <c r="M306" s="18">
        <f t="shared" si="230"/>
        <v>0</v>
      </c>
      <c r="N306" s="18">
        <f t="shared" si="230"/>
        <v>0</v>
      </c>
      <c r="O306" s="48">
        <f t="shared" si="230"/>
        <v>0</v>
      </c>
      <c r="P306" s="65">
        <f t="shared" si="221"/>
        <v>0</v>
      </c>
      <c r="Q306" s="48">
        <f t="shared" ref="Q306:R306" si="231">SUM(Q307)</f>
        <v>0</v>
      </c>
      <c r="R306" s="48">
        <f t="shared" si="231"/>
        <v>0</v>
      </c>
      <c r="S306" s="65">
        <f t="shared" si="223"/>
        <v>0</v>
      </c>
    </row>
    <row r="307" spans="1:19" ht="60.75" hidden="1" customHeight="1" x14ac:dyDescent="0.25">
      <c r="A307" s="15"/>
      <c r="B307" s="16">
        <v>424331</v>
      </c>
      <c r="C307" s="17" t="s">
        <v>582</v>
      </c>
      <c r="D307" s="84"/>
      <c r="E307" s="68"/>
      <c r="F307" s="19"/>
      <c r="G307" s="19"/>
      <c r="H307" s="19"/>
      <c r="I307" s="19"/>
      <c r="J307" s="19"/>
      <c r="K307" s="19"/>
      <c r="L307" s="19"/>
      <c r="M307" s="19"/>
      <c r="N307" s="19"/>
      <c r="O307" s="49"/>
      <c r="P307" s="65">
        <f t="shared" si="221"/>
        <v>0</v>
      </c>
      <c r="Q307" s="49"/>
      <c r="R307" s="49"/>
      <c r="S307" s="65">
        <f t="shared" si="223"/>
        <v>0</v>
      </c>
    </row>
    <row r="308" spans="1:19" hidden="1" x14ac:dyDescent="0.25">
      <c r="A308" s="15"/>
      <c r="B308" s="16">
        <v>424350</v>
      </c>
      <c r="C308" s="17" t="s">
        <v>232</v>
      </c>
      <c r="D308" s="85">
        <f>SUM(D309)</f>
        <v>0</v>
      </c>
      <c r="E308" s="69">
        <f t="shared" ref="E308:O308" si="232">SUM(E309)</f>
        <v>0</v>
      </c>
      <c r="F308" s="20">
        <f t="shared" si="232"/>
        <v>0</v>
      </c>
      <c r="G308" s="20">
        <f t="shared" si="232"/>
        <v>0</v>
      </c>
      <c r="H308" s="20">
        <f t="shared" si="232"/>
        <v>0</v>
      </c>
      <c r="I308" s="20">
        <f t="shared" si="232"/>
        <v>0</v>
      </c>
      <c r="J308" s="20">
        <f t="shared" si="232"/>
        <v>0</v>
      </c>
      <c r="K308" s="20">
        <f t="shared" si="232"/>
        <v>0</v>
      </c>
      <c r="L308" s="20">
        <f t="shared" si="232"/>
        <v>0</v>
      </c>
      <c r="M308" s="20">
        <f t="shared" si="232"/>
        <v>0</v>
      </c>
      <c r="N308" s="20">
        <f t="shared" si="232"/>
        <v>0</v>
      </c>
      <c r="O308" s="50">
        <f t="shared" si="232"/>
        <v>0</v>
      </c>
      <c r="P308" s="65">
        <f t="shared" si="221"/>
        <v>0</v>
      </c>
      <c r="Q308" s="50">
        <f t="shared" ref="Q308:R308" si="233">SUM(Q309)</f>
        <v>0</v>
      </c>
      <c r="R308" s="50">
        <f t="shared" si="233"/>
        <v>0</v>
      </c>
      <c r="S308" s="65">
        <f t="shared" si="223"/>
        <v>0</v>
      </c>
    </row>
    <row r="309" spans="1:19" hidden="1" x14ac:dyDescent="0.25">
      <c r="A309" s="15"/>
      <c r="B309" s="16">
        <v>424351</v>
      </c>
      <c r="C309" s="17" t="s">
        <v>233</v>
      </c>
      <c r="D309" s="84"/>
      <c r="E309" s="68"/>
      <c r="F309" s="19"/>
      <c r="G309" s="19"/>
      <c r="H309" s="19"/>
      <c r="I309" s="19"/>
      <c r="J309" s="19"/>
      <c r="K309" s="19"/>
      <c r="L309" s="19"/>
      <c r="M309" s="19"/>
      <c r="N309" s="19"/>
      <c r="O309" s="49"/>
      <c r="P309" s="65">
        <f t="shared" si="221"/>
        <v>0</v>
      </c>
      <c r="Q309" s="49"/>
      <c r="R309" s="49"/>
      <c r="S309" s="65">
        <f t="shared" si="223"/>
        <v>0</v>
      </c>
    </row>
    <row r="310" spans="1:19" ht="46.5" hidden="1" customHeight="1" x14ac:dyDescent="0.25">
      <c r="A310" s="11"/>
      <c r="B310" s="12">
        <v>424500</v>
      </c>
      <c r="C310" s="13" t="s">
        <v>234</v>
      </c>
      <c r="D310" s="82">
        <f>SUM(D311)</f>
        <v>0</v>
      </c>
      <c r="E310" s="66">
        <f t="shared" ref="E310:O311" si="234">SUM(E311)</f>
        <v>0</v>
      </c>
      <c r="F310" s="14">
        <f t="shared" si="234"/>
        <v>0</v>
      </c>
      <c r="G310" s="14">
        <f t="shared" si="234"/>
        <v>0</v>
      </c>
      <c r="H310" s="14">
        <f t="shared" si="234"/>
        <v>0</v>
      </c>
      <c r="I310" s="14">
        <f t="shared" si="234"/>
        <v>0</v>
      </c>
      <c r="J310" s="14">
        <f t="shared" si="234"/>
        <v>0</v>
      </c>
      <c r="K310" s="14">
        <f t="shared" si="234"/>
        <v>0</v>
      </c>
      <c r="L310" s="14">
        <f t="shared" si="234"/>
        <v>0</v>
      </c>
      <c r="M310" s="14">
        <f t="shared" si="234"/>
        <v>0</v>
      </c>
      <c r="N310" s="14">
        <f t="shared" si="234"/>
        <v>0</v>
      </c>
      <c r="O310" s="47">
        <f t="shared" si="234"/>
        <v>0</v>
      </c>
      <c r="P310" s="65">
        <f t="shared" si="221"/>
        <v>0</v>
      </c>
      <c r="Q310" s="47">
        <f t="shared" ref="Q310:R311" si="235">SUM(Q311)</f>
        <v>0</v>
      </c>
      <c r="R310" s="47">
        <f t="shared" si="235"/>
        <v>0</v>
      </c>
      <c r="S310" s="65">
        <f t="shared" si="223"/>
        <v>0</v>
      </c>
    </row>
    <row r="311" spans="1:19" ht="25.5" hidden="1" x14ac:dyDescent="0.25">
      <c r="A311" s="15"/>
      <c r="B311" s="16">
        <v>424510</v>
      </c>
      <c r="C311" s="17" t="s">
        <v>234</v>
      </c>
      <c r="D311" s="83">
        <f>SUM(D312)</f>
        <v>0</v>
      </c>
      <c r="E311" s="67">
        <f t="shared" si="234"/>
        <v>0</v>
      </c>
      <c r="F311" s="18">
        <f t="shared" si="234"/>
        <v>0</v>
      </c>
      <c r="G311" s="18">
        <f t="shared" si="234"/>
        <v>0</v>
      </c>
      <c r="H311" s="18">
        <f t="shared" si="234"/>
        <v>0</v>
      </c>
      <c r="I311" s="18">
        <f t="shared" si="234"/>
        <v>0</v>
      </c>
      <c r="J311" s="18">
        <f t="shared" si="234"/>
        <v>0</v>
      </c>
      <c r="K311" s="18">
        <f t="shared" si="234"/>
        <v>0</v>
      </c>
      <c r="L311" s="18">
        <f t="shared" si="234"/>
        <v>0</v>
      </c>
      <c r="M311" s="18">
        <f t="shared" si="234"/>
        <v>0</v>
      </c>
      <c r="N311" s="18">
        <f t="shared" si="234"/>
        <v>0</v>
      </c>
      <c r="O311" s="48">
        <f t="shared" si="234"/>
        <v>0</v>
      </c>
      <c r="P311" s="65">
        <f t="shared" si="221"/>
        <v>0</v>
      </c>
      <c r="Q311" s="48">
        <f t="shared" si="235"/>
        <v>0</v>
      </c>
      <c r="R311" s="48">
        <f t="shared" si="235"/>
        <v>0</v>
      </c>
      <c r="S311" s="65">
        <f t="shared" si="223"/>
        <v>0</v>
      </c>
    </row>
    <row r="312" spans="1:19" ht="48.75" hidden="1" customHeight="1" x14ac:dyDescent="0.25">
      <c r="A312" s="15"/>
      <c r="B312" s="16">
        <v>424511</v>
      </c>
      <c r="C312" s="17" t="s">
        <v>583</v>
      </c>
      <c r="D312" s="84"/>
      <c r="E312" s="68"/>
      <c r="F312" s="19"/>
      <c r="G312" s="19"/>
      <c r="H312" s="19"/>
      <c r="I312" s="19"/>
      <c r="J312" s="19"/>
      <c r="K312" s="19"/>
      <c r="L312" s="19"/>
      <c r="M312" s="19"/>
      <c r="N312" s="19"/>
      <c r="O312" s="49"/>
      <c r="P312" s="65">
        <f t="shared" si="221"/>
        <v>0</v>
      </c>
      <c r="Q312" s="49"/>
      <c r="R312" s="49"/>
      <c r="S312" s="65">
        <f t="shared" si="223"/>
        <v>0</v>
      </c>
    </row>
    <row r="313" spans="1:19" ht="34.5" hidden="1" customHeight="1" x14ac:dyDescent="0.25">
      <c r="A313" s="11"/>
      <c r="B313" s="12">
        <v>424600</v>
      </c>
      <c r="C313" s="13" t="s">
        <v>235</v>
      </c>
      <c r="D313" s="82">
        <f>SUM(D314,D316)</f>
        <v>0</v>
      </c>
      <c r="E313" s="66">
        <f t="shared" ref="E313:O313" si="236">SUM(E314,E316)</f>
        <v>0</v>
      </c>
      <c r="F313" s="14">
        <f t="shared" si="236"/>
        <v>0</v>
      </c>
      <c r="G313" s="14">
        <f t="shared" si="236"/>
        <v>0</v>
      </c>
      <c r="H313" s="14">
        <f t="shared" si="236"/>
        <v>0</v>
      </c>
      <c r="I313" s="14">
        <f t="shared" si="236"/>
        <v>0</v>
      </c>
      <c r="J313" s="14">
        <f t="shared" si="236"/>
        <v>0</v>
      </c>
      <c r="K313" s="14">
        <f t="shared" si="236"/>
        <v>0</v>
      </c>
      <c r="L313" s="14">
        <f t="shared" si="236"/>
        <v>0</v>
      </c>
      <c r="M313" s="14">
        <f t="shared" si="236"/>
        <v>0</v>
      </c>
      <c r="N313" s="14">
        <f t="shared" si="236"/>
        <v>0</v>
      </c>
      <c r="O313" s="47">
        <f t="shared" si="236"/>
        <v>0</v>
      </c>
      <c r="P313" s="65">
        <f t="shared" si="221"/>
        <v>0</v>
      </c>
      <c r="Q313" s="47">
        <f t="shared" ref="Q313:R313" si="237">SUM(Q314,Q316)</f>
        <v>0</v>
      </c>
      <c r="R313" s="47">
        <f t="shared" si="237"/>
        <v>0</v>
      </c>
      <c r="S313" s="65">
        <f t="shared" si="223"/>
        <v>0</v>
      </c>
    </row>
    <row r="314" spans="1:19" hidden="1" x14ac:dyDescent="0.25">
      <c r="A314" s="15"/>
      <c r="B314" s="16">
        <v>424610</v>
      </c>
      <c r="C314" s="17" t="s">
        <v>236</v>
      </c>
      <c r="D314" s="83">
        <f>SUM(D315)</f>
        <v>0</v>
      </c>
      <c r="E314" s="67">
        <f t="shared" ref="E314:O314" si="238">SUM(E315)</f>
        <v>0</v>
      </c>
      <c r="F314" s="18">
        <f t="shared" si="238"/>
        <v>0</v>
      </c>
      <c r="G314" s="18">
        <f t="shared" si="238"/>
        <v>0</v>
      </c>
      <c r="H314" s="18">
        <f t="shared" si="238"/>
        <v>0</v>
      </c>
      <c r="I314" s="18">
        <f t="shared" si="238"/>
        <v>0</v>
      </c>
      <c r="J314" s="18">
        <f t="shared" si="238"/>
        <v>0</v>
      </c>
      <c r="K314" s="18">
        <f t="shared" si="238"/>
        <v>0</v>
      </c>
      <c r="L314" s="18">
        <f t="shared" si="238"/>
        <v>0</v>
      </c>
      <c r="M314" s="18">
        <f t="shared" si="238"/>
        <v>0</v>
      </c>
      <c r="N314" s="18">
        <f t="shared" si="238"/>
        <v>0</v>
      </c>
      <c r="O314" s="48">
        <f t="shared" si="238"/>
        <v>0</v>
      </c>
      <c r="P314" s="65">
        <f t="shared" si="221"/>
        <v>0</v>
      </c>
      <c r="Q314" s="48">
        <f t="shared" ref="Q314:R314" si="239">SUM(Q315)</f>
        <v>0</v>
      </c>
      <c r="R314" s="48">
        <f t="shared" si="239"/>
        <v>0</v>
      </c>
      <c r="S314" s="65">
        <f t="shared" si="223"/>
        <v>0</v>
      </c>
    </row>
    <row r="315" spans="1:19" ht="41.25" hidden="1" customHeight="1" x14ac:dyDescent="0.25">
      <c r="A315" s="15"/>
      <c r="B315" s="16">
        <v>424611</v>
      </c>
      <c r="C315" s="17" t="s">
        <v>584</v>
      </c>
      <c r="D315" s="84"/>
      <c r="E315" s="68"/>
      <c r="F315" s="19"/>
      <c r="G315" s="19"/>
      <c r="H315" s="19"/>
      <c r="I315" s="19"/>
      <c r="J315" s="19"/>
      <c r="K315" s="19"/>
      <c r="L315" s="19"/>
      <c r="M315" s="19"/>
      <c r="N315" s="19"/>
      <c r="O315" s="49"/>
      <c r="P315" s="65">
        <f t="shared" si="221"/>
        <v>0</v>
      </c>
      <c r="Q315" s="49"/>
      <c r="R315" s="49"/>
      <c r="S315" s="65">
        <f t="shared" si="223"/>
        <v>0</v>
      </c>
    </row>
    <row r="316" spans="1:19" hidden="1" x14ac:dyDescent="0.25">
      <c r="A316" s="15"/>
      <c r="B316" s="16">
        <v>424630</v>
      </c>
      <c r="C316" s="17" t="s">
        <v>237</v>
      </c>
      <c r="D316" s="83">
        <f>SUM(D317)</f>
        <v>0</v>
      </c>
      <c r="E316" s="67">
        <f t="shared" ref="E316:O316" si="240">SUM(E317)</f>
        <v>0</v>
      </c>
      <c r="F316" s="18">
        <f t="shared" si="240"/>
        <v>0</v>
      </c>
      <c r="G316" s="18">
        <f t="shared" si="240"/>
        <v>0</v>
      </c>
      <c r="H316" s="18">
        <f t="shared" si="240"/>
        <v>0</v>
      </c>
      <c r="I316" s="18">
        <f t="shared" si="240"/>
        <v>0</v>
      </c>
      <c r="J316" s="18">
        <f t="shared" si="240"/>
        <v>0</v>
      </c>
      <c r="K316" s="18">
        <f t="shared" si="240"/>
        <v>0</v>
      </c>
      <c r="L316" s="18">
        <f t="shared" si="240"/>
        <v>0</v>
      </c>
      <c r="M316" s="18">
        <f t="shared" si="240"/>
        <v>0</v>
      </c>
      <c r="N316" s="18">
        <f t="shared" si="240"/>
        <v>0</v>
      </c>
      <c r="O316" s="48">
        <f t="shared" si="240"/>
        <v>0</v>
      </c>
      <c r="P316" s="65">
        <f t="shared" si="221"/>
        <v>0</v>
      </c>
      <c r="Q316" s="48">
        <f t="shared" ref="Q316:R316" si="241">SUM(Q317)</f>
        <v>0</v>
      </c>
      <c r="R316" s="48">
        <f t="shared" si="241"/>
        <v>0</v>
      </c>
      <c r="S316" s="65">
        <f t="shared" si="223"/>
        <v>0</v>
      </c>
    </row>
    <row r="317" spans="1:19" ht="38.25" hidden="1" x14ac:dyDescent="0.25">
      <c r="A317" s="15"/>
      <c r="B317" s="16">
        <v>424631</v>
      </c>
      <c r="C317" s="17" t="s">
        <v>851</v>
      </c>
      <c r="D317" s="84"/>
      <c r="E317" s="68"/>
      <c r="F317" s="19"/>
      <c r="G317" s="19"/>
      <c r="H317" s="19"/>
      <c r="I317" s="19"/>
      <c r="J317" s="19"/>
      <c r="K317" s="19"/>
      <c r="L317" s="19"/>
      <c r="M317" s="19"/>
      <c r="N317" s="19"/>
      <c r="O317" s="49"/>
      <c r="P317" s="65">
        <f t="shared" si="221"/>
        <v>0</v>
      </c>
      <c r="Q317" s="49"/>
      <c r="R317" s="49"/>
      <c r="S317" s="65">
        <f t="shared" si="223"/>
        <v>0</v>
      </c>
    </row>
    <row r="318" spans="1:19" hidden="1" x14ac:dyDescent="0.25">
      <c r="A318" s="11"/>
      <c r="B318" s="12">
        <v>424900</v>
      </c>
      <c r="C318" s="13" t="s">
        <v>239</v>
      </c>
      <c r="D318" s="82">
        <f>SUM(D319)</f>
        <v>0</v>
      </c>
      <c r="E318" s="66">
        <f t="shared" ref="E318:O319" si="242">SUM(E319)</f>
        <v>0</v>
      </c>
      <c r="F318" s="14">
        <f t="shared" si="242"/>
        <v>0</v>
      </c>
      <c r="G318" s="14">
        <f t="shared" si="242"/>
        <v>0</v>
      </c>
      <c r="H318" s="14">
        <f t="shared" si="242"/>
        <v>0</v>
      </c>
      <c r="I318" s="14">
        <f t="shared" si="242"/>
        <v>0</v>
      </c>
      <c r="J318" s="14">
        <f t="shared" si="242"/>
        <v>0</v>
      </c>
      <c r="K318" s="14">
        <f t="shared" si="242"/>
        <v>0</v>
      </c>
      <c r="L318" s="14">
        <f t="shared" si="242"/>
        <v>0</v>
      </c>
      <c r="M318" s="14">
        <f t="shared" si="242"/>
        <v>0</v>
      </c>
      <c r="N318" s="14">
        <f t="shared" si="242"/>
        <v>0</v>
      </c>
      <c r="O318" s="47">
        <f t="shared" si="242"/>
        <v>0</v>
      </c>
      <c r="P318" s="65">
        <f t="shared" si="221"/>
        <v>0</v>
      </c>
      <c r="Q318" s="47">
        <f t="shared" ref="Q318:R319" si="243">SUM(Q319)</f>
        <v>0</v>
      </c>
      <c r="R318" s="47">
        <f t="shared" si="243"/>
        <v>0</v>
      </c>
      <c r="S318" s="65">
        <f t="shared" si="223"/>
        <v>0</v>
      </c>
    </row>
    <row r="319" spans="1:19" hidden="1" x14ac:dyDescent="0.25">
      <c r="A319" s="15"/>
      <c r="B319" s="16">
        <v>424910</v>
      </c>
      <c r="C319" s="17" t="s">
        <v>239</v>
      </c>
      <c r="D319" s="83">
        <f>SUM(D320)</f>
        <v>0</v>
      </c>
      <c r="E319" s="67">
        <f t="shared" si="242"/>
        <v>0</v>
      </c>
      <c r="F319" s="18">
        <f t="shared" si="242"/>
        <v>0</v>
      </c>
      <c r="G319" s="18">
        <f t="shared" si="242"/>
        <v>0</v>
      </c>
      <c r="H319" s="18">
        <f t="shared" si="242"/>
        <v>0</v>
      </c>
      <c r="I319" s="18">
        <f t="shared" si="242"/>
        <v>0</v>
      </c>
      <c r="J319" s="18">
        <f t="shared" si="242"/>
        <v>0</v>
      </c>
      <c r="K319" s="18">
        <f t="shared" si="242"/>
        <v>0</v>
      </c>
      <c r="L319" s="18">
        <f t="shared" si="242"/>
        <v>0</v>
      </c>
      <c r="M319" s="18">
        <f t="shared" si="242"/>
        <v>0</v>
      </c>
      <c r="N319" s="18">
        <f t="shared" si="242"/>
        <v>0</v>
      </c>
      <c r="O319" s="48">
        <f t="shared" si="242"/>
        <v>0</v>
      </c>
      <c r="P319" s="65">
        <f t="shared" si="221"/>
        <v>0</v>
      </c>
      <c r="Q319" s="48">
        <f t="shared" si="243"/>
        <v>0</v>
      </c>
      <c r="R319" s="48">
        <f t="shared" si="243"/>
        <v>0</v>
      </c>
      <c r="S319" s="65">
        <f t="shared" si="223"/>
        <v>0</v>
      </c>
    </row>
    <row r="320" spans="1:19" ht="164.25" hidden="1" customHeight="1" x14ac:dyDescent="0.25">
      <c r="A320" s="15"/>
      <c r="B320" s="16">
        <v>424911</v>
      </c>
      <c r="C320" s="17" t="s">
        <v>585</v>
      </c>
      <c r="D320" s="84"/>
      <c r="E320" s="68"/>
      <c r="F320" s="19"/>
      <c r="G320" s="19"/>
      <c r="H320" s="19"/>
      <c r="I320" s="19"/>
      <c r="J320" s="19"/>
      <c r="K320" s="19"/>
      <c r="L320" s="19"/>
      <c r="M320" s="19"/>
      <c r="N320" s="19"/>
      <c r="O320" s="49"/>
      <c r="P320" s="65">
        <f t="shared" si="221"/>
        <v>0</v>
      </c>
      <c r="Q320" s="49"/>
      <c r="R320" s="49"/>
      <c r="S320" s="65">
        <f t="shared" si="223"/>
        <v>0</v>
      </c>
    </row>
    <row r="321" spans="1:19" ht="25.5" hidden="1" x14ac:dyDescent="0.25">
      <c r="A321" s="11"/>
      <c r="B321" s="12">
        <v>425000</v>
      </c>
      <c r="C321" s="21" t="s">
        <v>240</v>
      </c>
      <c r="D321" s="82">
        <f>SUM(D322,D335)</f>
        <v>0</v>
      </c>
      <c r="E321" s="66">
        <f t="shared" ref="E321:O321" si="244">SUM(E322,E335)</f>
        <v>0</v>
      </c>
      <c r="F321" s="14">
        <f t="shared" si="244"/>
        <v>0</v>
      </c>
      <c r="G321" s="14">
        <f t="shared" si="244"/>
        <v>0</v>
      </c>
      <c r="H321" s="14">
        <f t="shared" si="244"/>
        <v>0</v>
      </c>
      <c r="I321" s="14">
        <f t="shared" si="244"/>
        <v>0</v>
      </c>
      <c r="J321" s="14">
        <f t="shared" si="244"/>
        <v>0</v>
      </c>
      <c r="K321" s="14">
        <f t="shared" si="244"/>
        <v>0</v>
      </c>
      <c r="L321" s="14">
        <f t="shared" si="244"/>
        <v>0</v>
      </c>
      <c r="M321" s="14">
        <f t="shared" si="244"/>
        <v>0</v>
      </c>
      <c r="N321" s="14">
        <f t="shared" si="244"/>
        <v>0</v>
      </c>
      <c r="O321" s="47">
        <f t="shared" si="244"/>
        <v>0</v>
      </c>
      <c r="P321" s="65">
        <f t="shared" si="221"/>
        <v>0</v>
      </c>
      <c r="Q321" s="47">
        <f t="shared" ref="Q321:R321" si="245">SUM(Q322,Q335)</f>
        <v>0</v>
      </c>
      <c r="R321" s="47">
        <f t="shared" si="245"/>
        <v>0</v>
      </c>
      <c r="S321" s="65">
        <f t="shared" si="223"/>
        <v>0</v>
      </c>
    </row>
    <row r="322" spans="1:19" ht="25.5" hidden="1" x14ac:dyDescent="0.25">
      <c r="A322" s="11"/>
      <c r="B322" s="12">
        <v>425100</v>
      </c>
      <c r="C322" s="13" t="s">
        <v>241</v>
      </c>
      <c r="D322" s="82">
        <f>SUM(D323,D333)</f>
        <v>0</v>
      </c>
      <c r="E322" s="66">
        <f t="shared" ref="E322:O322" si="246">SUM(E323,E333)</f>
        <v>0</v>
      </c>
      <c r="F322" s="14">
        <f t="shared" si="246"/>
        <v>0</v>
      </c>
      <c r="G322" s="14">
        <f t="shared" si="246"/>
        <v>0</v>
      </c>
      <c r="H322" s="14">
        <f t="shared" si="246"/>
        <v>0</v>
      </c>
      <c r="I322" s="14">
        <f t="shared" si="246"/>
        <v>0</v>
      </c>
      <c r="J322" s="14">
        <f t="shared" si="246"/>
        <v>0</v>
      </c>
      <c r="K322" s="14">
        <f t="shared" si="246"/>
        <v>0</v>
      </c>
      <c r="L322" s="14">
        <f t="shared" si="246"/>
        <v>0</v>
      </c>
      <c r="M322" s="14">
        <f t="shared" si="246"/>
        <v>0</v>
      </c>
      <c r="N322" s="14">
        <f t="shared" si="246"/>
        <v>0</v>
      </c>
      <c r="O322" s="47">
        <f t="shared" si="246"/>
        <v>0</v>
      </c>
      <c r="P322" s="65">
        <f t="shared" si="221"/>
        <v>0</v>
      </c>
      <c r="Q322" s="47">
        <f t="shared" ref="Q322:R322" si="247">SUM(Q323,Q333)</f>
        <v>0</v>
      </c>
      <c r="R322" s="47">
        <f t="shared" si="247"/>
        <v>0</v>
      </c>
      <c r="S322" s="65">
        <f t="shared" si="223"/>
        <v>0</v>
      </c>
    </row>
    <row r="323" spans="1:19" ht="25.5" hidden="1" x14ac:dyDescent="0.25">
      <c r="A323" s="15"/>
      <c r="B323" s="16">
        <v>425110</v>
      </c>
      <c r="C323" s="17" t="s">
        <v>242</v>
      </c>
      <c r="D323" s="83">
        <f>SUM(D324:D332)</f>
        <v>0</v>
      </c>
      <c r="E323" s="67">
        <f t="shared" ref="E323:O323" si="248">SUM(E324:E332)</f>
        <v>0</v>
      </c>
      <c r="F323" s="18">
        <f t="shared" si="248"/>
        <v>0</v>
      </c>
      <c r="G323" s="18">
        <f t="shared" si="248"/>
        <v>0</v>
      </c>
      <c r="H323" s="18">
        <f t="shared" si="248"/>
        <v>0</v>
      </c>
      <c r="I323" s="18">
        <f t="shared" si="248"/>
        <v>0</v>
      </c>
      <c r="J323" s="18">
        <f t="shared" si="248"/>
        <v>0</v>
      </c>
      <c r="K323" s="18">
        <f t="shared" si="248"/>
        <v>0</v>
      </c>
      <c r="L323" s="18">
        <f t="shared" si="248"/>
        <v>0</v>
      </c>
      <c r="M323" s="18">
        <f t="shared" si="248"/>
        <v>0</v>
      </c>
      <c r="N323" s="18">
        <f t="shared" si="248"/>
        <v>0</v>
      </c>
      <c r="O323" s="48">
        <f t="shared" si="248"/>
        <v>0</v>
      </c>
      <c r="P323" s="65">
        <f t="shared" si="221"/>
        <v>0</v>
      </c>
      <c r="Q323" s="48">
        <f t="shared" ref="Q323:R323" si="249">SUM(Q324:Q332)</f>
        <v>0</v>
      </c>
      <c r="R323" s="48">
        <f t="shared" si="249"/>
        <v>0</v>
      </c>
      <c r="S323" s="65">
        <f t="shared" si="223"/>
        <v>0</v>
      </c>
    </row>
    <row r="324" spans="1:19" ht="54" hidden="1" customHeight="1" x14ac:dyDescent="0.25">
      <c r="A324" s="15"/>
      <c r="B324" s="16">
        <v>425111</v>
      </c>
      <c r="C324" s="17" t="s">
        <v>243</v>
      </c>
      <c r="D324" s="84"/>
      <c r="E324" s="68"/>
      <c r="F324" s="19"/>
      <c r="G324" s="19"/>
      <c r="H324" s="19"/>
      <c r="I324" s="19"/>
      <c r="J324" s="19"/>
      <c r="K324" s="19"/>
      <c r="L324" s="19"/>
      <c r="M324" s="19"/>
      <c r="N324" s="19"/>
      <c r="O324" s="49"/>
      <c r="P324" s="65">
        <f t="shared" si="221"/>
        <v>0</v>
      </c>
      <c r="Q324" s="49"/>
      <c r="R324" s="49"/>
      <c r="S324" s="65">
        <f t="shared" si="223"/>
        <v>0</v>
      </c>
    </row>
    <row r="325" spans="1:19" ht="38.25" hidden="1" x14ac:dyDescent="0.25">
      <c r="A325" s="15"/>
      <c r="B325" s="16">
        <v>425112</v>
      </c>
      <c r="C325" s="17" t="s">
        <v>244</v>
      </c>
      <c r="D325" s="84"/>
      <c r="E325" s="68"/>
      <c r="F325" s="19"/>
      <c r="G325" s="19"/>
      <c r="H325" s="19"/>
      <c r="I325" s="19"/>
      <c r="J325" s="19"/>
      <c r="K325" s="19"/>
      <c r="L325" s="19"/>
      <c r="M325" s="19"/>
      <c r="N325" s="19"/>
      <c r="O325" s="49"/>
      <c r="P325" s="65">
        <f t="shared" si="221"/>
        <v>0</v>
      </c>
      <c r="Q325" s="49"/>
      <c r="R325" s="49"/>
      <c r="S325" s="65">
        <f t="shared" si="223"/>
        <v>0</v>
      </c>
    </row>
    <row r="326" spans="1:19" ht="25.5" hidden="1" x14ac:dyDescent="0.25">
      <c r="A326" s="15"/>
      <c r="B326" s="16">
        <v>425113</v>
      </c>
      <c r="C326" s="17" t="s">
        <v>245</v>
      </c>
      <c r="D326" s="84"/>
      <c r="E326" s="68"/>
      <c r="F326" s="19"/>
      <c r="G326" s="19"/>
      <c r="H326" s="19"/>
      <c r="I326" s="19"/>
      <c r="J326" s="19"/>
      <c r="K326" s="19"/>
      <c r="L326" s="19"/>
      <c r="M326" s="19"/>
      <c r="N326" s="19"/>
      <c r="O326" s="49"/>
      <c r="P326" s="65">
        <f t="shared" si="221"/>
        <v>0</v>
      </c>
      <c r="Q326" s="49"/>
      <c r="R326" s="49"/>
      <c r="S326" s="65">
        <f t="shared" si="223"/>
        <v>0</v>
      </c>
    </row>
    <row r="327" spans="1:19" ht="46.5" hidden="1" customHeight="1" x14ac:dyDescent="0.25">
      <c r="A327" s="15"/>
      <c r="B327" s="16">
        <v>425114</v>
      </c>
      <c r="C327" s="17" t="s">
        <v>246</v>
      </c>
      <c r="D327" s="84"/>
      <c r="E327" s="68"/>
      <c r="F327" s="19"/>
      <c r="G327" s="19"/>
      <c r="H327" s="19"/>
      <c r="I327" s="19"/>
      <c r="J327" s="19"/>
      <c r="K327" s="19"/>
      <c r="L327" s="19"/>
      <c r="M327" s="19"/>
      <c r="N327" s="19"/>
      <c r="O327" s="49"/>
      <c r="P327" s="65">
        <f t="shared" si="221"/>
        <v>0</v>
      </c>
      <c r="Q327" s="49"/>
      <c r="R327" s="49"/>
      <c r="S327" s="65">
        <f t="shared" si="223"/>
        <v>0</v>
      </c>
    </row>
    <row r="328" spans="1:19" ht="104.25" hidden="1" customHeight="1" x14ac:dyDescent="0.25">
      <c r="A328" s="15"/>
      <c r="B328" s="16">
        <v>425115</v>
      </c>
      <c r="C328" s="17" t="s">
        <v>247</v>
      </c>
      <c r="D328" s="84"/>
      <c r="E328" s="68"/>
      <c r="F328" s="19"/>
      <c r="G328" s="19"/>
      <c r="H328" s="19"/>
      <c r="I328" s="19"/>
      <c r="J328" s="19"/>
      <c r="K328" s="19"/>
      <c r="L328" s="19"/>
      <c r="M328" s="19"/>
      <c r="N328" s="19"/>
      <c r="O328" s="49"/>
      <c r="P328" s="65">
        <f t="shared" si="221"/>
        <v>0</v>
      </c>
      <c r="Q328" s="49"/>
      <c r="R328" s="49"/>
      <c r="S328" s="65">
        <f t="shared" si="223"/>
        <v>0</v>
      </c>
    </row>
    <row r="329" spans="1:19" ht="25.5" hidden="1" x14ac:dyDescent="0.25">
      <c r="A329" s="15"/>
      <c r="B329" s="16">
        <v>425116</v>
      </c>
      <c r="C329" s="17" t="s">
        <v>248</v>
      </c>
      <c r="D329" s="84"/>
      <c r="E329" s="68"/>
      <c r="F329" s="19"/>
      <c r="G329" s="19"/>
      <c r="H329" s="19"/>
      <c r="I329" s="19"/>
      <c r="J329" s="19"/>
      <c r="K329" s="19"/>
      <c r="L329" s="19"/>
      <c r="M329" s="19"/>
      <c r="N329" s="19"/>
      <c r="O329" s="49"/>
      <c r="P329" s="65">
        <f t="shared" si="221"/>
        <v>0</v>
      </c>
      <c r="Q329" s="49"/>
      <c r="R329" s="49"/>
      <c r="S329" s="65">
        <f t="shared" si="223"/>
        <v>0</v>
      </c>
    </row>
    <row r="330" spans="1:19" ht="57" hidden="1" customHeight="1" x14ac:dyDescent="0.25">
      <c r="A330" s="15"/>
      <c r="B330" s="16">
        <v>425117</v>
      </c>
      <c r="C330" s="17" t="s">
        <v>249</v>
      </c>
      <c r="D330" s="84"/>
      <c r="E330" s="68"/>
      <c r="F330" s="19"/>
      <c r="G330" s="19"/>
      <c r="H330" s="19"/>
      <c r="I330" s="19"/>
      <c r="J330" s="19"/>
      <c r="K330" s="19"/>
      <c r="L330" s="19"/>
      <c r="M330" s="19"/>
      <c r="N330" s="19"/>
      <c r="O330" s="49"/>
      <c r="P330" s="65">
        <f t="shared" si="221"/>
        <v>0</v>
      </c>
      <c r="Q330" s="49"/>
      <c r="R330" s="49"/>
      <c r="S330" s="65">
        <f t="shared" si="223"/>
        <v>0</v>
      </c>
    </row>
    <row r="331" spans="1:19" ht="49.5" hidden="1" customHeight="1" x14ac:dyDescent="0.25">
      <c r="A331" s="15"/>
      <c r="B331" s="16">
        <v>425118</v>
      </c>
      <c r="C331" s="17" t="s">
        <v>250</v>
      </c>
      <c r="D331" s="84"/>
      <c r="E331" s="68"/>
      <c r="F331" s="19"/>
      <c r="G331" s="19"/>
      <c r="H331" s="19"/>
      <c r="I331" s="19"/>
      <c r="J331" s="19"/>
      <c r="K331" s="19"/>
      <c r="L331" s="19"/>
      <c r="M331" s="19"/>
      <c r="N331" s="19"/>
      <c r="O331" s="49"/>
      <c r="P331" s="65">
        <f t="shared" si="221"/>
        <v>0</v>
      </c>
      <c r="Q331" s="49"/>
      <c r="R331" s="49"/>
      <c r="S331" s="65">
        <f t="shared" si="223"/>
        <v>0</v>
      </c>
    </row>
    <row r="332" spans="1:19" ht="48" hidden="1" customHeight="1" x14ac:dyDescent="0.25">
      <c r="A332" s="15"/>
      <c r="B332" s="16">
        <v>425119</v>
      </c>
      <c r="C332" s="17" t="s">
        <v>586</v>
      </c>
      <c r="D332" s="84"/>
      <c r="E332" s="68"/>
      <c r="F332" s="19"/>
      <c r="G332" s="19"/>
      <c r="H332" s="19"/>
      <c r="I332" s="19"/>
      <c r="J332" s="19"/>
      <c r="K332" s="19"/>
      <c r="L332" s="19"/>
      <c r="M332" s="19"/>
      <c r="N332" s="19"/>
      <c r="O332" s="49"/>
      <c r="P332" s="65">
        <f t="shared" si="221"/>
        <v>0</v>
      </c>
      <c r="Q332" s="49"/>
      <c r="R332" s="49"/>
      <c r="S332" s="65">
        <f t="shared" si="223"/>
        <v>0</v>
      </c>
    </row>
    <row r="333" spans="1:19" ht="25.5" hidden="1" x14ac:dyDescent="0.25">
      <c r="A333" s="15"/>
      <c r="B333" s="23">
        <v>425190</v>
      </c>
      <c r="C333" s="17" t="s">
        <v>251</v>
      </c>
      <c r="D333" s="83">
        <f>SUM(D334)</f>
        <v>0</v>
      </c>
      <c r="E333" s="67">
        <f t="shared" ref="E333:O333" si="250">SUM(E334)</f>
        <v>0</v>
      </c>
      <c r="F333" s="18">
        <f t="shared" si="250"/>
        <v>0</v>
      </c>
      <c r="G333" s="18">
        <f t="shared" si="250"/>
        <v>0</v>
      </c>
      <c r="H333" s="18">
        <f t="shared" si="250"/>
        <v>0</v>
      </c>
      <c r="I333" s="18">
        <f t="shared" si="250"/>
        <v>0</v>
      </c>
      <c r="J333" s="18">
        <f t="shared" si="250"/>
        <v>0</v>
      </c>
      <c r="K333" s="18">
        <f t="shared" si="250"/>
        <v>0</v>
      </c>
      <c r="L333" s="18">
        <f t="shared" si="250"/>
        <v>0</v>
      </c>
      <c r="M333" s="18">
        <f t="shared" si="250"/>
        <v>0</v>
      </c>
      <c r="N333" s="18">
        <f t="shared" si="250"/>
        <v>0</v>
      </c>
      <c r="O333" s="48">
        <f t="shared" si="250"/>
        <v>0</v>
      </c>
      <c r="P333" s="65">
        <f t="shared" si="221"/>
        <v>0</v>
      </c>
      <c r="Q333" s="48">
        <f t="shared" ref="Q333:R333" si="251">SUM(Q334)</f>
        <v>0</v>
      </c>
      <c r="R333" s="48">
        <f t="shared" si="251"/>
        <v>0</v>
      </c>
      <c r="S333" s="65">
        <f t="shared" si="223"/>
        <v>0</v>
      </c>
    </row>
    <row r="334" spans="1:19" ht="91.5" hidden="1" customHeight="1" x14ac:dyDescent="0.25">
      <c r="A334" s="15"/>
      <c r="B334" s="23">
        <v>425191</v>
      </c>
      <c r="C334" s="17" t="s">
        <v>587</v>
      </c>
      <c r="D334" s="84"/>
      <c r="E334" s="68"/>
      <c r="F334" s="19"/>
      <c r="G334" s="19"/>
      <c r="H334" s="19"/>
      <c r="I334" s="19"/>
      <c r="J334" s="19"/>
      <c r="K334" s="19"/>
      <c r="L334" s="19"/>
      <c r="M334" s="19"/>
      <c r="N334" s="19"/>
      <c r="O334" s="49"/>
      <c r="P334" s="65">
        <f t="shared" si="221"/>
        <v>0</v>
      </c>
      <c r="Q334" s="49"/>
      <c r="R334" s="49"/>
      <c r="S334" s="65">
        <f t="shared" si="223"/>
        <v>0</v>
      </c>
    </row>
    <row r="335" spans="1:19" ht="25.5" hidden="1" x14ac:dyDescent="0.25">
      <c r="A335" s="11"/>
      <c r="B335" s="12">
        <v>425200</v>
      </c>
      <c r="C335" s="13" t="s">
        <v>252</v>
      </c>
      <c r="D335" s="82">
        <f>SUM(D336,D341,D354,D358,D350,D352,D360)</f>
        <v>0</v>
      </c>
      <c r="E335" s="112">
        <f>SUM(E336,E341,E354,E358,E350,E352,E360)</f>
        <v>0</v>
      </c>
      <c r="F335" s="14">
        <f t="shared" ref="F335:O335" si="252">SUM(F336,F341,F354,F358,F350,F352,F360)</f>
        <v>0</v>
      </c>
      <c r="G335" s="14">
        <f t="shared" si="252"/>
        <v>0</v>
      </c>
      <c r="H335" s="14">
        <f t="shared" si="252"/>
        <v>0</v>
      </c>
      <c r="I335" s="14">
        <f t="shared" si="252"/>
        <v>0</v>
      </c>
      <c r="J335" s="14">
        <f t="shared" si="252"/>
        <v>0</v>
      </c>
      <c r="K335" s="14">
        <f t="shared" si="252"/>
        <v>0</v>
      </c>
      <c r="L335" s="14">
        <f t="shared" si="252"/>
        <v>0</v>
      </c>
      <c r="M335" s="14">
        <f t="shared" si="252"/>
        <v>0</v>
      </c>
      <c r="N335" s="14">
        <f t="shared" si="252"/>
        <v>0</v>
      </c>
      <c r="O335" s="113">
        <f t="shared" si="252"/>
        <v>0</v>
      </c>
      <c r="P335" s="65">
        <f t="shared" si="221"/>
        <v>0</v>
      </c>
      <c r="Q335" s="14">
        <f t="shared" ref="Q335:R335" si="253">SUM(Q336,Q341,Q354,Q358,Q350,Q352,Q360)</f>
        <v>0</v>
      </c>
      <c r="R335" s="14">
        <f t="shared" si="253"/>
        <v>0</v>
      </c>
      <c r="S335" s="65">
        <f t="shared" si="223"/>
        <v>0</v>
      </c>
    </row>
    <row r="336" spans="1:19" ht="25.5" hidden="1" x14ac:dyDescent="0.25">
      <c r="A336" s="15"/>
      <c r="B336" s="16">
        <v>425210</v>
      </c>
      <c r="C336" s="17" t="s">
        <v>253</v>
      </c>
      <c r="D336" s="83">
        <f>SUM(D337:D340)</f>
        <v>0</v>
      </c>
      <c r="E336" s="110">
        <f t="shared" ref="E336:O336" si="254">SUM(E337:E340)</f>
        <v>0</v>
      </c>
      <c r="F336" s="18">
        <f t="shared" si="254"/>
        <v>0</v>
      </c>
      <c r="G336" s="18">
        <f t="shared" si="254"/>
        <v>0</v>
      </c>
      <c r="H336" s="18">
        <f t="shared" si="254"/>
        <v>0</v>
      </c>
      <c r="I336" s="18">
        <f t="shared" si="254"/>
        <v>0</v>
      </c>
      <c r="J336" s="18">
        <f t="shared" si="254"/>
        <v>0</v>
      </c>
      <c r="K336" s="18">
        <f t="shared" si="254"/>
        <v>0</v>
      </c>
      <c r="L336" s="18">
        <f t="shared" si="254"/>
        <v>0</v>
      </c>
      <c r="M336" s="18">
        <f t="shared" si="254"/>
        <v>0</v>
      </c>
      <c r="N336" s="18">
        <f t="shared" si="254"/>
        <v>0</v>
      </c>
      <c r="O336" s="111">
        <f t="shared" si="254"/>
        <v>0</v>
      </c>
      <c r="P336" s="65">
        <f t="shared" si="221"/>
        <v>0</v>
      </c>
      <c r="Q336" s="18">
        <f t="shared" ref="Q336:R336" si="255">SUM(Q337:Q340)</f>
        <v>0</v>
      </c>
      <c r="R336" s="18">
        <f t="shared" si="255"/>
        <v>0</v>
      </c>
      <c r="S336" s="65">
        <f t="shared" si="223"/>
        <v>0</v>
      </c>
    </row>
    <row r="337" spans="1:19" hidden="1" x14ac:dyDescent="0.25">
      <c r="A337" s="15"/>
      <c r="B337" s="16">
        <v>425211</v>
      </c>
      <c r="C337" s="17" t="s">
        <v>254</v>
      </c>
      <c r="D337" s="84"/>
      <c r="E337" s="68"/>
      <c r="F337" s="19"/>
      <c r="G337" s="19"/>
      <c r="H337" s="19"/>
      <c r="I337" s="19"/>
      <c r="J337" s="19"/>
      <c r="K337" s="19"/>
      <c r="L337" s="19"/>
      <c r="M337" s="19"/>
      <c r="N337" s="19"/>
      <c r="O337" s="49"/>
      <c r="P337" s="65">
        <f t="shared" si="221"/>
        <v>0</v>
      </c>
      <c r="Q337" s="49"/>
      <c r="R337" s="49"/>
      <c r="S337" s="65">
        <f t="shared" si="223"/>
        <v>0</v>
      </c>
    </row>
    <row r="338" spans="1:19" ht="25.5" hidden="1" x14ac:dyDescent="0.25">
      <c r="A338" s="15"/>
      <c r="B338" s="16">
        <v>425212</v>
      </c>
      <c r="C338" s="17" t="s">
        <v>255</v>
      </c>
      <c r="D338" s="84"/>
      <c r="E338" s="68"/>
      <c r="F338" s="19"/>
      <c r="G338" s="19"/>
      <c r="H338" s="19"/>
      <c r="I338" s="19"/>
      <c r="J338" s="19"/>
      <c r="K338" s="19"/>
      <c r="L338" s="19"/>
      <c r="M338" s="19"/>
      <c r="N338" s="19"/>
      <c r="O338" s="49"/>
      <c r="P338" s="65">
        <f t="shared" si="221"/>
        <v>0</v>
      </c>
      <c r="Q338" s="49"/>
      <c r="R338" s="49"/>
      <c r="S338" s="65">
        <f t="shared" si="223"/>
        <v>0</v>
      </c>
    </row>
    <row r="339" spans="1:19" hidden="1" x14ac:dyDescent="0.25">
      <c r="A339" s="15"/>
      <c r="B339" s="16">
        <v>425213</v>
      </c>
      <c r="C339" s="17" t="s">
        <v>256</v>
      </c>
      <c r="D339" s="84"/>
      <c r="E339" s="68"/>
      <c r="F339" s="19"/>
      <c r="G339" s="19"/>
      <c r="H339" s="19"/>
      <c r="I339" s="19"/>
      <c r="J339" s="19"/>
      <c r="K339" s="19"/>
      <c r="L339" s="19"/>
      <c r="M339" s="19"/>
      <c r="N339" s="19"/>
      <c r="O339" s="49"/>
      <c r="P339" s="65">
        <f t="shared" si="221"/>
        <v>0</v>
      </c>
      <c r="Q339" s="49"/>
      <c r="R339" s="49"/>
      <c r="S339" s="65">
        <f t="shared" si="223"/>
        <v>0</v>
      </c>
    </row>
    <row r="340" spans="1:19" ht="46.5" hidden="1" customHeight="1" x14ac:dyDescent="0.25">
      <c r="A340" s="15"/>
      <c r="B340" s="16">
        <v>425219</v>
      </c>
      <c r="C340" s="17" t="s">
        <v>589</v>
      </c>
      <c r="D340" s="84"/>
      <c r="E340" s="68"/>
      <c r="F340" s="19"/>
      <c r="G340" s="19"/>
      <c r="H340" s="19"/>
      <c r="I340" s="19"/>
      <c r="J340" s="19"/>
      <c r="K340" s="19"/>
      <c r="L340" s="19"/>
      <c r="M340" s="19"/>
      <c r="N340" s="19"/>
      <c r="O340" s="49"/>
      <c r="P340" s="65">
        <f t="shared" si="221"/>
        <v>0</v>
      </c>
      <c r="Q340" s="49"/>
      <c r="R340" s="49"/>
      <c r="S340" s="65">
        <f t="shared" si="223"/>
        <v>0</v>
      </c>
    </row>
    <row r="341" spans="1:19" ht="30" hidden="1" customHeight="1" x14ac:dyDescent="0.25">
      <c r="A341" s="15"/>
      <c r="B341" s="16">
        <v>425220</v>
      </c>
      <c r="C341" s="17" t="s">
        <v>257</v>
      </c>
      <c r="D341" s="83">
        <f>SUM(D342:D349)</f>
        <v>0</v>
      </c>
      <c r="E341" s="67">
        <f t="shared" ref="E341:O341" si="256">SUM(E342:E349)</f>
        <v>0</v>
      </c>
      <c r="F341" s="18">
        <f t="shared" si="256"/>
        <v>0</v>
      </c>
      <c r="G341" s="18">
        <f t="shared" si="256"/>
        <v>0</v>
      </c>
      <c r="H341" s="18">
        <f t="shared" si="256"/>
        <v>0</v>
      </c>
      <c r="I341" s="18">
        <f t="shared" si="256"/>
        <v>0</v>
      </c>
      <c r="J341" s="18">
        <f t="shared" si="256"/>
        <v>0</v>
      </c>
      <c r="K341" s="18">
        <f t="shared" si="256"/>
        <v>0</v>
      </c>
      <c r="L341" s="18">
        <f t="shared" si="256"/>
        <v>0</v>
      </c>
      <c r="M341" s="18">
        <f t="shared" si="256"/>
        <v>0</v>
      </c>
      <c r="N341" s="18">
        <f t="shared" si="256"/>
        <v>0</v>
      </c>
      <c r="O341" s="48">
        <f t="shared" si="256"/>
        <v>0</v>
      </c>
      <c r="P341" s="65">
        <f t="shared" si="221"/>
        <v>0</v>
      </c>
      <c r="Q341" s="48">
        <f t="shared" ref="Q341:R341" si="257">SUM(Q342:Q349)</f>
        <v>0</v>
      </c>
      <c r="R341" s="48">
        <f t="shared" si="257"/>
        <v>0</v>
      </c>
      <c r="S341" s="65">
        <f t="shared" si="223"/>
        <v>0</v>
      </c>
    </row>
    <row r="342" spans="1:19" hidden="1" x14ac:dyDescent="0.25">
      <c r="A342" s="15"/>
      <c r="B342" s="16">
        <v>425221</v>
      </c>
      <c r="C342" s="17" t="s">
        <v>258</v>
      </c>
      <c r="D342" s="84"/>
      <c r="E342" s="68"/>
      <c r="F342" s="19"/>
      <c r="G342" s="19"/>
      <c r="H342" s="19"/>
      <c r="I342" s="19"/>
      <c r="J342" s="19"/>
      <c r="K342" s="19"/>
      <c r="L342" s="19"/>
      <c r="M342" s="19"/>
      <c r="N342" s="19"/>
      <c r="O342" s="49"/>
      <c r="P342" s="65">
        <f t="shared" si="221"/>
        <v>0</v>
      </c>
      <c r="Q342" s="49"/>
      <c r="R342" s="49"/>
      <c r="S342" s="65">
        <f t="shared" si="223"/>
        <v>0</v>
      </c>
    </row>
    <row r="343" spans="1:19" hidden="1" x14ac:dyDescent="0.25">
      <c r="A343" s="15"/>
      <c r="B343" s="16">
        <v>425222</v>
      </c>
      <c r="C343" s="17" t="s">
        <v>259</v>
      </c>
      <c r="D343" s="84"/>
      <c r="E343" s="68"/>
      <c r="F343" s="19"/>
      <c r="G343" s="19"/>
      <c r="H343" s="19"/>
      <c r="I343" s="19"/>
      <c r="J343" s="19"/>
      <c r="K343" s="19"/>
      <c r="L343" s="19"/>
      <c r="M343" s="19"/>
      <c r="N343" s="19"/>
      <c r="O343" s="49"/>
      <c r="P343" s="65">
        <f t="shared" si="221"/>
        <v>0</v>
      </c>
      <c r="Q343" s="49"/>
      <c r="R343" s="49"/>
      <c r="S343" s="65">
        <f t="shared" si="223"/>
        <v>0</v>
      </c>
    </row>
    <row r="344" spans="1:19" hidden="1" x14ac:dyDescent="0.25">
      <c r="A344" s="15"/>
      <c r="B344" s="16">
        <v>425223</v>
      </c>
      <c r="C344" s="17" t="s">
        <v>260</v>
      </c>
      <c r="D344" s="84"/>
      <c r="E344" s="68"/>
      <c r="F344" s="19"/>
      <c r="G344" s="19"/>
      <c r="H344" s="19"/>
      <c r="I344" s="19"/>
      <c r="J344" s="19"/>
      <c r="K344" s="19"/>
      <c r="L344" s="19"/>
      <c r="M344" s="19"/>
      <c r="N344" s="19"/>
      <c r="O344" s="49"/>
      <c r="P344" s="65">
        <f t="shared" si="221"/>
        <v>0</v>
      </c>
      <c r="Q344" s="49"/>
      <c r="R344" s="49"/>
      <c r="S344" s="65">
        <f t="shared" si="223"/>
        <v>0</v>
      </c>
    </row>
    <row r="345" spans="1:19" ht="60.75" hidden="1" customHeight="1" x14ac:dyDescent="0.25">
      <c r="A345" s="15"/>
      <c r="B345" s="16">
        <v>425224</v>
      </c>
      <c r="C345" s="17" t="s">
        <v>588</v>
      </c>
      <c r="D345" s="84"/>
      <c r="E345" s="68"/>
      <c r="F345" s="19"/>
      <c r="G345" s="19"/>
      <c r="H345" s="19"/>
      <c r="I345" s="19"/>
      <c r="J345" s="19"/>
      <c r="K345" s="19"/>
      <c r="L345" s="19"/>
      <c r="M345" s="19"/>
      <c r="N345" s="19"/>
      <c r="O345" s="49"/>
      <c r="P345" s="65">
        <f t="shared" si="221"/>
        <v>0</v>
      </c>
      <c r="Q345" s="49"/>
      <c r="R345" s="49"/>
      <c r="S345" s="65">
        <f t="shared" si="223"/>
        <v>0</v>
      </c>
    </row>
    <row r="346" spans="1:19" ht="59.25" hidden="1" customHeight="1" x14ac:dyDescent="0.25">
      <c r="A346" s="15"/>
      <c r="B346" s="16">
        <v>425225</v>
      </c>
      <c r="C346" s="17" t="s">
        <v>261</v>
      </c>
      <c r="D346" s="84"/>
      <c r="E346" s="68"/>
      <c r="F346" s="19"/>
      <c r="G346" s="19"/>
      <c r="H346" s="19"/>
      <c r="I346" s="19"/>
      <c r="J346" s="19"/>
      <c r="K346" s="19"/>
      <c r="L346" s="19"/>
      <c r="M346" s="19"/>
      <c r="N346" s="19"/>
      <c r="O346" s="49"/>
      <c r="P346" s="65">
        <f t="shared" si="221"/>
        <v>0</v>
      </c>
      <c r="Q346" s="49"/>
      <c r="R346" s="49"/>
      <c r="S346" s="65">
        <f t="shared" si="223"/>
        <v>0</v>
      </c>
    </row>
    <row r="347" spans="1:19" ht="33.75" hidden="1" customHeight="1" x14ac:dyDescent="0.25">
      <c r="A347" s="15"/>
      <c r="B347" s="16">
        <v>425226</v>
      </c>
      <c r="C347" s="17" t="s">
        <v>262</v>
      </c>
      <c r="D347" s="84"/>
      <c r="E347" s="68"/>
      <c r="F347" s="19"/>
      <c r="G347" s="19"/>
      <c r="H347" s="19"/>
      <c r="I347" s="19"/>
      <c r="J347" s="19"/>
      <c r="K347" s="19"/>
      <c r="L347" s="19"/>
      <c r="M347" s="19"/>
      <c r="N347" s="19"/>
      <c r="O347" s="49"/>
      <c r="P347" s="65">
        <f t="shared" si="221"/>
        <v>0</v>
      </c>
      <c r="Q347" s="49"/>
      <c r="R347" s="49"/>
      <c r="S347" s="65">
        <f t="shared" si="223"/>
        <v>0</v>
      </c>
    </row>
    <row r="348" spans="1:19" ht="38.25" hidden="1" x14ac:dyDescent="0.25">
      <c r="A348" s="15"/>
      <c r="B348" s="16">
        <v>425227</v>
      </c>
      <c r="C348" s="17" t="s">
        <v>263</v>
      </c>
      <c r="D348" s="84"/>
      <c r="E348" s="68"/>
      <c r="F348" s="19"/>
      <c r="G348" s="19"/>
      <c r="H348" s="19"/>
      <c r="I348" s="19"/>
      <c r="J348" s="19"/>
      <c r="K348" s="19"/>
      <c r="L348" s="19"/>
      <c r="M348" s="19"/>
      <c r="N348" s="19"/>
      <c r="O348" s="49"/>
      <c r="P348" s="65">
        <f t="shared" si="221"/>
        <v>0</v>
      </c>
      <c r="Q348" s="49"/>
      <c r="R348" s="49"/>
      <c r="S348" s="65">
        <f t="shared" si="223"/>
        <v>0</v>
      </c>
    </row>
    <row r="349" spans="1:19" ht="63" hidden="1" customHeight="1" x14ac:dyDescent="0.25">
      <c r="A349" s="15"/>
      <c r="B349" s="16">
        <v>425229</v>
      </c>
      <c r="C349" s="17" t="s">
        <v>264</v>
      </c>
      <c r="D349" s="84"/>
      <c r="E349" s="68"/>
      <c r="F349" s="19"/>
      <c r="G349" s="19"/>
      <c r="H349" s="19"/>
      <c r="I349" s="19"/>
      <c r="J349" s="19"/>
      <c r="K349" s="19"/>
      <c r="L349" s="19"/>
      <c r="M349" s="19"/>
      <c r="N349" s="19"/>
      <c r="O349" s="49"/>
      <c r="P349" s="65">
        <f t="shared" si="221"/>
        <v>0</v>
      </c>
      <c r="Q349" s="49"/>
      <c r="R349" s="49"/>
      <c r="S349" s="65">
        <f t="shared" si="223"/>
        <v>0</v>
      </c>
    </row>
    <row r="350" spans="1:19" ht="25.5" hidden="1" x14ac:dyDescent="0.25">
      <c r="A350" s="15"/>
      <c r="B350" s="16">
        <v>425230</v>
      </c>
      <c r="C350" s="17" t="s">
        <v>498</v>
      </c>
      <c r="D350" s="85">
        <f>SUM(D351)</f>
        <v>0</v>
      </c>
      <c r="E350" s="104">
        <f t="shared" ref="E350:O350" si="258">SUM(E351)</f>
        <v>0</v>
      </c>
      <c r="F350" s="20">
        <f t="shared" si="258"/>
        <v>0</v>
      </c>
      <c r="G350" s="20">
        <f t="shared" si="258"/>
        <v>0</v>
      </c>
      <c r="H350" s="20">
        <f t="shared" si="258"/>
        <v>0</v>
      </c>
      <c r="I350" s="20">
        <f t="shared" si="258"/>
        <v>0</v>
      </c>
      <c r="J350" s="20">
        <f t="shared" si="258"/>
        <v>0</v>
      </c>
      <c r="K350" s="20">
        <f t="shared" si="258"/>
        <v>0</v>
      </c>
      <c r="L350" s="20">
        <f t="shared" si="258"/>
        <v>0</v>
      </c>
      <c r="M350" s="20">
        <f t="shared" si="258"/>
        <v>0</v>
      </c>
      <c r="N350" s="20">
        <f t="shared" si="258"/>
        <v>0</v>
      </c>
      <c r="O350" s="105">
        <f t="shared" si="258"/>
        <v>0</v>
      </c>
      <c r="P350" s="65">
        <f t="shared" si="221"/>
        <v>0</v>
      </c>
      <c r="Q350" s="20">
        <f t="shared" ref="Q350:R350" si="259">SUM(Q351)</f>
        <v>0</v>
      </c>
      <c r="R350" s="20">
        <f t="shared" si="259"/>
        <v>0</v>
      </c>
      <c r="S350" s="65">
        <f t="shared" si="223"/>
        <v>0</v>
      </c>
    </row>
    <row r="351" spans="1:19" ht="25.5" hidden="1" x14ac:dyDescent="0.25">
      <c r="A351" s="15"/>
      <c r="B351" s="16">
        <v>425231</v>
      </c>
      <c r="C351" s="17" t="s">
        <v>498</v>
      </c>
      <c r="D351" s="106"/>
      <c r="E351" s="107"/>
      <c r="F351" s="108"/>
      <c r="G351" s="108"/>
      <c r="H351" s="108"/>
      <c r="I351" s="108"/>
      <c r="J351" s="108"/>
      <c r="K351" s="108"/>
      <c r="L351" s="108"/>
      <c r="M351" s="108"/>
      <c r="N351" s="108"/>
      <c r="O351" s="109"/>
      <c r="P351" s="65">
        <f t="shared" si="221"/>
        <v>0</v>
      </c>
      <c r="Q351" s="109"/>
      <c r="R351" s="109"/>
      <c r="S351" s="65">
        <f t="shared" si="223"/>
        <v>0</v>
      </c>
    </row>
    <row r="352" spans="1:19" ht="42.75" hidden="1" customHeight="1" x14ac:dyDescent="0.25">
      <c r="A352" s="15"/>
      <c r="B352" s="16">
        <v>425250</v>
      </c>
      <c r="C352" s="17" t="s">
        <v>499</v>
      </c>
      <c r="D352" s="85">
        <f>SUM(D353)</f>
        <v>0</v>
      </c>
      <c r="E352" s="104">
        <f t="shared" ref="E352:O352" si="260">SUM(E353)</f>
        <v>0</v>
      </c>
      <c r="F352" s="20">
        <f t="shared" si="260"/>
        <v>0</v>
      </c>
      <c r="G352" s="20">
        <f t="shared" si="260"/>
        <v>0</v>
      </c>
      <c r="H352" s="20">
        <f t="shared" si="260"/>
        <v>0</v>
      </c>
      <c r="I352" s="20">
        <f t="shared" si="260"/>
        <v>0</v>
      </c>
      <c r="J352" s="20">
        <f t="shared" si="260"/>
        <v>0</v>
      </c>
      <c r="K352" s="20">
        <f t="shared" si="260"/>
        <v>0</v>
      </c>
      <c r="L352" s="20">
        <f t="shared" si="260"/>
        <v>0</v>
      </c>
      <c r="M352" s="20">
        <f t="shared" si="260"/>
        <v>0</v>
      </c>
      <c r="N352" s="20">
        <f t="shared" si="260"/>
        <v>0</v>
      </c>
      <c r="O352" s="105">
        <f t="shared" si="260"/>
        <v>0</v>
      </c>
      <c r="P352" s="65">
        <f t="shared" si="221"/>
        <v>0</v>
      </c>
      <c r="Q352" s="20">
        <f t="shared" ref="Q352:R352" si="261">SUM(Q353)</f>
        <v>0</v>
      </c>
      <c r="R352" s="20">
        <f t="shared" si="261"/>
        <v>0</v>
      </c>
      <c r="S352" s="65">
        <f t="shared" si="223"/>
        <v>0</v>
      </c>
    </row>
    <row r="353" spans="1:19" ht="41.25" hidden="1" customHeight="1" x14ac:dyDescent="0.25">
      <c r="A353" s="15"/>
      <c r="B353" s="16">
        <v>425253</v>
      </c>
      <c r="C353" s="17" t="s">
        <v>499</v>
      </c>
      <c r="D353" s="106"/>
      <c r="E353" s="107"/>
      <c r="F353" s="108"/>
      <c r="G353" s="108"/>
      <c r="H353" s="108"/>
      <c r="I353" s="108"/>
      <c r="J353" s="108"/>
      <c r="K353" s="108"/>
      <c r="L353" s="108"/>
      <c r="M353" s="108"/>
      <c r="N353" s="108"/>
      <c r="O353" s="109"/>
      <c r="P353" s="65">
        <f t="shared" si="221"/>
        <v>0</v>
      </c>
      <c r="Q353" s="109"/>
      <c r="R353" s="109"/>
      <c r="S353" s="65">
        <f t="shared" si="223"/>
        <v>0</v>
      </c>
    </row>
    <row r="354" spans="1:19" ht="38.25" hidden="1" x14ac:dyDescent="0.25">
      <c r="A354" s="15"/>
      <c r="B354" s="16">
        <v>425260</v>
      </c>
      <c r="C354" s="17" t="s">
        <v>265</v>
      </c>
      <c r="D354" s="83">
        <f>SUM(D355:D357)</f>
        <v>0</v>
      </c>
      <c r="E354" s="67">
        <f t="shared" ref="E354:O354" si="262">SUM(E355:E357)</f>
        <v>0</v>
      </c>
      <c r="F354" s="18">
        <f t="shared" si="262"/>
        <v>0</v>
      </c>
      <c r="G354" s="18">
        <f t="shared" si="262"/>
        <v>0</v>
      </c>
      <c r="H354" s="18">
        <f t="shared" si="262"/>
        <v>0</v>
      </c>
      <c r="I354" s="18">
        <f t="shared" si="262"/>
        <v>0</v>
      </c>
      <c r="J354" s="18">
        <f t="shared" si="262"/>
        <v>0</v>
      </c>
      <c r="K354" s="18">
        <f t="shared" si="262"/>
        <v>0</v>
      </c>
      <c r="L354" s="18">
        <f t="shared" si="262"/>
        <v>0</v>
      </c>
      <c r="M354" s="18">
        <f t="shared" si="262"/>
        <v>0</v>
      </c>
      <c r="N354" s="18">
        <f t="shared" si="262"/>
        <v>0</v>
      </c>
      <c r="O354" s="48">
        <f t="shared" si="262"/>
        <v>0</v>
      </c>
      <c r="P354" s="65">
        <f t="shared" si="221"/>
        <v>0</v>
      </c>
      <c r="Q354" s="48">
        <f t="shared" ref="Q354:R354" si="263">SUM(Q355:Q357)</f>
        <v>0</v>
      </c>
      <c r="R354" s="48">
        <f t="shared" si="263"/>
        <v>0</v>
      </c>
      <c r="S354" s="65">
        <f t="shared" si="223"/>
        <v>0</v>
      </c>
    </row>
    <row r="355" spans="1:19" ht="59.25" hidden="1" customHeight="1" x14ac:dyDescent="0.25">
      <c r="A355" s="15"/>
      <c r="B355" s="16">
        <v>425261</v>
      </c>
      <c r="C355" s="17" t="s">
        <v>266</v>
      </c>
      <c r="D355" s="84"/>
      <c r="E355" s="68"/>
      <c r="F355" s="19"/>
      <c r="G355" s="19"/>
      <c r="H355" s="19"/>
      <c r="I355" s="19"/>
      <c r="J355" s="19"/>
      <c r="K355" s="19"/>
      <c r="L355" s="19"/>
      <c r="M355" s="19"/>
      <c r="N355" s="19"/>
      <c r="O355" s="49"/>
      <c r="P355" s="65">
        <f t="shared" si="221"/>
        <v>0</v>
      </c>
      <c r="Q355" s="49"/>
      <c r="R355" s="49"/>
      <c r="S355" s="65">
        <f t="shared" si="223"/>
        <v>0</v>
      </c>
    </row>
    <row r="356" spans="1:19" ht="28.5" hidden="1" customHeight="1" x14ac:dyDescent="0.25">
      <c r="A356" s="15"/>
      <c r="B356" s="16">
        <v>425262</v>
      </c>
      <c r="C356" s="17" t="s">
        <v>267</v>
      </c>
      <c r="D356" s="84"/>
      <c r="E356" s="68"/>
      <c r="F356" s="19"/>
      <c r="G356" s="19"/>
      <c r="H356" s="19"/>
      <c r="I356" s="19"/>
      <c r="J356" s="19"/>
      <c r="K356" s="19"/>
      <c r="L356" s="19"/>
      <c r="M356" s="19"/>
      <c r="N356" s="19"/>
      <c r="O356" s="49"/>
      <c r="P356" s="65">
        <f t="shared" si="221"/>
        <v>0</v>
      </c>
      <c r="Q356" s="49"/>
      <c r="R356" s="49"/>
      <c r="S356" s="65">
        <f t="shared" si="223"/>
        <v>0</v>
      </c>
    </row>
    <row r="357" spans="1:19" ht="32.25" hidden="1" customHeight="1" x14ac:dyDescent="0.25">
      <c r="A357" s="15"/>
      <c r="B357" s="16">
        <v>425263</v>
      </c>
      <c r="C357" s="17" t="s">
        <v>590</v>
      </c>
      <c r="D357" s="84"/>
      <c r="E357" s="68"/>
      <c r="F357" s="19"/>
      <c r="G357" s="19"/>
      <c r="H357" s="19"/>
      <c r="I357" s="19"/>
      <c r="J357" s="19"/>
      <c r="K357" s="19"/>
      <c r="L357" s="19"/>
      <c r="M357" s="19"/>
      <c r="N357" s="19"/>
      <c r="O357" s="49"/>
      <c r="P357" s="65">
        <f t="shared" si="221"/>
        <v>0</v>
      </c>
      <c r="Q357" s="49"/>
      <c r="R357" s="49"/>
      <c r="S357" s="65">
        <f t="shared" si="223"/>
        <v>0</v>
      </c>
    </row>
    <row r="358" spans="1:19" ht="25.5" hidden="1" x14ac:dyDescent="0.25">
      <c r="A358" s="15"/>
      <c r="B358" s="23">
        <v>425280</v>
      </c>
      <c r="C358" s="17" t="s">
        <v>268</v>
      </c>
      <c r="D358" s="83">
        <f>SUM(D359)</f>
        <v>0</v>
      </c>
      <c r="E358" s="67">
        <f t="shared" ref="E358:O358" si="264">SUM(E359)</f>
        <v>0</v>
      </c>
      <c r="F358" s="18">
        <f t="shared" si="264"/>
        <v>0</v>
      </c>
      <c r="G358" s="18">
        <f t="shared" si="264"/>
        <v>0</v>
      </c>
      <c r="H358" s="18">
        <f t="shared" si="264"/>
        <v>0</v>
      </c>
      <c r="I358" s="18">
        <f t="shared" si="264"/>
        <v>0</v>
      </c>
      <c r="J358" s="18">
        <f t="shared" si="264"/>
        <v>0</v>
      </c>
      <c r="K358" s="18">
        <f t="shared" si="264"/>
        <v>0</v>
      </c>
      <c r="L358" s="18">
        <f t="shared" si="264"/>
        <v>0</v>
      </c>
      <c r="M358" s="18">
        <f t="shared" si="264"/>
        <v>0</v>
      </c>
      <c r="N358" s="18">
        <f t="shared" si="264"/>
        <v>0</v>
      </c>
      <c r="O358" s="48">
        <f t="shared" si="264"/>
        <v>0</v>
      </c>
      <c r="P358" s="65">
        <f t="shared" si="221"/>
        <v>0</v>
      </c>
      <c r="Q358" s="48">
        <f t="shared" ref="Q358:R358" si="265">SUM(Q359)</f>
        <v>0</v>
      </c>
      <c r="R358" s="48">
        <f t="shared" si="265"/>
        <v>0</v>
      </c>
      <c r="S358" s="65">
        <f t="shared" si="223"/>
        <v>0</v>
      </c>
    </row>
    <row r="359" spans="1:19" ht="66" hidden="1" customHeight="1" x14ac:dyDescent="0.25">
      <c r="A359" s="15"/>
      <c r="B359" s="23">
        <v>425281</v>
      </c>
      <c r="C359" s="17" t="s">
        <v>591</v>
      </c>
      <c r="D359" s="84"/>
      <c r="E359" s="68"/>
      <c r="F359" s="19"/>
      <c r="G359" s="19"/>
      <c r="H359" s="19"/>
      <c r="I359" s="19"/>
      <c r="J359" s="19"/>
      <c r="K359" s="19"/>
      <c r="L359" s="19"/>
      <c r="M359" s="19"/>
      <c r="N359" s="19"/>
      <c r="O359" s="49"/>
      <c r="P359" s="65">
        <f t="shared" si="221"/>
        <v>0</v>
      </c>
      <c r="Q359" s="49"/>
      <c r="R359" s="49"/>
      <c r="S359" s="65">
        <f t="shared" si="223"/>
        <v>0</v>
      </c>
    </row>
    <row r="360" spans="1:19" ht="38.25" hidden="1" x14ac:dyDescent="0.25">
      <c r="A360" s="15"/>
      <c r="B360" s="23">
        <v>425290</v>
      </c>
      <c r="C360" s="17" t="s">
        <v>646</v>
      </c>
      <c r="D360" s="85">
        <f>SUM(D361)</f>
        <v>0</v>
      </c>
      <c r="E360" s="104">
        <f t="shared" ref="E360:O360" si="266">SUM(E361)</f>
        <v>0</v>
      </c>
      <c r="F360" s="20">
        <f t="shared" si="266"/>
        <v>0</v>
      </c>
      <c r="G360" s="20">
        <f t="shared" si="266"/>
        <v>0</v>
      </c>
      <c r="H360" s="20">
        <f t="shared" si="266"/>
        <v>0</v>
      </c>
      <c r="I360" s="20">
        <f t="shared" si="266"/>
        <v>0</v>
      </c>
      <c r="J360" s="20">
        <f t="shared" si="266"/>
        <v>0</v>
      </c>
      <c r="K360" s="20">
        <f t="shared" si="266"/>
        <v>0</v>
      </c>
      <c r="L360" s="20">
        <f t="shared" si="266"/>
        <v>0</v>
      </c>
      <c r="M360" s="20">
        <f t="shared" si="266"/>
        <v>0</v>
      </c>
      <c r="N360" s="20">
        <f t="shared" si="266"/>
        <v>0</v>
      </c>
      <c r="O360" s="105">
        <f t="shared" si="266"/>
        <v>0</v>
      </c>
      <c r="P360" s="65">
        <f t="shared" si="221"/>
        <v>0</v>
      </c>
      <c r="Q360" s="20">
        <f t="shared" ref="Q360:R360" si="267">SUM(Q361)</f>
        <v>0</v>
      </c>
      <c r="R360" s="20">
        <f t="shared" si="267"/>
        <v>0</v>
      </c>
      <c r="S360" s="65">
        <f t="shared" si="223"/>
        <v>0</v>
      </c>
    </row>
    <row r="361" spans="1:19" ht="63.75" hidden="1" x14ac:dyDescent="0.25">
      <c r="A361" s="15"/>
      <c r="B361" s="23">
        <v>425291</v>
      </c>
      <c r="C361" s="17" t="s">
        <v>647</v>
      </c>
      <c r="D361" s="84"/>
      <c r="E361" s="68"/>
      <c r="F361" s="19"/>
      <c r="G361" s="19"/>
      <c r="H361" s="19"/>
      <c r="I361" s="19"/>
      <c r="J361" s="19"/>
      <c r="K361" s="19"/>
      <c r="L361" s="19"/>
      <c r="M361" s="19"/>
      <c r="N361" s="19"/>
      <c r="O361" s="49"/>
      <c r="P361" s="65">
        <f t="shared" si="221"/>
        <v>0</v>
      </c>
      <c r="Q361" s="49"/>
      <c r="R361" s="49"/>
      <c r="S361" s="65">
        <f t="shared" si="223"/>
        <v>0</v>
      </c>
    </row>
    <row r="362" spans="1:19" hidden="1" x14ac:dyDescent="0.25">
      <c r="A362" s="11"/>
      <c r="B362" s="34">
        <v>426000</v>
      </c>
      <c r="C362" s="21" t="s">
        <v>269</v>
      </c>
      <c r="D362" s="82">
        <f>SUM(D363+D376+D387+D393+D400+D410+D420+D407)</f>
        <v>0</v>
      </c>
      <c r="E362" s="112">
        <f t="shared" ref="E362:O362" si="268">SUM(E363+E376+E387+E393+E400+E410+E420+E407)</f>
        <v>0</v>
      </c>
      <c r="F362" s="14">
        <f t="shared" si="268"/>
        <v>0</v>
      </c>
      <c r="G362" s="14">
        <f t="shared" si="268"/>
        <v>0</v>
      </c>
      <c r="H362" s="14">
        <f t="shared" si="268"/>
        <v>0</v>
      </c>
      <c r="I362" s="14">
        <f t="shared" si="268"/>
        <v>0</v>
      </c>
      <c r="J362" s="14">
        <f t="shared" si="268"/>
        <v>0</v>
      </c>
      <c r="K362" s="14">
        <f t="shared" si="268"/>
        <v>0</v>
      </c>
      <c r="L362" s="14">
        <f t="shared" si="268"/>
        <v>0</v>
      </c>
      <c r="M362" s="14">
        <f t="shared" si="268"/>
        <v>0</v>
      </c>
      <c r="N362" s="14">
        <f t="shared" si="268"/>
        <v>0</v>
      </c>
      <c r="O362" s="113">
        <f t="shared" si="268"/>
        <v>0</v>
      </c>
      <c r="P362" s="65">
        <f t="shared" si="221"/>
        <v>0</v>
      </c>
      <c r="Q362" s="14">
        <f t="shared" ref="Q362:R362" si="269">SUM(Q363+Q376+Q387+Q393+Q400+Q410+Q420+Q407)</f>
        <v>0</v>
      </c>
      <c r="R362" s="14">
        <f t="shared" si="269"/>
        <v>0</v>
      </c>
      <c r="S362" s="65">
        <f t="shared" si="223"/>
        <v>0</v>
      </c>
    </row>
    <row r="363" spans="1:19" hidden="1" x14ac:dyDescent="0.25">
      <c r="A363" s="11"/>
      <c r="B363" s="35">
        <v>426100</v>
      </c>
      <c r="C363" s="13" t="s">
        <v>270</v>
      </c>
      <c r="D363" s="82">
        <f>SUM(D364,D366,D372,D374)</f>
        <v>0</v>
      </c>
      <c r="E363" s="66">
        <f t="shared" ref="E363:O363" si="270">SUM(E364,E366,E372,E374)</f>
        <v>0</v>
      </c>
      <c r="F363" s="14">
        <f t="shared" si="270"/>
        <v>0</v>
      </c>
      <c r="G363" s="14">
        <f t="shared" si="270"/>
        <v>0</v>
      </c>
      <c r="H363" s="14">
        <f t="shared" si="270"/>
        <v>0</v>
      </c>
      <c r="I363" s="14">
        <f t="shared" si="270"/>
        <v>0</v>
      </c>
      <c r="J363" s="14">
        <f t="shared" si="270"/>
        <v>0</v>
      </c>
      <c r="K363" s="14">
        <f t="shared" si="270"/>
        <v>0</v>
      </c>
      <c r="L363" s="14">
        <f t="shared" si="270"/>
        <v>0</v>
      </c>
      <c r="M363" s="14">
        <f t="shared" si="270"/>
        <v>0</v>
      </c>
      <c r="N363" s="14">
        <f t="shared" si="270"/>
        <v>0</v>
      </c>
      <c r="O363" s="47">
        <f t="shared" si="270"/>
        <v>0</v>
      </c>
      <c r="P363" s="65">
        <f t="shared" si="221"/>
        <v>0</v>
      </c>
      <c r="Q363" s="47">
        <f t="shared" ref="Q363:R363" si="271">SUM(Q364,Q366,Q372,Q374)</f>
        <v>0</v>
      </c>
      <c r="R363" s="47">
        <f t="shared" si="271"/>
        <v>0</v>
      </c>
      <c r="S363" s="65">
        <f t="shared" si="223"/>
        <v>0</v>
      </c>
    </row>
    <row r="364" spans="1:19" hidden="1" x14ac:dyDescent="0.25">
      <c r="A364" s="15"/>
      <c r="B364" s="16">
        <v>426110</v>
      </c>
      <c r="C364" s="17" t="s">
        <v>271</v>
      </c>
      <c r="D364" s="83">
        <f>SUM(D365)</f>
        <v>0</v>
      </c>
      <c r="E364" s="67">
        <f t="shared" ref="E364:O364" si="272">SUM(E365)</f>
        <v>0</v>
      </c>
      <c r="F364" s="18">
        <f t="shared" si="272"/>
        <v>0</v>
      </c>
      <c r="G364" s="18">
        <f t="shared" si="272"/>
        <v>0</v>
      </c>
      <c r="H364" s="18">
        <f t="shared" si="272"/>
        <v>0</v>
      </c>
      <c r="I364" s="18">
        <f t="shared" si="272"/>
        <v>0</v>
      </c>
      <c r="J364" s="18">
        <f t="shared" si="272"/>
        <v>0</v>
      </c>
      <c r="K364" s="18">
        <f t="shared" si="272"/>
        <v>0</v>
      </c>
      <c r="L364" s="18">
        <f t="shared" si="272"/>
        <v>0</v>
      </c>
      <c r="M364" s="18">
        <f t="shared" si="272"/>
        <v>0</v>
      </c>
      <c r="N364" s="18">
        <f t="shared" si="272"/>
        <v>0</v>
      </c>
      <c r="O364" s="48">
        <f t="shared" si="272"/>
        <v>0</v>
      </c>
      <c r="P364" s="65">
        <f t="shared" si="221"/>
        <v>0</v>
      </c>
      <c r="Q364" s="48">
        <f t="shared" ref="Q364:R364" si="273">SUM(Q365)</f>
        <v>0</v>
      </c>
      <c r="R364" s="48">
        <f t="shared" si="273"/>
        <v>0</v>
      </c>
      <c r="S364" s="65">
        <f t="shared" si="223"/>
        <v>0</v>
      </c>
    </row>
    <row r="365" spans="1:19" ht="45" hidden="1" customHeight="1" x14ac:dyDescent="0.25">
      <c r="A365" s="15"/>
      <c r="B365" s="16">
        <v>426111</v>
      </c>
      <c r="C365" s="17" t="s">
        <v>592</v>
      </c>
      <c r="D365" s="84"/>
      <c r="E365" s="68"/>
      <c r="F365" s="19"/>
      <c r="G365" s="19"/>
      <c r="H365" s="19"/>
      <c r="I365" s="19"/>
      <c r="J365" s="19"/>
      <c r="K365" s="19"/>
      <c r="L365" s="19"/>
      <c r="M365" s="19"/>
      <c r="N365" s="19"/>
      <c r="O365" s="49"/>
      <c r="P365" s="65">
        <f t="shared" si="221"/>
        <v>0</v>
      </c>
      <c r="Q365" s="49"/>
      <c r="R365" s="49"/>
      <c r="S365" s="65">
        <f t="shared" si="223"/>
        <v>0</v>
      </c>
    </row>
    <row r="366" spans="1:19" hidden="1" x14ac:dyDescent="0.25">
      <c r="A366" s="15"/>
      <c r="B366" s="16">
        <v>426120</v>
      </c>
      <c r="C366" s="17" t="s">
        <v>272</v>
      </c>
      <c r="D366" s="83">
        <f>SUM(D367:D371)</f>
        <v>0</v>
      </c>
      <c r="E366" s="67">
        <f t="shared" ref="E366:O366" si="274">SUM(E367:E371)</f>
        <v>0</v>
      </c>
      <c r="F366" s="18">
        <f t="shared" si="274"/>
        <v>0</v>
      </c>
      <c r="G366" s="18">
        <f t="shared" si="274"/>
        <v>0</v>
      </c>
      <c r="H366" s="18">
        <f t="shared" si="274"/>
        <v>0</v>
      </c>
      <c r="I366" s="18">
        <f t="shared" si="274"/>
        <v>0</v>
      </c>
      <c r="J366" s="18">
        <f t="shared" si="274"/>
        <v>0</v>
      </c>
      <c r="K366" s="18">
        <f t="shared" si="274"/>
        <v>0</v>
      </c>
      <c r="L366" s="18">
        <f t="shared" si="274"/>
        <v>0</v>
      </c>
      <c r="M366" s="18">
        <f t="shared" si="274"/>
        <v>0</v>
      </c>
      <c r="N366" s="18">
        <f t="shared" si="274"/>
        <v>0</v>
      </c>
      <c r="O366" s="48">
        <f t="shared" si="274"/>
        <v>0</v>
      </c>
      <c r="P366" s="65">
        <f t="shared" si="221"/>
        <v>0</v>
      </c>
      <c r="Q366" s="48">
        <f t="shared" ref="Q366:R366" si="275">SUM(Q367:Q371)</f>
        <v>0</v>
      </c>
      <c r="R366" s="48">
        <f t="shared" si="275"/>
        <v>0</v>
      </c>
      <c r="S366" s="65">
        <f t="shared" si="223"/>
        <v>0</v>
      </c>
    </row>
    <row r="367" spans="1:19" ht="45" hidden="1" customHeight="1" x14ac:dyDescent="0.25">
      <c r="A367" s="15"/>
      <c r="B367" s="16">
        <v>426121</v>
      </c>
      <c r="C367" s="17" t="s">
        <v>593</v>
      </c>
      <c r="D367" s="84"/>
      <c r="E367" s="68"/>
      <c r="F367" s="19"/>
      <c r="G367" s="19"/>
      <c r="H367" s="19"/>
      <c r="I367" s="19"/>
      <c r="J367" s="19"/>
      <c r="K367" s="19"/>
      <c r="L367" s="19"/>
      <c r="M367" s="19"/>
      <c r="N367" s="19"/>
      <c r="O367" s="49"/>
      <c r="P367" s="65">
        <f t="shared" si="221"/>
        <v>0</v>
      </c>
      <c r="Q367" s="49"/>
      <c r="R367" s="49"/>
      <c r="S367" s="65">
        <f t="shared" si="223"/>
        <v>0</v>
      </c>
    </row>
    <row r="368" spans="1:19" ht="40.5" hidden="1" customHeight="1" x14ac:dyDescent="0.25">
      <c r="A368" s="15"/>
      <c r="B368" s="16">
        <v>426122</v>
      </c>
      <c r="C368" s="17" t="s">
        <v>273</v>
      </c>
      <c r="D368" s="84"/>
      <c r="E368" s="68"/>
      <c r="F368" s="19"/>
      <c r="G368" s="19"/>
      <c r="H368" s="19"/>
      <c r="I368" s="19"/>
      <c r="J368" s="19"/>
      <c r="K368" s="19"/>
      <c r="L368" s="19"/>
      <c r="M368" s="19"/>
      <c r="N368" s="19"/>
      <c r="O368" s="49"/>
      <c r="P368" s="65">
        <f t="shared" si="221"/>
        <v>0</v>
      </c>
      <c r="Q368" s="49"/>
      <c r="R368" s="49"/>
      <c r="S368" s="65">
        <f t="shared" si="223"/>
        <v>0</v>
      </c>
    </row>
    <row r="369" spans="1:19" hidden="1" x14ac:dyDescent="0.25">
      <c r="A369" s="15"/>
      <c r="B369" s="16">
        <v>426123</v>
      </c>
      <c r="C369" s="17" t="s">
        <v>274</v>
      </c>
      <c r="D369" s="84"/>
      <c r="E369" s="68"/>
      <c r="F369" s="19"/>
      <c r="G369" s="19"/>
      <c r="H369" s="19"/>
      <c r="I369" s="19"/>
      <c r="J369" s="19"/>
      <c r="K369" s="19"/>
      <c r="L369" s="19"/>
      <c r="M369" s="19"/>
      <c r="N369" s="19"/>
      <c r="O369" s="49"/>
      <c r="P369" s="65">
        <f t="shared" ref="P369:P436" si="276">SUM(E369:O369)</f>
        <v>0</v>
      </c>
      <c r="Q369" s="49"/>
      <c r="R369" s="49"/>
      <c r="S369" s="65">
        <f t="shared" ref="S369:S436" si="277">SUM(P369:R369)</f>
        <v>0</v>
      </c>
    </row>
    <row r="370" spans="1:19" ht="38.25" hidden="1" x14ac:dyDescent="0.25">
      <c r="A370" s="15"/>
      <c r="B370" s="16">
        <v>426124</v>
      </c>
      <c r="C370" s="17" t="s">
        <v>275</v>
      </c>
      <c r="D370" s="84"/>
      <c r="E370" s="68"/>
      <c r="F370" s="19"/>
      <c r="G370" s="19"/>
      <c r="H370" s="19"/>
      <c r="I370" s="19"/>
      <c r="J370" s="19"/>
      <c r="K370" s="19"/>
      <c r="L370" s="19"/>
      <c r="M370" s="19"/>
      <c r="N370" s="19"/>
      <c r="O370" s="49"/>
      <c r="P370" s="65">
        <f t="shared" si="276"/>
        <v>0</v>
      </c>
      <c r="Q370" s="49"/>
      <c r="R370" s="49"/>
      <c r="S370" s="65">
        <f t="shared" si="277"/>
        <v>0</v>
      </c>
    </row>
    <row r="371" spans="1:19" ht="25.5" hidden="1" x14ac:dyDescent="0.25">
      <c r="A371" s="15"/>
      <c r="B371" s="16">
        <v>426129</v>
      </c>
      <c r="C371" s="17" t="s">
        <v>276</v>
      </c>
      <c r="D371" s="84"/>
      <c r="E371" s="68"/>
      <c r="F371" s="19"/>
      <c r="G371" s="19"/>
      <c r="H371" s="19"/>
      <c r="I371" s="19"/>
      <c r="J371" s="19"/>
      <c r="K371" s="19"/>
      <c r="L371" s="19"/>
      <c r="M371" s="19"/>
      <c r="N371" s="19"/>
      <c r="O371" s="49"/>
      <c r="P371" s="65">
        <f t="shared" si="276"/>
        <v>0</v>
      </c>
      <c r="Q371" s="49"/>
      <c r="R371" s="49"/>
      <c r="S371" s="65">
        <f t="shared" si="277"/>
        <v>0</v>
      </c>
    </row>
    <row r="372" spans="1:19" hidden="1" x14ac:dyDescent="0.25">
      <c r="A372" s="15"/>
      <c r="B372" s="16">
        <v>426130</v>
      </c>
      <c r="C372" s="17" t="s">
        <v>277</v>
      </c>
      <c r="D372" s="83">
        <f>SUM(D373)</f>
        <v>0</v>
      </c>
      <c r="E372" s="67">
        <f t="shared" ref="E372:O372" si="278">SUM(E373)</f>
        <v>0</v>
      </c>
      <c r="F372" s="18">
        <f t="shared" si="278"/>
        <v>0</v>
      </c>
      <c r="G372" s="18">
        <f t="shared" si="278"/>
        <v>0</v>
      </c>
      <c r="H372" s="18">
        <f t="shared" si="278"/>
        <v>0</v>
      </c>
      <c r="I372" s="18">
        <f t="shared" si="278"/>
        <v>0</v>
      </c>
      <c r="J372" s="18">
        <f t="shared" si="278"/>
        <v>0</v>
      </c>
      <c r="K372" s="18">
        <f t="shared" si="278"/>
        <v>0</v>
      </c>
      <c r="L372" s="18">
        <f t="shared" si="278"/>
        <v>0</v>
      </c>
      <c r="M372" s="18">
        <f t="shared" si="278"/>
        <v>0</v>
      </c>
      <c r="N372" s="18">
        <f t="shared" si="278"/>
        <v>0</v>
      </c>
      <c r="O372" s="48">
        <f t="shared" si="278"/>
        <v>0</v>
      </c>
      <c r="P372" s="65">
        <f t="shared" si="276"/>
        <v>0</v>
      </c>
      <c r="Q372" s="48">
        <f t="shared" ref="Q372:R372" si="279">SUM(Q373)</f>
        <v>0</v>
      </c>
      <c r="R372" s="48">
        <f t="shared" si="279"/>
        <v>0</v>
      </c>
      <c r="S372" s="65">
        <f t="shared" si="277"/>
        <v>0</v>
      </c>
    </row>
    <row r="373" spans="1:19" ht="35.25" hidden="1" customHeight="1" x14ac:dyDescent="0.25">
      <c r="A373" s="15"/>
      <c r="B373" s="16">
        <v>426131</v>
      </c>
      <c r="C373" s="17" t="s">
        <v>594</v>
      </c>
      <c r="D373" s="84"/>
      <c r="E373" s="68"/>
      <c r="F373" s="19"/>
      <c r="G373" s="19"/>
      <c r="H373" s="19"/>
      <c r="I373" s="19"/>
      <c r="J373" s="19"/>
      <c r="K373" s="19"/>
      <c r="L373" s="19"/>
      <c r="M373" s="19"/>
      <c r="N373" s="19"/>
      <c r="O373" s="49"/>
      <c r="P373" s="65">
        <f t="shared" si="276"/>
        <v>0</v>
      </c>
      <c r="Q373" s="49"/>
      <c r="R373" s="49"/>
      <c r="S373" s="65">
        <f t="shared" si="277"/>
        <v>0</v>
      </c>
    </row>
    <row r="374" spans="1:19" ht="27" hidden="1" customHeight="1" x14ac:dyDescent="0.25">
      <c r="A374" s="15"/>
      <c r="B374" s="16">
        <v>426190</v>
      </c>
      <c r="C374" s="17" t="s">
        <v>278</v>
      </c>
      <c r="D374" s="85">
        <f>SUM(D375)</f>
        <v>0</v>
      </c>
      <c r="E374" s="69">
        <f t="shared" ref="E374:O374" si="280">SUM(E375)</f>
        <v>0</v>
      </c>
      <c r="F374" s="20">
        <f t="shared" si="280"/>
        <v>0</v>
      </c>
      <c r="G374" s="20">
        <f t="shared" si="280"/>
        <v>0</v>
      </c>
      <c r="H374" s="20">
        <f t="shared" si="280"/>
        <v>0</v>
      </c>
      <c r="I374" s="20">
        <f t="shared" si="280"/>
        <v>0</v>
      </c>
      <c r="J374" s="20">
        <f t="shared" si="280"/>
        <v>0</v>
      </c>
      <c r="K374" s="20">
        <f t="shared" si="280"/>
        <v>0</v>
      </c>
      <c r="L374" s="20">
        <f t="shared" si="280"/>
        <v>0</v>
      </c>
      <c r="M374" s="20">
        <f t="shared" si="280"/>
        <v>0</v>
      </c>
      <c r="N374" s="20">
        <f t="shared" si="280"/>
        <v>0</v>
      </c>
      <c r="O374" s="50">
        <f t="shared" si="280"/>
        <v>0</v>
      </c>
      <c r="P374" s="65">
        <f t="shared" si="276"/>
        <v>0</v>
      </c>
      <c r="Q374" s="50">
        <f t="shared" ref="Q374:R374" si="281">SUM(Q375)</f>
        <v>0</v>
      </c>
      <c r="R374" s="50">
        <f t="shared" si="281"/>
        <v>0</v>
      </c>
      <c r="S374" s="65">
        <f t="shared" si="277"/>
        <v>0</v>
      </c>
    </row>
    <row r="375" spans="1:19" ht="35.25" hidden="1" customHeight="1" x14ac:dyDescent="0.25">
      <c r="A375" s="15"/>
      <c r="B375" s="16">
        <v>426191</v>
      </c>
      <c r="C375" s="17" t="s">
        <v>595</v>
      </c>
      <c r="D375" s="84"/>
      <c r="E375" s="68"/>
      <c r="F375" s="19"/>
      <c r="G375" s="19"/>
      <c r="H375" s="19"/>
      <c r="I375" s="19"/>
      <c r="J375" s="19"/>
      <c r="K375" s="19"/>
      <c r="L375" s="19"/>
      <c r="M375" s="19"/>
      <c r="N375" s="19"/>
      <c r="O375" s="49"/>
      <c r="P375" s="65">
        <f t="shared" si="276"/>
        <v>0</v>
      </c>
      <c r="Q375" s="49"/>
      <c r="R375" s="49"/>
      <c r="S375" s="65">
        <f t="shared" si="277"/>
        <v>0</v>
      </c>
    </row>
    <row r="376" spans="1:19" hidden="1" x14ac:dyDescent="0.25">
      <c r="A376" s="11"/>
      <c r="B376" s="35">
        <v>426200</v>
      </c>
      <c r="C376" s="13" t="s">
        <v>279</v>
      </c>
      <c r="D376" s="82">
        <f>SUM(D379,D381,D383,D385,D377)</f>
        <v>0</v>
      </c>
      <c r="E376" s="66">
        <f t="shared" ref="E376:O376" si="282">SUM(E379,E381,E383,E385,E377)</f>
        <v>0</v>
      </c>
      <c r="F376" s="14">
        <f t="shared" si="282"/>
        <v>0</v>
      </c>
      <c r="G376" s="14">
        <f t="shared" si="282"/>
        <v>0</v>
      </c>
      <c r="H376" s="14">
        <f t="shared" si="282"/>
        <v>0</v>
      </c>
      <c r="I376" s="14">
        <f t="shared" si="282"/>
        <v>0</v>
      </c>
      <c r="J376" s="14">
        <f t="shared" si="282"/>
        <v>0</v>
      </c>
      <c r="K376" s="14">
        <f t="shared" si="282"/>
        <v>0</v>
      </c>
      <c r="L376" s="14">
        <f t="shared" si="282"/>
        <v>0</v>
      </c>
      <c r="M376" s="14">
        <f t="shared" si="282"/>
        <v>0</v>
      </c>
      <c r="N376" s="14">
        <f t="shared" si="282"/>
        <v>0</v>
      </c>
      <c r="O376" s="47">
        <f t="shared" si="282"/>
        <v>0</v>
      </c>
      <c r="P376" s="65">
        <f t="shared" si="276"/>
        <v>0</v>
      </c>
      <c r="Q376" s="47">
        <f t="shared" ref="Q376:R376" si="283">SUM(Q379,Q381,Q383,Q385,Q377)</f>
        <v>0</v>
      </c>
      <c r="R376" s="47">
        <f t="shared" si="283"/>
        <v>0</v>
      </c>
      <c r="S376" s="65">
        <f t="shared" si="277"/>
        <v>0</v>
      </c>
    </row>
    <row r="377" spans="1:19" hidden="1" x14ac:dyDescent="0.25">
      <c r="A377" s="15"/>
      <c r="B377" s="16">
        <v>426210</v>
      </c>
      <c r="C377" s="17" t="s">
        <v>280</v>
      </c>
      <c r="D377" s="83">
        <f>SUM(D378)</f>
        <v>0</v>
      </c>
      <c r="E377" s="67">
        <f t="shared" ref="E377:O377" si="284">SUM(E378)</f>
        <v>0</v>
      </c>
      <c r="F377" s="18">
        <f t="shared" si="284"/>
        <v>0</v>
      </c>
      <c r="G377" s="18">
        <f t="shared" si="284"/>
        <v>0</v>
      </c>
      <c r="H377" s="18">
        <f t="shared" si="284"/>
        <v>0</v>
      </c>
      <c r="I377" s="18">
        <f t="shared" si="284"/>
        <v>0</v>
      </c>
      <c r="J377" s="18">
        <f t="shared" si="284"/>
        <v>0</v>
      </c>
      <c r="K377" s="18">
        <f t="shared" si="284"/>
        <v>0</v>
      </c>
      <c r="L377" s="18">
        <f t="shared" si="284"/>
        <v>0</v>
      </c>
      <c r="M377" s="18">
        <f t="shared" si="284"/>
        <v>0</v>
      </c>
      <c r="N377" s="18">
        <f t="shared" si="284"/>
        <v>0</v>
      </c>
      <c r="O377" s="48">
        <f t="shared" si="284"/>
        <v>0</v>
      </c>
      <c r="P377" s="65">
        <f t="shared" si="276"/>
        <v>0</v>
      </c>
      <c r="Q377" s="48">
        <f t="shared" ref="Q377:R377" si="285">SUM(Q378)</f>
        <v>0</v>
      </c>
      <c r="R377" s="48">
        <f t="shared" si="285"/>
        <v>0</v>
      </c>
      <c r="S377" s="65">
        <f t="shared" si="277"/>
        <v>0</v>
      </c>
    </row>
    <row r="378" spans="1:19" hidden="1" x14ac:dyDescent="0.25">
      <c r="A378" s="15"/>
      <c r="B378" s="16">
        <v>426211</v>
      </c>
      <c r="C378" s="17" t="s">
        <v>280</v>
      </c>
      <c r="D378" s="88"/>
      <c r="E378" s="72"/>
      <c r="F378" s="28"/>
      <c r="G378" s="28"/>
      <c r="H378" s="28"/>
      <c r="I378" s="28"/>
      <c r="J378" s="28"/>
      <c r="K378" s="28"/>
      <c r="L378" s="28"/>
      <c r="M378" s="28"/>
      <c r="N378" s="28"/>
      <c r="O378" s="54"/>
      <c r="P378" s="65">
        <f t="shared" si="276"/>
        <v>0</v>
      </c>
      <c r="Q378" s="54"/>
      <c r="R378" s="54"/>
      <c r="S378" s="65">
        <f t="shared" si="277"/>
        <v>0</v>
      </c>
    </row>
    <row r="379" spans="1:19" ht="25.5" hidden="1" x14ac:dyDescent="0.25">
      <c r="A379" s="15"/>
      <c r="B379" s="23">
        <v>426230</v>
      </c>
      <c r="C379" s="17" t="s">
        <v>281</v>
      </c>
      <c r="D379" s="83">
        <f>SUM(D380)</f>
        <v>0</v>
      </c>
      <c r="E379" s="67">
        <f t="shared" ref="E379:O379" si="286">SUM(E380)</f>
        <v>0</v>
      </c>
      <c r="F379" s="18">
        <f t="shared" si="286"/>
        <v>0</v>
      </c>
      <c r="G379" s="18">
        <f t="shared" si="286"/>
        <v>0</v>
      </c>
      <c r="H379" s="18">
        <f t="shared" si="286"/>
        <v>0</v>
      </c>
      <c r="I379" s="18">
        <f t="shared" si="286"/>
        <v>0</v>
      </c>
      <c r="J379" s="18">
        <f t="shared" si="286"/>
        <v>0</v>
      </c>
      <c r="K379" s="18">
        <f t="shared" si="286"/>
        <v>0</v>
      </c>
      <c r="L379" s="18">
        <f t="shared" si="286"/>
        <v>0</v>
      </c>
      <c r="M379" s="18">
        <f t="shared" si="286"/>
        <v>0</v>
      </c>
      <c r="N379" s="18">
        <f t="shared" si="286"/>
        <v>0</v>
      </c>
      <c r="O379" s="48">
        <f t="shared" si="286"/>
        <v>0</v>
      </c>
      <c r="P379" s="65">
        <f t="shared" si="276"/>
        <v>0</v>
      </c>
      <c r="Q379" s="48">
        <f t="shared" ref="Q379:R379" si="287">SUM(Q380)</f>
        <v>0</v>
      </c>
      <c r="R379" s="48">
        <f t="shared" si="287"/>
        <v>0</v>
      </c>
      <c r="S379" s="65">
        <f t="shared" si="277"/>
        <v>0</v>
      </c>
    </row>
    <row r="380" spans="1:19" ht="25.5" hidden="1" x14ac:dyDescent="0.25">
      <c r="A380" s="15"/>
      <c r="B380" s="23">
        <v>426231</v>
      </c>
      <c r="C380" s="17" t="s">
        <v>281</v>
      </c>
      <c r="D380" s="84"/>
      <c r="E380" s="68"/>
      <c r="F380" s="19"/>
      <c r="G380" s="19"/>
      <c r="H380" s="19"/>
      <c r="I380" s="19"/>
      <c r="J380" s="19"/>
      <c r="K380" s="19"/>
      <c r="L380" s="19"/>
      <c r="M380" s="19"/>
      <c r="N380" s="19"/>
      <c r="O380" s="49"/>
      <c r="P380" s="65">
        <f t="shared" si="276"/>
        <v>0</v>
      </c>
      <c r="Q380" s="49"/>
      <c r="R380" s="49"/>
      <c r="S380" s="65">
        <f t="shared" si="277"/>
        <v>0</v>
      </c>
    </row>
    <row r="381" spans="1:19" hidden="1" x14ac:dyDescent="0.25">
      <c r="A381" s="15"/>
      <c r="B381" s="23">
        <v>426240</v>
      </c>
      <c r="C381" s="17" t="s">
        <v>282</v>
      </c>
      <c r="D381" s="83">
        <f>SUM(D382)</f>
        <v>0</v>
      </c>
      <c r="E381" s="67">
        <f t="shared" ref="E381:O381" si="288">SUM(E382)</f>
        <v>0</v>
      </c>
      <c r="F381" s="18">
        <f t="shared" si="288"/>
        <v>0</v>
      </c>
      <c r="G381" s="18">
        <f t="shared" si="288"/>
        <v>0</v>
      </c>
      <c r="H381" s="18">
        <f t="shared" si="288"/>
        <v>0</v>
      </c>
      <c r="I381" s="18">
        <f t="shared" si="288"/>
        <v>0</v>
      </c>
      <c r="J381" s="18">
        <f t="shared" si="288"/>
        <v>0</v>
      </c>
      <c r="K381" s="18">
        <f t="shared" si="288"/>
        <v>0</v>
      </c>
      <c r="L381" s="18">
        <f t="shared" si="288"/>
        <v>0</v>
      </c>
      <c r="M381" s="18">
        <f t="shared" si="288"/>
        <v>0</v>
      </c>
      <c r="N381" s="18">
        <f t="shared" si="288"/>
        <v>0</v>
      </c>
      <c r="O381" s="48">
        <f t="shared" si="288"/>
        <v>0</v>
      </c>
      <c r="P381" s="65">
        <f t="shared" si="276"/>
        <v>0</v>
      </c>
      <c r="Q381" s="48">
        <f t="shared" ref="Q381:R381" si="289">SUM(Q382)</f>
        <v>0</v>
      </c>
      <c r="R381" s="48">
        <f t="shared" si="289"/>
        <v>0</v>
      </c>
      <c r="S381" s="65">
        <f t="shared" si="277"/>
        <v>0</v>
      </c>
    </row>
    <row r="382" spans="1:19" hidden="1" x14ac:dyDescent="0.25">
      <c r="A382" s="15"/>
      <c r="B382" s="23">
        <v>426241</v>
      </c>
      <c r="C382" s="17" t="s">
        <v>282</v>
      </c>
      <c r="D382" s="84"/>
      <c r="E382" s="68"/>
      <c r="F382" s="19"/>
      <c r="G382" s="19"/>
      <c r="H382" s="19"/>
      <c r="I382" s="19"/>
      <c r="J382" s="19"/>
      <c r="K382" s="19"/>
      <c r="L382" s="19"/>
      <c r="M382" s="19"/>
      <c r="N382" s="19"/>
      <c r="O382" s="49"/>
      <c r="P382" s="65">
        <f t="shared" si="276"/>
        <v>0</v>
      </c>
      <c r="Q382" s="49"/>
      <c r="R382" s="49"/>
      <c r="S382" s="65">
        <f t="shared" si="277"/>
        <v>0</v>
      </c>
    </row>
    <row r="383" spans="1:19" hidden="1" x14ac:dyDescent="0.25">
      <c r="A383" s="15"/>
      <c r="B383" s="23">
        <v>426250</v>
      </c>
      <c r="C383" s="17" t="s">
        <v>283</v>
      </c>
      <c r="D383" s="83">
        <f>SUM(D384)</f>
        <v>0</v>
      </c>
      <c r="E383" s="67">
        <f t="shared" ref="E383:O383" si="290">SUM(E384)</f>
        <v>0</v>
      </c>
      <c r="F383" s="18">
        <f t="shared" si="290"/>
        <v>0</v>
      </c>
      <c r="G383" s="18">
        <f t="shared" si="290"/>
        <v>0</v>
      </c>
      <c r="H383" s="18">
        <f t="shared" si="290"/>
        <v>0</v>
      </c>
      <c r="I383" s="18">
        <f t="shared" si="290"/>
        <v>0</v>
      </c>
      <c r="J383" s="18">
        <f t="shared" si="290"/>
        <v>0</v>
      </c>
      <c r="K383" s="18">
        <f t="shared" si="290"/>
        <v>0</v>
      </c>
      <c r="L383" s="18">
        <f t="shared" si="290"/>
        <v>0</v>
      </c>
      <c r="M383" s="18">
        <f t="shared" si="290"/>
        <v>0</v>
      </c>
      <c r="N383" s="18">
        <f t="shared" si="290"/>
        <v>0</v>
      </c>
      <c r="O383" s="48">
        <f t="shared" si="290"/>
        <v>0</v>
      </c>
      <c r="P383" s="65">
        <f t="shared" si="276"/>
        <v>0</v>
      </c>
      <c r="Q383" s="48">
        <f t="shared" ref="Q383:R383" si="291">SUM(Q384)</f>
        <v>0</v>
      </c>
      <c r="R383" s="48">
        <f t="shared" si="291"/>
        <v>0</v>
      </c>
      <c r="S383" s="65">
        <f t="shared" si="277"/>
        <v>0</v>
      </c>
    </row>
    <row r="384" spans="1:19" hidden="1" x14ac:dyDescent="0.25">
      <c r="A384" s="15"/>
      <c r="B384" s="23">
        <v>426251</v>
      </c>
      <c r="C384" s="17" t="s">
        <v>283</v>
      </c>
      <c r="D384" s="84"/>
      <c r="E384" s="68"/>
      <c r="F384" s="19"/>
      <c r="G384" s="19"/>
      <c r="H384" s="19"/>
      <c r="I384" s="19"/>
      <c r="J384" s="19"/>
      <c r="K384" s="19"/>
      <c r="L384" s="19"/>
      <c r="M384" s="19"/>
      <c r="N384" s="19"/>
      <c r="O384" s="49"/>
      <c r="P384" s="65">
        <f t="shared" si="276"/>
        <v>0</v>
      </c>
      <c r="Q384" s="49"/>
      <c r="R384" s="49"/>
      <c r="S384" s="65">
        <f t="shared" si="277"/>
        <v>0</v>
      </c>
    </row>
    <row r="385" spans="1:19" ht="27" hidden="1" customHeight="1" x14ac:dyDescent="0.25">
      <c r="A385" s="15"/>
      <c r="B385" s="23">
        <v>426290</v>
      </c>
      <c r="C385" s="17" t="s">
        <v>284</v>
      </c>
      <c r="D385" s="85">
        <f>SUM(D386)</f>
        <v>0</v>
      </c>
      <c r="E385" s="69">
        <f t="shared" ref="E385:O385" si="292">SUM(E386)</f>
        <v>0</v>
      </c>
      <c r="F385" s="20">
        <f t="shared" si="292"/>
        <v>0</v>
      </c>
      <c r="G385" s="20">
        <f t="shared" si="292"/>
        <v>0</v>
      </c>
      <c r="H385" s="20">
        <f t="shared" si="292"/>
        <v>0</v>
      </c>
      <c r="I385" s="20">
        <f t="shared" si="292"/>
        <v>0</v>
      </c>
      <c r="J385" s="20">
        <f t="shared" si="292"/>
        <v>0</v>
      </c>
      <c r="K385" s="20">
        <f t="shared" si="292"/>
        <v>0</v>
      </c>
      <c r="L385" s="20">
        <f t="shared" si="292"/>
        <v>0</v>
      </c>
      <c r="M385" s="20">
        <f t="shared" si="292"/>
        <v>0</v>
      </c>
      <c r="N385" s="20">
        <f t="shared" si="292"/>
        <v>0</v>
      </c>
      <c r="O385" s="50">
        <f t="shared" si="292"/>
        <v>0</v>
      </c>
      <c r="P385" s="65">
        <f t="shared" si="276"/>
        <v>0</v>
      </c>
      <c r="Q385" s="50">
        <f t="shared" ref="Q385:R385" si="293">SUM(Q386)</f>
        <v>0</v>
      </c>
      <c r="R385" s="50">
        <f t="shared" si="293"/>
        <v>0</v>
      </c>
      <c r="S385" s="65">
        <f t="shared" si="277"/>
        <v>0</v>
      </c>
    </row>
    <row r="386" spans="1:19" ht="29.25" hidden="1" customHeight="1" x14ac:dyDescent="0.25">
      <c r="A386" s="15"/>
      <c r="B386" s="23">
        <v>426291</v>
      </c>
      <c r="C386" s="17" t="s">
        <v>284</v>
      </c>
      <c r="D386" s="84"/>
      <c r="E386" s="68"/>
      <c r="F386" s="19"/>
      <c r="G386" s="19"/>
      <c r="H386" s="19"/>
      <c r="I386" s="19"/>
      <c r="J386" s="19"/>
      <c r="K386" s="19"/>
      <c r="L386" s="19"/>
      <c r="M386" s="19"/>
      <c r="N386" s="19"/>
      <c r="O386" s="49"/>
      <c r="P386" s="65">
        <f t="shared" si="276"/>
        <v>0</v>
      </c>
      <c r="Q386" s="49"/>
      <c r="R386" s="49"/>
      <c r="S386" s="65">
        <f t="shared" si="277"/>
        <v>0</v>
      </c>
    </row>
    <row r="387" spans="1:19" ht="25.5" hidden="1" x14ac:dyDescent="0.25">
      <c r="A387" s="11"/>
      <c r="B387" s="35">
        <v>426300</v>
      </c>
      <c r="C387" s="13" t="s">
        <v>285</v>
      </c>
      <c r="D387" s="82">
        <f>SUM(D388,D391)</f>
        <v>0</v>
      </c>
      <c r="E387" s="66">
        <f t="shared" ref="E387:O387" si="294">SUM(E388,E391)</f>
        <v>0</v>
      </c>
      <c r="F387" s="14">
        <f t="shared" si="294"/>
        <v>0</v>
      </c>
      <c r="G387" s="14">
        <f t="shared" si="294"/>
        <v>0</v>
      </c>
      <c r="H387" s="14">
        <f t="shared" si="294"/>
        <v>0</v>
      </c>
      <c r="I387" s="14">
        <f t="shared" si="294"/>
        <v>0</v>
      </c>
      <c r="J387" s="14">
        <f t="shared" si="294"/>
        <v>0</v>
      </c>
      <c r="K387" s="14">
        <f t="shared" si="294"/>
        <v>0</v>
      </c>
      <c r="L387" s="14">
        <f t="shared" si="294"/>
        <v>0</v>
      </c>
      <c r="M387" s="14">
        <f t="shared" si="294"/>
        <v>0</v>
      </c>
      <c r="N387" s="14">
        <f t="shared" si="294"/>
        <v>0</v>
      </c>
      <c r="O387" s="47">
        <f t="shared" si="294"/>
        <v>0</v>
      </c>
      <c r="P387" s="65">
        <f t="shared" si="276"/>
        <v>0</v>
      </c>
      <c r="Q387" s="47">
        <f t="shared" ref="Q387:R387" si="295">SUM(Q388,Q391)</f>
        <v>0</v>
      </c>
      <c r="R387" s="47">
        <f t="shared" si="295"/>
        <v>0</v>
      </c>
      <c r="S387" s="65">
        <f t="shared" si="277"/>
        <v>0</v>
      </c>
    </row>
    <row r="388" spans="1:19" hidden="1" x14ac:dyDescent="0.25">
      <c r="A388" s="15"/>
      <c r="B388" s="16">
        <v>426310</v>
      </c>
      <c r="C388" s="17" t="s">
        <v>286</v>
      </c>
      <c r="D388" s="83">
        <f>SUM(D389:D390)</f>
        <v>0</v>
      </c>
      <c r="E388" s="67">
        <f t="shared" ref="E388:O388" si="296">SUM(E389:E390)</f>
        <v>0</v>
      </c>
      <c r="F388" s="18">
        <f t="shared" si="296"/>
        <v>0</v>
      </c>
      <c r="G388" s="18">
        <f t="shared" si="296"/>
        <v>0</v>
      </c>
      <c r="H388" s="18">
        <f t="shared" si="296"/>
        <v>0</v>
      </c>
      <c r="I388" s="18">
        <f t="shared" si="296"/>
        <v>0</v>
      </c>
      <c r="J388" s="18">
        <f t="shared" si="296"/>
        <v>0</v>
      </c>
      <c r="K388" s="18">
        <f t="shared" si="296"/>
        <v>0</v>
      </c>
      <c r="L388" s="18">
        <f t="shared" si="296"/>
        <v>0</v>
      </c>
      <c r="M388" s="18">
        <f t="shared" si="296"/>
        <v>0</v>
      </c>
      <c r="N388" s="18">
        <f t="shared" si="296"/>
        <v>0</v>
      </c>
      <c r="O388" s="48">
        <f t="shared" si="296"/>
        <v>0</v>
      </c>
      <c r="P388" s="65">
        <f t="shared" si="276"/>
        <v>0</v>
      </c>
      <c r="Q388" s="48">
        <f t="shared" ref="Q388:R388" si="297">SUM(Q389:Q390)</f>
        <v>0</v>
      </c>
      <c r="R388" s="48">
        <f t="shared" si="297"/>
        <v>0</v>
      </c>
      <c r="S388" s="65">
        <f t="shared" si="277"/>
        <v>0</v>
      </c>
    </row>
    <row r="389" spans="1:19" ht="49.5" hidden="1" customHeight="1" x14ac:dyDescent="0.25">
      <c r="A389" s="15"/>
      <c r="B389" s="16">
        <v>426311</v>
      </c>
      <c r="C389" s="17" t="s">
        <v>596</v>
      </c>
      <c r="D389" s="84"/>
      <c r="E389" s="68"/>
      <c r="F389" s="19"/>
      <c r="G389" s="19"/>
      <c r="H389" s="19"/>
      <c r="I389" s="19"/>
      <c r="J389" s="19"/>
      <c r="K389" s="19"/>
      <c r="L389" s="19"/>
      <c r="M389" s="19"/>
      <c r="N389" s="19"/>
      <c r="O389" s="49"/>
      <c r="P389" s="65">
        <f t="shared" si="276"/>
        <v>0</v>
      </c>
      <c r="Q389" s="49"/>
      <c r="R389" s="49"/>
      <c r="S389" s="65">
        <f t="shared" si="277"/>
        <v>0</v>
      </c>
    </row>
    <row r="390" spans="1:19" ht="36" hidden="1" customHeight="1" x14ac:dyDescent="0.25">
      <c r="A390" s="15"/>
      <c r="B390" s="16">
        <v>426312</v>
      </c>
      <c r="C390" s="17" t="s">
        <v>287</v>
      </c>
      <c r="D390" s="84"/>
      <c r="E390" s="68"/>
      <c r="F390" s="19"/>
      <c r="G390" s="19"/>
      <c r="H390" s="19"/>
      <c r="I390" s="19"/>
      <c r="J390" s="19"/>
      <c r="K390" s="19"/>
      <c r="L390" s="19"/>
      <c r="M390" s="19"/>
      <c r="N390" s="19"/>
      <c r="O390" s="49"/>
      <c r="P390" s="65">
        <f t="shared" si="276"/>
        <v>0</v>
      </c>
      <c r="Q390" s="49"/>
      <c r="R390" s="49"/>
      <c r="S390" s="65">
        <f t="shared" si="277"/>
        <v>0</v>
      </c>
    </row>
    <row r="391" spans="1:19" hidden="1" x14ac:dyDescent="0.25">
      <c r="A391" s="15"/>
      <c r="B391" s="16">
        <v>426320</v>
      </c>
      <c r="C391" s="17" t="s">
        <v>288</v>
      </c>
      <c r="D391" s="83">
        <f>SUM(D392)</f>
        <v>0</v>
      </c>
      <c r="E391" s="67">
        <f t="shared" ref="E391:O391" si="298">SUM(E392)</f>
        <v>0</v>
      </c>
      <c r="F391" s="18">
        <f t="shared" si="298"/>
        <v>0</v>
      </c>
      <c r="G391" s="18">
        <f t="shared" si="298"/>
        <v>0</v>
      </c>
      <c r="H391" s="18">
        <f t="shared" si="298"/>
        <v>0</v>
      </c>
      <c r="I391" s="18">
        <f t="shared" si="298"/>
        <v>0</v>
      </c>
      <c r="J391" s="18">
        <f t="shared" si="298"/>
        <v>0</v>
      </c>
      <c r="K391" s="18">
        <f t="shared" si="298"/>
        <v>0</v>
      </c>
      <c r="L391" s="18">
        <f t="shared" si="298"/>
        <v>0</v>
      </c>
      <c r="M391" s="18">
        <f t="shared" si="298"/>
        <v>0</v>
      </c>
      <c r="N391" s="18">
        <f t="shared" si="298"/>
        <v>0</v>
      </c>
      <c r="O391" s="48">
        <f t="shared" si="298"/>
        <v>0</v>
      </c>
      <c r="P391" s="65">
        <f t="shared" si="276"/>
        <v>0</v>
      </c>
      <c r="Q391" s="48">
        <f t="shared" ref="Q391:R391" si="299">SUM(Q392)</f>
        <v>0</v>
      </c>
      <c r="R391" s="48">
        <f t="shared" si="299"/>
        <v>0</v>
      </c>
      <c r="S391" s="65">
        <f t="shared" si="277"/>
        <v>0</v>
      </c>
    </row>
    <row r="392" spans="1:19" ht="25.5" hidden="1" x14ac:dyDescent="0.25">
      <c r="A392" s="15"/>
      <c r="B392" s="16">
        <v>426321</v>
      </c>
      <c r="C392" s="17" t="s">
        <v>289</v>
      </c>
      <c r="D392" s="84"/>
      <c r="E392" s="68"/>
      <c r="F392" s="19"/>
      <c r="G392" s="19"/>
      <c r="H392" s="19"/>
      <c r="I392" s="19"/>
      <c r="J392" s="19"/>
      <c r="K392" s="19"/>
      <c r="L392" s="19"/>
      <c r="M392" s="19"/>
      <c r="N392" s="19"/>
      <c r="O392" s="49"/>
      <c r="P392" s="65">
        <f t="shared" si="276"/>
        <v>0</v>
      </c>
      <c r="Q392" s="49"/>
      <c r="R392" s="49"/>
      <c r="S392" s="65">
        <f t="shared" si="277"/>
        <v>0</v>
      </c>
    </row>
    <row r="393" spans="1:19" hidden="1" x14ac:dyDescent="0.25">
      <c r="A393" s="11"/>
      <c r="B393" s="35">
        <v>426400</v>
      </c>
      <c r="C393" s="13" t="s">
        <v>290</v>
      </c>
      <c r="D393" s="82">
        <f>SUM(D394,D398)</f>
        <v>0</v>
      </c>
      <c r="E393" s="66">
        <f t="shared" ref="E393:O393" si="300">SUM(E394,E398)</f>
        <v>0</v>
      </c>
      <c r="F393" s="14">
        <f t="shared" si="300"/>
        <v>0</v>
      </c>
      <c r="G393" s="14">
        <f t="shared" si="300"/>
        <v>0</v>
      </c>
      <c r="H393" s="14">
        <f t="shared" si="300"/>
        <v>0</v>
      </c>
      <c r="I393" s="14">
        <f t="shared" si="300"/>
        <v>0</v>
      </c>
      <c r="J393" s="14">
        <f t="shared" si="300"/>
        <v>0</v>
      </c>
      <c r="K393" s="14">
        <f t="shared" si="300"/>
        <v>0</v>
      </c>
      <c r="L393" s="14">
        <f t="shared" si="300"/>
        <v>0</v>
      </c>
      <c r="M393" s="14">
        <f t="shared" si="300"/>
        <v>0</v>
      </c>
      <c r="N393" s="14">
        <f t="shared" si="300"/>
        <v>0</v>
      </c>
      <c r="O393" s="47">
        <f t="shared" si="300"/>
        <v>0</v>
      </c>
      <c r="P393" s="65">
        <f t="shared" si="276"/>
        <v>0</v>
      </c>
      <c r="Q393" s="47">
        <f t="shared" ref="Q393:R393" si="301">SUM(Q394,Q398)</f>
        <v>0</v>
      </c>
      <c r="R393" s="47">
        <f t="shared" si="301"/>
        <v>0</v>
      </c>
      <c r="S393" s="65">
        <f t="shared" si="277"/>
        <v>0</v>
      </c>
    </row>
    <row r="394" spans="1:19" hidden="1" x14ac:dyDescent="0.25">
      <c r="A394" s="15"/>
      <c r="B394" s="16">
        <v>426410</v>
      </c>
      <c r="C394" s="17" t="s">
        <v>291</v>
      </c>
      <c r="D394" s="83">
        <f>SUM(D395:D397)</f>
        <v>0</v>
      </c>
      <c r="E394" s="67">
        <f t="shared" ref="E394:O394" si="302">SUM(E395:E397)</f>
        <v>0</v>
      </c>
      <c r="F394" s="18">
        <f t="shared" si="302"/>
        <v>0</v>
      </c>
      <c r="G394" s="18">
        <f t="shared" si="302"/>
        <v>0</v>
      </c>
      <c r="H394" s="18">
        <f t="shared" si="302"/>
        <v>0</v>
      </c>
      <c r="I394" s="18">
        <f t="shared" si="302"/>
        <v>0</v>
      </c>
      <c r="J394" s="18">
        <f t="shared" si="302"/>
        <v>0</v>
      </c>
      <c r="K394" s="18">
        <f t="shared" si="302"/>
        <v>0</v>
      </c>
      <c r="L394" s="18">
        <f t="shared" si="302"/>
        <v>0</v>
      </c>
      <c r="M394" s="18">
        <f t="shared" si="302"/>
        <v>0</v>
      </c>
      <c r="N394" s="18">
        <f t="shared" si="302"/>
        <v>0</v>
      </c>
      <c r="O394" s="48">
        <f t="shared" si="302"/>
        <v>0</v>
      </c>
      <c r="P394" s="65">
        <f t="shared" si="276"/>
        <v>0</v>
      </c>
      <c r="Q394" s="48">
        <f t="shared" ref="Q394:R394" si="303">SUM(Q395:Q397)</f>
        <v>0</v>
      </c>
      <c r="R394" s="48">
        <f t="shared" si="303"/>
        <v>0</v>
      </c>
      <c r="S394" s="65">
        <f t="shared" si="277"/>
        <v>0</v>
      </c>
    </row>
    <row r="395" spans="1:19" hidden="1" x14ac:dyDescent="0.25">
      <c r="A395" s="15"/>
      <c r="B395" s="16">
        <v>426411</v>
      </c>
      <c r="C395" s="17" t="s">
        <v>292</v>
      </c>
      <c r="D395" s="84"/>
      <c r="E395" s="68"/>
      <c r="F395" s="19"/>
      <c r="G395" s="19"/>
      <c r="H395" s="19"/>
      <c r="I395" s="19"/>
      <c r="J395" s="19"/>
      <c r="K395" s="19"/>
      <c r="L395" s="19"/>
      <c r="M395" s="19"/>
      <c r="N395" s="19"/>
      <c r="O395" s="49"/>
      <c r="P395" s="65">
        <f t="shared" si="276"/>
        <v>0</v>
      </c>
      <c r="Q395" s="49"/>
      <c r="R395" s="49"/>
      <c r="S395" s="65">
        <f t="shared" si="277"/>
        <v>0</v>
      </c>
    </row>
    <row r="396" spans="1:19" hidden="1" x14ac:dyDescent="0.25">
      <c r="A396" s="15"/>
      <c r="B396" s="16">
        <v>426412</v>
      </c>
      <c r="C396" s="17" t="s">
        <v>293</v>
      </c>
      <c r="D396" s="84"/>
      <c r="E396" s="68"/>
      <c r="F396" s="19"/>
      <c r="G396" s="19"/>
      <c r="H396" s="19"/>
      <c r="I396" s="19"/>
      <c r="J396" s="19"/>
      <c r="K396" s="19"/>
      <c r="L396" s="19"/>
      <c r="M396" s="19"/>
      <c r="N396" s="19"/>
      <c r="O396" s="49"/>
      <c r="P396" s="65">
        <f t="shared" si="276"/>
        <v>0</v>
      </c>
      <c r="Q396" s="49"/>
      <c r="R396" s="49"/>
      <c r="S396" s="65">
        <f t="shared" si="277"/>
        <v>0</v>
      </c>
    </row>
    <row r="397" spans="1:19" hidden="1" x14ac:dyDescent="0.25">
      <c r="A397" s="15"/>
      <c r="B397" s="16">
        <v>426413</v>
      </c>
      <c r="C397" s="17" t="s">
        <v>294</v>
      </c>
      <c r="D397" s="84"/>
      <c r="E397" s="68"/>
      <c r="F397" s="19"/>
      <c r="G397" s="19"/>
      <c r="H397" s="19"/>
      <c r="I397" s="19"/>
      <c r="J397" s="19"/>
      <c r="K397" s="19"/>
      <c r="L397" s="19"/>
      <c r="M397" s="19"/>
      <c r="N397" s="19"/>
      <c r="O397" s="49"/>
      <c r="P397" s="65">
        <f t="shared" si="276"/>
        <v>0</v>
      </c>
      <c r="Q397" s="49"/>
      <c r="R397" s="49"/>
      <c r="S397" s="65">
        <f t="shared" si="277"/>
        <v>0</v>
      </c>
    </row>
    <row r="398" spans="1:19" ht="25.5" hidden="1" x14ac:dyDescent="0.25">
      <c r="A398" s="15"/>
      <c r="B398" s="16">
        <v>426490</v>
      </c>
      <c r="C398" s="17" t="s">
        <v>295</v>
      </c>
      <c r="D398" s="83">
        <f>SUM(D399)</f>
        <v>0</v>
      </c>
      <c r="E398" s="67">
        <f t="shared" ref="E398:O398" si="304">SUM(E399)</f>
        <v>0</v>
      </c>
      <c r="F398" s="18">
        <f t="shared" si="304"/>
        <v>0</v>
      </c>
      <c r="G398" s="18">
        <f t="shared" si="304"/>
        <v>0</v>
      </c>
      <c r="H398" s="18">
        <f t="shared" si="304"/>
        <v>0</v>
      </c>
      <c r="I398" s="18">
        <f t="shared" si="304"/>
        <v>0</v>
      </c>
      <c r="J398" s="18">
        <f t="shared" si="304"/>
        <v>0</v>
      </c>
      <c r="K398" s="18">
        <f t="shared" si="304"/>
        <v>0</v>
      </c>
      <c r="L398" s="18">
        <f t="shared" si="304"/>
        <v>0</v>
      </c>
      <c r="M398" s="18">
        <f t="shared" si="304"/>
        <v>0</v>
      </c>
      <c r="N398" s="18">
        <f t="shared" si="304"/>
        <v>0</v>
      </c>
      <c r="O398" s="48">
        <f t="shared" si="304"/>
        <v>0</v>
      </c>
      <c r="P398" s="65">
        <f t="shared" si="276"/>
        <v>0</v>
      </c>
      <c r="Q398" s="48">
        <f t="shared" ref="Q398:R398" si="305">SUM(Q399)</f>
        <v>0</v>
      </c>
      <c r="R398" s="48">
        <f t="shared" si="305"/>
        <v>0</v>
      </c>
      <c r="S398" s="65">
        <f t="shared" si="277"/>
        <v>0</v>
      </c>
    </row>
    <row r="399" spans="1:19" ht="38.25" hidden="1" x14ac:dyDescent="0.25">
      <c r="A399" s="15"/>
      <c r="B399" s="16">
        <v>426491</v>
      </c>
      <c r="C399" s="17" t="s">
        <v>597</v>
      </c>
      <c r="D399" s="84"/>
      <c r="E399" s="68"/>
      <c r="F399" s="19"/>
      <c r="G399" s="19"/>
      <c r="H399" s="19"/>
      <c r="I399" s="19"/>
      <c r="J399" s="19"/>
      <c r="K399" s="19"/>
      <c r="L399" s="19"/>
      <c r="M399" s="19"/>
      <c r="N399" s="19"/>
      <c r="O399" s="49"/>
      <c r="P399" s="65">
        <f t="shared" si="276"/>
        <v>0</v>
      </c>
      <c r="Q399" s="49"/>
      <c r="R399" s="49"/>
      <c r="S399" s="65">
        <f t="shared" si="277"/>
        <v>0</v>
      </c>
    </row>
    <row r="400" spans="1:19" ht="25.5" hidden="1" x14ac:dyDescent="0.25">
      <c r="A400" s="11"/>
      <c r="B400" s="35">
        <v>426600</v>
      </c>
      <c r="C400" s="13" t="s">
        <v>296</v>
      </c>
      <c r="D400" s="82">
        <f>SUM(D401,D403,D405)</f>
        <v>0</v>
      </c>
      <c r="E400" s="66">
        <f t="shared" ref="E400:O400" si="306">SUM(E401,E403,E405)</f>
        <v>0</v>
      </c>
      <c r="F400" s="14">
        <f t="shared" si="306"/>
        <v>0</v>
      </c>
      <c r="G400" s="14">
        <f t="shared" si="306"/>
        <v>0</v>
      </c>
      <c r="H400" s="14">
        <f t="shared" si="306"/>
        <v>0</v>
      </c>
      <c r="I400" s="14">
        <f t="shared" si="306"/>
        <v>0</v>
      </c>
      <c r="J400" s="14">
        <f t="shared" si="306"/>
        <v>0</v>
      </c>
      <c r="K400" s="14">
        <f t="shared" si="306"/>
        <v>0</v>
      </c>
      <c r="L400" s="14">
        <f t="shared" si="306"/>
        <v>0</v>
      </c>
      <c r="M400" s="14">
        <f t="shared" si="306"/>
        <v>0</v>
      </c>
      <c r="N400" s="14">
        <f t="shared" si="306"/>
        <v>0</v>
      </c>
      <c r="O400" s="47">
        <f t="shared" si="306"/>
        <v>0</v>
      </c>
      <c r="P400" s="65">
        <f t="shared" si="276"/>
        <v>0</v>
      </c>
      <c r="Q400" s="47">
        <f t="shared" ref="Q400:R400" si="307">SUM(Q401,Q403,Q405)</f>
        <v>0</v>
      </c>
      <c r="R400" s="47">
        <f t="shared" si="307"/>
        <v>0</v>
      </c>
      <c r="S400" s="65">
        <f t="shared" si="277"/>
        <v>0</v>
      </c>
    </row>
    <row r="401" spans="1:19" hidden="1" x14ac:dyDescent="0.25">
      <c r="A401" s="15"/>
      <c r="B401" s="16">
        <v>426610</v>
      </c>
      <c r="C401" s="17" t="s">
        <v>288</v>
      </c>
      <c r="D401" s="83">
        <f>SUM(D402)</f>
        <v>0</v>
      </c>
      <c r="E401" s="67">
        <f t="shared" ref="E401:O401" si="308">SUM(E402)</f>
        <v>0</v>
      </c>
      <c r="F401" s="18">
        <f t="shared" si="308"/>
        <v>0</v>
      </c>
      <c r="G401" s="18">
        <f t="shared" si="308"/>
        <v>0</v>
      </c>
      <c r="H401" s="18">
        <f t="shared" si="308"/>
        <v>0</v>
      </c>
      <c r="I401" s="18">
        <f t="shared" si="308"/>
        <v>0</v>
      </c>
      <c r="J401" s="18">
        <f t="shared" si="308"/>
        <v>0</v>
      </c>
      <c r="K401" s="18">
        <f t="shared" si="308"/>
        <v>0</v>
      </c>
      <c r="L401" s="18">
        <f t="shared" si="308"/>
        <v>0</v>
      </c>
      <c r="M401" s="18">
        <f t="shared" si="308"/>
        <v>0</v>
      </c>
      <c r="N401" s="18">
        <f t="shared" si="308"/>
        <v>0</v>
      </c>
      <c r="O401" s="48">
        <f t="shared" si="308"/>
        <v>0</v>
      </c>
      <c r="P401" s="65">
        <f t="shared" si="276"/>
        <v>0</v>
      </c>
      <c r="Q401" s="48">
        <f t="shared" ref="Q401:R401" si="309">SUM(Q402)</f>
        <v>0</v>
      </c>
      <c r="R401" s="48">
        <f t="shared" si="309"/>
        <v>0</v>
      </c>
      <c r="S401" s="65">
        <f t="shared" si="277"/>
        <v>0</v>
      </c>
    </row>
    <row r="402" spans="1:19" ht="116.25" hidden="1" customHeight="1" x14ac:dyDescent="0.25">
      <c r="A402" s="15"/>
      <c r="B402" s="16">
        <v>426611</v>
      </c>
      <c r="C402" s="17" t="s">
        <v>598</v>
      </c>
      <c r="D402" s="84"/>
      <c r="E402" s="68"/>
      <c r="F402" s="19"/>
      <c r="G402" s="19"/>
      <c r="H402" s="19"/>
      <c r="I402" s="19"/>
      <c r="J402" s="19"/>
      <c r="K402" s="19"/>
      <c r="L402" s="19"/>
      <c r="M402" s="19"/>
      <c r="N402" s="19"/>
      <c r="O402" s="49"/>
      <c r="P402" s="65">
        <f t="shared" si="276"/>
        <v>0</v>
      </c>
      <c r="Q402" s="49"/>
      <c r="R402" s="49"/>
      <c r="S402" s="65">
        <f t="shared" si="277"/>
        <v>0</v>
      </c>
    </row>
    <row r="403" spans="1:19" hidden="1" x14ac:dyDescent="0.25">
      <c r="A403" s="15"/>
      <c r="B403" s="16">
        <v>426620</v>
      </c>
      <c r="C403" s="17" t="s">
        <v>297</v>
      </c>
      <c r="D403" s="83">
        <f>SUM(D404)</f>
        <v>0</v>
      </c>
      <c r="E403" s="67">
        <f t="shared" ref="E403:O403" si="310">SUM(E404)</f>
        <v>0</v>
      </c>
      <c r="F403" s="18">
        <f t="shared" si="310"/>
        <v>0</v>
      </c>
      <c r="G403" s="18">
        <f t="shared" si="310"/>
        <v>0</v>
      </c>
      <c r="H403" s="18">
        <f t="shared" si="310"/>
        <v>0</v>
      </c>
      <c r="I403" s="18">
        <f t="shared" si="310"/>
        <v>0</v>
      </c>
      <c r="J403" s="18">
        <f t="shared" si="310"/>
        <v>0</v>
      </c>
      <c r="K403" s="18">
        <f t="shared" si="310"/>
        <v>0</v>
      </c>
      <c r="L403" s="18">
        <f t="shared" si="310"/>
        <v>0</v>
      </c>
      <c r="M403" s="18">
        <f t="shared" si="310"/>
        <v>0</v>
      </c>
      <c r="N403" s="18">
        <f t="shared" si="310"/>
        <v>0</v>
      </c>
      <c r="O403" s="48">
        <f t="shared" si="310"/>
        <v>0</v>
      </c>
      <c r="P403" s="65">
        <f t="shared" si="276"/>
        <v>0</v>
      </c>
      <c r="Q403" s="48">
        <f t="shared" ref="Q403:R403" si="311">SUM(Q404)</f>
        <v>0</v>
      </c>
      <c r="R403" s="48">
        <f t="shared" si="311"/>
        <v>0</v>
      </c>
      <c r="S403" s="65">
        <f t="shared" si="277"/>
        <v>0</v>
      </c>
    </row>
    <row r="404" spans="1:19" hidden="1" x14ac:dyDescent="0.25">
      <c r="A404" s="15"/>
      <c r="B404" s="16">
        <v>426621</v>
      </c>
      <c r="C404" s="17" t="s">
        <v>298</v>
      </c>
      <c r="D404" s="84"/>
      <c r="E404" s="68"/>
      <c r="F404" s="19"/>
      <c r="G404" s="19"/>
      <c r="H404" s="19"/>
      <c r="I404" s="19"/>
      <c r="J404" s="19"/>
      <c r="K404" s="19"/>
      <c r="L404" s="19"/>
      <c r="M404" s="19"/>
      <c r="N404" s="19"/>
      <c r="O404" s="49"/>
      <c r="P404" s="65">
        <f t="shared" si="276"/>
        <v>0</v>
      </c>
      <c r="Q404" s="49"/>
      <c r="R404" s="49"/>
      <c r="S404" s="65">
        <f t="shared" si="277"/>
        <v>0</v>
      </c>
    </row>
    <row r="405" spans="1:19" hidden="1" x14ac:dyDescent="0.25">
      <c r="A405" s="15"/>
      <c r="B405" s="16">
        <v>426630</v>
      </c>
      <c r="C405" s="17" t="s">
        <v>299</v>
      </c>
      <c r="D405" s="83">
        <f>SUM(D406)</f>
        <v>0</v>
      </c>
      <c r="E405" s="67">
        <f t="shared" ref="E405:O405" si="312">SUM(E406)</f>
        <v>0</v>
      </c>
      <c r="F405" s="18">
        <f t="shared" si="312"/>
        <v>0</v>
      </c>
      <c r="G405" s="18">
        <f t="shared" si="312"/>
        <v>0</v>
      </c>
      <c r="H405" s="18">
        <f t="shared" si="312"/>
        <v>0</v>
      </c>
      <c r="I405" s="18">
        <f t="shared" si="312"/>
        <v>0</v>
      </c>
      <c r="J405" s="18">
        <f t="shared" si="312"/>
        <v>0</v>
      </c>
      <c r="K405" s="18">
        <f t="shared" si="312"/>
        <v>0</v>
      </c>
      <c r="L405" s="18">
        <f t="shared" si="312"/>
        <v>0</v>
      </c>
      <c r="M405" s="18">
        <f t="shared" si="312"/>
        <v>0</v>
      </c>
      <c r="N405" s="18">
        <f t="shared" si="312"/>
        <v>0</v>
      </c>
      <c r="O405" s="48">
        <f t="shared" si="312"/>
        <v>0</v>
      </c>
      <c r="P405" s="65">
        <f t="shared" si="276"/>
        <v>0</v>
      </c>
      <c r="Q405" s="48">
        <f t="shared" ref="Q405:R405" si="313">SUM(Q406)</f>
        <v>0</v>
      </c>
      <c r="R405" s="48">
        <f t="shared" si="313"/>
        <v>0</v>
      </c>
      <c r="S405" s="65">
        <f t="shared" si="277"/>
        <v>0</v>
      </c>
    </row>
    <row r="406" spans="1:19" hidden="1" x14ac:dyDescent="0.25">
      <c r="A406" s="15"/>
      <c r="B406" s="16">
        <v>426631</v>
      </c>
      <c r="C406" s="17" t="s">
        <v>599</v>
      </c>
      <c r="D406" s="84"/>
      <c r="E406" s="68"/>
      <c r="F406" s="19"/>
      <c r="G406" s="19"/>
      <c r="H406" s="19"/>
      <c r="I406" s="19"/>
      <c r="J406" s="19"/>
      <c r="K406" s="19"/>
      <c r="L406" s="19"/>
      <c r="M406" s="19"/>
      <c r="N406" s="19"/>
      <c r="O406" s="49"/>
      <c r="P406" s="65">
        <f t="shared" si="276"/>
        <v>0</v>
      </c>
      <c r="Q406" s="49"/>
      <c r="R406" s="49"/>
      <c r="S406" s="65">
        <f t="shared" si="277"/>
        <v>0</v>
      </c>
    </row>
    <row r="407" spans="1:19" s="119" customFormat="1" ht="25.5" hidden="1" x14ac:dyDescent="0.25">
      <c r="A407" s="114"/>
      <c r="B407" s="115">
        <v>426700</v>
      </c>
      <c r="C407" s="116" t="s">
        <v>500</v>
      </c>
      <c r="D407" s="117">
        <f>SUM(D408)</f>
        <v>0</v>
      </c>
      <c r="E407" s="120">
        <f t="shared" ref="E407:O408" si="314">SUM(E408)</f>
        <v>0</v>
      </c>
      <c r="F407" s="118">
        <f t="shared" si="314"/>
        <v>0</v>
      </c>
      <c r="G407" s="118">
        <f t="shared" si="314"/>
        <v>0</v>
      </c>
      <c r="H407" s="118">
        <f t="shared" si="314"/>
        <v>0</v>
      </c>
      <c r="I407" s="118">
        <f t="shared" si="314"/>
        <v>0</v>
      </c>
      <c r="J407" s="118">
        <f t="shared" si="314"/>
        <v>0</v>
      </c>
      <c r="K407" s="118">
        <f t="shared" si="314"/>
        <v>0</v>
      </c>
      <c r="L407" s="118">
        <f t="shared" si="314"/>
        <v>0</v>
      </c>
      <c r="M407" s="118">
        <f t="shared" si="314"/>
        <v>0</v>
      </c>
      <c r="N407" s="118">
        <f t="shared" si="314"/>
        <v>0</v>
      </c>
      <c r="O407" s="121">
        <f t="shared" si="314"/>
        <v>0</v>
      </c>
      <c r="P407" s="65">
        <f t="shared" si="276"/>
        <v>0</v>
      </c>
      <c r="Q407" s="118">
        <f t="shared" ref="Q407:R408" si="315">SUM(Q408)</f>
        <v>0</v>
      </c>
      <c r="R407" s="118">
        <f t="shared" si="315"/>
        <v>0</v>
      </c>
      <c r="S407" s="65">
        <f t="shared" si="277"/>
        <v>0</v>
      </c>
    </row>
    <row r="408" spans="1:19" ht="25.5" hidden="1" x14ac:dyDescent="0.25">
      <c r="A408" s="15"/>
      <c r="B408" s="16">
        <v>426790</v>
      </c>
      <c r="C408" s="17" t="s">
        <v>501</v>
      </c>
      <c r="D408" s="85">
        <f>SUM(D409)</f>
        <v>0</v>
      </c>
      <c r="E408" s="104">
        <f t="shared" si="314"/>
        <v>0</v>
      </c>
      <c r="F408" s="20">
        <f t="shared" si="314"/>
        <v>0</v>
      </c>
      <c r="G408" s="20">
        <f t="shared" si="314"/>
        <v>0</v>
      </c>
      <c r="H408" s="20">
        <f t="shared" si="314"/>
        <v>0</v>
      </c>
      <c r="I408" s="20">
        <f t="shared" si="314"/>
        <v>0</v>
      </c>
      <c r="J408" s="20">
        <f t="shared" si="314"/>
        <v>0</v>
      </c>
      <c r="K408" s="20">
        <f t="shared" si="314"/>
        <v>0</v>
      </c>
      <c r="L408" s="20">
        <f t="shared" si="314"/>
        <v>0</v>
      </c>
      <c r="M408" s="20">
        <f t="shared" si="314"/>
        <v>0</v>
      </c>
      <c r="N408" s="20">
        <f t="shared" si="314"/>
        <v>0</v>
      </c>
      <c r="O408" s="105">
        <f t="shared" si="314"/>
        <v>0</v>
      </c>
      <c r="P408" s="65">
        <f t="shared" si="276"/>
        <v>0</v>
      </c>
      <c r="Q408" s="20">
        <f t="shared" si="315"/>
        <v>0</v>
      </c>
      <c r="R408" s="20">
        <f t="shared" si="315"/>
        <v>0</v>
      </c>
      <c r="S408" s="65">
        <f t="shared" si="277"/>
        <v>0</v>
      </c>
    </row>
    <row r="409" spans="1:19" ht="36.75" hidden="1" customHeight="1" x14ac:dyDescent="0.25">
      <c r="A409" s="15"/>
      <c r="B409" s="16">
        <v>426791</v>
      </c>
      <c r="C409" s="17" t="s">
        <v>501</v>
      </c>
      <c r="D409" s="84"/>
      <c r="E409" s="68"/>
      <c r="F409" s="19"/>
      <c r="G409" s="19"/>
      <c r="H409" s="19"/>
      <c r="I409" s="19"/>
      <c r="J409" s="19"/>
      <c r="K409" s="19"/>
      <c r="L409" s="19"/>
      <c r="M409" s="19"/>
      <c r="N409" s="19"/>
      <c r="O409" s="49"/>
      <c r="P409" s="65">
        <f t="shared" si="276"/>
        <v>0</v>
      </c>
      <c r="Q409" s="49"/>
      <c r="R409" s="49"/>
      <c r="S409" s="65">
        <f t="shared" si="277"/>
        <v>0</v>
      </c>
    </row>
    <row r="410" spans="1:19" ht="31.5" hidden="1" customHeight="1" x14ac:dyDescent="0.25">
      <c r="A410" s="11"/>
      <c r="B410" s="35">
        <v>426800</v>
      </c>
      <c r="C410" s="13" t="s">
        <v>300</v>
      </c>
      <c r="D410" s="82">
        <f>SUM(D411,D415)</f>
        <v>0</v>
      </c>
      <c r="E410" s="66">
        <f t="shared" ref="E410:O410" si="316">SUM(E411,E415)</f>
        <v>0</v>
      </c>
      <c r="F410" s="14">
        <f t="shared" si="316"/>
        <v>0</v>
      </c>
      <c r="G410" s="14">
        <f t="shared" si="316"/>
        <v>0</v>
      </c>
      <c r="H410" s="14">
        <f t="shared" si="316"/>
        <v>0</v>
      </c>
      <c r="I410" s="14">
        <f t="shared" si="316"/>
        <v>0</v>
      </c>
      <c r="J410" s="14">
        <f t="shared" si="316"/>
        <v>0</v>
      </c>
      <c r="K410" s="14">
        <f t="shared" si="316"/>
        <v>0</v>
      </c>
      <c r="L410" s="14">
        <f t="shared" si="316"/>
        <v>0</v>
      </c>
      <c r="M410" s="14">
        <f t="shared" si="316"/>
        <v>0</v>
      </c>
      <c r="N410" s="14">
        <f t="shared" si="316"/>
        <v>0</v>
      </c>
      <c r="O410" s="47">
        <f t="shared" si="316"/>
        <v>0</v>
      </c>
      <c r="P410" s="65">
        <f t="shared" si="276"/>
        <v>0</v>
      </c>
      <c r="Q410" s="47">
        <f t="shared" ref="Q410:R410" si="317">SUM(Q411,Q415)</f>
        <v>0</v>
      </c>
      <c r="R410" s="47">
        <f t="shared" si="317"/>
        <v>0</v>
      </c>
      <c r="S410" s="65">
        <f t="shared" si="277"/>
        <v>0</v>
      </c>
    </row>
    <row r="411" spans="1:19" hidden="1" x14ac:dyDescent="0.25">
      <c r="A411" s="15"/>
      <c r="B411" s="16">
        <v>426810</v>
      </c>
      <c r="C411" s="17" t="s">
        <v>301</v>
      </c>
      <c r="D411" s="83">
        <f>SUM(D412:D413,D414)</f>
        <v>0</v>
      </c>
      <c r="E411" s="67">
        <f t="shared" ref="E411:O411" si="318">SUM(E412:E413,E414)</f>
        <v>0</v>
      </c>
      <c r="F411" s="18">
        <f t="shared" si="318"/>
        <v>0</v>
      </c>
      <c r="G411" s="18">
        <f t="shared" si="318"/>
        <v>0</v>
      </c>
      <c r="H411" s="18">
        <f t="shared" si="318"/>
        <v>0</v>
      </c>
      <c r="I411" s="18">
        <f t="shared" si="318"/>
        <v>0</v>
      </c>
      <c r="J411" s="18">
        <f t="shared" si="318"/>
        <v>0</v>
      </c>
      <c r="K411" s="18">
        <f t="shared" si="318"/>
        <v>0</v>
      </c>
      <c r="L411" s="18">
        <f t="shared" si="318"/>
        <v>0</v>
      </c>
      <c r="M411" s="18">
        <f t="shared" si="318"/>
        <v>0</v>
      </c>
      <c r="N411" s="18">
        <f t="shared" si="318"/>
        <v>0</v>
      </c>
      <c r="O411" s="48">
        <f t="shared" si="318"/>
        <v>0</v>
      </c>
      <c r="P411" s="65">
        <f t="shared" si="276"/>
        <v>0</v>
      </c>
      <c r="Q411" s="48">
        <f t="shared" ref="Q411:R411" si="319">SUM(Q412:Q413,Q414)</f>
        <v>0</v>
      </c>
      <c r="R411" s="48">
        <f t="shared" si="319"/>
        <v>0</v>
      </c>
      <c r="S411" s="65">
        <f t="shared" si="277"/>
        <v>0</v>
      </c>
    </row>
    <row r="412" spans="1:19" ht="48.75" hidden="1" customHeight="1" x14ac:dyDescent="0.25">
      <c r="A412" s="15"/>
      <c r="B412" s="16">
        <v>426811</v>
      </c>
      <c r="C412" s="17" t="s">
        <v>302</v>
      </c>
      <c r="D412" s="84"/>
      <c r="E412" s="68"/>
      <c r="F412" s="19"/>
      <c r="G412" s="19"/>
      <c r="H412" s="19"/>
      <c r="I412" s="19"/>
      <c r="J412" s="19"/>
      <c r="K412" s="19"/>
      <c r="L412" s="19"/>
      <c r="M412" s="19"/>
      <c r="N412" s="19"/>
      <c r="O412" s="49"/>
      <c r="P412" s="65">
        <f t="shared" si="276"/>
        <v>0</v>
      </c>
      <c r="Q412" s="49"/>
      <c r="R412" s="49"/>
      <c r="S412" s="65">
        <f t="shared" si="277"/>
        <v>0</v>
      </c>
    </row>
    <row r="413" spans="1:19" ht="38.25" hidden="1" x14ac:dyDescent="0.25">
      <c r="A413" s="15"/>
      <c r="B413" s="16">
        <v>426812</v>
      </c>
      <c r="C413" s="17" t="s">
        <v>303</v>
      </c>
      <c r="D413" s="84"/>
      <c r="E413" s="68"/>
      <c r="F413" s="19"/>
      <c r="G413" s="19"/>
      <c r="H413" s="19"/>
      <c r="I413" s="19"/>
      <c r="J413" s="19"/>
      <c r="K413" s="19"/>
      <c r="L413" s="19"/>
      <c r="M413" s="19"/>
      <c r="N413" s="19"/>
      <c r="O413" s="49"/>
      <c r="P413" s="65">
        <f t="shared" si="276"/>
        <v>0</v>
      </c>
      <c r="Q413" s="49"/>
      <c r="R413" s="49"/>
      <c r="S413" s="65">
        <f t="shared" si="277"/>
        <v>0</v>
      </c>
    </row>
    <row r="414" spans="1:19" ht="49.5" hidden="1" customHeight="1" x14ac:dyDescent="0.25">
      <c r="A414" s="15"/>
      <c r="B414" s="16">
        <v>426819</v>
      </c>
      <c r="C414" s="17" t="s">
        <v>544</v>
      </c>
      <c r="D414" s="84"/>
      <c r="E414" s="68"/>
      <c r="F414" s="19"/>
      <c r="G414" s="19"/>
      <c r="H414" s="19"/>
      <c r="I414" s="19"/>
      <c r="J414" s="19"/>
      <c r="K414" s="19"/>
      <c r="L414" s="19"/>
      <c r="M414" s="19"/>
      <c r="N414" s="19"/>
      <c r="O414" s="49"/>
      <c r="P414" s="65">
        <f t="shared" si="276"/>
        <v>0</v>
      </c>
      <c r="Q414" s="49"/>
      <c r="R414" s="49"/>
      <c r="S414" s="65">
        <f t="shared" si="277"/>
        <v>0</v>
      </c>
    </row>
    <row r="415" spans="1:19" hidden="1" x14ac:dyDescent="0.25">
      <c r="A415" s="15"/>
      <c r="B415" s="16">
        <v>426820</v>
      </c>
      <c r="C415" s="17" t="s">
        <v>304</v>
      </c>
      <c r="D415" s="83">
        <f>SUM(D416:D419)</f>
        <v>0</v>
      </c>
      <c r="E415" s="67">
        <f t="shared" ref="E415:O415" si="320">SUM(E416:E419)</f>
        <v>0</v>
      </c>
      <c r="F415" s="18">
        <f t="shared" si="320"/>
        <v>0</v>
      </c>
      <c r="G415" s="18">
        <f t="shared" si="320"/>
        <v>0</v>
      </c>
      <c r="H415" s="18">
        <f t="shared" si="320"/>
        <v>0</v>
      </c>
      <c r="I415" s="18">
        <f t="shared" si="320"/>
        <v>0</v>
      </c>
      <c r="J415" s="18">
        <f t="shared" si="320"/>
        <v>0</v>
      </c>
      <c r="K415" s="18">
        <f t="shared" si="320"/>
        <v>0</v>
      </c>
      <c r="L415" s="18">
        <f t="shared" si="320"/>
        <v>0</v>
      </c>
      <c r="M415" s="18">
        <f t="shared" si="320"/>
        <v>0</v>
      </c>
      <c r="N415" s="18">
        <f t="shared" si="320"/>
        <v>0</v>
      </c>
      <c r="O415" s="48">
        <f t="shared" si="320"/>
        <v>0</v>
      </c>
      <c r="P415" s="65">
        <f t="shared" si="276"/>
        <v>0</v>
      </c>
      <c r="Q415" s="48">
        <f t="shared" ref="Q415:R415" si="321">SUM(Q416:Q419)</f>
        <v>0</v>
      </c>
      <c r="R415" s="48">
        <f t="shared" si="321"/>
        <v>0</v>
      </c>
      <c r="S415" s="65">
        <f t="shared" si="277"/>
        <v>0</v>
      </c>
    </row>
    <row r="416" spans="1:19" hidden="1" x14ac:dyDescent="0.25">
      <c r="A416" s="15"/>
      <c r="B416" s="16">
        <v>426821</v>
      </c>
      <c r="C416" s="17" t="s">
        <v>305</v>
      </c>
      <c r="D416" s="84"/>
      <c r="E416" s="68"/>
      <c r="F416" s="19"/>
      <c r="G416" s="19"/>
      <c r="H416" s="19"/>
      <c r="I416" s="19"/>
      <c r="J416" s="19"/>
      <c r="K416" s="19"/>
      <c r="L416" s="19"/>
      <c r="M416" s="19"/>
      <c r="N416" s="19"/>
      <c r="O416" s="49"/>
      <c r="P416" s="65">
        <f t="shared" si="276"/>
        <v>0</v>
      </c>
      <c r="Q416" s="49"/>
      <c r="R416" s="49"/>
      <c r="S416" s="65">
        <f t="shared" si="277"/>
        <v>0</v>
      </c>
    </row>
    <row r="417" spans="1:19" hidden="1" x14ac:dyDescent="0.25">
      <c r="A417" s="15"/>
      <c r="B417" s="16">
        <v>426822</v>
      </c>
      <c r="C417" s="17" t="s">
        <v>306</v>
      </c>
      <c r="D417" s="84"/>
      <c r="E417" s="68"/>
      <c r="F417" s="19"/>
      <c r="G417" s="19"/>
      <c r="H417" s="19"/>
      <c r="I417" s="19"/>
      <c r="J417" s="19"/>
      <c r="K417" s="19"/>
      <c r="L417" s="19"/>
      <c r="M417" s="19"/>
      <c r="N417" s="19"/>
      <c r="O417" s="49"/>
      <c r="P417" s="65">
        <f t="shared" si="276"/>
        <v>0</v>
      </c>
      <c r="Q417" s="49"/>
      <c r="R417" s="49"/>
      <c r="S417" s="65">
        <f t="shared" si="277"/>
        <v>0</v>
      </c>
    </row>
    <row r="418" spans="1:19" ht="74.25" hidden="1" customHeight="1" x14ac:dyDescent="0.25">
      <c r="A418" s="15"/>
      <c r="B418" s="16">
        <v>426823</v>
      </c>
      <c r="C418" s="17" t="s">
        <v>307</v>
      </c>
      <c r="D418" s="84"/>
      <c r="E418" s="68"/>
      <c r="F418" s="19"/>
      <c r="G418" s="19"/>
      <c r="H418" s="19"/>
      <c r="I418" s="19"/>
      <c r="J418" s="19"/>
      <c r="K418" s="19"/>
      <c r="L418" s="19"/>
      <c r="M418" s="19"/>
      <c r="N418" s="19"/>
      <c r="O418" s="49"/>
      <c r="P418" s="65">
        <f t="shared" si="276"/>
        <v>0</v>
      </c>
      <c r="Q418" s="49"/>
      <c r="R418" s="49"/>
      <c r="S418" s="65">
        <f t="shared" si="277"/>
        <v>0</v>
      </c>
    </row>
    <row r="419" spans="1:19" ht="61.5" hidden="1" customHeight="1" x14ac:dyDescent="0.25">
      <c r="A419" s="15"/>
      <c r="B419" s="16">
        <v>426829</v>
      </c>
      <c r="C419" s="17" t="s">
        <v>600</v>
      </c>
      <c r="D419" s="84"/>
      <c r="E419" s="68"/>
      <c r="F419" s="19"/>
      <c r="G419" s="19"/>
      <c r="H419" s="19"/>
      <c r="I419" s="19"/>
      <c r="J419" s="19"/>
      <c r="K419" s="19"/>
      <c r="L419" s="19"/>
      <c r="M419" s="19"/>
      <c r="N419" s="19"/>
      <c r="O419" s="49"/>
      <c r="P419" s="65">
        <f t="shared" si="276"/>
        <v>0</v>
      </c>
      <c r="Q419" s="49"/>
      <c r="R419" s="49"/>
      <c r="S419" s="65">
        <f t="shared" si="277"/>
        <v>0</v>
      </c>
    </row>
    <row r="420" spans="1:19" hidden="1" x14ac:dyDescent="0.25">
      <c r="A420" s="11"/>
      <c r="B420" s="35">
        <v>426900</v>
      </c>
      <c r="C420" s="13" t="s">
        <v>308</v>
      </c>
      <c r="D420" s="82">
        <f>SUM(D421)</f>
        <v>0</v>
      </c>
      <c r="E420" s="66">
        <f t="shared" ref="E420:O420" si="322">SUM(E421)</f>
        <v>0</v>
      </c>
      <c r="F420" s="14">
        <f t="shared" si="322"/>
        <v>0</v>
      </c>
      <c r="G420" s="14">
        <f t="shared" si="322"/>
        <v>0</v>
      </c>
      <c r="H420" s="14">
        <f t="shared" si="322"/>
        <v>0</v>
      </c>
      <c r="I420" s="14">
        <f t="shared" si="322"/>
        <v>0</v>
      </c>
      <c r="J420" s="14">
        <f t="shared" si="322"/>
        <v>0</v>
      </c>
      <c r="K420" s="14">
        <f t="shared" si="322"/>
        <v>0</v>
      </c>
      <c r="L420" s="14">
        <f t="shared" si="322"/>
        <v>0</v>
      </c>
      <c r="M420" s="14">
        <f t="shared" si="322"/>
        <v>0</v>
      </c>
      <c r="N420" s="14">
        <f t="shared" si="322"/>
        <v>0</v>
      </c>
      <c r="O420" s="47">
        <f t="shared" si="322"/>
        <v>0</v>
      </c>
      <c r="P420" s="65">
        <f t="shared" si="276"/>
        <v>0</v>
      </c>
      <c r="Q420" s="47">
        <f t="shared" ref="Q420:R420" si="323">SUM(Q421)</f>
        <v>0</v>
      </c>
      <c r="R420" s="47">
        <f t="shared" si="323"/>
        <v>0</v>
      </c>
      <c r="S420" s="65">
        <f t="shared" si="277"/>
        <v>0</v>
      </c>
    </row>
    <row r="421" spans="1:19" hidden="1" x14ac:dyDescent="0.25">
      <c r="A421" s="15"/>
      <c r="B421" s="16">
        <v>426910</v>
      </c>
      <c r="C421" s="17" t="s">
        <v>308</v>
      </c>
      <c r="D421" s="83">
        <f>SUM(D422:D425)</f>
        <v>0</v>
      </c>
      <c r="E421" s="83">
        <f t="shared" ref="E421:O421" si="324">SUM(E422:E425)</f>
        <v>0</v>
      </c>
      <c r="F421" s="83">
        <f t="shared" si="324"/>
        <v>0</v>
      </c>
      <c r="G421" s="83">
        <f t="shared" si="324"/>
        <v>0</v>
      </c>
      <c r="H421" s="83">
        <f t="shared" si="324"/>
        <v>0</v>
      </c>
      <c r="I421" s="83">
        <f t="shared" si="324"/>
        <v>0</v>
      </c>
      <c r="J421" s="83">
        <f t="shared" si="324"/>
        <v>0</v>
      </c>
      <c r="K421" s="83">
        <f t="shared" si="324"/>
        <v>0</v>
      </c>
      <c r="L421" s="83">
        <f t="shared" si="324"/>
        <v>0</v>
      </c>
      <c r="M421" s="83">
        <f t="shared" si="324"/>
        <v>0</v>
      </c>
      <c r="N421" s="83">
        <f t="shared" si="324"/>
        <v>0</v>
      </c>
      <c r="O421" s="83">
        <f t="shared" si="324"/>
        <v>0</v>
      </c>
      <c r="P421" s="65">
        <f t="shared" si="276"/>
        <v>0</v>
      </c>
      <c r="Q421" s="48"/>
      <c r="R421" s="48"/>
      <c r="S421" s="65">
        <f t="shared" si="277"/>
        <v>0</v>
      </c>
    </row>
    <row r="422" spans="1:19" ht="38.25" hidden="1" x14ac:dyDescent="0.25">
      <c r="A422" s="15"/>
      <c r="B422" s="16">
        <v>426911</v>
      </c>
      <c r="C422" s="17" t="s">
        <v>601</v>
      </c>
      <c r="D422" s="84"/>
      <c r="E422" s="68"/>
      <c r="F422" s="19"/>
      <c r="G422" s="19"/>
      <c r="H422" s="19"/>
      <c r="I422" s="19"/>
      <c r="J422" s="19"/>
      <c r="K422" s="19"/>
      <c r="L422" s="19"/>
      <c r="M422" s="19"/>
      <c r="N422" s="19"/>
      <c r="O422" s="49"/>
      <c r="P422" s="65">
        <f t="shared" si="276"/>
        <v>0</v>
      </c>
      <c r="Q422" s="49"/>
      <c r="R422" s="49"/>
      <c r="S422" s="65">
        <f t="shared" si="277"/>
        <v>0</v>
      </c>
    </row>
    <row r="423" spans="1:19" hidden="1" x14ac:dyDescent="0.25">
      <c r="A423" s="15"/>
      <c r="B423" s="16">
        <v>426912</v>
      </c>
      <c r="C423" s="17" t="s">
        <v>309</v>
      </c>
      <c r="D423" s="84"/>
      <c r="E423" s="68"/>
      <c r="F423" s="19"/>
      <c r="G423" s="19"/>
      <c r="H423" s="19"/>
      <c r="I423" s="19"/>
      <c r="J423" s="19"/>
      <c r="K423" s="19"/>
      <c r="L423" s="19"/>
      <c r="M423" s="19"/>
      <c r="N423" s="19"/>
      <c r="O423" s="49"/>
      <c r="P423" s="65">
        <f t="shared" si="276"/>
        <v>0</v>
      </c>
      <c r="Q423" s="49"/>
      <c r="R423" s="49"/>
      <c r="S423" s="65">
        <f t="shared" si="277"/>
        <v>0</v>
      </c>
    </row>
    <row r="424" spans="1:19" hidden="1" x14ac:dyDescent="0.25">
      <c r="A424" s="15"/>
      <c r="B424" s="16">
        <v>426913</v>
      </c>
      <c r="C424" s="17" t="s">
        <v>310</v>
      </c>
      <c r="D424" s="84"/>
      <c r="E424" s="68"/>
      <c r="F424" s="19"/>
      <c r="G424" s="19"/>
      <c r="H424" s="19"/>
      <c r="I424" s="19"/>
      <c r="J424" s="19"/>
      <c r="K424" s="19"/>
      <c r="L424" s="19"/>
      <c r="M424" s="19"/>
      <c r="N424" s="19"/>
      <c r="O424" s="49"/>
      <c r="P424" s="65">
        <f t="shared" si="276"/>
        <v>0</v>
      </c>
      <c r="Q424" s="49"/>
      <c r="R424" s="49"/>
      <c r="S424" s="65">
        <f t="shared" si="277"/>
        <v>0</v>
      </c>
    </row>
    <row r="425" spans="1:19" ht="111.75" hidden="1" customHeight="1" x14ac:dyDescent="0.25">
      <c r="A425" s="15"/>
      <c r="B425" s="16">
        <v>426919</v>
      </c>
      <c r="C425" s="17" t="s">
        <v>650</v>
      </c>
      <c r="D425" s="84"/>
      <c r="E425" s="68"/>
      <c r="F425" s="19"/>
      <c r="G425" s="19"/>
      <c r="H425" s="19"/>
      <c r="I425" s="19"/>
      <c r="J425" s="19"/>
      <c r="K425" s="19"/>
      <c r="L425" s="19"/>
      <c r="M425" s="19"/>
      <c r="N425" s="19"/>
      <c r="O425" s="49"/>
      <c r="P425" s="65">
        <f t="shared" si="276"/>
        <v>0</v>
      </c>
      <c r="Q425" s="49"/>
      <c r="R425" s="49"/>
      <c r="S425" s="65">
        <f t="shared" si="277"/>
        <v>0</v>
      </c>
    </row>
    <row r="426" spans="1:19" ht="25.5" hidden="1" x14ac:dyDescent="0.25">
      <c r="A426" s="11"/>
      <c r="B426" s="34">
        <v>431000</v>
      </c>
      <c r="C426" s="21" t="s">
        <v>311</v>
      </c>
      <c r="D426" s="82">
        <f>SUM(D427,D430,D433)</f>
        <v>0</v>
      </c>
      <c r="E426" s="66">
        <f t="shared" ref="E426:O426" si="325">SUM(E427,E430,E433)</f>
        <v>0</v>
      </c>
      <c r="F426" s="14">
        <f t="shared" si="325"/>
        <v>0</v>
      </c>
      <c r="G426" s="14">
        <f t="shared" si="325"/>
        <v>0</v>
      </c>
      <c r="H426" s="14">
        <f t="shared" si="325"/>
        <v>0</v>
      </c>
      <c r="I426" s="14">
        <f t="shared" si="325"/>
        <v>0</v>
      </c>
      <c r="J426" s="14">
        <f t="shared" si="325"/>
        <v>0</v>
      </c>
      <c r="K426" s="14">
        <f t="shared" si="325"/>
        <v>0</v>
      </c>
      <c r="L426" s="14">
        <f t="shared" si="325"/>
        <v>0</v>
      </c>
      <c r="M426" s="14">
        <f t="shared" si="325"/>
        <v>0</v>
      </c>
      <c r="N426" s="14">
        <f t="shared" si="325"/>
        <v>0</v>
      </c>
      <c r="O426" s="47">
        <f t="shared" si="325"/>
        <v>0</v>
      </c>
      <c r="P426" s="65">
        <f t="shared" si="276"/>
        <v>0</v>
      </c>
      <c r="Q426" s="47">
        <f t="shared" ref="Q426:R426" si="326">SUM(Q427,Q430,Q433)</f>
        <v>0</v>
      </c>
      <c r="R426" s="47">
        <f t="shared" si="326"/>
        <v>0</v>
      </c>
      <c r="S426" s="65">
        <f t="shared" si="277"/>
        <v>0</v>
      </c>
    </row>
    <row r="427" spans="1:19" ht="25.5" hidden="1" x14ac:dyDescent="0.25">
      <c r="A427" s="11"/>
      <c r="B427" s="35">
        <v>431100</v>
      </c>
      <c r="C427" s="13" t="s">
        <v>312</v>
      </c>
      <c r="D427" s="82">
        <f>SUM(D428)</f>
        <v>0</v>
      </c>
      <c r="E427" s="66">
        <f t="shared" ref="E427:O428" si="327">SUM(E428)</f>
        <v>0</v>
      </c>
      <c r="F427" s="14">
        <f t="shared" si="327"/>
        <v>0</v>
      </c>
      <c r="G427" s="14">
        <f t="shared" si="327"/>
        <v>0</v>
      </c>
      <c r="H427" s="14">
        <f t="shared" si="327"/>
        <v>0</v>
      </c>
      <c r="I427" s="14">
        <f t="shared" si="327"/>
        <v>0</v>
      </c>
      <c r="J427" s="14">
        <f t="shared" si="327"/>
        <v>0</v>
      </c>
      <c r="K427" s="14">
        <f t="shared" si="327"/>
        <v>0</v>
      </c>
      <c r="L427" s="14">
        <f t="shared" si="327"/>
        <v>0</v>
      </c>
      <c r="M427" s="14">
        <f t="shared" si="327"/>
        <v>0</v>
      </c>
      <c r="N427" s="14">
        <f t="shared" si="327"/>
        <v>0</v>
      </c>
      <c r="O427" s="47">
        <f t="shared" si="327"/>
        <v>0</v>
      </c>
      <c r="P427" s="65">
        <f t="shared" si="276"/>
        <v>0</v>
      </c>
      <c r="Q427" s="47">
        <f t="shared" ref="Q427:R428" si="328">SUM(Q428)</f>
        <v>0</v>
      </c>
      <c r="R427" s="47">
        <f t="shared" si="328"/>
        <v>0</v>
      </c>
      <c r="S427" s="65">
        <f t="shared" si="277"/>
        <v>0</v>
      </c>
    </row>
    <row r="428" spans="1:19" ht="25.5" hidden="1" x14ac:dyDescent="0.25">
      <c r="A428" s="15"/>
      <c r="B428" s="16">
        <v>431110</v>
      </c>
      <c r="C428" s="17" t="s">
        <v>312</v>
      </c>
      <c r="D428" s="83">
        <f>SUM(D429)</f>
        <v>0</v>
      </c>
      <c r="E428" s="67">
        <f t="shared" si="327"/>
        <v>0</v>
      </c>
      <c r="F428" s="18">
        <f t="shared" si="327"/>
        <v>0</v>
      </c>
      <c r="G428" s="18">
        <f t="shared" si="327"/>
        <v>0</v>
      </c>
      <c r="H428" s="18">
        <f t="shared" si="327"/>
        <v>0</v>
      </c>
      <c r="I428" s="18">
        <f t="shared" si="327"/>
        <v>0</v>
      </c>
      <c r="J428" s="18">
        <f t="shared" si="327"/>
        <v>0</v>
      </c>
      <c r="K428" s="18">
        <f t="shared" si="327"/>
        <v>0</v>
      </c>
      <c r="L428" s="18">
        <f t="shared" si="327"/>
        <v>0</v>
      </c>
      <c r="M428" s="18">
        <f t="shared" si="327"/>
        <v>0</v>
      </c>
      <c r="N428" s="18">
        <f t="shared" si="327"/>
        <v>0</v>
      </c>
      <c r="O428" s="48">
        <f t="shared" si="327"/>
        <v>0</v>
      </c>
      <c r="P428" s="65">
        <f t="shared" si="276"/>
        <v>0</v>
      </c>
      <c r="Q428" s="48">
        <f t="shared" si="328"/>
        <v>0</v>
      </c>
      <c r="R428" s="48">
        <f t="shared" si="328"/>
        <v>0</v>
      </c>
      <c r="S428" s="65">
        <f t="shared" si="277"/>
        <v>0</v>
      </c>
    </row>
    <row r="429" spans="1:19" ht="25.5" hidden="1" x14ac:dyDescent="0.25">
      <c r="A429" s="15"/>
      <c r="B429" s="23">
        <v>431111</v>
      </c>
      <c r="C429" s="17" t="s">
        <v>312</v>
      </c>
      <c r="D429" s="84"/>
      <c r="E429" s="78"/>
      <c r="F429" s="36"/>
      <c r="G429" s="19"/>
      <c r="H429" s="36"/>
      <c r="I429" s="36"/>
      <c r="J429" s="36"/>
      <c r="K429" s="36"/>
      <c r="L429" s="36"/>
      <c r="M429" s="36"/>
      <c r="N429" s="36"/>
      <c r="O429" s="49"/>
      <c r="P429" s="65">
        <f t="shared" si="276"/>
        <v>0</v>
      </c>
      <c r="Q429" s="60"/>
      <c r="R429" s="60"/>
      <c r="S429" s="65">
        <f t="shared" si="277"/>
        <v>0</v>
      </c>
    </row>
    <row r="430" spans="1:19" hidden="1" x14ac:dyDescent="0.25">
      <c r="A430" s="11"/>
      <c r="B430" s="27">
        <v>431200</v>
      </c>
      <c r="C430" s="13" t="s">
        <v>313</v>
      </c>
      <c r="D430" s="82">
        <f>SUM(D431)</f>
        <v>0</v>
      </c>
      <c r="E430" s="66">
        <f t="shared" ref="E430:O431" si="329">SUM(E431)</f>
        <v>0</v>
      </c>
      <c r="F430" s="14">
        <f t="shared" si="329"/>
        <v>0</v>
      </c>
      <c r="G430" s="14">
        <f t="shared" si="329"/>
        <v>0</v>
      </c>
      <c r="H430" s="14">
        <f t="shared" si="329"/>
        <v>0</v>
      </c>
      <c r="I430" s="14">
        <f t="shared" si="329"/>
        <v>0</v>
      </c>
      <c r="J430" s="14">
        <f t="shared" si="329"/>
        <v>0</v>
      </c>
      <c r="K430" s="14">
        <f t="shared" si="329"/>
        <v>0</v>
      </c>
      <c r="L430" s="14">
        <f t="shared" si="329"/>
        <v>0</v>
      </c>
      <c r="M430" s="14">
        <f t="shared" si="329"/>
        <v>0</v>
      </c>
      <c r="N430" s="14">
        <f t="shared" si="329"/>
        <v>0</v>
      </c>
      <c r="O430" s="47">
        <f t="shared" si="329"/>
        <v>0</v>
      </c>
      <c r="P430" s="65">
        <f t="shared" si="276"/>
        <v>0</v>
      </c>
      <c r="Q430" s="47">
        <f t="shared" ref="Q430:R431" si="330">SUM(Q431)</f>
        <v>0</v>
      </c>
      <c r="R430" s="47">
        <f t="shared" si="330"/>
        <v>0</v>
      </c>
      <c r="S430" s="65">
        <f t="shared" si="277"/>
        <v>0</v>
      </c>
    </row>
    <row r="431" spans="1:19" hidden="1" x14ac:dyDescent="0.25">
      <c r="A431" s="15"/>
      <c r="B431" s="23">
        <v>431210</v>
      </c>
      <c r="C431" s="17" t="s">
        <v>313</v>
      </c>
      <c r="D431" s="83">
        <f>SUM(D432)</f>
        <v>0</v>
      </c>
      <c r="E431" s="67">
        <f t="shared" si="329"/>
        <v>0</v>
      </c>
      <c r="F431" s="18">
        <f t="shared" si="329"/>
        <v>0</v>
      </c>
      <c r="G431" s="18">
        <f t="shared" si="329"/>
        <v>0</v>
      </c>
      <c r="H431" s="18">
        <f t="shared" si="329"/>
        <v>0</v>
      </c>
      <c r="I431" s="18">
        <f t="shared" si="329"/>
        <v>0</v>
      </c>
      <c r="J431" s="18">
        <f t="shared" si="329"/>
        <v>0</v>
      </c>
      <c r="K431" s="18">
        <f t="shared" si="329"/>
        <v>0</v>
      </c>
      <c r="L431" s="18">
        <f t="shared" si="329"/>
        <v>0</v>
      </c>
      <c r="M431" s="18">
        <f t="shared" si="329"/>
        <v>0</v>
      </c>
      <c r="N431" s="18">
        <f t="shared" si="329"/>
        <v>0</v>
      </c>
      <c r="O431" s="48">
        <f t="shared" si="329"/>
        <v>0</v>
      </c>
      <c r="P431" s="65">
        <f t="shared" si="276"/>
        <v>0</v>
      </c>
      <c r="Q431" s="48">
        <f t="shared" si="330"/>
        <v>0</v>
      </c>
      <c r="R431" s="48">
        <f t="shared" si="330"/>
        <v>0</v>
      </c>
      <c r="S431" s="65">
        <f t="shared" si="277"/>
        <v>0</v>
      </c>
    </row>
    <row r="432" spans="1:19" hidden="1" x14ac:dyDescent="0.25">
      <c r="A432" s="15"/>
      <c r="B432" s="23">
        <v>431211</v>
      </c>
      <c r="C432" s="17" t="s">
        <v>313</v>
      </c>
      <c r="D432" s="84"/>
      <c r="E432" s="68"/>
      <c r="F432" s="19"/>
      <c r="G432" s="19"/>
      <c r="H432" s="19"/>
      <c r="I432" s="19"/>
      <c r="J432" s="19"/>
      <c r="K432" s="19"/>
      <c r="L432" s="19"/>
      <c r="M432" s="19"/>
      <c r="N432" s="19"/>
      <c r="O432" s="49"/>
      <c r="P432" s="65">
        <f t="shared" si="276"/>
        <v>0</v>
      </c>
      <c r="Q432" s="49"/>
      <c r="R432" s="49"/>
      <c r="S432" s="65">
        <f t="shared" si="277"/>
        <v>0</v>
      </c>
    </row>
    <row r="433" spans="1:19" ht="25.5" hidden="1" x14ac:dyDescent="0.25">
      <c r="A433" s="11"/>
      <c r="B433" s="27">
        <v>431300</v>
      </c>
      <c r="C433" s="13" t="s">
        <v>314</v>
      </c>
      <c r="D433" s="82">
        <f>SUM(D434)</f>
        <v>0</v>
      </c>
      <c r="E433" s="66">
        <f t="shared" ref="E433:O434" si="331">SUM(E434)</f>
        <v>0</v>
      </c>
      <c r="F433" s="14">
        <f t="shared" si="331"/>
        <v>0</v>
      </c>
      <c r="G433" s="14">
        <f t="shared" si="331"/>
        <v>0</v>
      </c>
      <c r="H433" s="14">
        <f t="shared" si="331"/>
        <v>0</v>
      </c>
      <c r="I433" s="14">
        <f t="shared" si="331"/>
        <v>0</v>
      </c>
      <c r="J433" s="14">
        <f t="shared" si="331"/>
        <v>0</v>
      </c>
      <c r="K433" s="14">
        <f t="shared" si="331"/>
        <v>0</v>
      </c>
      <c r="L433" s="14">
        <f t="shared" si="331"/>
        <v>0</v>
      </c>
      <c r="M433" s="14">
        <f t="shared" si="331"/>
        <v>0</v>
      </c>
      <c r="N433" s="14">
        <f t="shared" si="331"/>
        <v>0</v>
      </c>
      <c r="O433" s="47">
        <f t="shared" si="331"/>
        <v>0</v>
      </c>
      <c r="P433" s="65">
        <f t="shared" si="276"/>
        <v>0</v>
      </c>
      <c r="Q433" s="47">
        <f t="shared" ref="Q433:R434" si="332">SUM(Q434)</f>
        <v>0</v>
      </c>
      <c r="R433" s="47">
        <f t="shared" si="332"/>
        <v>0</v>
      </c>
      <c r="S433" s="65">
        <f t="shared" si="277"/>
        <v>0</v>
      </c>
    </row>
    <row r="434" spans="1:19" ht="25.5" hidden="1" x14ac:dyDescent="0.25">
      <c r="A434" s="15"/>
      <c r="B434" s="23">
        <v>431310</v>
      </c>
      <c r="C434" s="17" t="s">
        <v>314</v>
      </c>
      <c r="D434" s="83">
        <f>SUM(D435)</f>
        <v>0</v>
      </c>
      <c r="E434" s="67">
        <f t="shared" si="331"/>
        <v>0</v>
      </c>
      <c r="F434" s="18">
        <f t="shared" si="331"/>
        <v>0</v>
      </c>
      <c r="G434" s="18">
        <f t="shared" si="331"/>
        <v>0</v>
      </c>
      <c r="H434" s="18">
        <f t="shared" si="331"/>
        <v>0</v>
      </c>
      <c r="I434" s="18">
        <f t="shared" si="331"/>
        <v>0</v>
      </c>
      <c r="J434" s="18">
        <f t="shared" si="331"/>
        <v>0</v>
      </c>
      <c r="K434" s="18">
        <f t="shared" si="331"/>
        <v>0</v>
      </c>
      <c r="L434" s="18">
        <f t="shared" si="331"/>
        <v>0</v>
      </c>
      <c r="M434" s="18">
        <f t="shared" si="331"/>
        <v>0</v>
      </c>
      <c r="N434" s="18">
        <f t="shared" si="331"/>
        <v>0</v>
      </c>
      <c r="O434" s="48">
        <f t="shared" si="331"/>
        <v>0</v>
      </c>
      <c r="P434" s="65">
        <f t="shared" si="276"/>
        <v>0</v>
      </c>
      <c r="Q434" s="48">
        <f t="shared" si="332"/>
        <v>0</v>
      </c>
      <c r="R434" s="48">
        <f t="shared" si="332"/>
        <v>0</v>
      </c>
      <c r="S434" s="65">
        <f t="shared" si="277"/>
        <v>0</v>
      </c>
    </row>
    <row r="435" spans="1:19" ht="25.5" hidden="1" x14ac:dyDescent="0.25">
      <c r="A435" s="15"/>
      <c r="B435" s="23">
        <v>431311</v>
      </c>
      <c r="C435" s="17" t="s">
        <v>314</v>
      </c>
      <c r="D435" s="84"/>
      <c r="E435" s="68"/>
      <c r="F435" s="19"/>
      <c r="G435" s="19"/>
      <c r="H435" s="19"/>
      <c r="I435" s="19"/>
      <c r="J435" s="19"/>
      <c r="K435" s="19"/>
      <c r="L435" s="19"/>
      <c r="M435" s="19"/>
      <c r="N435" s="19"/>
      <c r="O435" s="49"/>
      <c r="P435" s="65">
        <f t="shared" si="276"/>
        <v>0</v>
      </c>
      <c r="Q435" s="49"/>
      <c r="R435" s="49"/>
      <c r="S435" s="65">
        <f t="shared" si="277"/>
        <v>0</v>
      </c>
    </row>
    <row r="436" spans="1:19" s="119" customFormat="1" ht="25.5" hidden="1" x14ac:dyDescent="0.25">
      <c r="A436" s="114"/>
      <c r="B436" s="122">
        <v>435000</v>
      </c>
      <c r="C436" s="116" t="s">
        <v>502</v>
      </c>
      <c r="D436" s="117">
        <f>SUM(D437)</f>
        <v>0</v>
      </c>
      <c r="E436" s="120">
        <f t="shared" ref="E436:O438" si="333">SUM(E437)</f>
        <v>0</v>
      </c>
      <c r="F436" s="118">
        <f t="shared" si="333"/>
        <v>0</v>
      </c>
      <c r="G436" s="118">
        <f t="shared" si="333"/>
        <v>0</v>
      </c>
      <c r="H436" s="118">
        <f t="shared" si="333"/>
        <v>0</v>
      </c>
      <c r="I436" s="118">
        <f t="shared" si="333"/>
        <v>0</v>
      </c>
      <c r="J436" s="118">
        <f t="shared" si="333"/>
        <v>0</v>
      </c>
      <c r="K436" s="118">
        <f t="shared" si="333"/>
        <v>0</v>
      </c>
      <c r="L436" s="118">
        <f t="shared" si="333"/>
        <v>0</v>
      </c>
      <c r="M436" s="118">
        <f t="shared" si="333"/>
        <v>0</v>
      </c>
      <c r="N436" s="118">
        <f t="shared" si="333"/>
        <v>0</v>
      </c>
      <c r="O436" s="121">
        <f t="shared" si="333"/>
        <v>0</v>
      </c>
      <c r="P436" s="65">
        <f t="shared" si="276"/>
        <v>0</v>
      </c>
      <c r="Q436" s="118">
        <f t="shared" ref="Q436:R438" si="334">SUM(Q437)</f>
        <v>0</v>
      </c>
      <c r="R436" s="118">
        <f t="shared" si="334"/>
        <v>0</v>
      </c>
      <c r="S436" s="65">
        <f t="shared" si="277"/>
        <v>0</v>
      </c>
    </row>
    <row r="437" spans="1:19" s="119" customFormat="1" ht="25.5" hidden="1" x14ac:dyDescent="0.25">
      <c r="A437" s="114"/>
      <c r="B437" s="122">
        <v>435100</v>
      </c>
      <c r="C437" s="116" t="s">
        <v>503</v>
      </c>
      <c r="D437" s="117">
        <f>SUM(D438)</f>
        <v>0</v>
      </c>
      <c r="E437" s="120">
        <f t="shared" si="333"/>
        <v>0</v>
      </c>
      <c r="F437" s="118">
        <f t="shared" si="333"/>
        <v>0</v>
      </c>
      <c r="G437" s="118">
        <f t="shared" si="333"/>
        <v>0</v>
      </c>
      <c r="H437" s="118">
        <f t="shared" si="333"/>
        <v>0</v>
      </c>
      <c r="I437" s="118">
        <f t="shared" si="333"/>
        <v>0</v>
      </c>
      <c r="J437" s="118">
        <f t="shared" si="333"/>
        <v>0</v>
      </c>
      <c r="K437" s="118">
        <f t="shared" si="333"/>
        <v>0</v>
      </c>
      <c r="L437" s="118">
        <f t="shared" si="333"/>
        <v>0</v>
      </c>
      <c r="M437" s="118">
        <f t="shared" si="333"/>
        <v>0</v>
      </c>
      <c r="N437" s="118">
        <f t="shared" si="333"/>
        <v>0</v>
      </c>
      <c r="O437" s="121">
        <f t="shared" si="333"/>
        <v>0</v>
      </c>
      <c r="P437" s="65">
        <f t="shared" ref="P437:P500" si="335">SUM(E437:O437)</f>
        <v>0</v>
      </c>
      <c r="Q437" s="118">
        <f t="shared" si="334"/>
        <v>0</v>
      </c>
      <c r="R437" s="118">
        <f t="shared" si="334"/>
        <v>0</v>
      </c>
      <c r="S437" s="65">
        <f t="shared" ref="S437:S500" si="336">SUM(P437:R437)</f>
        <v>0</v>
      </c>
    </row>
    <row r="438" spans="1:19" ht="17.25" hidden="1" customHeight="1" x14ac:dyDescent="0.25">
      <c r="A438" s="15"/>
      <c r="B438" s="23">
        <v>435110</v>
      </c>
      <c r="C438" s="123" t="s">
        <v>503</v>
      </c>
      <c r="D438" s="85">
        <f>SUM(D439)</f>
        <v>0</v>
      </c>
      <c r="E438" s="104">
        <f t="shared" si="333"/>
        <v>0</v>
      </c>
      <c r="F438" s="20">
        <f t="shared" si="333"/>
        <v>0</v>
      </c>
      <c r="G438" s="20">
        <f t="shared" si="333"/>
        <v>0</v>
      </c>
      <c r="H438" s="20">
        <f t="shared" si="333"/>
        <v>0</v>
      </c>
      <c r="I438" s="20">
        <f t="shared" si="333"/>
        <v>0</v>
      </c>
      <c r="J438" s="20">
        <f t="shared" si="333"/>
        <v>0</v>
      </c>
      <c r="K438" s="20">
        <f t="shared" si="333"/>
        <v>0</v>
      </c>
      <c r="L438" s="20">
        <f t="shared" si="333"/>
        <v>0</v>
      </c>
      <c r="M438" s="20">
        <f t="shared" si="333"/>
        <v>0</v>
      </c>
      <c r="N438" s="20">
        <f t="shared" si="333"/>
        <v>0</v>
      </c>
      <c r="O438" s="105">
        <f t="shared" si="333"/>
        <v>0</v>
      </c>
      <c r="P438" s="65">
        <f t="shared" si="335"/>
        <v>0</v>
      </c>
      <c r="Q438" s="20">
        <f t="shared" si="334"/>
        <v>0</v>
      </c>
      <c r="R438" s="20">
        <f t="shared" si="334"/>
        <v>0</v>
      </c>
      <c r="S438" s="65">
        <f t="shared" si="336"/>
        <v>0</v>
      </c>
    </row>
    <row r="439" spans="1:19" ht="15.75" hidden="1" customHeight="1" x14ac:dyDescent="0.25">
      <c r="A439" s="15"/>
      <c r="B439" s="23">
        <v>435111</v>
      </c>
      <c r="C439" s="123" t="s">
        <v>503</v>
      </c>
      <c r="D439" s="84"/>
      <c r="E439" s="68"/>
      <c r="F439" s="19"/>
      <c r="G439" s="19"/>
      <c r="H439" s="19"/>
      <c r="I439" s="19"/>
      <c r="J439" s="19"/>
      <c r="K439" s="19"/>
      <c r="L439" s="19"/>
      <c r="M439" s="19"/>
      <c r="N439" s="19"/>
      <c r="O439" s="49"/>
      <c r="P439" s="65">
        <f t="shared" si="335"/>
        <v>0</v>
      </c>
      <c r="Q439" s="49"/>
      <c r="R439" s="49"/>
      <c r="S439" s="65">
        <f t="shared" si="336"/>
        <v>0</v>
      </c>
    </row>
    <row r="440" spans="1:19" hidden="1" x14ac:dyDescent="0.25">
      <c r="A440" s="11"/>
      <c r="B440" s="27">
        <v>441000</v>
      </c>
      <c r="C440" s="21" t="s">
        <v>315</v>
      </c>
      <c r="D440" s="82">
        <f>SUM(D441,D446,D449,D452)</f>
        <v>0</v>
      </c>
      <c r="E440" s="66">
        <f t="shared" ref="E440:O440" si="337">SUM(E441,E446,E449,E452)</f>
        <v>0</v>
      </c>
      <c r="F440" s="14">
        <f t="shared" si="337"/>
        <v>0</v>
      </c>
      <c r="G440" s="14">
        <f t="shared" si="337"/>
        <v>0</v>
      </c>
      <c r="H440" s="14">
        <f t="shared" si="337"/>
        <v>0</v>
      </c>
      <c r="I440" s="14">
        <f t="shared" si="337"/>
        <v>0</v>
      </c>
      <c r="J440" s="14">
        <f t="shared" si="337"/>
        <v>0</v>
      </c>
      <c r="K440" s="14">
        <f t="shared" si="337"/>
        <v>0</v>
      </c>
      <c r="L440" s="14">
        <f t="shared" si="337"/>
        <v>0</v>
      </c>
      <c r="M440" s="14">
        <f t="shared" si="337"/>
        <v>0</v>
      </c>
      <c r="N440" s="14">
        <f t="shared" si="337"/>
        <v>0</v>
      </c>
      <c r="O440" s="47">
        <f t="shared" si="337"/>
        <v>0</v>
      </c>
      <c r="P440" s="65">
        <f t="shared" si="335"/>
        <v>0</v>
      </c>
      <c r="Q440" s="47">
        <f t="shared" ref="Q440:R440" si="338">SUM(Q441,Q446,Q449,Q452)</f>
        <v>0</v>
      </c>
      <c r="R440" s="47">
        <f t="shared" si="338"/>
        <v>0</v>
      </c>
      <c r="S440" s="65">
        <f t="shared" si="336"/>
        <v>0</v>
      </c>
    </row>
    <row r="441" spans="1:19" ht="25.5" hidden="1" x14ac:dyDescent="0.25">
      <c r="A441" s="11"/>
      <c r="B441" s="27">
        <v>441200</v>
      </c>
      <c r="C441" s="13" t="s">
        <v>316</v>
      </c>
      <c r="D441" s="82">
        <f>SUM(D442,D444)</f>
        <v>0</v>
      </c>
      <c r="E441" s="66">
        <f t="shared" ref="E441:O441" si="339">SUM(E442,E444)</f>
        <v>0</v>
      </c>
      <c r="F441" s="14">
        <f t="shared" si="339"/>
        <v>0</v>
      </c>
      <c r="G441" s="14">
        <f t="shared" si="339"/>
        <v>0</v>
      </c>
      <c r="H441" s="14">
        <f t="shared" si="339"/>
        <v>0</v>
      </c>
      <c r="I441" s="14">
        <f t="shared" si="339"/>
        <v>0</v>
      </c>
      <c r="J441" s="14">
        <f t="shared" si="339"/>
        <v>0</v>
      </c>
      <c r="K441" s="14">
        <f t="shared" si="339"/>
        <v>0</v>
      </c>
      <c r="L441" s="14">
        <f t="shared" si="339"/>
        <v>0</v>
      </c>
      <c r="M441" s="14">
        <f t="shared" si="339"/>
        <v>0</v>
      </c>
      <c r="N441" s="14">
        <f t="shared" si="339"/>
        <v>0</v>
      </c>
      <c r="O441" s="47">
        <f t="shared" si="339"/>
        <v>0</v>
      </c>
      <c r="P441" s="65">
        <f t="shared" si="335"/>
        <v>0</v>
      </c>
      <c r="Q441" s="47">
        <f t="shared" ref="Q441:R441" si="340">SUM(Q442,Q444)</f>
        <v>0</v>
      </c>
      <c r="R441" s="47">
        <f t="shared" si="340"/>
        <v>0</v>
      </c>
      <c r="S441" s="65">
        <f t="shared" si="336"/>
        <v>0</v>
      </c>
    </row>
    <row r="442" spans="1:19" hidden="1" x14ac:dyDescent="0.25">
      <c r="A442" s="15"/>
      <c r="B442" s="23">
        <v>441210</v>
      </c>
      <c r="C442" s="17" t="s">
        <v>317</v>
      </c>
      <c r="D442" s="83">
        <f>SUM(D443)</f>
        <v>0</v>
      </c>
      <c r="E442" s="67">
        <f t="shared" ref="E442:O442" si="341">SUM(E443)</f>
        <v>0</v>
      </c>
      <c r="F442" s="18">
        <f t="shared" si="341"/>
        <v>0</v>
      </c>
      <c r="G442" s="18">
        <f t="shared" si="341"/>
        <v>0</v>
      </c>
      <c r="H442" s="18">
        <f t="shared" si="341"/>
        <v>0</v>
      </c>
      <c r="I442" s="18">
        <f t="shared" si="341"/>
        <v>0</v>
      </c>
      <c r="J442" s="18">
        <f t="shared" si="341"/>
        <v>0</v>
      </c>
      <c r="K442" s="18">
        <f t="shared" si="341"/>
        <v>0</v>
      </c>
      <c r="L442" s="18">
        <f t="shared" si="341"/>
        <v>0</v>
      </c>
      <c r="M442" s="18">
        <f t="shared" si="341"/>
        <v>0</v>
      </c>
      <c r="N442" s="18">
        <f t="shared" si="341"/>
        <v>0</v>
      </c>
      <c r="O442" s="48">
        <f t="shared" si="341"/>
        <v>0</v>
      </c>
      <c r="P442" s="65">
        <f t="shared" si="335"/>
        <v>0</v>
      </c>
      <c r="Q442" s="48">
        <f t="shared" ref="Q442:R442" si="342">SUM(Q443)</f>
        <v>0</v>
      </c>
      <c r="R442" s="48">
        <f t="shared" si="342"/>
        <v>0</v>
      </c>
      <c r="S442" s="65">
        <f t="shared" si="336"/>
        <v>0</v>
      </c>
    </row>
    <row r="443" spans="1:19" hidden="1" x14ac:dyDescent="0.25">
      <c r="A443" s="15"/>
      <c r="B443" s="23">
        <v>441211</v>
      </c>
      <c r="C443" s="17" t="s">
        <v>317</v>
      </c>
      <c r="D443" s="84"/>
      <c r="E443" s="68"/>
      <c r="F443" s="19"/>
      <c r="G443" s="19"/>
      <c r="H443" s="19"/>
      <c r="I443" s="19"/>
      <c r="J443" s="19"/>
      <c r="K443" s="19"/>
      <c r="L443" s="19"/>
      <c r="M443" s="19"/>
      <c r="N443" s="19"/>
      <c r="O443" s="49"/>
      <c r="P443" s="65">
        <f t="shared" si="335"/>
        <v>0</v>
      </c>
      <c r="Q443" s="49"/>
      <c r="R443" s="49"/>
      <c r="S443" s="65">
        <f t="shared" si="336"/>
        <v>0</v>
      </c>
    </row>
    <row r="444" spans="1:19" hidden="1" x14ac:dyDescent="0.25">
      <c r="A444" s="15"/>
      <c r="B444" s="23">
        <v>441240</v>
      </c>
      <c r="C444" s="17" t="s">
        <v>318</v>
      </c>
      <c r="D444" s="83">
        <f>SUM(D445)</f>
        <v>0</v>
      </c>
      <c r="E444" s="67">
        <f t="shared" ref="E444:O444" si="343">SUM(E445)</f>
        <v>0</v>
      </c>
      <c r="F444" s="18">
        <f t="shared" si="343"/>
        <v>0</v>
      </c>
      <c r="G444" s="18">
        <f t="shared" si="343"/>
        <v>0</v>
      </c>
      <c r="H444" s="18">
        <f t="shared" si="343"/>
        <v>0</v>
      </c>
      <c r="I444" s="18">
        <f t="shared" si="343"/>
        <v>0</v>
      </c>
      <c r="J444" s="18">
        <f t="shared" si="343"/>
        <v>0</v>
      </c>
      <c r="K444" s="18">
        <f t="shared" si="343"/>
        <v>0</v>
      </c>
      <c r="L444" s="18">
        <f t="shared" si="343"/>
        <v>0</v>
      </c>
      <c r="M444" s="18">
        <f t="shared" si="343"/>
        <v>0</v>
      </c>
      <c r="N444" s="18">
        <f t="shared" si="343"/>
        <v>0</v>
      </c>
      <c r="O444" s="48">
        <f t="shared" si="343"/>
        <v>0</v>
      </c>
      <c r="P444" s="65">
        <f t="shared" si="335"/>
        <v>0</v>
      </c>
      <c r="Q444" s="48">
        <f t="shared" ref="Q444:R444" si="344">SUM(Q445)</f>
        <v>0</v>
      </c>
      <c r="R444" s="48">
        <f t="shared" si="344"/>
        <v>0</v>
      </c>
      <c r="S444" s="65">
        <f t="shared" si="336"/>
        <v>0</v>
      </c>
    </row>
    <row r="445" spans="1:19" hidden="1" x14ac:dyDescent="0.25">
      <c r="A445" s="15"/>
      <c r="B445" s="23">
        <v>441241</v>
      </c>
      <c r="C445" s="17" t="s">
        <v>318</v>
      </c>
      <c r="D445" s="84"/>
      <c r="E445" s="68"/>
      <c r="F445" s="19"/>
      <c r="G445" s="19"/>
      <c r="H445" s="19"/>
      <c r="I445" s="19"/>
      <c r="J445" s="19"/>
      <c r="K445" s="19"/>
      <c r="L445" s="19"/>
      <c r="M445" s="19"/>
      <c r="N445" s="19"/>
      <c r="O445" s="49"/>
      <c r="P445" s="65">
        <f t="shared" si="335"/>
        <v>0</v>
      </c>
      <c r="Q445" s="49"/>
      <c r="R445" s="49"/>
      <c r="S445" s="65">
        <f t="shared" si="336"/>
        <v>0</v>
      </c>
    </row>
    <row r="446" spans="1:19" ht="25.5" hidden="1" x14ac:dyDescent="0.25">
      <c r="A446" s="15"/>
      <c r="B446" s="27">
        <v>441400</v>
      </c>
      <c r="C446" s="13" t="s">
        <v>319</v>
      </c>
      <c r="D446" s="82">
        <f>SUM(D447)</f>
        <v>0</v>
      </c>
      <c r="E446" s="66">
        <f t="shared" ref="E446:O447" si="345">SUM(E447)</f>
        <v>0</v>
      </c>
      <c r="F446" s="14">
        <f t="shared" si="345"/>
        <v>0</v>
      </c>
      <c r="G446" s="14">
        <f t="shared" si="345"/>
        <v>0</v>
      </c>
      <c r="H446" s="14">
        <f t="shared" si="345"/>
        <v>0</v>
      </c>
      <c r="I446" s="14">
        <f t="shared" si="345"/>
        <v>0</v>
      </c>
      <c r="J446" s="14">
        <f t="shared" si="345"/>
        <v>0</v>
      </c>
      <c r="K446" s="14">
        <f t="shared" si="345"/>
        <v>0</v>
      </c>
      <c r="L446" s="14">
        <f t="shared" si="345"/>
        <v>0</v>
      </c>
      <c r="M446" s="14">
        <f t="shared" si="345"/>
        <v>0</v>
      </c>
      <c r="N446" s="14">
        <f t="shared" si="345"/>
        <v>0</v>
      </c>
      <c r="O446" s="47">
        <f t="shared" si="345"/>
        <v>0</v>
      </c>
      <c r="P446" s="65">
        <f t="shared" si="335"/>
        <v>0</v>
      </c>
      <c r="Q446" s="47">
        <f t="shared" ref="Q446:R447" si="346">SUM(Q447)</f>
        <v>0</v>
      </c>
      <c r="R446" s="47">
        <f t="shared" si="346"/>
        <v>0</v>
      </c>
      <c r="S446" s="65">
        <f t="shared" si="336"/>
        <v>0</v>
      </c>
    </row>
    <row r="447" spans="1:19" ht="25.5" hidden="1" x14ac:dyDescent="0.25">
      <c r="A447" s="15"/>
      <c r="B447" s="23">
        <v>441410</v>
      </c>
      <c r="C447" s="17" t="s">
        <v>319</v>
      </c>
      <c r="D447" s="83">
        <f>SUM(D448)</f>
        <v>0</v>
      </c>
      <c r="E447" s="67">
        <f t="shared" si="345"/>
        <v>0</v>
      </c>
      <c r="F447" s="18">
        <f t="shared" si="345"/>
        <v>0</v>
      </c>
      <c r="G447" s="18">
        <f t="shared" si="345"/>
        <v>0</v>
      </c>
      <c r="H447" s="18">
        <f t="shared" si="345"/>
        <v>0</v>
      </c>
      <c r="I447" s="18">
        <f t="shared" si="345"/>
        <v>0</v>
      </c>
      <c r="J447" s="18">
        <f t="shared" si="345"/>
        <v>0</v>
      </c>
      <c r="K447" s="18">
        <f t="shared" si="345"/>
        <v>0</v>
      </c>
      <c r="L447" s="18">
        <f t="shared" si="345"/>
        <v>0</v>
      </c>
      <c r="M447" s="18">
        <f t="shared" si="345"/>
        <v>0</v>
      </c>
      <c r="N447" s="18">
        <f t="shared" si="345"/>
        <v>0</v>
      </c>
      <c r="O447" s="48">
        <f t="shared" si="345"/>
        <v>0</v>
      </c>
      <c r="P447" s="65">
        <f t="shared" si="335"/>
        <v>0</v>
      </c>
      <c r="Q447" s="48">
        <f t="shared" si="346"/>
        <v>0</v>
      </c>
      <c r="R447" s="48">
        <f t="shared" si="346"/>
        <v>0</v>
      </c>
      <c r="S447" s="65">
        <f t="shared" si="336"/>
        <v>0</v>
      </c>
    </row>
    <row r="448" spans="1:19" ht="25.5" hidden="1" x14ac:dyDescent="0.25">
      <c r="A448" s="15"/>
      <c r="B448" s="23">
        <v>441411</v>
      </c>
      <c r="C448" s="17" t="s">
        <v>319</v>
      </c>
      <c r="D448" s="84"/>
      <c r="E448" s="68"/>
      <c r="F448" s="19"/>
      <c r="G448" s="19"/>
      <c r="H448" s="19"/>
      <c r="I448" s="19"/>
      <c r="J448" s="19"/>
      <c r="K448" s="19"/>
      <c r="L448" s="19"/>
      <c r="M448" s="19"/>
      <c r="N448" s="19"/>
      <c r="O448" s="49"/>
      <c r="P448" s="65">
        <f t="shared" si="335"/>
        <v>0</v>
      </c>
      <c r="Q448" s="49"/>
      <c r="R448" s="49"/>
      <c r="S448" s="65">
        <f t="shared" si="336"/>
        <v>0</v>
      </c>
    </row>
    <row r="449" spans="1:19" ht="25.5" hidden="1" x14ac:dyDescent="0.25">
      <c r="A449" s="15"/>
      <c r="B449" s="27">
        <v>441500</v>
      </c>
      <c r="C449" s="13" t="s">
        <v>320</v>
      </c>
      <c r="D449" s="82">
        <f>SUM(D450)</f>
        <v>0</v>
      </c>
      <c r="E449" s="66">
        <f t="shared" ref="E449:O450" si="347">SUM(E450)</f>
        <v>0</v>
      </c>
      <c r="F449" s="14">
        <f t="shared" si="347"/>
        <v>0</v>
      </c>
      <c r="G449" s="14">
        <f t="shared" si="347"/>
        <v>0</v>
      </c>
      <c r="H449" s="14">
        <f t="shared" si="347"/>
        <v>0</v>
      </c>
      <c r="I449" s="14">
        <f t="shared" si="347"/>
        <v>0</v>
      </c>
      <c r="J449" s="14">
        <f t="shared" si="347"/>
        <v>0</v>
      </c>
      <c r="K449" s="14">
        <f t="shared" si="347"/>
        <v>0</v>
      </c>
      <c r="L449" s="14">
        <f t="shared" si="347"/>
        <v>0</v>
      </c>
      <c r="M449" s="14">
        <f t="shared" si="347"/>
        <v>0</v>
      </c>
      <c r="N449" s="14">
        <f t="shared" si="347"/>
        <v>0</v>
      </c>
      <c r="O449" s="47">
        <f t="shared" si="347"/>
        <v>0</v>
      </c>
      <c r="P449" s="65">
        <f t="shared" si="335"/>
        <v>0</v>
      </c>
      <c r="Q449" s="47">
        <f t="shared" ref="Q449:R450" si="348">SUM(Q450)</f>
        <v>0</v>
      </c>
      <c r="R449" s="47">
        <f t="shared" si="348"/>
        <v>0</v>
      </c>
      <c r="S449" s="65">
        <f t="shared" si="336"/>
        <v>0</v>
      </c>
    </row>
    <row r="450" spans="1:19" ht="25.5" hidden="1" x14ac:dyDescent="0.25">
      <c r="A450" s="15"/>
      <c r="B450" s="16">
        <v>441510</v>
      </c>
      <c r="C450" s="17" t="s">
        <v>320</v>
      </c>
      <c r="D450" s="83">
        <f>SUM(D451)</f>
        <v>0</v>
      </c>
      <c r="E450" s="67">
        <f t="shared" si="347"/>
        <v>0</v>
      </c>
      <c r="F450" s="18">
        <f t="shared" si="347"/>
        <v>0</v>
      </c>
      <c r="G450" s="18">
        <f t="shared" si="347"/>
        <v>0</v>
      </c>
      <c r="H450" s="18">
        <f t="shared" si="347"/>
        <v>0</v>
      </c>
      <c r="I450" s="18">
        <f t="shared" si="347"/>
        <v>0</v>
      </c>
      <c r="J450" s="18">
        <f t="shared" si="347"/>
        <v>0</v>
      </c>
      <c r="K450" s="18">
        <f t="shared" si="347"/>
        <v>0</v>
      </c>
      <c r="L450" s="18">
        <f t="shared" si="347"/>
        <v>0</v>
      </c>
      <c r="M450" s="18">
        <f t="shared" si="347"/>
        <v>0</v>
      </c>
      <c r="N450" s="18">
        <f t="shared" si="347"/>
        <v>0</v>
      </c>
      <c r="O450" s="48">
        <f t="shared" si="347"/>
        <v>0</v>
      </c>
      <c r="P450" s="65">
        <f t="shared" si="335"/>
        <v>0</v>
      </c>
      <c r="Q450" s="48">
        <f t="shared" si="348"/>
        <v>0</v>
      </c>
      <c r="R450" s="48">
        <f t="shared" si="348"/>
        <v>0</v>
      </c>
      <c r="S450" s="65">
        <f t="shared" si="336"/>
        <v>0</v>
      </c>
    </row>
    <row r="451" spans="1:19" ht="25.5" hidden="1" x14ac:dyDescent="0.25">
      <c r="A451" s="15"/>
      <c r="B451" s="16">
        <v>441511</v>
      </c>
      <c r="C451" s="17" t="s">
        <v>320</v>
      </c>
      <c r="D451" s="84"/>
      <c r="E451" s="68"/>
      <c r="F451" s="19"/>
      <c r="G451" s="19"/>
      <c r="H451" s="19"/>
      <c r="I451" s="19"/>
      <c r="J451" s="19"/>
      <c r="K451" s="19"/>
      <c r="L451" s="19"/>
      <c r="M451" s="19"/>
      <c r="N451" s="19"/>
      <c r="O451" s="49"/>
      <c r="P451" s="65">
        <f t="shared" si="335"/>
        <v>0</v>
      </c>
      <c r="Q451" s="49"/>
      <c r="R451" s="49"/>
      <c r="S451" s="65">
        <f t="shared" si="336"/>
        <v>0</v>
      </c>
    </row>
    <row r="452" spans="1:19" ht="25.5" hidden="1" x14ac:dyDescent="0.25">
      <c r="A452" s="15"/>
      <c r="B452" s="27">
        <v>441900</v>
      </c>
      <c r="C452" s="13" t="s">
        <v>321</v>
      </c>
      <c r="D452" s="87">
        <f>SUM(D453)</f>
        <v>0</v>
      </c>
      <c r="E452" s="71">
        <f t="shared" ref="E452:O453" si="349">SUM(E453)</f>
        <v>0</v>
      </c>
      <c r="F452" s="25">
        <f t="shared" si="349"/>
        <v>0</v>
      </c>
      <c r="G452" s="25">
        <f t="shared" si="349"/>
        <v>0</v>
      </c>
      <c r="H452" s="25">
        <f t="shared" si="349"/>
        <v>0</v>
      </c>
      <c r="I452" s="25">
        <f t="shared" si="349"/>
        <v>0</v>
      </c>
      <c r="J452" s="25">
        <f t="shared" si="349"/>
        <v>0</v>
      </c>
      <c r="K452" s="25">
        <f t="shared" si="349"/>
        <v>0</v>
      </c>
      <c r="L452" s="25">
        <f t="shared" si="349"/>
        <v>0</v>
      </c>
      <c r="M452" s="25">
        <f t="shared" si="349"/>
        <v>0</v>
      </c>
      <c r="N452" s="25">
        <f t="shared" si="349"/>
        <v>0</v>
      </c>
      <c r="O452" s="53">
        <f t="shared" si="349"/>
        <v>0</v>
      </c>
      <c r="P452" s="65">
        <f t="shared" si="335"/>
        <v>0</v>
      </c>
      <c r="Q452" s="53">
        <f t="shared" ref="Q452:R453" si="350">SUM(Q453)</f>
        <v>0</v>
      </c>
      <c r="R452" s="53">
        <f t="shared" si="350"/>
        <v>0</v>
      </c>
      <c r="S452" s="65">
        <f t="shared" si="336"/>
        <v>0</v>
      </c>
    </row>
    <row r="453" spans="1:19" ht="25.5" hidden="1" x14ac:dyDescent="0.25">
      <c r="A453" s="15"/>
      <c r="B453" s="23">
        <v>441910</v>
      </c>
      <c r="C453" s="17" t="s">
        <v>321</v>
      </c>
      <c r="D453" s="85">
        <f>SUM(D454)</f>
        <v>0</v>
      </c>
      <c r="E453" s="69">
        <f t="shared" si="349"/>
        <v>0</v>
      </c>
      <c r="F453" s="20">
        <f t="shared" si="349"/>
        <v>0</v>
      </c>
      <c r="G453" s="20">
        <f t="shared" si="349"/>
        <v>0</v>
      </c>
      <c r="H453" s="20">
        <f t="shared" si="349"/>
        <v>0</v>
      </c>
      <c r="I453" s="20">
        <f t="shared" si="349"/>
        <v>0</v>
      </c>
      <c r="J453" s="20">
        <f t="shared" si="349"/>
        <v>0</v>
      </c>
      <c r="K453" s="20">
        <f t="shared" si="349"/>
        <v>0</v>
      </c>
      <c r="L453" s="20">
        <f t="shared" si="349"/>
        <v>0</v>
      </c>
      <c r="M453" s="20">
        <f t="shared" si="349"/>
        <v>0</v>
      </c>
      <c r="N453" s="20">
        <f t="shared" si="349"/>
        <v>0</v>
      </c>
      <c r="O453" s="50">
        <f t="shared" si="349"/>
        <v>0</v>
      </c>
      <c r="P453" s="65">
        <f t="shared" si="335"/>
        <v>0</v>
      </c>
      <c r="Q453" s="50">
        <f t="shared" si="350"/>
        <v>0</v>
      </c>
      <c r="R453" s="50">
        <f t="shared" si="350"/>
        <v>0</v>
      </c>
      <c r="S453" s="65">
        <f t="shared" si="336"/>
        <v>0</v>
      </c>
    </row>
    <row r="454" spans="1:19" hidden="1" x14ac:dyDescent="0.25">
      <c r="A454" s="15"/>
      <c r="B454" s="23">
        <v>441911</v>
      </c>
      <c r="C454" s="17" t="s">
        <v>322</v>
      </c>
      <c r="D454" s="84"/>
      <c r="E454" s="68"/>
      <c r="F454" s="19"/>
      <c r="G454" s="19"/>
      <c r="H454" s="19"/>
      <c r="I454" s="19"/>
      <c r="J454" s="19"/>
      <c r="K454" s="19"/>
      <c r="L454" s="19"/>
      <c r="M454" s="19"/>
      <c r="N454" s="19"/>
      <c r="O454" s="49"/>
      <c r="P454" s="65">
        <f t="shared" si="335"/>
        <v>0</v>
      </c>
      <c r="Q454" s="49"/>
      <c r="R454" s="49"/>
      <c r="S454" s="65">
        <f t="shared" si="336"/>
        <v>0</v>
      </c>
    </row>
    <row r="455" spans="1:19" ht="25.5" hidden="1" x14ac:dyDescent="0.25">
      <c r="A455" s="15"/>
      <c r="B455" s="27">
        <v>444000</v>
      </c>
      <c r="C455" s="13" t="s">
        <v>323</v>
      </c>
      <c r="D455" s="82">
        <f>SUM(D456,D459,D464)</f>
        <v>0</v>
      </c>
      <c r="E455" s="66">
        <f t="shared" ref="E455:O455" si="351">SUM(E456,E459,E464)</f>
        <v>0</v>
      </c>
      <c r="F455" s="14">
        <f t="shared" si="351"/>
        <v>0</v>
      </c>
      <c r="G455" s="14">
        <f t="shared" si="351"/>
        <v>0</v>
      </c>
      <c r="H455" s="14">
        <f t="shared" si="351"/>
        <v>0</v>
      </c>
      <c r="I455" s="14">
        <f t="shared" si="351"/>
        <v>0</v>
      </c>
      <c r="J455" s="14">
        <f t="shared" si="351"/>
        <v>0</v>
      </c>
      <c r="K455" s="14">
        <f t="shared" si="351"/>
        <v>0</v>
      </c>
      <c r="L455" s="14">
        <f t="shared" si="351"/>
        <v>0</v>
      </c>
      <c r="M455" s="14">
        <f t="shared" si="351"/>
        <v>0</v>
      </c>
      <c r="N455" s="14">
        <f t="shared" si="351"/>
        <v>0</v>
      </c>
      <c r="O455" s="47">
        <f t="shared" si="351"/>
        <v>0</v>
      </c>
      <c r="P455" s="65">
        <f t="shared" si="335"/>
        <v>0</v>
      </c>
      <c r="Q455" s="47">
        <f t="shared" ref="Q455:R455" si="352">SUM(Q456,Q459,Q464)</f>
        <v>0</v>
      </c>
      <c r="R455" s="47">
        <f t="shared" si="352"/>
        <v>0</v>
      </c>
      <c r="S455" s="65">
        <f t="shared" si="336"/>
        <v>0</v>
      </c>
    </row>
    <row r="456" spans="1:19" hidden="1" x14ac:dyDescent="0.25">
      <c r="A456" s="15"/>
      <c r="B456" s="27">
        <v>444100</v>
      </c>
      <c r="C456" s="13" t="s">
        <v>324</v>
      </c>
      <c r="D456" s="82">
        <f>SUM(D457)</f>
        <v>0</v>
      </c>
      <c r="E456" s="66">
        <f t="shared" ref="E456:O457" si="353">SUM(E457)</f>
        <v>0</v>
      </c>
      <c r="F456" s="14">
        <f t="shared" si="353"/>
        <v>0</v>
      </c>
      <c r="G456" s="14">
        <f t="shared" si="353"/>
        <v>0</v>
      </c>
      <c r="H456" s="14">
        <f t="shared" si="353"/>
        <v>0</v>
      </c>
      <c r="I456" s="14">
        <f t="shared" si="353"/>
        <v>0</v>
      </c>
      <c r="J456" s="14">
        <f t="shared" si="353"/>
        <v>0</v>
      </c>
      <c r="K456" s="14">
        <f t="shared" si="353"/>
        <v>0</v>
      </c>
      <c r="L456" s="14">
        <f t="shared" si="353"/>
        <v>0</v>
      </c>
      <c r="M456" s="14">
        <f t="shared" si="353"/>
        <v>0</v>
      </c>
      <c r="N456" s="14">
        <f t="shared" si="353"/>
        <v>0</v>
      </c>
      <c r="O456" s="47">
        <f t="shared" si="353"/>
        <v>0</v>
      </c>
      <c r="P456" s="65">
        <f t="shared" si="335"/>
        <v>0</v>
      </c>
      <c r="Q456" s="47">
        <f t="shared" ref="Q456:R457" si="354">SUM(Q457)</f>
        <v>0</v>
      </c>
      <c r="R456" s="47">
        <f t="shared" si="354"/>
        <v>0</v>
      </c>
      <c r="S456" s="65">
        <f t="shared" si="336"/>
        <v>0</v>
      </c>
    </row>
    <row r="457" spans="1:19" hidden="1" x14ac:dyDescent="0.25">
      <c r="A457" s="15"/>
      <c r="B457" s="23">
        <v>444110</v>
      </c>
      <c r="C457" s="17" t="s">
        <v>324</v>
      </c>
      <c r="D457" s="83">
        <f>SUM(D458)</f>
        <v>0</v>
      </c>
      <c r="E457" s="67">
        <f t="shared" si="353"/>
        <v>0</v>
      </c>
      <c r="F457" s="18">
        <f t="shared" si="353"/>
        <v>0</v>
      </c>
      <c r="G457" s="18">
        <f t="shared" si="353"/>
        <v>0</v>
      </c>
      <c r="H457" s="18">
        <f t="shared" si="353"/>
        <v>0</v>
      </c>
      <c r="I457" s="18">
        <f t="shared" si="353"/>
        <v>0</v>
      </c>
      <c r="J457" s="18">
        <f t="shared" si="353"/>
        <v>0</v>
      </c>
      <c r="K457" s="18">
        <f t="shared" si="353"/>
        <v>0</v>
      </c>
      <c r="L457" s="18">
        <f t="shared" si="353"/>
        <v>0</v>
      </c>
      <c r="M457" s="18">
        <f t="shared" si="353"/>
        <v>0</v>
      </c>
      <c r="N457" s="18">
        <f t="shared" si="353"/>
        <v>0</v>
      </c>
      <c r="O457" s="48">
        <f t="shared" si="353"/>
        <v>0</v>
      </c>
      <c r="P457" s="65">
        <f t="shared" si="335"/>
        <v>0</v>
      </c>
      <c r="Q457" s="48">
        <f t="shared" si="354"/>
        <v>0</v>
      </c>
      <c r="R457" s="48">
        <f t="shared" si="354"/>
        <v>0</v>
      </c>
      <c r="S457" s="65">
        <f t="shared" si="336"/>
        <v>0</v>
      </c>
    </row>
    <row r="458" spans="1:19" hidden="1" x14ac:dyDescent="0.25">
      <c r="A458" s="15"/>
      <c r="B458" s="23">
        <v>444111</v>
      </c>
      <c r="C458" s="17" t="s">
        <v>324</v>
      </c>
      <c r="D458" s="84"/>
      <c r="E458" s="68"/>
      <c r="F458" s="19"/>
      <c r="G458" s="19"/>
      <c r="H458" s="19"/>
      <c r="I458" s="19"/>
      <c r="J458" s="19"/>
      <c r="K458" s="19"/>
      <c r="L458" s="19"/>
      <c r="M458" s="19"/>
      <c r="N458" s="19"/>
      <c r="O458" s="49"/>
      <c r="P458" s="65">
        <f t="shared" si="335"/>
        <v>0</v>
      </c>
      <c r="Q458" s="49"/>
      <c r="R458" s="49"/>
      <c r="S458" s="65">
        <f t="shared" si="336"/>
        <v>0</v>
      </c>
    </row>
    <row r="459" spans="1:19" hidden="1" x14ac:dyDescent="0.25">
      <c r="A459" s="15"/>
      <c r="B459" s="27">
        <v>444200</v>
      </c>
      <c r="C459" s="13" t="s">
        <v>325</v>
      </c>
      <c r="D459" s="82">
        <f t="shared" ref="D459:R459" si="355">SUM(D460)</f>
        <v>0</v>
      </c>
      <c r="E459" s="66">
        <f t="shared" si="355"/>
        <v>0</v>
      </c>
      <c r="F459" s="14">
        <f t="shared" si="355"/>
        <v>0</v>
      </c>
      <c r="G459" s="14">
        <f t="shared" si="355"/>
        <v>0</v>
      </c>
      <c r="H459" s="14">
        <f t="shared" si="355"/>
        <v>0</v>
      </c>
      <c r="I459" s="14">
        <f t="shared" si="355"/>
        <v>0</v>
      </c>
      <c r="J459" s="14">
        <f t="shared" si="355"/>
        <v>0</v>
      </c>
      <c r="K459" s="14">
        <f t="shared" si="355"/>
        <v>0</v>
      </c>
      <c r="L459" s="14">
        <f t="shared" si="355"/>
        <v>0</v>
      </c>
      <c r="M459" s="14">
        <f t="shared" si="355"/>
        <v>0</v>
      </c>
      <c r="N459" s="14">
        <f t="shared" si="355"/>
        <v>0</v>
      </c>
      <c r="O459" s="47">
        <f t="shared" si="355"/>
        <v>0</v>
      </c>
      <c r="P459" s="65">
        <f t="shared" si="335"/>
        <v>0</v>
      </c>
      <c r="Q459" s="47">
        <f t="shared" si="355"/>
        <v>0</v>
      </c>
      <c r="R459" s="47">
        <f t="shared" si="355"/>
        <v>0</v>
      </c>
      <c r="S459" s="65">
        <f t="shared" si="336"/>
        <v>0</v>
      </c>
    </row>
    <row r="460" spans="1:19" hidden="1" x14ac:dyDescent="0.25">
      <c r="A460" s="15"/>
      <c r="B460" s="23">
        <v>444210</v>
      </c>
      <c r="C460" s="17" t="s">
        <v>325</v>
      </c>
      <c r="D460" s="83">
        <f>SUM(D461:D463)</f>
        <v>0</v>
      </c>
      <c r="E460" s="67">
        <f t="shared" ref="E460:O460" si="356">SUM(E461:E463)</f>
        <v>0</v>
      </c>
      <c r="F460" s="18">
        <f t="shared" si="356"/>
        <v>0</v>
      </c>
      <c r="G460" s="18">
        <f t="shared" si="356"/>
        <v>0</v>
      </c>
      <c r="H460" s="18">
        <f t="shared" si="356"/>
        <v>0</v>
      </c>
      <c r="I460" s="18">
        <f t="shared" si="356"/>
        <v>0</v>
      </c>
      <c r="J460" s="18">
        <f t="shared" si="356"/>
        <v>0</v>
      </c>
      <c r="K460" s="18">
        <f t="shared" si="356"/>
        <v>0</v>
      </c>
      <c r="L460" s="18">
        <f t="shared" si="356"/>
        <v>0</v>
      </c>
      <c r="M460" s="18">
        <f t="shared" si="356"/>
        <v>0</v>
      </c>
      <c r="N460" s="18">
        <f t="shared" si="356"/>
        <v>0</v>
      </c>
      <c r="O460" s="48">
        <f t="shared" si="356"/>
        <v>0</v>
      </c>
      <c r="P460" s="65">
        <f t="shared" si="335"/>
        <v>0</v>
      </c>
      <c r="Q460" s="48">
        <f t="shared" ref="Q460:R460" si="357">SUM(Q461:Q463)</f>
        <v>0</v>
      </c>
      <c r="R460" s="48">
        <f t="shared" si="357"/>
        <v>0</v>
      </c>
      <c r="S460" s="65">
        <f t="shared" si="336"/>
        <v>0</v>
      </c>
    </row>
    <row r="461" spans="1:19" hidden="1" x14ac:dyDescent="0.25">
      <c r="A461" s="15"/>
      <c r="B461" s="23">
        <v>444211</v>
      </c>
      <c r="C461" s="17" t="s">
        <v>325</v>
      </c>
      <c r="D461" s="84"/>
      <c r="E461" s="68"/>
      <c r="F461" s="19"/>
      <c r="G461" s="19"/>
      <c r="H461" s="19"/>
      <c r="I461" s="19"/>
      <c r="J461" s="19"/>
      <c r="K461" s="19"/>
      <c r="L461" s="19"/>
      <c r="M461" s="19"/>
      <c r="N461" s="19"/>
      <c r="O461" s="49"/>
      <c r="P461" s="65">
        <f t="shared" si="335"/>
        <v>0</v>
      </c>
      <c r="Q461" s="49"/>
      <c r="R461" s="49"/>
      <c r="S461" s="65">
        <f t="shared" si="336"/>
        <v>0</v>
      </c>
    </row>
    <row r="462" spans="1:19" ht="25.5" hidden="1" x14ac:dyDescent="0.25">
      <c r="A462" s="15"/>
      <c r="B462" s="23">
        <v>444212</v>
      </c>
      <c r="C462" s="17" t="s">
        <v>326</v>
      </c>
      <c r="D462" s="84"/>
      <c r="E462" s="68"/>
      <c r="F462" s="19"/>
      <c r="G462" s="19"/>
      <c r="H462" s="19"/>
      <c r="I462" s="19"/>
      <c r="J462" s="19"/>
      <c r="K462" s="19"/>
      <c r="L462" s="19"/>
      <c r="M462" s="19"/>
      <c r="N462" s="19"/>
      <c r="O462" s="49"/>
      <c r="P462" s="65">
        <f t="shared" si="335"/>
        <v>0</v>
      </c>
      <c r="Q462" s="49"/>
      <c r="R462" s="49"/>
      <c r="S462" s="65">
        <f t="shared" si="336"/>
        <v>0</v>
      </c>
    </row>
    <row r="463" spans="1:19" hidden="1" x14ac:dyDescent="0.25">
      <c r="A463" s="15"/>
      <c r="B463" s="23">
        <v>444219</v>
      </c>
      <c r="C463" s="17" t="s">
        <v>327</v>
      </c>
      <c r="D463" s="84"/>
      <c r="E463" s="68"/>
      <c r="F463" s="19"/>
      <c r="G463" s="19"/>
      <c r="H463" s="19"/>
      <c r="I463" s="19"/>
      <c r="J463" s="19"/>
      <c r="K463" s="19"/>
      <c r="L463" s="19"/>
      <c r="M463" s="19"/>
      <c r="N463" s="19"/>
      <c r="O463" s="49"/>
      <c r="P463" s="65">
        <f t="shared" si="335"/>
        <v>0</v>
      </c>
      <c r="Q463" s="49"/>
      <c r="R463" s="49"/>
      <c r="S463" s="65">
        <f t="shared" si="336"/>
        <v>0</v>
      </c>
    </row>
    <row r="464" spans="1:19" ht="25.5" hidden="1" x14ac:dyDescent="0.25">
      <c r="A464" s="15"/>
      <c r="B464" s="27">
        <v>444300</v>
      </c>
      <c r="C464" s="13" t="s">
        <v>328</v>
      </c>
      <c r="D464" s="82">
        <f>SUM(D465)</f>
        <v>0</v>
      </c>
      <c r="E464" s="66">
        <f t="shared" ref="E464:O465" si="358">SUM(E465)</f>
        <v>0</v>
      </c>
      <c r="F464" s="14">
        <f t="shared" si="358"/>
        <v>0</v>
      </c>
      <c r="G464" s="14">
        <f t="shared" si="358"/>
        <v>0</v>
      </c>
      <c r="H464" s="14">
        <f t="shared" si="358"/>
        <v>0</v>
      </c>
      <c r="I464" s="14">
        <f t="shared" si="358"/>
        <v>0</v>
      </c>
      <c r="J464" s="14">
        <f t="shared" si="358"/>
        <v>0</v>
      </c>
      <c r="K464" s="14">
        <f t="shared" si="358"/>
        <v>0</v>
      </c>
      <c r="L464" s="14">
        <f t="shared" si="358"/>
        <v>0</v>
      </c>
      <c r="M464" s="14">
        <f t="shared" si="358"/>
        <v>0</v>
      </c>
      <c r="N464" s="14">
        <f t="shared" si="358"/>
        <v>0</v>
      </c>
      <c r="O464" s="47">
        <f t="shared" si="358"/>
        <v>0</v>
      </c>
      <c r="P464" s="65">
        <f t="shared" si="335"/>
        <v>0</v>
      </c>
      <c r="Q464" s="47">
        <f t="shared" ref="Q464:R465" si="359">SUM(Q465)</f>
        <v>0</v>
      </c>
      <c r="R464" s="47">
        <f t="shared" si="359"/>
        <v>0</v>
      </c>
      <c r="S464" s="65">
        <f t="shared" si="336"/>
        <v>0</v>
      </c>
    </row>
    <row r="465" spans="1:19" ht="25.5" hidden="1" x14ac:dyDescent="0.25">
      <c r="A465" s="15"/>
      <c r="B465" s="23">
        <v>444310</v>
      </c>
      <c r="C465" s="17" t="s">
        <v>328</v>
      </c>
      <c r="D465" s="83">
        <f>SUM(D466)</f>
        <v>0</v>
      </c>
      <c r="E465" s="67">
        <f t="shared" si="358"/>
        <v>0</v>
      </c>
      <c r="F465" s="18">
        <f t="shared" si="358"/>
        <v>0</v>
      </c>
      <c r="G465" s="18">
        <f t="shared" si="358"/>
        <v>0</v>
      </c>
      <c r="H465" s="18">
        <f t="shared" si="358"/>
        <v>0</v>
      </c>
      <c r="I465" s="18">
        <f t="shared" si="358"/>
        <v>0</v>
      </c>
      <c r="J465" s="18">
        <f t="shared" si="358"/>
        <v>0</v>
      </c>
      <c r="K465" s="18">
        <f t="shared" si="358"/>
        <v>0</v>
      </c>
      <c r="L465" s="18">
        <f t="shared" si="358"/>
        <v>0</v>
      </c>
      <c r="M465" s="18">
        <f t="shared" si="358"/>
        <v>0</v>
      </c>
      <c r="N465" s="18">
        <f t="shared" si="358"/>
        <v>0</v>
      </c>
      <c r="O465" s="48">
        <f t="shared" si="358"/>
        <v>0</v>
      </c>
      <c r="P465" s="65">
        <f t="shared" si="335"/>
        <v>0</v>
      </c>
      <c r="Q465" s="48">
        <f t="shared" si="359"/>
        <v>0</v>
      </c>
      <c r="R465" s="48">
        <f t="shared" si="359"/>
        <v>0</v>
      </c>
      <c r="S465" s="65">
        <f t="shared" si="336"/>
        <v>0</v>
      </c>
    </row>
    <row r="466" spans="1:19" ht="25.5" hidden="1" x14ac:dyDescent="0.25">
      <c r="A466" s="15"/>
      <c r="B466" s="23">
        <v>444311</v>
      </c>
      <c r="C466" s="17" t="s">
        <v>328</v>
      </c>
      <c r="D466" s="84"/>
      <c r="E466" s="68"/>
      <c r="F466" s="19"/>
      <c r="G466" s="19"/>
      <c r="H466" s="19"/>
      <c r="I466" s="19"/>
      <c r="J466" s="19"/>
      <c r="K466" s="19"/>
      <c r="L466" s="19"/>
      <c r="M466" s="19"/>
      <c r="N466" s="19"/>
      <c r="O466" s="49"/>
      <c r="P466" s="65">
        <f t="shared" si="335"/>
        <v>0</v>
      </c>
      <c r="Q466" s="49"/>
      <c r="R466" s="49"/>
      <c r="S466" s="65">
        <f t="shared" si="336"/>
        <v>0</v>
      </c>
    </row>
    <row r="467" spans="1:19" ht="55.5" hidden="1" customHeight="1" x14ac:dyDescent="0.25">
      <c r="A467" s="11"/>
      <c r="B467" s="27">
        <v>451000</v>
      </c>
      <c r="C467" s="21" t="s">
        <v>329</v>
      </c>
      <c r="D467" s="82">
        <f>SUM(D468,D475)</f>
        <v>0</v>
      </c>
      <c r="E467" s="66">
        <f t="shared" ref="E467:O467" si="360">SUM(E468,E475)</f>
        <v>0</v>
      </c>
      <c r="F467" s="14">
        <f t="shared" si="360"/>
        <v>0</v>
      </c>
      <c r="G467" s="14">
        <f t="shared" si="360"/>
        <v>0</v>
      </c>
      <c r="H467" s="14">
        <f t="shared" si="360"/>
        <v>0</v>
      </c>
      <c r="I467" s="14">
        <f t="shared" si="360"/>
        <v>0</v>
      </c>
      <c r="J467" s="14">
        <f t="shared" si="360"/>
        <v>0</v>
      </c>
      <c r="K467" s="14">
        <f t="shared" si="360"/>
        <v>0</v>
      </c>
      <c r="L467" s="14">
        <f t="shared" si="360"/>
        <v>0</v>
      </c>
      <c r="M467" s="14">
        <f t="shared" si="360"/>
        <v>0</v>
      </c>
      <c r="N467" s="14">
        <f t="shared" si="360"/>
        <v>0</v>
      </c>
      <c r="O467" s="47">
        <f t="shared" si="360"/>
        <v>0</v>
      </c>
      <c r="P467" s="65">
        <f t="shared" si="335"/>
        <v>0</v>
      </c>
      <c r="Q467" s="47">
        <f t="shared" ref="Q467:R467" si="361">SUM(Q468,Q475)</f>
        <v>0</v>
      </c>
      <c r="R467" s="47">
        <f t="shared" si="361"/>
        <v>0</v>
      </c>
      <c r="S467" s="65">
        <f t="shared" si="336"/>
        <v>0</v>
      </c>
    </row>
    <row r="468" spans="1:19" ht="38.25" hidden="1" x14ac:dyDescent="0.25">
      <c r="A468" s="27">
        <v>140</v>
      </c>
      <c r="B468" s="12">
        <v>451100</v>
      </c>
      <c r="C468" s="13" t="s">
        <v>330</v>
      </c>
      <c r="D468" s="82">
        <f>SUM(D473,D469,D471)</f>
        <v>0</v>
      </c>
      <c r="E468" s="66">
        <f t="shared" ref="E468:O468" si="362">SUM(E473,E469,E471)</f>
        <v>0</v>
      </c>
      <c r="F468" s="14">
        <f t="shared" si="362"/>
        <v>0</v>
      </c>
      <c r="G468" s="14">
        <f t="shared" si="362"/>
        <v>0</v>
      </c>
      <c r="H468" s="14">
        <f t="shared" si="362"/>
        <v>0</v>
      </c>
      <c r="I468" s="14">
        <f t="shared" si="362"/>
        <v>0</v>
      </c>
      <c r="J468" s="14">
        <f t="shared" si="362"/>
        <v>0</v>
      </c>
      <c r="K468" s="14">
        <f t="shared" si="362"/>
        <v>0</v>
      </c>
      <c r="L468" s="14">
        <f t="shared" si="362"/>
        <v>0</v>
      </c>
      <c r="M468" s="14">
        <f t="shared" si="362"/>
        <v>0</v>
      </c>
      <c r="N468" s="14">
        <f t="shared" si="362"/>
        <v>0</v>
      </c>
      <c r="O468" s="47">
        <f t="shared" si="362"/>
        <v>0</v>
      </c>
      <c r="P468" s="65">
        <f t="shared" si="335"/>
        <v>0</v>
      </c>
      <c r="Q468" s="47">
        <f t="shared" ref="Q468:R468" si="363">SUM(Q473,Q469,Q471)</f>
        <v>0</v>
      </c>
      <c r="R468" s="47">
        <f t="shared" si="363"/>
        <v>0</v>
      </c>
      <c r="S468" s="65">
        <f t="shared" si="336"/>
        <v>0</v>
      </c>
    </row>
    <row r="469" spans="1:19" ht="42" hidden="1" customHeight="1" x14ac:dyDescent="0.25">
      <c r="A469" s="15"/>
      <c r="B469" s="16">
        <v>451130</v>
      </c>
      <c r="C469" s="17" t="s">
        <v>331</v>
      </c>
      <c r="D469" s="83">
        <f>SUM(D470)</f>
        <v>0</v>
      </c>
      <c r="E469" s="67">
        <f t="shared" ref="E469:O469" si="364">SUM(E470)</f>
        <v>0</v>
      </c>
      <c r="F469" s="18">
        <f t="shared" si="364"/>
        <v>0</v>
      </c>
      <c r="G469" s="18">
        <f t="shared" si="364"/>
        <v>0</v>
      </c>
      <c r="H469" s="18">
        <f t="shared" si="364"/>
        <v>0</v>
      </c>
      <c r="I469" s="18">
        <f t="shared" si="364"/>
        <v>0</v>
      </c>
      <c r="J469" s="18">
        <f t="shared" si="364"/>
        <v>0</v>
      </c>
      <c r="K469" s="18">
        <f t="shared" si="364"/>
        <v>0</v>
      </c>
      <c r="L469" s="18">
        <f t="shared" si="364"/>
        <v>0</v>
      </c>
      <c r="M469" s="18">
        <f t="shared" si="364"/>
        <v>0</v>
      </c>
      <c r="N469" s="18">
        <f t="shared" si="364"/>
        <v>0</v>
      </c>
      <c r="O469" s="48">
        <f t="shared" si="364"/>
        <v>0</v>
      </c>
      <c r="P469" s="65">
        <f t="shared" si="335"/>
        <v>0</v>
      </c>
      <c r="Q469" s="48">
        <f t="shared" ref="Q469:R469" si="365">SUM(Q470)</f>
        <v>0</v>
      </c>
      <c r="R469" s="48">
        <f t="shared" si="365"/>
        <v>0</v>
      </c>
      <c r="S469" s="65">
        <f t="shared" si="336"/>
        <v>0</v>
      </c>
    </row>
    <row r="470" spans="1:19" ht="42" hidden="1" customHeight="1" x14ac:dyDescent="0.25">
      <c r="A470" s="15"/>
      <c r="B470" s="16">
        <v>451131</v>
      </c>
      <c r="C470" s="17" t="s">
        <v>331</v>
      </c>
      <c r="D470" s="88"/>
      <c r="E470" s="72"/>
      <c r="F470" s="28"/>
      <c r="G470" s="28"/>
      <c r="H470" s="28"/>
      <c r="I470" s="28"/>
      <c r="J470" s="28"/>
      <c r="K470" s="28"/>
      <c r="L470" s="28"/>
      <c r="M470" s="28"/>
      <c r="N470" s="28"/>
      <c r="O470" s="54"/>
      <c r="P470" s="65">
        <f t="shared" si="335"/>
        <v>0</v>
      </c>
      <c r="Q470" s="54"/>
      <c r="R470" s="54"/>
      <c r="S470" s="65">
        <f t="shared" si="336"/>
        <v>0</v>
      </c>
    </row>
    <row r="471" spans="1:19" ht="43.5" hidden="1" customHeight="1" x14ac:dyDescent="0.25">
      <c r="A471" s="15"/>
      <c r="B471" s="16">
        <v>451140</v>
      </c>
      <c r="C471" s="17" t="s">
        <v>332</v>
      </c>
      <c r="D471" s="83">
        <f>SUM(D472)</f>
        <v>0</v>
      </c>
      <c r="E471" s="67">
        <f t="shared" ref="E471:O471" si="366">SUM(E472)</f>
        <v>0</v>
      </c>
      <c r="F471" s="18">
        <f t="shared" si="366"/>
        <v>0</v>
      </c>
      <c r="G471" s="18">
        <f t="shared" si="366"/>
        <v>0</v>
      </c>
      <c r="H471" s="18">
        <f t="shared" si="366"/>
        <v>0</v>
      </c>
      <c r="I471" s="18">
        <f t="shared" si="366"/>
        <v>0</v>
      </c>
      <c r="J471" s="18">
        <f t="shared" si="366"/>
        <v>0</v>
      </c>
      <c r="K471" s="18">
        <f t="shared" si="366"/>
        <v>0</v>
      </c>
      <c r="L471" s="18">
        <f t="shared" si="366"/>
        <v>0</v>
      </c>
      <c r="M471" s="18">
        <f t="shared" si="366"/>
        <v>0</v>
      </c>
      <c r="N471" s="18">
        <f t="shared" si="366"/>
        <v>0</v>
      </c>
      <c r="O471" s="48">
        <f t="shared" si="366"/>
        <v>0</v>
      </c>
      <c r="P471" s="65">
        <f t="shared" si="335"/>
        <v>0</v>
      </c>
      <c r="Q471" s="48">
        <f t="shared" ref="Q471:R471" si="367">SUM(Q472)</f>
        <v>0</v>
      </c>
      <c r="R471" s="48">
        <f t="shared" si="367"/>
        <v>0</v>
      </c>
      <c r="S471" s="65">
        <f t="shared" si="336"/>
        <v>0</v>
      </c>
    </row>
    <row r="472" spans="1:19" ht="45.75" hidden="1" customHeight="1" x14ac:dyDescent="0.25">
      <c r="A472" s="15"/>
      <c r="B472" s="23">
        <v>451141</v>
      </c>
      <c r="C472" s="17" t="s">
        <v>332</v>
      </c>
      <c r="D472" s="88"/>
      <c r="E472" s="72"/>
      <c r="F472" s="28"/>
      <c r="G472" s="28"/>
      <c r="H472" s="28"/>
      <c r="I472" s="28"/>
      <c r="J472" s="28"/>
      <c r="K472" s="28"/>
      <c r="L472" s="28"/>
      <c r="M472" s="28"/>
      <c r="N472" s="28"/>
      <c r="O472" s="54"/>
      <c r="P472" s="65">
        <f t="shared" si="335"/>
        <v>0</v>
      </c>
      <c r="Q472" s="54"/>
      <c r="R472" s="54"/>
      <c r="S472" s="65">
        <f t="shared" si="336"/>
        <v>0</v>
      </c>
    </row>
    <row r="473" spans="1:19" ht="45.75" hidden="1" customHeight="1" x14ac:dyDescent="0.25">
      <c r="A473" s="15"/>
      <c r="B473" s="23">
        <v>451190</v>
      </c>
      <c r="C473" s="17" t="s">
        <v>333</v>
      </c>
      <c r="D473" s="83">
        <f>SUM(D474)</f>
        <v>0</v>
      </c>
      <c r="E473" s="67">
        <f t="shared" ref="E473:O473" si="368">SUM(E474)</f>
        <v>0</v>
      </c>
      <c r="F473" s="18">
        <f t="shared" si="368"/>
        <v>0</v>
      </c>
      <c r="G473" s="18">
        <f t="shared" si="368"/>
        <v>0</v>
      </c>
      <c r="H473" s="18">
        <f t="shared" si="368"/>
        <v>0</v>
      </c>
      <c r="I473" s="18">
        <f t="shared" si="368"/>
        <v>0</v>
      </c>
      <c r="J473" s="18">
        <f t="shared" si="368"/>
        <v>0</v>
      </c>
      <c r="K473" s="18">
        <f t="shared" si="368"/>
        <v>0</v>
      </c>
      <c r="L473" s="18">
        <f t="shared" si="368"/>
        <v>0</v>
      </c>
      <c r="M473" s="18">
        <f t="shared" si="368"/>
        <v>0</v>
      </c>
      <c r="N473" s="18">
        <f t="shared" si="368"/>
        <v>0</v>
      </c>
      <c r="O473" s="48">
        <f t="shared" si="368"/>
        <v>0</v>
      </c>
      <c r="P473" s="65">
        <f t="shared" si="335"/>
        <v>0</v>
      </c>
      <c r="Q473" s="48">
        <f t="shared" ref="Q473:R473" si="369">SUM(Q474)</f>
        <v>0</v>
      </c>
      <c r="R473" s="48">
        <f t="shared" si="369"/>
        <v>0</v>
      </c>
      <c r="S473" s="65">
        <f t="shared" si="336"/>
        <v>0</v>
      </c>
    </row>
    <row r="474" spans="1:19" ht="56.25" hidden="1" customHeight="1" x14ac:dyDescent="0.25">
      <c r="A474" s="15"/>
      <c r="B474" s="23">
        <v>451191</v>
      </c>
      <c r="C474" s="17" t="s">
        <v>333</v>
      </c>
      <c r="D474" s="84"/>
      <c r="E474" s="68"/>
      <c r="F474" s="19"/>
      <c r="G474" s="19"/>
      <c r="H474" s="19"/>
      <c r="I474" s="19"/>
      <c r="J474" s="19"/>
      <c r="K474" s="19"/>
      <c r="L474" s="19"/>
      <c r="M474" s="19"/>
      <c r="N474" s="19"/>
      <c r="O474" s="49"/>
      <c r="P474" s="65">
        <f t="shared" si="335"/>
        <v>0</v>
      </c>
      <c r="Q474" s="49"/>
      <c r="R474" s="49"/>
      <c r="S474" s="65">
        <f t="shared" si="336"/>
        <v>0</v>
      </c>
    </row>
    <row r="475" spans="1:19" ht="38.25" hidden="1" x14ac:dyDescent="0.25">
      <c r="A475" s="11"/>
      <c r="B475" s="27">
        <v>451200</v>
      </c>
      <c r="C475" s="13" t="s">
        <v>334</v>
      </c>
      <c r="D475" s="82">
        <f>SUM(D476,D478,D480)</f>
        <v>0</v>
      </c>
      <c r="E475" s="66">
        <f t="shared" ref="E475:O475" si="370">SUM(E476,E478,E480)</f>
        <v>0</v>
      </c>
      <c r="F475" s="14">
        <f t="shared" si="370"/>
        <v>0</v>
      </c>
      <c r="G475" s="14">
        <f t="shared" si="370"/>
        <v>0</v>
      </c>
      <c r="H475" s="14">
        <f t="shared" si="370"/>
        <v>0</v>
      </c>
      <c r="I475" s="14">
        <f t="shared" si="370"/>
        <v>0</v>
      </c>
      <c r="J475" s="14">
        <f t="shared" si="370"/>
        <v>0</v>
      </c>
      <c r="K475" s="14">
        <f t="shared" si="370"/>
        <v>0</v>
      </c>
      <c r="L475" s="14">
        <f t="shared" si="370"/>
        <v>0</v>
      </c>
      <c r="M475" s="14">
        <f t="shared" si="370"/>
        <v>0</v>
      </c>
      <c r="N475" s="14">
        <f t="shared" si="370"/>
        <v>0</v>
      </c>
      <c r="O475" s="47">
        <f t="shared" si="370"/>
        <v>0</v>
      </c>
      <c r="P475" s="65">
        <f t="shared" si="335"/>
        <v>0</v>
      </c>
      <c r="Q475" s="47">
        <f t="shared" ref="Q475:R475" si="371">SUM(Q476,Q478,Q480)</f>
        <v>0</v>
      </c>
      <c r="R475" s="47">
        <f t="shared" si="371"/>
        <v>0</v>
      </c>
      <c r="S475" s="65">
        <f t="shared" si="336"/>
        <v>0</v>
      </c>
    </row>
    <row r="476" spans="1:19" ht="25.5" hidden="1" x14ac:dyDescent="0.25">
      <c r="A476" s="15"/>
      <c r="B476" s="16">
        <v>451230</v>
      </c>
      <c r="C476" s="17" t="s">
        <v>335</v>
      </c>
      <c r="D476" s="83">
        <f>SUM(D477)</f>
        <v>0</v>
      </c>
      <c r="E476" s="67">
        <f t="shared" ref="E476:O476" si="372">SUM(E477)</f>
        <v>0</v>
      </c>
      <c r="F476" s="18">
        <f t="shared" si="372"/>
        <v>0</v>
      </c>
      <c r="G476" s="18">
        <f t="shared" si="372"/>
        <v>0</v>
      </c>
      <c r="H476" s="18">
        <f t="shared" si="372"/>
        <v>0</v>
      </c>
      <c r="I476" s="18">
        <f t="shared" si="372"/>
        <v>0</v>
      </c>
      <c r="J476" s="18">
        <f t="shared" si="372"/>
        <v>0</v>
      </c>
      <c r="K476" s="18">
        <f t="shared" si="372"/>
        <v>0</v>
      </c>
      <c r="L476" s="18">
        <f t="shared" si="372"/>
        <v>0</v>
      </c>
      <c r="M476" s="18">
        <f t="shared" si="372"/>
        <v>0</v>
      </c>
      <c r="N476" s="18">
        <f t="shared" si="372"/>
        <v>0</v>
      </c>
      <c r="O476" s="48">
        <f t="shared" si="372"/>
        <v>0</v>
      </c>
      <c r="P476" s="65">
        <f t="shared" si="335"/>
        <v>0</v>
      </c>
      <c r="Q476" s="48">
        <f t="shared" ref="Q476:R476" si="373">SUM(Q477)</f>
        <v>0</v>
      </c>
      <c r="R476" s="48">
        <f t="shared" si="373"/>
        <v>0</v>
      </c>
      <c r="S476" s="65">
        <f t="shared" si="336"/>
        <v>0</v>
      </c>
    </row>
    <row r="477" spans="1:19" ht="38.25" hidden="1" x14ac:dyDescent="0.25">
      <c r="A477" s="15"/>
      <c r="B477" s="16">
        <v>451231</v>
      </c>
      <c r="C477" s="17" t="s">
        <v>336</v>
      </c>
      <c r="D477" s="84"/>
      <c r="E477" s="68"/>
      <c r="F477" s="19"/>
      <c r="G477" s="19"/>
      <c r="H477" s="19"/>
      <c r="I477" s="19"/>
      <c r="J477" s="19"/>
      <c r="K477" s="19"/>
      <c r="L477" s="19"/>
      <c r="M477" s="19"/>
      <c r="N477" s="19"/>
      <c r="O477" s="49"/>
      <c r="P477" s="65">
        <f t="shared" si="335"/>
        <v>0</v>
      </c>
      <c r="Q477" s="49"/>
      <c r="R477" s="49"/>
      <c r="S477" s="65">
        <f t="shared" si="336"/>
        <v>0</v>
      </c>
    </row>
    <row r="478" spans="1:19" ht="25.5" hidden="1" x14ac:dyDescent="0.25">
      <c r="A478" s="15"/>
      <c r="B478" s="16">
        <v>451240</v>
      </c>
      <c r="C478" s="17" t="s">
        <v>337</v>
      </c>
      <c r="D478" s="83">
        <f>SUM(D479)</f>
        <v>0</v>
      </c>
      <c r="E478" s="67">
        <f t="shared" ref="E478:O478" si="374">SUM(E479)</f>
        <v>0</v>
      </c>
      <c r="F478" s="18">
        <f t="shared" si="374"/>
        <v>0</v>
      </c>
      <c r="G478" s="18">
        <f t="shared" si="374"/>
        <v>0</v>
      </c>
      <c r="H478" s="18">
        <f t="shared" si="374"/>
        <v>0</v>
      </c>
      <c r="I478" s="18">
        <f t="shared" si="374"/>
        <v>0</v>
      </c>
      <c r="J478" s="18">
        <f t="shared" si="374"/>
        <v>0</v>
      </c>
      <c r="K478" s="18">
        <f t="shared" si="374"/>
        <v>0</v>
      </c>
      <c r="L478" s="18">
        <f t="shared" si="374"/>
        <v>0</v>
      </c>
      <c r="M478" s="18">
        <f t="shared" si="374"/>
        <v>0</v>
      </c>
      <c r="N478" s="18">
        <f t="shared" si="374"/>
        <v>0</v>
      </c>
      <c r="O478" s="48">
        <f t="shared" si="374"/>
        <v>0</v>
      </c>
      <c r="P478" s="65">
        <f t="shared" si="335"/>
        <v>0</v>
      </c>
      <c r="Q478" s="48">
        <f t="shared" ref="Q478:R478" si="375">SUM(Q479)</f>
        <v>0</v>
      </c>
      <c r="R478" s="48">
        <f t="shared" si="375"/>
        <v>0</v>
      </c>
      <c r="S478" s="65">
        <f t="shared" si="336"/>
        <v>0</v>
      </c>
    </row>
    <row r="479" spans="1:19" ht="65.25" hidden="1" customHeight="1" x14ac:dyDescent="0.25">
      <c r="A479" s="15"/>
      <c r="B479" s="16">
        <v>451241</v>
      </c>
      <c r="C479" s="17" t="s">
        <v>338</v>
      </c>
      <c r="D479" s="84"/>
      <c r="E479" s="68"/>
      <c r="F479" s="19"/>
      <c r="G479" s="19"/>
      <c r="H479" s="19"/>
      <c r="I479" s="19"/>
      <c r="J479" s="19"/>
      <c r="K479" s="19"/>
      <c r="L479" s="19"/>
      <c r="M479" s="19"/>
      <c r="N479" s="19"/>
      <c r="O479" s="49"/>
      <c r="P479" s="65">
        <f t="shared" si="335"/>
        <v>0</v>
      </c>
      <c r="Q479" s="49"/>
      <c r="R479" s="49"/>
      <c r="S479" s="65">
        <f t="shared" si="336"/>
        <v>0</v>
      </c>
    </row>
    <row r="480" spans="1:19" ht="38.25" hidden="1" x14ac:dyDescent="0.25">
      <c r="A480" s="15"/>
      <c r="B480" s="16">
        <v>451290</v>
      </c>
      <c r="C480" s="17" t="s">
        <v>339</v>
      </c>
      <c r="D480" s="83">
        <f>SUM(D481)</f>
        <v>0</v>
      </c>
      <c r="E480" s="67">
        <f t="shared" ref="E480:O480" si="376">SUM(E481)</f>
        <v>0</v>
      </c>
      <c r="F480" s="18">
        <f t="shared" si="376"/>
        <v>0</v>
      </c>
      <c r="G480" s="18">
        <f t="shared" si="376"/>
        <v>0</v>
      </c>
      <c r="H480" s="18">
        <f t="shared" si="376"/>
        <v>0</v>
      </c>
      <c r="I480" s="18">
        <f t="shared" si="376"/>
        <v>0</v>
      </c>
      <c r="J480" s="18">
        <f t="shared" si="376"/>
        <v>0</v>
      </c>
      <c r="K480" s="18">
        <f t="shared" si="376"/>
        <v>0</v>
      </c>
      <c r="L480" s="18">
        <f t="shared" si="376"/>
        <v>0</v>
      </c>
      <c r="M480" s="18">
        <f t="shared" si="376"/>
        <v>0</v>
      </c>
      <c r="N480" s="18">
        <f t="shared" si="376"/>
        <v>0</v>
      </c>
      <c r="O480" s="48">
        <f t="shared" si="376"/>
        <v>0</v>
      </c>
      <c r="P480" s="65">
        <f t="shared" si="335"/>
        <v>0</v>
      </c>
      <c r="Q480" s="48">
        <f t="shared" ref="Q480:R480" si="377">SUM(Q481)</f>
        <v>0</v>
      </c>
      <c r="R480" s="48">
        <f t="shared" si="377"/>
        <v>0</v>
      </c>
      <c r="S480" s="65">
        <f t="shared" si="336"/>
        <v>0</v>
      </c>
    </row>
    <row r="481" spans="1:19" ht="38.25" hidden="1" x14ac:dyDescent="0.25">
      <c r="A481" s="15"/>
      <c r="B481" s="23">
        <v>451291</v>
      </c>
      <c r="C481" s="17" t="s">
        <v>340</v>
      </c>
      <c r="D481" s="84"/>
      <c r="E481" s="68"/>
      <c r="F481" s="19"/>
      <c r="G481" s="19"/>
      <c r="H481" s="19"/>
      <c r="I481" s="19"/>
      <c r="J481" s="19"/>
      <c r="K481" s="19"/>
      <c r="L481" s="19"/>
      <c r="M481" s="19"/>
      <c r="N481" s="19"/>
      <c r="O481" s="49"/>
      <c r="P481" s="65">
        <f t="shared" si="335"/>
        <v>0</v>
      </c>
      <c r="Q481" s="49"/>
      <c r="R481" s="49"/>
      <c r="S481" s="65">
        <f t="shared" si="336"/>
        <v>0</v>
      </c>
    </row>
    <row r="482" spans="1:19" ht="25.5" hidden="1" x14ac:dyDescent="0.25">
      <c r="A482" s="15"/>
      <c r="B482" s="27">
        <v>454000</v>
      </c>
      <c r="C482" s="13" t="s">
        <v>341</v>
      </c>
      <c r="D482" s="87">
        <f>SUM(D483+D486)</f>
        <v>0</v>
      </c>
      <c r="E482" s="71">
        <f t="shared" ref="E482:O482" si="378">SUM(E483+E486)</f>
        <v>0</v>
      </c>
      <c r="F482" s="25">
        <f t="shared" si="378"/>
        <v>0</v>
      </c>
      <c r="G482" s="25">
        <f t="shared" si="378"/>
        <v>0</v>
      </c>
      <c r="H482" s="25">
        <f t="shared" si="378"/>
        <v>0</v>
      </c>
      <c r="I482" s="25">
        <f t="shared" si="378"/>
        <v>0</v>
      </c>
      <c r="J482" s="25">
        <f t="shared" si="378"/>
        <v>0</v>
      </c>
      <c r="K482" s="25">
        <f t="shared" si="378"/>
        <v>0</v>
      </c>
      <c r="L482" s="25">
        <f t="shared" si="378"/>
        <v>0</v>
      </c>
      <c r="M482" s="25">
        <f t="shared" si="378"/>
        <v>0</v>
      </c>
      <c r="N482" s="25">
        <f t="shared" si="378"/>
        <v>0</v>
      </c>
      <c r="O482" s="53">
        <f t="shared" si="378"/>
        <v>0</v>
      </c>
      <c r="P482" s="65">
        <f t="shared" si="335"/>
        <v>0</v>
      </c>
      <c r="Q482" s="53">
        <f t="shared" ref="Q482:R482" si="379">SUM(Q483+Q486)</f>
        <v>0</v>
      </c>
      <c r="R482" s="53">
        <f t="shared" si="379"/>
        <v>0</v>
      </c>
      <c r="S482" s="65">
        <f t="shared" si="336"/>
        <v>0</v>
      </c>
    </row>
    <row r="483" spans="1:19" ht="25.5" hidden="1" x14ac:dyDescent="0.25">
      <c r="A483" s="15"/>
      <c r="B483" s="27">
        <v>454100</v>
      </c>
      <c r="C483" s="13" t="s">
        <v>342</v>
      </c>
      <c r="D483" s="87">
        <f>SUM(D484)</f>
        <v>0</v>
      </c>
      <c r="E483" s="71">
        <f t="shared" ref="E483:O484" si="380">SUM(E484)</f>
        <v>0</v>
      </c>
      <c r="F483" s="25">
        <f t="shared" si="380"/>
        <v>0</v>
      </c>
      <c r="G483" s="25">
        <f t="shared" si="380"/>
        <v>0</v>
      </c>
      <c r="H483" s="25">
        <f t="shared" si="380"/>
        <v>0</v>
      </c>
      <c r="I483" s="25">
        <f t="shared" si="380"/>
        <v>0</v>
      </c>
      <c r="J483" s="25">
        <f t="shared" si="380"/>
        <v>0</v>
      </c>
      <c r="K483" s="25">
        <f t="shared" si="380"/>
        <v>0</v>
      </c>
      <c r="L483" s="25">
        <f t="shared" si="380"/>
        <v>0</v>
      </c>
      <c r="M483" s="25">
        <f t="shared" si="380"/>
        <v>0</v>
      </c>
      <c r="N483" s="25">
        <f t="shared" si="380"/>
        <v>0</v>
      </c>
      <c r="O483" s="53">
        <f t="shared" si="380"/>
        <v>0</v>
      </c>
      <c r="P483" s="65">
        <f t="shared" si="335"/>
        <v>0</v>
      </c>
      <c r="Q483" s="53">
        <f t="shared" ref="Q483:R484" si="381">SUM(Q484)</f>
        <v>0</v>
      </c>
      <c r="R483" s="53">
        <f t="shared" si="381"/>
        <v>0</v>
      </c>
      <c r="S483" s="65">
        <f t="shared" si="336"/>
        <v>0</v>
      </c>
    </row>
    <row r="484" spans="1:19" ht="25.5" hidden="1" x14ac:dyDescent="0.25">
      <c r="A484" s="15"/>
      <c r="B484" s="23">
        <v>454110</v>
      </c>
      <c r="C484" s="17" t="s">
        <v>342</v>
      </c>
      <c r="D484" s="85">
        <f>SUM(D485)</f>
        <v>0</v>
      </c>
      <c r="E484" s="69">
        <f t="shared" si="380"/>
        <v>0</v>
      </c>
      <c r="F484" s="20">
        <f t="shared" si="380"/>
        <v>0</v>
      </c>
      <c r="G484" s="20">
        <f t="shared" si="380"/>
        <v>0</v>
      </c>
      <c r="H484" s="20">
        <f t="shared" si="380"/>
        <v>0</v>
      </c>
      <c r="I484" s="20">
        <f t="shared" si="380"/>
        <v>0</v>
      </c>
      <c r="J484" s="20">
        <f t="shared" si="380"/>
        <v>0</v>
      </c>
      <c r="K484" s="20">
        <f t="shared" si="380"/>
        <v>0</v>
      </c>
      <c r="L484" s="20">
        <f t="shared" si="380"/>
        <v>0</v>
      </c>
      <c r="M484" s="20">
        <f t="shared" si="380"/>
        <v>0</v>
      </c>
      <c r="N484" s="20">
        <f t="shared" si="380"/>
        <v>0</v>
      </c>
      <c r="O484" s="50">
        <f t="shared" si="380"/>
        <v>0</v>
      </c>
      <c r="P484" s="65">
        <f t="shared" si="335"/>
        <v>0</v>
      </c>
      <c r="Q484" s="50">
        <f t="shared" si="381"/>
        <v>0</v>
      </c>
      <c r="R484" s="50">
        <f t="shared" si="381"/>
        <v>0</v>
      </c>
      <c r="S484" s="65">
        <f t="shared" si="336"/>
        <v>0</v>
      </c>
    </row>
    <row r="485" spans="1:19" ht="25.5" hidden="1" x14ac:dyDescent="0.25">
      <c r="A485" s="15"/>
      <c r="B485" s="23">
        <v>454111</v>
      </c>
      <c r="C485" s="17" t="s">
        <v>342</v>
      </c>
      <c r="D485" s="84"/>
      <c r="E485" s="68"/>
      <c r="F485" s="19"/>
      <c r="G485" s="19"/>
      <c r="H485" s="19"/>
      <c r="I485" s="19"/>
      <c r="J485" s="19"/>
      <c r="K485" s="19"/>
      <c r="L485" s="19"/>
      <c r="M485" s="19"/>
      <c r="N485" s="19"/>
      <c r="O485" s="49"/>
      <c r="P485" s="65">
        <f t="shared" si="335"/>
        <v>0</v>
      </c>
      <c r="Q485" s="49"/>
      <c r="R485" s="49"/>
      <c r="S485" s="65">
        <f t="shared" si="336"/>
        <v>0</v>
      </c>
    </row>
    <row r="486" spans="1:19" ht="25.5" hidden="1" x14ac:dyDescent="0.25">
      <c r="A486" s="15"/>
      <c r="B486" s="27">
        <v>454200</v>
      </c>
      <c r="C486" s="13" t="s">
        <v>343</v>
      </c>
      <c r="D486" s="87">
        <f>SUM(D487)</f>
        <v>0</v>
      </c>
      <c r="E486" s="71">
        <f t="shared" ref="E486:O487" si="382">SUM(E487)</f>
        <v>0</v>
      </c>
      <c r="F486" s="25">
        <f t="shared" si="382"/>
        <v>0</v>
      </c>
      <c r="G486" s="25">
        <f t="shared" si="382"/>
        <v>0</v>
      </c>
      <c r="H486" s="25">
        <f t="shared" si="382"/>
        <v>0</v>
      </c>
      <c r="I486" s="25">
        <f t="shared" si="382"/>
        <v>0</v>
      </c>
      <c r="J486" s="25">
        <f t="shared" si="382"/>
        <v>0</v>
      </c>
      <c r="K486" s="25">
        <f t="shared" si="382"/>
        <v>0</v>
      </c>
      <c r="L486" s="25">
        <f t="shared" si="382"/>
        <v>0</v>
      </c>
      <c r="M486" s="25">
        <f t="shared" si="382"/>
        <v>0</v>
      </c>
      <c r="N486" s="25">
        <f t="shared" si="382"/>
        <v>0</v>
      </c>
      <c r="O486" s="53">
        <f t="shared" si="382"/>
        <v>0</v>
      </c>
      <c r="P486" s="65">
        <f t="shared" si="335"/>
        <v>0</v>
      </c>
      <c r="Q486" s="53">
        <f t="shared" ref="Q486:R487" si="383">SUM(Q487)</f>
        <v>0</v>
      </c>
      <c r="R486" s="53">
        <f t="shared" si="383"/>
        <v>0</v>
      </c>
      <c r="S486" s="65">
        <f t="shared" si="336"/>
        <v>0</v>
      </c>
    </row>
    <row r="487" spans="1:19" ht="25.5" hidden="1" x14ac:dyDescent="0.25">
      <c r="A487" s="15"/>
      <c r="B487" s="23">
        <v>454210</v>
      </c>
      <c r="C487" s="17" t="s">
        <v>343</v>
      </c>
      <c r="D487" s="85">
        <f>SUM(D488)</f>
        <v>0</v>
      </c>
      <c r="E487" s="69">
        <f t="shared" si="382"/>
        <v>0</v>
      </c>
      <c r="F487" s="20">
        <f t="shared" si="382"/>
        <v>0</v>
      </c>
      <c r="G487" s="20">
        <f t="shared" si="382"/>
        <v>0</v>
      </c>
      <c r="H487" s="20">
        <f t="shared" si="382"/>
        <v>0</v>
      </c>
      <c r="I487" s="20">
        <f t="shared" si="382"/>
        <v>0</v>
      </c>
      <c r="J487" s="20">
        <f t="shared" si="382"/>
        <v>0</v>
      </c>
      <c r="K487" s="20">
        <f t="shared" si="382"/>
        <v>0</v>
      </c>
      <c r="L487" s="20">
        <f t="shared" si="382"/>
        <v>0</v>
      </c>
      <c r="M487" s="20">
        <f t="shared" si="382"/>
        <v>0</v>
      </c>
      <c r="N487" s="20">
        <f t="shared" si="382"/>
        <v>0</v>
      </c>
      <c r="O487" s="50">
        <f t="shared" si="382"/>
        <v>0</v>
      </c>
      <c r="P487" s="65">
        <f t="shared" si="335"/>
        <v>0</v>
      </c>
      <c r="Q487" s="50">
        <f t="shared" si="383"/>
        <v>0</v>
      </c>
      <c r="R487" s="50">
        <f t="shared" si="383"/>
        <v>0</v>
      </c>
      <c r="S487" s="65">
        <f t="shared" si="336"/>
        <v>0</v>
      </c>
    </row>
    <row r="488" spans="1:19" ht="25.5" hidden="1" x14ac:dyDescent="0.25">
      <c r="A488" s="15"/>
      <c r="B488" s="23">
        <v>454211</v>
      </c>
      <c r="C488" s="17" t="s">
        <v>343</v>
      </c>
      <c r="D488" s="84"/>
      <c r="E488" s="68"/>
      <c r="F488" s="19"/>
      <c r="G488" s="19"/>
      <c r="H488" s="19"/>
      <c r="I488" s="19"/>
      <c r="J488" s="19"/>
      <c r="K488" s="19"/>
      <c r="L488" s="19"/>
      <c r="M488" s="19"/>
      <c r="N488" s="19"/>
      <c r="O488" s="49"/>
      <c r="P488" s="65">
        <f t="shared" si="335"/>
        <v>0</v>
      </c>
      <c r="Q488" s="49"/>
      <c r="R488" s="49"/>
      <c r="S488" s="65">
        <f t="shared" si="336"/>
        <v>0</v>
      </c>
    </row>
    <row r="489" spans="1:19" ht="25.5" hidden="1" x14ac:dyDescent="0.25">
      <c r="A489" s="15"/>
      <c r="B489" s="27">
        <v>463000</v>
      </c>
      <c r="C489" s="13" t="s">
        <v>344</v>
      </c>
      <c r="D489" s="87">
        <f>SUM(D490+D493)</f>
        <v>0</v>
      </c>
      <c r="E489" s="71">
        <f t="shared" ref="E489:O489" si="384">SUM(E490+E493)</f>
        <v>0</v>
      </c>
      <c r="F489" s="25">
        <f t="shared" si="384"/>
        <v>0</v>
      </c>
      <c r="G489" s="25">
        <f t="shared" si="384"/>
        <v>0</v>
      </c>
      <c r="H489" s="25">
        <f t="shared" si="384"/>
        <v>0</v>
      </c>
      <c r="I489" s="25">
        <f t="shared" si="384"/>
        <v>0</v>
      </c>
      <c r="J489" s="25">
        <f t="shared" si="384"/>
        <v>0</v>
      </c>
      <c r="K489" s="25">
        <f t="shared" si="384"/>
        <v>0</v>
      </c>
      <c r="L489" s="25">
        <f t="shared" si="384"/>
        <v>0</v>
      </c>
      <c r="M489" s="25">
        <f t="shared" si="384"/>
        <v>0</v>
      </c>
      <c r="N489" s="25">
        <f t="shared" si="384"/>
        <v>0</v>
      </c>
      <c r="O489" s="53">
        <f t="shared" si="384"/>
        <v>0</v>
      </c>
      <c r="P489" s="65">
        <f t="shared" si="335"/>
        <v>0</v>
      </c>
      <c r="Q489" s="53">
        <f t="shared" ref="Q489:R489" si="385">SUM(Q490+Q493)</f>
        <v>0</v>
      </c>
      <c r="R489" s="53">
        <f t="shared" si="385"/>
        <v>0</v>
      </c>
      <c r="S489" s="65">
        <f t="shared" si="336"/>
        <v>0</v>
      </c>
    </row>
    <row r="490" spans="1:19" ht="25.5" hidden="1" x14ac:dyDescent="0.25">
      <c r="A490" s="15"/>
      <c r="B490" s="27">
        <v>463100</v>
      </c>
      <c r="C490" s="13" t="s">
        <v>345</v>
      </c>
      <c r="D490" s="87">
        <f>SUM(D491)</f>
        <v>0</v>
      </c>
      <c r="E490" s="71">
        <f t="shared" ref="E490:O491" si="386">SUM(E491)</f>
        <v>0</v>
      </c>
      <c r="F490" s="25">
        <f t="shared" si="386"/>
        <v>0</v>
      </c>
      <c r="G490" s="25">
        <f t="shared" si="386"/>
        <v>0</v>
      </c>
      <c r="H490" s="25">
        <f t="shared" si="386"/>
        <v>0</v>
      </c>
      <c r="I490" s="25">
        <f t="shared" si="386"/>
        <v>0</v>
      </c>
      <c r="J490" s="25">
        <f t="shared" si="386"/>
        <v>0</v>
      </c>
      <c r="K490" s="25">
        <f t="shared" si="386"/>
        <v>0</v>
      </c>
      <c r="L490" s="25">
        <f t="shared" si="386"/>
        <v>0</v>
      </c>
      <c r="M490" s="25">
        <f t="shared" si="386"/>
        <v>0</v>
      </c>
      <c r="N490" s="25">
        <f t="shared" si="386"/>
        <v>0</v>
      </c>
      <c r="O490" s="53">
        <f t="shared" si="386"/>
        <v>0</v>
      </c>
      <c r="P490" s="65">
        <f t="shared" si="335"/>
        <v>0</v>
      </c>
      <c r="Q490" s="53">
        <f t="shared" ref="Q490:R491" si="387">SUM(Q491)</f>
        <v>0</v>
      </c>
      <c r="R490" s="53">
        <f t="shared" si="387"/>
        <v>0</v>
      </c>
      <c r="S490" s="65">
        <f t="shared" si="336"/>
        <v>0</v>
      </c>
    </row>
    <row r="491" spans="1:19" ht="25.5" hidden="1" x14ac:dyDescent="0.25">
      <c r="A491" s="15"/>
      <c r="B491" s="23">
        <v>463110</v>
      </c>
      <c r="C491" s="17" t="s">
        <v>346</v>
      </c>
      <c r="D491" s="85">
        <f>SUM(D492)</f>
        <v>0</v>
      </c>
      <c r="E491" s="69">
        <f t="shared" si="386"/>
        <v>0</v>
      </c>
      <c r="F491" s="20">
        <f t="shared" si="386"/>
        <v>0</v>
      </c>
      <c r="G491" s="20">
        <f t="shared" si="386"/>
        <v>0</v>
      </c>
      <c r="H491" s="20">
        <f t="shared" si="386"/>
        <v>0</v>
      </c>
      <c r="I491" s="20">
        <f t="shared" si="386"/>
        <v>0</v>
      </c>
      <c r="J491" s="20">
        <f t="shared" si="386"/>
        <v>0</v>
      </c>
      <c r="K491" s="20">
        <f t="shared" si="386"/>
        <v>0</v>
      </c>
      <c r="L491" s="20">
        <f t="shared" si="386"/>
        <v>0</v>
      </c>
      <c r="M491" s="20">
        <f t="shared" si="386"/>
        <v>0</v>
      </c>
      <c r="N491" s="20">
        <f t="shared" si="386"/>
        <v>0</v>
      </c>
      <c r="O491" s="50">
        <f t="shared" si="386"/>
        <v>0</v>
      </c>
      <c r="P491" s="65">
        <f t="shared" si="335"/>
        <v>0</v>
      </c>
      <c r="Q491" s="50">
        <f t="shared" si="387"/>
        <v>0</v>
      </c>
      <c r="R491" s="50">
        <f t="shared" si="387"/>
        <v>0</v>
      </c>
      <c r="S491" s="65">
        <f t="shared" si="336"/>
        <v>0</v>
      </c>
    </row>
    <row r="492" spans="1:19" ht="25.5" hidden="1" x14ac:dyDescent="0.25">
      <c r="A492" s="15"/>
      <c r="B492" s="16">
        <v>463111</v>
      </c>
      <c r="C492" s="17" t="s">
        <v>346</v>
      </c>
      <c r="D492" s="84"/>
      <c r="E492" s="68"/>
      <c r="F492" s="19"/>
      <c r="G492" s="19"/>
      <c r="H492" s="19"/>
      <c r="I492" s="19"/>
      <c r="J492" s="19"/>
      <c r="K492" s="19"/>
      <c r="L492" s="19"/>
      <c r="M492" s="19"/>
      <c r="N492" s="19"/>
      <c r="O492" s="49"/>
      <c r="P492" s="65">
        <f t="shared" si="335"/>
        <v>0</v>
      </c>
      <c r="Q492" s="49"/>
      <c r="R492" s="49"/>
      <c r="S492" s="65">
        <f t="shared" si="336"/>
        <v>0</v>
      </c>
    </row>
    <row r="493" spans="1:19" ht="25.5" hidden="1" x14ac:dyDescent="0.25">
      <c r="A493" s="11"/>
      <c r="B493" s="12">
        <v>463200</v>
      </c>
      <c r="C493" s="13" t="s">
        <v>347</v>
      </c>
      <c r="D493" s="87">
        <f>SUM(D494)</f>
        <v>0</v>
      </c>
      <c r="E493" s="71">
        <f t="shared" ref="E493:O494" si="388">SUM(E494)</f>
        <v>0</v>
      </c>
      <c r="F493" s="25">
        <f t="shared" si="388"/>
        <v>0</v>
      </c>
      <c r="G493" s="25">
        <f t="shared" si="388"/>
        <v>0</v>
      </c>
      <c r="H493" s="25">
        <f t="shared" si="388"/>
        <v>0</v>
      </c>
      <c r="I493" s="25">
        <f t="shared" si="388"/>
        <v>0</v>
      </c>
      <c r="J493" s="25">
        <f t="shared" si="388"/>
        <v>0</v>
      </c>
      <c r="K493" s="25">
        <f t="shared" si="388"/>
        <v>0</v>
      </c>
      <c r="L493" s="25">
        <f t="shared" si="388"/>
        <v>0</v>
      </c>
      <c r="M493" s="25">
        <f t="shared" si="388"/>
        <v>0</v>
      </c>
      <c r="N493" s="25">
        <f t="shared" si="388"/>
        <v>0</v>
      </c>
      <c r="O493" s="53">
        <f t="shared" si="388"/>
        <v>0</v>
      </c>
      <c r="P493" s="65">
        <f t="shared" si="335"/>
        <v>0</v>
      </c>
      <c r="Q493" s="53">
        <f t="shared" ref="Q493:R494" si="389">SUM(Q494)</f>
        <v>0</v>
      </c>
      <c r="R493" s="53">
        <f t="shared" si="389"/>
        <v>0</v>
      </c>
      <c r="S493" s="65">
        <f t="shared" si="336"/>
        <v>0</v>
      </c>
    </row>
    <row r="494" spans="1:19" ht="25.5" hidden="1" x14ac:dyDescent="0.25">
      <c r="A494" s="15"/>
      <c r="B494" s="16">
        <v>463210</v>
      </c>
      <c r="C494" s="17" t="s">
        <v>348</v>
      </c>
      <c r="D494" s="85">
        <f>SUM(D495)</f>
        <v>0</v>
      </c>
      <c r="E494" s="69">
        <f t="shared" si="388"/>
        <v>0</v>
      </c>
      <c r="F494" s="20">
        <f t="shared" si="388"/>
        <v>0</v>
      </c>
      <c r="G494" s="20">
        <f t="shared" si="388"/>
        <v>0</v>
      </c>
      <c r="H494" s="20">
        <f t="shared" si="388"/>
        <v>0</v>
      </c>
      <c r="I494" s="20">
        <f t="shared" si="388"/>
        <v>0</v>
      </c>
      <c r="J494" s="20">
        <f t="shared" si="388"/>
        <v>0</v>
      </c>
      <c r="K494" s="20">
        <f t="shared" si="388"/>
        <v>0</v>
      </c>
      <c r="L494" s="20">
        <f t="shared" si="388"/>
        <v>0</v>
      </c>
      <c r="M494" s="20">
        <f t="shared" si="388"/>
        <v>0</v>
      </c>
      <c r="N494" s="20">
        <f t="shared" si="388"/>
        <v>0</v>
      </c>
      <c r="O494" s="50">
        <f t="shared" si="388"/>
        <v>0</v>
      </c>
      <c r="P494" s="65">
        <f t="shared" si="335"/>
        <v>0</v>
      </c>
      <c r="Q494" s="50">
        <f t="shared" si="389"/>
        <v>0</v>
      </c>
      <c r="R494" s="50">
        <f t="shared" si="389"/>
        <v>0</v>
      </c>
      <c r="S494" s="65">
        <f t="shared" si="336"/>
        <v>0</v>
      </c>
    </row>
    <row r="495" spans="1:19" ht="25.5" hidden="1" x14ac:dyDescent="0.25">
      <c r="A495" s="15"/>
      <c r="B495" s="16">
        <v>463211</v>
      </c>
      <c r="C495" s="17" t="s">
        <v>348</v>
      </c>
      <c r="D495" s="84"/>
      <c r="E495" s="68"/>
      <c r="F495" s="19"/>
      <c r="G495" s="19"/>
      <c r="H495" s="19"/>
      <c r="I495" s="19"/>
      <c r="J495" s="19"/>
      <c r="K495" s="19"/>
      <c r="L495" s="19"/>
      <c r="M495" s="19"/>
      <c r="N495" s="19"/>
      <c r="O495" s="49"/>
      <c r="P495" s="65">
        <f t="shared" si="335"/>
        <v>0</v>
      </c>
      <c r="Q495" s="49"/>
      <c r="R495" s="49"/>
      <c r="S495" s="65">
        <f t="shared" si="336"/>
        <v>0</v>
      </c>
    </row>
    <row r="496" spans="1:19" ht="38.25" hidden="1" x14ac:dyDescent="0.25">
      <c r="A496" s="15"/>
      <c r="B496" s="12">
        <v>464000</v>
      </c>
      <c r="C496" s="13" t="s">
        <v>349</v>
      </c>
      <c r="D496" s="87">
        <f>SUM(D497)</f>
        <v>0</v>
      </c>
      <c r="E496" s="71">
        <f t="shared" ref="E496:O497" si="390">SUM(E497)</f>
        <v>0</v>
      </c>
      <c r="F496" s="25">
        <f t="shared" si="390"/>
        <v>0</v>
      </c>
      <c r="G496" s="25">
        <f t="shared" si="390"/>
        <v>0</v>
      </c>
      <c r="H496" s="25">
        <f t="shared" si="390"/>
        <v>0</v>
      </c>
      <c r="I496" s="25">
        <f t="shared" si="390"/>
        <v>0</v>
      </c>
      <c r="J496" s="25">
        <f t="shared" si="390"/>
        <v>0</v>
      </c>
      <c r="K496" s="25">
        <f t="shared" si="390"/>
        <v>0</v>
      </c>
      <c r="L496" s="25">
        <f t="shared" si="390"/>
        <v>0</v>
      </c>
      <c r="M496" s="25">
        <f t="shared" si="390"/>
        <v>0</v>
      </c>
      <c r="N496" s="25">
        <f t="shared" si="390"/>
        <v>0</v>
      </c>
      <c r="O496" s="53">
        <f t="shared" si="390"/>
        <v>0</v>
      </c>
      <c r="P496" s="65">
        <f t="shared" si="335"/>
        <v>0</v>
      </c>
      <c r="Q496" s="53">
        <f t="shared" ref="Q496:R497" si="391">SUM(Q497)</f>
        <v>0</v>
      </c>
      <c r="R496" s="53">
        <f t="shared" si="391"/>
        <v>0</v>
      </c>
      <c r="S496" s="65">
        <f t="shared" si="336"/>
        <v>0</v>
      </c>
    </row>
    <row r="497" spans="1:19" ht="25.5" hidden="1" x14ac:dyDescent="0.25">
      <c r="A497" s="15"/>
      <c r="B497" s="12">
        <v>464100</v>
      </c>
      <c r="C497" s="13" t="s">
        <v>350</v>
      </c>
      <c r="D497" s="87">
        <f>SUM(D498)</f>
        <v>0</v>
      </c>
      <c r="E497" s="71">
        <f t="shared" si="390"/>
        <v>0</v>
      </c>
      <c r="F497" s="25">
        <f t="shared" si="390"/>
        <v>0</v>
      </c>
      <c r="G497" s="25">
        <f t="shared" si="390"/>
        <v>0</v>
      </c>
      <c r="H497" s="25">
        <f t="shared" si="390"/>
        <v>0</v>
      </c>
      <c r="I497" s="25">
        <f t="shared" si="390"/>
        <v>0</v>
      </c>
      <c r="J497" s="25">
        <f t="shared" si="390"/>
        <v>0</v>
      </c>
      <c r="K497" s="25">
        <f t="shared" si="390"/>
        <v>0</v>
      </c>
      <c r="L497" s="25">
        <f t="shared" si="390"/>
        <v>0</v>
      </c>
      <c r="M497" s="25">
        <f t="shared" si="390"/>
        <v>0</v>
      </c>
      <c r="N497" s="25">
        <f t="shared" si="390"/>
        <v>0</v>
      </c>
      <c r="O497" s="53">
        <f t="shared" si="390"/>
        <v>0</v>
      </c>
      <c r="P497" s="65">
        <f t="shared" si="335"/>
        <v>0</v>
      </c>
      <c r="Q497" s="53">
        <f t="shared" si="391"/>
        <v>0</v>
      </c>
      <c r="R497" s="53">
        <f t="shared" si="391"/>
        <v>0</v>
      </c>
      <c r="S497" s="65">
        <f t="shared" si="336"/>
        <v>0</v>
      </c>
    </row>
    <row r="498" spans="1:19" ht="25.5" hidden="1" x14ac:dyDescent="0.25">
      <c r="A498" s="15"/>
      <c r="B498" s="16">
        <v>464110</v>
      </c>
      <c r="C498" s="17" t="s">
        <v>351</v>
      </c>
      <c r="D498" s="85">
        <f>SUM(D499:D501)</f>
        <v>0</v>
      </c>
      <c r="E498" s="69">
        <f t="shared" ref="E498:O498" si="392">SUM(E499:E501)</f>
        <v>0</v>
      </c>
      <c r="F498" s="20">
        <f t="shared" si="392"/>
        <v>0</v>
      </c>
      <c r="G498" s="20">
        <f t="shared" si="392"/>
        <v>0</v>
      </c>
      <c r="H498" s="20">
        <f t="shared" si="392"/>
        <v>0</v>
      </c>
      <c r="I498" s="20">
        <f t="shared" si="392"/>
        <v>0</v>
      </c>
      <c r="J498" s="20">
        <f t="shared" si="392"/>
        <v>0</v>
      </c>
      <c r="K498" s="20">
        <f t="shared" si="392"/>
        <v>0</v>
      </c>
      <c r="L498" s="20">
        <f t="shared" si="392"/>
        <v>0</v>
      </c>
      <c r="M498" s="20">
        <f t="shared" si="392"/>
        <v>0</v>
      </c>
      <c r="N498" s="20">
        <f t="shared" si="392"/>
        <v>0</v>
      </c>
      <c r="O498" s="50">
        <f t="shared" si="392"/>
        <v>0</v>
      </c>
      <c r="P498" s="65">
        <f t="shared" si="335"/>
        <v>0</v>
      </c>
      <c r="Q498" s="50">
        <f t="shared" ref="Q498:R498" si="393">SUM(Q499:Q501)</f>
        <v>0</v>
      </c>
      <c r="R498" s="50">
        <f t="shared" si="393"/>
        <v>0</v>
      </c>
      <c r="S498" s="65">
        <f t="shared" si="336"/>
        <v>0</v>
      </c>
    </row>
    <row r="499" spans="1:19" ht="25.5" hidden="1" x14ac:dyDescent="0.25">
      <c r="A499" s="15"/>
      <c r="B499" s="16">
        <v>464111</v>
      </c>
      <c r="C499" s="17" t="s">
        <v>351</v>
      </c>
      <c r="D499" s="84"/>
      <c r="E499" s="68"/>
      <c r="F499" s="19"/>
      <c r="G499" s="19"/>
      <c r="H499" s="19"/>
      <c r="I499" s="19"/>
      <c r="J499" s="19"/>
      <c r="K499" s="19"/>
      <c r="L499" s="19"/>
      <c r="M499" s="19"/>
      <c r="N499" s="19"/>
      <c r="O499" s="49"/>
      <c r="P499" s="65">
        <f t="shared" si="335"/>
        <v>0</v>
      </c>
      <c r="Q499" s="49"/>
      <c r="R499" s="49"/>
      <c r="S499" s="65">
        <f t="shared" si="336"/>
        <v>0</v>
      </c>
    </row>
    <row r="500" spans="1:19" ht="38.25" hidden="1" x14ac:dyDescent="0.25">
      <c r="A500" s="15"/>
      <c r="B500" s="16">
        <v>464112</v>
      </c>
      <c r="C500" s="17" t="s">
        <v>352</v>
      </c>
      <c r="D500" s="84"/>
      <c r="E500" s="68"/>
      <c r="F500" s="19"/>
      <c r="G500" s="19"/>
      <c r="H500" s="19"/>
      <c r="I500" s="19"/>
      <c r="J500" s="19"/>
      <c r="K500" s="19"/>
      <c r="L500" s="19"/>
      <c r="M500" s="19"/>
      <c r="N500" s="19"/>
      <c r="O500" s="49"/>
      <c r="P500" s="65">
        <f t="shared" si="335"/>
        <v>0</v>
      </c>
      <c r="Q500" s="49"/>
      <c r="R500" s="49"/>
      <c r="S500" s="65">
        <f t="shared" si="336"/>
        <v>0</v>
      </c>
    </row>
    <row r="501" spans="1:19" ht="38.25" hidden="1" x14ac:dyDescent="0.25">
      <c r="A501" s="15"/>
      <c r="B501" s="16">
        <v>464113</v>
      </c>
      <c r="C501" s="17" t="s">
        <v>353</v>
      </c>
      <c r="D501" s="84"/>
      <c r="E501" s="68"/>
      <c r="F501" s="19"/>
      <c r="G501" s="19"/>
      <c r="H501" s="19"/>
      <c r="I501" s="19"/>
      <c r="J501" s="19"/>
      <c r="K501" s="19"/>
      <c r="L501" s="19"/>
      <c r="M501" s="19"/>
      <c r="N501" s="19"/>
      <c r="O501" s="49"/>
      <c r="P501" s="65">
        <f t="shared" ref="P501:P503" si="394">SUM(E501:O501)</f>
        <v>0</v>
      </c>
      <c r="Q501" s="49"/>
      <c r="R501" s="49"/>
      <c r="S501" s="65">
        <f t="shared" ref="S501:S565" si="395">SUM(P501:R501)</f>
        <v>0</v>
      </c>
    </row>
    <row r="502" spans="1:19" ht="25.5" hidden="1" x14ac:dyDescent="0.25">
      <c r="A502" s="11"/>
      <c r="B502" s="12">
        <v>465000</v>
      </c>
      <c r="C502" s="13" t="s">
        <v>354</v>
      </c>
      <c r="D502" s="87">
        <f>SUM(D503+D507)</f>
        <v>0</v>
      </c>
      <c r="E502" s="71">
        <f t="shared" ref="E502:O502" si="396">SUM(E503+E507)</f>
        <v>0</v>
      </c>
      <c r="F502" s="25">
        <f t="shared" si="396"/>
        <v>0</v>
      </c>
      <c r="G502" s="25">
        <f t="shared" si="396"/>
        <v>0</v>
      </c>
      <c r="H502" s="25">
        <f t="shared" si="396"/>
        <v>0</v>
      </c>
      <c r="I502" s="25">
        <f t="shared" si="396"/>
        <v>0</v>
      </c>
      <c r="J502" s="25">
        <f t="shared" si="396"/>
        <v>0</v>
      </c>
      <c r="K502" s="25">
        <f t="shared" si="396"/>
        <v>0</v>
      </c>
      <c r="L502" s="25">
        <f t="shared" si="396"/>
        <v>0</v>
      </c>
      <c r="M502" s="25">
        <f t="shared" si="396"/>
        <v>0</v>
      </c>
      <c r="N502" s="25">
        <f t="shared" si="396"/>
        <v>0</v>
      </c>
      <c r="O502" s="53">
        <f t="shared" si="396"/>
        <v>0</v>
      </c>
      <c r="P502" s="65">
        <f t="shared" si="394"/>
        <v>0</v>
      </c>
      <c r="Q502" s="53">
        <f t="shared" ref="Q502:R502" si="397">SUM(Q503+Q507)</f>
        <v>0</v>
      </c>
      <c r="R502" s="53">
        <f t="shared" si="397"/>
        <v>0</v>
      </c>
      <c r="S502" s="65">
        <f t="shared" si="395"/>
        <v>0</v>
      </c>
    </row>
    <row r="503" spans="1:19" ht="25.5" hidden="1" x14ac:dyDescent="0.25">
      <c r="A503" s="11"/>
      <c r="B503" s="12">
        <v>465100</v>
      </c>
      <c r="C503" s="13" t="s">
        <v>355</v>
      </c>
      <c r="D503" s="87">
        <f>SUM(D504)</f>
        <v>0</v>
      </c>
      <c r="E503" s="71">
        <f t="shared" ref="E503:O503" si="398">SUM(E504)</f>
        <v>0</v>
      </c>
      <c r="F503" s="25">
        <f t="shared" si="398"/>
        <v>0</v>
      </c>
      <c r="G503" s="25">
        <f t="shared" si="398"/>
        <v>0</v>
      </c>
      <c r="H503" s="25">
        <f t="shared" si="398"/>
        <v>0</v>
      </c>
      <c r="I503" s="25">
        <f t="shared" si="398"/>
        <v>0</v>
      </c>
      <c r="J503" s="25">
        <f t="shared" si="398"/>
        <v>0</v>
      </c>
      <c r="K503" s="25">
        <f t="shared" si="398"/>
        <v>0</v>
      </c>
      <c r="L503" s="25">
        <f t="shared" si="398"/>
        <v>0</v>
      </c>
      <c r="M503" s="25">
        <f t="shared" si="398"/>
        <v>0</v>
      </c>
      <c r="N503" s="25">
        <f t="shared" si="398"/>
        <v>0</v>
      </c>
      <c r="O503" s="53">
        <f t="shared" si="398"/>
        <v>0</v>
      </c>
      <c r="P503" s="65">
        <f t="shared" si="394"/>
        <v>0</v>
      </c>
      <c r="Q503" s="53">
        <f t="shared" ref="Q503:R503" si="399">SUM(Q504)</f>
        <v>0</v>
      </c>
      <c r="R503" s="53">
        <f t="shared" si="399"/>
        <v>0</v>
      </c>
      <c r="S503" s="65">
        <f t="shared" si="395"/>
        <v>0</v>
      </c>
    </row>
    <row r="504" spans="1:19" ht="25.5" hidden="1" x14ac:dyDescent="0.25">
      <c r="A504" s="15"/>
      <c r="B504" s="16">
        <v>465110</v>
      </c>
      <c r="C504" s="17" t="s">
        <v>355</v>
      </c>
      <c r="D504" s="85">
        <f>SUM(D506+D505)</f>
        <v>0</v>
      </c>
      <c r="E504" s="104">
        <f t="shared" ref="E504:O504" si="400">SUM(E506+E505)</f>
        <v>0</v>
      </c>
      <c r="F504" s="20">
        <f t="shared" si="400"/>
        <v>0</v>
      </c>
      <c r="G504" s="20">
        <f t="shared" si="400"/>
        <v>0</v>
      </c>
      <c r="H504" s="20">
        <f t="shared" si="400"/>
        <v>0</v>
      </c>
      <c r="I504" s="20">
        <f t="shared" si="400"/>
        <v>0</v>
      </c>
      <c r="J504" s="20">
        <f t="shared" si="400"/>
        <v>0</v>
      </c>
      <c r="K504" s="20">
        <f t="shared" si="400"/>
        <v>0</v>
      </c>
      <c r="L504" s="20">
        <f t="shared" si="400"/>
        <v>0</v>
      </c>
      <c r="M504" s="20">
        <f t="shared" si="400"/>
        <v>0</v>
      </c>
      <c r="N504" s="20">
        <f t="shared" si="400"/>
        <v>0</v>
      </c>
      <c r="O504" s="105">
        <f t="shared" si="400"/>
        <v>0</v>
      </c>
      <c r="P504" s="65">
        <f t="shared" ref="P504:P570" si="401">SUM(E504:O504)</f>
        <v>0</v>
      </c>
      <c r="Q504" s="228">
        <f t="shared" ref="Q504:R504" si="402">SUM(Q506+Q505)</f>
        <v>0</v>
      </c>
      <c r="R504" s="105">
        <f t="shared" si="402"/>
        <v>0</v>
      </c>
      <c r="S504" s="65">
        <f t="shared" si="395"/>
        <v>0</v>
      </c>
    </row>
    <row r="505" spans="1:19" ht="25.5" hidden="1" x14ac:dyDescent="0.25">
      <c r="A505" s="15"/>
      <c r="B505" s="16">
        <v>465111</v>
      </c>
      <c r="C505" s="17" t="s">
        <v>355</v>
      </c>
      <c r="D505" s="106"/>
      <c r="E505" s="107"/>
      <c r="F505" s="108"/>
      <c r="G505" s="108"/>
      <c r="H505" s="108"/>
      <c r="I505" s="108"/>
      <c r="J505" s="108"/>
      <c r="K505" s="108"/>
      <c r="L505" s="108"/>
      <c r="M505" s="108"/>
      <c r="N505" s="108"/>
      <c r="O505" s="109"/>
      <c r="P505" s="65">
        <f t="shared" si="401"/>
        <v>0</v>
      </c>
      <c r="Q505" s="109"/>
      <c r="R505" s="109"/>
      <c r="S505" s="65">
        <f t="shared" si="395"/>
        <v>0</v>
      </c>
    </row>
    <row r="506" spans="1:19" hidden="1" x14ac:dyDescent="0.25">
      <c r="A506" s="15"/>
      <c r="B506" s="16">
        <v>465112</v>
      </c>
      <c r="C506" s="17" t="s">
        <v>672</v>
      </c>
      <c r="D506" s="84"/>
      <c r="E506" s="68"/>
      <c r="F506" s="19"/>
      <c r="G506" s="19"/>
      <c r="H506" s="19"/>
      <c r="I506" s="19"/>
      <c r="J506" s="19"/>
      <c r="K506" s="19"/>
      <c r="L506" s="19"/>
      <c r="M506" s="19"/>
      <c r="N506" s="19"/>
      <c r="O506" s="49"/>
      <c r="P506" s="65">
        <f t="shared" si="401"/>
        <v>0</v>
      </c>
      <c r="Q506" s="49"/>
      <c r="R506" s="49"/>
      <c r="S506" s="65">
        <f t="shared" si="395"/>
        <v>0</v>
      </c>
    </row>
    <row r="507" spans="1:19" ht="25.5" hidden="1" x14ac:dyDescent="0.25">
      <c r="A507" s="11"/>
      <c r="B507" s="12">
        <v>465200</v>
      </c>
      <c r="C507" s="13" t="s">
        <v>356</v>
      </c>
      <c r="D507" s="87">
        <f>SUM(D508)</f>
        <v>0</v>
      </c>
      <c r="E507" s="71">
        <f t="shared" ref="E507:O508" si="403">SUM(E508)</f>
        <v>0</v>
      </c>
      <c r="F507" s="25">
        <f t="shared" si="403"/>
        <v>0</v>
      </c>
      <c r="G507" s="25">
        <f t="shared" si="403"/>
        <v>0</v>
      </c>
      <c r="H507" s="25">
        <f t="shared" si="403"/>
        <v>0</v>
      </c>
      <c r="I507" s="25">
        <f t="shared" si="403"/>
        <v>0</v>
      </c>
      <c r="J507" s="25">
        <f t="shared" si="403"/>
        <v>0</v>
      </c>
      <c r="K507" s="25">
        <f t="shared" si="403"/>
        <v>0</v>
      </c>
      <c r="L507" s="25">
        <f t="shared" si="403"/>
        <v>0</v>
      </c>
      <c r="M507" s="25">
        <f t="shared" si="403"/>
        <v>0</v>
      </c>
      <c r="N507" s="25">
        <f t="shared" si="403"/>
        <v>0</v>
      </c>
      <c r="O507" s="53">
        <f t="shared" si="403"/>
        <v>0</v>
      </c>
      <c r="P507" s="65">
        <f t="shared" si="401"/>
        <v>0</v>
      </c>
      <c r="Q507" s="53">
        <f t="shared" ref="Q507:R508" si="404">SUM(Q508)</f>
        <v>0</v>
      </c>
      <c r="R507" s="53">
        <f t="shared" si="404"/>
        <v>0</v>
      </c>
      <c r="S507" s="65">
        <f t="shared" si="395"/>
        <v>0</v>
      </c>
    </row>
    <row r="508" spans="1:19" ht="25.5" hidden="1" x14ac:dyDescent="0.25">
      <c r="A508" s="15"/>
      <c r="B508" s="16">
        <v>465210</v>
      </c>
      <c r="C508" s="17" t="s">
        <v>357</v>
      </c>
      <c r="D508" s="85">
        <f>SUM(D509)</f>
        <v>0</v>
      </c>
      <c r="E508" s="69">
        <f t="shared" si="403"/>
        <v>0</v>
      </c>
      <c r="F508" s="20">
        <f t="shared" si="403"/>
        <v>0</v>
      </c>
      <c r="G508" s="20">
        <f t="shared" si="403"/>
        <v>0</v>
      </c>
      <c r="H508" s="20">
        <f t="shared" si="403"/>
        <v>0</v>
      </c>
      <c r="I508" s="20">
        <f t="shared" si="403"/>
        <v>0</v>
      </c>
      <c r="J508" s="20">
        <f t="shared" si="403"/>
        <v>0</v>
      </c>
      <c r="K508" s="20">
        <f t="shared" si="403"/>
        <v>0</v>
      </c>
      <c r="L508" s="20">
        <f t="shared" si="403"/>
        <v>0</v>
      </c>
      <c r="M508" s="20">
        <f t="shared" si="403"/>
        <v>0</v>
      </c>
      <c r="N508" s="20">
        <f t="shared" si="403"/>
        <v>0</v>
      </c>
      <c r="O508" s="50">
        <f t="shared" si="403"/>
        <v>0</v>
      </c>
      <c r="P508" s="65">
        <f t="shared" si="401"/>
        <v>0</v>
      </c>
      <c r="Q508" s="50">
        <f t="shared" si="404"/>
        <v>0</v>
      </c>
      <c r="R508" s="50">
        <f t="shared" si="404"/>
        <v>0</v>
      </c>
      <c r="S508" s="65">
        <f t="shared" si="395"/>
        <v>0</v>
      </c>
    </row>
    <row r="509" spans="1:19" ht="25.5" hidden="1" x14ac:dyDescent="0.25">
      <c r="A509" s="15"/>
      <c r="B509" s="16">
        <v>465211</v>
      </c>
      <c r="C509" s="17" t="s">
        <v>357</v>
      </c>
      <c r="D509" s="84"/>
      <c r="E509" s="68"/>
      <c r="F509" s="19"/>
      <c r="G509" s="19"/>
      <c r="H509" s="19"/>
      <c r="I509" s="19"/>
      <c r="J509" s="19"/>
      <c r="K509" s="19"/>
      <c r="L509" s="19"/>
      <c r="M509" s="19"/>
      <c r="N509" s="19"/>
      <c r="O509" s="49"/>
      <c r="P509" s="65">
        <f t="shared" si="401"/>
        <v>0</v>
      </c>
      <c r="Q509" s="49"/>
      <c r="R509" s="49"/>
      <c r="S509" s="65">
        <f t="shared" si="395"/>
        <v>0</v>
      </c>
    </row>
    <row r="510" spans="1:19" ht="25.5" x14ac:dyDescent="0.25">
      <c r="A510" s="11">
        <v>31</v>
      </c>
      <c r="B510" s="12">
        <v>472000</v>
      </c>
      <c r="C510" s="21" t="s">
        <v>358</v>
      </c>
      <c r="D510" s="82">
        <f>SUM(D511,D514,D525,D528)</f>
        <v>0</v>
      </c>
      <c r="E510" s="66">
        <f t="shared" ref="E510:O510" si="405">SUM(E511,E514,E525,E528)</f>
        <v>400000</v>
      </c>
      <c r="F510" s="14">
        <f t="shared" si="405"/>
        <v>0</v>
      </c>
      <c r="G510" s="14">
        <f t="shared" si="405"/>
        <v>0</v>
      </c>
      <c r="H510" s="14">
        <f t="shared" si="405"/>
        <v>0</v>
      </c>
      <c r="I510" s="14">
        <f t="shared" si="405"/>
        <v>0</v>
      </c>
      <c r="J510" s="14">
        <f t="shared" si="405"/>
        <v>0</v>
      </c>
      <c r="K510" s="14">
        <f t="shared" si="405"/>
        <v>0</v>
      </c>
      <c r="L510" s="14">
        <f t="shared" si="405"/>
        <v>0</v>
      </c>
      <c r="M510" s="14">
        <f t="shared" si="405"/>
        <v>0</v>
      </c>
      <c r="N510" s="14">
        <f t="shared" si="405"/>
        <v>0</v>
      </c>
      <c r="O510" s="47">
        <f t="shared" si="405"/>
        <v>0</v>
      </c>
      <c r="P510" s="65">
        <f t="shared" si="401"/>
        <v>400000</v>
      </c>
      <c r="Q510" s="47">
        <f t="shared" ref="Q510:R510" si="406">SUM(Q511,Q514,Q525,Q528)</f>
        <v>0</v>
      </c>
      <c r="R510" s="47">
        <f t="shared" si="406"/>
        <v>0</v>
      </c>
      <c r="S510" s="65">
        <f t="shared" si="395"/>
        <v>400000</v>
      </c>
    </row>
    <row r="511" spans="1:19" ht="25.5" hidden="1" x14ac:dyDescent="0.25">
      <c r="A511" s="11"/>
      <c r="B511" s="12">
        <v>472300</v>
      </c>
      <c r="C511" s="13" t="s">
        <v>359</v>
      </c>
      <c r="D511" s="82">
        <f>SUM(D512)</f>
        <v>0</v>
      </c>
      <c r="E511" s="66">
        <f t="shared" ref="E511:O512" si="407">SUM(E512)</f>
        <v>0</v>
      </c>
      <c r="F511" s="14">
        <f t="shared" si="407"/>
        <v>0</v>
      </c>
      <c r="G511" s="14">
        <f t="shared" si="407"/>
        <v>0</v>
      </c>
      <c r="H511" s="14">
        <f t="shared" si="407"/>
        <v>0</v>
      </c>
      <c r="I511" s="14">
        <f t="shared" si="407"/>
        <v>0</v>
      </c>
      <c r="J511" s="14">
        <f t="shared" si="407"/>
        <v>0</v>
      </c>
      <c r="K511" s="14">
        <f t="shared" si="407"/>
        <v>0</v>
      </c>
      <c r="L511" s="14">
        <f t="shared" si="407"/>
        <v>0</v>
      </c>
      <c r="M511" s="14">
        <f t="shared" si="407"/>
        <v>0</v>
      </c>
      <c r="N511" s="14">
        <f t="shared" si="407"/>
        <v>0</v>
      </c>
      <c r="O511" s="47">
        <f t="shared" si="407"/>
        <v>0</v>
      </c>
      <c r="P511" s="65">
        <f t="shared" si="401"/>
        <v>0</v>
      </c>
      <c r="Q511" s="47">
        <f t="shared" ref="Q511:R512" si="408">SUM(Q512)</f>
        <v>0</v>
      </c>
      <c r="R511" s="47">
        <f t="shared" si="408"/>
        <v>0</v>
      </c>
      <c r="S511" s="65">
        <f t="shared" si="395"/>
        <v>0</v>
      </c>
    </row>
    <row r="512" spans="1:19" ht="25.5" hidden="1" x14ac:dyDescent="0.25">
      <c r="A512" s="15"/>
      <c r="B512" s="16">
        <v>472310</v>
      </c>
      <c r="C512" s="17" t="s">
        <v>359</v>
      </c>
      <c r="D512" s="83">
        <f>SUM(D513)</f>
        <v>0</v>
      </c>
      <c r="E512" s="67">
        <f t="shared" si="407"/>
        <v>0</v>
      </c>
      <c r="F512" s="18">
        <f t="shared" si="407"/>
        <v>0</v>
      </c>
      <c r="G512" s="18">
        <f t="shared" si="407"/>
        <v>0</v>
      </c>
      <c r="H512" s="18">
        <f t="shared" si="407"/>
        <v>0</v>
      </c>
      <c r="I512" s="18">
        <f t="shared" si="407"/>
        <v>0</v>
      </c>
      <c r="J512" s="18">
        <f t="shared" si="407"/>
        <v>0</v>
      </c>
      <c r="K512" s="18">
        <f t="shared" si="407"/>
        <v>0</v>
      </c>
      <c r="L512" s="18">
        <f t="shared" si="407"/>
        <v>0</v>
      </c>
      <c r="M512" s="18">
        <f t="shared" si="407"/>
        <v>0</v>
      </c>
      <c r="N512" s="18">
        <f t="shared" si="407"/>
        <v>0</v>
      </c>
      <c r="O512" s="48">
        <f t="shared" si="407"/>
        <v>0</v>
      </c>
      <c r="P512" s="65">
        <f t="shared" si="401"/>
        <v>0</v>
      </c>
      <c r="Q512" s="48">
        <f t="shared" si="408"/>
        <v>0</v>
      </c>
      <c r="R512" s="48">
        <f t="shared" si="408"/>
        <v>0</v>
      </c>
      <c r="S512" s="65">
        <f t="shared" si="395"/>
        <v>0</v>
      </c>
    </row>
    <row r="513" spans="1:19" ht="63" hidden="1" customHeight="1" x14ac:dyDescent="0.25">
      <c r="A513" s="15"/>
      <c r="B513" s="16">
        <v>472311</v>
      </c>
      <c r="C513" s="17" t="s">
        <v>360</v>
      </c>
      <c r="D513" s="84"/>
      <c r="E513" s="68"/>
      <c r="F513" s="19"/>
      <c r="G513" s="19"/>
      <c r="H513" s="19"/>
      <c r="I513" s="19"/>
      <c r="J513" s="19"/>
      <c r="K513" s="19"/>
      <c r="L513" s="19"/>
      <c r="M513" s="19"/>
      <c r="N513" s="19"/>
      <c r="O513" s="49"/>
      <c r="P513" s="65">
        <f t="shared" si="401"/>
        <v>0</v>
      </c>
      <c r="Q513" s="49"/>
      <c r="R513" s="49"/>
      <c r="S513" s="65">
        <f t="shared" si="395"/>
        <v>0</v>
      </c>
    </row>
    <row r="514" spans="1:19" ht="41.25" hidden="1" customHeight="1" x14ac:dyDescent="0.25">
      <c r="A514" s="11"/>
      <c r="B514" s="12">
        <v>472700</v>
      </c>
      <c r="C514" s="13" t="s">
        <v>361</v>
      </c>
      <c r="D514" s="82">
        <f>SUM(D515,D523)</f>
        <v>0</v>
      </c>
      <c r="E514" s="66">
        <f t="shared" ref="E514:O514" si="409">SUM(E515,E523)</f>
        <v>0</v>
      </c>
      <c r="F514" s="14">
        <f t="shared" si="409"/>
        <v>0</v>
      </c>
      <c r="G514" s="14">
        <f t="shared" si="409"/>
        <v>0</v>
      </c>
      <c r="H514" s="14">
        <f t="shared" si="409"/>
        <v>0</v>
      </c>
      <c r="I514" s="14">
        <f t="shared" si="409"/>
        <v>0</v>
      </c>
      <c r="J514" s="14">
        <f t="shared" si="409"/>
        <v>0</v>
      </c>
      <c r="K514" s="14">
        <f t="shared" si="409"/>
        <v>0</v>
      </c>
      <c r="L514" s="14">
        <f t="shared" si="409"/>
        <v>0</v>
      </c>
      <c r="M514" s="14">
        <f t="shared" si="409"/>
        <v>0</v>
      </c>
      <c r="N514" s="14">
        <f t="shared" si="409"/>
        <v>0</v>
      </c>
      <c r="O514" s="47">
        <f t="shared" si="409"/>
        <v>0</v>
      </c>
      <c r="P514" s="65">
        <f t="shared" si="401"/>
        <v>0</v>
      </c>
      <c r="Q514" s="47">
        <f t="shared" ref="Q514:R514" si="410">SUM(Q515,Q523)</f>
        <v>0</v>
      </c>
      <c r="R514" s="47">
        <f t="shared" si="410"/>
        <v>0</v>
      </c>
      <c r="S514" s="65">
        <f t="shared" si="395"/>
        <v>0</v>
      </c>
    </row>
    <row r="515" spans="1:19" hidden="1" x14ac:dyDescent="0.25">
      <c r="A515" s="15"/>
      <c r="B515" s="16">
        <v>472710</v>
      </c>
      <c r="C515" s="17" t="s">
        <v>362</v>
      </c>
      <c r="D515" s="83">
        <f>SUM(D516:D522)</f>
        <v>0</v>
      </c>
      <c r="E515" s="67">
        <f t="shared" ref="E515:O515" si="411">SUM(E516:E522)</f>
        <v>0</v>
      </c>
      <c r="F515" s="18">
        <f t="shared" si="411"/>
        <v>0</v>
      </c>
      <c r="G515" s="18">
        <f t="shared" si="411"/>
        <v>0</v>
      </c>
      <c r="H515" s="18">
        <f t="shared" si="411"/>
        <v>0</v>
      </c>
      <c r="I515" s="18">
        <f t="shared" si="411"/>
        <v>0</v>
      </c>
      <c r="J515" s="18">
        <f t="shared" si="411"/>
        <v>0</v>
      </c>
      <c r="K515" s="18">
        <f t="shared" si="411"/>
        <v>0</v>
      </c>
      <c r="L515" s="18">
        <f t="shared" si="411"/>
        <v>0</v>
      </c>
      <c r="M515" s="18">
        <f t="shared" si="411"/>
        <v>0</v>
      </c>
      <c r="N515" s="18">
        <f t="shared" si="411"/>
        <v>0</v>
      </c>
      <c r="O515" s="48">
        <f t="shared" si="411"/>
        <v>0</v>
      </c>
      <c r="P515" s="65">
        <f t="shared" si="401"/>
        <v>0</v>
      </c>
      <c r="Q515" s="48">
        <f t="shared" ref="Q515:R515" si="412">SUM(Q516:Q522)</f>
        <v>0</v>
      </c>
      <c r="R515" s="48">
        <f t="shared" si="412"/>
        <v>0</v>
      </c>
      <c r="S515" s="65">
        <f t="shared" si="395"/>
        <v>0</v>
      </c>
    </row>
    <row r="516" spans="1:19" ht="19.5" hidden="1" customHeight="1" x14ac:dyDescent="0.25">
      <c r="A516" s="15"/>
      <c r="B516" s="16">
        <v>472711</v>
      </c>
      <c r="C516" s="17" t="s">
        <v>602</v>
      </c>
      <c r="D516" s="88"/>
      <c r="E516" s="72"/>
      <c r="F516" s="28"/>
      <c r="G516" s="28"/>
      <c r="H516" s="28"/>
      <c r="I516" s="28"/>
      <c r="J516" s="28"/>
      <c r="K516" s="28"/>
      <c r="L516" s="28"/>
      <c r="M516" s="28"/>
      <c r="N516" s="28"/>
      <c r="O516" s="54"/>
      <c r="P516" s="65">
        <f t="shared" si="401"/>
        <v>0</v>
      </c>
      <c r="Q516" s="54"/>
      <c r="R516" s="54"/>
      <c r="S516" s="65">
        <f t="shared" si="395"/>
        <v>0</v>
      </c>
    </row>
    <row r="517" spans="1:19" ht="46.5" hidden="1" customHeight="1" x14ac:dyDescent="0.25">
      <c r="A517" s="15"/>
      <c r="B517" s="16">
        <v>472713</v>
      </c>
      <c r="C517" s="17" t="s">
        <v>603</v>
      </c>
      <c r="D517" s="84"/>
      <c r="E517" s="68"/>
      <c r="F517" s="19"/>
      <c r="G517" s="19"/>
      <c r="H517" s="19"/>
      <c r="I517" s="19"/>
      <c r="J517" s="19"/>
      <c r="K517" s="19"/>
      <c r="L517" s="19"/>
      <c r="M517" s="19"/>
      <c r="N517" s="19"/>
      <c r="O517" s="49"/>
      <c r="P517" s="65">
        <f t="shared" si="401"/>
        <v>0</v>
      </c>
      <c r="Q517" s="49"/>
      <c r="R517" s="49"/>
      <c r="S517" s="65">
        <f t="shared" si="395"/>
        <v>0</v>
      </c>
    </row>
    <row r="518" spans="1:19" hidden="1" x14ac:dyDescent="0.25">
      <c r="A518" s="15"/>
      <c r="B518" s="16">
        <v>472714</v>
      </c>
      <c r="C518" s="17" t="s">
        <v>363</v>
      </c>
      <c r="D518" s="84"/>
      <c r="E518" s="68"/>
      <c r="F518" s="19"/>
      <c r="G518" s="19"/>
      <c r="H518" s="19"/>
      <c r="I518" s="19"/>
      <c r="J518" s="19"/>
      <c r="K518" s="19"/>
      <c r="L518" s="19"/>
      <c r="M518" s="19"/>
      <c r="N518" s="19"/>
      <c r="O518" s="49"/>
      <c r="P518" s="65">
        <f t="shared" si="401"/>
        <v>0</v>
      </c>
      <c r="Q518" s="49"/>
      <c r="R518" s="49"/>
      <c r="S518" s="65">
        <f t="shared" si="395"/>
        <v>0</v>
      </c>
    </row>
    <row r="519" spans="1:19" hidden="1" x14ac:dyDescent="0.25">
      <c r="A519" s="15"/>
      <c r="B519" s="16">
        <v>472715</v>
      </c>
      <c r="C519" s="17" t="s">
        <v>364</v>
      </c>
      <c r="D519" s="84"/>
      <c r="E519" s="68"/>
      <c r="F519" s="19"/>
      <c r="G519" s="19"/>
      <c r="H519" s="19"/>
      <c r="I519" s="19"/>
      <c r="J519" s="19"/>
      <c r="K519" s="19"/>
      <c r="L519" s="19"/>
      <c r="M519" s="19"/>
      <c r="N519" s="19"/>
      <c r="O519" s="49"/>
      <c r="P519" s="65">
        <f t="shared" si="401"/>
        <v>0</v>
      </c>
      <c r="Q519" s="49"/>
      <c r="R519" s="49"/>
      <c r="S519" s="65">
        <f t="shared" si="395"/>
        <v>0</v>
      </c>
    </row>
    <row r="520" spans="1:19" ht="65.25" hidden="1" customHeight="1" x14ac:dyDescent="0.25">
      <c r="A520" s="15"/>
      <c r="B520" s="16">
        <v>472717</v>
      </c>
      <c r="C520" s="17" t="s">
        <v>604</v>
      </c>
      <c r="D520" s="84"/>
      <c r="E520" s="68"/>
      <c r="F520" s="19"/>
      <c r="G520" s="19"/>
      <c r="H520" s="19"/>
      <c r="I520" s="19"/>
      <c r="J520" s="19"/>
      <c r="K520" s="19"/>
      <c r="L520" s="19"/>
      <c r="M520" s="19"/>
      <c r="N520" s="19"/>
      <c r="O520" s="49"/>
      <c r="P520" s="65">
        <f t="shared" si="401"/>
        <v>0</v>
      </c>
      <c r="Q520" s="49"/>
      <c r="R520" s="49"/>
      <c r="S520" s="65">
        <f t="shared" si="395"/>
        <v>0</v>
      </c>
    </row>
    <row r="521" spans="1:19" ht="51.75" hidden="1" customHeight="1" x14ac:dyDescent="0.25">
      <c r="A521" s="15"/>
      <c r="B521" s="16">
        <v>472718</v>
      </c>
      <c r="C521" s="17" t="s">
        <v>605</v>
      </c>
      <c r="D521" s="84"/>
      <c r="E521" s="68"/>
      <c r="F521" s="19"/>
      <c r="G521" s="19"/>
      <c r="H521" s="19"/>
      <c r="I521" s="19"/>
      <c r="J521" s="19"/>
      <c r="K521" s="19"/>
      <c r="L521" s="19"/>
      <c r="M521" s="19"/>
      <c r="N521" s="19"/>
      <c r="O521" s="49"/>
      <c r="P521" s="65">
        <f t="shared" si="401"/>
        <v>0</v>
      </c>
      <c r="Q521" s="49"/>
      <c r="R521" s="49"/>
      <c r="S521" s="65">
        <f t="shared" si="395"/>
        <v>0</v>
      </c>
    </row>
    <row r="522" spans="1:19" ht="72" hidden="1" customHeight="1" x14ac:dyDescent="0.25">
      <c r="A522" s="15"/>
      <c r="B522" s="16">
        <v>472719</v>
      </c>
      <c r="C522" s="17" t="s">
        <v>606</v>
      </c>
      <c r="D522" s="84"/>
      <c r="E522" s="68"/>
      <c r="F522" s="19"/>
      <c r="G522" s="19"/>
      <c r="H522" s="19"/>
      <c r="I522" s="19"/>
      <c r="J522" s="19"/>
      <c r="K522" s="19"/>
      <c r="L522" s="19"/>
      <c r="M522" s="19"/>
      <c r="N522" s="19"/>
      <c r="O522" s="49"/>
      <c r="P522" s="65">
        <f t="shared" si="401"/>
        <v>0</v>
      </c>
      <c r="Q522" s="49"/>
      <c r="R522" s="49"/>
      <c r="S522" s="65">
        <f t="shared" si="395"/>
        <v>0</v>
      </c>
    </row>
    <row r="523" spans="1:19" hidden="1" x14ac:dyDescent="0.25">
      <c r="A523" s="15"/>
      <c r="B523" s="16">
        <v>472720</v>
      </c>
      <c r="C523" s="17" t="s">
        <v>365</v>
      </c>
      <c r="D523" s="83">
        <f>SUM(D524)</f>
        <v>0</v>
      </c>
      <c r="E523" s="67">
        <f t="shared" ref="E523:O523" si="413">SUM(E524)</f>
        <v>0</v>
      </c>
      <c r="F523" s="18">
        <f t="shared" si="413"/>
        <v>0</v>
      </c>
      <c r="G523" s="18">
        <f t="shared" si="413"/>
        <v>0</v>
      </c>
      <c r="H523" s="18">
        <f t="shared" si="413"/>
        <v>0</v>
      </c>
      <c r="I523" s="18">
        <f t="shared" si="413"/>
        <v>0</v>
      </c>
      <c r="J523" s="18">
        <f t="shared" si="413"/>
        <v>0</v>
      </c>
      <c r="K523" s="18">
        <f t="shared" si="413"/>
        <v>0</v>
      </c>
      <c r="L523" s="18">
        <f t="shared" si="413"/>
        <v>0</v>
      </c>
      <c r="M523" s="18">
        <f t="shared" si="413"/>
        <v>0</v>
      </c>
      <c r="N523" s="18">
        <f t="shared" si="413"/>
        <v>0</v>
      </c>
      <c r="O523" s="48">
        <f t="shared" si="413"/>
        <v>0</v>
      </c>
      <c r="P523" s="65">
        <f t="shared" si="401"/>
        <v>0</v>
      </c>
      <c r="Q523" s="48">
        <f t="shared" ref="Q523:R523" si="414">SUM(Q524)</f>
        <v>0</v>
      </c>
      <c r="R523" s="48">
        <f t="shared" si="414"/>
        <v>0</v>
      </c>
      <c r="S523" s="65">
        <f t="shared" si="395"/>
        <v>0</v>
      </c>
    </row>
    <row r="524" spans="1:19" ht="32.25" hidden="1" customHeight="1" x14ac:dyDescent="0.25">
      <c r="A524" s="15"/>
      <c r="B524" s="16">
        <v>472721</v>
      </c>
      <c r="C524" s="17" t="s">
        <v>516</v>
      </c>
      <c r="D524" s="84"/>
      <c r="E524" s="68"/>
      <c r="F524" s="19"/>
      <c r="G524" s="19"/>
      <c r="H524" s="19"/>
      <c r="I524" s="19"/>
      <c r="J524" s="19"/>
      <c r="K524" s="19"/>
      <c r="L524" s="19"/>
      <c r="M524" s="19"/>
      <c r="N524" s="19"/>
      <c r="O524" s="49"/>
      <c r="P524" s="65">
        <f t="shared" si="401"/>
        <v>0</v>
      </c>
      <c r="Q524" s="49"/>
      <c r="R524" s="49"/>
      <c r="S524" s="65">
        <f t="shared" si="395"/>
        <v>0</v>
      </c>
    </row>
    <row r="525" spans="1:19" ht="25.5" hidden="1" x14ac:dyDescent="0.25">
      <c r="A525" s="11"/>
      <c r="B525" s="12">
        <v>472800</v>
      </c>
      <c r="C525" s="13" t="s">
        <v>366</v>
      </c>
      <c r="D525" s="82">
        <f>SUM(D526)</f>
        <v>0</v>
      </c>
      <c r="E525" s="66">
        <f t="shared" ref="E525:O526" si="415">SUM(E526)</f>
        <v>0</v>
      </c>
      <c r="F525" s="14">
        <f t="shared" si="415"/>
        <v>0</v>
      </c>
      <c r="G525" s="14">
        <f t="shared" si="415"/>
        <v>0</v>
      </c>
      <c r="H525" s="14">
        <f t="shared" si="415"/>
        <v>0</v>
      </c>
      <c r="I525" s="14">
        <f t="shared" si="415"/>
        <v>0</v>
      </c>
      <c r="J525" s="14">
        <f t="shared" si="415"/>
        <v>0</v>
      </c>
      <c r="K525" s="14">
        <f t="shared" si="415"/>
        <v>0</v>
      </c>
      <c r="L525" s="14">
        <f t="shared" si="415"/>
        <v>0</v>
      </c>
      <c r="M525" s="14">
        <f t="shared" si="415"/>
        <v>0</v>
      </c>
      <c r="N525" s="14">
        <f t="shared" si="415"/>
        <v>0</v>
      </c>
      <c r="O525" s="47">
        <f t="shared" si="415"/>
        <v>0</v>
      </c>
      <c r="P525" s="65">
        <f t="shared" si="401"/>
        <v>0</v>
      </c>
      <c r="Q525" s="47">
        <f t="shared" ref="Q525:R526" si="416">SUM(Q526)</f>
        <v>0</v>
      </c>
      <c r="R525" s="47">
        <f t="shared" si="416"/>
        <v>0</v>
      </c>
      <c r="S525" s="65">
        <f t="shared" si="395"/>
        <v>0</v>
      </c>
    </row>
    <row r="526" spans="1:19" ht="25.5" hidden="1" x14ac:dyDescent="0.25">
      <c r="A526" s="15"/>
      <c r="B526" s="16">
        <v>472810</v>
      </c>
      <c r="C526" s="17" t="s">
        <v>367</v>
      </c>
      <c r="D526" s="83">
        <f>SUM(D527)</f>
        <v>0</v>
      </c>
      <c r="E526" s="67">
        <f t="shared" si="415"/>
        <v>0</v>
      </c>
      <c r="F526" s="18">
        <f t="shared" si="415"/>
        <v>0</v>
      </c>
      <c r="G526" s="18">
        <f t="shared" si="415"/>
        <v>0</v>
      </c>
      <c r="H526" s="18">
        <f t="shared" si="415"/>
        <v>0</v>
      </c>
      <c r="I526" s="18">
        <f t="shared" si="415"/>
        <v>0</v>
      </c>
      <c r="J526" s="18">
        <f t="shared" si="415"/>
        <v>0</v>
      </c>
      <c r="K526" s="18">
        <f t="shared" si="415"/>
        <v>0</v>
      </c>
      <c r="L526" s="18">
        <f t="shared" si="415"/>
        <v>0</v>
      </c>
      <c r="M526" s="18">
        <f t="shared" si="415"/>
        <v>0</v>
      </c>
      <c r="N526" s="18">
        <f t="shared" si="415"/>
        <v>0</v>
      </c>
      <c r="O526" s="48">
        <f t="shared" si="415"/>
        <v>0</v>
      </c>
      <c r="P526" s="65">
        <f t="shared" si="401"/>
        <v>0</v>
      </c>
      <c r="Q526" s="48">
        <f t="shared" si="416"/>
        <v>0</v>
      </c>
      <c r="R526" s="48">
        <f t="shared" si="416"/>
        <v>0</v>
      </c>
      <c r="S526" s="65">
        <f t="shared" si="395"/>
        <v>0</v>
      </c>
    </row>
    <row r="527" spans="1:19" ht="30" hidden="1" customHeight="1" x14ac:dyDescent="0.25">
      <c r="A527" s="15"/>
      <c r="B527" s="16">
        <v>472811</v>
      </c>
      <c r="C527" s="17" t="s">
        <v>366</v>
      </c>
      <c r="D527" s="84"/>
      <c r="E527" s="68"/>
      <c r="F527" s="19"/>
      <c r="G527" s="19"/>
      <c r="H527" s="19"/>
      <c r="I527" s="19"/>
      <c r="J527" s="19"/>
      <c r="K527" s="19"/>
      <c r="L527" s="19"/>
      <c r="M527" s="19"/>
      <c r="N527" s="19"/>
      <c r="O527" s="49"/>
      <c r="P527" s="65">
        <f t="shared" si="401"/>
        <v>0</v>
      </c>
      <c r="Q527" s="49"/>
      <c r="R527" s="49"/>
      <c r="S527" s="65">
        <f t="shared" si="395"/>
        <v>0</v>
      </c>
    </row>
    <row r="528" spans="1:19" x14ac:dyDescent="0.25">
      <c r="A528" s="11"/>
      <c r="B528" s="12">
        <v>472900</v>
      </c>
      <c r="C528" s="13" t="s">
        <v>368</v>
      </c>
      <c r="D528" s="82">
        <f>SUM(D529)</f>
        <v>0</v>
      </c>
      <c r="E528" s="66">
        <f t="shared" ref="E528:O529" si="417">SUM(E529)</f>
        <v>400000</v>
      </c>
      <c r="F528" s="14">
        <f t="shared" si="417"/>
        <v>0</v>
      </c>
      <c r="G528" s="14">
        <f t="shared" si="417"/>
        <v>0</v>
      </c>
      <c r="H528" s="14">
        <f t="shared" si="417"/>
        <v>0</v>
      </c>
      <c r="I528" s="14">
        <f t="shared" si="417"/>
        <v>0</v>
      </c>
      <c r="J528" s="14">
        <f t="shared" si="417"/>
        <v>0</v>
      </c>
      <c r="K528" s="14">
        <f t="shared" si="417"/>
        <v>0</v>
      </c>
      <c r="L528" s="14">
        <f t="shared" si="417"/>
        <v>0</v>
      </c>
      <c r="M528" s="14">
        <f t="shared" si="417"/>
        <v>0</v>
      </c>
      <c r="N528" s="14">
        <f t="shared" si="417"/>
        <v>0</v>
      </c>
      <c r="O528" s="47">
        <f t="shared" si="417"/>
        <v>0</v>
      </c>
      <c r="P528" s="65">
        <f t="shared" si="401"/>
        <v>400000</v>
      </c>
      <c r="Q528" s="47">
        <f t="shared" ref="Q528:R529" si="418">SUM(Q529)</f>
        <v>0</v>
      </c>
      <c r="R528" s="47">
        <f t="shared" si="418"/>
        <v>0</v>
      </c>
      <c r="S528" s="65">
        <f t="shared" si="395"/>
        <v>400000</v>
      </c>
    </row>
    <row r="529" spans="1:19" x14ac:dyDescent="0.25">
      <c r="A529" s="15"/>
      <c r="B529" s="16">
        <v>472930</v>
      </c>
      <c r="C529" s="17" t="s">
        <v>369</v>
      </c>
      <c r="D529" s="83">
        <f>SUM(D530)</f>
        <v>0</v>
      </c>
      <c r="E529" s="67">
        <f t="shared" si="417"/>
        <v>400000</v>
      </c>
      <c r="F529" s="18">
        <f t="shared" si="417"/>
        <v>0</v>
      </c>
      <c r="G529" s="18">
        <f t="shared" si="417"/>
        <v>0</v>
      </c>
      <c r="H529" s="18">
        <f t="shared" si="417"/>
        <v>0</v>
      </c>
      <c r="I529" s="18">
        <f t="shared" si="417"/>
        <v>0</v>
      </c>
      <c r="J529" s="18">
        <f t="shared" si="417"/>
        <v>0</v>
      </c>
      <c r="K529" s="18">
        <f t="shared" si="417"/>
        <v>0</v>
      </c>
      <c r="L529" s="18">
        <f t="shared" si="417"/>
        <v>0</v>
      </c>
      <c r="M529" s="18">
        <f t="shared" si="417"/>
        <v>0</v>
      </c>
      <c r="N529" s="18">
        <f t="shared" si="417"/>
        <v>0</v>
      </c>
      <c r="O529" s="48">
        <f t="shared" si="417"/>
        <v>0</v>
      </c>
      <c r="P529" s="65">
        <f t="shared" si="401"/>
        <v>400000</v>
      </c>
      <c r="Q529" s="48">
        <f t="shared" si="418"/>
        <v>0</v>
      </c>
      <c r="R529" s="48">
        <f t="shared" si="418"/>
        <v>0</v>
      </c>
      <c r="S529" s="65">
        <f t="shared" si="395"/>
        <v>400000</v>
      </c>
    </row>
    <row r="530" spans="1:19" ht="51.75" thickBot="1" x14ac:dyDescent="0.3">
      <c r="A530" s="15"/>
      <c r="B530" s="16">
        <v>472931</v>
      </c>
      <c r="C530" s="17" t="s">
        <v>915</v>
      </c>
      <c r="D530" s="84"/>
      <c r="E530" s="68">
        <f>500000-100000</f>
        <v>400000</v>
      </c>
      <c r="F530" s="19"/>
      <c r="G530" s="19"/>
      <c r="H530" s="19"/>
      <c r="I530" s="19"/>
      <c r="J530" s="19"/>
      <c r="K530" s="19"/>
      <c r="L530" s="19"/>
      <c r="M530" s="19"/>
      <c r="N530" s="19"/>
      <c r="O530" s="49"/>
      <c r="P530" s="65">
        <f t="shared" si="401"/>
        <v>400000</v>
      </c>
      <c r="Q530" s="49"/>
      <c r="R530" s="49"/>
      <c r="S530" s="65">
        <f t="shared" si="395"/>
        <v>400000</v>
      </c>
    </row>
    <row r="531" spans="1:19" ht="25.5" hidden="1" x14ac:dyDescent="0.25">
      <c r="A531" s="11"/>
      <c r="B531" s="12">
        <v>481000</v>
      </c>
      <c r="C531" s="21" t="s">
        <v>370</v>
      </c>
      <c r="D531" s="82">
        <f>SUM(D532,D537)</f>
        <v>0</v>
      </c>
      <c r="E531" s="66">
        <f t="shared" ref="E531:O531" si="419">SUM(E532,E537)</f>
        <v>0</v>
      </c>
      <c r="F531" s="14">
        <f t="shared" si="419"/>
        <v>0</v>
      </c>
      <c r="G531" s="14">
        <f t="shared" si="419"/>
        <v>0</v>
      </c>
      <c r="H531" s="14">
        <f t="shared" si="419"/>
        <v>0</v>
      </c>
      <c r="I531" s="14">
        <f t="shared" si="419"/>
        <v>0</v>
      </c>
      <c r="J531" s="14">
        <f t="shared" si="419"/>
        <v>0</v>
      </c>
      <c r="K531" s="14">
        <f t="shared" si="419"/>
        <v>0</v>
      </c>
      <c r="L531" s="14">
        <f t="shared" si="419"/>
        <v>0</v>
      </c>
      <c r="M531" s="14">
        <f t="shared" si="419"/>
        <v>0</v>
      </c>
      <c r="N531" s="14">
        <f t="shared" si="419"/>
        <v>0</v>
      </c>
      <c r="O531" s="47">
        <f t="shared" si="419"/>
        <v>0</v>
      </c>
      <c r="P531" s="65">
        <f t="shared" si="401"/>
        <v>0</v>
      </c>
      <c r="Q531" s="47">
        <f t="shared" ref="Q531:R531" si="420">SUM(Q532,Q537)</f>
        <v>0</v>
      </c>
      <c r="R531" s="47">
        <f t="shared" si="420"/>
        <v>0</v>
      </c>
      <c r="S531" s="65">
        <f t="shared" si="395"/>
        <v>0</v>
      </c>
    </row>
    <row r="532" spans="1:19" ht="49.5" hidden="1" customHeight="1" x14ac:dyDescent="0.25">
      <c r="A532" s="11"/>
      <c r="B532" s="12">
        <v>481100</v>
      </c>
      <c r="C532" s="13" t="s">
        <v>371</v>
      </c>
      <c r="D532" s="82">
        <f>SUM(D533,D535)</f>
        <v>0</v>
      </c>
      <c r="E532" s="66">
        <f t="shared" ref="E532:O532" si="421">SUM(E533,E535)</f>
        <v>0</v>
      </c>
      <c r="F532" s="14">
        <f t="shared" si="421"/>
        <v>0</v>
      </c>
      <c r="G532" s="14">
        <f t="shared" si="421"/>
        <v>0</v>
      </c>
      <c r="H532" s="14">
        <f t="shared" si="421"/>
        <v>0</v>
      </c>
      <c r="I532" s="14">
        <f t="shared" si="421"/>
        <v>0</v>
      </c>
      <c r="J532" s="14">
        <f t="shared" si="421"/>
        <v>0</v>
      </c>
      <c r="K532" s="14">
        <f t="shared" si="421"/>
        <v>0</v>
      </c>
      <c r="L532" s="14">
        <f t="shared" si="421"/>
        <v>0</v>
      </c>
      <c r="M532" s="14">
        <f t="shared" si="421"/>
        <v>0</v>
      </c>
      <c r="N532" s="14">
        <f t="shared" si="421"/>
        <v>0</v>
      </c>
      <c r="O532" s="47">
        <f t="shared" si="421"/>
        <v>0</v>
      </c>
      <c r="P532" s="65">
        <f t="shared" si="401"/>
        <v>0</v>
      </c>
      <c r="Q532" s="47">
        <f t="shared" ref="Q532:R532" si="422">SUM(Q533,Q535)</f>
        <v>0</v>
      </c>
      <c r="R532" s="47">
        <f t="shared" si="422"/>
        <v>0</v>
      </c>
      <c r="S532" s="65">
        <f t="shared" si="395"/>
        <v>0</v>
      </c>
    </row>
    <row r="533" spans="1:19" ht="46.5" hidden="1" customHeight="1" x14ac:dyDescent="0.25">
      <c r="A533" s="11"/>
      <c r="B533" s="16">
        <v>481120</v>
      </c>
      <c r="C533" s="17" t="s">
        <v>372</v>
      </c>
      <c r="D533" s="83">
        <f>SUM(D534)</f>
        <v>0</v>
      </c>
      <c r="E533" s="67">
        <f t="shared" ref="E533:O533" si="423">SUM(E534)</f>
        <v>0</v>
      </c>
      <c r="F533" s="18">
        <f t="shared" si="423"/>
        <v>0</v>
      </c>
      <c r="G533" s="18">
        <f t="shared" si="423"/>
        <v>0</v>
      </c>
      <c r="H533" s="18">
        <f t="shared" si="423"/>
        <v>0</v>
      </c>
      <c r="I533" s="18">
        <f t="shared" si="423"/>
        <v>0</v>
      </c>
      <c r="J533" s="18">
        <f t="shared" si="423"/>
        <v>0</v>
      </c>
      <c r="K533" s="18">
        <f t="shared" si="423"/>
        <v>0</v>
      </c>
      <c r="L533" s="18">
        <f t="shared" si="423"/>
        <v>0</v>
      </c>
      <c r="M533" s="18">
        <f t="shared" si="423"/>
        <v>0</v>
      </c>
      <c r="N533" s="18">
        <f t="shared" si="423"/>
        <v>0</v>
      </c>
      <c r="O533" s="48">
        <f t="shared" si="423"/>
        <v>0</v>
      </c>
      <c r="P533" s="65">
        <f t="shared" si="401"/>
        <v>0</v>
      </c>
      <c r="Q533" s="48">
        <f t="shared" ref="Q533:R533" si="424">SUM(Q534)</f>
        <v>0</v>
      </c>
      <c r="R533" s="48">
        <f t="shared" si="424"/>
        <v>0</v>
      </c>
      <c r="S533" s="65">
        <f t="shared" si="395"/>
        <v>0</v>
      </c>
    </row>
    <row r="534" spans="1:19" ht="55.5" hidden="1" customHeight="1" x14ac:dyDescent="0.25">
      <c r="A534" s="11"/>
      <c r="B534" s="16">
        <v>481121</v>
      </c>
      <c r="C534" s="17" t="s">
        <v>607</v>
      </c>
      <c r="D534" s="92"/>
      <c r="E534" s="76"/>
      <c r="F534" s="32"/>
      <c r="G534" s="32"/>
      <c r="H534" s="32"/>
      <c r="I534" s="32"/>
      <c r="J534" s="32"/>
      <c r="K534" s="32"/>
      <c r="L534" s="32"/>
      <c r="M534" s="32"/>
      <c r="N534" s="32"/>
      <c r="O534" s="58"/>
      <c r="P534" s="65">
        <f t="shared" si="401"/>
        <v>0</v>
      </c>
      <c r="Q534" s="58"/>
      <c r="R534" s="58"/>
      <c r="S534" s="65">
        <f t="shared" si="395"/>
        <v>0</v>
      </c>
    </row>
    <row r="535" spans="1:19" hidden="1" x14ac:dyDescent="0.25">
      <c r="A535" s="15"/>
      <c r="B535" s="16">
        <v>481130</v>
      </c>
      <c r="C535" s="17" t="s">
        <v>373</v>
      </c>
      <c r="D535" s="83">
        <f>SUM(D536)</f>
        <v>0</v>
      </c>
      <c r="E535" s="67">
        <f t="shared" ref="E535:O535" si="425">SUM(E536)</f>
        <v>0</v>
      </c>
      <c r="F535" s="18">
        <f t="shared" si="425"/>
        <v>0</v>
      </c>
      <c r="G535" s="18">
        <f t="shared" si="425"/>
        <v>0</v>
      </c>
      <c r="H535" s="18">
        <f t="shared" si="425"/>
        <v>0</v>
      </c>
      <c r="I535" s="18">
        <f t="shared" si="425"/>
        <v>0</v>
      </c>
      <c r="J535" s="18">
        <f t="shared" si="425"/>
        <v>0</v>
      </c>
      <c r="K535" s="18">
        <f t="shared" si="425"/>
        <v>0</v>
      </c>
      <c r="L535" s="18">
        <f t="shared" si="425"/>
        <v>0</v>
      </c>
      <c r="M535" s="18">
        <f t="shared" si="425"/>
        <v>0</v>
      </c>
      <c r="N535" s="18">
        <f t="shared" si="425"/>
        <v>0</v>
      </c>
      <c r="O535" s="48">
        <f t="shared" si="425"/>
        <v>0</v>
      </c>
      <c r="P535" s="65">
        <f t="shared" si="401"/>
        <v>0</v>
      </c>
      <c r="Q535" s="48">
        <f t="shared" ref="Q535:R535" si="426">SUM(Q536)</f>
        <v>0</v>
      </c>
      <c r="R535" s="48">
        <f t="shared" si="426"/>
        <v>0</v>
      </c>
      <c r="S535" s="65">
        <f t="shared" si="395"/>
        <v>0</v>
      </c>
    </row>
    <row r="536" spans="1:19" ht="25.5" hidden="1" x14ac:dyDescent="0.25">
      <c r="A536" s="15"/>
      <c r="B536" s="16">
        <v>481131</v>
      </c>
      <c r="C536" s="17" t="s">
        <v>374</v>
      </c>
      <c r="D536" s="84"/>
      <c r="E536" s="68"/>
      <c r="F536" s="19"/>
      <c r="G536" s="19"/>
      <c r="H536" s="19"/>
      <c r="I536" s="19"/>
      <c r="J536" s="19"/>
      <c r="K536" s="19"/>
      <c r="L536" s="19"/>
      <c r="M536" s="19"/>
      <c r="N536" s="19"/>
      <c r="O536" s="49"/>
      <c r="P536" s="65">
        <f t="shared" si="401"/>
        <v>0</v>
      </c>
      <c r="Q536" s="49"/>
      <c r="R536" s="49"/>
      <c r="S536" s="65">
        <f t="shared" si="395"/>
        <v>0</v>
      </c>
    </row>
    <row r="537" spans="1:19" ht="25.5" hidden="1" x14ac:dyDescent="0.25">
      <c r="A537" s="11"/>
      <c r="B537" s="12">
        <v>481900</v>
      </c>
      <c r="C537" s="13" t="s">
        <v>375</v>
      </c>
      <c r="D537" s="82">
        <f>SUM(D538,D542,,D540,D545,D547)</f>
        <v>0</v>
      </c>
      <c r="E537" s="66">
        <f t="shared" ref="E537:O537" si="427">SUM(E538,E542,,E540,E545,E547)</f>
        <v>0</v>
      </c>
      <c r="F537" s="14">
        <f t="shared" si="427"/>
        <v>0</v>
      </c>
      <c r="G537" s="14">
        <f t="shared" si="427"/>
        <v>0</v>
      </c>
      <c r="H537" s="14">
        <f t="shared" si="427"/>
        <v>0</v>
      </c>
      <c r="I537" s="14">
        <f t="shared" si="427"/>
        <v>0</v>
      </c>
      <c r="J537" s="14">
        <f t="shared" si="427"/>
        <v>0</v>
      </c>
      <c r="K537" s="14">
        <f t="shared" si="427"/>
        <v>0</v>
      </c>
      <c r="L537" s="14">
        <f t="shared" si="427"/>
        <v>0</v>
      </c>
      <c r="M537" s="14">
        <f t="shared" si="427"/>
        <v>0</v>
      </c>
      <c r="N537" s="14">
        <f t="shared" si="427"/>
        <v>0</v>
      </c>
      <c r="O537" s="47">
        <f t="shared" si="427"/>
        <v>0</v>
      </c>
      <c r="P537" s="65">
        <f t="shared" si="401"/>
        <v>0</v>
      </c>
      <c r="Q537" s="47">
        <f t="shared" ref="Q537:R537" si="428">SUM(Q538,Q542,,Q540,Q545,Q547)</f>
        <v>0</v>
      </c>
      <c r="R537" s="47">
        <f t="shared" si="428"/>
        <v>0</v>
      </c>
      <c r="S537" s="65">
        <f t="shared" si="395"/>
        <v>0</v>
      </c>
    </row>
    <row r="538" spans="1:19" ht="25.5" hidden="1" x14ac:dyDescent="0.25">
      <c r="A538" s="15"/>
      <c r="B538" s="16">
        <v>481910</v>
      </c>
      <c r="C538" s="17" t="s">
        <v>376</v>
      </c>
      <c r="D538" s="83">
        <f>SUM(D539)</f>
        <v>0</v>
      </c>
      <c r="E538" s="67">
        <f t="shared" ref="E538:O538" si="429">SUM(E539)</f>
        <v>0</v>
      </c>
      <c r="F538" s="18">
        <f t="shared" si="429"/>
        <v>0</v>
      </c>
      <c r="G538" s="18">
        <f t="shared" si="429"/>
        <v>0</v>
      </c>
      <c r="H538" s="18">
        <f t="shared" si="429"/>
        <v>0</v>
      </c>
      <c r="I538" s="18">
        <f t="shared" si="429"/>
        <v>0</v>
      </c>
      <c r="J538" s="18">
        <f t="shared" si="429"/>
        <v>0</v>
      </c>
      <c r="K538" s="18">
        <f t="shared" si="429"/>
        <v>0</v>
      </c>
      <c r="L538" s="18">
        <f t="shared" si="429"/>
        <v>0</v>
      </c>
      <c r="M538" s="18">
        <f t="shared" si="429"/>
        <v>0</v>
      </c>
      <c r="N538" s="18">
        <f t="shared" si="429"/>
        <v>0</v>
      </c>
      <c r="O538" s="48">
        <f t="shared" si="429"/>
        <v>0</v>
      </c>
      <c r="P538" s="65">
        <f t="shared" si="401"/>
        <v>0</v>
      </c>
      <c r="Q538" s="48">
        <f t="shared" ref="Q538:R538" si="430">SUM(Q539)</f>
        <v>0</v>
      </c>
      <c r="R538" s="48">
        <f t="shared" si="430"/>
        <v>0</v>
      </c>
      <c r="S538" s="65">
        <f t="shared" si="395"/>
        <v>0</v>
      </c>
    </row>
    <row r="539" spans="1:19" ht="25.5" hidden="1" x14ac:dyDescent="0.25">
      <c r="A539" s="15"/>
      <c r="B539" s="16">
        <v>481911</v>
      </c>
      <c r="C539" s="17" t="s">
        <v>377</v>
      </c>
      <c r="D539" s="84"/>
      <c r="E539" s="68"/>
      <c r="F539" s="19"/>
      <c r="G539" s="19"/>
      <c r="H539" s="19"/>
      <c r="I539" s="19"/>
      <c r="J539" s="19"/>
      <c r="K539" s="19"/>
      <c r="L539" s="19"/>
      <c r="M539" s="19"/>
      <c r="N539" s="19"/>
      <c r="O539" s="49"/>
      <c r="P539" s="65">
        <f t="shared" si="401"/>
        <v>0</v>
      </c>
      <c r="Q539" s="49"/>
      <c r="R539" s="49"/>
      <c r="S539" s="65">
        <f t="shared" si="395"/>
        <v>0</v>
      </c>
    </row>
    <row r="540" spans="1:19" hidden="1" x14ac:dyDescent="0.25">
      <c r="A540" s="15"/>
      <c r="B540" s="16">
        <v>481930</v>
      </c>
      <c r="C540" s="17" t="s">
        <v>378</v>
      </c>
      <c r="D540" s="85">
        <f>SUM(D541)</f>
        <v>0</v>
      </c>
      <c r="E540" s="69">
        <f t="shared" ref="E540:O540" si="431">SUM(E541)</f>
        <v>0</v>
      </c>
      <c r="F540" s="20">
        <f t="shared" si="431"/>
        <v>0</v>
      </c>
      <c r="G540" s="20">
        <f t="shared" si="431"/>
        <v>0</v>
      </c>
      <c r="H540" s="20">
        <f t="shared" si="431"/>
        <v>0</v>
      </c>
      <c r="I540" s="20">
        <f t="shared" si="431"/>
        <v>0</v>
      </c>
      <c r="J540" s="20">
        <f t="shared" si="431"/>
        <v>0</v>
      </c>
      <c r="K540" s="20">
        <f t="shared" si="431"/>
        <v>0</v>
      </c>
      <c r="L540" s="20">
        <f t="shared" si="431"/>
        <v>0</v>
      </c>
      <c r="M540" s="20">
        <f t="shared" si="431"/>
        <v>0</v>
      </c>
      <c r="N540" s="20">
        <f t="shared" si="431"/>
        <v>0</v>
      </c>
      <c r="O540" s="50">
        <f t="shared" si="431"/>
        <v>0</v>
      </c>
      <c r="P540" s="65">
        <f t="shared" si="401"/>
        <v>0</v>
      </c>
      <c r="Q540" s="50">
        <f t="shared" ref="Q540:R540" si="432">SUM(Q541)</f>
        <v>0</v>
      </c>
      <c r="R540" s="50">
        <f t="shared" si="432"/>
        <v>0</v>
      </c>
      <c r="S540" s="65">
        <f t="shared" si="395"/>
        <v>0</v>
      </c>
    </row>
    <row r="541" spans="1:19" hidden="1" x14ac:dyDescent="0.25">
      <c r="A541" s="15"/>
      <c r="B541" s="16">
        <v>481931</v>
      </c>
      <c r="C541" s="17" t="s">
        <v>378</v>
      </c>
      <c r="D541" s="84"/>
      <c r="E541" s="68"/>
      <c r="F541" s="19"/>
      <c r="G541" s="19"/>
      <c r="H541" s="19"/>
      <c r="I541" s="19"/>
      <c r="J541" s="19"/>
      <c r="K541" s="19"/>
      <c r="L541" s="19"/>
      <c r="M541" s="19"/>
      <c r="N541" s="19"/>
      <c r="O541" s="49"/>
      <c r="P541" s="65">
        <f t="shared" si="401"/>
        <v>0</v>
      </c>
      <c r="Q541" s="49"/>
      <c r="R541" s="49"/>
      <c r="S541" s="65">
        <f t="shared" si="395"/>
        <v>0</v>
      </c>
    </row>
    <row r="542" spans="1:19" ht="25.5" hidden="1" x14ac:dyDescent="0.25">
      <c r="A542" s="15"/>
      <c r="B542" s="16">
        <v>481940</v>
      </c>
      <c r="C542" s="17" t="s">
        <v>379</v>
      </c>
      <c r="D542" s="83">
        <f>SUM(D543:D544)</f>
        <v>0</v>
      </c>
      <c r="E542" s="67">
        <f t="shared" ref="E542:O542" si="433">SUM(E543:E544)</f>
        <v>0</v>
      </c>
      <c r="F542" s="18">
        <f t="shared" si="433"/>
        <v>0</v>
      </c>
      <c r="G542" s="18">
        <f t="shared" si="433"/>
        <v>0</v>
      </c>
      <c r="H542" s="18">
        <f t="shared" si="433"/>
        <v>0</v>
      </c>
      <c r="I542" s="18">
        <f t="shared" si="433"/>
        <v>0</v>
      </c>
      <c r="J542" s="18">
        <f t="shared" si="433"/>
        <v>0</v>
      </c>
      <c r="K542" s="18">
        <f t="shared" si="433"/>
        <v>0</v>
      </c>
      <c r="L542" s="18">
        <f t="shared" si="433"/>
        <v>0</v>
      </c>
      <c r="M542" s="18">
        <f t="shared" si="433"/>
        <v>0</v>
      </c>
      <c r="N542" s="18">
        <f t="shared" si="433"/>
        <v>0</v>
      </c>
      <c r="O542" s="48">
        <f t="shared" si="433"/>
        <v>0</v>
      </c>
      <c r="P542" s="65">
        <f t="shared" si="401"/>
        <v>0</v>
      </c>
      <c r="Q542" s="48">
        <f t="shared" ref="Q542:R542" si="434">SUM(Q543:Q544)</f>
        <v>0</v>
      </c>
      <c r="R542" s="48">
        <f t="shared" si="434"/>
        <v>0</v>
      </c>
      <c r="S542" s="65">
        <f t="shared" si="395"/>
        <v>0</v>
      </c>
    </row>
    <row r="543" spans="1:19" ht="25.5" hidden="1" x14ac:dyDescent="0.25">
      <c r="A543" s="15"/>
      <c r="B543" s="16">
        <v>481941</v>
      </c>
      <c r="C543" s="17" t="s">
        <v>380</v>
      </c>
      <c r="D543" s="84"/>
      <c r="E543" s="68"/>
      <c r="F543" s="19"/>
      <c r="G543" s="19"/>
      <c r="H543" s="19"/>
      <c r="I543" s="19"/>
      <c r="J543" s="19"/>
      <c r="K543" s="19"/>
      <c r="L543" s="19"/>
      <c r="M543" s="19"/>
      <c r="N543" s="19"/>
      <c r="O543" s="49"/>
      <c r="P543" s="65">
        <f t="shared" si="401"/>
        <v>0</v>
      </c>
      <c r="Q543" s="49"/>
      <c r="R543" s="49"/>
      <c r="S543" s="65">
        <f t="shared" si="395"/>
        <v>0</v>
      </c>
    </row>
    <row r="544" spans="1:19" hidden="1" x14ac:dyDescent="0.25">
      <c r="A544" s="15"/>
      <c r="B544" s="16">
        <v>481942</v>
      </c>
      <c r="C544" s="17" t="s">
        <v>381</v>
      </c>
      <c r="D544" s="84"/>
      <c r="E544" s="68"/>
      <c r="F544" s="19"/>
      <c r="G544" s="19"/>
      <c r="H544" s="19"/>
      <c r="I544" s="19"/>
      <c r="J544" s="19"/>
      <c r="K544" s="19"/>
      <c r="L544" s="19"/>
      <c r="M544" s="19"/>
      <c r="N544" s="19"/>
      <c r="O544" s="49"/>
      <c r="P544" s="65">
        <f t="shared" si="401"/>
        <v>0</v>
      </c>
      <c r="Q544" s="49"/>
      <c r="R544" s="49"/>
      <c r="S544" s="65">
        <f t="shared" si="395"/>
        <v>0</v>
      </c>
    </row>
    <row r="545" spans="1:19" hidden="1" x14ac:dyDescent="0.25">
      <c r="A545" s="15"/>
      <c r="B545" s="16">
        <v>481950</v>
      </c>
      <c r="C545" s="17" t="s">
        <v>382</v>
      </c>
      <c r="D545" s="85">
        <f>SUM(D546)</f>
        <v>0</v>
      </c>
      <c r="E545" s="69">
        <f t="shared" ref="E545:O545" si="435">SUM(E546)</f>
        <v>0</v>
      </c>
      <c r="F545" s="20">
        <f t="shared" si="435"/>
        <v>0</v>
      </c>
      <c r="G545" s="20">
        <f t="shared" si="435"/>
        <v>0</v>
      </c>
      <c r="H545" s="20">
        <f t="shared" si="435"/>
        <v>0</v>
      </c>
      <c r="I545" s="20">
        <f t="shared" si="435"/>
        <v>0</v>
      </c>
      <c r="J545" s="20">
        <f t="shared" si="435"/>
        <v>0</v>
      </c>
      <c r="K545" s="20">
        <f t="shared" si="435"/>
        <v>0</v>
      </c>
      <c r="L545" s="20">
        <f t="shared" si="435"/>
        <v>0</v>
      </c>
      <c r="M545" s="20">
        <f t="shared" si="435"/>
        <v>0</v>
      </c>
      <c r="N545" s="20">
        <f t="shared" si="435"/>
        <v>0</v>
      </c>
      <c r="O545" s="50">
        <f t="shared" si="435"/>
        <v>0</v>
      </c>
      <c r="P545" s="65">
        <f t="shared" si="401"/>
        <v>0</v>
      </c>
      <c r="Q545" s="50">
        <f t="shared" ref="Q545:R545" si="436">SUM(Q546)</f>
        <v>0</v>
      </c>
      <c r="R545" s="50">
        <f t="shared" si="436"/>
        <v>0</v>
      </c>
      <c r="S545" s="65">
        <f t="shared" si="395"/>
        <v>0</v>
      </c>
    </row>
    <row r="546" spans="1:19" hidden="1" x14ac:dyDescent="0.25">
      <c r="A546" s="15"/>
      <c r="B546" s="16">
        <v>481951</v>
      </c>
      <c r="C546" s="17" t="s">
        <v>382</v>
      </c>
      <c r="D546" s="84"/>
      <c r="E546" s="68"/>
      <c r="F546" s="19"/>
      <c r="G546" s="19"/>
      <c r="H546" s="19"/>
      <c r="I546" s="19"/>
      <c r="J546" s="19"/>
      <c r="K546" s="19"/>
      <c r="L546" s="19"/>
      <c r="M546" s="19"/>
      <c r="N546" s="19"/>
      <c r="O546" s="49"/>
      <c r="P546" s="65">
        <f t="shared" si="401"/>
        <v>0</v>
      </c>
      <c r="Q546" s="49"/>
      <c r="R546" s="49"/>
      <c r="S546" s="65">
        <f t="shared" si="395"/>
        <v>0</v>
      </c>
    </row>
    <row r="547" spans="1:19" ht="25.5" hidden="1" x14ac:dyDescent="0.25">
      <c r="A547" s="15"/>
      <c r="B547" s="16">
        <v>481990</v>
      </c>
      <c r="C547" s="17" t="s">
        <v>375</v>
      </c>
      <c r="D547" s="83">
        <f>SUM(D548)</f>
        <v>0</v>
      </c>
      <c r="E547" s="67">
        <f t="shared" ref="E547:O547" si="437">SUM(E548)</f>
        <v>0</v>
      </c>
      <c r="F547" s="18">
        <f t="shared" si="437"/>
        <v>0</v>
      </c>
      <c r="G547" s="18">
        <f t="shared" si="437"/>
        <v>0</v>
      </c>
      <c r="H547" s="18">
        <f t="shared" si="437"/>
        <v>0</v>
      </c>
      <c r="I547" s="18">
        <f t="shared" si="437"/>
        <v>0</v>
      </c>
      <c r="J547" s="18">
        <f t="shared" si="437"/>
        <v>0</v>
      </c>
      <c r="K547" s="18">
        <f t="shared" si="437"/>
        <v>0</v>
      </c>
      <c r="L547" s="18">
        <f t="shared" si="437"/>
        <v>0</v>
      </c>
      <c r="M547" s="18">
        <f t="shared" si="437"/>
        <v>0</v>
      </c>
      <c r="N547" s="18">
        <f t="shared" si="437"/>
        <v>0</v>
      </c>
      <c r="O547" s="48">
        <f t="shared" si="437"/>
        <v>0</v>
      </c>
      <c r="P547" s="65">
        <f t="shared" si="401"/>
        <v>0</v>
      </c>
      <c r="Q547" s="48">
        <f t="shared" ref="Q547:R547" si="438">SUM(Q548)</f>
        <v>0</v>
      </c>
      <c r="R547" s="48">
        <f t="shared" si="438"/>
        <v>0</v>
      </c>
      <c r="S547" s="65">
        <f t="shared" si="395"/>
        <v>0</v>
      </c>
    </row>
    <row r="548" spans="1:19" ht="25.5" hidden="1" x14ac:dyDescent="0.25">
      <c r="A548" s="15"/>
      <c r="B548" s="16">
        <v>481991</v>
      </c>
      <c r="C548" s="17" t="s">
        <v>375</v>
      </c>
      <c r="D548" s="84"/>
      <c r="E548" s="68"/>
      <c r="F548" s="19"/>
      <c r="G548" s="19"/>
      <c r="H548" s="19"/>
      <c r="I548" s="19"/>
      <c r="J548" s="19"/>
      <c r="K548" s="19"/>
      <c r="L548" s="19"/>
      <c r="M548" s="19"/>
      <c r="N548" s="19"/>
      <c r="O548" s="49"/>
      <c r="P548" s="65">
        <f t="shared" si="401"/>
        <v>0</v>
      </c>
      <c r="Q548" s="49"/>
      <c r="R548" s="49"/>
      <c r="S548" s="65">
        <f t="shared" si="395"/>
        <v>0</v>
      </c>
    </row>
    <row r="549" spans="1:19" ht="25.5" hidden="1" x14ac:dyDescent="0.25">
      <c r="A549" s="11"/>
      <c r="B549" s="12">
        <v>482000</v>
      </c>
      <c r="C549" s="21" t="s">
        <v>383</v>
      </c>
      <c r="D549" s="82">
        <f>SUM(D550,D560,D569)</f>
        <v>0</v>
      </c>
      <c r="E549" s="66">
        <f t="shared" ref="E549:O549" si="439">SUM(E550,E560,E569)</f>
        <v>0</v>
      </c>
      <c r="F549" s="14">
        <f t="shared" si="439"/>
        <v>0</v>
      </c>
      <c r="G549" s="14">
        <f t="shared" si="439"/>
        <v>0</v>
      </c>
      <c r="H549" s="14">
        <f t="shared" si="439"/>
        <v>0</v>
      </c>
      <c r="I549" s="14">
        <f t="shared" si="439"/>
        <v>0</v>
      </c>
      <c r="J549" s="14">
        <f t="shared" si="439"/>
        <v>0</v>
      </c>
      <c r="K549" s="14">
        <f t="shared" si="439"/>
        <v>0</v>
      </c>
      <c r="L549" s="14">
        <f t="shared" si="439"/>
        <v>0</v>
      </c>
      <c r="M549" s="14">
        <f t="shared" si="439"/>
        <v>0</v>
      </c>
      <c r="N549" s="14">
        <f t="shared" si="439"/>
        <v>0</v>
      </c>
      <c r="O549" s="47">
        <f t="shared" si="439"/>
        <v>0</v>
      </c>
      <c r="P549" s="65">
        <f t="shared" si="401"/>
        <v>0</v>
      </c>
      <c r="Q549" s="47">
        <f t="shared" ref="Q549:R549" si="440">SUM(Q550,Q560,Q569)</f>
        <v>0</v>
      </c>
      <c r="R549" s="47">
        <f t="shared" si="440"/>
        <v>0</v>
      </c>
      <c r="S549" s="65">
        <f t="shared" si="395"/>
        <v>0</v>
      </c>
    </row>
    <row r="550" spans="1:19" hidden="1" x14ac:dyDescent="0.25">
      <c r="A550" s="11"/>
      <c r="B550" s="37">
        <v>482100</v>
      </c>
      <c r="C550" s="13" t="s">
        <v>384</v>
      </c>
      <c r="D550" s="82">
        <f>SUM(D551,D556,D558,D554)</f>
        <v>0</v>
      </c>
      <c r="E550" s="112">
        <f t="shared" ref="E550:O550" si="441">SUM(E551,E556,E558,E554)</f>
        <v>0</v>
      </c>
      <c r="F550" s="14">
        <f t="shared" si="441"/>
        <v>0</v>
      </c>
      <c r="G550" s="14">
        <f t="shared" si="441"/>
        <v>0</v>
      </c>
      <c r="H550" s="14">
        <f t="shared" si="441"/>
        <v>0</v>
      </c>
      <c r="I550" s="14">
        <f t="shared" si="441"/>
        <v>0</v>
      </c>
      <c r="J550" s="14">
        <f t="shared" si="441"/>
        <v>0</v>
      </c>
      <c r="K550" s="14">
        <f t="shared" si="441"/>
        <v>0</v>
      </c>
      <c r="L550" s="14">
        <f t="shared" si="441"/>
        <v>0</v>
      </c>
      <c r="M550" s="14">
        <f t="shared" si="441"/>
        <v>0</v>
      </c>
      <c r="N550" s="14">
        <f t="shared" si="441"/>
        <v>0</v>
      </c>
      <c r="O550" s="113">
        <f t="shared" si="441"/>
        <v>0</v>
      </c>
      <c r="P550" s="65">
        <f t="shared" si="401"/>
        <v>0</v>
      </c>
      <c r="Q550" s="14">
        <f t="shared" ref="Q550:R550" si="442">SUM(Q551,Q556,Q558,Q554)</f>
        <v>0</v>
      </c>
      <c r="R550" s="14">
        <f t="shared" si="442"/>
        <v>0</v>
      </c>
      <c r="S550" s="65">
        <f t="shared" si="395"/>
        <v>0</v>
      </c>
    </row>
    <row r="551" spans="1:19" hidden="1" x14ac:dyDescent="0.25">
      <c r="A551" s="15"/>
      <c r="B551" s="38">
        <v>482110</v>
      </c>
      <c r="C551" s="17" t="s">
        <v>385</v>
      </c>
      <c r="D551" s="83">
        <f>SUM(D552:D553)</f>
        <v>0</v>
      </c>
      <c r="E551" s="67">
        <f t="shared" ref="E551:O551" si="443">SUM(E552:E553)</f>
        <v>0</v>
      </c>
      <c r="F551" s="18">
        <f t="shared" si="443"/>
        <v>0</v>
      </c>
      <c r="G551" s="18">
        <f t="shared" si="443"/>
        <v>0</v>
      </c>
      <c r="H551" s="18">
        <f t="shared" si="443"/>
        <v>0</v>
      </c>
      <c r="I551" s="18">
        <f t="shared" si="443"/>
        <v>0</v>
      </c>
      <c r="J551" s="18">
        <f t="shared" si="443"/>
        <v>0</v>
      </c>
      <c r="K551" s="18">
        <f t="shared" si="443"/>
        <v>0</v>
      </c>
      <c r="L551" s="18">
        <f t="shared" si="443"/>
        <v>0</v>
      </c>
      <c r="M551" s="18">
        <f t="shared" si="443"/>
        <v>0</v>
      </c>
      <c r="N551" s="18">
        <f t="shared" si="443"/>
        <v>0</v>
      </c>
      <c r="O551" s="48">
        <f t="shared" si="443"/>
        <v>0</v>
      </c>
      <c r="P551" s="65">
        <f t="shared" si="401"/>
        <v>0</v>
      </c>
      <c r="Q551" s="48">
        <f t="shared" ref="Q551:R551" si="444">SUM(Q552:Q553)</f>
        <v>0</v>
      </c>
      <c r="R551" s="48">
        <f t="shared" si="444"/>
        <v>0</v>
      </c>
      <c r="S551" s="65">
        <f t="shared" si="395"/>
        <v>0</v>
      </c>
    </row>
    <row r="552" spans="1:19" hidden="1" x14ac:dyDescent="0.25">
      <c r="A552" s="15"/>
      <c r="B552" s="16">
        <v>482111</v>
      </c>
      <c r="C552" s="17" t="s">
        <v>386</v>
      </c>
      <c r="D552" s="84"/>
      <c r="E552" s="68"/>
      <c r="F552" s="19"/>
      <c r="G552" s="19"/>
      <c r="H552" s="19"/>
      <c r="I552" s="19"/>
      <c r="J552" s="19"/>
      <c r="K552" s="19"/>
      <c r="L552" s="19"/>
      <c r="M552" s="19"/>
      <c r="N552" s="19"/>
      <c r="O552" s="49"/>
      <c r="P552" s="65">
        <f t="shared" si="401"/>
        <v>0</v>
      </c>
      <c r="Q552" s="49"/>
      <c r="R552" s="49"/>
      <c r="S552" s="65">
        <f t="shared" si="395"/>
        <v>0</v>
      </c>
    </row>
    <row r="553" spans="1:19" hidden="1" x14ac:dyDescent="0.25">
      <c r="A553" s="15"/>
      <c r="B553" s="16">
        <v>482112</v>
      </c>
      <c r="C553" s="17" t="s">
        <v>387</v>
      </c>
      <c r="D553" s="84"/>
      <c r="E553" s="68"/>
      <c r="F553" s="19"/>
      <c r="G553" s="19"/>
      <c r="H553" s="19"/>
      <c r="I553" s="19"/>
      <c r="J553" s="19"/>
      <c r="K553" s="19"/>
      <c r="L553" s="19"/>
      <c r="M553" s="19"/>
      <c r="N553" s="19"/>
      <c r="O553" s="49"/>
      <c r="P553" s="65">
        <f t="shared" si="401"/>
        <v>0</v>
      </c>
      <c r="Q553" s="49"/>
      <c r="R553" s="49"/>
      <c r="S553" s="65">
        <f t="shared" si="395"/>
        <v>0</v>
      </c>
    </row>
    <row r="554" spans="1:19" hidden="1" x14ac:dyDescent="0.25">
      <c r="A554" s="15"/>
      <c r="B554" s="16">
        <v>482120</v>
      </c>
      <c r="C554" s="17" t="s">
        <v>504</v>
      </c>
      <c r="D554" s="85">
        <f>SUM(D555)</f>
        <v>0</v>
      </c>
      <c r="E554" s="104">
        <f t="shared" ref="E554:O554" si="445">SUM(E555)</f>
        <v>0</v>
      </c>
      <c r="F554" s="20">
        <f t="shared" si="445"/>
        <v>0</v>
      </c>
      <c r="G554" s="20">
        <f t="shared" si="445"/>
        <v>0</v>
      </c>
      <c r="H554" s="20">
        <f t="shared" si="445"/>
        <v>0</v>
      </c>
      <c r="I554" s="20">
        <f t="shared" si="445"/>
        <v>0</v>
      </c>
      <c r="J554" s="20">
        <f t="shared" si="445"/>
        <v>0</v>
      </c>
      <c r="K554" s="20">
        <f t="shared" si="445"/>
        <v>0</v>
      </c>
      <c r="L554" s="20">
        <f t="shared" si="445"/>
        <v>0</v>
      </c>
      <c r="M554" s="20">
        <f t="shared" si="445"/>
        <v>0</v>
      </c>
      <c r="N554" s="20">
        <f t="shared" si="445"/>
        <v>0</v>
      </c>
      <c r="O554" s="105">
        <f t="shared" si="445"/>
        <v>0</v>
      </c>
      <c r="P554" s="65">
        <f t="shared" si="401"/>
        <v>0</v>
      </c>
      <c r="Q554" s="20">
        <f t="shared" ref="Q554:R554" si="446">SUM(Q555)</f>
        <v>0</v>
      </c>
      <c r="R554" s="20">
        <f t="shared" si="446"/>
        <v>0</v>
      </c>
      <c r="S554" s="65">
        <f t="shared" si="395"/>
        <v>0</v>
      </c>
    </row>
    <row r="555" spans="1:19" hidden="1" x14ac:dyDescent="0.25">
      <c r="A555" s="15"/>
      <c r="B555" s="16">
        <v>482121</v>
      </c>
      <c r="C555" s="17" t="s">
        <v>505</v>
      </c>
      <c r="D555" s="84"/>
      <c r="E555" s="68"/>
      <c r="F555" s="19"/>
      <c r="G555" s="19"/>
      <c r="H555" s="19"/>
      <c r="I555" s="19"/>
      <c r="J555" s="19"/>
      <c r="K555" s="19"/>
      <c r="L555" s="19"/>
      <c r="M555" s="19"/>
      <c r="N555" s="19"/>
      <c r="O555" s="49"/>
      <c r="P555" s="65">
        <f t="shared" si="401"/>
        <v>0</v>
      </c>
      <c r="Q555" s="49"/>
      <c r="R555" s="49"/>
      <c r="S555" s="65">
        <f t="shared" si="395"/>
        <v>0</v>
      </c>
    </row>
    <row r="556" spans="1:19" ht="25.5" hidden="1" x14ac:dyDescent="0.25">
      <c r="A556" s="15"/>
      <c r="B556" s="16">
        <v>482130</v>
      </c>
      <c r="C556" s="17" t="s">
        <v>388</v>
      </c>
      <c r="D556" s="83">
        <f>SUM(D557)</f>
        <v>0</v>
      </c>
      <c r="E556" s="67">
        <f t="shared" ref="E556:O556" si="447">SUM(E557)</f>
        <v>0</v>
      </c>
      <c r="F556" s="18">
        <f t="shared" si="447"/>
        <v>0</v>
      </c>
      <c r="G556" s="18">
        <f t="shared" si="447"/>
        <v>0</v>
      </c>
      <c r="H556" s="18">
        <f t="shared" si="447"/>
        <v>0</v>
      </c>
      <c r="I556" s="18">
        <f t="shared" si="447"/>
        <v>0</v>
      </c>
      <c r="J556" s="18">
        <f t="shared" si="447"/>
        <v>0</v>
      </c>
      <c r="K556" s="18">
        <f t="shared" si="447"/>
        <v>0</v>
      </c>
      <c r="L556" s="18">
        <f t="shared" si="447"/>
        <v>0</v>
      </c>
      <c r="M556" s="18">
        <f t="shared" si="447"/>
        <v>0</v>
      </c>
      <c r="N556" s="18">
        <f t="shared" si="447"/>
        <v>0</v>
      </c>
      <c r="O556" s="48">
        <f t="shared" si="447"/>
        <v>0</v>
      </c>
      <c r="P556" s="65">
        <f t="shared" si="401"/>
        <v>0</v>
      </c>
      <c r="Q556" s="48">
        <f t="shared" ref="Q556:R556" si="448">SUM(Q557)</f>
        <v>0</v>
      </c>
      <c r="R556" s="48">
        <f t="shared" si="448"/>
        <v>0</v>
      </c>
      <c r="S556" s="65">
        <f t="shared" si="395"/>
        <v>0</v>
      </c>
    </row>
    <row r="557" spans="1:19" ht="39.75" hidden="1" customHeight="1" x14ac:dyDescent="0.25">
      <c r="A557" s="15"/>
      <c r="B557" s="16">
        <v>482131</v>
      </c>
      <c r="C557" s="17" t="s">
        <v>389</v>
      </c>
      <c r="D557" s="84"/>
      <c r="E557" s="68"/>
      <c r="F557" s="19"/>
      <c r="G557" s="19"/>
      <c r="H557" s="19"/>
      <c r="I557" s="19"/>
      <c r="J557" s="19"/>
      <c r="K557" s="19"/>
      <c r="L557" s="19"/>
      <c r="M557" s="19"/>
      <c r="N557" s="19"/>
      <c r="O557" s="49"/>
      <c r="P557" s="65">
        <f t="shared" si="401"/>
        <v>0</v>
      </c>
      <c r="Q557" s="49"/>
      <c r="R557" s="49"/>
      <c r="S557" s="65">
        <f t="shared" si="395"/>
        <v>0</v>
      </c>
    </row>
    <row r="558" spans="1:19" hidden="1" x14ac:dyDescent="0.25">
      <c r="A558" s="15"/>
      <c r="B558" s="16">
        <v>482190</v>
      </c>
      <c r="C558" s="17" t="s">
        <v>384</v>
      </c>
      <c r="D558" s="83">
        <f>SUM(D559)</f>
        <v>0</v>
      </c>
      <c r="E558" s="67">
        <f t="shared" ref="E558:O558" si="449">SUM(E559)</f>
        <v>0</v>
      </c>
      <c r="F558" s="18">
        <f t="shared" si="449"/>
        <v>0</v>
      </c>
      <c r="G558" s="18">
        <f t="shared" si="449"/>
        <v>0</v>
      </c>
      <c r="H558" s="18">
        <f t="shared" si="449"/>
        <v>0</v>
      </c>
      <c r="I558" s="18">
        <f t="shared" si="449"/>
        <v>0</v>
      </c>
      <c r="J558" s="18">
        <f t="shared" si="449"/>
        <v>0</v>
      </c>
      <c r="K558" s="18">
        <f t="shared" si="449"/>
        <v>0</v>
      </c>
      <c r="L558" s="18">
        <f t="shared" si="449"/>
        <v>0</v>
      </c>
      <c r="M558" s="18">
        <f t="shared" si="449"/>
        <v>0</v>
      </c>
      <c r="N558" s="18">
        <f t="shared" si="449"/>
        <v>0</v>
      </c>
      <c r="O558" s="48">
        <f t="shared" si="449"/>
        <v>0</v>
      </c>
      <c r="P558" s="65">
        <f t="shared" si="401"/>
        <v>0</v>
      </c>
      <c r="Q558" s="48">
        <f t="shared" ref="Q558:R558" si="450">SUM(Q559)</f>
        <v>0</v>
      </c>
      <c r="R558" s="48">
        <f t="shared" si="450"/>
        <v>0</v>
      </c>
      <c r="S558" s="65">
        <f t="shared" si="395"/>
        <v>0</v>
      </c>
    </row>
    <row r="559" spans="1:19" hidden="1" x14ac:dyDescent="0.25">
      <c r="A559" s="15"/>
      <c r="B559" s="16">
        <v>482191</v>
      </c>
      <c r="C559" s="17" t="s">
        <v>384</v>
      </c>
      <c r="D559" s="84"/>
      <c r="E559" s="68"/>
      <c r="F559" s="19"/>
      <c r="G559" s="19"/>
      <c r="H559" s="19"/>
      <c r="I559" s="19"/>
      <c r="J559" s="19"/>
      <c r="K559" s="19"/>
      <c r="L559" s="19"/>
      <c r="M559" s="19"/>
      <c r="N559" s="19"/>
      <c r="O559" s="49"/>
      <c r="P559" s="65">
        <f t="shared" si="401"/>
        <v>0</v>
      </c>
      <c r="Q559" s="49"/>
      <c r="R559" s="49"/>
      <c r="S559" s="65">
        <f t="shared" si="395"/>
        <v>0</v>
      </c>
    </row>
    <row r="560" spans="1:19" hidden="1" x14ac:dyDescent="0.25">
      <c r="A560" s="11"/>
      <c r="B560" s="12">
        <v>482200</v>
      </c>
      <c r="C560" s="13" t="s">
        <v>390</v>
      </c>
      <c r="D560" s="82">
        <f>SUM(D561,D565,D567,D563)</f>
        <v>0</v>
      </c>
      <c r="E560" s="66">
        <f t="shared" ref="E560:O560" si="451">SUM(E561,E565,E567,E563)</f>
        <v>0</v>
      </c>
      <c r="F560" s="14">
        <f t="shared" si="451"/>
        <v>0</v>
      </c>
      <c r="G560" s="14">
        <f t="shared" si="451"/>
        <v>0</v>
      </c>
      <c r="H560" s="14">
        <f t="shared" si="451"/>
        <v>0</v>
      </c>
      <c r="I560" s="14">
        <f t="shared" si="451"/>
        <v>0</v>
      </c>
      <c r="J560" s="14">
        <f t="shared" si="451"/>
        <v>0</v>
      </c>
      <c r="K560" s="14">
        <f t="shared" si="451"/>
        <v>0</v>
      </c>
      <c r="L560" s="14">
        <f t="shared" si="451"/>
        <v>0</v>
      </c>
      <c r="M560" s="14">
        <f t="shared" si="451"/>
        <v>0</v>
      </c>
      <c r="N560" s="14">
        <f t="shared" si="451"/>
        <v>0</v>
      </c>
      <c r="O560" s="47">
        <f t="shared" si="451"/>
        <v>0</v>
      </c>
      <c r="P560" s="65">
        <f t="shared" si="401"/>
        <v>0</v>
      </c>
      <c r="Q560" s="47">
        <f t="shared" ref="Q560:R560" si="452">SUM(Q561,Q565,Q567,Q563)</f>
        <v>0</v>
      </c>
      <c r="R560" s="47">
        <f t="shared" si="452"/>
        <v>0</v>
      </c>
      <c r="S560" s="65">
        <f t="shared" si="395"/>
        <v>0</v>
      </c>
    </row>
    <row r="561" spans="1:19" hidden="1" x14ac:dyDescent="0.25">
      <c r="A561" s="15"/>
      <c r="B561" s="16">
        <v>482210</v>
      </c>
      <c r="C561" s="17" t="s">
        <v>391</v>
      </c>
      <c r="D561" s="83">
        <f>SUM(D562)</f>
        <v>0</v>
      </c>
      <c r="E561" s="67">
        <f t="shared" ref="E561:O561" si="453">SUM(E562)</f>
        <v>0</v>
      </c>
      <c r="F561" s="18">
        <f t="shared" si="453"/>
        <v>0</v>
      </c>
      <c r="G561" s="18">
        <f t="shared" si="453"/>
        <v>0</v>
      </c>
      <c r="H561" s="18">
        <f t="shared" si="453"/>
        <v>0</v>
      </c>
      <c r="I561" s="18">
        <f t="shared" si="453"/>
        <v>0</v>
      </c>
      <c r="J561" s="18">
        <f t="shared" si="453"/>
        <v>0</v>
      </c>
      <c r="K561" s="18">
        <f t="shared" si="453"/>
        <v>0</v>
      </c>
      <c r="L561" s="18">
        <f t="shared" si="453"/>
        <v>0</v>
      </c>
      <c r="M561" s="18">
        <f t="shared" si="453"/>
        <v>0</v>
      </c>
      <c r="N561" s="18">
        <f t="shared" si="453"/>
        <v>0</v>
      </c>
      <c r="O561" s="48">
        <f t="shared" si="453"/>
        <v>0</v>
      </c>
      <c r="P561" s="65">
        <f t="shared" si="401"/>
        <v>0</v>
      </c>
      <c r="Q561" s="48">
        <f t="shared" ref="Q561:R561" si="454">SUM(Q562)</f>
        <v>0</v>
      </c>
      <c r="R561" s="48">
        <f t="shared" si="454"/>
        <v>0</v>
      </c>
      <c r="S561" s="65">
        <f t="shared" si="395"/>
        <v>0</v>
      </c>
    </row>
    <row r="562" spans="1:19" ht="38.25" hidden="1" x14ac:dyDescent="0.25">
      <c r="A562" s="15"/>
      <c r="B562" s="16">
        <v>482211</v>
      </c>
      <c r="C562" s="17" t="s">
        <v>610</v>
      </c>
      <c r="D562" s="84"/>
      <c r="E562" s="68"/>
      <c r="F562" s="19"/>
      <c r="G562" s="19"/>
      <c r="H562" s="19"/>
      <c r="I562" s="19"/>
      <c r="J562" s="19"/>
      <c r="K562" s="19"/>
      <c r="L562" s="19"/>
      <c r="M562" s="19"/>
      <c r="N562" s="19"/>
      <c r="O562" s="49"/>
      <c r="P562" s="65">
        <f t="shared" si="401"/>
        <v>0</v>
      </c>
      <c r="Q562" s="49"/>
      <c r="R562" s="49"/>
      <c r="S562" s="65">
        <f t="shared" si="395"/>
        <v>0</v>
      </c>
    </row>
    <row r="563" spans="1:19" hidden="1" x14ac:dyDescent="0.25">
      <c r="A563" s="15"/>
      <c r="B563" s="16">
        <v>482230</v>
      </c>
      <c r="C563" s="17" t="s">
        <v>392</v>
      </c>
      <c r="D563" s="85">
        <f>SUM(D564)</f>
        <v>0</v>
      </c>
      <c r="E563" s="69">
        <f t="shared" ref="E563:O563" si="455">SUM(E564)</f>
        <v>0</v>
      </c>
      <c r="F563" s="20">
        <f t="shared" si="455"/>
        <v>0</v>
      </c>
      <c r="G563" s="20">
        <f t="shared" si="455"/>
        <v>0</v>
      </c>
      <c r="H563" s="20">
        <f t="shared" si="455"/>
        <v>0</v>
      </c>
      <c r="I563" s="20">
        <f t="shared" si="455"/>
        <v>0</v>
      </c>
      <c r="J563" s="20">
        <f t="shared" si="455"/>
        <v>0</v>
      </c>
      <c r="K563" s="20">
        <f t="shared" si="455"/>
        <v>0</v>
      </c>
      <c r="L563" s="20">
        <f t="shared" si="455"/>
        <v>0</v>
      </c>
      <c r="M563" s="20">
        <f t="shared" si="455"/>
        <v>0</v>
      </c>
      <c r="N563" s="20">
        <f t="shared" si="455"/>
        <v>0</v>
      </c>
      <c r="O563" s="50">
        <f t="shared" si="455"/>
        <v>0</v>
      </c>
      <c r="P563" s="65">
        <f t="shared" si="401"/>
        <v>0</v>
      </c>
      <c r="Q563" s="50">
        <f t="shared" ref="Q563:R563" si="456">SUM(Q564)</f>
        <v>0</v>
      </c>
      <c r="R563" s="50">
        <f t="shared" si="456"/>
        <v>0</v>
      </c>
      <c r="S563" s="65">
        <f t="shared" si="395"/>
        <v>0</v>
      </c>
    </row>
    <row r="564" spans="1:19" hidden="1" x14ac:dyDescent="0.25">
      <c r="A564" s="15"/>
      <c r="B564" s="16">
        <v>482231</v>
      </c>
      <c r="C564" s="17" t="s">
        <v>392</v>
      </c>
      <c r="D564" s="84"/>
      <c r="E564" s="68"/>
      <c r="F564" s="19"/>
      <c r="G564" s="19"/>
      <c r="H564" s="19"/>
      <c r="I564" s="19"/>
      <c r="J564" s="19"/>
      <c r="K564" s="19"/>
      <c r="L564" s="19"/>
      <c r="M564" s="19"/>
      <c r="N564" s="19"/>
      <c r="O564" s="49"/>
      <c r="P564" s="65">
        <f t="shared" si="401"/>
        <v>0</v>
      </c>
      <c r="Q564" s="49"/>
      <c r="R564" s="49"/>
      <c r="S564" s="65">
        <f t="shared" si="395"/>
        <v>0</v>
      </c>
    </row>
    <row r="565" spans="1:19" hidden="1" x14ac:dyDescent="0.25">
      <c r="A565" s="15"/>
      <c r="B565" s="16">
        <v>482240</v>
      </c>
      <c r="C565" s="17" t="s">
        <v>393</v>
      </c>
      <c r="D565" s="83">
        <f>SUM(D566)</f>
        <v>0</v>
      </c>
      <c r="E565" s="67">
        <f t="shared" ref="E565:O565" si="457">SUM(E566)</f>
        <v>0</v>
      </c>
      <c r="F565" s="18">
        <f t="shared" si="457"/>
        <v>0</v>
      </c>
      <c r="G565" s="18">
        <f t="shared" si="457"/>
        <v>0</v>
      </c>
      <c r="H565" s="18">
        <f t="shared" si="457"/>
        <v>0</v>
      </c>
      <c r="I565" s="18">
        <f t="shared" si="457"/>
        <v>0</v>
      </c>
      <c r="J565" s="18">
        <f t="shared" si="457"/>
        <v>0</v>
      </c>
      <c r="K565" s="18">
        <f t="shared" si="457"/>
        <v>0</v>
      </c>
      <c r="L565" s="18">
        <f t="shared" si="457"/>
        <v>0</v>
      </c>
      <c r="M565" s="18">
        <f t="shared" si="457"/>
        <v>0</v>
      </c>
      <c r="N565" s="18">
        <f t="shared" si="457"/>
        <v>0</v>
      </c>
      <c r="O565" s="48">
        <f t="shared" si="457"/>
        <v>0</v>
      </c>
      <c r="P565" s="65">
        <f t="shared" si="401"/>
        <v>0</v>
      </c>
      <c r="Q565" s="48">
        <f t="shared" ref="Q565:R565" si="458">SUM(Q566)</f>
        <v>0</v>
      </c>
      <c r="R565" s="48">
        <f t="shared" si="458"/>
        <v>0</v>
      </c>
      <c r="S565" s="65">
        <f t="shared" si="395"/>
        <v>0</v>
      </c>
    </row>
    <row r="566" spans="1:19" hidden="1" x14ac:dyDescent="0.25">
      <c r="A566" s="15"/>
      <c r="B566" s="16">
        <v>482241</v>
      </c>
      <c r="C566" s="17" t="s">
        <v>609</v>
      </c>
      <c r="D566" s="84"/>
      <c r="E566" s="68"/>
      <c r="F566" s="19"/>
      <c r="G566" s="19"/>
      <c r="H566" s="19"/>
      <c r="I566" s="19"/>
      <c r="J566" s="19"/>
      <c r="K566" s="19"/>
      <c r="L566" s="19"/>
      <c r="M566" s="19"/>
      <c r="N566" s="19"/>
      <c r="O566" s="49"/>
      <c r="P566" s="65">
        <f t="shared" si="401"/>
        <v>0</v>
      </c>
      <c r="Q566" s="49"/>
      <c r="R566" s="49"/>
      <c r="S566" s="65">
        <f t="shared" ref="S566:S632" si="459">SUM(P566:R566)</f>
        <v>0</v>
      </c>
    </row>
    <row r="567" spans="1:19" hidden="1" x14ac:dyDescent="0.25">
      <c r="A567" s="15"/>
      <c r="B567" s="16">
        <v>482250</v>
      </c>
      <c r="C567" s="17" t="s">
        <v>394</v>
      </c>
      <c r="D567" s="83">
        <f>SUM(D568)</f>
        <v>0</v>
      </c>
      <c r="E567" s="67">
        <f t="shared" ref="E567:O567" si="460">SUM(E568)</f>
        <v>0</v>
      </c>
      <c r="F567" s="18">
        <f t="shared" si="460"/>
        <v>0</v>
      </c>
      <c r="G567" s="18">
        <f t="shared" si="460"/>
        <v>0</v>
      </c>
      <c r="H567" s="18">
        <f t="shared" si="460"/>
        <v>0</v>
      </c>
      <c r="I567" s="18">
        <f t="shared" si="460"/>
        <v>0</v>
      </c>
      <c r="J567" s="18">
        <f t="shared" si="460"/>
        <v>0</v>
      </c>
      <c r="K567" s="18">
        <f t="shared" si="460"/>
        <v>0</v>
      </c>
      <c r="L567" s="18">
        <f t="shared" si="460"/>
        <v>0</v>
      </c>
      <c r="M567" s="18">
        <f t="shared" si="460"/>
        <v>0</v>
      </c>
      <c r="N567" s="18">
        <f t="shared" si="460"/>
        <v>0</v>
      </c>
      <c r="O567" s="48">
        <f t="shared" si="460"/>
        <v>0</v>
      </c>
      <c r="P567" s="65">
        <f t="shared" si="401"/>
        <v>0</v>
      </c>
      <c r="Q567" s="48">
        <f t="shared" ref="Q567:R567" si="461">SUM(Q568)</f>
        <v>0</v>
      </c>
      <c r="R567" s="48">
        <f t="shared" si="461"/>
        <v>0</v>
      </c>
      <c r="S567" s="65">
        <f t="shared" si="459"/>
        <v>0</v>
      </c>
    </row>
    <row r="568" spans="1:19" hidden="1" x14ac:dyDescent="0.25">
      <c r="A568" s="15"/>
      <c r="B568" s="16">
        <v>482251</v>
      </c>
      <c r="C568" s="39" t="s">
        <v>394</v>
      </c>
      <c r="D568" s="84"/>
      <c r="E568" s="68"/>
      <c r="F568" s="19"/>
      <c r="G568" s="19"/>
      <c r="H568" s="19"/>
      <c r="I568" s="19"/>
      <c r="J568" s="19"/>
      <c r="K568" s="19"/>
      <c r="L568" s="19"/>
      <c r="M568" s="19"/>
      <c r="N568" s="19"/>
      <c r="O568" s="49"/>
      <c r="P568" s="65">
        <f t="shared" si="401"/>
        <v>0</v>
      </c>
      <c r="Q568" s="49"/>
      <c r="R568" s="49"/>
      <c r="S568" s="65">
        <f t="shared" si="459"/>
        <v>0</v>
      </c>
    </row>
    <row r="569" spans="1:19" hidden="1" x14ac:dyDescent="0.25">
      <c r="A569" s="11"/>
      <c r="B569" s="12">
        <v>482300</v>
      </c>
      <c r="C569" s="13" t="s">
        <v>395</v>
      </c>
      <c r="D569" s="82">
        <f>SUM(D570,D574,D572)</f>
        <v>0</v>
      </c>
      <c r="E569" s="66">
        <f t="shared" ref="E569:O569" si="462">SUM(E570,E574,E572)</f>
        <v>0</v>
      </c>
      <c r="F569" s="14">
        <f t="shared" si="462"/>
        <v>0</v>
      </c>
      <c r="G569" s="14">
        <f t="shared" si="462"/>
        <v>0</v>
      </c>
      <c r="H569" s="14">
        <f t="shared" si="462"/>
        <v>0</v>
      </c>
      <c r="I569" s="14">
        <f t="shared" si="462"/>
        <v>0</v>
      </c>
      <c r="J569" s="14">
        <f t="shared" si="462"/>
        <v>0</v>
      </c>
      <c r="K569" s="14">
        <f t="shared" si="462"/>
        <v>0</v>
      </c>
      <c r="L569" s="14">
        <f t="shared" si="462"/>
        <v>0</v>
      </c>
      <c r="M569" s="14">
        <f t="shared" si="462"/>
        <v>0</v>
      </c>
      <c r="N569" s="14">
        <f t="shared" si="462"/>
        <v>0</v>
      </c>
      <c r="O569" s="47">
        <f t="shared" si="462"/>
        <v>0</v>
      </c>
      <c r="P569" s="65">
        <f t="shared" si="401"/>
        <v>0</v>
      </c>
      <c r="Q569" s="47">
        <f t="shared" ref="Q569:R569" si="463">SUM(Q570,Q574,Q572)</f>
        <v>0</v>
      </c>
      <c r="R569" s="47">
        <f t="shared" si="463"/>
        <v>0</v>
      </c>
      <c r="S569" s="65">
        <f t="shared" si="459"/>
        <v>0</v>
      </c>
    </row>
    <row r="570" spans="1:19" hidden="1" x14ac:dyDescent="0.25">
      <c r="A570" s="15"/>
      <c r="B570" s="16">
        <v>482310</v>
      </c>
      <c r="C570" s="17" t="s">
        <v>396</v>
      </c>
      <c r="D570" s="83">
        <f>SUM(D571)</f>
        <v>0</v>
      </c>
      <c r="E570" s="67">
        <f t="shared" ref="E570:O570" si="464">SUM(E571)</f>
        <v>0</v>
      </c>
      <c r="F570" s="18">
        <f t="shared" si="464"/>
        <v>0</v>
      </c>
      <c r="G570" s="18">
        <f t="shared" si="464"/>
        <v>0</v>
      </c>
      <c r="H570" s="18">
        <f t="shared" si="464"/>
        <v>0</v>
      </c>
      <c r="I570" s="18">
        <f t="shared" si="464"/>
        <v>0</v>
      </c>
      <c r="J570" s="18">
        <f t="shared" si="464"/>
        <v>0</v>
      </c>
      <c r="K570" s="18">
        <f t="shared" si="464"/>
        <v>0</v>
      </c>
      <c r="L570" s="18">
        <f t="shared" si="464"/>
        <v>0</v>
      </c>
      <c r="M570" s="18">
        <f t="shared" si="464"/>
        <v>0</v>
      </c>
      <c r="N570" s="18">
        <f t="shared" si="464"/>
        <v>0</v>
      </c>
      <c r="O570" s="48">
        <f t="shared" si="464"/>
        <v>0</v>
      </c>
      <c r="P570" s="65">
        <f t="shared" si="401"/>
        <v>0</v>
      </c>
      <c r="Q570" s="48">
        <f t="shared" ref="Q570:R570" si="465">SUM(Q571)</f>
        <v>0</v>
      </c>
      <c r="R570" s="48">
        <f t="shared" si="465"/>
        <v>0</v>
      </c>
      <c r="S570" s="65">
        <f t="shared" si="459"/>
        <v>0</v>
      </c>
    </row>
    <row r="571" spans="1:19" hidden="1" x14ac:dyDescent="0.25">
      <c r="A571" s="15"/>
      <c r="B571" s="16">
        <v>482311</v>
      </c>
      <c r="C571" s="17" t="s">
        <v>396</v>
      </c>
      <c r="D571" s="84"/>
      <c r="E571" s="68"/>
      <c r="F571" s="19"/>
      <c r="G571" s="19"/>
      <c r="H571" s="19"/>
      <c r="I571" s="19"/>
      <c r="J571" s="19"/>
      <c r="K571" s="19"/>
      <c r="L571" s="19"/>
      <c r="M571" s="19"/>
      <c r="N571" s="19"/>
      <c r="O571" s="49"/>
      <c r="P571" s="65">
        <f t="shared" ref="P571:P636" si="466">SUM(E571:O571)</f>
        <v>0</v>
      </c>
      <c r="Q571" s="49"/>
      <c r="R571" s="49"/>
      <c r="S571" s="65">
        <f t="shared" si="459"/>
        <v>0</v>
      </c>
    </row>
    <row r="572" spans="1:19" hidden="1" x14ac:dyDescent="0.25">
      <c r="A572" s="15"/>
      <c r="B572" s="16">
        <v>482330</v>
      </c>
      <c r="C572" s="17" t="s">
        <v>397</v>
      </c>
      <c r="D572" s="85">
        <f>SUM(D573)</f>
        <v>0</v>
      </c>
      <c r="E572" s="69">
        <f t="shared" ref="E572:O572" si="467">SUM(E573)</f>
        <v>0</v>
      </c>
      <c r="F572" s="20">
        <f t="shared" si="467"/>
        <v>0</v>
      </c>
      <c r="G572" s="20">
        <f t="shared" si="467"/>
        <v>0</v>
      </c>
      <c r="H572" s="20">
        <f t="shared" si="467"/>
        <v>0</v>
      </c>
      <c r="I572" s="20">
        <f t="shared" si="467"/>
        <v>0</v>
      </c>
      <c r="J572" s="20">
        <f t="shared" si="467"/>
        <v>0</v>
      </c>
      <c r="K572" s="20">
        <f t="shared" si="467"/>
        <v>0</v>
      </c>
      <c r="L572" s="20">
        <f t="shared" si="467"/>
        <v>0</v>
      </c>
      <c r="M572" s="20">
        <f t="shared" si="467"/>
        <v>0</v>
      </c>
      <c r="N572" s="20">
        <f t="shared" si="467"/>
        <v>0</v>
      </c>
      <c r="O572" s="50">
        <f t="shared" si="467"/>
        <v>0</v>
      </c>
      <c r="P572" s="65">
        <f t="shared" si="466"/>
        <v>0</v>
      </c>
      <c r="Q572" s="50">
        <f t="shared" ref="Q572:R572" si="468">SUM(Q573)</f>
        <v>0</v>
      </c>
      <c r="R572" s="50">
        <f t="shared" si="468"/>
        <v>0</v>
      </c>
      <c r="S572" s="65">
        <f t="shared" si="459"/>
        <v>0</v>
      </c>
    </row>
    <row r="573" spans="1:19" hidden="1" x14ac:dyDescent="0.25">
      <c r="A573" s="15"/>
      <c r="B573" s="16">
        <v>482331</v>
      </c>
      <c r="C573" s="17" t="s">
        <v>397</v>
      </c>
      <c r="D573" s="84"/>
      <c r="E573" s="68"/>
      <c r="F573" s="19"/>
      <c r="G573" s="19"/>
      <c r="H573" s="19"/>
      <c r="I573" s="19"/>
      <c r="J573" s="19"/>
      <c r="K573" s="19"/>
      <c r="L573" s="19"/>
      <c r="M573" s="19"/>
      <c r="N573" s="19"/>
      <c r="O573" s="49"/>
      <c r="P573" s="65">
        <f t="shared" si="466"/>
        <v>0</v>
      </c>
      <c r="Q573" s="49"/>
      <c r="R573" s="49"/>
      <c r="S573" s="65">
        <f t="shared" si="459"/>
        <v>0</v>
      </c>
    </row>
    <row r="574" spans="1:19" hidden="1" x14ac:dyDescent="0.25">
      <c r="A574" s="15"/>
      <c r="B574" s="16">
        <v>482340</v>
      </c>
      <c r="C574" s="17" t="s">
        <v>398</v>
      </c>
      <c r="D574" s="83">
        <f>SUM(D575)</f>
        <v>0</v>
      </c>
      <c r="E574" s="67">
        <f t="shared" ref="E574:O574" si="469">SUM(E575)</f>
        <v>0</v>
      </c>
      <c r="F574" s="18">
        <f t="shared" si="469"/>
        <v>0</v>
      </c>
      <c r="G574" s="18">
        <f t="shared" si="469"/>
        <v>0</v>
      </c>
      <c r="H574" s="18">
        <f t="shared" si="469"/>
        <v>0</v>
      </c>
      <c r="I574" s="18">
        <f t="shared" si="469"/>
        <v>0</v>
      </c>
      <c r="J574" s="18">
        <f t="shared" si="469"/>
        <v>0</v>
      </c>
      <c r="K574" s="18">
        <f t="shared" si="469"/>
        <v>0</v>
      </c>
      <c r="L574" s="18">
        <f t="shared" si="469"/>
        <v>0</v>
      </c>
      <c r="M574" s="18">
        <f t="shared" si="469"/>
        <v>0</v>
      </c>
      <c r="N574" s="18">
        <f t="shared" si="469"/>
        <v>0</v>
      </c>
      <c r="O574" s="48">
        <f t="shared" si="469"/>
        <v>0</v>
      </c>
      <c r="P574" s="65">
        <f t="shared" si="466"/>
        <v>0</v>
      </c>
      <c r="Q574" s="48">
        <f t="shared" ref="Q574:R574" si="470">SUM(Q575)</f>
        <v>0</v>
      </c>
      <c r="R574" s="48">
        <f t="shared" si="470"/>
        <v>0</v>
      </c>
      <c r="S574" s="65">
        <f t="shared" si="459"/>
        <v>0</v>
      </c>
    </row>
    <row r="575" spans="1:19" hidden="1" x14ac:dyDescent="0.25">
      <c r="A575" s="15"/>
      <c r="B575" s="16">
        <v>482341</v>
      </c>
      <c r="C575" s="17" t="s">
        <v>398</v>
      </c>
      <c r="D575" s="84"/>
      <c r="E575" s="68"/>
      <c r="F575" s="19"/>
      <c r="G575" s="19"/>
      <c r="H575" s="19"/>
      <c r="I575" s="19"/>
      <c r="J575" s="19"/>
      <c r="K575" s="19"/>
      <c r="L575" s="19"/>
      <c r="M575" s="19"/>
      <c r="N575" s="19"/>
      <c r="O575" s="49"/>
      <c r="P575" s="65">
        <f t="shared" si="466"/>
        <v>0</v>
      </c>
      <c r="Q575" s="49"/>
      <c r="R575" s="49"/>
      <c r="S575" s="65">
        <f t="shared" si="459"/>
        <v>0</v>
      </c>
    </row>
    <row r="576" spans="1:19" ht="25.5" hidden="1" x14ac:dyDescent="0.25">
      <c r="A576" s="11"/>
      <c r="B576" s="34">
        <v>483000</v>
      </c>
      <c r="C576" s="21" t="s">
        <v>399</v>
      </c>
      <c r="D576" s="82">
        <f t="shared" ref="D576:R578" si="471">SUM(D577)</f>
        <v>0</v>
      </c>
      <c r="E576" s="66">
        <f t="shared" si="471"/>
        <v>0</v>
      </c>
      <c r="F576" s="14">
        <f t="shared" si="471"/>
        <v>0</v>
      </c>
      <c r="G576" s="14">
        <f t="shared" si="471"/>
        <v>0</v>
      </c>
      <c r="H576" s="14">
        <f t="shared" si="471"/>
        <v>0</v>
      </c>
      <c r="I576" s="14">
        <f t="shared" si="471"/>
        <v>0</v>
      </c>
      <c r="J576" s="14">
        <f t="shared" si="471"/>
        <v>0</v>
      </c>
      <c r="K576" s="14">
        <f t="shared" si="471"/>
        <v>0</v>
      </c>
      <c r="L576" s="14">
        <f t="shared" si="471"/>
        <v>0</v>
      </c>
      <c r="M576" s="14">
        <f t="shared" si="471"/>
        <v>0</v>
      </c>
      <c r="N576" s="14">
        <f t="shared" si="471"/>
        <v>0</v>
      </c>
      <c r="O576" s="47">
        <f t="shared" si="471"/>
        <v>0</v>
      </c>
      <c r="P576" s="65">
        <f t="shared" si="466"/>
        <v>0</v>
      </c>
      <c r="Q576" s="47">
        <f t="shared" si="471"/>
        <v>0</v>
      </c>
      <c r="R576" s="47">
        <f t="shared" si="471"/>
        <v>0</v>
      </c>
      <c r="S576" s="65">
        <f t="shared" si="459"/>
        <v>0</v>
      </c>
    </row>
    <row r="577" spans="1:19" ht="25.5" hidden="1" x14ac:dyDescent="0.25">
      <c r="A577" s="11"/>
      <c r="B577" s="35">
        <v>483100</v>
      </c>
      <c r="C577" s="13" t="s">
        <v>400</v>
      </c>
      <c r="D577" s="82">
        <f t="shared" si="471"/>
        <v>0</v>
      </c>
      <c r="E577" s="66">
        <f t="shared" si="471"/>
        <v>0</v>
      </c>
      <c r="F577" s="14">
        <f t="shared" si="471"/>
        <v>0</v>
      </c>
      <c r="G577" s="14">
        <f t="shared" si="471"/>
        <v>0</v>
      </c>
      <c r="H577" s="14">
        <f t="shared" si="471"/>
        <v>0</v>
      </c>
      <c r="I577" s="14">
        <f t="shared" si="471"/>
        <v>0</v>
      </c>
      <c r="J577" s="14">
        <f t="shared" si="471"/>
        <v>0</v>
      </c>
      <c r="K577" s="14">
        <f t="shared" si="471"/>
        <v>0</v>
      </c>
      <c r="L577" s="14">
        <f t="shared" si="471"/>
        <v>0</v>
      </c>
      <c r="M577" s="14">
        <f t="shared" si="471"/>
        <v>0</v>
      </c>
      <c r="N577" s="14">
        <f t="shared" si="471"/>
        <v>0</v>
      </c>
      <c r="O577" s="47">
        <f t="shared" si="471"/>
        <v>0</v>
      </c>
      <c r="P577" s="65">
        <f t="shared" si="466"/>
        <v>0</v>
      </c>
      <c r="Q577" s="47">
        <f t="shared" si="471"/>
        <v>0</v>
      </c>
      <c r="R577" s="47">
        <f t="shared" si="471"/>
        <v>0</v>
      </c>
      <c r="S577" s="65">
        <f t="shared" si="459"/>
        <v>0</v>
      </c>
    </row>
    <row r="578" spans="1:19" ht="25.5" hidden="1" x14ac:dyDescent="0.25">
      <c r="A578" s="15"/>
      <c r="B578" s="16">
        <v>483110</v>
      </c>
      <c r="C578" s="17" t="s">
        <v>401</v>
      </c>
      <c r="D578" s="83">
        <f t="shared" si="471"/>
        <v>0</v>
      </c>
      <c r="E578" s="67">
        <f t="shared" si="471"/>
        <v>0</v>
      </c>
      <c r="F578" s="18">
        <f t="shared" si="471"/>
        <v>0</v>
      </c>
      <c r="G578" s="18">
        <f t="shared" si="471"/>
        <v>0</v>
      </c>
      <c r="H578" s="18">
        <f t="shared" si="471"/>
        <v>0</v>
      </c>
      <c r="I578" s="18">
        <f t="shared" si="471"/>
        <v>0</v>
      </c>
      <c r="J578" s="18">
        <f t="shared" si="471"/>
        <v>0</v>
      </c>
      <c r="K578" s="18">
        <f t="shared" si="471"/>
        <v>0</v>
      </c>
      <c r="L578" s="18">
        <f t="shared" si="471"/>
        <v>0</v>
      </c>
      <c r="M578" s="18">
        <f t="shared" si="471"/>
        <v>0</v>
      </c>
      <c r="N578" s="18">
        <f t="shared" si="471"/>
        <v>0</v>
      </c>
      <c r="O578" s="48">
        <f t="shared" si="471"/>
        <v>0</v>
      </c>
      <c r="P578" s="65">
        <f t="shared" si="466"/>
        <v>0</v>
      </c>
      <c r="Q578" s="48">
        <f t="shared" si="471"/>
        <v>0</v>
      </c>
      <c r="R578" s="48">
        <f t="shared" si="471"/>
        <v>0</v>
      </c>
      <c r="S578" s="65">
        <f t="shared" si="459"/>
        <v>0</v>
      </c>
    </row>
    <row r="579" spans="1:19" ht="34.5" hidden="1" customHeight="1" x14ac:dyDescent="0.25">
      <c r="A579" s="15"/>
      <c r="B579" s="16">
        <v>483111</v>
      </c>
      <c r="C579" s="17" t="s">
        <v>402</v>
      </c>
      <c r="D579" s="84"/>
      <c r="E579" s="68"/>
      <c r="F579" s="19"/>
      <c r="G579" s="19"/>
      <c r="H579" s="19"/>
      <c r="I579" s="19"/>
      <c r="J579" s="19"/>
      <c r="K579" s="19"/>
      <c r="L579" s="19"/>
      <c r="M579" s="19"/>
      <c r="N579" s="19"/>
      <c r="O579" s="49"/>
      <c r="P579" s="65">
        <f t="shared" si="466"/>
        <v>0</v>
      </c>
      <c r="Q579" s="49"/>
      <c r="R579" s="49"/>
      <c r="S579" s="65">
        <f t="shared" si="459"/>
        <v>0</v>
      </c>
    </row>
    <row r="580" spans="1:19" ht="63.75" hidden="1" x14ac:dyDescent="0.25">
      <c r="A580" s="11"/>
      <c r="B580" s="34">
        <v>484000</v>
      </c>
      <c r="C580" s="21" t="s">
        <v>403</v>
      </c>
      <c r="D580" s="82">
        <f t="shared" ref="D580:R582" si="472">SUM(D581)</f>
        <v>0</v>
      </c>
      <c r="E580" s="66">
        <f t="shared" si="472"/>
        <v>0</v>
      </c>
      <c r="F580" s="14">
        <f t="shared" si="472"/>
        <v>0</v>
      </c>
      <c r="G580" s="14">
        <f t="shared" si="472"/>
        <v>0</v>
      </c>
      <c r="H580" s="14">
        <f t="shared" si="472"/>
        <v>0</v>
      </c>
      <c r="I580" s="14">
        <f t="shared" si="472"/>
        <v>0</v>
      </c>
      <c r="J580" s="14">
        <f t="shared" si="472"/>
        <v>0</v>
      </c>
      <c r="K580" s="14">
        <f t="shared" si="472"/>
        <v>0</v>
      </c>
      <c r="L580" s="14">
        <f t="shared" si="472"/>
        <v>0</v>
      </c>
      <c r="M580" s="14">
        <f t="shared" si="472"/>
        <v>0</v>
      </c>
      <c r="N580" s="14">
        <f t="shared" si="472"/>
        <v>0</v>
      </c>
      <c r="O580" s="47">
        <f t="shared" si="472"/>
        <v>0</v>
      </c>
      <c r="P580" s="65">
        <f t="shared" si="466"/>
        <v>0</v>
      </c>
      <c r="Q580" s="47">
        <f t="shared" si="472"/>
        <v>0</v>
      </c>
      <c r="R580" s="47">
        <f t="shared" si="472"/>
        <v>0</v>
      </c>
      <c r="S580" s="65">
        <f t="shared" si="459"/>
        <v>0</v>
      </c>
    </row>
    <row r="581" spans="1:19" ht="38.25" hidden="1" x14ac:dyDescent="0.25">
      <c r="A581" s="11"/>
      <c r="B581" s="35">
        <v>484100</v>
      </c>
      <c r="C581" s="13" t="s">
        <v>404</v>
      </c>
      <c r="D581" s="82">
        <f t="shared" si="472"/>
        <v>0</v>
      </c>
      <c r="E581" s="66">
        <f t="shared" si="472"/>
        <v>0</v>
      </c>
      <c r="F581" s="14">
        <f t="shared" si="472"/>
        <v>0</v>
      </c>
      <c r="G581" s="14">
        <f t="shared" si="472"/>
        <v>0</v>
      </c>
      <c r="H581" s="14">
        <f t="shared" si="472"/>
        <v>0</v>
      </c>
      <c r="I581" s="14">
        <f t="shared" si="472"/>
        <v>0</v>
      </c>
      <c r="J581" s="14">
        <f t="shared" si="472"/>
        <v>0</v>
      </c>
      <c r="K581" s="14">
        <f t="shared" si="472"/>
        <v>0</v>
      </c>
      <c r="L581" s="14">
        <f t="shared" si="472"/>
        <v>0</v>
      </c>
      <c r="M581" s="14">
        <f t="shared" si="472"/>
        <v>0</v>
      </c>
      <c r="N581" s="14">
        <f t="shared" si="472"/>
        <v>0</v>
      </c>
      <c r="O581" s="47">
        <f t="shared" si="472"/>
        <v>0</v>
      </c>
      <c r="P581" s="65">
        <f t="shared" si="466"/>
        <v>0</v>
      </c>
      <c r="Q581" s="47">
        <f t="shared" si="472"/>
        <v>0</v>
      </c>
      <c r="R581" s="47">
        <f t="shared" si="472"/>
        <v>0</v>
      </c>
      <c r="S581" s="65">
        <f t="shared" si="459"/>
        <v>0</v>
      </c>
    </row>
    <row r="582" spans="1:19" ht="38.25" hidden="1" x14ac:dyDescent="0.25">
      <c r="A582" s="15"/>
      <c r="B582" s="16">
        <v>484110</v>
      </c>
      <c r="C582" s="17" t="s">
        <v>404</v>
      </c>
      <c r="D582" s="83">
        <f t="shared" si="472"/>
        <v>0</v>
      </c>
      <c r="E582" s="67">
        <f t="shared" si="472"/>
        <v>0</v>
      </c>
      <c r="F582" s="18">
        <f t="shared" si="472"/>
        <v>0</v>
      </c>
      <c r="G582" s="18">
        <f t="shared" si="472"/>
        <v>0</v>
      </c>
      <c r="H582" s="18">
        <f t="shared" si="472"/>
        <v>0</v>
      </c>
      <c r="I582" s="18">
        <f t="shared" si="472"/>
        <v>0</v>
      </c>
      <c r="J582" s="18">
        <f t="shared" si="472"/>
        <v>0</v>
      </c>
      <c r="K582" s="18">
        <f t="shared" si="472"/>
        <v>0</v>
      </c>
      <c r="L582" s="18">
        <f t="shared" si="472"/>
        <v>0</v>
      </c>
      <c r="M582" s="18">
        <f t="shared" si="472"/>
        <v>0</v>
      </c>
      <c r="N582" s="18">
        <f t="shared" si="472"/>
        <v>0</v>
      </c>
      <c r="O582" s="48">
        <f t="shared" si="472"/>
        <v>0</v>
      </c>
      <c r="P582" s="65">
        <f t="shared" si="466"/>
        <v>0</v>
      </c>
      <c r="Q582" s="48">
        <f t="shared" si="472"/>
        <v>0</v>
      </c>
      <c r="R582" s="48">
        <f t="shared" si="472"/>
        <v>0</v>
      </c>
      <c r="S582" s="65">
        <f t="shared" si="459"/>
        <v>0</v>
      </c>
    </row>
    <row r="583" spans="1:19" ht="115.5" hidden="1" customHeight="1" x14ac:dyDescent="0.25">
      <c r="A583" s="15"/>
      <c r="B583" s="16">
        <v>484111</v>
      </c>
      <c r="C583" s="17" t="s">
        <v>611</v>
      </c>
      <c r="D583" s="84"/>
      <c r="E583" s="68"/>
      <c r="F583" s="19"/>
      <c r="G583" s="19"/>
      <c r="H583" s="19"/>
      <c r="I583" s="19"/>
      <c r="J583" s="19"/>
      <c r="K583" s="19"/>
      <c r="L583" s="19"/>
      <c r="M583" s="19"/>
      <c r="N583" s="19"/>
      <c r="O583" s="49"/>
      <c r="P583" s="65">
        <f t="shared" si="466"/>
        <v>0</v>
      </c>
      <c r="Q583" s="49"/>
      <c r="R583" s="49"/>
      <c r="S583" s="65">
        <f t="shared" si="459"/>
        <v>0</v>
      </c>
    </row>
    <row r="584" spans="1:19" ht="148.5" hidden="1" customHeight="1" x14ac:dyDescent="0.25">
      <c r="A584" s="15"/>
      <c r="B584" s="12">
        <v>489000</v>
      </c>
      <c r="C584" s="13" t="s">
        <v>405</v>
      </c>
      <c r="D584" s="87">
        <f>SUM(D585)</f>
        <v>0</v>
      </c>
      <c r="E584" s="71">
        <f t="shared" ref="E584:O586" si="473">SUM(E585)</f>
        <v>0</v>
      </c>
      <c r="F584" s="25">
        <f t="shared" si="473"/>
        <v>0</v>
      </c>
      <c r="G584" s="25">
        <f t="shared" si="473"/>
        <v>0</v>
      </c>
      <c r="H584" s="25">
        <f t="shared" si="473"/>
        <v>0</v>
      </c>
      <c r="I584" s="25">
        <f t="shared" si="473"/>
        <v>0</v>
      </c>
      <c r="J584" s="25">
        <f t="shared" si="473"/>
        <v>0</v>
      </c>
      <c r="K584" s="25">
        <f t="shared" si="473"/>
        <v>0</v>
      </c>
      <c r="L584" s="25">
        <f t="shared" si="473"/>
        <v>0</v>
      </c>
      <c r="M584" s="25">
        <f t="shared" si="473"/>
        <v>0</v>
      </c>
      <c r="N584" s="25">
        <f t="shared" si="473"/>
        <v>0</v>
      </c>
      <c r="O584" s="53">
        <f t="shared" si="473"/>
        <v>0</v>
      </c>
      <c r="P584" s="65">
        <f t="shared" si="466"/>
        <v>0</v>
      </c>
      <c r="Q584" s="53">
        <f t="shared" ref="Q584:R586" si="474">SUM(Q585)</f>
        <v>0</v>
      </c>
      <c r="R584" s="53">
        <f t="shared" si="474"/>
        <v>0</v>
      </c>
      <c r="S584" s="65">
        <f t="shared" si="459"/>
        <v>0</v>
      </c>
    </row>
    <row r="585" spans="1:19" ht="38.25" hidden="1" x14ac:dyDescent="0.25">
      <c r="A585" s="15"/>
      <c r="B585" s="12">
        <v>489100</v>
      </c>
      <c r="C585" s="13" t="s">
        <v>406</v>
      </c>
      <c r="D585" s="87">
        <f>SUM(D586)</f>
        <v>0</v>
      </c>
      <c r="E585" s="71">
        <f t="shared" si="473"/>
        <v>0</v>
      </c>
      <c r="F585" s="25">
        <f t="shared" si="473"/>
        <v>0</v>
      </c>
      <c r="G585" s="25">
        <f t="shared" si="473"/>
        <v>0</v>
      </c>
      <c r="H585" s="25">
        <f t="shared" si="473"/>
        <v>0</v>
      </c>
      <c r="I585" s="25">
        <f t="shared" si="473"/>
        <v>0</v>
      </c>
      <c r="J585" s="25">
        <f t="shared" si="473"/>
        <v>0</v>
      </c>
      <c r="K585" s="25">
        <f t="shared" si="473"/>
        <v>0</v>
      </c>
      <c r="L585" s="25">
        <f t="shared" si="473"/>
        <v>0</v>
      </c>
      <c r="M585" s="25">
        <f t="shared" si="473"/>
        <v>0</v>
      </c>
      <c r="N585" s="25">
        <f t="shared" si="473"/>
        <v>0</v>
      </c>
      <c r="O585" s="53">
        <f t="shared" si="473"/>
        <v>0</v>
      </c>
      <c r="P585" s="65">
        <f t="shared" si="466"/>
        <v>0</v>
      </c>
      <c r="Q585" s="53">
        <f t="shared" si="474"/>
        <v>0</v>
      </c>
      <c r="R585" s="53">
        <f t="shared" si="474"/>
        <v>0</v>
      </c>
      <c r="S585" s="65">
        <f t="shared" si="459"/>
        <v>0</v>
      </c>
    </row>
    <row r="586" spans="1:19" ht="38.25" hidden="1" x14ac:dyDescent="0.25">
      <c r="A586" s="15"/>
      <c r="B586" s="16">
        <v>489110</v>
      </c>
      <c r="C586" s="17" t="s">
        <v>406</v>
      </c>
      <c r="D586" s="85">
        <f>SUM(D587)</f>
        <v>0</v>
      </c>
      <c r="E586" s="69">
        <f t="shared" si="473"/>
        <v>0</v>
      </c>
      <c r="F586" s="20">
        <f t="shared" si="473"/>
        <v>0</v>
      </c>
      <c r="G586" s="20">
        <f t="shared" si="473"/>
        <v>0</v>
      </c>
      <c r="H586" s="20">
        <f t="shared" si="473"/>
        <v>0</v>
      </c>
      <c r="I586" s="20">
        <f t="shared" si="473"/>
        <v>0</v>
      </c>
      <c r="J586" s="20">
        <f t="shared" si="473"/>
        <v>0</v>
      </c>
      <c r="K586" s="20">
        <f t="shared" si="473"/>
        <v>0</v>
      </c>
      <c r="L586" s="20">
        <f t="shared" si="473"/>
        <v>0</v>
      </c>
      <c r="M586" s="20">
        <f t="shared" si="473"/>
        <v>0</v>
      </c>
      <c r="N586" s="20">
        <f t="shared" si="473"/>
        <v>0</v>
      </c>
      <c r="O586" s="50">
        <f t="shared" si="473"/>
        <v>0</v>
      </c>
      <c r="P586" s="65">
        <f t="shared" si="466"/>
        <v>0</v>
      </c>
      <c r="Q586" s="50">
        <f t="shared" si="474"/>
        <v>0</v>
      </c>
      <c r="R586" s="50">
        <f t="shared" si="474"/>
        <v>0</v>
      </c>
      <c r="S586" s="65">
        <f t="shared" si="459"/>
        <v>0</v>
      </c>
    </row>
    <row r="587" spans="1:19" ht="38.25" hidden="1" x14ac:dyDescent="0.25">
      <c r="A587" s="15"/>
      <c r="B587" s="16">
        <v>489111</v>
      </c>
      <c r="C587" s="17" t="s">
        <v>406</v>
      </c>
      <c r="D587" s="84"/>
      <c r="E587" s="68"/>
      <c r="F587" s="19"/>
      <c r="G587" s="19"/>
      <c r="H587" s="19"/>
      <c r="I587" s="19"/>
      <c r="J587" s="19"/>
      <c r="K587" s="19"/>
      <c r="L587" s="19"/>
      <c r="M587" s="19"/>
      <c r="N587" s="19"/>
      <c r="O587" s="49"/>
      <c r="P587" s="65">
        <f t="shared" si="466"/>
        <v>0</v>
      </c>
      <c r="Q587" s="49"/>
      <c r="R587" s="49"/>
      <c r="S587" s="65">
        <f t="shared" si="459"/>
        <v>0</v>
      </c>
    </row>
    <row r="588" spans="1:19" hidden="1" x14ac:dyDescent="0.25">
      <c r="A588" s="11"/>
      <c r="B588" s="12">
        <v>499000</v>
      </c>
      <c r="C588" s="21" t="s">
        <v>407</v>
      </c>
      <c r="D588" s="82">
        <f>SUM(D589)</f>
        <v>0</v>
      </c>
      <c r="E588" s="66">
        <f t="shared" ref="E588:O588" si="475">SUM(E589)</f>
        <v>0</v>
      </c>
      <c r="F588" s="14">
        <f t="shared" si="475"/>
        <v>0</v>
      </c>
      <c r="G588" s="14">
        <f t="shared" si="475"/>
        <v>0</v>
      </c>
      <c r="H588" s="14">
        <f t="shared" si="475"/>
        <v>0</v>
      </c>
      <c r="I588" s="14">
        <f t="shared" si="475"/>
        <v>0</v>
      </c>
      <c r="J588" s="14">
        <f t="shared" si="475"/>
        <v>0</v>
      </c>
      <c r="K588" s="14">
        <f t="shared" si="475"/>
        <v>0</v>
      </c>
      <c r="L588" s="14">
        <f t="shared" si="475"/>
        <v>0</v>
      </c>
      <c r="M588" s="14">
        <f t="shared" si="475"/>
        <v>0</v>
      </c>
      <c r="N588" s="14">
        <f t="shared" si="475"/>
        <v>0</v>
      </c>
      <c r="O588" s="47">
        <f t="shared" si="475"/>
        <v>0</v>
      </c>
      <c r="P588" s="65">
        <f t="shared" si="466"/>
        <v>0</v>
      </c>
      <c r="Q588" s="47">
        <f t="shared" ref="Q588:R588" si="476">SUM(Q589)</f>
        <v>0</v>
      </c>
      <c r="R588" s="47">
        <f t="shared" si="476"/>
        <v>0</v>
      </c>
      <c r="S588" s="65">
        <f t="shared" si="459"/>
        <v>0</v>
      </c>
    </row>
    <row r="589" spans="1:19" hidden="1" x14ac:dyDescent="0.25">
      <c r="A589" s="11"/>
      <c r="B589" s="12">
        <v>499100</v>
      </c>
      <c r="C589" s="13" t="s">
        <v>408</v>
      </c>
      <c r="D589" s="82">
        <f>SUM(D590,D592)</f>
        <v>0</v>
      </c>
      <c r="E589" s="66">
        <f t="shared" ref="E589:O589" si="477">SUM(E590,E592)</f>
        <v>0</v>
      </c>
      <c r="F589" s="14">
        <f t="shared" si="477"/>
        <v>0</v>
      </c>
      <c r="G589" s="14">
        <f t="shared" si="477"/>
        <v>0</v>
      </c>
      <c r="H589" s="14">
        <f t="shared" si="477"/>
        <v>0</v>
      </c>
      <c r="I589" s="14">
        <f t="shared" si="477"/>
        <v>0</v>
      </c>
      <c r="J589" s="14">
        <f t="shared" si="477"/>
        <v>0</v>
      </c>
      <c r="K589" s="14">
        <f t="shared" si="477"/>
        <v>0</v>
      </c>
      <c r="L589" s="14">
        <f t="shared" si="477"/>
        <v>0</v>
      </c>
      <c r="M589" s="14">
        <f t="shared" si="477"/>
        <v>0</v>
      </c>
      <c r="N589" s="14">
        <f t="shared" si="477"/>
        <v>0</v>
      </c>
      <c r="O589" s="47">
        <f t="shared" si="477"/>
        <v>0</v>
      </c>
      <c r="P589" s="65">
        <f t="shared" si="466"/>
        <v>0</v>
      </c>
      <c r="Q589" s="47">
        <f t="shared" ref="Q589:R589" si="478">SUM(Q590,Q592)</f>
        <v>0</v>
      </c>
      <c r="R589" s="47">
        <f t="shared" si="478"/>
        <v>0</v>
      </c>
      <c r="S589" s="65">
        <f t="shared" si="459"/>
        <v>0</v>
      </c>
    </row>
    <row r="590" spans="1:19" hidden="1" x14ac:dyDescent="0.25">
      <c r="A590" s="15"/>
      <c r="B590" s="16">
        <v>499110</v>
      </c>
      <c r="C590" s="17" t="s">
        <v>409</v>
      </c>
      <c r="D590" s="83">
        <f>SUM(D591)</f>
        <v>0</v>
      </c>
      <c r="E590" s="67">
        <f t="shared" ref="E590:O590" si="479">SUM(E591)</f>
        <v>0</v>
      </c>
      <c r="F590" s="18">
        <f t="shared" si="479"/>
        <v>0</v>
      </c>
      <c r="G590" s="18">
        <f t="shared" si="479"/>
        <v>0</v>
      </c>
      <c r="H590" s="18">
        <f t="shared" si="479"/>
        <v>0</v>
      </c>
      <c r="I590" s="18">
        <f t="shared" si="479"/>
        <v>0</v>
      </c>
      <c r="J590" s="18">
        <f t="shared" si="479"/>
        <v>0</v>
      </c>
      <c r="K590" s="18">
        <f t="shared" si="479"/>
        <v>0</v>
      </c>
      <c r="L590" s="18">
        <f t="shared" si="479"/>
        <v>0</v>
      </c>
      <c r="M590" s="18">
        <f t="shared" si="479"/>
        <v>0</v>
      </c>
      <c r="N590" s="18">
        <f t="shared" si="479"/>
        <v>0</v>
      </c>
      <c r="O590" s="48">
        <f t="shared" si="479"/>
        <v>0</v>
      </c>
      <c r="P590" s="65">
        <f t="shared" si="466"/>
        <v>0</v>
      </c>
      <c r="Q590" s="48">
        <f t="shared" ref="Q590:R590" si="480">SUM(Q591)</f>
        <v>0</v>
      </c>
      <c r="R590" s="48">
        <f t="shared" si="480"/>
        <v>0</v>
      </c>
      <c r="S590" s="65">
        <f t="shared" si="459"/>
        <v>0</v>
      </c>
    </row>
    <row r="591" spans="1:19" hidden="1" x14ac:dyDescent="0.25">
      <c r="A591" s="15"/>
      <c r="B591" s="16">
        <v>499111</v>
      </c>
      <c r="C591" s="17" t="s">
        <v>410</v>
      </c>
      <c r="D591" s="84"/>
      <c r="E591" s="68"/>
      <c r="F591" s="19"/>
      <c r="G591" s="19"/>
      <c r="H591" s="19"/>
      <c r="I591" s="19"/>
      <c r="J591" s="19"/>
      <c r="K591" s="19"/>
      <c r="L591" s="19"/>
      <c r="M591" s="19"/>
      <c r="N591" s="19"/>
      <c r="O591" s="49"/>
      <c r="P591" s="65">
        <f t="shared" si="466"/>
        <v>0</v>
      </c>
      <c r="Q591" s="49"/>
      <c r="R591" s="49"/>
      <c r="S591" s="65">
        <f t="shared" si="459"/>
        <v>0</v>
      </c>
    </row>
    <row r="592" spans="1:19" hidden="1" x14ac:dyDescent="0.25">
      <c r="A592" s="15"/>
      <c r="B592" s="16">
        <v>499120</v>
      </c>
      <c r="C592" s="17" t="s">
        <v>411</v>
      </c>
      <c r="D592" s="83">
        <f>SUM(D593)</f>
        <v>0</v>
      </c>
      <c r="E592" s="67">
        <f t="shared" ref="E592:O592" si="481">SUM(E593)</f>
        <v>0</v>
      </c>
      <c r="F592" s="18">
        <f t="shared" si="481"/>
        <v>0</v>
      </c>
      <c r="G592" s="18">
        <f t="shared" si="481"/>
        <v>0</v>
      </c>
      <c r="H592" s="18">
        <f t="shared" si="481"/>
        <v>0</v>
      </c>
      <c r="I592" s="18">
        <f t="shared" si="481"/>
        <v>0</v>
      </c>
      <c r="J592" s="18">
        <f t="shared" si="481"/>
        <v>0</v>
      </c>
      <c r="K592" s="18">
        <f t="shared" si="481"/>
        <v>0</v>
      </c>
      <c r="L592" s="18">
        <f t="shared" si="481"/>
        <v>0</v>
      </c>
      <c r="M592" s="18">
        <f t="shared" si="481"/>
        <v>0</v>
      </c>
      <c r="N592" s="18">
        <f t="shared" si="481"/>
        <v>0</v>
      </c>
      <c r="O592" s="48">
        <f t="shared" si="481"/>
        <v>0</v>
      </c>
      <c r="P592" s="65">
        <f t="shared" si="466"/>
        <v>0</v>
      </c>
      <c r="Q592" s="48">
        <f t="shared" ref="Q592:R592" si="482">SUM(Q593)</f>
        <v>0</v>
      </c>
      <c r="R592" s="48">
        <f t="shared" si="482"/>
        <v>0</v>
      </c>
      <c r="S592" s="65">
        <f t="shared" si="459"/>
        <v>0</v>
      </c>
    </row>
    <row r="593" spans="1:19" ht="16.5" hidden="1" thickBot="1" x14ac:dyDescent="0.3">
      <c r="A593" s="40"/>
      <c r="B593" s="41">
        <v>499121</v>
      </c>
      <c r="C593" s="42" t="s">
        <v>412</v>
      </c>
      <c r="D593" s="93"/>
      <c r="E593" s="79"/>
      <c r="F593" s="43"/>
      <c r="G593" s="43"/>
      <c r="H593" s="43"/>
      <c r="I593" s="43"/>
      <c r="J593" s="43"/>
      <c r="K593" s="43"/>
      <c r="L593" s="43"/>
      <c r="M593" s="43"/>
      <c r="N593" s="43"/>
      <c r="O593" s="61"/>
      <c r="P593" s="96">
        <f t="shared" si="466"/>
        <v>0</v>
      </c>
      <c r="Q593" s="61"/>
      <c r="R593" s="61"/>
      <c r="S593" s="96">
        <f t="shared" si="459"/>
        <v>0</v>
      </c>
    </row>
    <row r="594" spans="1:19" ht="16.5" hidden="1" thickBot="1" x14ac:dyDescent="0.3">
      <c r="A594" s="132"/>
      <c r="B594" s="133"/>
      <c r="C594" s="134" t="s">
        <v>18</v>
      </c>
      <c r="D594" s="125">
        <f t="shared" ref="D594:O594" si="483">SUM(D35+D58+D71+D81+D97+D102+D112+D116+D179+D219+D291+D321+D362+D426+D436+D440+D455+D467+D482+D489+D496+D502+D510+D531+D549+D576+D580+D584+D588)</f>
        <v>0</v>
      </c>
      <c r="E594" s="126">
        <f t="shared" si="483"/>
        <v>400000</v>
      </c>
      <c r="F594" s="127">
        <f t="shared" si="483"/>
        <v>0</v>
      </c>
      <c r="G594" s="127">
        <f t="shared" si="483"/>
        <v>0</v>
      </c>
      <c r="H594" s="127">
        <f t="shared" si="483"/>
        <v>0</v>
      </c>
      <c r="I594" s="127">
        <f t="shared" si="483"/>
        <v>0</v>
      </c>
      <c r="J594" s="127">
        <f t="shared" si="483"/>
        <v>0</v>
      </c>
      <c r="K594" s="127">
        <f t="shared" si="483"/>
        <v>0</v>
      </c>
      <c r="L594" s="127">
        <f t="shared" si="483"/>
        <v>0</v>
      </c>
      <c r="M594" s="127">
        <f t="shared" si="483"/>
        <v>0</v>
      </c>
      <c r="N594" s="127">
        <f t="shared" si="483"/>
        <v>0</v>
      </c>
      <c r="O594" s="128">
        <f t="shared" si="483"/>
        <v>0</v>
      </c>
      <c r="P594" s="97">
        <f t="shared" si="466"/>
        <v>400000</v>
      </c>
      <c r="Q594" s="127">
        <f>SUM(Q35+Q58+Q71+Q81+Q97+Q102+Q112+Q116+Q179+Q219+Q291+Q321+Q362+Q426+Q436+Q440+Q455+Q467+Q482+Q489+Q496+Q502+Q510+Q531+Q549+Q576+Q580+Q584+Q588)</f>
        <v>0</v>
      </c>
      <c r="R594" s="127">
        <f>SUM(R35+R58+R71+R81+R97+R102+R112+R116+R179+R219+R291+R321+R362+R426+R436+R440+R455+R467+R482+R489+R496+R502+R510+R531+R549+R576+R580+R584+R588)</f>
        <v>0</v>
      </c>
      <c r="S594" s="97">
        <f t="shared" si="459"/>
        <v>400000</v>
      </c>
    </row>
    <row r="595" spans="1:19" ht="25.5" hidden="1" x14ac:dyDescent="0.25">
      <c r="A595" s="129"/>
      <c r="B595" s="130">
        <v>511000</v>
      </c>
      <c r="C595" s="131" t="s">
        <v>413</v>
      </c>
      <c r="D595" s="94">
        <f t="shared" ref="D595:O595" si="484">SUM(D596,D600,D610,D624)</f>
        <v>0</v>
      </c>
      <c r="E595" s="80">
        <f t="shared" si="484"/>
        <v>0</v>
      </c>
      <c r="F595" s="44">
        <f t="shared" si="484"/>
        <v>0</v>
      </c>
      <c r="G595" s="44">
        <f t="shared" si="484"/>
        <v>0</v>
      </c>
      <c r="H595" s="44">
        <f t="shared" si="484"/>
        <v>0</v>
      </c>
      <c r="I595" s="44">
        <f t="shared" si="484"/>
        <v>0</v>
      </c>
      <c r="J595" s="44">
        <f t="shared" si="484"/>
        <v>0</v>
      </c>
      <c r="K595" s="44">
        <f t="shared" si="484"/>
        <v>0</v>
      </c>
      <c r="L595" s="44">
        <f t="shared" si="484"/>
        <v>0</v>
      </c>
      <c r="M595" s="44">
        <f t="shared" si="484"/>
        <v>0</v>
      </c>
      <c r="N595" s="44">
        <f t="shared" si="484"/>
        <v>0</v>
      </c>
      <c r="O595" s="62">
        <f t="shared" si="484"/>
        <v>0</v>
      </c>
      <c r="P595" s="124">
        <f t="shared" si="466"/>
        <v>0</v>
      </c>
      <c r="Q595" s="62">
        <f>SUM(Q596,Q600,Q610,Q624)</f>
        <v>0</v>
      </c>
      <c r="R595" s="62">
        <f>SUM(R596,R600,R610,R624)</f>
        <v>0</v>
      </c>
      <c r="S595" s="124">
        <f t="shared" si="459"/>
        <v>0</v>
      </c>
    </row>
    <row r="596" spans="1:19" hidden="1" x14ac:dyDescent="0.25">
      <c r="A596" s="11"/>
      <c r="B596" s="12">
        <v>511100</v>
      </c>
      <c r="C596" s="13" t="s">
        <v>414</v>
      </c>
      <c r="D596" s="82">
        <f>SUM(D597)</f>
        <v>0</v>
      </c>
      <c r="E596" s="66">
        <f t="shared" ref="E596:O596" si="485">SUM(E597)</f>
        <v>0</v>
      </c>
      <c r="F596" s="14">
        <f t="shared" si="485"/>
        <v>0</v>
      </c>
      <c r="G596" s="14">
        <f t="shared" si="485"/>
        <v>0</v>
      </c>
      <c r="H596" s="14">
        <f t="shared" si="485"/>
        <v>0</v>
      </c>
      <c r="I596" s="14">
        <f t="shared" si="485"/>
        <v>0</v>
      </c>
      <c r="J596" s="14">
        <f t="shared" si="485"/>
        <v>0</v>
      </c>
      <c r="K596" s="14">
        <f t="shared" si="485"/>
        <v>0</v>
      </c>
      <c r="L596" s="14">
        <f t="shared" si="485"/>
        <v>0</v>
      </c>
      <c r="M596" s="14">
        <f t="shared" si="485"/>
        <v>0</v>
      </c>
      <c r="N596" s="14">
        <f t="shared" si="485"/>
        <v>0</v>
      </c>
      <c r="O596" s="47">
        <f t="shared" si="485"/>
        <v>0</v>
      </c>
      <c r="P596" s="65">
        <f t="shared" si="466"/>
        <v>0</v>
      </c>
      <c r="Q596" s="47">
        <f t="shared" ref="Q596:R596" si="486">SUM(Q597)</f>
        <v>0</v>
      </c>
      <c r="R596" s="47">
        <f t="shared" si="486"/>
        <v>0</v>
      </c>
      <c r="S596" s="65">
        <f t="shared" si="459"/>
        <v>0</v>
      </c>
    </row>
    <row r="597" spans="1:19" ht="25.5" hidden="1" x14ac:dyDescent="0.25">
      <c r="A597" s="15"/>
      <c r="B597" s="16">
        <v>511120</v>
      </c>
      <c r="C597" s="17" t="s">
        <v>415</v>
      </c>
      <c r="D597" s="83">
        <f>SUM(D598:D599)</f>
        <v>0</v>
      </c>
      <c r="E597" s="67">
        <f t="shared" ref="E597:O597" si="487">SUM(E598:E599)</f>
        <v>0</v>
      </c>
      <c r="F597" s="18">
        <f t="shared" si="487"/>
        <v>0</v>
      </c>
      <c r="G597" s="18">
        <f t="shared" si="487"/>
        <v>0</v>
      </c>
      <c r="H597" s="18">
        <f t="shared" si="487"/>
        <v>0</v>
      </c>
      <c r="I597" s="18">
        <f t="shared" si="487"/>
        <v>0</v>
      </c>
      <c r="J597" s="18">
        <f t="shared" si="487"/>
        <v>0</v>
      </c>
      <c r="K597" s="18">
        <f t="shared" si="487"/>
        <v>0</v>
      </c>
      <c r="L597" s="18">
        <f t="shared" si="487"/>
        <v>0</v>
      </c>
      <c r="M597" s="18">
        <f t="shared" si="487"/>
        <v>0</v>
      </c>
      <c r="N597" s="18">
        <f t="shared" si="487"/>
        <v>0</v>
      </c>
      <c r="O597" s="48">
        <f t="shared" si="487"/>
        <v>0</v>
      </c>
      <c r="P597" s="65">
        <f t="shared" si="466"/>
        <v>0</v>
      </c>
      <c r="Q597" s="48">
        <f t="shared" ref="Q597:R597" si="488">SUM(Q598:Q599)</f>
        <v>0</v>
      </c>
      <c r="R597" s="48">
        <f t="shared" si="488"/>
        <v>0</v>
      </c>
      <c r="S597" s="65">
        <f t="shared" si="459"/>
        <v>0</v>
      </c>
    </row>
    <row r="598" spans="1:19" ht="25.5" hidden="1" x14ac:dyDescent="0.25">
      <c r="A598" s="15"/>
      <c r="B598" s="16">
        <v>511121</v>
      </c>
      <c r="C598" s="17" t="s">
        <v>416</v>
      </c>
      <c r="D598" s="84"/>
      <c r="E598" s="68"/>
      <c r="F598" s="19"/>
      <c r="G598" s="19"/>
      <c r="H598" s="19"/>
      <c r="I598" s="19"/>
      <c r="J598" s="19"/>
      <c r="K598" s="19"/>
      <c r="L598" s="19"/>
      <c r="M598" s="19"/>
      <c r="N598" s="19"/>
      <c r="O598" s="49"/>
      <c r="P598" s="65">
        <f t="shared" si="466"/>
        <v>0</v>
      </c>
      <c r="Q598" s="49"/>
      <c r="R598" s="49"/>
      <c r="S598" s="65">
        <f t="shared" si="459"/>
        <v>0</v>
      </c>
    </row>
    <row r="599" spans="1:19" ht="25.5" hidden="1" x14ac:dyDescent="0.25">
      <c r="A599" s="15"/>
      <c r="B599" s="16">
        <v>511126</v>
      </c>
      <c r="C599" s="17" t="s">
        <v>417</v>
      </c>
      <c r="D599" s="84"/>
      <c r="E599" s="68"/>
      <c r="F599" s="19"/>
      <c r="G599" s="19"/>
      <c r="H599" s="19"/>
      <c r="I599" s="19"/>
      <c r="J599" s="19"/>
      <c r="K599" s="19"/>
      <c r="L599" s="19"/>
      <c r="M599" s="19"/>
      <c r="N599" s="19"/>
      <c r="O599" s="49"/>
      <c r="P599" s="65">
        <f t="shared" si="466"/>
        <v>0</v>
      </c>
      <c r="Q599" s="49"/>
      <c r="R599" s="49"/>
      <c r="S599" s="65">
        <f t="shared" si="459"/>
        <v>0</v>
      </c>
    </row>
    <row r="600" spans="1:19" hidden="1" x14ac:dyDescent="0.25">
      <c r="A600" s="15"/>
      <c r="B600" s="12">
        <v>511200</v>
      </c>
      <c r="C600" s="13" t="s">
        <v>418</v>
      </c>
      <c r="D600" s="82">
        <f>SUM(D601+D605+D608)</f>
        <v>0</v>
      </c>
      <c r="E600" s="66">
        <f t="shared" ref="E600:O600" si="489">SUM(E601+E605+E608)</f>
        <v>0</v>
      </c>
      <c r="F600" s="14">
        <f t="shared" si="489"/>
        <v>0</v>
      </c>
      <c r="G600" s="14">
        <f t="shared" si="489"/>
        <v>0</v>
      </c>
      <c r="H600" s="14">
        <f t="shared" si="489"/>
        <v>0</v>
      </c>
      <c r="I600" s="14">
        <f t="shared" si="489"/>
        <v>0</v>
      </c>
      <c r="J600" s="14">
        <f t="shared" si="489"/>
        <v>0</v>
      </c>
      <c r="K600" s="14">
        <f t="shared" si="489"/>
        <v>0</v>
      </c>
      <c r="L600" s="14">
        <f t="shared" si="489"/>
        <v>0</v>
      </c>
      <c r="M600" s="14">
        <f t="shared" si="489"/>
        <v>0</v>
      </c>
      <c r="N600" s="14">
        <f t="shared" si="489"/>
        <v>0</v>
      </c>
      <c r="O600" s="47">
        <f t="shared" si="489"/>
        <v>0</v>
      </c>
      <c r="P600" s="65">
        <f t="shared" si="466"/>
        <v>0</v>
      </c>
      <c r="Q600" s="47">
        <f t="shared" ref="Q600:R600" si="490">SUM(Q601+Q605+Q608)</f>
        <v>0</v>
      </c>
      <c r="R600" s="47">
        <f t="shared" si="490"/>
        <v>0</v>
      </c>
      <c r="S600" s="65">
        <f t="shared" si="459"/>
        <v>0</v>
      </c>
    </row>
    <row r="601" spans="1:19" hidden="1" x14ac:dyDescent="0.25">
      <c r="A601" s="15"/>
      <c r="B601" s="16">
        <v>511210</v>
      </c>
      <c r="C601" s="17" t="s">
        <v>419</v>
      </c>
      <c r="D601" s="83">
        <f>SUM(D604+D603+D602)</f>
        <v>0</v>
      </c>
      <c r="E601" s="67">
        <f t="shared" ref="E601:O601" si="491">SUM(E604+E603+E602)</f>
        <v>0</v>
      </c>
      <c r="F601" s="18">
        <f t="shared" si="491"/>
        <v>0</v>
      </c>
      <c r="G601" s="18">
        <f t="shared" si="491"/>
        <v>0</v>
      </c>
      <c r="H601" s="18">
        <f t="shared" si="491"/>
        <v>0</v>
      </c>
      <c r="I601" s="18">
        <f t="shared" si="491"/>
        <v>0</v>
      </c>
      <c r="J601" s="18">
        <f t="shared" si="491"/>
        <v>0</v>
      </c>
      <c r="K601" s="18">
        <f t="shared" si="491"/>
        <v>0</v>
      </c>
      <c r="L601" s="18">
        <f t="shared" si="491"/>
        <v>0</v>
      </c>
      <c r="M601" s="18">
        <f t="shared" si="491"/>
        <v>0</v>
      </c>
      <c r="N601" s="18">
        <f t="shared" si="491"/>
        <v>0</v>
      </c>
      <c r="O601" s="48">
        <f t="shared" si="491"/>
        <v>0</v>
      </c>
      <c r="P601" s="65">
        <f t="shared" si="466"/>
        <v>0</v>
      </c>
      <c r="Q601" s="48">
        <f t="shared" ref="Q601:R601" si="492">SUM(Q604+Q603+Q602)</f>
        <v>0</v>
      </c>
      <c r="R601" s="48">
        <f t="shared" si="492"/>
        <v>0</v>
      </c>
      <c r="S601" s="65">
        <f t="shared" si="459"/>
        <v>0</v>
      </c>
    </row>
    <row r="602" spans="1:19" ht="25.5" hidden="1" x14ac:dyDescent="0.25">
      <c r="A602" s="15"/>
      <c r="B602" s="16">
        <v>511212</v>
      </c>
      <c r="C602" s="17" t="s">
        <v>420</v>
      </c>
      <c r="D602" s="88"/>
      <c r="E602" s="72"/>
      <c r="F602" s="28"/>
      <c r="G602" s="28"/>
      <c r="H602" s="28"/>
      <c r="I602" s="28"/>
      <c r="J602" s="28"/>
      <c r="K602" s="28"/>
      <c r="L602" s="28"/>
      <c r="M602" s="28"/>
      <c r="N602" s="28"/>
      <c r="O602" s="54"/>
      <c r="P602" s="65">
        <f t="shared" si="466"/>
        <v>0</v>
      </c>
      <c r="Q602" s="54"/>
      <c r="R602" s="54"/>
      <c r="S602" s="65">
        <f t="shared" si="459"/>
        <v>0</v>
      </c>
    </row>
    <row r="603" spans="1:19" ht="25.5" hidden="1" x14ac:dyDescent="0.25">
      <c r="A603" s="15"/>
      <c r="B603" s="16">
        <v>511213</v>
      </c>
      <c r="C603" s="17" t="s">
        <v>421</v>
      </c>
      <c r="D603" s="88"/>
      <c r="E603" s="72"/>
      <c r="F603" s="28"/>
      <c r="G603" s="28"/>
      <c r="H603" s="28"/>
      <c r="I603" s="28"/>
      <c r="J603" s="28"/>
      <c r="K603" s="28"/>
      <c r="L603" s="28"/>
      <c r="M603" s="28"/>
      <c r="N603" s="28"/>
      <c r="O603" s="54"/>
      <c r="P603" s="65">
        <f t="shared" si="466"/>
        <v>0</v>
      </c>
      <c r="Q603" s="54"/>
      <c r="R603" s="54"/>
      <c r="S603" s="65">
        <f t="shared" si="459"/>
        <v>0</v>
      </c>
    </row>
    <row r="604" spans="1:19" ht="25.5" hidden="1" x14ac:dyDescent="0.25">
      <c r="A604" s="15"/>
      <c r="B604" s="16">
        <v>511219</v>
      </c>
      <c r="C604" s="17" t="s">
        <v>422</v>
      </c>
      <c r="D604" s="84"/>
      <c r="E604" s="68"/>
      <c r="F604" s="19"/>
      <c r="G604" s="19"/>
      <c r="H604" s="19"/>
      <c r="I604" s="19"/>
      <c r="J604" s="19"/>
      <c r="K604" s="19"/>
      <c r="L604" s="19"/>
      <c r="M604" s="19"/>
      <c r="N604" s="19"/>
      <c r="O604" s="49"/>
      <c r="P604" s="65">
        <f t="shared" si="466"/>
        <v>0</v>
      </c>
      <c r="Q604" s="49"/>
      <c r="R604" s="49"/>
      <c r="S604" s="65">
        <f t="shared" si="459"/>
        <v>0</v>
      </c>
    </row>
    <row r="605" spans="1:19" ht="25.5" hidden="1" x14ac:dyDescent="0.25">
      <c r="A605" s="15"/>
      <c r="B605" s="16">
        <v>511220</v>
      </c>
      <c r="C605" s="17" t="s">
        <v>423</v>
      </c>
      <c r="D605" s="85">
        <f>SUM(D606+D607)</f>
        <v>0</v>
      </c>
      <c r="E605" s="69">
        <f t="shared" ref="E605:O605" si="493">SUM(E606+E607)</f>
        <v>0</v>
      </c>
      <c r="F605" s="20">
        <f t="shared" si="493"/>
        <v>0</v>
      </c>
      <c r="G605" s="20">
        <f t="shared" si="493"/>
        <v>0</v>
      </c>
      <c r="H605" s="20">
        <f t="shared" si="493"/>
        <v>0</v>
      </c>
      <c r="I605" s="20">
        <f t="shared" si="493"/>
        <v>0</v>
      </c>
      <c r="J605" s="20">
        <f t="shared" si="493"/>
        <v>0</v>
      </c>
      <c r="K605" s="20">
        <f t="shared" si="493"/>
        <v>0</v>
      </c>
      <c r="L605" s="20">
        <f t="shared" si="493"/>
        <v>0</v>
      </c>
      <c r="M605" s="20">
        <f t="shared" si="493"/>
        <v>0</v>
      </c>
      <c r="N605" s="20">
        <f t="shared" si="493"/>
        <v>0</v>
      </c>
      <c r="O605" s="50">
        <f t="shared" si="493"/>
        <v>0</v>
      </c>
      <c r="P605" s="65">
        <f t="shared" si="466"/>
        <v>0</v>
      </c>
      <c r="Q605" s="50">
        <f t="shared" ref="Q605:R605" si="494">SUM(Q606+Q607)</f>
        <v>0</v>
      </c>
      <c r="R605" s="50">
        <f t="shared" si="494"/>
        <v>0</v>
      </c>
      <c r="S605" s="65">
        <f t="shared" si="459"/>
        <v>0</v>
      </c>
    </row>
    <row r="606" spans="1:19" ht="25.5" hidden="1" x14ac:dyDescent="0.25">
      <c r="A606" s="15"/>
      <c r="B606" s="16">
        <v>511223</v>
      </c>
      <c r="C606" s="17" t="s">
        <v>424</v>
      </c>
      <c r="D606" s="84"/>
      <c r="E606" s="68"/>
      <c r="F606" s="19"/>
      <c r="G606" s="19"/>
      <c r="H606" s="19"/>
      <c r="I606" s="19"/>
      <c r="J606" s="19"/>
      <c r="K606" s="19"/>
      <c r="L606" s="19"/>
      <c r="M606" s="19"/>
      <c r="N606" s="19"/>
      <c r="O606" s="49"/>
      <c r="P606" s="65">
        <f t="shared" si="466"/>
        <v>0</v>
      </c>
      <c r="Q606" s="49"/>
      <c r="R606" s="49"/>
      <c r="S606" s="65">
        <f t="shared" si="459"/>
        <v>0</v>
      </c>
    </row>
    <row r="607" spans="1:19" ht="65.25" hidden="1" customHeight="1" x14ac:dyDescent="0.25">
      <c r="A607" s="15"/>
      <c r="B607" s="16">
        <v>511226</v>
      </c>
      <c r="C607" s="17" t="s">
        <v>425</v>
      </c>
      <c r="D607" s="84"/>
      <c r="E607" s="68"/>
      <c r="F607" s="19"/>
      <c r="G607" s="19"/>
      <c r="H607" s="19"/>
      <c r="I607" s="19"/>
      <c r="J607" s="19"/>
      <c r="K607" s="19"/>
      <c r="L607" s="19"/>
      <c r="M607" s="19"/>
      <c r="N607" s="19"/>
      <c r="O607" s="49"/>
      <c r="P607" s="65">
        <f t="shared" si="466"/>
        <v>0</v>
      </c>
      <c r="Q607" s="49"/>
      <c r="R607" s="49"/>
      <c r="S607" s="65">
        <f t="shared" si="459"/>
        <v>0</v>
      </c>
    </row>
    <row r="608" spans="1:19" ht="25.5" hidden="1" x14ac:dyDescent="0.25">
      <c r="A608" s="15"/>
      <c r="B608" s="16">
        <v>511240</v>
      </c>
      <c r="C608" s="17" t="s">
        <v>506</v>
      </c>
      <c r="D608" s="85">
        <f>SUM(D609)</f>
        <v>0</v>
      </c>
      <c r="E608" s="69">
        <f t="shared" ref="E608:O608" si="495">SUM(E609)</f>
        <v>0</v>
      </c>
      <c r="F608" s="20">
        <f t="shared" si="495"/>
        <v>0</v>
      </c>
      <c r="G608" s="20">
        <f t="shared" si="495"/>
        <v>0</v>
      </c>
      <c r="H608" s="20">
        <f t="shared" si="495"/>
        <v>0</v>
      </c>
      <c r="I608" s="20">
        <f t="shared" si="495"/>
        <v>0</v>
      </c>
      <c r="J608" s="20">
        <f t="shared" si="495"/>
        <v>0</v>
      </c>
      <c r="K608" s="20">
        <f t="shared" si="495"/>
        <v>0</v>
      </c>
      <c r="L608" s="20">
        <f t="shared" si="495"/>
        <v>0</v>
      </c>
      <c r="M608" s="20">
        <f t="shared" si="495"/>
        <v>0</v>
      </c>
      <c r="N608" s="20">
        <f t="shared" si="495"/>
        <v>0</v>
      </c>
      <c r="O608" s="50">
        <f t="shared" si="495"/>
        <v>0</v>
      </c>
      <c r="P608" s="65">
        <f t="shared" si="466"/>
        <v>0</v>
      </c>
      <c r="Q608" s="50">
        <f t="shared" ref="Q608:R608" si="496">SUM(Q609)</f>
        <v>0</v>
      </c>
      <c r="R608" s="50">
        <f t="shared" si="496"/>
        <v>0</v>
      </c>
      <c r="S608" s="65">
        <f t="shared" si="459"/>
        <v>0</v>
      </c>
    </row>
    <row r="609" spans="1:19" hidden="1" x14ac:dyDescent="0.25">
      <c r="A609" s="15"/>
      <c r="B609" s="16">
        <v>511241</v>
      </c>
      <c r="C609" s="17" t="s">
        <v>507</v>
      </c>
      <c r="D609" s="84"/>
      <c r="E609" s="68"/>
      <c r="F609" s="19"/>
      <c r="G609" s="19"/>
      <c r="H609" s="19"/>
      <c r="I609" s="19"/>
      <c r="J609" s="19"/>
      <c r="K609" s="19"/>
      <c r="L609" s="19"/>
      <c r="M609" s="19"/>
      <c r="N609" s="19"/>
      <c r="O609" s="49"/>
      <c r="P609" s="65">
        <f t="shared" si="466"/>
        <v>0</v>
      </c>
      <c r="Q609" s="49"/>
      <c r="R609" s="49"/>
      <c r="S609" s="65">
        <f t="shared" si="459"/>
        <v>0</v>
      </c>
    </row>
    <row r="610" spans="1:19" ht="25.5" hidden="1" x14ac:dyDescent="0.25">
      <c r="A610" s="11"/>
      <c r="B610" s="35">
        <v>511300</v>
      </c>
      <c r="C610" s="13" t="s">
        <v>426</v>
      </c>
      <c r="D610" s="82">
        <f t="shared" ref="D610:O610" si="497">SUM(D613+D619+D617+D611)</f>
        <v>0</v>
      </c>
      <c r="E610" s="66">
        <f t="shared" si="497"/>
        <v>0</v>
      </c>
      <c r="F610" s="14">
        <f t="shared" si="497"/>
        <v>0</v>
      </c>
      <c r="G610" s="14">
        <f t="shared" si="497"/>
        <v>0</v>
      </c>
      <c r="H610" s="14">
        <f t="shared" si="497"/>
        <v>0</v>
      </c>
      <c r="I610" s="14">
        <f t="shared" si="497"/>
        <v>0</v>
      </c>
      <c r="J610" s="14">
        <f t="shared" si="497"/>
        <v>0</v>
      </c>
      <c r="K610" s="14">
        <f t="shared" si="497"/>
        <v>0</v>
      </c>
      <c r="L610" s="14">
        <f t="shared" si="497"/>
        <v>0</v>
      </c>
      <c r="M610" s="14">
        <f t="shared" si="497"/>
        <v>0</v>
      </c>
      <c r="N610" s="14">
        <f t="shared" si="497"/>
        <v>0</v>
      </c>
      <c r="O610" s="47">
        <f t="shared" si="497"/>
        <v>0</v>
      </c>
      <c r="P610" s="65">
        <f t="shared" si="466"/>
        <v>0</v>
      </c>
      <c r="Q610" s="47">
        <f>SUM(Q613+Q619+Q617+Q611)</f>
        <v>0</v>
      </c>
      <c r="R610" s="47">
        <f>SUM(R613+R619+R617+R611)</f>
        <v>0</v>
      </c>
      <c r="S610" s="65">
        <f t="shared" si="459"/>
        <v>0</v>
      </c>
    </row>
    <row r="611" spans="1:19" ht="25.5" hidden="1" x14ac:dyDescent="0.25">
      <c r="A611" s="15"/>
      <c r="B611" s="45">
        <v>511310</v>
      </c>
      <c r="C611" s="17" t="s">
        <v>427</v>
      </c>
      <c r="D611" s="83">
        <f>D612+D623</f>
        <v>0</v>
      </c>
      <c r="E611" s="67">
        <f t="shared" ref="E611:O611" si="498">SUM(E612)</f>
        <v>0</v>
      </c>
      <c r="F611" s="18">
        <f t="shared" si="498"/>
        <v>0</v>
      </c>
      <c r="G611" s="18">
        <f t="shared" si="498"/>
        <v>0</v>
      </c>
      <c r="H611" s="18">
        <f t="shared" si="498"/>
        <v>0</v>
      </c>
      <c r="I611" s="18">
        <f t="shared" si="498"/>
        <v>0</v>
      </c>
      <c r="J611" s="18">
        <f t="shared" si="498"/>
        <v>0</v>
      </c>
      <c r="K611" s="18">
        <f t="shared" si="498"/>
        <v>0</v>
      </c>
      <c r="L611" s="18">
        <f t="shared" si="498"/>
        <v>0</v>
      </c>
      <c r="M611" s="18">
        <f>SUM(M612+M623)</f>
        <v>0</v>
      </c>
      <c r="N611" s="18">
        <f>SUM(N612:N623)</f>
        <v>0</v>
      </c>
      <c r="O611" s="48">
        <f t="shared" si="498"/>
        <v>0</v>
      </c>
      <c r="P611" s="65">
        <f t="shared" si="466"/>
        <v>0</v>
      </c>
      <c r="Q611" s="48">
        <f t="shared" ref="Q611:R611" si="499">SUM(Q612)</f>
        <v>0</v>
      </c>
      <c r="R611" s="48">
        <f t="shared" si="499"/>
        <v>0</v>
      </c>
      <c r="S611" s="65">
        <f t="shared" si="459"/>
        <v>0</v>
      </c>
    </row>
    <row r="612" spans="1:19" ht="25.5" hidden="1" x14ac:dyDescent="0.25">
      <c r="A612" s="114"/>
      <c r="B612" s="45">
        <v>511313</v>
      </c>
      <c r="C612" s="17" t="s">
        <v>852</v>
      </c>
      <c r="D612" s="88"/>
      <c r="E612" s="72"/>
      <c r="F612" s="28"/>
      <c r="G612" s="28"/>
      <c r="H612" s="28"/>
      <c r="I612" s="28"/>
      <c r="J612" s="28"/>
      <c r="K612" s="28"/>
      <c r="L612" s="28"/>
      <c r="M612" s="28"/>
      <c r="N612" s="28"/>
      <c r="O612" s="54"/>
      <c r="P612" s="65">
        <f t="shared" si="466"/>
        <v>0</v>
      </c>
      <c r="Q612" s="54"/>
      <c r="R612" s="54"/>
      <c r="S612" s="65">
        <f t="shared" si="459"/>
        <v>0</v>
      </c>
    </row>
    <row r="613" spans="1:19" ht="25.5" hidden="1" x14ac:dyDescent="0.25">
      <c r="A613" s="15"/>
      <c r="B613" s="16">
        <v>511320</v>
      </c>
      <c r="C613" s="17" t="s">
        <v>429</v>
      </c>
      <c r="D613" s="83">
        <f>SUM(D614:D616)</f>
        <v>0</v>
      </c>
      <c r="E613" s="67">
        <f t="shared" ref="E613:O613" si="500">SUM(E614:E616)</f>
        <v>0</v>
      </c>
      <c r="F613" s="18">
        <f t="shared" si="500"/>
        <v>0</v>
      </c>
      <c r="G613" s="18">
        <f t="shared" si="500"/>
        <v>0</v>
      </c>
      <c r="H613" s="18">
        <f t="shared" si="500"/>
        <v>0</v>
      </c>
      <c r="I613" s="18">
        <f t="shared" si="500"/>
        <v>0</v>
      </c>
      <c r="J613" s="18">
        <f t="shared" si="500"/>
        <v>0</v>
      </c>
      <c r="K613" s="18">
        <f t="shared" si="500"/>
        <v>0</v>
      </c>
      <c r="L613" s="18">
        <f t="shared" si="500"/>
        <v>0</v>
      </c>
      <c r="M613" s="18">
        <f t="shared" si="500"/>
        <v>0</v>
      </c>
      <c r="N613" s="18">
        <f t="shared" si="500"/>
        <v>0</v>
      </c>
      <c r="O613" s="48">
        <f t="shared" si="500"/>
        <v>0</v>
      </c>
      <c r="P613" s="65">
        <f t="shared" si="466"/>
        <v>0</v>
      </c>
      <c r="Q613" s="48">
        <f t="shared" ref="Q613:R613" si="501">SUM(Q614:Q616)</f>
        <v>0</v>
      </c>
      <c r="R613" s="48">
        <f t="shared" si="501"/>
        <v>0</v>
      </c>
      <c r="S613" s="65">
        <f t="shared" si="459"/>
        <v>0</v>
      </c>
    </row>
    <row r="614" spans="1:19" ht="25.5" hidden="1" x14ac:dyDescent="0.25">
      <c r="A614" s="15"/>
      <c r="B614" s="16">
        <v>511321</v>
      </c>
      <c r="C614" s="17" t="s">
        <v>508</v>
      </c>
      <c r="D614" s="84"/>
      <c r="E614" s="68"/>
      <c r="F614" s="19"/>
      <c r="G614" s="19"/>
      <c r="H614" s="19"/>
      <c r="I614" s="19"/>
      <c r="J614" s="19"/>
      <c r="K614" s="19"/>
      <c r="L614" s="19"/>
      <c r="M614" s="19"/>
      <c r="N614" s="19"/>
      <c r="O614" s="49"/>
      <c r="P614" s="65">
        <f t="shared" si="466"/>
        <v>0</v>
      </c>
      <c r="Q614" s="49"/>
      <c r="R614" s="49"/>
      <c r="S614" s="65">
        <f t="shared" si="459"/>
        <v>0</v>
      </c>
    </row>
    <row r="615" spans="1:19" ht="25.5" hidden="1" x14ac:dyDescent="0.25">
      <c r="A615" s="15"/>
      <c r="B615" s="16">
        <v>511323</v>
      </c>
      <c r="C615" s="17" t="s">
        <v>528</v>
      </c>
      <c r="D615" s="84"/>
      <c r="E615" s="68"/>
      <c r="F615" s="19"/>
      <c r="G615" s="19"/>
      <c r="H615" s="19"/>
      <c r="I615" s="19"/>
      <c r="J615" s="19"/>
      <c r="K615" s="19"/>
      <c r="L615" s="19"/>
      <c r="M615" s="19"/>
      <c r="N615" s="19"/>
      <c r="O615" s="49"/>
      <c r="P615" s="65">
        <f t="shared" si="466"/>
        <v>0</v>
      </c>
      <c r="Q615" s="49"/>
      <c r="R615" s="49"/>
      <c r="S615" s="65">
        <f t="shared" si="459"/>
        <v>0</v>
      </c>
    </row>
    <row r="616" spans="1:19" ht="57" hidden="1" customHeight="1" x14ac:dyDescent="0.25">
      <c r="A616" s="15"/>
      <c r="B616" s="16">
        <v>511326</v>
      </c>
      <c r="C616" s="17" t="s">
        <v>430</v>
      </c>
      <c r="D616" s="84"/>
      <c r="E616" s="68"/>
      <c r="F616" s="19"/>
      <c r="G616" s="19"/>
      <c r="H616" s="19"/>
      <c r="I616" s="19"/>
      <c r="J616" s="19"/>
      <c r="K616" s="19"/>
      <c r="L616" s="19"/>
      <c r="M616" s="19"/>
      <c r="N616" s="19"/>
      <c r="O616" s="49"/>
      <c r="P616" s="65">
        <f t="shared" si="466"/>
        <v>0</v>
      </c>
      <c r="Q616" s="49"/>
      <c r="R616" s="49"/>
      <c r="S616" s="65">
        <f t="shared" si="459"/>
        <v>0</v>
      </c>
    </row>
    <row r="617" spans="1:19" ht="41.25" hidden="1" customHeight="1" x14ac:dyDescent="0.25">
      <c r="A617" s="15"/>
      <c r="B617" s="16">
        <v>511330</v>
      </c>
      <c r="C617" s="17" t="s">
        <v>431</v>
      </c>
      <c r="D617" s="85">
        <f>SUM(D618)</f>
        <v>0</v>
      </c>
      <c r="E617" s="69">
        <f t="shared" ref="E617:O617" si="502">SUM(E618)</f>
        <v>0</v>
      </c>
      <c r="F617" s="20">
        <f t="shared" si="502"/>
        <v>0</v>
      </c>
      <c r="G617" s="20">
        <f t="shared" si="502"/>
        <v>0</v>
      </c>
      <c r="H617" s="20">
        <f t="shared" si="502"/>
        <v>0</v>
      </c>
      <c r="I617" s="20">
        <f t="shared" si="502"/>
        <v>0</v>
      </c>
      <c r="J617" s="20">
        <f t="shared" si="502"/>
        <v>0</v>
      </c>
      <c r="K617" s="20">
        <f t="shared" si="502"/>
        <v>0</v>
      </c>
      <c r="L617" s="20">
        <f t="shared" si="502"/>
        <v>0</v>
      </c>
      <c r="M617" s="20">
        <f t="shared" si="502"/>
        <v>0</v>
      </c>
      <c r="N617" s="20">
        <f t="shared" si="502"/>
        <v>0</v>
      </c>
      <c r="O617" s="50">
        <f t="shared" si="502"/>
        <v>0</v>
      </c>
      <c r="P617" s="65">
        <f t="shared" si="466"/>
        <v>0</v>
      </c>
      <c r="Q617" s="50">
        <f t="shared" ref="Q617:R617" si="503">SUM(Q618)</f>
        <v>0</v>
      </c>
      <c r="R617" s="50">
        <f t="shared" si="503"/>
        <v>0</v>
      </c>
      <c r="S617" s="65">
        <f t="shared" si="459"/>
        <v>0</v>
      </c>
    </row>
    <row r="618" spans="1:19" ht="45.75" hidden="1" customHeight="1" x14ac:dyDescent="0.25">
      <c r="A618" s="15"/>
      <c r="B618" s="16">
        <v>511331</v>
      </c>
      <c r="C618" s="17" t="s">
        <v>612</v>
      </c>
      <c r="D618" s="84"/>
      <c r="E618" s="68"/>
      <c r="F618" s="19"/>
      <c r="G618" s="19"/>
      <c r="H618" s="19"/>
      <c r="I618" s="19"/>
      <c r="J618" s="19"/>
      <c r="K618" s="19"/>
      <c r="L618" s="19"/>
      <c r="M618" s="19"/>
      <c r="N618" s="19"/>
      <c r="O618" s="49"/>
      <c r="P618" s="65">
        <f t="shared" si="466"/>
        <v>0</v>
      </c>
      <c r="Q618" s="49"/>
      <c r="R618" s="49"/>
      <c r="S618" s="65">
        <f t="shared" si="459"/>
        <v>0</v>
      </c>
    </row>
    <row r="619" spans="1:19" ht="25.5" hidden="1" x14ac:dyDescent="0.25">
      <c r="A619" s="15"/>
      <c r="B619" s="16">
        <v>511390</v>
      </c>
      <c r="C619" s="17" t="s">
        <v>432</v>
      </c>
      <c r="D619" s="83">
        <f>SUM(D620:D622)</f>
        <v>0</v>
      </c>
      <c r="E619" s="67">
        <f t="shared" ref="E619:O619" si="504">SUM(E620:E622)</f>
        <v>0</v>
      </c>
      <c r="F619" s="18">
        <f t="shared" si="504"/>
        <v>0</v>
      </c>
      <c r="G619" s="18">
        <f t="shared" si="504"/>
        <v>0</v>
      </c>
      <c r="H619" s="18">
        <f t="shared" si="504"/>
        <v>0</v>
      </c>
      <c r="I619" s="18">
        <f t="shared" si="504"/>
        <v>0</v>
      </c>
      <c r="J619" s="18">
        <f t="shared" si="504"/>
        <v>0</v>
      </c>
      <c r="K619" s="18">
        <f t="shared" si="504"/>
        <v>0</v>
      </c>
      <c r="L619" s="18">
        <f t="shared" si="504"/>
        <v>0</v>
      </c>
      <c r="M619" s="18">
        <f t="shared" si="504"/>
        <v>0</v>
      </c>
      <c r="N619" s="18">
        <f t="shared" si="504"/>
        <v>0</v>
      </c>
      <c r="O619" s="48">
        <f t="shared" si="504"/>
        <v>0</v>
      </c>
      <c r="P619" s="65">
        <f t="shared" si="466"/>
        <v>0</v>
      </c>
      <c r="Q619" s="48">
        <f t="shared" ref="Q619:R619" si="505">SUM(Q620:Q622)</f>
        <v>0</v>
      </c>
      <c r="R619" s="48">
        <f t="shared" si="505"/>
        <v>0</v>
      </c>
      <c r="S619" s="65">
        <f t="shared" si="459"/>
        <v>0</v>
      </c>
    </row>
    <row r="620" spans="1:19" ht="57.75" hidden="1" customHeight="1" x14ac:dyDescent="0.25">
      <c r="A620" s="15"/>
      <c r="B620" s="16">
        <v>511392</v>
      </c>
      <c r="C620" s="17" t="s">
        <v>613</v>
      </c>
      <c r="D620" s="84"/>
      <c r="E620" s="68"/>
      <c r="F620" s="19"/>
      <c r="G620" s="19"/>
      <c r="H620" s="19"/>
      <c r="I620" s="19"/>
      <c r="J620" s="19"/>
      <c r="K620" s="19"/>
      <c r="L620" s="19"/>
      <c r="M620" s="19"/>
      <c r="N620" s="19"/>
      <c r="O620" s="49"/>
      <c r="P620" s="65">
        <f t="shared" si="466"/>
        <v>0</v>
      </c>
      <c r="Q620" s="49"/>
      <c r="R620" s="49"/>
      <c r="S620" s="65">
        <f t="shared" si="459"/>
        <v>0</v>
      </c>
    </row>
    <row r="621" spans="1:19" ht="40.5" hidden="1" customHeight="1" x14ac:dyDescent="0.25">
      <c r="A621" s="15"/>
      <c r="B621" s="16">
        <v>511393</v>
      </c>
      <c r="C621" s="17" t="s">
        <v>529</v>
      </c>
      <c r="D621" s="84"/>
      <c r="E621" s="68"/>
      <c r="F621" s="19"/>
      <c r="G621" s="19"/>
      <c r="H621" s="19"/>
      <c r="I621" s="19"/>
      <c r="J621" s="19"/>
      <c r="K621" s="19"/>
      <c r="L621" s="19"/>
      <c r="M621" s="19"/>
      <c r="N621" s="19"/>
      <c r="O621" s="49"/>
      <c r="P621" s="65">
        <f t="shared" si="466"/>
        <v>0</v>
      </c>
      <c r="Q621" s="49"/>
      <c r="R621" s="49"/>
      <c r="S621" s="65">
        <f t="shared" si="459"/>
        <v>0</v>
      </c>
    </row>
    <row r="622" spans="1:19" ht="25.5" hidden="1" x14ac:dyDescent="0.25">
      <c r="A622" s="15"/>
      <c r="B622" s="16">
        <v>511394</v>
      </c>
      <c r="C622" s="17" t="s">
        <v>530</v>
      </c>
      <c r="D622" s="84"/>
      <c r="E622" s="68"/>
      <c r="F622" s="19"/>
      <c r="G622" s="19"/>
      <c r="H622" s="19"/>
      <c r="I622" s="19"/>
      <c r="J622" s="19"/>
      <c r="K622" s="19"/>
      <c r="L622" s="19"/>
      <c r="M622" s="19"/>
      <c r="N622" s="19"/>
      <c r="O622" s="49"/>
      <c r="P622" s="65">
        <f t="shared" si="466"/>
        <v>0</v>
      </c>
      <c r="Q622" s="49"/>
      <c r="R622" s="49"/>
      <c r="S622" s="65">
        <f t="shared" si="459"/>
        <v>0</v>
      </c>
    </row>
    <row r="623" spans="1:19" ht="76.5" hidden="1" x14ac:dyDescent="0.25">
      <c r="A623" s="316"/>
      <c r="B623" s="45">
        <v>511313</v>
      </c>
      <c r="C623" s="17" t="s">
        <v>839</v>
      </c>
      <c r="D623" s="88"/>
      <c r="E623" s="72"/>
      <c r="F623" s="28"/>
      <c r="G623" s="28"/>
      <c r="H623" s="28"/>
      <c r="I623" s="28"/>
      <c r="J623" s="28"/>
      <c r="K623" s="28"/>
      <c r="L623" s="28"/>
      <c r="M623" s="28"/>
      <c r="N623" s="28"/>
      <c r="O623" s="54"/>
      <c r="P623" s="65">
        <f t="shared" si="466"/>
        <v>0</v>
      </c>
      <c r="Q623" s="54"/>
      <c r="R623" s="54"/>
      <c r="S623" s="65">
        <f t="shared" si="459"/>
        <v>0</v>
      </c>
    </row>
    <row r="624" spans="1:19" hidden="1" x14ac:dyDescent="0.25">
      <c r="A624" s="11"/>
      <c r="B624" s="12">
        <v>511400</v>
      </c>
      <c r="C624" s="13" t="s">
        <v>531</v>
      </c>
      <c r="D624" s="82">
        <f>SUM(D625,D627,D629,D631,D633)</f>
        <v>0</v>
      </c>
      <c r="E624" s="66">
        <f t="shared" ref="E624:O624" si="506">SUM(E625,E627,E629,E631,E633)</f>
        <v>0</v>
      </c>
      <c r="F624" s="14">
        <f t="shared" si="506"/>
        <v>0</v>
      </c>
      <c r="G624" s="14">
        <f t="shared" si="506"/>
        <v>0</v>
      </c>
      <c r="H624" s="14">
        <f t="shared" si="506"/>
        <v>0</v>
      </c>
      <c r="I624" s="14">
        <f t="shared" si="506"/>
        <v>0</v>
      </c>
      <c r="J624" s="14">
        <f t="shared" si="506"/>
        <v>0</v>
      </c>
      <c r="K624" s="14">
        <f t="shared" si="506"/>
        <v>0</v>
      </c>
      <c r="L624" s="14">
        <f t="shared" si="506"/>
        <v>0</v>
      </c>
      <c r="M624" s="14">
        <f t="shared" si="506"/>
        <v>0</v>
      </c>
      <c r="N624" s="14">
        <f t="shared" si="506"/>
        <v>0</v>
      </c>
      <c r="O624" s="47">
        <f t="shared" si="506"/>
        <v>0</v>
      </c>
      <c r="P624" s="65">
        <f t="shared" si="466"/>
        <v>0</v>
      </c>
      <c r="Q624" s="47">
        <f t="shared" ref="Q624:R624" si="507">SUM(Q625,Q627,Q629,Q631,Q633)</f>
        <v>0</v>
      </c>
      <c r="R624" s="47">
        <f t="shared" si="507"/>
        <v>0</v>
      </c>
      <c r="S624" s="65">
        <f t="shared" si="459"/>
        <v>0</v>
      </c>
    </row>
    <row r="625" spans="1:19" hidden="1" x14ac:dyDescent="0.25">
      <c r="A625" s="15"/>
      <c r="B625" s="16">
        <v>511410</v>
      </c>
      <c r="C625" s="17" t="s">
        <v>433</v>
      </c>
      <c r="D625" s="83">
        <f>SUM(D626)</f>
        <v>0</v>
      </c>
      <c r="E625" s="67">
        <f t="shared" ref="E625:O625" si="508">SUM(E626)</f>
        <v>0</v>
      </c>
      <c r="F625" s="18">
        <f t="shared" si="508"/>
        <v>0</v>
      </c>
      <c r="G625" s="18">
        <f t="shared" si="508"/>
        <v>0</v>
      </c>
      <c r="H625" s="18">
        <f t="shared" si="508"/>
        <v>0</v>
      </c>
      <c r="I625" s="18">
        <f t="shared" si="508"/>
        <v>0</v>
      </c>
      <c r="J625" s="18">
        <f t="shared" si="508"/>
        <v>0</v>
      </c>
      <c r="K625" s="18">
        <f t="shared" si="508"/>
        <v>0</v>
      </c>
      <c r="L625" s="18">
        <f t="shared" si="508"/>
        <v>0</v>
      </c>
      <c r="M625" s="18">
        <f t="shared" si="508"/>
        <v>0</v>
      </c>
      <c r="N625" s="18">
        <f t="shared" si="508"/>
        <v>0</v>
      </c>
      <c r="O625" s="48">
        <f t="shared" si="508"/>
        <v>0</v>
      </c>
      <c r="P625" s="65">
        <f t="shared" si="466"/>
        <v>0</v>
      </c>
      <c r="Q625" s="48">
        <f t="shared" ref="Q625:R625" si="509">SUM(Q626)</f>
        <v>0</v>
      </c>
      <c r="R625" s="48">
        <f t="shared" si="509"/>
        <v>0</v>
      </c>
      <c r="S625" s="65">
        <f t="shared" si="459"/>
        <v>0</v>
      </c>
    </row>
    <row r="626" spans="1:19" ht="36" hidden="1" customHeight="1" x14ac:dyDescent="0.25">
      <c r="A626" s="15"/>
      <c r="B626" s="16">
        <v>511411</v>
      </c>
      <c r="C626" s="17" t="s">
        <v>614</v>
      </c>
      <c r="D626" s="84"/>
      <c r="E626" s="68"/>
      <c r="F626" s="19"/>
      <c r="G626" s="19"/>
      <c r="H626" s="19"/>
      <c r="I626" s="19"/>
      <c r="J626" s="19"/>
      <c r="K626" s="19"/>
      <c r="L626" s="19"/>
      <c r="M626" s="19"/>
      <c r="N626" s="19"/>
      <c r="O626" s="49"/>
      <c r="P626" s="65">
        <f t="shared" si="466"/>
        <v>0</v>
      </c>
      <c r="Q626" s="49"/>
      <c r="R626" s="49"/>
      <c r="S626" s="65">
        <f t="shared" si="459"/>
        <v>0</v>
      </c>
    </row>
    <row r="627" spans="1:19" hidden="1" x14ac:dyDescent="0.25">
      <c r="A627" s="15"/>
      <c r="B627" s="16">
        <v>511420</v>
      </c>
      <c r="C627" s="17" t="s">
        <v>434</v>
      </c>
      <c r="D627" s="83">
        <f>SUM(D628)</f>
        <v>0</v>
      </c>
      <c r="E627" s="67">
        <f t="shared" ref="E627:O627" si="510">SUM(E628)</f>
        <v>0</v>
      </c>
      <c r="F627" s="18">
        <f t="shared" si="510"/>
        <v>0</v>
      </c>
      <c r="G627" s="18">
        <f t="shared" si="510"/>
        <v>0</v>
      </c>
      <c r="H627" s="18">
        <f t="shared" si="510"/>
        <v>0</v>
      </c>
      <c r="I627" s="18">
        <f t="shared" si="510"/>
        <v>0</v>
      </c>
      <c r="J627" s="18">
        <f t="shared" si="510"/>
        <v>0</v>
      </c>
      <c r="K627" s="18">
        <f t="shared" si="510"/>
        <v>0</v>
      </c>
      <c r="L627" s="18">
        <f t="shared" si="510"/>
        <v>0</v>
      </c>
      <c r="M627" s="18">
        <f t="shared" si="510"/>
        <v>0</v>
      </c>
      <c r="N627" s="18">
        <f t="shared" si="510"/>
        <v>0</v>
      </c>
      <c r="O627" s="48">
        <f t="shared" si="510"/>
        <v>0</v>
      </c>
      <c r="P627" s="65">
        <f t="shared" si="466"/>
        <v>0</v>
      </c>
      <c r="Q627" s="48">
        <f t="shared" ref="Q627:R627" si="511">SUM(Q628)</f>
        <v>0</v>
      </c>
      <c r="R627" s="48">
        <f t="shared" si="511"/>
        <v>0</v>
      </c>
      <c r="S627" s="65">
        <f t="shared" si="459"/>
        <v>0</v>
      </c>
    </row>
    <row r="628" spans="1:19" hidden="1" x14ac:dyDescent="0.25">
      <c r="A628" s="15"/>
      <c r="B628" s="16">
        <v>511421</v>
      </c>
      <c r="C628" s="17" t="s">
        <v>434</v>
      </c>
      <c r="D628" s="84"/>
      <c r="E628" s="68"/>
      <c r="F628" s="19"/>
      <c r="G628" s="19"/>
      <c r="H628" s="19"/>
      <c r="I628" s="19"/>
      <c r="J628" s="19"/>
      <c r="K628" s="19"/>
      <c r="L628" s="19"/>
      <c r="M628" s="19"/>
      <c r="N628" s="19"/>
      <c r="O628" s="49"/>
      <c r="P628" s="65">
        <f t="shared" si="466"/>
        <v>0</v>
      </c>
      <c r="Q628" s="49"/>
      <c r="R628" s="49"/>
      <c r="S628" s="65">
        <f t="shared" si="459"/>
        <v>0</v>
      </c>
    </row>
    <row r="629" spans="1:19" hidden="1" x14ac:dyDescent="0.25">
      <c r="A629" s="15"/>
      <c r="B629" s="16">
        <v>511430</v>
      </c>
      <c r="C629" s="17" t="s">
        <v>435</v>
      </c>
      <c r="D629" s="83">
        <f>SUM(D630)</f>
        <v>0</v>
      </c>
      <c r="E629" s="67">
        <f t="shared" ref="E629:O629" si="512">SUM(E630)</f>
        <v>0</v>
      </c>
      <c r="F629" s="18">
        <f t="shared" si="512"/>
        <v>0</v>
      </c>
      <c r="G629" s="18">
        <f t="shared" si="512"/>
        <v>0</v>
      </c>
      <c r="H629" s="18">
        <f t="shared" si="512"/>
        <v>0</v>
      </c>
      <c r="I629" s="18">
        <f t="shared" si="512"/>
        <v>0</v>
      </c>
      <c r="J629" s="18">
        <f t="shared" si="512"/>
        <v>0</v>
      </c>
      <c r="K629" s="18">
        <f t="shared" si="512"/>
        <v>0</v>
      </c>
      <c r="L629" s="18">
        <f t="shared" si="512"/>
        <v>0</v>
      </c>
      <c r="M629" s="18">
        <f t="shared" si="512"/>
        <v>0</v>
      </c>
      <c r="N629" s="18">
        <f t="shared" si="512"/>
        <v>0</v>
      </c>
      <c r="O629" s="48">
        <f t="shared" si="512"/>
        <v>0</v>
      </c>
      <c r="P629" s="65">
        <f t="shared" si="466"/>
        <v>0</v>
      </c>
      <c r="Q629" s="48">
        <f t="shared" ref="Q629:R629" si="513">SUM(Q630)</f>
        <v>0</v>
      </c>
      <c r="R629" s="48">
        <f t="shared" si="513"/>
        <v>0</v>
      </c>
      <c r="S629" s="65">
        <f t="shared" si="459"/>
        <v>0</v>
      </c>
    </row>
    <row r="630" spans="1:19" ht="36" hidden="1" customHeight="1" x14ac:dyDescent="0.25">
      <c r="A630" s="15"/>
      <c r="B630" s="16">
        <v>511431</v>
      </c>
      <c r="C630" s="17" t="s">
        <v>615</v>
      </c>
      <c r="D630" s="84"/>
      <c r="E630" s="68"/>
      <c r="F630" s="19"/>
      <c r="G630" s="19"/>
      <c r="H630" s="19"/>
      <c r="I630" s="19"/>
      <c r="J630" s="19"/>
      <c r="K630" s="19"/>
      <c r="L630" s="19"/>
      <c r="M630" s="19"/>
      <c r="N630" s="19"/>
      <c r="O630" s="49"/>
      <c r="P630" s="65">
        <f t="shared" si="466"/>
        <v>0</v>
      </c>
      <c r="Q630" s="49"/>
      <c r="R630" s="49"/>
      <c r="S630" s="65">
        <f t="shared" si="459"/>
        <v>0</v>
      </c>
    </row>
    <row r="631" spans="1:19" hidden="1" x14ac:dyDescent="0.25">
      <c r="A631" s="15"/>
      <c r="B631" s="16">
        <v>511440</v>
      </c>
      <c r="C631" s="17" t="s">
        <v>436</v>
      </c>
      <c r="D631" s="83">
        <f>SUM(D632)</f>
        <v>0</v>
      </c>
      <c r="E631" s="67">
        <f t="shared" ref="E631:O631" si="514">SUM(E632)</f>
        <v>0</v>
      </c>
      <c r="F631" s="18">
        <f t="shared" si="514"/>
        <v>0</v>
      </c>
      <c r="G631" s="18">
        <f t="shared" si="514"/>
        <v>0</v>
      </c>
      <c r="H631" s="18">
        <f t="shared" si="514"/>
        <v>0</v>
      </c>
      <c r="I631" s="18">
        <f t="shared" si="514"/>
        <v>0</v>
      </c>
      <c r="J631" s="18">
        <f t="shared" si="514"/>
        <v>0</v>
      </c>
      <c r="K631" s="18">
        <f t="shared" si="514"/>
        <v>0</v>
      </c>
      <c r="L631" s="18">
        <f t="shared" si="514"/>
        <v>0</v>
      </c>
      <c r="M631" s="18">
        <f t="shared" si="514"/>
        <v>0</v>
      </c>
      <c r="N631" s="18">
        <f t="shared" si="514"/>
        <v>0</v>
      </c>
      <c r="O631" s="48">
        <f t="shared" si="514"/>
        <v>0</v>
      </c>
      <c r="P631" s="65">
        <f t="shared" si="466"/>
        <v>0</v>
      </c>
      <c r="Q631" s="48">
        <f t="shared" ref="Q631:R631" si="515">SUM(Q632)</f>
        <v>0</v>
      </c>
      <c r="R631" s="48">
        <f t="shared" si="515"/>
        <v>0</v>
      </c>
      <c r="S631" s="65">
        <f t="shared" si="459"/>
        <v>0</v>
      </c>
    </row>
    <row r="632" spans="1:19" hidden="1" x14ac:dyDescent="0.25">
      <c r="A632" s="15"/>
      <c r="B632" s="16">
        <v>511441</v>
      </c>
      <c r="C632" s="17" t="s">
        <v>436</v>
      </c>
      <c r="D632" s="84"/>
      <c r="E632" s="68"/>
      <c r="F632" s="19"/>
      <c r="G632" s="19"/>
      <c r="H632" s="19"/>
      <c r="I632" s="19"/>
      <c r="J632" s="19"/>
      <c r="K632" s="19"/>
      <c r="L632" s="19"/>
      <c r="M632" s="19"/>
      <c r="N632" s="19"/>
      <c r="O632" s="49"/>
      <c r="P632" s="65">
        <f t="shared" si="466"/>
        <v>0</v>
      </c>
      <c r="Q632" s="49"/>
      <c r="R632" s="49"/>
      <c r="S632" s="65">
        <f t="shared" si="459"/>
        <v>0</v>
      </c>
    </row>
    <row r="633" spans="1:19" hidden="1" x14ac:dyDescent="0.25">
      <c r="A633" s="15"/>
      <c r="B633" s="16">
        <v>511450</v>
      </c>
      <c r="C633" s="17" t="s">
        <v>437</v>
      </c>
      <c r="D633" s="83">
        <f>SUM(D634)</f>
        <v>0</v>
      </c>
      <c r="E633" s="67">
        <f t="shared" ref="E633:O633" si="516">SUM(E634)</f>
        <v>0</v>
      </c>
      <c r="F633" s="18">
        <f t="shared" si="516"/>
        <v>0</v>
      </c>
      <c r="G633" s="18">
        <f t="shared" si="516"/>
        <v>0</v>
      </c>
      <c r="H633" s="18">
        <f t="shared" si="516"/>
        <v>0</v>
      </c>
      <c r="I633" s="18">
        <f t="shared" si="516"/>
        <v>0</v>
      </c>
      <c r="J633" s="18">
        <f t="shared" si="516"/>
        <v>0</v>
      </c>
      <c r="K633" s="18">
        <f t="shared" si="516"/>
        <v>0</v>
      </c>
      <c r="L633" s="18">
        <f t="shared" si="516"/>
        <v>0</v>
      </c>
      <c r="M633" s="18">
        <f t="shared" si="516"/>
        <v>0</v>
      </c>
      <c r="N633" s="18">
        <f t="shared" si="516"/>
        <v>0</v>
      </c>
      <c r="O633" s="48">
        <f t="shared" si="516"/>
        <v>0</v>
      </c>
      <c r="P633" s="65">
        <f t="shared" si="466"/>
        <v>0</v>
      </c>
      <c r="Q633" s="48">
        <f t="shared" ref="Q633:R633" si="517">SUM(Q634)</f>
        <v>0</v>
      </c>
      <c r="R633" s="48">
        <f t="shared" si="517"/>
        <v>0</v>
      </c>
      <c r="S633" s="65">
        <f t="shared" ref="S633:S697" si="518">SUM(P633:R633)</f>
        <v>0</v>
      </c>
    </row>
    <row r="634" spans="1:19" ht="38.25" hidden="1" x14ac:dyDescent="0.25">
      <c r="A634" s="114"/>
      <c r="B634" s="16">
        <v>511451</v>
      </c>
      <c r="C634" s="17" t="s">
        <v>905</v>
      </c>
      <c r="D634" s="84"/>
      <c r="E634" s="280"/>
      <c r="F634" s="19"/>
      <c r="G634" s="19"/>
      <c r="H634" s="19"/>
      <c r="I634" s="19"/>
      <c r="J634" s="19"/>
      <c r="K634" s="19"/>
      <c r="L634" s="19"/>
      <c r="M634" s="19"/>
      <c r="N634" s="19"/>
      <c r="O634" s="49"/>
      <c r="P634" s="65">
        <f t="shared" si="466"/>
        <v>0</v>
      </c>
      <c r="Q634" s="49"/>
      <c r="R634" s="49"/>
      <c r="S634" s="65">
        <f t="shared" si="518"/>
        <v>0</v>
      </c>
    </row>
    <row r="635" spans="1:19" hidden="1" x14ac:dyDescent="0.25">
      <c r="A635" s="11"/>
      <c r="B635" s="12">
        <v>512000</v>
      </c>
      <c r="C635" s="21" t="s">
        <v>438</v>
      </c>
      <c r="D635" s="82">
        <f>SUM(D636,D642,D661,D668+D671)</f>
        <v>0</v>
      </c>
      <c r="E635" s="66">
        <f t="shared" ref="E635:O635" si="519">SUM(E636,E642,E661,E668+E671)</f>
        <v>0</v>
      </c>
      <c r="F635" s="14">
        <f t="shared" si="519"/>
        <v>0</v>
      </c>
      <c r="G635" s="14">
        <f t="shared" si="519"/>
        <v>0</v>
      </c>
      <c r="H635" s="14">
        <f t="shared" si="519"/>
        <v>0</v>
      </c>
      <c r="I635" s="14">
        <f t="shared" si="519"/>
        <v>0</v>
      </c>
      <c r="J635" s="14">
        <f t="shared" si="519"/>
        <v>0</v>
      </c>
      <c r="K635" s="14">
        <f t="shared" si="519"/>
        <v>0</v>
      </c>
      <c r="L635" s="14">
        <f t="shared" si="519"/>
        <v>0</v>
      </c>
      <c r="M635" s="14">
        <f t="shared" si="519"/>
        <v>0</v>
      </c>
      <c r="N635" s="14">
        <f t="shared" si="519"/>
        <v>0</v>
      </c>
      <c r="O635" s="47">
        <f t="shared" si="519"/>
        <v>0</v>
      </c>
      <c r="P635" s="65">
        <f t="shared" si="466"/>
        <v>0</v>
      </c>
      <c r="Q635" s="47">
        <f t="shared" ref="Q635:R635" si="520">SUM(Q636,Q642,Q661,Q668+Q671)</f>
        <v>0</v>
      </c>
      <c r="R635" s="47">
        <f t="shared" si="520"/>
        <v>0</v>
      </c>
      <c r="S635" s="65">
        <f t="shared" si="518"/>
        <v>0</v>
      </c>
    </row>
    <row r="636" spans="1:19" hidden="1" x14ac:dyDescent="0.25">
      <c r="A636" s="11"/>
      <c r="B636" s="12">
        <v>512100</v>
      </c>
      <c r="C636" s="13" t="s">
        <v>439</v>
      </c>
      <c r="D636" s="82">
        <f>SUM(D637)</f>
        <v>0</v>
      </c>
      <c r="E636" s="66">
        <f t="shared" ref="E636:O636" si="521">SUM(E637)</f>
        <v>0</v>
      </c>
      <c r="F636" s="14">
        <f t="shared" si="521"/>
        <v>0</v>
      </c>
      <c r="G636" s="14">
        <f t="shared" si="521"/>
        <v>0</v>
      </c>
      <c r="H636" s="14">
        <f t="shared" si="521"/>
        <v>0</v>
      </c>
      <c r="I636" s="14">
        <f t="shared" si="521"/>
        <v>0</v>
      </c>
      <c r="J636" s="14">
        <f t="shared" si="521"/>
        <v>0</v>
      </c>
      <c r="K636" s="14">
        <f t="shared" si="521"/>
        <v>0</v>
      </c>
      <c r="L636" s="14">
        <f t="shared" si="521"/>
        <v>0</v>
      </c>
      <c r="M636" s="14">
        <f t="shared" si="521"/>
        <v>0</v>
      </c>
      <c r="N636" s="14">
        <f t="shared" si="521"/>
        <v>0</v>
      </c>
      <c r="O636" s="47">
        <f t="shared" si="521"/>
        <v>0</v>
      </c>
      <c r="P636" s="65">
        <f t="shared" si="466"/>
        <v>0</v>
      </c>
      <c r="Q636" s="47">
        <f t="shared" ref="Q636:R636" si="522">SUM(Q637)</f>
        <v>0</v>
      </c>
      <c r="R636" s="47">
        <f t="shared" si="522"/>
        <v>0</v>
      </c>
      <c r="S636" s="65">
        <f t="shared" si="518"/>
        <v>0</v>
      </c>
    </row>
    <row r="637" spans="1:19" hidden="1" x14ac:dyDescent="0.25">
      <c r="A637" s="15"/>
      <c r="B637" s="16">
        <v>512110</v>
      </c>
      <c r="C637" s="17" t="s">
        <v>440</v>
      </c>
      <c r="D637" s="83">
        <f>SUM(D638:D641)</f>
        <v>0</v>
      </c>
      <c r="E637" s="67">
        <f t="shared" ref="E637:O637" si="523">SUM(E638:E641)</f>
        <v>0</v>
      </c>
      <c r="F637" s="18">
        <f t="shared" si="523"/>
        <v>0</v>
      </c>
      <c r="G637" s="18">
        <f t="shared" si="523"/>
        <v>0</v>
      </c>
      <c r="H637" s="18">
        <f t="shared" si="523"/>
        <v>0</v>
      </c>
      <c r="I637" s="18">
        <f t="shared" si="523"/>
        <v>0</v>
      </c>
      <c r="J637" s="18">
        <f t="shared" si="523"/>
        <v>0</v>
      </c>
      <c r="K637" s="18">
        <f t="shared" si="523"/>
        <v>0</v>
      </c>
      <c r="L637" s="18">
        <f t="shared" si="523"/>
        <v>0</v>
      </c>
      <c r="M637" s="18">
        <f t="shared" si="523"/>
        <v>0</v>
      </c>
      <c r="N637" s="18">
        <f t="shared" si="523"/>
        <v>0</v>
      </c>
      <c r="O637" s="48">
        <f t="shared" si="523"/>
        <v>0</v>
      </c>
      <c r="P637" s="65">
        <f t="shared" ref="P637:P714" si="524">SUM(E637:O637)</f>
        <v>0</v>
      </c>
      <c r="Q637" s="48">
        <f t="shared" ref="Q637:R637" si="525">SUM(Q638:Q641)</f>
        <v>0</v>
      </c>
      <c r="R637" s="48">
        <f t="shared" si="525"/>
        <v>0</v>
      </c>
      <c r="S637" s="65">
        <f t="shared" si="518"/>
        <v>0</v>
      </c>
    </row>
    <row r="638" spans="1:19" hidden="1" x14ac:dyDescent="0.25">
      <c r="A638" s="15"/>
      <c r="B638" s="16">
        <v>512111</v>
      </c>
      <c r="C638" s="17" t="s">
        <v>441</v>
      </c>
      <c r="D638" s="84"/>
      <c r="E638" s="68"/>
      <c r="F638" s="19"/>
      <c r="G638" s="19"/>
      <c r="H638" s="19"/>
      <c r="I638" s="19"/>
      <c r="J638" s="19"/>
      <c r="K638" s="19"/>
      <c r="L638" s="19"/>
      <c r="M638" s="19"/>
      <c r="N638" s="19"/>
      <c r="O638" s="49"/>
      <c r="P638" s="65">
        <f t="shared" si="524"/>
        <v>0</v>
      </c>
      <c r="Q638" s="49"/>
      <c r="R638" s="49"/>
      <c r="S638" s="65">
        <f t="shared" si="518"/>
        <v>0</v>
      </c>
    </row>
    <row r="639" spans="1:19" hidden="1" x14ac:dyDescent="0.25">
      <c r="A639" s="15"/>
      <c r="B639" s="16">
        <v>512113</v>
      </c>
      <c r="C639" s="17" t="s">
        <v>442</v>
      </c>
      <c r="D639" s="84"/>
      <c r="E639" s="68"/>
      <c r="F639" s="19"/>
      <c r="G639" s="19"/>
      <c r="H639" s="19"/>
      <c r="I639" s="19"/>
      <c r="J639" s="19"/>
      <c r="K639" s="19"/>
      <c r="L639" s="19"/>
      <c r="M639" s="19"/>
      <c r="N639" s="19"/>
      <c r="O639" s="49"/>
      <c r="P639" s="65">
        <f t="shared" si="524"/>
        <v>0</v>
      </c>
      <c r="Q639" s="49"/>
      <c r="R639" s="49"/>
      <c r="S639" s="65">
        <f t="shared" si="518"/>
        <v>0</v>
      </c>
    </row>
    <row r="640" spans="1:19" hidden="1" x14ac:dyDescent="0.25">
      <c r="A640" s="15"/>
      <c r="B640" s="16">
        <v>512116</v>
      </c>
      <c r="C640" s="17" t="s">
        <v>532</v>
      </c>
      <c r="D640" s="84"/>
      <c r="E640" s="68"/>
      <c r="F640" s="19"/>
      <c r="G640" s="19"/>
      <c r="H640" s="19"/>
      <c r="I640" s="19"/>
      <c r="J640" s="19"/>
      <c r="K640" s="19"/>
      <c r="L640" s="19"/>
      <c r="M640" s="19"/>
      <c r="N640" s="19"/>
      <c r="O640" s="49"/>
      <c r="P640" s="65">
        <f t="shared" si="524"/>
        <v>0</v>
      </c>
      <c r="Q640" s="49"/>
      <c r="R640" s="49"/>
      <c r="S640" s="65">
        <f t="shared" si="518"/>
        <v>0</v>
      </c>
    </row>
    <row r="641" spans="1:19" hidden="1" x14ac:dyDescent="0.25">
      <c r="A641" s="15"/>
      <c r="B641" s="16">
        <v>512117</v>
      </c>
      <c r="C641" s="17" t="s">
        <v>443</v>
      </c>
      <c r="D641" s="84"/>
      <c r="E641" s="68"/>
      <c r="F641" s="19"/>
      <c r="G641" s="19"/>
      <c r="H641" s="19"/>
      <c r="I641" s="19"/>
      <c r="J641" s="19"/>
      <c r="K641" s="19"/>
      <c r="L641" s="19"/>
      <c r="M641" s="19"/>
      <c r="N641" s="19"/>
      <c r="O641" s="49"/>
      <c r="P641" s="65">
        <f t="shared" si="524"/>
        <v>0</v>
      </c>
      <c r="Q641" s="49"/>
      <c r="R641" s="49"/>
      <c r="S641" s="65">
        <f t="shared" si="518"/>
        <v>0</v>
      </c>
    </row>
    <row r="642" spans="1:19" hidden="1" x14ac:dyDescent="0.25">
      <c r="A642" s="11"/>
      <c r="B642" s="12">
        <v>512200</v>
      </c>
      <c r="C642" s="13" t="s">
        <v>444</v>
      </c>
      <c r="D642" s="82">
        <f>SUM(D643+D647+D651+D655+D658)</f>
        <v>0</v>
      </c>
      <c r="E642" s="66">
        <f t="shared" ref="E642:O642" si="526">SUM(E643+E647+E651+E655+E658)</f>
        <v>0</v>
      </c>
      <c r="F642" s="14">
        <f t="shared" si="526"/>
        <v>0</v>
      </c>
      <c r="G642" s="14">
        <f t="shared" si="526"/>
        <v>0</v>
      </c>
      <c r="H642" s="14">
        <f t="shared" si="526"/>
        <v>0</v>
      </c>
      <c r="I642" s="14">
        <f t="shared" si="526"/>
        <v>0</v>
      </c>
      <c r="J642" s="14">
        <f t="shared" si="526"/>
        <v>0</v>
      </c>
      <c r="K642" s="14">
        <f t="shared" si="526"/>
        <v>0</v>
      </c>
      <c r="L642" s="14">
        <f t="shared" si="526"/>
        <v>0</v>
      </c>
      <c r="M642" s="14">
        <f t="shared" si="526"/>
        <v>0</v>
      </c>
      <c r="N642" s="14">
        <f t="shared" si="526"/>
        <v>0</v>
      </c>
      <c r="O642" s="47">
        <f t="shared" si="526"/>
        <v>0</v>
      </c>
      <c r="P642" s="65">
        <f t="shared" si="524"/>
        <v>0</v>
      </c>
      <c r="Q642" s="47">
        <f t="shared" ref="Q642:R642" si="527">SUM(Q643+Q647+Q651+Q655+Q658)</f>
        <v>0</v>
      </c>
      <c r="R642" s="47">
        <f t="shared" si="527"/>
        <v>0</v>
      </c>
      <c r="S642" s="65">
        <f t="shared" si="518"/>
        <v>0</v>
      </c>
    </row>
    <row r="643" spans="1:19" hidden="1" x14ac:dyDescent="0.25">
      <c r="A643" s="15"/>
      <c r="B643" s="16">
        <v>512210</v>
      </c>
      <c r="C643" s="17" t="s">
        <v>445</v>
      </c>
      <c r="D643" s="83">
        <f>SUM(D644:D646)</f>
        <v>0</v>
      </c>
      <c r="E643" s="67">
        <f t="shared" ref="E643:O643" si="528">SUM(E644:E646)</f>
        <v>0</v>
      </c>
      <c r="F643" s="18">
        <f t="shared" si="528"/>
        <v>0</v>
      </c>
      <c r="G643" s="18">
        <f t="shared" si="528"/>
        <v>0</v>
      </c>
      <c r="H643" s="18">
        <f t="shared" si="528"/>
        <v>0</v>
      </c>
      <c r="I643" s="18">
        <f t="shared" si="528"/>
        <v>0</v>
      </c>
      <c r="J643" s="18">
        <f t="shared" si="528"/>
        <v>0</v>
      </c>
      <c r="K643" s="18">
        <f t="shared" si="528"/>
        <v>0</v>
      </c>
      <c r="L643" s="18">
        <f t="shared" si="528"/>
        <v>0</v>
      </c>
      <c r="M643" s="18">
        <f t="shared" si="528"/>
        <v>0</v>
      </c>
      <c r="N643" s="18">
        <f t="shared" si="528"/>
        <v>0</v>
      </c>
      <c r="O643" s="48">
        <f t="shared" si="528"/>
        <v>0</v>
      </c>
      <c r="P643" s="65">
        <f t="shared" si="524"/>
        <v>0</v>
      </c>
      <c r="Q643" s="48">
        <f t="shared" ref="Q643:R643" si="529">SUM(Q644:Q646)</f>
        <v>0</v>
      </c>
      <c r="R643" s="48">
        <f t="shared" si="529"/>
        <v>0</v>
      </c>
      <c r="S643" s="65">
        <f t="shared" si="518"/>
        <v>0</v>
      </c>
    </row>
    <row r="644" spans="1:19" hidden="1" x14ac:dyDescent="0.25">
      <c r="A644" s="15"/>
      <c r="B644" s="16">
        <v>512211</v>
      </c>
      <c r="C644" s="17" t="s">
        <v>446</v>
      </c>
      <c r="D644" s="84"/>
      <c r="E644" s="68"/>
      <c r="F644" s="19"/>
      <c r="G644" s="19"/>
      <c r="H644" s="19"/>
      <c r="I644" s="19"/>
      <c r="J644" s="19"/>
      <c r="K644" s="19"/>
      <c r="L644" s="19"/>
      <c r="M644" s="19"/>
      <c r="N644" s="19"/>
      <c r="O644" s="49"/>
      <c r="P644" s="65">
        <f t="shared" si="524"/>
        <v>0</v>
      </c>
      <c r="Q644" s="49"/>
      <c r="R644" s="49"/>
      <c r="S644" s="65">
        <f t="shared" si="518"/>
        <v>0</v>
      </c>
    </row>
    <row r="645" spans="1:19" ht="67.5" hidden="1" customHeight="1" x14ac:dyDescent="0.25">
      <c r="A645" s="15"/>
      <c r="B645" s="16">
        <v>512212</v>
      </c>
      <c r="C645" s="17" t="s">
        <v>617</v>
      </c>
      <c r="D645" s="84"/>
      <c r="E645" s="68"/>
      <c r="F645" s="19"/>
      <c r="G645" s="19"/>
      <c r="H645" s="19"/>
      <c r="I645" s="19"/>
      <c r="J645" s="19"/>
      <c r="K645" s="19"/>
      <c r="L645" s="19"/>
      <c r="M645" s="19"/>
      <c r="N645" s="19"/>
      <c r="O645" s="49"/>
      <c r="P645" s="65">
        <f t="shared" si="524"/>
        <v>0</v>
      </c>
      <c r="Q645" s="49"/>
      <c r="R645" s="49"/>
      <c r="S645" s="65">
        <f t="shared" si="518"/>
        <v>0</v>
      </c>
    </row>
    <row r="646" spans="1:19" hidden="1" x14ac:dyDescent="0.25">
      <c r="A646" s="15"/>
      <c r="B646" s="16">
        <v>512213</v>
      </c>
      <c r="C646" s="17" t="s">
        <v>447</v>
      </c>
      <c r="D646" s="84"/>
      <c r="E646" s="68"/>
      <c r="F646" s="19"/>
      <c r="G646" s="19"/>
      <c r="H646" s="19"/>
      <c r="I646" s="19"/>
      <c r="J646" s="19"/>
      <c r="K646" s="19"/>
      <c r="L646" s="19"/>
      <c r="M646" s="19"/>
      <c r="N646" s="19"/>
      <c r="O646" s="49"/>
      <c r="P646" s="65">
        <f t="shared" si="524"/>
        <v>0</v>
      </c>
      <c r="Q646" s="49"/>
      <c r="R646" s="49"/>
      <c r="S646" s="65">
        <f t="shared" si="518"/>
        <v>0</v>
      </c>
    </row>
    <row r="647" spans="1:19" hidden="1" x14ac:dyDescent="0.25">
      <c r="A647" s="15"/>
      <c r="B647" s="16">
        <v>512220</v>
      </c>
      <c r="C647" s="17" t="s">
        <v>259</v>
      </c>
      <c r="D647" s="83">
        <f>SUM(D648:D650)</f>
        <v>0</v>
      </c>
      <c r="E647" s="67">
        <f t="shared" ref="E647:O647" si="530">SUM(E648:E650)</f>
        <v>0</v>
      </c>
      <c r="F647" s="18">
        <f t="shared" si="530"/>
        <v>0</v>
      </c>
      <c r="G647" s="18">
        <f t="shared" si="530"/>
        <v>0</v>
      </c>
      <c r="H647" s="18">
        <f t="shared" si="530"/>
        <v>0</v>
      </c>
      <c r="I647" s="18">
        <f t="shared" si="530"/>
        <v>0</v>
      </c>
      <c r="J647" s="18">
        <f t="shared" si="530"/>
        <v>0</v>
      </c>
      <c r="K647" s="18">
        <f t="shared" si="530"/>
        <v>0</v>
      </c>
      <c r="L647" s="18">
        <f t="shared" si="530"/>
        <v>0</v>
      </c>
      <c r="M647" s="18">
        <f t="shared" si="530"/>
        <v>0</v>
      </c>
      <c r="N647" s="18">
        <f t="shared" si="530"/>
        <v>0</v>
      </c>
      <c r="O647" s="48">
        <f t="shared" si="530"/>
        <v>0</v>
      </c>
      <c r="P647" s="65">
        <f t="shared" si="524"/>
        <v>0</v>
      </c>
      <c r="Q647" s="48">
        <f t="shared" ref="Q647:R647" si="531">SUM(Q648:Q650)</f>
        <v>0</v>
      </c>
      <c r="R647" s="48">
        <f t="shared" si="531"/>
        <v>0</v>
      </c>
      <c r="S647" s="65">
        <f t="shared" si="518"/>
        <v>0</v>
      </c>
    </row>
    <row r="648" spans="1:19" ht="25.5" hidden="1" x14ac:dyDescent="0.25">
      <c r="A648" s="15"/>
      <c r="B648" s="16">
        <v>512221</v>
      </c>
      <c r="C648" s="17" t="s">
        <v>448</v>
      </c>
      <c r="D648" s="84"/>
      <c r="E648" s="68"/>
      <c r="F648" s="19"/>
      <c r="G648" s="19"/>
      <c r="H648" s="19"/>
      <c r="I648" s="19"/>
      <c r="J648" s="19"/>
      <c r="K648" s="19"/>
      <c r="L648" s="19"/>
      <c r="M648" s="19"/>
      <c r="N648" s="19"/>
      <c r="O648" s="49"/>
      <c r="P648" s="65">
        <f t="shared" si="524"/>
        <v>0</v>
      </c>
      <c r="Q648" s="49"/>
      <c r="R648" s="49"/>
      <c r="S648" s="65">
        <f t="shared" si="518"/>
        <v>0</v>
      </c>
    </row>
    <row r="649" spans="1:19" hidden="1" x14ac:dyDescent="0.25">
      <c r="A649" s="15"/>
      <c r="B649" s="16">
        <v>512222</v>
      </c>
      <c r="C649" s="17" t="s">
        <v>449</v>
      </c>
      <c r="D649" s="84"/>
      <c r="E649" s="68"/>
      <c r="F649" s="19"/>
      <c r="G649" s="19"/>
      <c r="H649" s="19"/>
      <c r="I649" s="19"/>
      <c r="J649" s="19"/>
      <c r="K649" s="19"/>
      <c r="L649" s="19"/>
      <c r="M649" s="19"/>
      <c r="N649" s="19"/>
      <c r="O649" s="49"/>
      <c r="P649" s="65">
        <f t="shared" si="524"/>
        <v>0</v>
      </c>
      <c r="Q649" s="49"/>
      <c r="R649" s="49"/>
      <c r="S649" s="65">
        <f t="shared" si="518"/>
        <v>0</v>
      </c>
    </row>
    <row r="650" spans="1:19" hidden="1" x14ac:dyDescent="0.25">
      <c r="A650" s="15"/>
      <c r="B650" s="16">
        <v>512223</v>
      </c>
      <c r="C650" s="17" t="s">
        <v>618</v>
      </c>
      <c r="D650" s="84"/>
      <c r="E650" s="68"/>
      <c r="F650" s="19"/>
      <c r="G650" s="19"/>
      <c r="H650" s="19"/>
      <c r="I650" s="19"/>
      <c r="J650" s="19"/>
      <c r="K650" s="19"/>
      <c r="L650" s="19"/>
      <c r="M650" s="19"/>
      <c r="N650" s="19"/>
      <c r="O650" s="49"/>
      <c r="P650" s="65">
        <f t="shared" si="524"/>
        <v>0</v>
      </c>
      <c r="Q650" s="49"/>
      <c r="R650" s="49"/>
      <c r="S650" s="65">
        <f t="shared" si="518"/>
        <v>0</v>
      </c>
    </row>
    <row r="651" spans="1:19" hidden="1" x14ac:dyDescent="0.25">
      <c r="A651" s="15"/>
      <c r="B651" s="16">
        <v>512230</v>
      </c>
      <c r="C651" s="17" t="s">
        <v>450</v>
      </c>
      <c r="D651" s="83">
        <f>SUM(D652:D654)</f>
        <v>0</v>
      </c>
      <c r="E651" s="67">
        <f t="shared" ref="E651:O651" si="532">SUM(E652:E654)</f>
        <v>0</v>
      </c>
      <c r="F651" s="18">
        <f t="shared" si="532"/>
        <v>0</v>
      </c>
      <c r="G651" s="18">
        <f t="shared" si="532"/>
        <v>0</v>
      </c>
      <c r="H651" s="18">
        <f t="shared" si="532"/>
        <v>0</v>
      </c>
      <c r="I651" s="18">
        <f t="shared" si="532"/>
        <v>0</v>
      </c>
      <c r="J651" s="18">
        <f t="shared" si="532"/>
        <v>0</v>
      </c>
      <c r="K651" s="18">
        <f t="shared" si="532"/>
        <v>0</v>
      </c>
      <c r="L651" s="18">
        <f t="shared" si="532"/>
        <v>0</v>
      </c>
      <c r="M651" s="18">
        <f t="shared" si="532"/>
        <v>0</v>
      </c>
      <c r="N651" s="18">
        <f t="shared" si="532"/>
        <v>0</v>
      </c>
      <c r="O651" s="48">
        <f t="shared" si="532"/>
        <v>0</v>
      </c>
      <c r="P651" s="65">
        <f t="shared" si="524"/>
        <v>0</v>
      </c>
      <c r="Q651" s="48">
        <f t="shared" ref="Q651:R651" si="533">SUM(Q652:Q654)</f>
        <v>0</v>
      </c>
      <c r="R651" s="48">
        <f t="shared" si="533"/>
        <v>0</v>
      </c>
      <c r="S651" s="65">
        <f t="shared" si="518"/>
        <v>0</v>
      </c>
    </row>
    <row r="652" spans="1:19" ht="38.25" hidden="1" x14ac:dyDescent="0.25">
      <c r="A652" s="15"/>
      <c r="B652" s="16">
        <v>512231</v>
      </c>
      <c r="C652" s="17" t="s">
        <v>451</v>
      </c>
      <c r="D652" s="84"/>
      <c r="E652" s="68"/>
      <c r="F652" s="19"/>
      <c r="G652" s="19"/>
      <c r="H652" s="19"/>
      <c r="I652" s="19"/>
      <c r="J652" s="19"/>
      <c r="K652" s="19"/>
      <c r="L652" s="19"/>
      <c r="M652" s="19"/>
      <c r="N652" s="19"/>
      <c r="O652" s="49"/>
      <c r="P652" s="65">
        <f t="shared" si="524"/>
        <v>0</v>
      </c>
      <c r="Q652" s="49"/>
      <c r="R652" s="49"/>
      <c r="S652" s="65">
        <f t="shared" si="518"/>
        <v>0</v>
      </c>
    </row>
    <row r="653" spans="1:19" ht="30" hidden="1" customHeight="1" x14ac:dyDescent="0.25">
      <c r="A653" s="15"/>
      <c r="B653" s="16">
        <v>512232</v>
      </c>
      <c r="C653" s="17" t="s">
        <v>452</v>
      </c>
      <c r="D653" s="84"/>
      <c r="E653" s="68"/>
      <c r="F653" s="19"/>
      <c r="G653" s="19"/>
      <c r="H653" s="19"/>
      <c r="I653" s="19"/>
      <c r="J653" s="19"/>
      <c r="K653" s="19"/>
      <c r="L653" s="19"/>
      <c r="M653" s="19"/>
      <c r="N653" s="19"/>
      <c r="O653" s="49"/>
      <c r="P653" s="65">
        <f t="shared" si="524"/>
        <v>0</v>
      </c>
      <c r="Q653" s="49"/>
      <c r="R653" s="49"/>
      <c r="S653" s="65">
        <f t="shared" si="518"/>
        <v>0</v>
      </c>
    </row>
    <row r="654" spans="1:19" hidden="1" x14ac:dyDescent="0.25">
      <c r="A654" s="15"/>
      <c r="B654" s="16">
        <v>512233</v>
      </c>
      <c r="C654" s="17" t="s">
        <v>453</v>
      </c>
      <c r="D654" s="84"/>
      <c r="E654" s="68"/>
      <c r="F654" s="19"/>
      <c r="G654" s="19"/>
      <c r="H654" s="19"/>
      <c r="I654" s="19"/>
      <c r="J654" s="19"/>
      <c r="K654" s="19"/>
      <c r="L654" s="19"/>
      <c r="M654" s="19"/>
      <c r="N654" s="19"/>
      <c r="O654" s="49"/>
      <c r="P654" s="65">
        <f t="shared" si="524"/>
        <v>0</v>
      </c>
      <c r="Q654" s="49"/>
      <c r="R654" s="49"/>
      <c r="S654" s="65">
        <f t="shared" si="518"/>
        <v>0</v>
      </c>
    </row>
    <row r="655" spans="1:19" hidden="1" x14ac:dyDescent="0.25">
      <c r="A655" s="15"/>
      <c r="B655" s="16">
        <v>512240</v>
      </c>
      <c r="C655" s="17" t="s">
        <v>454</v>
      </c>
      <c r="D655" s="83">
        <f>SUM(D656:D657)</f>
        <v>0</v>
      </c>
      <c r="E655" s="67">
        <f t="shared" ref="E655:O655" si="534">SUM(E656:E657)</f>
        <v>0</v>
      </c>
      <c r="F655" s="18">
        <f t="shared" si="534"/>
        <v>0</v>
      </c>
      <c r="G655" s="18">
        <f t="shared" si="534"/>
        <v>0</v>
      </c>
      <c r="H655" s="18">
        <f t="shared" si="534"/>
        <v>0</v>
      </c>
      <c r="I655" s="18">
        <f t="shared" si="534"/>
        <v>0</v>
      </c>
      <c r="J655" s="18">
        <f t="shared" si="534"/>
        <v>0</v>
      </c>
      <c r="K655" s="18">
        <f t="shared" si="534"/>
        <v>0</v>
      </c>
      <c r="L655" s="18">
        <f t="shared" si="534"/>
        <v>0</v>
      </c>
      <c r="M655" s="18">
        <f t="shared" si="534"/>
        <v>0</v>
      </c>
      <c r="N655" s="18">
        <f t="shared" si="534"/>
        <v>0</v>
      </c>
      <c r="O655" s="48">
        <f t="shared" si="534"/>
        <v>0</v>
      </c>
      <c r="P655" s="65">
        <f t="shared" si="524"/>
        <v>0</v>
      </c>
      <c r="Q655" s="48">
        <f t="shared" ref="Q655:R655" si="535">SUM(Q656:Q657)</f>
        <v>0</v>
      </c>
      <c r="R655" s="48">
        <f t="shared" si="535"/>
        <v>0</v>
      </c>
      <c r="S655" s="65">
        <f t="shared" si="518"/>
        <v>0</v>
      </c>
    </row>
    <row r="656" spans="1:19" ht="38.25" hidden="1" x14ac:dyDescent="0.25">
      <c r="A656" s="15"/>
      <c r="B656" s="16">
        <v>512241</v>
      </c>
      <c r="C656" s="17" t="s">
        <v>619</v>
      </c>
      <c r="D656" s="84"/>
      <c r="E656" s="68"/>
      <c r="F656" s="19"/>
      <c r="G656" s="19"/>
      <c r="H656" s="19"/>
      <c r="I656" s="19"/>
      <c r="J656" s="19"/>
      <c r="K656" s="19"/>
      <c r="L656" s="19"/>
      <c r="M656" s="19"/>
      <c r="N656" s="19"/>
      <c r="O656" s="49"/>
      <c r="P656" s="65">
        <f t="shared" si="524"/>
        <v>0</v>
      </c>
      <c r="Q656" s="49"/>
      <c r="R656" s="49"/>
      <c r="S656" s="65">
        <f t="shared" si="518"/>
        <v>0</v>
      </c>
    </row>
    <row r="657" spans="1:19" ht="25.5" hidden="1" x14ac:dyDescent="0.25">
      <c r="A657" s="15"/>
      <c r="B657" s="16">
        <v>512242</v>
      </c>
      <c r="C657" s="17" t="s">
        <v>455</v>
      </c>
      <c r="D657" s="84"/>
      <c r="E657" s="68"/>
      <c r="F657" s="19"/>
      <c r="G657" s="19"/>
      <c r="H657" s="19"/>
      <c r="I657" s="19"/>
      <c r="J657" s="19"/>
      <c r="K657" s="19"/>
      <c r="L657" s="19"/>
      <c r="M657" s="19"/>
      <c r="N657" s="19"/>
      <c r="O657" s="49"/>
      <c r="P657" s="65">
        <f t="shared" si="524"/>
        <v>0</v>
      </c>
      <c r="Q657" s="49"/>
      <c r="R657" s="49"/>
      <c r="S657" s="65">
        <f t="shared" si="518"/>
        <v>0</v>
      </c>
    </row>
    <row r="658" spans="1:19" ht="25.5" hidden="1" x14ac:dyDescent="0.25">
      <c r="A658" s="15"/>
      <c r="B658" s="16">
        <v>512250</v>
      </c>
      <c r="C658" s="17" t="s">
        <v>456</v>
      </c>
      <c r="D658" s="83">
        <f>SUM(D659:D660)</f>
        <v>0</v>
      </c>
      <c r="E658" s="67">
        <f t="shared" ref="E658:O658" si="536">SUM(E659:E660)</f>
        <v>0</v>
      </c>
      <c r="F658" s="18">
        <f t="shared" si="536"/>
        <v>0</v>
      </c>
      <c r="G658" s="18">
        <f t="shared" si="536"/>
        <v>0</v>
      </c>
      <c r="H658" s="18">
        <f t="shared" si="536"/>
        <v>0</v>
      </c>
      <c r="I658" s="18">
        <f t="shared" si="536"/>
        <v>0</v>
      </c>
      <c r="J658" s="18">
        <f t="shared" si="536"/>
        <v>0</v>
      </c>
      <c r="K658" s="18">
        <f t="shared" si="536"/>
        <v>0</v>
      </c>
      <c r="L658" s="18">
        <f t="shared" si="536"/>
        <v>0</v>
      </c>
      <c r="M658" s="18">
        <f t="shared" si="536"/>
        <v>0</v>
      </c>
      <c r="N658" s="18">
        <f t="shared" si="536"/>
        <v>0</v>
      </c>
      <c r="O658" s="48">
        <f t="shared" si="536"/>
        <v>0</v>
      </c>
      <c r="P658" s="65">
        <f t="shared" si="524"/>
        <v>0</v>
      </c>
      <c r="Q658" s="48">
        <f t="shared" ref="Q658:R658" si="537">SUM(Q659:Q660)</f>
        <v>0</v>
      </c>
      <c r="R658" s="48">
        <f t="shared" si="537"/>
        <v>0</v>
      </c>
      <c r="S658" s="65">
        <f t="shared" si="518"/>
        <v>0</v>
      </c>
    </row>
    <row r="659" spans="1:19" ht="45" hidden="1" customHeight="1" x14ac:dyDescent="0.25">
      <c r="A659" s="15"/>
      <c r="B659" s="16">
        <v>512251</v>
      </c>
      <c r="C659" s="17" t="s">
        <v>457</v>
      </c>
      <c r="D659" s="84"/>
      <c r="E659" s="68"/>
      <c r="F659" s="19"/>
      <c r="G659" s="19"/>
      <c r="H659" s="19"/>
      <c r="I659" s="19"/>
      <c r="J659" s="19"/>
      <c r="K659" s="19"/>
      <c r="L659" s="19"/>
      <c r="M659" s="19"/>
      <c r="N659" s="19"/>
      <c r="O659" s="49"/>
      <c r="P659" s="65">
        <f t="shared" si="524"/>
        <v>0</v>
      </c>
      <c r="Q659" s="49"/>
      <c r="R659" s="49"/>
      <c r="S659" s="65">
        <f t="shared" si="518"/>
        <v>0</v>
      </c>
    </row>
    <row r="660" spans="1:19" hidden="1" x14ac:dyDescent="0.25">
      <c r="A660" s="15"/>
      <c r="B660" s="16">
        <v>512252</v>
      </c>
      <c r="C660" s="17" t="s">
        <v>458</v>
      </c>
      <c r="D660" s="84"/>
      <c r="E660" s="68"/>
      <c r="F660" s="19"/>
      <c r="G660" s="19"/>
      <c r="H660" s="19"/>
      <c r="I660" s="19"/>
      <c r="J660" s="19"/>
      <c r="K660" s="19"/>
      <c r="L660" s="19"/>
      <c r="M660" s="19"/>
      <c r="N660" s="19"/>
      <c r="O660" s="49"/>
      <c r="P660" s="65">
        <f t="shared" si="524"/>
        <v>0</v>
      </c>
      <c r="Q660" s="49"/>
      <c r="R660" s="49"/>
      <c r="S660" s="65">
        <f t="shared" si="518"/>
        <v>0</v>
      </c>
    </row>
    <row r="661" spans="1:19" ht="25.5" hidden="1" x14ac:dyDescent="0.25">
      <c r="A661" s="11"/>
      <c r="B661" s="12">
        <v>512600</v>
      </c>
      <c r="C661" s="13" t="s">
        <v>459</v>
      </c>
      <c r="D661" s="82">
        <f>SUM(D662+D664+D666)</f>
        <v>0</v>
      </c>
      <c r="E661" s="66">
        <f t="shared" ref="E661:O661" si="538">SUM(E662+E664+E666)</f>
        <v>0</v>
      </c>
      <c r="F661" s="14">
        <f t="shared" si="538"/>
        <v>0</v>
      </c>
      <c r="G661" s="14">
        <f t="shared" si="538"/>
        <v>0</v>
      </c>
      <c r="H661" s="14">
        <f t="shared" si="538"/>
        <v>0</v>
      </c>
      <c r="I661" s="14">
        <f t="shared" si="538"/>
        <v>0</v>
      </c>
      <c r="J661" s="14">
        <f t="shared" si="538"/>
        <v>0</v>
      </c>
      <c r="K661" s="14">
        <f t="shared" si="538"/>
        <v>0</v>
      </c>
      <c r="L661" s="14">
        <f t="shared" si="538"/>
        <v>0</v>
      </c>
      <c r="M661" s="14">
        <f t="shared" si="538"/>
        <v>0</v>
      </c>
      <c r="N661" s="14">
        <f t="shared" si="538"/>
        <v>0</v>
      </c>
      <c r="O661" s="47">
        <f t="shared" si="538"/>
        <v>0</v>
      </c>
      <c r="P661" s="65">
        <f t="shared" si="524"/>
        <v>0</v>
      </c>
      <c r="Q661" s="47">
        <f t="shared" ref="Q661:R661" si="539">SUM(Q662+Q664+Q666)</f>
        <v>0</v>
      </c>
      <c r="R661" s="47">
        <f t="shared" si="539"/>
        <v>0</v>
      </c>
      <c r="S661" s="65">
        <f t="shared" si="518"/>
        <v>0</v>
      </c>
    </row>
    <row r="662" spans="1:19" hidden="1" x14ac:dyDescent="0.25">
      <c r="A662" s="15"/>
      <c r="B662" s="16">
        <v>512610</v>
      </c>
      <c r="C662" s="17" t="s">
        <v>460</v>
      </c>
      <c r="D662" s="83">
        <f>SUM(D663)</f>
        <v>0</v>
      </c>
      <c r="E662" s="67">
        <f t="shared" ref="E662:O662" si="540">SUM(E663)</f>
        <v>0</v>
      </c>
      <c r="F662" s="18">
        <f t="shared" si="540"/>
        <v>0</v>
      </c>
      <c r="G662" s="18">
        <f t="shared" si="540"/>
        <v>0</v>
      </c>
      <c r="H662" s="18">
        <f t="shared" si="540"/>
        <v>0</v>
      </c>
      <c r="I662" s="18">
        <f t="shared" si="540"/>
        <v>0</v>
      </c>
      <c r="J662" s="18">
        <f t="shared" si="540"/>
        <v>0</v>
      </c>
      <c r="K662" s="18">
        <f t="shared" si="540"/>
        <v>0</v>
      </c>
      <c r="L662" s="18">
        <f t="shared" si="540"/>
        <v>0</v>
      </c>
      <c r="M662" s="18">
        <f t="shared" si="540"/>
        <v>0</v>
      </c>
      <c r="N662" s="18">
        <f t="shared" si="540"/>
        <v>0</v>
      </c>
      <c r="O662" s="48">
        <f t="shared" si="540"/>
        <v>0</v>
      </c>
      <c r="P662" s="65">
        <f t="shared" si="524"/>
        <v>0</v>
      </c>
      <c r="Q662" s="48">
        <f t="shared" ref="Q662:R662" si="541">SUM(Q663)</f>
        <v>0</v>
      </c>
      <c r="R662" s="48">
        <f t="shared" si="541"/>
        <v>0</v>
      </c>
      <c r="S662" s="65">
        <f t="shared" si="518"/>
        <v>0</v>
      </c>
    </row>
    <row r="663" spans="1:19" ht="25.5" hidden="1" x14ac:dyDescent="0.25">
      <c r="A663" s="15"/>
      <c r="B663" s="16">
        <v>512611</v>
      </c>
      <c r="C663" s="17" t="s">
        <v>461</v>
      </c>
      <c r="D663" s="84"/>
      <c r="E663" s="68"/>
      <c r="F663" s="19"/>
      <c r="G663" s="19"/>
      <c r="H663" s="19"/>
      <c r="I663" s="19"/>
      <c r="J663" s="19"/>
      <c r="K663" s="19"/>
      <c r="L663" s="19"/>
      <c r="M663" s="19"/>
      <c r="N663" s="19"/>
      <c r="O663" s="49"/>
      <c r="P663" s="65">
        <f t="shared" si="524"/>
        <v>0</v>
      </c>
      <c r="Q663" s="49"/>
      <c r="R663" s="49"/>
      <c r="S663" s="65">
        <f t="shared" si="518"/>
        <v>0</v>
      </c>
    </row>
    <row r="664" spans="1:19" hidden="1" x14ac:dyDescent="0.25">
      <c r="A664" s="15"/>
      <c r="B664" s="16">
        <v>512630</v>
      </c>
      <c r="C664" s="17" t="s">
        <v>462</v>
      </c>
      <c r="D664" s="83">
        <f>SUM(D665)</f>
        <v>0</v>
      </c>
      <c r="E664" s="67">
        <f t="shared" ref="E664:O664" si="542">SUM(E665)</f>
        <v>0</v>
      </c>
      <c r="F664" s="18">
        <f t="shared" si="542"/>
        <v>0</v>
      </c>
      <c r="G664" s="18">
        <f t="shared" si="542"/>
        <v>0</v>
      </c>
      <c r="H664" s="18">
        <f t="shared" si="542"/>
        <v>0</v>
      </c>
      <c r="I664" s="18">
        <f t="shared" si="542"/>
        <v>0</v>
      </c>
      <c r="J664" s="18">
        <f t="shared" si="542"/>
        <v>0</v>
      </c>
      <c r="K664" s="18">
        <f t="shared" si="542"/>
        <v>0</v>
      </c>
      <c r="L664" s="18">
        <f t="shared" si="542"/>
        <v>0</v>
      </c>
      <c r="M664" s="18">
        <f t="shared" si="542"/>
        <v>0</v>
      </c>
      <c r="N664" s="18">
        <f t="shared" si="542"/>
        <v>0</v>
      </c>
      <c r="O664" s="48">
        <f t="shared" si="542"/>
        <v>0</v>
      </c>
      <c r="P664" s="65">
        <f t="shared" si="524"/>
        <v>0</v>
      </c>
      <c r="Q664" s="48">
        <f t="shared" ref="Q664:R664" si="543">SUM(Q665)</f>
        <v>0</v>
      </c>
      <c r="R664" s="48">
        <f t="shared" si="543"/>
        <v>0</v>
      </c>
      <c r="S664" s="65">
        <f t="shared" si="518"/>
        <v>0</v>
      </c>
    </row>
    <row r="665" spans="1:19" ht="25.5" hidden="1" x14ac:dyDescent="0.25">
      <c r="A665" s="15"/>
      <c r="B665" s="16">
        <v>512631</v>
      </c>
      <c r="C665" s="17" t="s">
        <v>463</v>
      </c>
      <c r="D665" s="84"/>
      <c r="E665" s="68"/>
      <c r="F665" s="19"/>
      <c r="G665" s="19"/>
      <c r="H665" s="19"/>
      <c r="I665" s="19"/>
      <c r="J665" s="19"/>
      <c r="K665" s="19"/>
      <c r="L665" s="19"/>
      <c r="M665" s="19"/>
      <c r="N665" s="19"/>
      <c r="O665" s="49"/>
      <c r="P665" s="65">
        <f t="shared" si="524"/>
        <v>0</v>
      </c>
      <c r="Q665" s="49"/>
      <c r="R665" s="49"/>
      <c r="S665" s="65">
        <f t="shared" si="518"/>
        <v>0</v>
      </c>
    </row>
    <row r="666" spans="1:19" hidden="1" x14ac:dyDescent="0.25">
      <c r="A666" s="15"/>
      <c r="B666" s="16">
        <v>512640</v>
      </c>
      <c r="C666" s="17" t="s">
        <v>464</v>
      </c>
      <c r="D666" s="83">
        <f>SUM(D667)</f>
        <v>0</v>
      </c>
      <c r="E666" s="67">
        <f t="shared" ref="E666:O666" si="544">SUM(E667)</f>
        <v>0</v>
      </c>
      <c r="F666" s="18">
        <f t="shared" si="544"/>
        <v>0</v>
      </c>
      <c r="G666" s="18">
        <f t="shared" si="544"/>
        <v>0</v>
      </c>
      <c r="H666" s="18">
        <f t="shared" si="544"/>
        <v>0</v>
      </c>
      <c r="I666" s="18">
        <f t="shared" si="544"/>
        <v>0</v>
      </c>
      <c r="J666" s="18">
        <f t="shared" si="544"/>
        <v>0</v>
      </c>
      <c r="K666" s="18">
        <f t="shared" si="544"/>
        <v>0</v>
      </c>
      <c r="L666" s="18">
        <f t="shared" si="544"/>
        <v>0</v>
      </c>
      <c r="M666" s="18">
        <f t="shared" si="544"/>
        <v>0</v>
      </c>
      <c r="N666" s="18">
        <f t="shared" si="544"/>
        <v>0</v>
      </c>
      <c r="O666" s="48">
        <f t="shared" si="544"/>
        <v>0</v>
      </c>
      <c r="P666" s="65">
        <f t="shared" si="524"/>
        <v>0</v>
      </c>
      <c r="Q666" s="48">
        <f t="shared" ref="Q666:R666" si="545">SUM(Q667)</f>
        <v>0</v>
      </c>
      <c r="R666" s="48">
        <f t="shared" si="545"/>
        <v>0</v>
      </c>
      <c r="S666" s="65">
        <f t="shared" si="518"/>
        <v>0</v>
      </c>
    </row>
    <row r="667" spans="1:19" ht="25.5" hidden="1" x14ac:dyDescent="0.25">
      <c r="A667" s="15"/>
      <c r="B667" s="16">
        <v>512641</v>
      </c>
      <c r="C667" s="17" t="s">
        <v>465</v>
      </c>
      <c r="D667" s="84"/>
      <c r="E667" s="68"/>
      <c r="F667" s="19"/>
      <c r="G667" s="19"/>
      <c r="H667" s="19"/>
      <c r="I667" s="19"/>
      <c r="J667" s="19"/>
      <c r="K667" s="19"/>
      <c r="L667" s="19"/>
      <c r="M667" s="19"/>
      <c r="N667" s="19"/>
      <c r="O667" s="49"/>
      <c r="P667" s="65">
        <f t="shared" si="524"/>
        <v>0</v>
      </c>
      <c r="Q667" s="49"/>
      <c r="R667" s="49"/>
      <c r="S667" s="65">
        <f t="shared" si="518"/>
        <v>0</v>
      </c>
    </row>
    <row r="668" spans="1:19" hidden="1" x14ac:dyDescent="0.25">
      <c r="A668" s="11"/>
      <c r="B668" s="35">
        <v>512800</v>
      </c>
      <c r="C668" s="13" t="s">
        <v>466</v>
      </c>
      <c r="D668" s="82">
        <f>SUM(D669)</f>
        <v>0</v>
      </c>
      <c r="E668" s="66">
        <f t="shared" ref="E668:O669" si="546">SUM(E669)</f>
        <v>0</v>
      </c>
      <c r="F668" s="14">
        <f t="shared" si="546"/>
        <v>0</v>
      </c>
      <c r="G668" s="14">
        <f t="shared" si="546"/>
        <v>0</v>
      </c>
      <c r="H668" s="14">
        <f t="shared" si="546"/>
        <v>0</v>
      </c>
      <c r="I668" s="14">
        <f t="shared" si="546"/>
        <v>0</v>
      </c>
      <c r="J668" s="14">
        <f t="shared" si="546"/>
        <v>0</v>
      </c>
      <c r="K668" s="14">
        <f t="shared" si="546"/>
        <v>0</v>
      </c>
      <c r="L668" s="14">
        <f t="shared" si="546"/>
        <v>0</v>
      </c>
      <c r="M668" s="14">
        <f t="shared" si="546"/>
        <v>0</v>
      </c>
      <c r="N668" s="14">
        <f t="shared" si="546"/>
        <v>0</v>
      </c>
      <c r="O668" s="47">
        <f t="shared" si="546"/>
        <v>0</v>
      </c>
      <c r="P668" s="65">
        <f t="shared" si="524"/>
        <v>0</v>
      </c>
      <c r="Q668" s="47">
        <f t="shared" ref="Q668:R669" si="547">SUM(Q669)</f>
        <v>0</v>
      </c>
      <c r="R668" s="47">
        <f t="shared" si="547"/>
        <v>0</v>
      </c>
      <c r="S668" s="65">
        <f t="shared" si="518"/>
        <v>0</v>
      </c>
    </row>
    <row r="669" spans="1:19" hidden="1" x14ac:dyDescent="0.25">
      <c r="A669" s="15"/>
      <c r="B669" s="16">
        <v>512810</v>
      </c>
      <c r="C669" s="17" t="s">
        <v>466</v>
      </c>
      <c r="D669" s="83">
        <f>SUM(D670)</f>
        <v>0</v>
      </c>
      <c r="E669" s="67">
        <f t="shared" si="546"/>
        <v>0</v>
      </c>
      <c r="F669" s="18">
        <f t="shared" si="546"/>
        <v>0</v>
      </c>
      <c r="G669" s="18">
        <f t="shared" si="546"/>
        <v>0</v>
      </c>
      <c r="H669" s="18">
        <f t="shared" si="546"/>
        <v>0</v>
      </c>
      <c r="I669" s="18">
        <f t="shared" si="546"/>
        <v>0</v>
      </c>
      <c r="J669" s="18">
        <f t="shared" si="546"/>
        <v>0</v>
      </c>
      <c r="K669" s="18">
        <f t="shared" si="546"/>
        <v>0</v>
      </c>
      <c r="L669" s="18">
        <f t="shared" si="546"/>
        <v>0</v>
      </c>
      <c r="M669" s="18">
        <f t="shared" si="546"/>
        <v>0</v>
      </c>
      <c r="N669" s="18">
        <f t="shared" si="546"/>
        <v>0</v>
      </c>
      <c r="O669" s="48">
        <f t="shared" si="546"/>
        <v>0</v>
      </c>
      <c r="P669" s="65">
        <f t="shared" si="524"/>
        <v>0</v>
      </c>
      <c r="Q669" s="48">
        <f t="shared" si="547"/>
        <v>0</v>
      </c>
      <c r="R669" s="48">
        <f t="shared" si="547"/>
        <v>0</v>
      </c>
      <c r="S669" s="65">
        <f t="shared" si="518"/>
        <v>0</v>
      </c>
    </row>
    <row r="670" spans="1:19" ht="25.5" hidden="1" x14ac:dyDescent="0.25">
      <c r="A670" s="15"/>
      <c r="B670" s="16">
        <v>512811</v>
      </c>
      <c r="C670" s="17" t="s">
        <v>467</v>
      </c>
      <c r="D670" s="84"/>
      <c r="E670" s="68"/>
      <c r="F670" s="19"/>
      <c r="G670" s="19"/>
      <c r="H670" s="19"/>
      <c r="I670" s="19"/>
      <c r="J670" s="19"/>
      <c r="K670" s="19"/>
      <c r="L670" s="19"/>
      <c r="M670" s="19"/>
      <c r="N670" s="19"/>
      <c r="O670" s="49"/>
      <c r="P670" s="65">
        <f t="shared" si="524"/>
        <v>0</v>
      </c>
      <c r="Q670" s="49"/>
      <c r="R670" s="49"/>
      <c r="S670" s="65">
        <f t="shared" si="518"/>
        <v>0</v>
      </c>
    </row>
    <row r="671" spans="1:19" ht="38.25" hidden="1" x14ac:dyDescent="0.25">
      <c r="A671" s="11"/>
      <c r="B671" s="35">
        <v>512900</v>
      </c>
      <c r="C671" s="13" t="s">
        <v>468</v>
      </c>
      <c r="D671" s="82">
        <f t="shared" ref="D671:O671" si="548">SUM(D672)</f>
        <v>0</v>
      </c>
      <c r="E671" s="66">
        <f>SUM(E672)</f>
        <v>0</v>
      </c>
      <c r="F671" s="14">
        <f t="shared" si="548"/>
        <v>0</v>
      </c>
      <c r="G671" s="14">
        <f t="shared" si="548"/>
        <v>0</v>
      </c>
      <c r="H671" s="14">
        <f t="shared" si="548"/>
        <v>0</v>
      </c>
      <c r="I671" s="14">
        <f t="shared" si="548"/>
        <v>0</v>
      </c>
      <c r="J671" s="14">
        <f t="shared" si="548"/>
        <v>0</v>
      </c>
      <c r="K671" s="14">
        <f t="shared" si="548"/>
        <v>0</v>
      </c>
      <c r="L671" s="14">
        <f t="shared" si="548"/>
        <v>0</v>
      </c>
      <c r="M671" s="14">
        <f t="shared" si="548"/>
        <v>0</v>
      </c>
      <c r="N671" s="14">
        <f t="shared" si="548"/>
        <v>0</v>
      </c>
      <c r="O671" s="47">
        <f t="shared" si="548"/>
        <v>0</v>
      </c>
      <c r="P671" s="65">
        <f t="shared" si="524"/>
        <v>0</v>
      </c>
      <c r="Q671" s="47">
        <f>SUM(Q672)</f>
        <v>0</v>
      </c>
      <c r="R671" s="47">
        <f>SUM(R672)</f>
        <v>0</v>
      </c>
      <c r="S671" s="65">
        <f t="shared" si="518"/>
        <v>0</v>
      </c>
    </row>
    <row r="672" spans="1:19" hidden="1" x14ac:dyDescent="0.25">
      <c r="A672" s="15"/>
      <c r="B672" s="16">
        <v>512930</v>
      </c>
      <c r="C672" s="17" t="s">
        <v>469</v>
      </c>
      <c r="D672" s="83">
        <f>SUM(D673:D674)</f>
        <v>0</v>
      </c>
      <c r="E672" s="110">
        <f>SUM(E673:E674)</f>
        <v>0</v>
      </c>
      <c r="F672" s="18">
        <f t="shared" ref="F672:O672" si="549">SUM(F673:F674)</f>
        <v>0</v>
      </c>
      <c r="G672" s="18">
        <f t="shared" si="549"/>
        <v>0</v>
      </c>
      <c r="H672" s="18">
        <f t="shared" si="549"/>
        <v>0</v>
      </c>
      <c r="I672" s="18">
        <f t="shared" si="549"/>
        <v>0</v>
      </c>
      <c r="J672" s="18">
        <f t="shared" si="549"/>
        <v>0</v>
      </c>
      <c r="K672" s="18">
        <f t="shared" si="549"/>
        <v>0</v>
      </c>
      <c r="L672" s="18">
        <f t="shared" si="549"/>
        <v>0</v>
      </c>
      <c r="M672" s="18">
        <f t="shared" si="549"/>
        <v>0</v>
      </c>
      <c r="N672" s="18">
        <f t="shared" si="549"/>
        <v>0</v>
      </c>
      <c r="O672" s="111">
        <f t="shared" si="549"/>
        <v>0</v>
      </c>
      <c r="P672" s="65">
        <f t="shared" si="524"/>
        <v>0</v>
      </c>
      <c r="Q672" s="18">
        <f t="shared" ref="Q672:R672" si="550">SUM(Q673:Q674)</f>
        <v>0</v>
      </c>
      <c r="R672" s="18">
        <f t="shared" si="550"/>
        <v>0</v>
      </c>
      <c r="S672" s="65">
        <f t="shared" si="518"/>
        <v>0</v>
      </c>
    </row>
    <row r="673" spans="1:19" ht="25.5" hidden="1" x14ac:dyDescent="0.25">
      <c r="A673" s="15"/>
      <c r="B673" s="16">
        <v>512931</v>
      </c>
      <c r="C673" s="17" t="s">
        <v>620</v>
      </c>
      <c r="D673" s="84"/>
      <c r="E673" s="68"/>
      <c r="F673" s="19"/>
      <c r="G673" s="19"/>
      <c r="H673" s="19"/>
      <c r="I673" s="19"/>
      <c r="J673" s="19"/>
      <c r="K673" s="19"/>
      <c r="L673" s="19"/>
      <c r="M673" s="19"/>
      <c r="N673" s="19"/>
      <c r="O673" s="49"/>
      <c r="P673" s="65">
        <f t="shared" si="524"/>
        <v>0</v>
      </c>
      <c r="Q673" s="49"/>
      <c r="R673" s="49"/>
      <c r="S673" s="65">
        <f t="shared" si="518"/>
        <v>0</v>
      </c>
    </row>
    <row r="674" spans="1:19" hidden="1" x14ac:dyDescent="0.25">
      <c r="A674" s="15"/>
      <c r="B674" s="16">
        <v>512932</v>
      </c>
      <c r="C674" s="17" t="s">
        <v>637</v>
      </c>
      <c r="D674" s="84"/>
      <c r="E674" s="68"/>
      <c r="F674" s="19"/>
      <c r="G674" s="19"/>
      <c r="H674" s="19"/>
      <c r="I674" s="19"/>
      <c r="J674" s="19"/>
      <c r="K674" s="19"/>
      <c r="L674" s="19"/>
      <c r="M674" s="19"/>
      <c r="N674" s="19"/>
      <c r="O674" s="49"/>
      <c r="P674" s="65">
        <f t="shared" si="524"/>
        <v>0</v>
      </c>
      <c r="Q674" s="49"/>
      <c r="R674" s="49"/>
      <c r="S674" s="65">
        <f t="shared" si="518"/>
        <v>0</v>
      </c>
    </row>
    <row r="675" spans="1:19" s="185" customFormat="1" ht="30" hidden="1" customHeight="1" x14ac:dyDescent="0.25">
      <c r="A675" s="183"/>
      <c r="B675" s="34">
        <v>513000</v>
      </c>
      <c r="C675" s="21" t="s">
        <v>621</v>
      </c>
      <c r="D675" s="117">
        <f>D676</f>
        <v>0</v>
      </c>
      <c r="E675" s="120">
        <f t="shared" ref="E675:O676" si="551">E676</f>
        <v>0</v>
      </c>
      <c r="F675" s="118">
        <f t="shared" si="551"/>
        <v>0</v>
      </c>
      <c r="G675" s="118">
        <f t="shared" si="551"/>
        <v>0</v>
      </c>
      <c r="H675" s="118">
        <f t="shared" si="551"/>
        <v>0</v>
      </c>
      <c r="I675" s="118">
        <f t="shared" si="551"/>
        <v>0</v>
      </c>
      <c r="J675" s="118">
        <f t="shared" si="551"/>
        <v>0</v>
      </c>
      <c r="K675" s="118">
        <f t="shared" si="551"/>
        <v>0</v>
      </c>
      <c r="L675" s="118">
        <f t="shared" si="551"/>
        <v>0</v>
      </c>
      <c r="M675" s="118">
        <f t="shared" si="551"/>
        <v>0</v>
      </c>
      <c r="N675" s="118">
        <f t="shared" si="551"/>
        <v>0</v>
      </c>
      <c r="O675" s="121">
        <f t="shared" si="551"/>
        <v>0</v>
      </c>
      <c r="P675" s="65">
        <f t="shared" si="524"/>
        <v>0</v>
      </c>
      <c r="Q675" s="118">
        <f t="shared" ref="Q675:R676" si="552">Q676</f>
        <v>0</v>
      </c>
      <c r="R675" s="118">
        <f t="shared" si="552"/>
        <v>0</v>
      </c>
      <c r="S675" s="65">
        <f t="shared" si="518"/>
        <v>0</v>
      </c>
    </row>
    <row r="676" spans="1:19" s="185" customFormat="1" hidden="1" x14ac:dyDescent="0.25">
      <c r="A676" s="183"/>
      <c r="B676" s="35">
        <v>513100</v>
      </c>
      <c r="C676" s="13" t="s">
        <v>622</v>
      </c>
      <c r="D676" s="117">
        <f>D677</f>
        <v>0</v>
      </c>
      <c r="E676" s="120">
        <f t="shared" si="551"/>
        <v>0</v>
      </c>
      <c r="F676" s="118">
        <f t="shared" si="551"/>
        <v>0</v>
      </c>
      <c r="G676" s="118">
        <f t="shared" si="551"/>
        <v>0</v>
      </c>
      <c r="H676" s="118">
        <f t="shared" si="551"/>
        <v>0</v>
      </c>
      <c r="I676" s="118">
        <f t="shared" si="551"/>
        <v>0</v>
      </c>
      <c r="J676" s="118">
        <f t="shared" si="551"/>
        <v>0</v>
      </c>
      <c r="K676" s="118">
        <f t="shared" si="551"/>
        <v>0</v>
      </c>
      <c r="L676" s="118">
        <f t="shared" si="551"/>
        <v>0</v>
      </c>
      <c r="M676" s="118">
        <f t="shared" si="551"/>
        <v>0</v>
      </c>
      <c r="N676" s="118">
        <f t="shared" si="551"/>
        <v>0</v>
      </c>
      <c r="O676" s="121">
        <f t="shared" si="551"/>
        <v>0</v>
      </c>
      <c r="P676" s="65">
        <f t="shared" si="524"/>
        <v>0</v>
      </c>
      <c r="Q676" s="118">
        <f t="shared" si="552"/>
        <v>0</v>
      </c>
      <c r="R676" s="118">
        <f t="shared" si="552"/>
        <v>0</v>
      </c>
      <c r="S676" s="65">
        <f t="shared" si="518"/>
        <v>0</v>
      </c>
    </row>
    <row r="677" spans="1:19" s="185" customFormat="1" hidden="1" x14ac:dyDescent="0.25">
      <c r="A677" s="183"/>
      <c r="B677" s="16">
        <v>513110</v>
      </c>
      <c r="C677" s="17" t="s">
        <v>622</v>
      </c>
      <c r="D677" s="85">
        <f>SUM(D678:D679)</f>
        <v>0</v>
      </c>
      <c r="E677" s="69"/>
      <c r="F677" s="20"/>
      <c r="G677" s="20"/>
      <c r="H677" s="20"/>
      <c r="I677" s="20"/>
      <c r="J677" s="20"/>
      <c r="K677" s="20"/>
      <c r="L677" s="20"/>
      <c r="M677" s="20"/>
      <c r="N677" s="20"/>
      <c r="O677" s="50"/>
      <c r="P677" s="65">
        <f t="shared" si="524"/>
        <v>0</v>
      </c>
      <c r="Q677" s="50"/>
      <c r="R677" s="50"/>
      <c r="S677" s="65">
        <f t="shared" si="518"/>
        <v>0</v>
      </c>
    </row>
    <row r="678" spans="1:19" s="185" customFormat="1" ht="110.25" hidden="1" customHeight="1" x14ac:dyDescent="0.25">
      <c r="A678" s="183"/>
      <c r="B678" s="184">
        <v>513111</v>
      </c>
      <c r="C678" s="17" t="s">
        <v>624</v>
      </c>
      <c r="D678" s="106"/>
      <c r="E678" s="107"/>
      <c r="F678" s="108"/>
      <c r="G678" s="108"/>
      <c r="H678" s="108"/>
      <c r="I678" s="108"/>
      <c r="J678" s="108"/>
      <c r="K678" s="108"/>
      <c r="L678" s="108"/>
      <c r="M678" s="108"/>
      <c r="N678" s="108"/>
      <c r="O678" s="109"/>
      <c r="P678" s="65">
        <f t="shared" si="524"/>
        <v>0</v>
      </c>
      <c r="Q678" s="109"/>
      <c r="R678" s="109"/>
      <c r="S678" s="65">
        <f t="shared" si="518"/>
        <v>0</v>
      </c>
    </row>
    <row r="679" spans="1:19" s="185" customFormat="1" hidden="1" x14ac:dyDescent="0.25">
      <c r="A679" s="183"/>
      <c r="B679" s="184">
        <v>513119</v>
      </c>
      <c r="C679" s="17" t="s">
        <v>623</v>
      </c>
      <c r="D679" s="106"/>
      <c r="E679" s="107"/>
      <c r="F679" s="108"/>
      <c r="G679" s="108"/>
      <c r="H679" s="108"/>
      <c r="I679" s="108"/>
      <c r="J679" s="108"/>
      <c r="K679" s="108"/>
      <c r="L679" s="108"/>
      <c r="M679" s="108"/>
      <c r="N679" s="108"/>
      <c r="O679" s="109"/>
      <c r="P679" s="65">
        <f t="shared" si="524"/>
        <v>0</v>
      </c>
      <c r="Q679" s="109"/>
      <c r="R679" s="109"/>
      <c r="S679" s="65">
        <f t="shared" si="518"/>
        <v>0</v>
      </c>
    </row>
    <row r="680" spans="1:19" ht="18" hidden="1" customHeight="1" x14ac:dyDescent="0.25">
      <c r="A680" s="11"/>
      <c r="B680" s="34">
        <v>515000</v>
      </c>
      <c r="C680" s="21" t="s">
        <v>470</v>
      </c>
      <c r="D680" s="82">
        <f>SUM(D681)</f>
        <v>0</v>
      </c>
      <c r="E680" s="66">
        <f t="shared" ref="E680:O680" si="553">SUM(E681)</f>
        <v>0</v>
      </c>
      <c r="F680" s="14">
        <f t="shared" si="553"/>
        <v>0</v>
      </c>
      <c r="G680" s="14">
        <f>SUM(G681)</f>
        <v>0</v>
      </c>
      <c r="H680" s="14">
        <f t="shared" si="553"/>
        <v>0</v>
      </c>
      <c r="I680" s="14">
        <f t="shared" si="553"/>
        <v>0</v>
      </c>
      <c r="J680" s="14">
        <f t="shared" si="553"/>
        <v>0</v>
      </c>
      <c r="K680" s="14">
        <f t="shared" si="553"/>
        <v>0</v>
      </c>
      <c r="L680" s="14">
        <f t="shared" si="553"/>
        <v>0</v>
      </c>
      <c r="M680" s="14">
        <f t="shared" si="553"/>
        <v>0</v>
      </c>
      <c r="N680" s="14">
        <f t="shared" si="553"/>
        <v>0</v>
      </c>
      <c r="O680" s="47">
        <f t="shared" si="553"/>
        <v>0</v>
      </c>
      <c r="P680" s="65">
        <f t="shared" si="524"/>
        <v>0</v>
      </c>
      <c r="Q680" s="47">
        <f t="shared" ref="Q680:R680" si="554">SUM(Q681)</f>
        <v>0</v>
      </c>
      <c r="R680" s="47">
        <f t="shared" si="554"/>
        <v>0</v>
      </c>
      <c r="S680" s="65">
        <f t="shared" si="518"/>
        <v>0</v>
      </c>
    </row>
    <row r="681" spans="1:19" hidden="1" x14ac:dyDescent="0.25">
      <c r="A681" s="11"/>
      <c r="B681" s="35">
        <v>515100</v>
      </c>
      <c r="C681" s="13" t="s">
        <v>471</v>
      </c>
      <c r="D681" s="82">
        <f t="shared" ref="D681:N681" si="555">SUM(D682,D684,D718,D692)</f>
        <v>0</v>
      </c>
      <c r="E681" s="112">
        <f t="shared" si="555"/>
        <v>0</v>
      </c>
      <c r="F681" s="14">
        <f t="shared" si="555"/>
        <v>0</v>
      </c>
      <c r="G681" s="14">
        <f t="shared" si="555"/>
        <v>0</v>
      </c>
      <c r="H681" s="14">
        <f t="shared" si="555"/>
        <v>0</v>
      </c>
      <c r="I681" s="14">
        <f t="shared" si="555"/>
        <v>0</v>
      </c>
      <c r="J681" s="14">
        <f t="shared" si="555"/>
        <v>0</v>
      </c>
      <c r="K681" s="14">
        <f t="shared" si="555"/>
        <v>0</v>
      </c>
      <c r="L681" s="14">
        <f t="shared" si="555"/>
        <v>0</v>
      </c>
      <c r="M681" s="14">
        <f t="shared" si="555"/>
        <v>0</v>
      </c>
      <c r="N681" s="14">
        <f t="shared" si="555"/>
        <v>0</v>
      </c>
      <c r="O681" s="113">
        <f>SUM(O682,O684,O692)</f>
        <v>0</v>
      </c>
      <c r="P681" s="65">
        <f t="shared" si="524"/>
        <v>0</v>
      </c>
      <c r="Q681" s="14">
        <f>SUM(Q682,Q684,Q718,Q692)</f>
        <v>0</v>
      </c>
      <c r="R681" s="14">
        <f>SUM(R682,R684,R718,R692)</f>
        <v>0</v>
      </c>
      <c r="S681" s="65">
        <f t="shared" si="518"/>
        <v>0</v>
      </c>
    </row>
    <row r="682" spans="1:19" hidden="1" x14ac:dyDescent="0.25">
      <c r="A682" s="15"/>
      <c r="B682" s="16">
        <v>515110</v>
      </c>
      <c r="C682" s="17" t="s">
        <v>472</v>
      </c>
      <c r="D682" s="83">
        <f>SUM(D683)</f>
        <v>0</v>
      </c>
      <c r="E682" s="67">
        <f t="shared" ref="E682:O682" si="556">SUM(E683)</f>
        <v>0</v>
      </c>
      <c r="F682" s="18">
        <f t="shared" si="556"/>
        <v>0</v>
      </c>
      <c r="G682" s="18">
        <f t="shared" si="556"/>
        <v>0</v>
      </c>
      <c r="H682" s="18">
        <f t="shared" si="556"/>
        <v>0</v>
      </c>
      <c r="I682" s="18">
        <f t="shared" si="556"/>
        <v>0</v>
      </c>
      <c r="J682" s="18">
        <f t="shared" si="556"/>
        <v>0</v>
      </c>
      <c r="K682" s="18">
        <f t="shared" si="556"/>
        <v>0</v>
      </c>
      <c r="L682" s="18">
        <f t="shared" si="556"/>
        <v>0</v>
      </c>
      <c r="M682" s="18">
        <f t="shared" si="556"/>
        <v>0</v>
      </c>
      <c r="N682" s="18">
        <f t="shared" si="556"/>
        <v>0</v>
      </c>
      <c r="O682" s="48">
        <f t="shared" si="556"/>
        <v>0</v>
      </c>
      <c r="P682" s="65">
        <f t="shared" si="524"/>
        <v>0</v>
      </c>
      <c r="Q682" s="48">
        <f t="shared" ref="Q682:R682" si="557">SUM(Q683)</f>
        <v>0</v>
      </c>
      <c r="R682" s="48">
        <f t="shared" si="557"/>
        <v>0</v>
      </c>
      <c r="S682" s="65">
        <f t="shared" si="518"/>
        <v>0</v>
      </c>
    </row>
    <row r="683" spans="1:19" ht="25.5" hidden="1" x14ac:dyDescent="0.25">
      <c r="A683" s="15"/>
      <c r="B683" s="16">
        <v>515111</v>
      </c>
      <c r="C683" s="17" t="s">
        <v>625</v>
      </c>
      <c r="D683" s="95"/>
      <c r="E683" s="81"/>
      <c r="F683" s="46"/>
      <c r="G683" s="46"/>
      <c r="H683" s="46"/>
      <c r="I683" s="46"/>
      <c r="J683" s="46"/>
      <c r="K683" s="46"/>
      <c r="L683" s="46"/>
      <c r="M683" s="46"/>
      <c r="N683" s="46"/>
      <c r="O683" s="63"/>
      <c r="P683" s="65">
        <f t="shared" si="524"/>
        <v>0</v>
      </c>
      <c r="Q683" s="63"/>
      <c r="R683" s="63"/>
      <c r="S683" s="65">
        <f t="shared" si="518"/>
        <v>0</v>
      </c>
    </row>
    <row r="684" spans="1:19" hidden="1" x14ac:dyDescent="0.25">
      <c r="A684" s="15"/>
      <c r="B684" s="16">
        <v>515120</v>
      </c>
      <c r="C684" s="17" t="s">
        <v>473</v>
      </c>
      <c r="D684" s="83">
        <f>SUM(D685:D691)</f>
        <v>0</v>
      </c>
      <c r="E684" s="110">
        <f t="shared" ref="E684:O684" si="558">SUM(E685:E691)</f>
        <v>0</v>
      </c>
      <c r="F684" s="18">
        <f t="shared" si="558"/>
        <v>0</v>
      </c>
      <c r="G684" s="18">
        <f t="shared" si="558"/>
        <v>0</v>
      </c>
      <c r="H684" s="18">
        <f t="shared" si="558"/>
        <v>0</v>
      </c>
      <c r="I684" s="18">
        <f t="shared" si="558"/>
        <v>0</v>
      </c>
      <c r="J684" s="18">
        <f t="shared" si="558"/>
        <v>0</v>
      </c>
      <c r="K684" s="18">
        <f t="shared" si="558"/>
        <v>0</v>
      </c>
      <c r="L684" s="18">
        <f>SUM(L685:L691)</f>
        <v>0</v>
      </c>
      <c r="M684" s="18">
        <f t="shared" si="558"/>
        <v>0</v>
      </c>
      <c r="N684" s="18">
        <f t="shared" si="558"/>
        <v>0</v>
      </c>
      <c r="O684" s="111">
        <f t="shared" si="558"/>
        <v>0</v>
      </c>
      <c r="P684" s="65">
        <f t="shared" si="524"/>
        <v>0</v>
      </c>
      <c r="Q684" s="18">
        <f t="shared" ref="Q684:R684" si="559">SUM(Q685:Q691)</f>
        <v>0</v>
      </c>
      <c r="R684" s="18">
        <f t="shared" si="559"/>
        <v>0</v>
      </c>
      <c r="S684" s="65">
        <f t="shared" si="518"/>
        <v>0</v>
      </c>
    </row>
    <row r="685" spans="1:19" hidden="1" x14ac:dyDescent="0.25">
      <c r="A685" s="40"/>
      <c r="B685" s="41">
        <v>515121</v>
      </c>
      <c r="C685" s="42" t="s">
        <v>474</v>
      </c>
      <c r="D685" s="93"/>
      <c r="E685" s="79"/>
      <c r="F685" s="43"/>
      <c r="G685" s="43"/>
      <c r="H685" s="43"/>
      <c r="I685" s="43"/>
      <c r="J685" s="43"/>
      <c r="K685" s="43"/>
      <c r="L685" s="43"/>
      <c r="M685" s="43"/>
      <c r="N685" s="43"/>
      <c r="O685" s="61"/>
      <c r="P685" s="96">
        <f t="shared" si="524"/>
        <v>0</v>
      </c>
      <c r="Q685" s="61"/>
      <c r="R685" s="61"/>
      <c r="S685" s="96">
        <f t="shared" si="518"/>
        <v>0</v>
      </c>
    </row>
    <row r="686" spans="1:19" ht="25.5" hidden="1" x14ac:dyDescent="0.25">
      <c r="A686" s="40"/>
      <c r="B686" s="41">
        <v>515122</v>
      </c>
      <c r="C686" s="42" t="s">
        <v>626</v>
      </c>
      <c r="D686" s="93"/>
      <c r="E686" s="79"/>
      <c r="F686" s="43"/>
      <c r="G686" s="43"/>
      <c r="H686" s="43"/>
      <c r="I686" s="43"/>
      <c r="J686" s="43"/>
      <c r="K686" s="43"/>
      <c r="L686" s="43"/>
      <c r="M686" s="43"/>
      <c r="N686" s="43"/>
      <c r="O686" s="61"/>
      <c r="P686" s="96">
        <f t="shared" si="524"/>
        <v>0</v>
      </c>
      <c r="Q686" s="61"/>
      <c r="R686" s="61"/>
      <c r="S686" s="96">
        <f t="shared" si="518"/>
        <v>0</v>
      </c>
    </row>
    <row r="687" spans="1:19" hidden="1" x14ac:dyDescent="0.25">
      <c r="A687" s="40"/>
      <c r="B687" s="41">
        <v>515123</v>
      </c>
      <c r="C687" s="42" t="s">
        <v>627</v>
      </c>
      <c r="D687" s="93"/>
      <c r="E687" s="79"/>
      <c r="F687" s="43"/>
      <c r="G687" s="43"/>
      <c r="H687" s="43"/>
      <c r="I687" s="43"/>
      <c r="J687" s="43"/>
      <c r="K687" s="43"/>
      <c r="L687" s="43"/>
      <c r="M687" s="43"/>
      <c r="N687" s="43"/>
      <c r="O687" s="61"/>
      <c r="P687" s="96">
        <f t="shared" si="524"/>
        <v>0</v>
      </c>
      <c r="Q687" s="61"/>
      <c r="R687" s="61"/>
      <c r="S687" s="96">
        <f t="shared" si="518"/>
        <v>0</v>
      </c>
    </row>
    <row r="688" spans="1:19" hidden="1" x14ac:dyDescent="0.25">
      <c r="A688" s="40"/>
      <c r="B688" s="41">
        <v>515124</v>
      </c>
      <c r="C688" s="42" t="s">
        <v>628</v>
      </c>
      <c r="D688" s="93"/>
      <c r="E688" s="79"/>
      <c r="F688" s="43"/>
      <c r="G688" s="43"/>
      <c r="H688" s="43"/>
      <c r="I688" s="43"/>
      <c r="J688" s="43"/>
      <c r="K688" s="43"/>
      <c r="L688" s="43"/>
      <c r="M688" s="43"/>
      <c r="N688" s="43"/>
      <c r="O688" s="61"/>
      <c r="P688" s="96">
        <f t="shared" si="524"/>
        <v>0</v>
      </c>
      <c r="Q688" s="61"/>
      <c r="R688" s="61"/>
      <c r="S688" s="96">
        <f t="shared" si="518"/>
        <v>0</v>
      </c>
    </row>
    <row r="689" spans="1:19" hidden="1" x14ac:dyDescent="0.25">
      <c r="A689" s="40"/>
      <c r="B689" s="41">
        <v>515125</v>
      </c>
      <c r="C689" s="42" t="s">
        <v>629</v>
      </c>
      <c r="D689" s="93"/>
      <c r="E689" s="79"/>
      <c r="F689" s="43"/>
      <c r="G689" s="43"/>
      <c r="H689" s="43"/>
      <c r="I689" s="43"/>
      <c r="J689" s="43"/>
      <c r="K689" s="43"/>
      <c r="L689" s="43"/>
      <c r="M689" s="43"/>
      <c r="N689" s="43"/>
      <c r="O689" s="61"/>
      <c r="P689" s="96">
        <f t="shared" si="524"/>
        <v>0</v>
      </c>
      <c r="Q689" s="61"/>
      <c r="R689" s="61"/>
      <c r="S689" s="96">
        <f t="shared" si="518"/>
        <v>0</v>
      </c>
    </row>
    <row r="690" spans="1:19" hidden="1" x14ac:dyDescent="0.25">
      <c r="A690" s="40"/>
      <c r="B690" s="41">
        <v>515126</v>
      </c>
      <c r="C690" s="42" t="s">
        <v>630</v>
      </c>
      <c r="D690" s="93"/>
      <c r="E690" s="79"/>
      <c r="F690" s="43"/>
      <c r="G690" s="43"/>
      <c r="H690" s="43"/>
      <c r="I690" s="43"/>
      <c r="J690" s="43"/>
      <c r="K690" s="43"/>
      <c r="L690" s="43"/>
      <c r="M690" s="43"/>
      <c r="N690" s="43"/>
      <c r="O690" s="61"/>
      <c r="P690" s="96">
        <f t="shared" si="524"/>
        <v>0</v>
      </c>
      <c r="Q690" s="61"/>
      <c r="R690" s="61"/>
      <c r="S690" s="96">
        <f t="shared" si="518"/>
        <v>0</v>
      </c>
    </row>
    <row r="691" spans="1:19" hidden="1" x14ac:dyDescent="0.25">
      <c r="A691" s="40"/>
      <c r="B691" s="41">
        <v>515129</v>
      </c>
      <c r="C691" s="42" t="s">
        <v>631</v>
      </c>
      <c r="D691" s="93"/>
      <c r="E691" s="79"/>
      <c r="F691" s="43"/>
      <c r="G691" s="43"/>
      <c r="H691" s="43"/>
      <c r="I691" s="43"/>
      <c r="J691" s="43"/>
      <c r="K691" s="43"/>
      <c r="L691" s="43"/>
      <c r="M691" s="43"/>
      <c r="N691" s="43"/>
      <c r="O691" s="61"/>
      <c r="P691" s="96">
        <f t="shared" si="524"/>
        <v>0</v>
      </c>
      <c r="Q691" s="61"/>
      <c r="R691" s="61"/>
      <c r="S691" s="96">
        <f t="shared" si="518"/>
        <v>0</v>
      </c>
    </row>
    <row r="692" spans="1:19" ht="25.5" hidden="1" x14ac:dyDescent="0.25">
      <c r="A692" s="40"/>
      <c r="B692" s="41">
        <v>515190</v>
      </c>
      <c r="C692" s="42" t="s">
        <v>632</v>
      </c>
      <c r="D692" s="186">
        <f>SUM(D693:D696)</f>
        <v>0</v>
      </c>
      <c r="E692" s="104">
        <f t="shared" ref="E692:O692" si="560">SUM(E693:E696)</f>
        <v>0</v>
      </c>
      <c r="F692" s="20">
        <f t="shared" si="560"/>
        <v>0</v>
      </c>
      <c r="G692" s="20">
        <f t="shared" si="560"/>
        <v>0</v>
      </c>
      <c r="H692" s="20">
        <f t="shared" si="560"/>
        <v>0</v>
      </c>
      <c r="I692" s="20">
        <f t="shared" si="560"/>
        <v>0</v>
      </c>
      <c r="J692" s="20">
        <f t="shared" si="560"/>
        <v>0</v>
      </c>
      <c r="K692" s="20">
        <f t="shared" si="560"/>
        <v>0</v>
      </c>
      <c r="L692" s="20">
        <f t="shared" si="560"/>
        <v>0</v>
      </c>
      <c r="M692" s="20">
        <f t="shared" si="560"/>
        <v>0</v>
      </c>
      <c r="N692" s="20">
        <f t="shared" si="560"/>
        <v>0</v>
      </c>
      <c r="O692" s="105">
        <f t="shared" si="560"/>
        <v>0</v>
      </c>
      <c r="P692" s="96">
        <f t="shared" si="524"/>
        <v>0</v>
      </c>
      <c r="Q692" s="20">
        <f t="shared" ref="Q692:R692" si="561">SUM(Q693:Q696)</f>
        <v>0</v>
      </c>
      <c r="R692" s="20">
        <f t="shared" si="561"/>
        <v>0</v>
      </c>
      <c r="S692" s="96">
        <f t="shared" si="518"/>
        <v>0</v>
      </c>
    </row>
    <row r="693" spans="1:19" ht="38.25" hidden="1" x14ac:dyDescent="0.25">
      <c r="A693" s="40"/>
      <c r="B693" s="41">
        <v>515191</v>
      </c>
      <c r="C693" s="42" t="s">
        <v>633</v>
      </c>
      <c r="D693" s="93"/>
      <c r="E693" s="79"/>
      <c r="F693" s="43"/>
      <c r="G693" s="43"/>
      <c r="H693" s="43"/>
      <c r="I693" s="43"/>
      <c r="J693" s="43"/>
      <c r="K693" s="43"/>
      <c r="L693" s="43"/>
      <c r="M693" s="43"/>
      <c r="N693" s="43"/>
      <c r="O693" s="61"/>
      <c r="P693" s="96">
        <f t="shared" si="524"/>
        <v>0</v>
      </c>
      <c r="Q693" s="61"/>
      <c r="R693" s="61"/>
      <c r="S693" s="96">
        <f t="shared" si="518"/>
        <v>0</v>
      </c>
    </row>
    <row r="694" spans="1:19" hidden="1" x14ac:dyDescent="0.25">
      <c r="A694" s="40"/>
      <c r="B694" s="41">
        <v>515192</v>
      </c>
      <c r="C694" s="42" t="s">
        <v>634</v>
      </c>
      <c r="D694" s="93"/>
      <c r="E694" s="79"/>
      <c r="F694" s="43"/>
      <c r="G694" s="43"/>
      <c r="H694" s="43"/>
      <c r="I694" s="43"/>
      <c r="J694" s="43"/>
      <c r="K694" s="43"/>
      <c r="L694" s="43"/>
      <c r="M694" s="43"/>
      <c r="N694" s="43"/>
      <c r="O694" s="61"/>
      <c r="P694" s="96">
        <f t="shared" si="524"/>
        <v>0</v>
      </c>
      <c r="Q694" s="61"/>
      <c r="R694" s="61"/>
      <c r="S694" s="96">
        <f t="shared" si="518"/>
        <v>0</v>
      </c>
    </row>
    <row r="695" spans="1:19" hidden="1" x14ac:dyDescent="0.25">
      <c r="A695" s="40"/>
      <c r="B695" s="41">
        <v>515197</v>
      </c>
      <c r="C695" s="42" t="s">
        <v>635</v>
      </c>
      <c r="D695" s="93"/>
      <c r="E695" s="79"/>
      <c r="F695" s="43"/>
      <c r="G695" s="43"/>
      <c r="H695" s="43"/>
      <c r="I695" s="43"/>
      <c r="J695" s="43"/>
      <c r="K695" s="43"/>
      <c r="L695" s="43"/>
      <c r="M695" s="43"/>
      <c r="N695" s="43"/>
      <c r="O695" s="61"/>
      <c r="P695" s="96">
        <f t="shared" si="524"/>
        <v>0</v>
      </c>
      <c r="Q695" s="61"/>
      <c r="R695" s="61"/>
      <c r="S695" s="96">
        <f t="shared" si="518"/>
        <v>0</v>
      </c>
    </row>
    <row r="696" spans="1:19" ht="26.25" hidden="1" thickBot="1" x14ac:dyDescent="0.3">
      <c r="A696" s="40"/>
      <c r="B696" s="41">
        <v>515199</v>
      </c>
      <c r="C696" s="42" t="s">
        <v>911</v>
      </c>
      <c r="D696" s="93"/>
      <c r="E696" s="330"/>
      <c r="F696" s="43"/>
      <c r="G696" s="43"/>
      <c r="H696" s="43"/>
      <c r="I696" s="43"/>
      <c r="J696" s="43"/>
      <c r="K696" s="43"/>
      <c r="L696" s="43"/>
      <c r="M696" s="43"/>
      <c r="N696" s="43"/>
      <c r="O696" s="61"/>
      <c r="P696" s="96">
        <f t="shared" si="524"/>
        <v>0</v>
      </c>
      <c r="Q696" s="61"/>
      <c r="R696" s="61"/>
      <c r="S696" s="96">
        <f t="shared" si="518"/>
        <v>0</v>
      </c>
    </row>
    <row r="697" spans="1:19" s="119" customFormat="1" ht="16.5" hidden="1" thickBot="1" x14ac:dyDescent="0.3">
      <c r="A697" s="142"/>
      <c r="B697" s="143">
        <v>522000</v>
      </c>
      <c r="C697" s="144" t="s">
        <v>509</v>
      </c>
      <c r="D697" s="117">
        <f>SUM(D698)</f>
        <v>0</v>
      </c>
      <c r="E697" s="120">
        <f t="shared" ref="E697:O699" si="562">SUM(E698)</f>
        <v>0</v>
      </c>
      <c r="F697" s="118">
        <f t="shared" si="562"/>
        <v>0</v>
      </c>
      <c r="G697" s="118">
        <f t="shared" si="562"/>
        <v>0</v>
      </c>
      <c r="H697" s="118">
        <f t="shared" si="562"/>
        <v>0</v>
      </c>
      <c r="I697" s="118">
        <f t="shared" si="562"/>
        <v>0</v>
      </c>
      <c r="J697" s="118">
        <f t="shared" si="562"/>
        <v>0</v>
      </c>
      <c r="K697" s="118">
        <f t="shared" si="562"/>
        <v>0</v>
      </c>
      <c r="L697" s="118">
        <f t="shared" si="562"/>
        <v>0</v>
      </c>
      <c r="M697" s="118">
        <f t="shared" si="562"/>
        <v>0</v>
      </c>
      <c r="N697" s="118">
        <f t="shared" si="562"/>
        <v>0</v>
      </c>
      <c r="O697" s="121">
        <f t="shared" si="562"/>
        <v>0</v>
      </c>
      <c r="P697" s="96">
        <f t="shared" si="524"/>
        <v>0</v>
      </c>
      <c r="Q697" s="118">
        <f t="shared" ref="Q697:R699" si="563">SUM(Q698)</f>
        <v>0</v>
      </c>
      <c r="R697" s="118">
        <f t="shared" si="563"/>
        <v>0</v>
      </c>
      <c r="S697" s="96">
        <f t="shared" si="518"/>
        <v>0</v>
      </c>
    </row>
    <row r="698" spans="1:19" s="119" customFormat="1" ht="16.5" hidden="1" thickBot="1" x14ac:dyDescent="0.3">
      <c r="A698" s="142"/>
      <c r="B698" s="145">
        <v>522100</v>
      </c>
      <c r="C698" s="116" t="s">
        <v>510</v>
      </c>
      <c r="D698" s="117">
        <f>SUM(D699)</f>
        <v>0</v>
      </c>
      <c r="E698" s="120">
        <f t="shared" si="562"/>
        <v>0</v>
      </c>
      <c r="F698" s="118">
        <f t="shared" si="562"/>
        <v>0</v>
      </c>
      <c r="G698" s="118">
        <f t="shared" si="562"/>
        <v>0</v>
      </c>
      <c r="H698" s="118">
        <f t="shared" si="562"/>
        <v>0</v>
      </c>
      <c r="I698" s="118">
        <f t="shared" si="562"/>
        <v>0</v>
      </c>
      <c r="J698" s="118">
        <f t="shared" si="562"/>
        <v>0</v>
      </c>
      <c r="K698" s="118">
        <f t="shared" si="562"/>
        <v>0</v>
      </c>
      <c r="L698" s="118">
        <f t="shared" si="562"/>
        <v>0</v>
      </c>
      <c r="M698" s="118">
        <f t="shared" si="562"/>
        <v>0</v>
      </c>
      <c r="N698" s="118">
        <f t="shared" si="562"/>
        <v>0</v>
      </c>
      <c r="O698" s="121">
        <f t="shared" si="562"/>
        <v>0</v>
      </c>
      <c r="P698" s="96">
        <f t="shared" si="524"/>
        <v>0</v>
      </c>
      <c r="Q698" s="118">
        <f t="shared" si="563"/>
        <v>0</v>
      </c>
      <c r="R698" s="118">
        <f t="shared" si="563"/>
        <v>0</v>
      </c>
      <c r="S698" s="96">
        <f t="shared" ref="S698:S714" si="564">SUM(P698:R698)</f>
        <v>0</v>
      </c>
    </row>
    <row r="699" spans="1:19" ht="16.5" hidden="1" thickBot="1" x14ac:dyDescent="0.3">
      <c r="A699" s="40"/>
      <c r="B699" s="16">
        <v>522110</v>
      </c>
      <c r="C699" s="17" t="s">
        <v>510</v>
      </c>
      <c r="D699" s="85">
        <f>SUM(D700)</f>
        <v>0</v>
      </c>
      <c r="E699" s="104">
        <f t="shared" si="562"/>
        <v>0</v>
      </c>
      <c r="F699" s="20">
        <f t="shared" si="562"/>
        <v>0</v>
      </c>
      <c r="G699" s="20">
        <f t="shared" si="562"/>
        <v>0</v>
      </c>
      <c r="H699" s="20">
        <f t="shared" si="562"/>
        <v>0</v>
      </c>
      <c r="I699" s="20">
        <f t="shared" si="562"/>
        <v>0</v>
      </c>
      <c r="J699" s="20">
        <f t="shared" si="562"/>
        <v>0</v>
      </c>
      <c r="K699" s="20">
        <f t="shared" si="562"/>
        <v>0</v>
      </c>
      <c r="L699" s="20">
        <f t="shared" si="562"/>
        <v>0</v>
      </c>
      <c r="M699" s="20">
        <f t="shared" si="562"/>
        <v>0</v>
      </c>
      <c r="N699" s="20">
        <f t="shared" si="562"/>
        <v>0</v>
      </c>
      <c r="O699" s="105">
        <f t="shared" si="562"/>
        <v>0</v>
      </c>
      <c r="P699" s="96">
        <f t="shared" si="524"/>
        <v>0</v>
      </c>
      <c r="Q699" s="20">
        <f t="shared" si="563"/>
        <v>0</v>
      </c>
      <c r="R699" s="20">
        <f t="shared" si="563"/>
        <v>0</v>
      </c>
      <c r="S699" s="96">
        <f t="shared" si="564"/>
        <v>0</v>
      </c>
    </row>
    <row r="700" spans="1:19" ht="39" hidden="1" thickBot="1" x14ac:dyDescent="0.3">
      <c r="A700" s="40"/>
      <c r="B700" s="16">
        <v>522111</v>
      </c>
      <c r="C700" s="17" t="s">
        <v>649</v>
      </c>
      <c r="D700" s="106"/>
      <c r="E700" s="138"/>
      <c r="F700" s="139"/>
      <c r="G700" s="139"/>
      <c r="H700" s="139"/>
      <c r="I700" s="139"/>
      <c r="J700" s="139"/>
      <c r="K700" s="139"/>
      <c r="L700" s="139"/>
      <c r="M700" s="139"/>
      <c r="N700" s="139"/>
      <c r="O700" s="140"/>
      <c r="P700" s="96">
        <f t="shared" si="524"/>
        <v>0</v>
      </c>
      <c r="Q700" s="141"/>
      <c r="R700" s="140"/>
      <c r="S700" s="96">
        <f t="shared" si="564"/>
        <v>0</v>
      </c>
    </row>
    <row r="701" spans="1:19" s="119" customFormat="1" ht="26.25" hidden="1" thickBot="1" x14ac:dyDescent="0.3">
      <c r="A701" s="162"/>
      <c r="B701" s="208">
        <v>523000</v>
      </c>
      <c r="C701" s="192" t="s">
        <v>511</v>
      </c>
      <c r="D701" s="189">
        <f>SUM(D702)</f>
        <v>0</v>
      </c>
      <c r="E701" s="120">
        <f t="shared" ref="E701:O703" si="565">SUM(E702)</f>
        <v>0</v>
      </c>
      <c r="F701" s="118">
        <f t="shared" si="565"/>
        <v>0</v>
      </c>
      <c r="G701" s="118">
        <f t="shared" si="565"/>
        <v>0</v>
      </c>
      <c r="H701" s="118">
        <f t="shared" si="565"/>
        <v>0</v>
      </c>
      <c r="I701" s="118">
        <f t="shared" si="565"/>
        <v>0</v>
      </c>
      <c r="J701" s="118">
        <f t="shared" si="565"/>
        <v>0</v>
      </c>
      <c r="K701" s="118">
        <f t="shared" si="565"/>
        <v>0</v>
      </c>
      <c r="L701" s="118">
        <f t="shared" si="565"/>
        <v>0</v>
      </c>
      <c r="M701" s="118">
        <f t="shared" si="565"/>
        <v>0</v>
      </c>
      <c r="N701" s="118">
        <f t="shared" si="565"/>
        <v>0</v>
      </c>
      <c r="O701" s="121">
        <f t="shared" si="565"/>
        <v>0</v>
      </c>
      <c r="P701" s="96">
        <f t="shared" si="524"/>
        <v>0</v>
      </c>
      <c r="Q701" s="118">
        <f t="shared" ref="Q701:R703" si="566">SUM(Q702)</f>
        <v>0</v>
      </c>
      <c r="R701" s="118">
        <f t="shared" si="566"/>
        <v>0</v>
      </c>
      <c r="S701" s="96">
        <f t="shared" si="564"/>
        <v>0</v>
      </c>
    </row>
    <row r="702" spans="1:19" s="119" customFormat="1" ht="16.5" hidden="1" thickBot="1" x14ac:dyDescent="0.3">
      <c r="A702" s="162"/>
      <c r="B702" s="209">
        <v>523100</v>
      </c>
      <c r="C702" s="193" t="s">
        <v>512</v>
      </c>
      <c r="D702" s="189">
        <f>SUM(D703)</f>
        <v>0</v>
      </c>
      <c r="E702" s="120">
        <f t="shared" si="565"/>
        <v>0</v>
      </c>
      <c r="F702" s="118">
        <f t="shared" si="565"/>
        <v>0</v>
      </c>
      <c r="G702" s="118">
        <f t="shared" si="565"/>
        <v>0</v>
      </c>
      <c r="H702" s="118">
        <f t="shared" si="565"/>
        <v>0</v>
      </c>
      <c r="I702" s="118">
        <f t="shared" si="565"/>
        <v>0</v>
      </c>
      <c r="J702" s="118">
        <f t="shared" si="565"/>
        <v>0</v>
      </c>
      <c r="K702" s="118">
        <f t="shared" si="565"/>
        <v>0</v>
      </c>
      <c r="L702" s="118">
        <f t="shared" si="565"/>
        <v>0</v>
      </c>
      <c r="M702" s="118">
        <f t="shared" si="565"/>
        <v>0</v>
      </c>
      <c r="N702" s="118">
        <f t="shared" si="565"/>
        <v>0</v>
      </c>
      <c r="O702" s="121">
        <f t="shared" si="565"/>
        <v>0</v>
      </c>
      <c r="P702" s="96">
        <f t="shared" si="524"/>
        <v>0</v>
      </c>
      <c r="Q702" s="118">
        <f t="shared" si="566"/>
        <v>0</v>
      </c>
      <c r="R702" s="118">
        <f t="shared" si="566"/>
        <v>0</v>
      </c>
      <c r="S702" s="96">
        <f t="shared" si="564"/>
        <v>0</v>
      </c>
    </row>
    <row r="703" spans="1:19" ht="16.5" hidden="1" thickBot="1" x14ac:dyDescent="0.3">
      <c r="A703" s="161"/>
      <c r="B703" s="210">
        <v>523110</v>
      </c>
      <c r="C703" s="194" t="s">
        <v>512</v>
      </c>
      <c r="D703" s="190">
        <f>SUM(D704)</f>
        <v>0</v>
      </c>
      <c r="E703" s="104">
        <f t="shared" si="565"/>
        <v>0</v>
      </c>
      <c r="F703" s="20">
        <f t="shared" si="565"/>
        <v>0</v>
      </c>
      <c r="G703" s="20">
        <f t="shared" si="565"/>
        <v>0</v>
      </c>
      <c r="H703" s="20">
        <f t="shared" si="565"/>
        <v>0</v>
      </c>
      <c r="I703" s="20">
        <f t="shared" si="565"/>
        <v>0</v>
      </c>
      <c r="J703" s="20">
        <f t="shared" si="565"/>
        <v>0</v>
      </c>
      <c r="K703" s="20">
        <f t="shared" si="565"/>
        <v>0</v>
      </c>
      <c r="L703" s="20">
        <f t="shared" si="565"/>
        <v>0</v>
      </c>
      <c r="M703" s="20">
        <f t="shared" si="565"/>
        <v>0</v>
      </c>
      <c r="N703" s="20">
        <f t="shared" si="565"/>
        <v>0</v>
      </c>
      <c r="O703" s="105">
        <f t="shared" si="565"/>
        <v>0</v>
      </c>
      <c r="P703" s="96">
        <f t="shared" si="524"/>
        <v>0</v>
      </c>
      <c r="Q703" s="20">
        <f t="shared" si="566"/>
        <v>0</v>
      </c>
      <c r="R703" s="20">
        <f t="shared" si="566"/>
        <v>0</v>
      </c>
      <c r="S703" s="96">
        <f t="shared" si="564"/>
        <v>0</v>
      </c>
    </row>
    <row r="704" spans="1:19" ht="16.5" hidden="1" thickBot="1" x14ac:dyDescent="0.3">
      <c r="A704" s="161"/>
      <c r="B704" s="211">
        <v>523111</v>
      </c>
      <c r="C704" s="195" t="s">
        <v>512</v>
      </c>
      <c r="D704" s="187"/>
      <c r="E704" s="138"/>
      <c r="F704" s="139"/>
      <c r="G704" s="139"/>
      <c r="H704" s="139"/>
      <c r="I704" s="139"/>
      <c r="J704" s="139"/>
      <c r="K704" s="139"/>
      <c r="L704" s="139"/>
      <c r="M704" s="139"/>
      <c r="N704" s="139"/>
      <c r="O704" s="197"/>
      <c r="P704" s="199">
        <f t="shared" si="524"/>
        <v>0</v>
      </c>
      <c r="Q704" s="200"/>
      <c r="R704" s="197"/>
      <c r="S704" s="196">
        <f t="shared" si="564"/>
        <v>0</v>
      </c>
    </row>
    <row r="705" spans="1:19" s="207" customFormat="1" ht="16.5" hidden="1" thickBot="1" x14ac:dyDescent="0.3">
      <c r="A705" s="213"/>
      <c r="B705" s="212">
        <v>541000</v>
      </c>
      <c r="C705" s="202" t="s">
        <v>638</v>
      </c>
      <c r="D705" s="203">
        <f>D706</f>
        <v>0</v>
      </c>
      <c r="E705" s="206">
        <f t="shared" ref="E705:O706" si="567">E706</f>
        <v>0</v>
      </c>
      <c r="F705" s="204">
        <f t="shared" si="567"/>
        <v>0</v>
      </c>
      <c r="G705" s="204">
        <f t="shared" si="567"/>
        <v>0</v>
      </c>
      <c r="H705" s="204">
        <f t="shared" si="567"/>
        <v>0</v>
      </c>
      <c r="I705" s="204">
        <f t="shared" si="567"/>
        <v>0</v>
      </c>
      <c r="J705" s="204">
        <f t="shared" si="567"/>
        <v>0</v>
      </c>
      <c r="K705" s="204">
        <f t="shared" si="567"/>
        <v>0</v>
      </c>
      <c r="L705" s="204">
        <f t="shared" si="567"/>
        <v>0</v>
      </c>
      <c r="M705" s="204">
        <f t="shared" si="567"/>
        <v>0</v>
      </c>
      <c r="N705" s="204">
        <f t="shared" si="567"/>
        <v>0</v>
      </c>
      <c r="O705" s="205">
        <f t="shared" si="567"/>
        <v>0</v>
      </c>
      <c r="P705" s="199">
        <f t="shared" si="524"/>
        <v>0</v>
      </c>
      <c r="Q705" s="204">
        <f t="shared" ref="Q705:R706" si="568">Q706</f>
        <v>0</v>
      </c>
      <c r="R705" s="204">
        <f t="shared" si="568"/>
        <v>0</v>
      </c>
      <c r="S705" s="196">
        <f t="shared" si="564"/>
        <v>0</v>
      </c>
    </row>
    <row r="706" spans="1:19" s="207" customFormat="1" ht="16.5" hidden="1" thickBot="1" x14ac:dyDescent="0.3">
      <c r="A706" s="213"/>
      <c r="B706" s="212">
        <v>541100</v>
      </c>
      <c r="C706" s="202" t="s">
        <v>639</v>
      </c>
      <c r="D706" s="203">
        <f>D707</f>
        <v>0</v>
      </c>
      <c r="E706" s="206">
        <f t="shared" si="567"/>
        <v>0</v>
      </c>
      <c r="F706" s="204">
        <f t="shared" si="567"/>
        <v>0</v>
      </c>
      <c r="G706" s="204">
        <f t="shared" si="567"/>
        <v>0</v>
      </c>
      <c r="H706" s="204">
        <f t="shared" si="567"/>
        <v>0</v>
      </c>
      <c r="I706" s="204">
        <f t="shared" si="567"/>
        <v>0</v>
      </c>
      <c r="J706" s="204">
        <f t="shared" si="567"/>
        <v>0</v>
      </c>
      <c r="K706" s="204">
        <f t="shared" si="567"/>
        <v>0</v>
      </c>
      <c r="L706" s="204">
        <f t="shared" si="567"/>
        <v>0</v>
      </c>
      <c r="M706" s="204">
        <f t="shared" si="567"/>
        <v>0</v>
      </c>
      <c r="N706" s="204">
        <f t="shared" si="567"/>
        <v>0</v>
      </c>
      <c r="O706" s="205">
        <f t="shared" si="567"/>
        <v>0</v>
      </c>
      <c r="P706" s="199">
        <f t="shared" si="524"/>
        <v>0</v>
      </c>
      <c r="Q706" s="204">
        <f t="shared" si="568"/>
        <v>0</v>
      </c>
      <c r="R706" s="204">
        <f t="shared" si="568"/>
        <v>0</v>
      </c>
      <c r="S706" s="196">
        <f t="shared" si="564"/>
        <v>0</v>
      </c>
    </row>
    <row r="707" spans="1:19" ht="16.5" hidden="1" thickBot="1" x14ac:dyDescent="0.3">
      <c r="A707" s="161"/>
      <c r="B707" s="210">
        <v>541110</v>
      </c>
      <c r="C707" s="194" t="s">
        <v>640</v>
      </c>
      <c r="D707" s="85">
        <f>SUM(D708:D712)</f>
        <v>0</v>
      </c>
      <c r="E707" s="104">
        <f t="shared" ref="E707:O707" si="569">SUM(E708:E712)</f>
        <v>0</v>
      </c>
      <c r="F707" s="20">
        <f t="shared" si="569"/>
        <v>0</v>
      </c>
      <c r="G707" s="20">
        <f t="shared" si="569"/>
        <v>0</v>
      </c>
      <c r="H707" s="20">
        <f t="shared" si="569"/>
        <v>0</v>
      </c>
      <c r="I707" s="20">
        <f t="shared" si="569"/>
        <v>0</v>
      </c>
      <c r="J707" s="20">
        <f t="shared" si="569"/>
        <v>0</v>
      </c>
      <c r="K707" s="20">
        <f t="shared" si="569"/>
        <v>0</v>
      </c>
      <c r="L707" s="20">
        <f t="shared" si="569"/>
        <v>0</v>
      </c>
      <c r="M707" s="20">
        <f t="shared" si="569"/>
        <v>0</v>
      </c>
      <c r="N707" s="20">
        <f t="shared" si="569"/>
        <v>0</v>
      </c>
      <c r="O707" s="105">
        <f t="shared" si="569"/>
        <v>0</v>
      </c>
      <c r="P707" s="199">
        <f t="shared" si="524"/>
        <v>0</v>
      </c>
      <c r="Q707" s="20">
        <f>SUM(Q708:Q712)</f>
        <v>0</v>
      </c>
      <c r="R707" s="20">
        <f t="shared" ref="R707" si="570">SUM(R708:R712)</f>
        <v>0</v>
      </c>
      <c r="S707" s="196">
        <f t="shared" si="564"/>
        <v>0</v>
      </c>
    </row>
    <row r="708" spans="1:19" ht="39" hidden="1" thickBot="1" x14ac:dyDescent="0.3">
      <c r="A708" s="161"/>
      <c r="B708" s="210">
        <v>541111</v>
      </c>
      <c r="C708" s="194" t="s">
        <v>645</v>
      </c>
      <c r="D708" s="106"/>
      <c r="E708" s="107"/>
      <c r="F708" s="108"/>
      <c r="G708" s="108"/>
      <c r="H708" s="108"/>
      <c r="I708" s="108"/>
      <c r="J708" s="108"/>
      <c r="K708" s="108"/>
      <c r="L708" s="108"/>
      <c r="M708" s="108"/>
      <c r="N708" s="108"/>
      <c r="O708" s="198"/>
      <c r="P708" s="199">
        <f t="shared" si="524"/>
        <v>0</v>
      </c>
      <c r="Q708" s="201"/>
      <c r="R708" s="198"/>
      <c r="S708" s="196">
        <f t="shared" si="564"/>
        <v>0</v>
      </c>
    </row>
    <row r="709" spans="1:19" ht="16.5" hidden="1" thickBot="1" x14ac:dyDescent="0.3">
      <c r="A709" s="161"/>
      <c r="B709" s="210">
        <v>541112</v>
      </c>
      <c r="C709" s="194" t="s">
        <v>641</v>
      </c>
      <c r="D709" s="106"/>
      <c r="E709" s="107"/>
      <c r="F709" s="108"/>
      <c r="G709" s="108"/>
      <c r="H709" s="108"/>
      <c r="I709" s="108"/>
      <c r="J709" s="108"/>
      <c r="K709" s="108"/>
      <c r="L709" s="108"/>
      <c r="M709" s="108"/>
      <c r="N709" s="108"/>
      <c r="O709" s="198"/>
      <c r="P709" s="199">
        <f t="shared" si="524"/>
        <v>0</v>
      </c>
      <c r="Q709" s="201"/>
      <c r="R709" s="198"/>
      <c r="S709" s="196">
        <f t="shared" si="564"/>
        <v>0</v>
      </c>
    </row>
    <row r="710" spans="1:19" ht="26.25" hidden="1" thickBot="1" x14ac:dyDescent="0.3">
      <c r="A710" s="161"/>
      <c r="B710" s="210">
        <v>541113</v>
      </c>
      <c r="C710" s="194" t="s">
        <v>642</v>
      </c>
      <c r="D710" s="106"/>
      <c r="E710" s="107"/>
      <c r="F710" s="108"/>
      <c r="G710" s="108"/>
      <c r="H710" s="108"/>
      <c r="I710" s="108"/>
      <c r="J710" s="108"/>
      <c r="K710" s="108"/>
      <c r="L710" s="108"/>
      <c r="M710" s="108"/>
      <c r="N710" s="108"/>
      <c r="O710" s="198"/>
      <c r="P710" s="199">
        <f t="shared" si="524"/>
        <v>0</v>
      </c>
      <c r="Q710" s="201"/>
      <c r="R710" s="198"/>
      <c r="S710" s="196">
        <f t="shared" si="564"/>
        <v>0</v>
      </c>
    </row>
    <row r="711" spans="1:19" ht="26.25" hidden="1" thickBot="1" x14ac:dyDescent="0.3">
      <c r="A711" s="161"/>
      <c r="B711" s="210">
        <v>541114</v>
      </c>
      <c r="C711" s="194" t="s">
        <v>643</v>
      </c>
      <c r="D711" s="106"/>
      <c r="E711" s="107"/>
      <c r="F711" s="108"/>
      <c r="G711" s="108"/>
      <c r="H711" s="108"/>
      <c r="I711" s="108"/>
      <c r="J711" s="108"/>
      <c r="K711" s="108"/>
      <c r="L711" s="108"/>
      <c r="M711" s="108"/>
      <c r="N711" s="108"/>
      <c r="O711" s="198"/>
      <c r="P711" s="199">
        <f t="shared" si="524"/>
        <v>0</v>
      </c>
      <c r="Q711" s="201"/>
      <c r="R711" s="198"/>
      <c r="S711" s="196">
        <f t="shared" si="564"/>
        <v>0</v>
      </c>
    </row>
    <row r="712" spans="1:19" ht="26.25" hidden="1" thickBot="1" x14ac:dyDescent="0.3">
      <c r="A712" s="161"/>
      <c r="B712" s="211">
        <v>541115</v>
      </c>
      <c r="C712" s="195" t="s">
        <v>644</v>
      </c>
      <c r="D712" s="106"/>
      <c r="E712" s="107"/>
      <c r="F712" s="108"/>
      <c r="G712" s="108"/>
      <c r="H712" s="108"/>
      <c r="I712" s="108"/>
      <c r="J712" s="108"/>
      <c r="K712" s="108"/>
      <c r="L712" s="108"/>
      <c r="M712" s="108"/>
      <c r="N712" s="108"/>
      <c r="O712" s="198"/>
      <c r="P712" s="199">
        <f t="shared" si="524"/>
        <v>0</v>
      </c>
      <c r="Q712" s="201"/>
      <c r="R712" s="198"/>
      <c r="S712" s="196">
        <f t="shared" si="564"/>
        <v>0</v>
      </c>
    </row>
    <row r="713" spans="1:19" ht="16.5" hidden="1" thickBot="1" x14ac:dyDescent="0.3">
      <c r="A713" s="214"/>
      <c r="B713" s="268"/>
      <c r="C713" s="269" t="s">
        <v>18</v>
      </c>
      <c r="D713" s="97">
        <f t="shared" ref="D713:O713" si="571">D595+D635+D697+D701+D680+D675+D705</f>
        <v>0</v>
      </c>
      <c r="E713" s="98">
        <f t="shared" si="571"/>
        <v>0</v>
      </c>
      <c r="F713" s="99">
        <f t="shared" si="571"/>
        <v>0</v>
      </c>
      <c r="G713" s="99">
        <f t="shared" si="571"/>
        <v>0</v>
      </c>
      <c r="H713" s="99">
        <f t="shared" si="571"/>
        <v>0</v>
      </c>
      <c r="I713" s="99">
        <f t="shared" si="571"/>
        <v>0</v>
      </c>
      <c r="J713" s="99">
        <f t="shared" si="571"/>
        <v>0</v>
      </c>
      <c r="K713" s="99">
        <f t="shared" si="571"/>
        <v>0</v>
      </c>
      <c r="L713" s="99">
        <f t="shared" si="571"/>
        <v>0</v>
      </c>
      <c r="M713" s="99">
        <f t="shared" si="571"/>
        <v>0</v>
      </c>
      <c r="N713" s="99">
        <f t="shared" si="571"/>
        <v>0</v>
      </c>
      <c r="O713" s="100">
        <f t="shared" si="571"/>
        <v>0</v>
      </c>
      <c r="P713" s="97">
        <f t="shared" si="524"/>
        <v>0</v>
      </c>
      <c r="Q713" s="99">
        <f>Q595+Q635+Q697+Q701+Q680+Q675+Q705</f>
        <v>0</v>
      </c>
      <c r="R713" s="99">
        <f>R595+R635+R697+R701+R680+R675+R705</f>
        <v>0</v>
      </c>
      <c r="S713" s="97">
        <f t="shared" si="564"/>
        <v>0</v>
      </c>
    </row>
    <row r="714" spans="1:19" ht="16.5" thickBot="1" x14ac:dyDescent="0.3">
      <c r="A714" s="188"/>
      <c r="B714" s="217"/>
      <c r="C714" s="216" t="s">
        <v>18</v>
      </c>
      <c r="D714" s="191">
        <f t="shared" ref="D714:O714" si="572">D594+D713</f>
        <v>0</v>
      </c>
      <c r="E714" s="98">
        <f t="shared" si="572"/>
        <v>400000</v>
      </c>
      <c r="F714" s="99">
        <f t="shared" si="572"/>
        <v>0</v>
      </c>
      <c r="G714" s="99">
        <f t="shared" si="572"/>
        <v>0</v>
      </c>
      <c r="H714" s="99">
        <f t="shared" si="572"/>
        <v>0</v>
      </c>
      <c r="I714" s="99">
        <f t="shared" si="572"/>
        <v>0</v>
      </c>
      <c r="J714" s="99">
        <f t="shared" si="572"/>
        <v>0</v>
      </c>
      <c r="K714" s="99">
        <f t="shared" si="572"/>
        <v>0</v>
      </c>
      <c r="L714" s="99">
        <f t="shared" si="572"/>
        <v>0</v>
      </c>
      <c r="M714" s="99">
        <f t="shared" si="572"/>
        <v>0</v>
      </c>
      <c r="N714" s="99">
        <f t="shared" si="572"/>
        <v>0</v>
      </c>
      <c r="O714" s="100">
        <f t="shared" si="572"/>
        <v>0</v>
      </c>
      <c r="P714" s="136">
        <f t="shared" si="524"/>
        <v>400000</v>
      </c>
      <c r="Q714" s="137">
        <f>Q594+Q713</f>
        <v>0</v>
      </c>
      <c r="R714" s="137">
        <f>R594+R713</f>
        <v>0</v>
      </c>
      <c r="S714" s="136">
        <f t="shared" si="564"/>
        <v>400000</v>
      </c>
    </row>
    <row r="715" spans="1:19" ht="50.25" customHeight="1" thickBot="1" x14ac:dyDescent="0.3"/>
    <row r="716" spans="1:19" ht="27" customHeight="1" x14ac:dyDescent="0.25">
      <c r="A716" s="382" t="s">
        <v>476</v>
      </c>
      <c r="B716" s="384"/>
      <c r="C716" s="384"/>
      <c r="D716" s="384"/>
      <c r="E716" s="384"/>
      <c r="F716" s="384"/>
      <c r="G716" s="384"/>
      <c r="H716" s="384"/>
      <c r="I716" s="384"/>
      <c r="J716" s="384"/>
      <c r="K716" s="384"/>
      <c r="L716" s="384"/>
      <c r="M716" s="384"/>
      <c r="N716" s="384"/>
      <c r="O716" s="384" t="s">
        <v>865</v>
      </c>
      <c r="P716" s="384" t="s">
        <v>780</v>
      </c>
      <c r="Q716" s="384" t="s">
        <v>813</v>
      </c>
      <c r="R716" s="384" t="s">
        <v>866</v>
      </c>
      <c r="S716" s="387" t="s">
        <v>864</v>
      </c>
    </row>
    <row r="717" spans="1:19" ht="52.5" customHeight="1" thickBot="1" x14ac:dyDescent="0.3">
      <c r="A717" s="392" t="s">
        <v>477</v>
      </c>
      <c r="B717" s="393"/>
      <c r="C717" s="393"/>
      <c r="D717" s="393" t="s">
        <v>40</v>
      </c>
      <c r="E717" s="393"/>
      <c r="F717" s="393"/>
      <c r="G717" s="393"/>
      <c r="H717" s="393"/>
      <c r="I717" s="393"/>
      <c r="J717" s="393"/>
      <c r="K717" s="393"/>
      <c r="L717" s="393"/>
      <c r="M717" s="393"/>
      <c r="N717" s="393"/>
      <c r="O717" s="386"/>
      <c r="P717" s="386"/>
      <c r="Q717" s="386"/>
      <c r="R717" s="386"/>
      <c r="S717" s="388"/>
    </row>
    <row r="718" spans="1:19" x14ac:dyDescent="0.25">
      <c r="A718" s="394" t="s">
        <v>478</v>
      </c>
      <c r="B718" s="395"/>
      <c r="C718" s="395"/>
      <c r="D718" s="396" t="s">
        <v>479</v>
      </c>
      <c r="E718" s="396"/>
      <c r="F718" s="396"/>
      <c r="G718" s="396"/>
      <c r="H718" s="396"/>
      <c r="I718" s="396"/>
      <c r="J718" s="396"/>
      <c r="K718" s="396"/>
      <c r="L718" s="396"/>
      <c r="M718" s="396"/>
      <c r="N718" s="396"/>
      <c r="O718" s="101"/>
      <c r="P718" s="101">
        <f>SUM(E714)</f>
        <v>400000</v>
      </c>
      <c r="Q718" s="7"/>
      <c r="R718" s="7"/>
      <c r="S718" s="103">
        <f>SUM(P718:R718)</f>
        <v>400000</v>
      </c>
    </row>
    <row r="719" spans="1:19" x14ac:dyDescent="0.25">
      <c r="A719" s="389" t="s">
        <v>480</v>
      </c>
      <c r="B719" s="390"/>
      <c r="C719" s="390"/>
      <c r="D719" s="391" t="s">
        <v>539</v>
      </c>
      <c r="E719" s="391"/>
      <c r="F719" s="391"/>
      <c r="G719" s="391"/>
      <c r="H719" s="391"/>
      <c r="I719" s="391"/>
      <c r="J719" s="391"/>
      <c r="K719" s="391"/>
      <c r="L719" s="391"/>
      <c r="M719" s="391"/>
      <c r="N719" s="391"/>
      <c r="O719" s="102"/>
      <c r="P719" s="102">
        <f>SUM(F714)</f>
        <v>0</v>
      </c>
      <c r="Q719" s="3"/>
      <c r="R719" s="3"/>
      <c r="S719" s="103">
        <f t="shared" ref="S719:S728" si="573">SUM(P719:R719)</f>
        <v>0</v>
      </c>
    </row>
    <row r="720" spans="1:19" x14ac:dyDescent="0.25">
      <c r="A720" s="389" t="s">
        <v>481</v>
      </c>
      <c r="B720" s="390"/>
      <c r="C720" s="390"/>
      <c r="D720" s="391" t="s">
        <v>482</v>
      </c>
      <c r="E720" s="391"/>
      <c r="F720" s="391"/>
      <c r="G720" s="391"/>
      <c r="H720" s="391"/>
      <c r="I720" s="391"/>
      <c r="J720" s="391"/>
      <c r="K720" s="391"/>
      <c r="L720" s="391"/>
      <c r="M720" s="391"/>
      <c r="N720" s="391"/>
      <c r="O720" s="102"/>
      <c r="P720" s="102">
        <f>SUM(G714)</f>
        <v>0</v>
      </c>
      <c r="Q720" s="3"/>
      <c r="R720" s="3"/>
      <c r="S720" s="103">
        <f t="shared" si="573"/>
        <v>0</v>
      </c>
    </row>
    <row r="721" spans="1:19" x14ac:dyDescent="0.25">
      <c r="A721" s="389" t="s">
        <v>483</v>
      </c>
      <c r="B721" s="390"/>
      <c r="C721" s="390"/>
      <c r="D721" s="391" t="s">
        <v>484</v>
      </c>
      <c r="E721" s="391"/>
      <c r="F721" s="391"/>
      <c r="G721" s="391"/>
      <c r="H721" s="391"/>
      <c r="I721" s="391"/>
      <c r="J721" s="391"/>
      <c r="K721" s="391"/>
      <c r="L721" s="391"/>
      <c r="M721" s="391"/>
      <c r="N721" s="391"/>
      <c r="O721" s="102"/>
      <c r="P721" s="102">
        <f>SUM(H714)</f>
        <v>0</v>
      </c>
      <c r="Q721" s="3"/>
      <c r="R721" s="3"/>
      <c r="S721" s="103">
        <f t="shared" si="573"/>
        <v>0</v>
      </c>
    </row>
    <row r="722" spans="1:19" x14ac:dyDescent="0.25">
      <c r="A722" s="389" t="s">
        <v>485</v>
      </c>
      <c r="B722" s="390"/>
      <c r="C722" s="390"/>
      <c r="D722" s="391" t="s">
        <v>540</v>
      </c>
      <c r="E722" s="391"/>
      <c r="F722" s="391"/>
      <c r="G722" s="391"/>
      <c r="H722" s="391"/>
      <c r="I722" s="391"/>
      <c r="J722" s="391"/>
      <c r="K722" s="391"/>
      <c r="L722" s="391"/>
      <c r="M722" s="391"/>
      <c r="N722" s="391"/>
      <c r="O722" s="102"/>
      <c r="P722" s="102">
        <f>SUM(I714)</f>
        <v>0</v>
      </c>
      <c r="Q722" s="3"/>
      <c r="R722" s="3"/>
      <c r="S722" s="103">
        <f t="shared" si="573"/>
        <v>0</v>
      </c>
    </row>
    <row r="723" spans="1:19" x14ac:dyDescent="0.25">
      <c r="A723" s="389" t="s">
        <v>486</v>
      </c>
      <c r="B723" s="390"/>
      <c r="C723" s="390"/>
      <c r="D723" s="391" t="s">
        <v>541</v>
      </c>
      <c r="E723" s="391"/>
      <c r="F723" s="391"/>
      <c r="G723" s="391"/>
      <c r="H723" s="391"/>
      <c r="I723" s="391"/>
      <c r="J723" s="391"/>
      <c r="K723" s="391"/>
      <c r="L723" s="391"/>
      <c r="M723" s="391"/>
      <c r="N723" s="391"/>
      <c r="O723" s="102"/>
      <c r="P723" s="102">
        <f>SUM(J714)</f>
        <v>0</v>
      </c>
      <c r="Q723" s="3"/>
      <c r="R723" s="3"/>
      <c r="S723" s="103">
        <f t="shared" si="573"/>
        <v>0</v>
      </c>
    </row>
    <row r="724" spans="1:19" x14ac:dyDescent="0.25">
      <c r="A724" s="389" t="s">
        <v>487</v>
      </c>
      <c r="B724" s="390"/>
      <c r="C724" s="390"/>
      <c r="D724" s="391" t="s">
        <v>492</v>
      </c>
      <c r="E724" s="391"/>
      <c r="F724" s="391"/>
      <c r="G724" s="391"/>
      <c r="H724" s="391"/>
      <c r="I724" s="391"/>
      <c r="J724" s="391"/>
      <c r="K724" s="391"/>
      <c r="L724" s="391"/>
      <c r="M724" s="391"/>
      <c r="N724" s="391"/>
      <c r="O724" s="102"/>
      <c r="P724" s="102">
        <f>SUM(K714)</f>
        <v>0</v>
      </c>
      <c r="Q724" s="3"/>
      <c r="R724" s="3"/>
      <c r="S724" s="103">
        <f t="shared" si="573"/>
        <v>0</v>
      </c>
    </row>
    <row r="725" spans="1:19" x14ac:dyDescent="0.25">
      <c r="A725" s="389" t="s">
        <v>488</v>
      </c>
      <c r="B725" s="390"/>
      <c r="C725" s="390"/>
      <c r="D725" s="391" t="s">
        <v>493</v>
      </c>
      <c r="E725" s="391"/>
      <c r="F725" s="391"/>
      <c r="G725" s="391"/>
      <c r="H725" s="391"/>
      <c r="I725" s="391"/>
      <c r="J725" s="391"/>
      <c r="K725" s="391"/>
      <c r="L725" s="391"/>
      <c r="M725" s="391"/>
      <c r="N725" s="391"/>
      <c r="O725" s="102"/>
      <c r="P725" s="102">
        <f>SUM(L714)</f>
        <v>0</v>
      </c>
      <c r="Q725" s="3"/>
      <c r="R725" s="3"/>
      <c r="S725" s="103">
        <f t="shared" si="573"/>
        <v>0</v>
      </c>
    </row>
    <row r="726" spans="1:19" x14ac:dyDescent="0.25">
      <c r="A726" s="389" t="s">
        <v>489</v>
      </c>
      <c r="B726" s="390"/>
      <c r="C726" s="390"/>
      <c r="D726" s="348" t="s">
        <v>494</v>
      </c>
      <c r="E726" s="506"/>
      <c r="F726" s="506"/>
      <c r="G726" s="506"/>
      <c r="H726" s="506"/>
      <c r="I726" s="506"/>
      <c r="J726" s="506"/>
      <c r="K726" s="506"/>
      <c r="L726" s="506"/>
      <c r="M726" s="506"/>
      <c r="N726" s="349"/>
      <c r="O726" s="102"/>
      <c r="P726" s="102">
        <f>SUM(M714)</f>
        <v>0</v>
      </c>
      <c r="Q726" s="3"/>
      <c r="R726" s="3"/>
      <c r="S726" s="103">
        <f t="shared" si="573"/>
        <v>0</v>
      </c>
    </row>
    <row r="727" spans="1:19" x14ac:dyDescent="0.25">
      <c r="A727" s="389" t="s">
        <v>490</v>
      </c>
      <c r="B727" s="390"/>
      <c r="C727" s="390"/>
      <c r="D727" s="448" t="s">
        <v>495</v>
      </c>
      <c r="E727" s="448"/>
      <c r="F727" s="448"/>
      <c r="G727" s="448"/>
      <c r="H727" s="448"/>
      <c r="I727" s="448"/>
      <c r="J727" s="448"/>
      <c r="K727" s="448"/>
      <c r="L727" s="448"/>
      <c r="M727" s="448"/>
      <c r="N727" s="448"/>
      <c r="O727" s="102"/>
      <c r="P727" s="102">
        <f>SUM(N714)</f>
        <v>0</v>
      </c>
      <c r="Q727" s="3"/>
      <c r="R727" s="3"/>
      <c r="S727" s="103">
        <f t="shared" si="573"/>
        <v>0</v>
      </c>
    </row>
    <row r="728" spans="1:19" x14ac:dyDescent="0.25">
      <c r="A728" s="389" t="s">
        <v>491</v>
      </c>
      <c r="B728" s="390"/>
      <c r="C728" s="390"/>
      <c r="D728" s="391" t="s">
        <v>496</v>
      </c>
      <c r="E728" s="391"/>
      <c r="F728" s="391"/>
      <c r="G728" s="391"/>
      <c r="H728" s="391"/>
      <c r="I728" s="391"/>
      <c r="J728" s="391"/>
      <c r="K728" s="391"/>
      <c r="L728" s="391"/>
      <c r="M728" s="391"/>
      <c r="N728" s="391"/>
      <c r="O728" s="102"/>
      <c r="P728" s="102">
        <f>SUM(O714)</f>
        <v>0</v>
      </c>
      <c r="Q728" s="3"/>
      <c r="R728" s="3"/>
      <c r="S728" s="103">
        <f t="shared" si="573"/>
        <v>0</v>
      </c>
    </row>
    <row r="729" spans="1:19" ht="16.5" thickBot="1" x14ac:dyDescent="0.3">
      <c r="A729" s="379" t="s">
        <v>18</v>
      </c>
      <c r="B729" s="380"/>
      <c r="C729" s="380"/>
      <c r="D729" s="380"/>
      <c r="E729" s="380"/>
      <c r="F729" s="380"/>
      <c r="G729" s="380"/>
      <c r="H729" s="380"/>
      <c r="I729" s="380"/>
      <c r="J729" s="380"/>
      <c r="K729" s="380"/>
      <c r="L729" s="380"/>
      <c r="M729" s="380"/>
      <c r="N729" s="381"/>
      <c r="O729" s="160">
        <f>SUM(O718:O728)</f>
        <v>0</v>
      </c>
      <c r="P729" s="160">
        <f>SUM(P718:P728)</f>
        <v>400000</v>
      </c>
      <c r="Q729" s="160">
        <f t="shared" ref="Q729:S729" si="574">SUM(Q718:Q728)</f>
        <v>0</v>
      </c>
      <c r="R729" s="160">
        <f t="shared" si="574"/>
        <v>0</v>
      </c>
      <c r="S729" s="160">
        <f t="shared" si="574"/>
        <v>400000</v>
      </c>
    </row>
    <row r="730" spans="1:19" ht="16.5" thickBot="1" x14ac:dyDescent="0.3"/>
    <row r="731" spans="1:19" ht="34.5" customHeight="1" x14ac:dyDescent="0.25">
      <c r="A731" s="382"/>
      <c r="B731" s="384" t="s">
        <v>542</v>
      </c>
      <c r="C731" s="375"/>
      <c r="D731" s="377" t="s">
        <v>867</v>
      </c>
      <c r="E731" s="372" t="s">
        <v>876</v>
      </c>
      <c r="F731" s="373"/>
      <c r="G731" s="373"/>
      <c r="H731" s="373"/>
      <c r="I731" s="373"/>
      <c r="J731" s="373"/>
      <c r="K731" s="373"/>
      <c r="L731" s="373"/>
      <c r="M731" s="373"/>
      <c r="N731" s="373"/>
      <c r="O731" s="373"/>
      <c r="P731" s="374"/>
      <c r="Q731" s="384" t="s">
        <v>815</v>
      </c>
      <c r="R731" s="375" t="s">
        <v>868</v>
      </c>
      <c r="S731" s="377" t="s">
        <v>864</v>
      </c>
    </row>
    <row r="732" spans="1:19" ht="32.25" customHeight="1" thickBot="1" x14ac:dyDescent="0.3">
      <c r="A732" s="383"/>
      <c r="B732" s="327" t="s">
        <v>39</v>
      </c>
      <c r="C732" s="324" t="s">
        <v>40</v>
      </c>
      <c r="D732" s="378"/>
      <c r="E732" s="326" t="s">
        <v>27</v>
      </c>
      <c r="F732" s="327" t="s">
        <v>28</v>
      </c>
      <c r="G732" s="327" t="s">
        <v>29</v>
      </c>
      <c r="H732" s="327" t="s">
        <v>30</v>
      </c>
      <c r="I732" s="327" t="s">
        <v>31</v>
      </c>
      <c r="J732" s="327" t="s">
        <v>32</v>
      </c>
      <c r="K732" s="327" t="s">
        <v>37</v>
      </c>
      <c r="L732" s="327" t="s">
        <v>36</v>
      </c>
      <c r="M732" s="327" t="s">
        <v>773</v>
      </c>
      <c r="N732" s="327" t="s">
        <v>840</v>
      </c>
      <c r="O732" s="324" t="s">
        <v>35</v>
      </c>
      <c r="P732" s="325" t="s">
        <v>18</v>
      </c>
      <c r="Q732" s="385"/>
      <c r="R732" s="376"/>
      <c r="S732" s="378"/>
    </row>
    <row r="733" spans="1:19" x14ac:dyDescent="0.25">
      <c r="A733" s="171"/>
      <c r="B733" s="172" t="s">
        <v>754</v>
      </c>
      <c r="C733" s="232" t="s">
        <v>479</v>
      </c>
      <c r="D733" s="166"/>
      <c r="E733" s="166">
        <f>SUM(E714)</f>
        <v>400000</v>
      </c>
      <c r="F733" s="166"/>
      <c r="G733" s="166"/>
      <c r="H733" s="166"/>
      <c r="I733" s="166"/>
      <c r="J733" s="166"/>
      <c r="K733" s="166">
        <f>SUM(K714)</f>
        <v>0</v>
      </c>
      <c r="L733" s="166"/>
      <c r="M733" s="166"/>
      <c r="N733" s="166"/>
      <c r="O733" s="166"/>
      <c r="P733" s="167">
        <f>SUM(E733:O733)</f>
        <v>400000</v>
      </c>
      <c r="Q733" s="166"/>
      <c r="R733" s="166"/>
      <c r="S733" s="163">
        <f>SUM(P733:R733)</f>
        <v>400000</v>
      </c>
    </row>
    <row r="734" spans="1:19" ht="31.5" hidden="1" x14ac:dyDescent="0.25">
      <c r="A734" s="173"/>
      <c r="B734" s="174" t="s">
        <v>687</v>
      </c>
      <c r="C734" s="232" t="s">
        <v>688</v>
      </c>
      <c r="D734" s="102"/>
      <c r="E734" s="102"/>
      <c r="F734" s="102"/>
      <c r="G734" s="102"/>
      <c r="H734" s="102"/>
      <c r="I734" s="102"/>
      <c r="J734" s="102"/>
      <c r="K734" s="102"/>
      <c r="L734" s="102"/>
      <c r="M734" s="102"/>
      <c r="N734" s="102"/>
      <c r="O734" s="102"/>
      <c r="P734" s="168">
        <f t="shared" ref="P734:P748" si="575">SUM(E734:O734)</f>
        <v>0</v>
      </c>
      <c r="Q734" s="102"/>
      <c r="R734" s="102"/>
      <c r="S734" s="164">
        <f t="shared" ref="S734:S748" si="576">SUM(P734:R734)</f>
        <v>0</v>
      </c>
    </row>
    <row r="735" spans="1:19" ht="47.25" x14ac:dyDescent="0.25">
      <c r="A735" s="173"/>
      <c r="B735" s="174" t="s">
        <v>685</v>
      </c>
      <c r="C735" s="232" t="s">
        <v>686</v>
      </c>
      <c r="D735" s="102"/>
      <c r="E735" s="102"/>
      <c r="F735" s="102"/>
      <c r="G735" s="102"/>
      <c r="H735" s="102"/>
      <c r="I735" s="102"/>
      <c r="J735" s="102"/>
      <c r="K735" s="102"/>
      <c r="L735" s="102"/>
      <c r="M735" s="102"/>
      <c r="N735" s="102"/>
      <c r="O735" s="102"/>
      <c r="P735" s="168">
        <f t="shared" si="575"/>
        <v>0</v>
      </c>
      <c r="Q735" s="102"/>
      <c r="R735" s="102"/>
      <c r="S735" s="164">
        <f t="shared" si="576"/>
        <v>0</v>
      </c>
    </row>
    <row r="736" spans="1:19" ht="111" thickBot="1" x14ac:dyDescent="0.3">
      <c r="A736" s="173"/>
      <c r="B736" s="174" t="s">
        <v>687</v>
      </c>
      <c r="C736" s="232" t="s">
        <v>841</v>
      </c>
      <c r="D736" s="102"/>
      <c r="E736" s="102"/>
      <c r="F736" s="102"/>
      <c r="G736" s="102"/>
      <c r="H736" s="102"/>
      <c r="I736" s="102"/>
      <c r="J736" s="102"/>
      <c r="K736" s="102"/>
      <c r="L736" s="102"/>
      <c r="M736" s="102"/>
      <c r="N736" s="102">
        <f>N714</f>
        <v>0</v>
      </c>
      <c r="O736" s="102"/>
      <c r="P736" s="168">
        <f t="shared" si="575"/>
        <v>0</v>
      </c>
      <c r="Q736" s="102"/>
      <c r="R736" s="102"/>
      <c r="S736" s="164">
        <f t="shared" si="576"/>
        <v>0</v>
      </c>
    </row>
    <row r="737" spans="1:19" ht="16.5" hidden="1" thickBot="1" x14ac:dyDescent="0.3">
      <c r="A737" s="173"/>
      <c r="B737" s="174"/>
      <c r="C737" s="174"/>
      <c r="D737" s="102"/>
      <c r="E737" s="102"/>
      <c r="F737" s="102"/>
      <c r="G737" s="102"/>
      <c r="H737" s="102"/>
      <c r="I737" s="102"/>
      <c r="J737" s="102"/>
      <c r="K737" s="102"/>
      <c r="L737" s="102"/>
      <c r="M737" s="102"/>
      <c r="N737" s="102"/>
      <c r="O737" s="102"/>
      <c r="P737" s="168">
        <f>SUM(E737:O737)</f>
        <v>0</v>
      </c>
      <c r="Q737" s="102"/>
      <c r="R737" s="102"/>
      <c r="S737" s="164">
        <f t="shared" si="576"/>
        <v>0</v>
      </c>
    </row>
    <row r="738" spans="1:19" ht="16.5" hidden="1" thickBot="1" x14ac:dyDescent="0.3">
      <c r="A738" s="173"/>
      <c r="B738" s="174"/>
      <c r="C738" s="174"/>
      <c r="D738" s="102"/>
      <c r="E738" s="102"/>
      <c r="F738" s="102"/>
      <c r="G738" s="102"/>
      <c r="H738" s="102"/>
      <c r="I738" s="102"/>
      <c r="J738" s="102"/>
      <c r="K738" s="102"/>
      <c r="L738" s="102"/>
      <c r="M738" s="102"/>
      <c r="N738" s="102"/>
      <c r="O738" s="102"/>
      <c r="P738" s="168">
        <f t="shared" si="575"/>
        <v>0</v>
      </c>
      <c r="Q738" s="102"/>
      <c r="R738" s="102"/>
      <c r="S738" s="164">
        <f t="shared" si="576"/>
        <v>0</v>
      </c>
    </row>
    <row r="739" spans="1:19" ht="16.5" hidden="1" thickBot="1" x14ac:dyDescent="0.3">
      <c r="A739" s="173"/>
      <c r="B739" s="174"/>
      <c r="C739" s="174"/>
      <c r="D739" s="102"/>
      <c r="E739" s="102"/>
      <c r="F739" s="102"/>
      <c r="G739" s="102"/>
      <c r="H739" s="102"/>
      <c r="I739" s="102"/>
      <c r="J739" s="102"/>
      <c r="K739" s="102"/>
      <c r="L739" s="102"/>
      <c r="M739" s="102"/>
      <c r="N739" s="102"/>
      <c r="O739" s="102"/>
      <c r="P739" s="168">
        <f t="shared" si="575"/>
        <v>0</v>
      </c>
      <c r="Q739" s="102"/>
      <c r="R739" s="102"/>
      <c r="S739" s="164">
        <f t="shared" si="576"/>
        <v>0</v>
      </c>
    </row>
    <row r="740" spans="1:19" ht="16.5" hidden="1" thickBot="1" x14ac:dyDescent="0.3">
      <c r="A740" s="173"/>
      <c r="B740" s="174"/>
      <c r="C740" s="174"/>
      <c r="D740" s="102"/>
      <c r="E740" s="102"/>
      <c r="F740" s="102"/>
      <c r="G740" s="102"/>
      <c r="H740" s="102"/>
      <c r="I740" s="102"/>
      <c r="J740" s="102"/>
      <c r="K740" s="102"/>
      <c r="L740" s="102"/>
      <c r="M740" s="102"/>
      <c r="N740" s="102"/>
      <c r="O740" s="102"/>
      <c r="P740" s="168">
        <f>SUM(E740:O740)</f>
        <v>0</v>
      </c>
      <c r="Q740" s="102"/>
      <c r="R740" s="102"/>
      <c r="S740" s="164">
        <f t="shared" si="576"/>
        <v>0</v>
      </c>
    </row>
    <row r="741" spans="1:19" ht="16.5" hidden="1" thickBot="1" x14ac:dyDescent="0.3">
      <c r="A741" s="173"/>
      <c r="B741" s="174"/>
      <c r="C741" s="174"/>
      <c r="D741" s="102"/>
      <c r="E741" s="102"/>
      <c r="F741" s="102"/>
      <c r="G741" s="102"/>
      <c r="H741" s="102"/>
      <c r="I741" s="102"/>
      <c r="J741" s="102"/>
      <c r="K741" s="102"/>
      <c r="L741" s="102"/>
      <c r="M741" s="102"/>
      <c r="N741" s="102"/>
      <c r="O741" s="102"/>
      <c r="P741" s="168">
        <f t="shared" si="575"/>
        <v>0</v>
      </c>
      <c r="Q741" s="102"/>
      <c r="R741" s="102"/>
      <c r="S741" s="164">
        <f t="shared" si="576"/>
        <v>0</v>
      </c>
    </row>
    <row r="742" spans="1:19" ht="16.5" hidden="1" thickBot="1" x14ac:dyDescent="0.3">
      <c r="A742" s="173"/>
      <c r="B742" s="174"/>
      <c r="C742" s="174"/>
      <c r="D742" s="102"/>
      <c r="E742" s="102"/>
      <c r="F742" s="102"/>
      <c r="G742" s="102"/>
      <c r="H742" s="102"/>
      <c r="I742" s="102"/>
      <c r="J742" s="102"/>
      <c r="K742" s="102"/>
      <c r="L742" s="102"/>
      <c r="M742" s="102"/>
      <c r="N742" s="102"/>
      <c r="O742" s="102"/>
      <c r="P742" s="168">
        <f t="shared" si="575"/>
        <v>0</v>
      </c>
      <c r="Q742" s="102"/>
      <c r="R742" s="102"/>
      <c r="S742" s="164">
        <f t="shared" si="576"/>
        <v>0</v>
      </c>
    </row>
    <row r="743" spans="1:19" ht="16.5" hidden="1" thickBot="1" x14ac:dyDescent="0.3">
      <c r="A743" s="173"/>
      <c r="B743" s="174"/>
      <c r="C743" s="174"/>
      <c r="D743" s="102"/>
      <c r="E743" s="102"/>
      <c r="F743" s="102"/>
      <c r="G743" s="102"/>
      <c r="H743" s="102"/>
      <c r="I743" s="102"/>
      <c r="J743" s="102"/>
      <c r="K743" s="102"/>
      <c r="L743" s="102"/>
      <c r="M743" s="102"/>
      <c r="N743" s="102"/>
      <c r="O743" s="102"/>
      <c r="P743" s="168">
        <f t="shared" si="575"/>
        <v>0</v>
      </c>
      <c r="Q743" s="102"/>
      <c r="R743" s="102"/>
      <c r="S743" s="164">
        <f t="shared" si="576"/>
        <v>0</v>
      </c>
    </row>
    <row r="744" spans="1:19" ht="16.5" hidden="1" thickBot="1" x14ac:dyDescent="0.3">
      <c r="A744" s="173"/>
      <c r="B744" s="174"/>
      <c r="C744" s="174"/>
      <c r="D744" s="102"/>
      <c r="E744" s="102"/>
      <c r="F744" s="102"/>
      <c r="G744" s="102"/>
      <c r="H744" s="102"/>
      <c r="I744" s="102"/>
      <c r="J744" s="102"/>
      <c r="K744" s="102"/>
      <c r="L744" s="102"/>
      <c r="M744" s="102"/>
      <c r="N744" s="102"/>
      <c r="O744" s="102"/>
      <c r="P744" s="168">
        <f t="shared" si="575"/>
        <v>0</v>
      </c>
      <c r="Q744" s="102"/>
      <c r="R744" s="102"/>
      <c r="S744" s="164">
        <f t="shared" si="576"/>
        <v>0</v>
      </c>
    </row>
    <row r="745" spans="1:19" ht="16.5" hidden="1" thickBot="1" x14ac:dyDescent="0.3">
      <c r="A745" s="173"/>
      <c r="B745" s="174"/>
      <c r="C745" s="174"/>
      <c r="D745" s="102"/>
      <c r="E745" s="102"/>
      <c r="F745" s="102"/>
      <c r="G745" s="102"/>
      <c r="H745" s="102"/>
      <c r="I745" s="102"/>
      <c r="J745" s="102"/>
      <c r="K745" s="102"/>
      <c r="L745" s="102"/>
      <c r="M745" s="102"/>
      <c r="N745" s="102"/>
      <c r="O745" s="102"/>
      <c r="P745" s="168">
        <f t="shared" si="575"/>
        <v>0</v>
      </c>
      <c r="Q745" s="102"/>
      <c r="R745" s="102"/>
      <c r="S745" s="164">
        <f t="shared" si="576"/>
        <v>0</v>
      </c>
    </row>
    <row r="746" spans="1:19" ht="16.5" hidden="1" thickBot="1" x14ac:dyDescent="0.3">
      <c r="A746" s="173"/>
      <c r="B746" s="174"/>
      <c r="C746" s="174"/>
      <c r="D746" s="102"/>
      <c r="E746" s="102"/>
      <c r="F746" s="102"/>
      <c r="G746" s="102"/>
      <c r="H746" s="102"/>
      <c r="I746" s="102"/>
      <c r="J746" s="102"/>
      <c r="K746" s="102"/>
      <c r="L746" s="102"/>
      <c r="M746" s="102"/>
      <c r="N746" s="102"/>
      <c r="O746" s="102"/>
      <c r="P746" s="168">
        <f t="shared" si="575"/>
        <v>0</v>
      </c>
      <c r="Q746" s="102"/>
      <c r="R746" s="102"/>
      <c r="S746" s="164">
        <f t="shared" si="576"/>
        <v>0</v>
      </c>
    </row>
    <row r="747" spans="1:19" ht="16.5" hidden="1" thickBot="1" x14ac:dyDescent="0.3">
      <c r="A747" s="173"/>
      <c r="B747" s="174"/>
      <c r="C747" s="174"/>
      <c r="D747" s="102"/>
      <c r="E747" s="102"/>
      <c r="F747" s="102"/>
      <c r="G747" s="102"/>
      <c r="H747" s="102"/>
      <c r="I747" s="102"/>
      <c r="J747" s="102"/>
      <c r="K747" s="102"/>
      <c r="L747" s="102"/>
      <c r="M747" s="102"/>
      <c r="N747" s="102"/>
      <c r="O747" s="102"/>
      <c r="P747" s="168">
        <f t="shared" si="575"/>
        <v>0</v>
      </c>
      <c r="Q747" s="102"/>
      <c r="R747" s="102"/>
      <c r="S747" s="164">
        <f t="shared" si="576"/>
        <v>0</v>
      </c>
    </row>
    <row r="748" spans="1:19" ht="16.5" hidden="1" thickBot="1" x14ac:dyDescent="0.3">
      <c r="A748" s="173"/>
      <c r="B748" s="174"/>
      <c r="C748" s="174"/>
      <c r="D748" s="169"/>
      <c r="E748" s="169"/>
      <c r="F748" s="169"/>
      <c r="G748" s="169"/>
      <c r="H748" s="169"/>
      <c r="I748" s="169"/>
      <c r="J748" s="169"/>
      <c r="K748" s="169"/>
      <c r="L748" s="169"/>
      <c r="M748" s="169"/>
      <c r="N748" s="169"/>
      <c r="O748" s="169"/>
      <c r="P748" s="170">
        <f t="shared" si="575"/>
        <v>0</v>
      </c>
      <c r="Q748" s="169"/>
      <c r="R748" s="169"/>
      <c r="S748" s="165">
        <f t="shared" si="576"/>
        <v>0</v>
      </c>
    </row>
    <row r="749" spans="1:19" ht="16.5" thickBot="1" x14ac:dyDescent="0.3">
      <c r="A749" s="156"/>
      <c r="B749" s="157"/>
      <c r="C749" s="157" t="s">
        <v>18</v>
      </c>
      <c r="D749" s="99">
        <f>SUM(D733:D748)</f>
        <v>0</v>
      </c>
      <c r="E749" s="99">
        <f t="shared" ref="E749:O749" si="577">SUM(E733:E748)</f>
        <v>400000</v>
      </c>
      <c r="F749" s="99">
        <f t="shared" si="577"/>
        <v>0</v>
      </c>
      <c r="G749" s="99">
        <f t="shared" si="577"/>
        <v>0</v>
      </c>
      <c r="H749" s="99">
        <f t="shared" si="577"/>
        <v>0</v>
      </c>
      <c r="I749" s="99">
        <f t="shared" si="577"/>
        <v>0</v>
      </c>
      <c r="J749" s="99">
        <f t="shared" si="577"/>
        <v>0</v>
      </c>
      <c r="K749" s="99">
        <f t="shared" si="577"/>
        <v>0</v>
      </c>
      <c r="L749" s="99">
        <f t="shared" si="577"/>
        <v>0</v>
      </c>
      <c r="M749" s="99">
        <f t="shared" si="577"/>
        <v>0</v>
      </c>
      <c r="N749" s="99">
        <f t="shared" si="577"/>
        <v>0</v>
      </c>
      <c r="O749" s="99">
        <f t="shared" si="577"/>
        <v>0</v>
      </c>
      <c r="P749" s="99">
        <f>SUM(E749:O749)</f>
        <v>400000</v>
      </c>
      <c r="Q749" s="99">
        <f>SUM(Q733:Q748)</f>
        <v>0</v>
      </c>
      <c r="R749" s="99">
        <f>SUM(R733:R748)</f>
        <v>0</v>
      </c>
      <c r="S749" s="100">
        <f>SUM(P749+Q749+R749)</f>
        <v>400000</v>
      </c>
    </row>
  </sheetData>
  <mergeCells count="151">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A15:D16"/>
    <mergeCell ref="E15:S15"/>
    <mergeCell ref="E16:I16"/>
    <mergeCell ref="J16:K16"/>
    <mergeCell ref="L16:M16"/>
    <mergeCell ref="N16:O16"/>
    <mergeCell ref="P16:Q16"/>
    <mergeCell ref="R16:S16"/>
    <mergeCell ref="A11:B11"/>
    <mergeCell ref="C11:S11"/>
    <mergeCell ref="A12:B12"/>
    <mergeCell ref="C12:S12"/>
    <mergeCell ref="A13:B13"/>
    <mergeCell ref="C13:S13"/>
    <mergeCell ref="R17:S17"/>
    <mergeCell ref="E18:I18"/>
    <mergeCell ref="J18:K18"/>
    <mergeCell ref="L18:M18"/>
    <mergeCell ref="N18:O18"/>
    <mergeCell ref="P18:Q18"/>
    <mergeCell ref="R18:S18"/>
    <mergeCell ref="A17:D19"/>
    <mergeCell ref="E17:I17"/>
    <mergeCell ref="J17:K17"/>
    <mergeCell ref="L17:M17"/>
    <mergeCell ref="N17:O17"/>
    <mergeCell ref="P17:Q17"/>
    <mergeCell ref="E19:I19"/>
    <mergeCell ref="J19:K19"/>
    <mergeCell ref="L19:M19"/>
    <mergeCell ref="N19:O19"/>
    <mergeCell ref="P19:Q19"/>
    <mergeCell ref="R19:S19"/>
    <mergeCell ref="A21:D22"/>
    <mergeCell ref="E21:S21"/>
    <mergeCell ref="E22:I22"/>
    <mergeCell ref="J22:K22"/>
    <mergeCell ref="L22:M22"/>
    <mergeCell ref="N22:O22"/>
    <mergeCell ref="P22:Q22"/>
    <mergeCell ref="R22:S22"/>
    <mergeCell ref="R23:S23"/>
    <mergeCell ref="E24:I24"/>
    <mergeCell ref="J24:K24"/>
    <mergeCell ref="L24:M24"/>
    <mergeCell ref="N24:O24"/>
    <mergeCell ref="P24:Q24"/>
    <mergeCell ref="R24:S24"/>
    <mergeCell ref="A23:D25"/>
    <mergeCell ref="E23:I23"/>
    <mergeCell ref="J23:K23"/>
    <mergeCell ref="L23:M23"/>
    <mergeCell ref="N23:O23"/>
    <mergeCell ref="P23:Q23"/>
    <mergeCell ref="E25:I25"/>
    <mergeCell ref="J25:K25"/>
    <mergeCell ref="L25:M25"/>
    <mergeCell ref="N25:O25"/>
    <mergeCell ref="P25:Q25"/>
    <mergeCell ref="R25:S25"/>
    <mergeCell ref="A27:D28"/>
    <mergeCell ref="E27:S27"/>
    <mergeCell ref="E28:I28"/>
    <mergeCell ref="J28:K28"/>
    <mergeCell ref="L28:M28"/>
    <mergeCell ref="N28:O28"/>
    <mergeCell ref="P28:Q28"/>
    <mergeCell ref="R28:S28"/>
    <mergeCell ref="R29:S29"/>
    <mergeCell ref="E30:I30"/>
    <mergeCell ref="J30:K30"/>
    <mergeCell ref="L30:M30"/>
    <mergeCell ref="N30:O30"/>
    <mergeCell ref="P30:Q30"/>
    <mergeCell ref="R30:S30"/>
    <mergeCell ref="A29:D31"/>
    <mergeCell ref="E29:I29"/>
    <mergeCell ref="J29:K29"/>
    <mergeCell ref="L29:M29"/>
    <mergeCell ref="N29:O29"/>
    <mergeCell ref="P29:Q29"/>
    <mergeCell ref="E31:I31"/>
    <mergeCell ref="J31:K31"/>
    <mergeCell ref="L31:M31"/>
    <mergeCell ref="N31:O31"/>
    <mergeCell ref="Q716:Q717"/>
    <mergeCell ref="R716:R717"/>
    <mergeCell ref="S716:S717"/>
    <mergeCell ref="A717:C717"/>
    <mergeCell ref="D717:N717"/>
    <mergeCell ref="P31:Q31"/>
    <mergeCell ref="R31:S31"/>
    <mergeCell ref="A33:A34"/>
    <mergeCell ref="B33:C33"/>
    <mergeCell ref="D33:D34"/>
    <mergeCell ref="E33:P33"/>
    <mergeCell ref="Q33:Q34"/>
    <mergeCell ref="R33:R34"/>
    <mergeCell ref="S33:S34"/>
    <mergeCell ref="A718:C718"/>
    <mergeCell ref="D718:N718"/>
    <mergeCell ref="A719:C719"/>
    <mergeCell ref="D719:N719"/>
    <mergeCell ref="A720:C720"/>
    <mergeCell ref="D720:N720"/>
    <mergeCell ref="A716:N716"/>
    <mergeCell ref="O716:O717"/>
    <mergeCell ref="P716:P717"/>
    <mergeCell ref="A724:C724"/>
    <mergeCell ref="D724:N724"/>
    <mergeCell ref="A725:C725"/>
    <mergeCell ref="D725:N725"/>
    <mergeCell ref="A726:C726"/>
    <mergeCell ref="D726:N726"/>
    <mergeCell ref="A721:C721"/>
    <mergeCell ref="D721:N721"/>
    <mergeCell ref="A722:C722"/>
    <mergeCell ref="D722:N722"/>
    <mergeCell ref="A723:C723"/>
    <mergeCell ref="D723:N723"/>
    <mergeCell ref="Q731:Q732"/>
    <mergeCell ref="R731:R732"/>
    <mergeCell ref="S731:S732"/>
    <mergeCell ref="A727:C727"/>
    <mergeCell ref="D727:N727"/>
    <mergeCell ref="A728:C728"/>
    <mergeCell ref="D728:N728"/>
    <mergeCell ref="A729:N729"/>
    <mergeCell ref="A731:A732"/>
    <mergeCell ref="B731:C731"/>
    <mergeCell ref="D731:D732"/>
    <mergeCell ref="E731:P731"/>
  </mergeCells>
  <printOptions horizontalCentered="1"/>
  <pageMargins left="0.7" right="0.7" top="0.75" bottom="0.75" header="0.3" footer="0.3"/>
  <pageSetup paperSize="9" scale="55" orientation="landscape" verticalDpi="0" r:id="rId1"/>
  <headerFooter>
    <oddHeader>&amp;C&amp;P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749"/>
  <sheetViews>
    <sheetView tabSelected="1" topLeftCell="A20" workbookViewId="0">
      <selection activeCell="A528" sqref="A528"/>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1" style="1" customWidth="1"/>
    <col min="6" max="6" width="13.85546875" style="1" customWidth="1"/>
    <col min="7" max="7" width="10.28515625" style="1" customWidth="1"/>
    <col min="8" max="8" width="10.5703125" style="1" customWidth="1"/>
    <col min="9" max="9" width="11.5703125" style="1" customWidth="1"/>
    <col min="10" max="10" width="10.7109375" style="1" customWidth="1"/>
    <col min="11" max="11" width="13.7109375" style="1" customWidth="1"/>
    <col min="12" max="13" width="12.42578125" style="1" customWidth="1"/>
    <col min="14" max="14" width="11" style="1" customWidth="1"/>
    <col min="15" max="15" width="12.42578125" style="1" customWidth="1"/>
    <col min="16" max="16" width="12.42578125" style="1" bestFit="1" customWidth="1"/>
    <col min="17" max="18" width="12.140625" style="1" customWidth="1"/>
    <col min="19" max="19" width="12.42578125" style="146" bestFit="1" customWidth="1"/>
    <col min="20" max="16384" width="9.140625" style="1"/>
  </cols>
  <sheetData>
    <row r="1" spans="1:19" ht="16.5" thickBot="1" x14ac:dyDescent="0.3">
      <c r="A1" s="354" t="s">
        <v>906</v>
      </c>
      <c r="B1" s="355"/>
      <c r="C1" s="355"/>
      <c r="D1" s="355"/>
      <c r="E1" s="355"/>
      <c r="F1" s="355"/>
      <c r="G1" s="355"/>
      <c r="H1" s="355"/>
      <c r="I1" s="355"/>
      <c r="J1" s="355"/>
      <c r="K1" s="355"/>
      <c r="L1" s="355"/>
      <c r="M1" s="355"/>
      <c r="N1" s="355"/>
      <c r="O1" s="355"/>
      <c r="P1" s="355"/>
      <c r="Q1" s="355"/>
      <c r="R1" s="355"/>
      <c r="S1" s="356"/>
    </row>
    <row r="2" spans="1:19" ht="53.25" customHeight="1" x14ac:dyDescent="0.25">
      <c r="A2" s="433" t="s">
        <v>19</v>
      </c>
      <c r="B2" s="434"/>
      <c r="C2" s="357" t="s">
        <v>715</v>
      </c>
      <c r="D2" s="357"/>
      <c r="E2" s="357"/>
      <c r="F2" s="357"/>
      <c r="G2" s="357"/>
      <c r="H2" s="357"/>
      <c r="I2" s="357"/>
      <c r="J2" s="357"/>
      <c r="K2" s="357"/>
      <c r="L2" s="357"/>
      <c r="M2" s="357"/>
      <c r="N2" s="357"/>
      <c r="O2" s="357"/>
      <c r="P2" s="357"/>
      <c r="Q2" s="357"/>
      <c r="R2" s="357"/>
      <c r="S2" s="358"/>
    </row>
    <row r="3" spans="1:19" ht="41.25" customHeight="1" x14ac:dyDescent="0.25">
      <c r="A3" s="433" t="s">
        <v>533</v>
      </c>
      <c r="B3" s="434"/>
      <c r="C3" s="357" t="s">
        <v>925</v>
      </c>
      <c r="D3" s="357"/>
      <c r="E3" s="357"/>
      <c r="F3" s="357"/>
      <c r="G3" s="357"/>
      <c r="H3" s="357"/>
      <c r="I3" s="357"/>
      <c r="J3" s="357"/>
      <c r="K3" s="357"/>
      <c r="L3" s="357"/>
      <c r="M3" s="357"/>
      <c r="N3" s="357"/>
      <c r="O3" s="357"/>
      <c r="P3" s="357"/>
      <c r="Q3" s="357"/>
      <c r="R3" s="357"/>
      <c r="S3" s="358"/>
    </row>
    <row r="4" spans="1:19" ht="15.75" customHeight="1" x14ac:dyDescent="0.25">
      <c r="A4" s="433" t="s">
        <v>21</v>
      </c>
      <c r="B4" s="434"/>
      <c r="C4" s="357" t="s">
        <v>926</v>
      </c>
      <c r="D4" s="357"/>
      <c r="E4" s="357"/>
      <c r="F4" s="357"/>
      <c r="G4" s="357"/>
      <c r="H4" s="357"/>
      <c r="I4" s="357"/>
      <c r="J4" s="357"/>
      <c r="K4" s="357"/>
      <c r="L4" s="357"/>
      <c r="M4" s="357"/>
      <c r="N4" s="357"/>
      <c r="O4" s="357"/>
      <c r="P4" s="357"/>
      <c r="Q4" s="357"/>
      <c r="R4" s="357"/>
      <c r="S4" s="358"/>
    </row>
    <row r="5" spans="1:19" ht="19.5" customHeight="1" x14ac:dyDescent="0.25">
      <c r="A5" s="433" t="s">
        <v>22</v>
      </c>
      <c r="B5" s="434"/>
      <c r="C5" s="357" t="s">
        <v>723</v>
      </c>
      <c r="D5" s="357"/>
      <c r="E5" s="357"/>
      <c r="F5" s="357"/>
      <c r="G5" s="357"/>
      <c r="H5" s="357"/>
      <c r="I5" s="357"/>
      <c r="J5" s="357"/>
      <c r="K5" s="357"/>
      <c r="L5" s="357"/>
      <c r="M5" s="357"/>
      <c r="N5" s="357"/>
      <c r="O5" s="357"/>
      <c r="P5" s="357"/>
      <c r="Q5" s="357"/>
      <c r="R5" s="357"/>
      <c r="S5" s="358"/>
    </row>
    <row r="6" spans="1:19" ht="66.75" customHeight="1" x14ac:dyDescent="0.25">
      <c r="A6" s="433" t="s">
        <v>23</v>
      </c>
      <c r="B6" s="434"/>
      <c r="C6" s="357" t="s">
        <v>753</v>
      </c>
      <c r="D6" s="357"/>
      <c r="E6" s="357"/>
      <c r="F6" s="357"/>
      <c r="G6" s="357"/>
      <c r="H6" s="357"/>
      <c r="I6" s="357"/>
      <c r="J6" s="357"/>
      <c r="K6" s="357"/>
      <c r="L6" s="357"/>
      <c r="M6" s="357"/>
      <c r="N6" s="357"/>
      <c r="O6" s="357"/>
      <c r="P6" s="357"/>
      <c r="Q6" s="357"/>
      <c r="R6" s="357"/>
      <c r="S6" s="358"/>
    </row>
    <row r="7" spans="1:19" ht="15.75" customHeight="1" x14ac:dyDescent="0.25">
      <c r="A7" s="433" t="s">
        <v>24</v>
      </c>
      <c r="B7" s="434"/>
      <c r="C7" s="357" t="s">
        <v>655</v>
      </c>
      <c r="D7" s="357"/>
      <c r="E7" s="357"/>
      <c r="F7" s="357"/>
      <c r="G7" s="357"/>
      <c r="H7" s="357"/>
      <c r="I7" s="357"/>
      <c r="J7" s="357"/>
      <c r="K7" s="357"/>
      <c r="L7" s="357"/>
      <c r="M7" s="357"/>
      <c r="N7" s="357"/>
      <c r="O7" s="357"/>
      <c r="P7" s="357"/>
      <c r="Q7" s="357"/>
      <c r="R7" s="357"/>
      <c r="S7" s="358"/>
    </row>
    <row r="8" spans="1:19" ht="15.75" customHeight="1" x14ac:dyDescent="0.25">
      <c r="A8" s="433" t="s">
        <v>3</v>
      </c>
      <c r="B8" s="434"/>
      <c r="C8" s="357" t="s">
        <v>927</v>
      </c>
      <c r="D8" s="357"/>
      <c r="E8" s="357"/>
      <c r="F8" s="357"/>
      <c r="G8" s="357"/>
      <c r="H8" s="357"/>
      <c r="I8" s="357"/>
      <c r="J8" s="357"/>
      <c r="K8" s="357"/>
      <c r="L8" s="357"/>
      <c r="M8" s="357"/>
      <c r="N8" s="357"/>
      <c r="O8" s="357"/>
      <c r="P8" s="357"/>
      <c r="Q8" s="357"/>
      <c r="R8" s="357"/>
      <c r="S8" s="358"/>
    </row>
    <row r="9" spans="1:19" ht="15.75" customHeight="1" x14ac:dyDescent="0.25">
      <c r="A9" s="433" t="s">
        <v>4</v>
      </c>
      <c r="B9" s="434"/>
      <c r="C9" s="357"/>
      <c r="D9" s="357"/>
      <c r="E9" s="357"/>
      <c r="F9" s="357"/>
      <c r="G9" s="357"/>
      <c r="H9" s="357"/>
      <c r="I9" s="357"/>
      <c r="J9" s="357"/>
      <c r="K9" s="357"/>
      <c r="L9" s="357"/>
      <c r="M9" s="357"/>
      <c r="N9" s="357"/>
      <c r="O9" s="357"/>
      <c r="P9" s="357"/>
      <c r="Q9" s="357"/>
      <c r="R9" s="357"/>
      <c r="S9" s="358"/>
    </row>
    <row r="10" spans="1:19" ht="33.75" customHeight="1" x14ac:dyDescent="0.25">
      <c r="A10" s="433" t="s">
        <v>534</v>
      </c>
      <c r="B10" s="434"/>
      <c r="C10" s="357" t="s">
        <v>916</v>
      </c>
      <c r="D10" s="357"/>
      <c r="E10" s="357"/>
      <c r="F10" s="357"/>
      <c r="G10" s="357"/>
      <c r="H10" s="357"/>
      <c r="I10" s="357"/>
      <c r="J10" s="357"/>
      <c r="K10" s="357"/>
      <c r="L10" s="357"/>
      <c r="M10" s="357"/>
      <c r="N10" s="357"/>
      <c r="O10" s="357"/>
      <c r="P10" s="357"/>
      <c r="Q10" s="357"/>
      <c r="R10" s="357"/>
      <c r="S10" s="358"/>
    </row>
    <row r="11" spans="1:19" ht="48.75" customHeight="1" x14ac:dyDescent="0.25">
      <c r="A11" s="433" t="s">
        <v>535</v>
      </c>
      <c r="B11" s="434"/>
      <c r="C11" s="357"/>
      <c r="D11" s="357"/>
      <c r="E11" s="357"/>
      <c r="F11" s="357"/>
      <c r="G11" s="357"/>
      <c r="H11" s="357"/>
      <c r="I11" s="357"/>
      <c r="J11" s="357"/>
      <c r="K11" s="357"/>
      <c r="L11" s="357"/>
      <c r="M11" s="357"/>
      <c r="N11" s="357"/>
      <c r="O11" s="357"/>
      <c r="P11" s="357"/>
      <c r="Q11" s="357"/>
      <c r="R11" s="357"/>
      <c r="S11" s="358"/>
    </row>
    <row r="12" spans="1:19" ht="60" customHeight="1" x14ac:dyDescent="0.25">
      <c r="A12" s="433" t="s">
        <v>536</v>
      </c>
      <c r="B12" s="434"/>
      <c r="C12" s="357"/>
      <c r="D12" s="357"/>
      <c r="E12" s="357"/>
      <c r="F12" s="357"/>
      <c r="G12" s="357"/>
      <c r="H12" s="357"/>
      <c r="I12" s="357"/>
      <c r="J12" s="357"/>
      <c r="K12" s="357"/>
      <c r="L12" s="357"/>
      <c r="M12" s="357"/>
      <c r="N12" s="357"/>
      <c r="O12" s="357"/>
      <c r="P12" s="357"/>
      <c r="Q12" s="357"/>
      <c r="R12" s="357"/>
      <c r="S12" s="358"/>
    </row>
    <row r="13" spans="1:19" ht="70.5" customHeight="1" thickBot="1" x14ac:dyDescent="0.3">
      <c r="A13" s="435" t="s">
        <v>537</v>
      </c>
      <c r="B13" s="436"/>
      <c r="C13" s="363" t="s">
        <v>836</v>
      </c>
      <c r="D13" s="363"/>
      <c r="E13" s="363"/>
      <c r="F13" s="363"/>
      <c r="G13" s="363"/>
      <c r="H13" s="363"/>
      <c r="I13" s="363"/>
      <c r="J13" s="363"/>
      <c r="K13" s="363"/>
      <c r="L13" s="363"/>
      <c r="M13" s="363"/>
      <c r="N13" s="363"/>
      <c r="O13" s="363"/>
      <c r="P13" s="363"/>
      <c r="Q13" s="363"/>
      <c r="R13" s="363"/>
      <c r="S13" s="364"/>
    </row>
    <row r="14" spans="1:19" ht="16.5" thickBot="1" x14ac:dyDescent="0.3">
      <c r="A14" s="331"/>
      <c r="B14" s="332"/>
      <c r="C14" s="332"/>
      <c r="D14" s="332"/>
      <c r="E14" s="332"/>
      <c r="F14" s="332"/>
      <c r="G14" s="332"/>
      <c r="H14" s="332"/>
      <c r="I14" s="332"/>
      <c r="J14" s="332"/>
      <c r="K14" s="332"/>
      <c r="L14" s="332"/>
      <c r="M14" s="332"/>
      <c r="N14" s="332"/>
      <c r="O14" s="332"/>
      <c r="P14" s="332"/>
      <c r="Q14" s="332"/>
      <c r="R14" s="332"/>
      <c r="S14" s="250"/>
    </row>
    <row r="15" spans="1:19" ht="29.25" customHeight="1" thickBot="1" x14ac:dyDescent="0.3">
      <c r="A15" s="408" t="s">
        <v>14</v>
      </c>
      <c r="B15" s="409"/>
      <c r="C15" s="409"/>
      <c r="D15" s="410"/>
      <c r="E15" s="350" t="s">
        <v>13</v>
      </c>
      <c r="F15" s="350"/>
      <c r="G15" s="350"/>
      <c r="H15" s="350"/>
      <c r="I15" s="350"/>
      <c r="J15" s="350"/>
      <c r="K15" s="350"/>
      <c r="L15" s="350"/>
      <c r="M15" s="350"/>
      <c r="N15" s="350"/>
      <c r="O15" s="350"/>
      <c r="P15" s="350"/>
      <c r="Q15" s="350"/>
      <c r="R15" s="350"/>
      <c r="S15" s="351"/>
    </row>
    <row r="16" spans="1:19" ht="33.75" customHeight="1" thickBot="1" x14ac:dyDescent="0.3">
      <c r="A16" s="411"/>
      <c r="B16" s="412"/>
      <c r="C16" s="412"/>
      <c r="D16" s="413"/>
      <c r="E16" s="414" t="s">
        <v>747</v>
      </c>
      <c r="F16" s="414"/>
      <c r="G16" s="414"/>
      <c r="H16" s="414"/>
      <c r="I16" s="414"/>
      <c r="J16" s="414" t="s">
        <v>858</v>
      </c>
      <c r="K16" s="414"/>
      <c r="L16" s="414" t="s">
        <v>777</v>
      </c>
      <c r="M16" s="414"/>
      <c r="N16" s="414" t="s">
        <v>810</v>
      </c>
      <c r="O16" s="414"/>
      <c r="P16" s="414" t="s">
        <v>859</v>
      </c>
      <c r="Q16" s="414"/>
      <c r="R16" s="414" t="s">
        <v>7</v>
      </c>
      <c r="S16" s="415"/>
    </row>
    <row r="17" spans="1:19" x14ac:dyDescent="0.25">
      <c r="A17" s="500"/>
      <c r="B17" s="501"/>
      <c r="C17" s="501"/>
      <c r="D17" s="502"/>
      <c r="E17" s="403"/>
      <c r="F17" s="403"/>
      <c r="G17" s="403"/>
      <c r="H17" s="403"/>
      <c r="I17" s="403"/>
      <c r="J17" s="404"/>
      <c r="K17" s="404"/>
      <c r="L17" s="404"/>
      <c r="M17" s="404"/>
      <c r="N17" s="404"/>
      <c r="O17" s="404"/>
      <c r="P17" s="404"/>
      <c r="Q17" s="404"/>
      <c r="R17" s="404"/>
      <c r="S17" s="416"/>
    </row>
    <row r="18" spans="1:19" x14ac:dyDescent="0.25">
      <c r="A18" s="500"/>
      <c r="B18" s="501"/>
      <c r="C18" s="501"/>
      <c r="D18" s="502"/>
      <c r="E18" s="397"/>
      <c r="F18" s="397"/>
      <c r="G18" s="397"/>
      <c r="H18" s="397"/>
      <c r="I18" s="397"/>
      <c r="J18" s="398"/>
      <c r="K18" s="398"/>
      <c r="L18" s="398"/>
      <c r="M18" s="398"/>
      <c r="N18" s="398"/>
      <c r="O18" s="398"/>
      <c r="P18" s="398"/>
      <c r="Q18" s="398"/>
      <c r="R18" s="398"/>
      <c r="S18" s="399"/>
    </row>
    <row r="19" spans="1:19" ht="16.5" thickBot="1" x14ac:dyDescent="0.3">
      <c r="A19" s="503"/>
      <c r="B19" s="504"/>
      <c r="C19" s="504"/>
      <c r="D19" s="505"/>
      <c r="E19" s="405"/>
      <c r="F19" s="405"/>
      <c r="G19" s="405"/>
      <c r="H19" s="405"/>
      <c r="I19" s="405"/>
      <c r="J19" s="406"/>
      <c r="K19" s="406"/>
      <c r="L19" s="406"/>
      <c r="M19" s="406"/>
      <c r="N19" s="406"/>
      <c r="O19" s="406"/>
      <c r="P19" s="406"/>
      <c r="Q19" s="406"/>
      <c r="R19" s="406"/>
      <c r="S19" s="407"/>
    </row>
    <row r="21" spans="1:19" ht="16.5" hidden="1" customHeight="1" x14ac:dyDescent="0.25">
      <c r="A21" s="408" t="s">
        <v>14</v>
      </c>
      <c r="B21" s="409"/>
      <c r="C21" s="409"/>
      <c r="D21" s="410"/>
      <c r="E21" s="350" t="s">
        <v>13</v>
      </c>
      <c r="F21" s="350"/>
      <c r="G21" s="350"/>
      <c r="H21" s="350"/>
      <c r="I21" s="350"/>
      <c r="J21" s="350"/>
      <c r="K21" s="350"/>
      <c r="L21" s="350"/>
      <c r="M21" s="350"/>
      <c r="N21" s="350"/>
      <c r="O21" s="350"/>
      <c r="P21" s="350"/>
      <c r="Q21" s="350"/>
      <c r="R21" s="350"/>
      <c r="S21" s="351"/>
    </row>
    <row r="22" spans="1:19" ht="42" hidden="1" customHeight="1" x14ac:dyDescent="0.25">
      <c r="A22" s="411"/>
      <c r="B22" s="412"/>
      <c r="C22" s="412"/>
      <c r="D22" s="413"/>
      <c r="E22" s="414" t="s">
        <v>12</v>
      </c>
      <c r="F22" s="414"/>
      <c r="G22" s="414"/>
      <c r="H22" s="414"/>
      <c r="I22" s="414"/>
      <c r="J22" s="414" t="s">
        <v>547</v>
      </c>
      <c r="K22" s="414"/>
      <c r="L22" s="414" t="s">
        <v>519</v>
      </c>
      <c r="M22" s="414"/>
      <c r="N22" s="414" t="s">
        <v>538</v>
      </c>
      <c r="O22" s="414"/>
      <c r="P22" s="414" t="s">
        <v>548</v>
      </c>
      <c r="Q22" s="414"/>
      <c r="R22" s="414" t="s">
        <v>7</v>
      </c>
      <c r="S22" s="415"/>
    </row>
    <row r="23" spans="1:19" hidden="1" x14ac:dyDescent="0.25">
      <c r="A23" s="500"/>
      <c r="B23" s="501"/>
      <c r="C23" s="501"/>
      <c r="D23" s="502"/>
      <c r="E23" s="403"/>
      <c r="F23" s="403"/>
      <c r="G23" s="403"/>
      <c r="H23" s="403"/>
      <c r="I23" s="403"/>
      <c r="J23" s="404"/>
      <c r="K23" s="404"/>
      <c r="L23" s="404"/>
      <c r="M23" s="404"/>
      <c r="N23" s="404"/>
      <c r="O23" s="404"/>
      <c r="P23" s="404"/>
      <c r="Q23" s="404"/>
      <c r="R23" s="404"/>
      <c r="S23" s="416"/>
    </row>
    <row r="24" spans="1:19" hidden="1" x14ac:dyDescent="0.25">
      <c r="A24" s="500"/>
      <c r="B24" s="501"/>
      <c r="C24" s="501"/>
      <c r="D24" s="502"/>
      <c r="E24" s="397"/>
      <c r="F24" s="397"/>
      <c r="G24" s="397"/>
      <c r="H24" s="397"/>
      <c r="I24" s="397"/>
      <c r="J24" s="398"/>
      <c r="K24" s="398"/>
      <c r="L24" s="398"/>
      <c r="M24" s="398"/>
      <c r="N24" s="398"/>
      <c r="O24" s="398"/>
      <c r="P24" s="398"/>
      <c r="Q24" s="398"/>
      <c r="R24" s="398"/>
      <c r="S24" s="399"/>
    </row>
    <row r="25" spans="1:19" ht="16.5" hidden="1" thickBot="1" x14ac:dyDescent="0.3">
      <c r="A25" s="503"/>
      <c r="B25" s="504"/>
      <c r="C25" s="504"/>
      <c r="D25" s="505"/>
      <c r="E25" s="405"/>
      <c r="F25" s="405"/>
      <c r="G25" s="405"/>
      <c r="H25" s="405"/>
      <c r="I25" s="405"/>
      <c r="J25" s="406"/>
      <c r="K25" s="406"/>
      <c r="L25" s="406"/>
      <c r="M25" s="406"/>
      <c r="N25" s="406"/>
      <c r="O25" s="406"/>
      <c r="P25" s="406"/>
      <c r="Q25" s="406"/>
      <c r="R25" s="406"/>
      <c r="S25" s="407"/>
    </row>
    <row r="26" spans="1:19" hidden="1" x14ac:dyDescent="0.25"/>
    <row r="27" spans="1:19" ht="16.5" hidden="1" customHeight="1" x14ac:dyDescent="0.25">
      <c r="A27" s="408" t="s">
        <v>14</v>
      </c>
      <c r="B27" s="409"/>
      <c r="C27" s="409"/>
      <c r="D27" s="410"/>
      <c r="E27" s="350" t="s">
        <v>13</v>
      </c>
      <c r="F27" s="350"/>
      <c r="G27" s="350"/>
      <c r="H27" s="350"/>
      <c r="I27" s="350"/>
      <c r="J27" s="350"/>
      <c r="K27" s="350"/>
      <c r="L27" s="350"/>
      <c r="M27" s="350"/>
      <c r="N27" s="350"/>
      <c r="O27" s="350"/>
      <c r="P27" s="350"/>
      <c r="Q27" s="350"/>
      <c r="R27" s="350"/>
      <c r="S27" s="351"/>
    </row>
    <row r="28" spans="1:19" ht="43.5" hidden="1" customHeight="1" x14ac:dyDescent="0.25">
      <c r="A28" s="411"/>
      <c r="B28" s="412"/>
      <c r="C28" s="412"/>
      <c r="D28" s="413"/>
      <c r="E28" s="414" t="s">
        <v>12</v>
      </c>
      <c r="F28" s="414"/>
      <c r="G28" s="414"/>
      <c r="H28" s="414"/>
      <c r="I28" s="414"/>
      <c r="J28" s="414" t="s">
        <v>547</v>
      </c>
      <c r="K28" s="414"/>
      <c r="L28" s="414" t="s">
        <v>519</v>
      </c>
      <c r="M28" s="414"/>
      <c r="N28" s="414" t="s">
        <v>538</v>
      </c>
      <c r="O28" s="414"/>
      <c r="P28" s="414" t="s">
        <v>548</v>
      </c>
      <c r="Q28" s="414"/>
      <c r="R28" s="414" t="s">
        <v>7</v>
      </c>
      <c r="S28" s="415"/>
    </row>
    <row r="29" spans="1:19" hidden="1" x14ac:dyDescent="0.25">
      <c r="A29" s="500"/>
      <c r="B29" s="501"/>
      <c r="C29" s="501"/>
      <c r="D29" s="502"/>
      <c r="E29" s="403"/>
      <c r="F29" s="403"/>
      <c r="G29" s="403"/>
      <c r="H29" s="403"/>
      <c r="I29" s="403"/>
      <c r="J29" s="404"/>
      <c r="K29" s="404"/>
      <c r="L29" s="404"/>
      <c r="M29" s="404"/>
      <c r="N29" s="404"/>
      <c r="O29" s="404"/>
      <c r="P29" s="404"/>
      <c r="Q29" s="404"/>
      <c r="R29" s="404"/>
      <c r="S29" s="416"/>
    </row>
    <row r="30" spans="1:19" hidden="1" x14ac:dyDescent="0.25">
      <c r="A30" s="500"/>
      <c r="B30" s="501"/>
      <c r="C30" s="501"/>
      <c r="D30" s="502"/>
      <c r="E30" s="397"/>
      <c r="F30" s="397"/>
      <c r="G30" s="397"/>
      <c r="H30" s="397"/>
      <c r="I30" s="397"/>
      <c r="J30" s="398"/>
      <c r="K30" s="398"/>
      <c r="L30" s="398"/>
      <c r="M30" s="398"/>
      <c r="N30" s="398"/>
      <c r="O30" s="398"/>
      <c r="P30" s="398"/>
      <c r="Q30" s="398"/>
      <c r="R30" s="398"/>
      <c r="S30" s="399"/>
    </row>
    <row r="31" spans="1:19" ht="16.5" hidden="1" thickBot="1" x14ac:dyDescent="0.3">
      <c r="A31" s="503"/>
      <c r="B31" s="504"/>
      <c r="C31" s="504"/>
      <c r="D31" s="505"/>
      <c r="E31" s="405"/>
      <c r="F31" s="405"/>
      <c r="G31" s="405"/>
      <c r="H31" s="405"/>
      <c r="I31" s="405"/>
      <c r="J31" s="406"/>
      <c r="K31" s="406"/>
      <c r="L31" s="406"/>
      <c r="M31" s="406"/>
      <c r="N31" s="406"/>
      <c r="O31" s="406"/>
      <c r="P31" s="406"/>
      <c r="Q31" s="406"/>
      <c r="R31" s="406"/>
      <c r="S31" s="407"/>
    </row>
    <row r="32" spans="1:19" ht="16.5" thickBot="1" x14ac:dyDescent="0.3"/>
    <row r="33" spans="1:19" ht="47.25" customHeight="1" x14ac:dyDescent="0.25">
      <c r="A33" s="382" t="s">
        <v>26</v>
      </c>
      <c r="B33" s="384" t="s">
        <v>38</v>
      </c>
      <c r="C33" s="375"/>
      <c r="D33" s="377" t="s">
        <v>860</v>
      </c>
      <c r="E33" s="372" t="s">
        <v>778</v>
      </c>
      <c r="F33" s="373"/>
      <c r="G33" s="373"/>
      <c r="H33" s="373"/>
      <c r="I33" s="373"/>
      <c r="J33" s="373"/>
      <c r="K33" s="373"/>
      <c r="L33" s="373"/>
      <c r="M33" s="373"/>
      <c r="N33" s="373"/>
      <c r="O33" s="373"/>
      <c r="P33" s="374"/>
      <c r="Q33" s="384" t="s">
        <v>811</v>
      </c>
      <c r="R33" s="375" t="s">
        <v>861</v>
      </c>
      <c r="S33" s="377" t="s">
        <v>864</v>
      </c>
    </row>
    <row r="34" spans="1:19" ht="32.25" thickBot="1" x14ac:dyDescent="0.3">
      <c r="A34" s="383"/>
      <c r="B34" s="336" t="s">
        <v>39</v>
      </c>
      <c r="C34" s="335" t="s">
        <v>40</v>
      </c>
      <c r="D34" s="378"/>
      <c r="E34" s="334" t="s">
        <v>27</v>
      </c>
      <c r="F34" s="336" t="s">
        <v>28</v>
      </c>
      <c r="G34" s="336" t="s">
        <v>29</v>
      </c>
      <c r="H34" s="336" t="s">
        <v>30</v>
      </c>
      <c r="I34" s="336" t="s">
        <v>31</v>
      </c>
      <c r="J34" s="336" t="s">
        <v>32</v>
      </c>
      <c r="K34" s="336" t="s">
        <v>37</v>
      </c>
      <c r="L34" s="336" t="s">
        <v>36</v>
      </c>
      <c r="M34" s="317" t="s">
        <v>773</v>
      </c>
      <c r="N34" s="317" t="s">
        <v>840</v>
      </c>
      <c r="O34" s="335" t="s">
        <v>35</v>
      </c>
      <c r="P34" s="333" t="s">
        <v>18</v>
      </c>
      <c r="Q34" s="385"/>
      <c r="R34" s="376"/>
      <c r="S34" s="378"/>
    </row>
    <row r="35" spans="1:19" ht="25.5" hidden="1" x14ac:dyDescent="0.25">
      <c r="A35" s="271"/>
      <c r="B35" s="12">
        <v>411000</v>
      </c>
      <c r="C35" s="13" t="s">
        <v>41</v>
      </c>
      <c r="D35" s="82">
        <f>SUM(D36)</f>
        <v>0</v>
      </c>
      <c r="E35" s="66">
        <f t="shared" ref="E35:O35" si="0">SUM(E36)</f>
        <v>0</v>
      </c>
      <c r="F35" s="14">
        <f t="shared" si="0"/>
        <v>0</v>
      </c>
      <c r="G35" s="14">
        <f t="shared" si="0"/>
        <v>0</v>
      </c>
      <c r="H35" s="14">
        <f t="shared" si="0"/>
        <v>0</v>
      </c>
      <c r="I35" s="14">
        <f t="shared" si="0"/>
        <v>0</v>
      </c>
      <c r="J35" s="14">
        <f t="shared" si="0"/>
        <v>0</v>
      </c>
      <c r="K35" s="14">
        <f t="shared" si="0"/>
        <v>0</v>
      </c>
      <c r="L35" s="14">
        <f t="shared" si="0"/>
        <v>0</v>
      </c>
      <c r="M35" s="14">
        <f t="shared" si="0"/>
        <v>0</v>
      </c>
      <c r="N35" s="14">
        <f t="shared" si="0"/>
        <v>0</v>
      </c>
      <c r="O35" s="47">
        <f t="shared" si="0"/>
        <v>0</v>
      </c>
      <c r="P35" s="64">
        <f>SUM(E35:O35)</f>
        <v>0</v>
      </c>
      <c r="Q35" s="47">
        <f t="shared" ref="Q35:R35" si="1">SUM(Q36)</f>
        <v>0</v>
      </c>
      <c r="R35" s="47">
        <f t="shared" si="1"/>
        <v>0</v>
      </c>
      <c r="S35" s="64">
        <f>SUM(P35:R35)</f>
        <v>0</v>
      </c>
    </row>
    <row r="36" spans="1:19" ht="25.5" hidden="1" x14ac:dyDescent="0.25">
      <c r="A36" s="271"/>
      <c r="B36" s="12">
        <v>411100</v>
      </c>
      <c r="C36" s="13" t="s">
        <v>42</v>
      </c>
      <c r="D36" s="82">
        <f>SUM(D37,D46,D49,D51,D53,D56)</f>
        <v>0</v>
      </c>
      <c r="E36" s="66">
        <f t="shared" ref="E36:O36" si="2">SUM(E37,E46,E49,E51,E53,E56)</f>
        <v>0</v>
      </c>
      <c r="F36" s="14">
        <f t="shared" si="2"/>
        <v>0</v>
      </c>
      <c r="G36" s="14">
        <f t="shared" si="2"/>
        <v>0</v>
      </c>
      <c r="H36" s="14">
        <f t="shared" si="2"/>
        <v>0</v>
      </c>
      <c r="I36" s="14">
        <f t="shared" si="2"/>
        <v>0</v>
      </c>
      <c r="J36" s="14">
        <f t="shared" si="2"/>
        <v>0</v>
      </c>
      <c r="K36" s="14">
        <f t="shared" si="2"/>
        <v>0</v>
      </c>
      <c r="L36" s="14">
        <f t="shared" si="2"/>
        <v>0</v>
      </c>
      <c r="M36" s="14">
        <f t="shared" si="2"/>
        <v>0</v>
      </c>
      <c r="N36" s="14">
        <f t="shared" si="2"/>
        <v>0</v>
      </c>
      <c r="O36" s="47">
        <f t="shared" si="2"/>
        <v>0</v>
      </c>
      <c r="P36" s="65">
        <f t="shared" ref="P36:P99" si="3">SUM(E36:O36)</f>
        <v>0</v>
      </c>
      <c r="Q36" s="47">
        <f>SUM(Q37,Q46,Q49,Q51,Q53,Q56)</f>
        <v>0</v>
      </c>
      <c r="R36" s="47">
        <f t="shared" ref="R36" si="4">SUM(R37,R46,R49,R51,R53,R56)</f>
        <v>0</v>
      </c>
      <c r="S36" s="65">
        <f t="shared" ref="S36:S99" si="5">SUM(P36:R36)</f>
        <v>0</v>
      </c>
    </row>
    <row r="37" spans="1:19" ht="25.5" hidden="1" x14ac:dyDescent="0.25">
      <c r="A37" s="161"/>
      <c r="B37" s="16">
        <v>411110</v>
      </c>
      <c r="C37" s="17" t="s">
        <v>43</v>
      </c>
      <c r="D37" s="83">
        <f>SUM(D38:D45)</f>
        <v>0</v>
      </c>
      <c r="E37" s="67">
        <f t="shared" ref="E37:O37" si="6">SUM(E38:E45)</f>
        <v>0</v>
      </c>
      <c r="F37" s="18">
        <f t="shared" si="6"/>
        <v>0</v>
      </c>
      <c r="G37" s="18">
        <f t="shared" si="6"/>
        <v>0</v>
      </c>
      <c r="H37" s="18">
        <f t="shared" si="6"/>
        <v>0</v>
      </c>
      <c r="I37" s="18">
        <f t="shared" si="6"/>
        <v>0</v>
      </c>
      <c r="J37" s="18">
        <f t="shared" si="6"/>
        <v>0</v>
      </c>
      <c r="K37" s="18">
        <f t="shared" si="6"/>
        <v>0</v>
      </c>
      <c r="L37" s="18">
        <f t="shared" si="6"/>
        <v>0</v>
      </c>
      <c r="M37" s="18">
        <f t="shared" si="6"/>
        <v>0</v>
      </c>
      <c r="N37" s="18">
        <f t="shared" si="6"/>
        <v>0</v>
      </c>
      <c r="O37" s="48">
        <f t="shared" si="6"/>
        <v>0</v>
      </c>
      <c r="P37" s="65">
        <f t="shared" si="3"/>
        <v>0</v>
      </c>
      <c r="Q37" s="48">
        <f t="shared" ref="Q37" si="7">SUM(Q38:Q45)</f>
        <v>0</v>
      </c>
      <c r="R37" s="48">
        <f>SUM(R38:R45)</f>
        <v>0</v>
      </c>
      <c r="S37" s="65">
        <f t="shared" si="5"/>
        <v>0</v>
      </c>
    </row>
    <row r="38" spans="1:19" hidden="1" x14ac:dyDescent="0.25">
      <c r="A38" s="161"/>
      <c r="B38" s="16">
        <v>411111</v>
      </c>
      <c r="C38" s="17" t="s">
        <v>44</v>
      </c>
      <c r="D38" s="84"/>
      <c r="E38" s="68"/>
      <c r="F38" s="19"/>
      <c r="G38" s="19"/>
      <c r="H38" s="19"/>
      <c r="I38" s="19"/>
      <c r="J38" s="19"/>
      <c r="K38" s="19"/>
      <c r="L38" s="19"/>
      <c r="M38" s="19"/>
      <c r="N38" s="19"/>
      <c r="O38" s="49"/>
      <c r="P38" s="65">
        <f t="shared" si="3"/>
        <v>0</v>
      </c>
      <c r="Q38" s="49"/>
      <c r="R38" s="49"/>
      <c r="S38" s="65">
        <f t="shared" si="5"/>
        <v>0</v>
      </c>
    </row>
    <row r="39" spans="1:19" ht="25.5" hidden="1" x14ac:dyDescent="0.25">
      <c r="A39" s="161"/>
      <c r="B39" s="16">
        <v>411112</v>
      </c>
      <c r="C39" s="17" t="s">
        <v>45</v>
      </c>
      <c r="D39" s="84"/>
      <c r="E39" s="68"/>
      <c r="F39" s="19"/>
      <c r="G39" s="19"/>
      <c r="H39" s="19"/>
      <c r="I39" s="19"/>
      <c r="J39" s="19"/>
      <c r="K39" s="19"/>
      <c r="L39" s="19"/>
      <c r="M39" s="19"/>
      <c r="N39" s="19"/>
      <c r="O39" s="49"/>
      <c r="P39" s="65">
        <f t="shared" si="3"/>
        <v>0</v>
      </c>
      <c r="Q39" s="49"/>
      <c r="R39" s="49"/>
      <c r="S39" s="65">
        <f t="shared" si="5"/>
        <v>0</v>
      </c>
    </row>
    <row r="40" spans="1:19" ht="25.5" hidden="1" x14ac:dyDescent="0.25">
      <c r="A40" s="161"/>
      <c r="B40" s="16">
        <v>411113</v>
      </c>
      <c r="C40" s="17" t="s">
        <v>46</v>
      </c>
      <c r="D40" s="84"/>
      <c r="E40" s="68"/>
      <c r="F40" s="19"/>
      <c r="G40" s="19"/>
      <c r="H40" s="19"/>
      <c r="I40" s="19"/>
      <c r="J40" s="19"/>
      <c r="K40" s="19"/>
      <c r="L40" s="19"/>
      <c r="M40" s="19"/>
      <c r="N40" s="19"/>
      <c r="O40" s="49"/>
      <c r="P40" s="65">
        <f t="shared" si="3"/>
        <v>0</v>
      </c>
      <c r="Q40" s="49"/>
      <c r="R40" s="49"/>
      <c r="S40" s="65">
        <f t="shared" si="5"/>
        <v>0</v>
      </c>
    </row>
    <row r="41" spans="1:19" hidden="1" x14ac:dyDescent="0.25">
      <c r="A41" s="161"/>
      <c r="B41" s="16">
        <v>411114</v>
      </c>
      <c r="C41" s="17" t="s">
        <v>47</v>
      </c>
      <c r="D41" s="84"/>
      <c r="E41" s="68"/>
      <c r="F41" s="19"/>
      <c r="G41" s="19"/>
      <c r="H41" s="19"/>
      <c r="I41" s="19"/>
      <c r="J41" s="19"/>
      <c r="K41" s="19"/>
      <c r="L41" s="19"/>
      <c r="M41" s="19"/>
      <c r="N41" s="19"/>
      <c r="O41" s="49"/>
      <c r="P41" s="65">
        <f t="shared" si="3"/>
        <v>0</v>
      </c>
      <c r="Q41" s="49"/>
      <c r="R41" s="49"/>
      <c r="S41" s="65">
        <f t="shared" si="5"/>
        <v>0</v>
      </c>
    </row>
    <row r="42" spans="1:19" ht="37.5" hidden="1" customHeight="1" x14ac:dyDescent="0.25">
      <c r="A42" s="161"/>
      <c r="B42" s="16">
        <v>411115</v>
      </c>
      <c r="C42" s="17" t="s">
        <v>48</v>
      </c>
      <c r="D42" s="84"/>
      <c r="E42" s="68"/>
      <c r="F42" s="19"/>
      <c r="G42" s="19"/>
      <c r="H42" s="19"/>
      <c r="I42" s="19"/>
      <c r="J42" s="19"/>
      <c r="K42" s="19"/>
      <c r="L42" s="19"/>
      <c r="M42" s="19"/>
      <c r="N42" s="19"/>
      <c r="O42" s="49"/>
      <c r="P42" s="65">
        <f t="shared" si="3"/>
        <v>0</v>
      </c>
      <c r="Q42" s="49"/>
      <c r="R42" s="49"/>
      <c r="S42" s="65">
        <f t="shared" si="5"/>
        <v>0</v>
      </c>
    </row>
    <row r="43" spans="1:19" ht="50.25" hidden="1" customHeight="1" x14ac:dyDescent="0.25">
      <c r="A43" s="161"/>
      <c r="B43" s="16">
        <v>411117</v>
      </c>
      <c r="C43" s="17" t="s">
        <v>49</v>
      </c>
      <c r="D43" s="84"/>
      <c r="E43" s="68"/>
      <c r="F43" s="19"/>
      <c r="G43" s="19"/>
      <c r="H43" s="19"/>
      <c r="I43" s="19"/>
      <c r="J43" s="19"/>
      <c r="K43" s="19"/>
      <c r="L43" s="19"/>
      <c r="M43" s="19"/>
      <c r="N43" s="19"/>
      <c r="O43" s="49"/>
      <c r="P43" s="65">
        <f t="shared" si="3"/>
        <v>0</v>
      </c>
      <c r="Q43" s="49"/>
      <c r="R43" s="49"/>
      <c r="S43" s="65">
        <f t="shared" si="5"/>
        <v>0</v>
      </c>
    </row>
    <row r="44" spans="1:19" ht="87.75" hidden="1" customHeight="1" x14ac:dyDescent="0.25">
      <c r="A44" s="161"/>
      <c r="B44" s="16">
        <v>411118</v>
      </c>
      <c r="C44" s="17" t="s">
        <v>50</v>
      </c>
      <c r="D44" s="84"/>
      <c r="E44" s="68"/>
      <c r="F44" s="19"/>
      <c r="G44" s="19"/>
      <c r="H44" s="19"/>
      <c r="I44" s="19"/>
      <c r="J44" s="19"/>
      <c r="K44" s="19"/>
      <c r="L44" s="19"/>
      <c r="M44" s="19"/>
      <c r="N44" s="19"/>
      <c r="O44" s="49"/>
      <c r="P44" s="65">
        <f t="shared" si="3"/>
        <v>0</v>
      </c>
      <c r="Q44" s="49"/>
      <c r="R44" s="49"/>
      <c r="S44" s="65">
        <f t="shared" si="5"/>
        <v>0</v>
      </c>
    </row>
    <row r="45" spans="1:19" ht="25.5" hidden="1" x14ac:dyDescent="0.25">
      <c r="A45" s="161"/>
      <c r="B45" s="16">
        <v>411119</v>
      </c>
      <c r="C45" s="17" t="s">
        <v>51</v>
      </c>
      <c r="D45" s="84"/>
      <c r="E45" s="68"/>
      <c r="F45" s="19"/>
      <c r="G45" s="19"/>
      <c r="H45" s="19"/>
      <c r="I45" s="19"/>
      <c r="J45" s="19"/>
      <c r="K45" s="19"/>
      <c r="L45" s="19"/>
      <c r="M45" s="19"/>
      <c r="N45" s="19"/>
      <c r="O45" s="49"/>
      <c r="P45" s="65">
        <f t="shared" si="3"/>
        <v>0</v>
      </c>
      <c r="Q45" s="49"/>
      <c r="R45" s="49"/>
      <c r="S45" s="65">
        <f t="shared" si="5"/>
        <v>0</v>
      </c>
    </row>
    <row r="46" spans="1:19" hidden="1" x14ac:dyDescent="0.25">
      <c r="A46" s="161"/>
      <c r="B46" s="16">
        <v>411120</v>
      </c>
      <c r="C46" s="17" t="s">
        <v>52</v>
      </c>
      <c r="D46" s="83">
        <f>SUM(D47:D48)</f>
        <v>0</v>
      </c>
      <c r="E46" s="67">
        <f t="shared" ref="E46:O46" si="8">SUM(E47:E48)</f>
        <v>0</v>
      </c>
      <c r="F46" s="18">
        <f t="shared" si="8"/>
        <v>0</v>
      </c>
      <c r="G46" s="18">
        <f t="shared" si="8"/>
        <v>0</v>
      </c>
      <c r="H46" s="18">
        <f t="shared" si="8"/>
        <v>0</v>
      </c>
      <c r="I46" s="18">
        <f t="shared" si="8"/>
        <v>0</v>
      </c>
      <c r="J46" s="18">
        <f t="shared" si="8"/>
        <v>0</v>
      </c>
      <c r="K46" s="18">
        <f t="shared" si="8"/>
        <v>0</v>
      </c>
      <c r="L46" s="18">
        <f t="shared" si="8"/>
        <v>0</v>
      </c>
      <c r="M46" s="18">
        <f t="shared" si="8"/>
        <v>0</v>
      </c>
      <c r="N46" s="18">
        <f t="shared" si="8"/>
        <v>0</v>
      </c>
      <c r="O46" s="48">
        <f t="shared" si="8"/>
        <v>0</v>
      </c>
      <c r="P46" s="65">
        <f t="shared" si="3"/>
        <v>0</v>
      </c>
      <c r="Q46" s="48">
        <f t="shared" ref="Q46:R46" si="9">SUM(Q47:Q48)</f>
        <v>0</v>
      </c>
      <c r="R46" s="48">
        <f t="shared" si="9"/>
        <v>0</v>
      </c>
      <c r="S46" s="65">
        <f t="shared" si="5"/>
        <v>0</v>
      </c>
    </row>
    <row r="47" spans="1:19" ht="25.5" hidden="1" x14ac:dyDescent="0.25">
      <c r="A47" s="161"/>
      <c r="B47" s="16">
        <v>411121</v>
      </c>
      <c r="C47" s="17" t="s">
        <v>53</v>
      </c>
      <c r="D47" s="84"/>
      <c r="E47" s="68"/>
      <c r="F47" s="19"/>
      <c r="G47" s="19"/>
      <c r="H47" s="19"/>
      <c r="I47" s="19"/>
      <c r="J47" s="19"/>
      <c r="K47" s="19"/>
      <c r="L47" s="19"/>
      <c r="M47" s="19"/>
      <c r="N47" s="19"/>
      <c r="O47" s="49"/>
      <c r="P47" s="65">
        <f t="shared" si="3"/>
        <v>0</v>
      </c>
      <c r="Q47" s="49"/>
      <c r="R47" s="49"/>
      <c r="S47" s="65">
        <f t="shared" si="5"/>
        <v>0</v>
      </c>
    </row>
    <row r="48" spans="1:19" ht="38.25" hidden="1" x14ac:dyDescent="0.25">
      <c r="A48" s="161"/>
      <c r="B48" s="16">
        <v>411122</v>
      </c>
      <c r="C48" s="17" t="s">
        <v>54</v>
      </c>
      <c r="D48" s="84"/>
      <c r="E48" s="68"/>
      <c r="F48" s="19"/>
      <c r="G48" s="19"/>
      <c r="H48" s="19"/>
      <c r="I48" s="19"/>
      <c r="J48" s="19"/>
      <c r="K48" s="19"/>
      <c r="L48" s="19"/>
      <c r="M48" s="19"/>
      <c r="N48" s="19"/>
      <c r="O48" s="49"/>
      <c r="P48" s="65">
        <f t="shared" si="3"/>
        <v>0</v>
      </c>
      <c r="Q48" s="49"/>
      <c r="R48" s="49"/>
      <c r="S48" s="65">
        <f t="shared" si="5"/>
        <v>0</v>
      </c>
    </row>
    <row r="49" spans="1:19" hidden="1" x14ac:dyDescent="0.25">
      <c r="A49" s="161"/>
      <c r="B49" s="16">
        <v>411130</v>
      </c>
      <c r="C49" s="17" t="s">
        <v>55</v>
      </c>
      <c r="D49" s="83">
        <f>SUM(D50)</f>
        <v>0</v>
      </c>
      <c r="E49" s="67">
        <f t="shared" ref="E49:O49" si="10">SUM(E50)</f>
        <v>0</v>
      </c>
      <c r="F49" s="18">
        <f t="shared" si="10"/>
        <v>0</v>
      </c>
      <c r="G49" s="18">
        <f t="shared" si="10"/>
        <v>0</v>
      </c>
      <c r="H49" s="18">
        <f t="shared" si="10"/>
        <v>0</v>
      </c>
      <c r="I49" s="18">
        <f t="shared" si="10"/>
        <v>0</v>
      </c>
      <c r="J49" s="18">
        <f t="shared" si="10"/>
        <v>0</v>
      </c>
      <c r="K49" s="18">
        <f t="shared" si="10"/>
        <v>0</v>
      </c>
      <c r="L49" s="18">
        <f t="shared" si="10"/>
        <v>0</v>
      </c>
      <c r="M49" s="18">
        <f t="shared" si="10"/>
        <v>0</v>
      </c>
      <c r="N49" s="18">
        <f t="shared" si="10"/>
        <v>0</v>
      </c>
      <c r="O49" s="48">
        <f t="shared" si="10"/>
        <v>0</v>
      </c>
      <c r="P49" s="65">
        <f t="shared" si="3"/>
        <v>0</v>
      </c>
      <c r="Q49" s="48">
        <f t="shared" ref="Q49:R49" si="11">SUM(Q50)</f>
        <v>0</v>
      </c>
      <c r="R49" s="48">
        <f t="shared" si="11"/>
        <v>0</v>
      </c>
      <c r="S49" s="65">
        <f t="shared" si="5"/>
        <v>0</v>
      </c>
    </row>
    <row r="50" spans="1:19" hidden="1" x14ac:dyDescent="0.25">
      <c r="A50" s="161"/>
      <c r="B50" s="16">
        <v>411131</v>
      </c>
      <c r="C50" s="17" t="s">
        <v>55</v>
      </c>
      <c r="D50" s="84"/>
      <c r="E50" s="68"/>
      <c r="F50" s="19"/>
      <c r="G50" s="19"/>
      <c r="H50" s="19"/>
      <c r="I50" s="19"/>
      <c r="J50" s="19"/>
      <c r="K50" s="19"/>
      <c r="L50" s="19"/>
      <c r="M50" s="19"/>
      <c r="N50" s="19"/>
      <c r="O50" s="49"/>
      <c r="P50" s="65">
        <f t="shared" si="3"/>
        <v>0</v>
      </c>
      <c r="Q50" s="49"/>
      <c r="R50" s="49"/>
      <c r="S50" s="65">
        <f t="shared" si="5"/>
        <v>0</v>
      </c>
    </row>
    <row r="51" spans="1:19" hidden="1" x14ac:dyDescent="0.25">
      <c r="A51" s="161"/>
      <c r="B51" s="16">
        <v>411140</v>
      </c>
      <c r="C51" s="17" t="s">
        <v>56</v>
      </c>
      <c r="D51" s="83">
        <f>SUM(D52)</f>
        <v>0</v>
      </c>
      <c r="E51" s="67">
        <f t="shared" ref="E51:O51" si="12">SUM(E52)</f>
        <v>0</v>
      </c>
      <c r="F51" s="18">
        <f t="shared" si="12"/>
        <v>0</v>
      </c>
      <c r="G51" s="18">
        <f t="shared" si="12"/>
        <v>0</v>
      </c>
      <c r="H51" s="18">
        <f t="shared" si="12"/>
        <v>0</v>
      </c>
      <c r="I51" s="18">
        <f t="shared" si="12"/>
        <v>0</v>
      </c>
      <c r="J51" s="18">
        <f t="shared" si="12"/>
        <v>0</v>
      </c>
      <c r="K51" s="18">
        <f t="shared" si="12"/>
        <v>0</v>
      </c>
      <c r="L51" s="18">
        <f t="shared" si="12"/>
        <v>0</v>
      </c>
      <c r="M51" s="18">
        <f t="shared" si="12"/>
        <v>0</v>
      </c>
      <c r="N51" s="18">
        <f t="shared" si="12"/>
        <v>0</v>
      </c>
      <c r="O51" s="48">
        <f t="shared" si="12"/>
        <v>0</v>
      </c>
      <c r="P51" s="65">
        <f t="shared" si="3"/>
        <v>0</v>
      </c>
      <c r="Q51" s="48">
        <f t="shared" ref="Q51:R51" si="13">SUM(Q52)</f>
        <v>0</v>
      </c>
      <c r="R51" s="48">
        <f t="shared" si="13"/>
        <v>0</v>
      </c>
      <c r="S51" s="65">
        <f t="shared" si="5"/>
        <v>0</v>
      </c>
    </row>
    <row r="52" spans="1:19" hidden="1" x14ac:dyDescent="0.25">
      <c r="A52" s="161"/>
      <c r="B52" s="16">
        <v>411141</v>
      </c>
      <c r="C52" s="17" t="s">
        <v>56</v>
      </c>
      <c r="D52" s="84"/>
      <c r="E52" s="68"/>
      <c r="F52" s="19"/>
      <c r="G52" s="19"/>
      <c r="H52" s="19"/>
      <c r="I52" s="19"/>
      <c r="J52" s="19"/>
      <c r="K52" s="19"/>
      <c r="L52" s="19"/>
      <c r="M52" s="19"/>
      <c r="N52" s="19"/>
      <c r="O52" s="49"/>
      <c r="P52" s="65">
        <f t="shared" si="3"/>
        <v>0</v>
      </c>
      <c r="Q52" s="49"/>
      <c r="R52" s="49"/>
      <c r="S52" s="65">
        <f t="shared" si="5"/>
        <v>0</v>
      </c>
    </row>
    <row r="53" spans="1:19" hidden="1" x14ac:dyDescent="0.25">
      <c r="A53" s="161"/>
      <c r="B53" s="16">
        <v>411150</v>
      </c>
      <c r="C53" s="17" t="s">
        <v>57</v>
      </c>
      <c r="D53" s="85">
        <f>SUM(D54:D55)</f>
        <v>0</v>
      </c>
      <c r="E53" s="69">
        <f t="shared" ref="E53:O53" si="14">SUM(E54:E55)</f>
        <v>0</v>
      </c>
      <c r="F53" s="20">
        <f t="shared" si="14"/>
        <v>0</v>
      </c>
      <c r="G53" s="20">
        <f t="shared" si="14"/>
        <v>0</v>
      </c>
      <c r="H53" s="20">
        <f t="shared" si="14"/>
        <v>0</v>
      </c>
      <c r="I53" s="20">
        <f t="shared" si="14"/>
        <v>0</v>
      </c>
      <c r="J53" s="20">
        <f t="shared" si="14"/>
        <v>0</v>
      </c>
      <c r="K53" s="20">
        <f t="shared" si="14"/>
        <v>0</v>
      </c>
      <c r="L53" s="20">
        <f t="shared" si="14"/>
        <v>0</v>
      </c>
      <c r="M53" s="20">
        <f t="shared" si="14"/>
        <v>0</v>
      </c>
      <c r="N53" s="20">
        <f t="shared" si="14"/>
        <v>0</v>
      </c>
      <c r="O53" s="50">
        <f t="shared" si="14"/>
        <v>0</v>
      </c>
      <c r="P53" s="65">
        <f t="shared" si="3"/>
        <v>0</v>
      </c>
      <c r="Q53" s="50">
        <f t="shared" ref="Q53:R53" si="15">SUM(Q54:Q55)</f>
        <v>0</v>
      </c>
      <c r="R53" s="50">
        <f t="shared" si="15"/>
        <v>0</v>
      </c>
      <c r="S53" s="65">
        <f t="shared" si="5"/>
        <v>0</v>
      </c>
    </row>
    <row r="54" spans="1:19" ht="25.5" hidden="1" x14ac:dyDescent="0.25">
      <c r="A54" s="161"/>
      <c r="B54" s="16">
        <v>411151</v>
      </c>
      <c r="C54" s="17" t="s">
        <v>58</v>
      </c>
      <c r="D54" s="84"/>
      <c r="E54" s="68"/>
      <c r="F54" s="19"/>
      <c r="G54" s="19"/>
      <c r="H54" s="19"/>
      <c r="I54" s="19"/>
      <c r="J54" s="19"/>
      <c r="K54" s="19"/>
      <c r="L54" s="19"/>
      <c r="M54" s="19"/>
      <c r="N54" s="19"/>
      <c r="O54" s="49"/>
      <c r="P54" s="65">
        <f t="shared" si="3"/>
        <v>0</v>
      </c>
      <c r="Q54" s="49"/>
      <c r="R54" s="49"/>
      <c r="S54" s="65">
        <f t="shared" si="5"/>
        <v>0</v>
      </c>
    </row>
    <row r="55" spans="1:19" hidden="1" x14ac:dyDescent="0.25">
      <c r="A55" s="161"/>
      <c r="B55" s="16">
        <v>411159</v>
      </c>
      <c r="C55" s="17" t="s">
        <v>59</v>
      </c>
      <c r="D55" s="84"/>
      <c r="E55" s="68"/>
      <c r="F55" s="19"/>
      <c r="G55" s="19"/>
      <c r="H55" s="19"/>
      <c r="I55" s="19"/>
      <c r="J55" s="19"/>
      <c r="K55" s="19"/>
      <c r="L55" s="19"/>
      <c r="M55" s="19"/>
      <c r="N55" s="19"/>
      <c r="O55" s="49"/>
      <c r="P55" s="65">
        <f t="shared" si="3"/>
        <v>0</v>
      </c>
      <c r="Q55" s="49"/>
      <c r="R55" s="49"/>
      <c r="S55" s="65">
        <f t="shared" si="5"/>
        <v>0</v>
      </c>
    </row>
    <row r="56" spans="1:19" ht="25.5" hidden="1" x14ac:dyDescent="0.25">
      <c r="A56" s="161"/>
      <c r="B56" s="16">
        <v>411190</v>
      </c>
      <c r="C56" s="17" t="s">
        <v>60</v>
      </c>
      <c r="D56" s="85">
        <f>SUM(D57)</f>
        <v>0</v>
      </c>
      <c r="E56" s="69">
        <f t="shared" ref="E56:O56" si="16">SUM(E57)</f>
        <v>0</v>
      </c>
      <c r="F56" s="20">
        <f t="shared" si="16"/>
        <v>0</v>
      </c>
      <c r="G56" s="20">
        <f t="shared" si="16"/>
        <v>0</v>
      </c>
      <c r="H56" s="20">
        <f t="shared" si="16"/>
        <v>0</v>
      </c>
      <c r="I56" s="20">
        <f t="shared" si="16"/>
        <v>0</v>
      </c>
      <c r="J56" s="20">
        <f t="shared" si="16"/>
        <v>0</v>
      </c>
      <c r="K56" s="20">
        <f t="shared" si="16"/>
        <v>0</v>
      </c>
      <c r="L56" s="20">
        <f t="shared" si="16"/>
        <v>0</v>
      </c>
      <c r="M56" s="20">
        <f t="shared" si="16"/>
        <v>0</v>
      </c>
      <c r="N56" s="20">
        <f t="shared" si="16"/>
        <v>0</v>
      </c>
      <c r="O56" s="50">
        <f t="shared" si="16"/>
        <v>0</v>
      </c>
      <c r="P56" s="65">
        <f t="shared" si="3"/>
        <v>0</v>
      </c>
      <c r="Q56" s="50">
        <f t="shared" ref="Q56:R56" si="17">SUM(Q57)</f>
        <v>0</v>
      </c>
      <c r="R56" s="50">
        <f t="shared" si="17"/>
        <v>0</v>
      </c>
      <c r="S56" s="65">
        <f t="shared" si="5"/>
        <v>0</v>
      </c>
    </row>
    <row r="57" spans="1:19" ht="25.5" hidden="1" x14ac:dyDescent="0.25">
      <c r="A57" s="161"/>
      <c r="B57" s="16">
        <v>411191</v>
      </c>
      <c r="C57" s="17" t="s">
        <v>60</v>
      </c>
      <c r="D57" s="84"/>
      <c r="E57" s="68"/>
      <c r="F57" s="19"/>
      <c r="G57" s="19"/>
      <c r="H57" s="19"/>
      <c r="I57" s="19"/>
      <c r="J57" s="19"/>
      <c r="K57" s="19"/>
      <c r="L57" s="19"/>
      <c r="M57" s="19"/>
      <c r="N57" s="19"/>
      <c r="O57" s="49"/>
      <c r="P57" s="65">
        <f t="shared" si="3"/>
        <v>0</v>
      </c>
      <c r="Q57" s="49"/>
      <c r="R57" s="49"/>
      <c r="S57" s="65">
        <f t="shared" si="5"/>
        <v>0</v>
      </c>
    </row>
    <row r="58" spans="1:19" ht="25.5" hidden="1" x14ac:dyDescent="0.25">
      <c r="A58" s="271"/>
      <c r="B58" s="12">
        <v>412000</v>
      </c>
      <c r="C58" s="21" t="s">
        <v>61</v>
      </c>
      <c r="D58" s="82">
        <f>SUM(D59,D64,D68)</f>
        <v>0</v>
      </c>
      <c r="E58" s="66">
        <f t="shared" ref="E58:O58" si="18">SUM(E59,E64,E68)</f>
        <v>0</v>
      </c>
      <c r="F58" s="14">
        <f t="shared" si="18"/>
        <v>0</v>
      </c>
      <c r="G58" s="14">
        <f t="shared" si="18"/>
        <v>0</v>
      </c>
      <c r="H58" s="14">
        <f t="shared" si="18"/>
        <v>0</v>
      </c>
      <c r="I58" s="14">
        <f t="shared" si="18"/>
        <v>0</v>
      </c>
      <c r="J58" s="14">
        <f t="shared" si="18"/>
        <v>0</v>
      </c>
      <c r="K58" s="14">
        <f t="shared" si="18"/>
        <v>0</v>
      </c>
      <c r="L58" s="14">
        <f t="shared" si="18"/>
        <v>0</v>
      </c>
      <c r="M58" s="14">
        <f t="shared" si="18"/>
        <v>0</v>
      </c>
      <c r="N58" s="14">
        <f t="shared" si="18"/>
        <v>0</v>
      </c>
      <c r="O58" s="47">
        <f t="shared" si="18"/>
        <v>0</v>
      </c>
      <c r="P58" s="65">
        <f t="shared" si="3"/>
        <v>0</v>
      </c>
      <c r="Q58" s="47">
        <f t="shared" ref="Q58:R58" si="19">SUM(Q59,Q64,Q68)</f>
        <v>0</v>
      </c>
      <c r="R58" s="47">
        <f t="shared" si="19"/>
        <v>0</v>
      </c>
      <c r="S58" s="65">
        <f t="shared" si="5"/>
        <v>0</v>
      </c>
    </row>
    <row r="59" spans="1:19" ht="25.5" hidden="1" x14ac:dyDescent="0.25">
      <c r="A59" s="271"/>
      <c r="B59" s="12">
        <v>412100</v>
      </c>
      <c r="C59" s="13" t="s">
        <v>62</v>
      </c>
      <c r="D59" s="82">
        <f t="shared" ref="D59:R59" si="20">SUM(D60)</f>
        <v>0</v>
      </c>
      <c r="E59" s="66">
        <f t="shared" si="20"/>
        <v>0</v>
      </c>
      <c r="F59" s="14">
        <f t="shared" si="20"/>
        <v>0</v>
      </c>
      <c r="G59" s="14">
        <f t="shared" si="20"/>
        <v>0</v>
      </c>
      <c r="H59" s="14">
        <f t="shared" si="20"/>
        <v>0</v>
      </c>
      <c r="I59" s="14">
        <f t="shared" si="20"/>
        <v>0</v>
      </c>
      <c r="J59" s="14">
        <f t="shared" si="20"/>
        <v>0</v>
      </c>
      <c r="K59" s="14">
        <f t="shared" si="20"/>
        <v>0</v>
      </c>
      <c r="L59" s="14">
        <f t="shared" si="20"/>
        <v>0</v>
      </c>
      <c r="M59" s="14">
        <f t="shared" si="20"/>
        <v>0</v>
      </c>
      <c r="N59" s="14">
        <f t="shared" si="20"/>
        <v>0</v>
      </c>
      <c r="O59" s="47">
        <f t="shared" si="20"/>
        <v>0</v>
      </c>
      <c r="P59" s="65">
        <f t="shared" si="3"/>
        <v>0</v>
      </c>
      <c r="Q59" s="47">
        <f t="shared" si="20"/>
        <v>0</v>
      </c>
      <c r="R59" s="47">
        <f t="shared" si="20"/>
        <v>0</v>
      </c>
      <c r="S59" s="65">
        <f t="shared" si="5"/>
        <v>0</v>
      </c>
    </row>
    <row r="60" spans="1:19" ht="25.5" hidden="1" x14ac:dyDescent="0.25">
      <c r="A60" s="161"/>
      <c r="B60" s="16">
        <v>412110</v>
      </c>
      <c r="C60" s="17" t="s">
        <v>62</v>
      </c>
      <c r="D60" s="83">
        <f>SUM(D61:D63)</f>
        <v>0</v>
      </c>
      <c r="E60" s="67">
        <f t="shared" ref="E60:O60" si="21">SUM(E61:E63)</f>
        <v>0</v>
      </c>
      <c r="F60" s="18">
        <f t="shared" si="21"/>
        <v>0</v>
      </c>
      <c r="G60" s="18">
        <f t="shared" si="21"/>
        <v>0</v>
      </c>
      <c r="H60" s="18">
        <f t="shared" si="21"/>
        <v>0</v>
      </c>
      <c r="I60" s="18">
        <f t="shared" si="21"/>
        <v>0</v>
      </c>
      <c r="J60" s="18">
        <f t="shared" si="21"/>
        <v>0</v>
      </c>
      <c r="K60" s="18">
        <f t="shared" si="21"/>
        <v>0</v>
      </c>
      <c r="L60" s="18">
        <f t="shared" si="21"/>
        <v>0</v>
      </c>
      <c r="M60" s="18">
        <f t="shared" si="21"/>
        <v>0</v>
      </c>
      <c r="N60" s="18">
        <f t="shared" si="21"/>
        <v>0</v>
      </c>
      <c r="O60" s="48">
        <f t="shared" si="21"/>
        <v>0</v>
      </c>
      <c r="P60" s="65">
        <f t="shared" si="3"/>
        <v>0</v>
      </c>
      <c r="Q60" s="48">
        <f t="shared" ref="Q60:R60" si="22">SUM(Q61:Q63)</f>
        <v>0</v>
      </c>
      <c r="R60" s="48">
        <f t="shared" si="22"/>
        <v>0</v>
      </c>
      <c r="S60" s="65">
        <f t="shared" si="5"/>
        <v>0</v>
      </c>
    </row>
    <row r="61" spans="1:19" hidden="1" x14ac:dyDescent="0.25">
      <c r="A61" s="161"/>
      <c r="B61" s="16">
        <v>412111</v>
      </c>
      <c r="C61" s="17" t="s">
        <v>63</v>
      </c>
      <c r="D61" s="84"/>
      <c r="E61" s="68"/>
      <c r="F61" s="19"/>
      <c r="G61" s="19"/>
      <c r="H61" s="19"/>
      <c r="I61" s="19"/>
      <c r="J61" s="19"/>
      <c r="K61" s="19"/>
      <c r="L61" s="19"/>
      <c r="M61" s="19"/>
      <c r="N61" s="19"/>
      <c r="O61" s="49"/>
      <c r="P61" s="65">
        <f t="shared" si="3"/>
        <v>0</v>
      </c>
      <c r="Q61" s="49"/>
      <c r="R61" s="49"/>
      <c r="S61" s="65">
        <f t="shared" si="5"/>
        <v>0</v>
      </c>
    </row>
    <row r="62" spans="1:19" ht="25.5" hidden="1" x14ac:dyDescent="0.25">
      <c r="A62" s="161"/>
      <c r="B62" s="16">
        <v>412112</v>
      </c>
      <c r="C62" s="17" t="s">
        <v>64</v>
      </c>
      <c r="D62" s="84"/>
      <c r="E62" s="68"/>
      <c r="F62" s="19"/>
      <c r="G62" s="19"/>
      <c r="H62" s="19"/>
      <c r="I62" s="19"/>
      <c r="J62" s="19"/>
      <c r="K62" s="19"/>
      <c r="L62" s="19"/>
      <c r="M62" s="19"/>
      <c r="N62" s="19"/>
      <c r="O62" s="49"/>
      <c r="P62" s="65">
        <f t="shared" si="3"/>
        <v>0</v>
      </c>
      <c r="Q62" s="49"/>
      <c r="R62" s="49"/>
      <c r="S62" s="65">
        <f t="shared" si="5"/>
        <v>0</v>
      </c>
    </row>
    <row r="63" spans="1:19" ht="56.25" hidden="1" customHeight="1" x14ac:dyDescent="0.25">
      <c r="A63" s="161"/>
      <c r="B63" s="16">
        <v>412113</v>
      </c>
      <c r="C63" s="17" t="s">
        <v>65</v>
      </c>
      <c r="D63" s="84"/>
      <c r="E63" s="68"/>
      <c r="F63" s="19"/>
      <c r="G63" s="19"/>
      <c r="H63" s="19"/>
      <c r="I63" s="19"/>
      <c r="J63" s="19"/>
      <c r="K63" s="19"/>
      <c r="L63" s="19"/>
      <c r="M63" s="19"/>
      <c r="N63" s="19"/>
      <c r="O63" s="49"/>
      <c r="P63" s="65">
        <f t="shared" si="3"/>
        <v>0</v>
      </c>
      <c r="Q63" s="49"/>
      <c r="R63" s="49"/>
      <c r="S63" s="65">
        <f t="shared" si="5"/>
        <v>0</v>
      </c>
    </row>
    <row r="64" spans="1:19" ht="25.5" hidden="1" x14ac:dyDescent="0.25">
      <c r="A64" s="271"/>
      <c r="B64" s="12">
        <v>412200</v>
      </c>
      <c r="C64" s="13" t="s">
        <v>66</v>
      </c>
      <c r="D64" s="82">
        <f t="shared" ref="D64:R64" si="23">SUM(D65)</f>
        <v>0</v>
      </c>
      <c r="E64" s="66">
        <f t="shared" si="23"/>
        <v>0</v>
      </c>
      <c r="F64" s="14">
        <f t="shared" si="23"/>
        <v>0</v>
      </c>
      <c r="G64" s="14">
        <f t="shared" si="23"/>
        <v>0</v>
      </c>
      <c r="H64" s="14">
        <f t="shared" si="23"/>
        <v>0</v>
      </c>
      <c r="I64" s="14">
        <f t="shared" si="23"/>
        <v>0</v>
      </c>
      <c r="J64" s="14">
        <f t="shared" si="23"/>
        <v>0</v>
      </c>
      <c r="K64" s="14">
        <f t="shared" si="23"/>
        <v>0</v>
      </c>
      <c r="L64" s="14">
        <f t="shared" si="23"/>
        <v>0</v>
      </c>
      <c r="M64" s="14">
        <f t="shared" si="23"/>
        <v>0</v>
      </c>
      <c r="N64" s="14">
        <f t="shared" si="23"/>
        <v>0</v>
      </c>
      <c r="O64" s="47">
        <f t="shared" si="23"/>
        <v>0</v>
      </c>
      <c r="P64" s="65">
        <f t="shared" si="3"/>
        <v>0</v>
      </c>
      <c r="Q64" s="47">
        <f t="shared" si="23"/>
        <v>0</v>
      </c>
      <c r="R64" s="47">
        <f t="shared" si="23"/>
        <v>0</v>
      </c>
      <c r="S64" s="65">
        <f t="shared" si="5"/>
        <v>0</v>
      </c>
    </row>
    <row r="65" spans="1:19" ht="25.5" hidden="1" x14ac:dyDescent="0.25">
      <c r="A65" s="161"/>
      <c r="B65" s="16">
        <v>412210</v>
      </c>
      <c r="C65" s="17" t="s">
        <v>66</v>
      </c>
      <c r="D65" s="83">
        <f>SUM(D66:D67)</f>
        <v>0</v>
      </c>
      <c r="E65" s="67">
        <f t="shared" ref="E65:O65" si="24">SUM(E66:E67)</f>
        <v>0</v>
      </c>
      <c r="F65" s="18">
        <f t="shared" si="24"/>
        <v>0</v>
      </c>
      <c r="G65" s="18">
        <f t="shared" si="24"/>
        <v>0</v>
      </c>
      <c r="H65" s="18">
        <f t="shared" si="24"/>
        <v>0</v>
      </c>
      <c r="I65" s="18">
        <f t="shared" si="24"/>
        <v>0</v>
      </c>
      <c r="J65" s="18">
        <f t="shared" si="24"/>
        <v>0</v>
      </c>
      <c r="K65" s="18">
        <f t="shared" si="24"/>
        <v>0</v>
      </c>
      <c r="L65" s="18">
        <f t="shared" si="24"/>
        <v>0</v>
      </c>
      <c r="M65" s="18">
        <f t="shared" si="24"/>
        <v>0</v>
      </c>
      <c r="N65" s="18">
        <f t="shared" si="24"/>
        <v>0</v>
      </c>
      <c r="O65" s="48">
        <f t="shared" si="24"/>
        <v>0</v>
      </c>
      <c r="P65" s="65">
        <f t="shared" si="3"/>
        <v>0</v>
      </c>
      <c r="Q65" s="48">
        <f t="shared" ref="Q65:R65" si="25">SUM(Q66:Q67)</f>
        <v>0</v>
      </c>
      <c r="R65" s="48">
        <f t="shared" si="25"/>
        <v>0</v>
      </c>
      <c r="S65" s="65">
        <f t="shared" si="5"/>
        <v>0</v>
      </c>
    </row>
    <row r="66" spans="1:19" ht="25.5" hidden="1" x14ac:dyDescent="0.25">
      <c r="A66" s="161"/>
      <c r="B66" s="16">
        <v>412211</v>
      </c>
      <c r="C66" s="17" t="s">
        <v>66</v>
      </c>
      <c r="D66" s="84"/>
      <c r="E66" s="68"/>
      <c r="F66" s="19"/>
      <c r="G66" s="19"/>
      <c r="H66" s="19"/>
      <c r="I66" s="19"/>
      <c r="J66" s="19"/>
      <c r="K66" s="19"/>
      <c r="L66" s="19"/>
      <c r="M66" s="19"/>
      <c r="N66" s="19"/>
      <c r="O66" s="49"/>
      <c r="P66" s="65">
        <f t="shared" si="3"/>
        <v>0</v>
      </c>
      <c r="Q66" s="49"/>
      <c r="R66" s="49"/>
      <c r="S66" s="65">
        <f t="shared" si="5"/>
        <v>0</v>
      </c>
    </row>
    <row r="67" spans="1:19" ht="25.5" hidden="1" x14ac:dyDescent="0.25">
      <c r="A67" s="161"/>
      <c r="B67" s="16">
        <v>412221</v>
      </c>
      <c r="C67" s="17" t="s">
        <v>67</v>
      </c>
      <c r="D67" s="84"/>
      <c r="E67" s="68"/>
      <c r="F67" s="19"/>
      <c r="G67" s="19"/>
      <c r="H67" s="19"/>
      <c r="I67" s="19"/>
      <c r="J67" s="19"/>
      <c r="K67" s="19"/>
      <c r="L67" s="19"/>
      <c r="M67" s="19"/>
      <c r="N67" s="19"/>
      <c r="O67" s="49"/>
      <c r="P67" s="65">
        <f t="shared" si="3"/>
        <v>0</v>
      </c>
      <c r="Q67" s="49"/>
      <c r="R67" s="49"/>
      <c r="S67" s="65">
        <f t="shared" si="5"/>
        <v>0</v>
      </c>
    </row>
    <row r="68" spans="1:19" hidden="1" x14ac:dyDescent="0.25">
      <c r="A68" s="271"/>
      <c r="B68" s="12">
        <v>412300</v>
      </c>
      <c r="C68" s="13" t="s">
        <v>68</v>
      </c>
      <c r="D68" s="82">
        <f>SUM(D69)</f>
        <v>0</v>
      </c>
      <c r="E68" s="66">
        <f t="shared" ref="E68:O69" si="26">SUM(E69)</f>
        <v>0</v>
      </c>
      <c r="F68" s="14">
        <f t="shared" si="26"/>
        <v>0</v>
      </c>
      <c r="G68" s="14">
        <f t="shared" si="26"/>
        <v>0</v>
      </c>
      <c r="H68" s="14">
        <f t="shared" si="26"/>
        <v>0</v>
      </c>
      <c r="I68" s="14">
        <f t="shared" si="26"/>
        <v>0</v>
      </c>
      <c r="J68" s="14">
        <f t="shared" si="26"/>
        <v>0</v>
      </c>
      <c r="K68" s="14">
        <f t="shared" si="26"/>
        <v>0</v>
      </c>
      <c r="L68" s="14">
        <f t="shared" si="26"/>
        <v>0</v>
      </c>
      <c r="M68" s="14">
        <f t="shared" si="26"/>
        <v>0</v>
      </c>
      <c r="N68" s="14">
        <f t="shared" si="26"/>
        <v>0</v>
      </c>
      <c r="O68" s="47">
        <f t="shared" si="26"/>
        <v>0</v>
      </c>
      <c r="P68" s="65">
        <f t="shared" si="3"/>
        <v>0</v>
      </c>
      <c r="Q68" s="47">
        <f t="shared" ref="Q68:R69" si="27">SUM(Q69)</f>
        <v>0</v>
      </c>
      <c r="R68" s="47">
        <f t="shared" si="27"/>
        <v>0</v>
      </c>
      <c r="S68" s="65">
        <f t="shared" si="5"/>
        <v>0</v>
      </c>
    </row>
    <row r="69" spans="1:19" hidden="1" x14ac:dyDescent="0.25">
      <c r="A69" s="161"/>
      <c r="B69" s="16">
        <v>412310</v>
      </c>
      <c r="C69" s="17" t="s">
        <v>68</v>
      </c>
      <c r="D69" s="83">
        <f>SUM(D70)</f>
        <v>0</v>
      </c>
      <c r="E69" s="67">
        <f t="shared" si="26"/>
        <v>0</v>
      </c>
      <c r="F69" s="18">
        <f t="shared" si="26"/>
        <v>0</v>
      </c>
      <c r="G69" s="18">
        <f t="shared" si="26"/>
        <v>0</v>
      </c>
      <c r="H69" s="18">
        <f t="shared" si="26"/>
        <v>0</v>
      </c>
      <c r="I69" s="18">
        <f t="shared" si="26"/>
        <v>0</v>
      </c>
      <c r="J69" s="18">
        <f t="shared" si="26"/>
        <v>0</v>
      </c>
      <c r="K69" s="18">
        <f t="shared" si="26"/>
        <v>0</v>
      </c>
      <c r="L69" s="18">
        <f t="shared" si="26"/>
        <v>0</v>
      </c>
      <c r="M69" s="18">
        <f t="shared" si="26"/>
        <v>0</v>
      </c>
      <c r="N69" s="18">
        <f t="shared" si="26"/>
        <v>0</v>
      </c>
      <c r="O69" s="48">
        <f t="shared" si="26"/>
        <v>0</v>
      </c>
      <c r="P69" s="65">
        <f t="shared" si="3"/>
        <v>0</v>
      </c>
      <c r="Q69" s="48">
        <f t="shared" si="27"/>
        <v>0</v>
      </c>
      <c r="R69" s="48">
        <f t="shared" si="27"/>
        <v>0</v>
      </c>
      <c r="S69" s="65">
        <f t="shared" si="5"/>
        <v>0</v>
      </c>
    </row>
    <row r="70" spans="1:19" hidden="1" x14ac:dyDescent="0.25">
      <c r="A70" s="161"/>
      <c r="B70" s="16">
        <v>412311</v>
      </c>
      <c r="C70" s="17" t="s">
        <v>68</v>
      </c>
      <c r="D70" s="84"/>
      <c r="E70" s="68"/>
      <c r="F70" s="19"/>
      <c r="G70" s="19"/>
      <c r="H70" s="19"/>
      <c r="I70" s="19"/>
      <c r="J70" s="19"/>
      <c r="K70" s="19"/>
      <c r="L70" s="19"/>
      <c r="M70" s="19"/>
      <c r="N70" s="19"/>
      <c r="O70" s="49"/>
      <c r="P70" s="65">
        <f t="shared" si="3"/>
        <v>0</v>
      </c>
      <c r="Q70" s="49"/>
      <c r="R70" s="49"/>
      <c r="S70" s="65">
        <f t="shared" si="5"/>
        <v>0</v>
      </c>
    </row>
    <row r="71" spans="1:19" hidden="1" x14ac:dyDescent="0.25">
      <c r="A71" s="271"/>
      <c r="B71" s="12">
        <v>413000</v>
      </c>
      <c r="C71" s="21" t="s">
        <v>69</v>
      </c>
      <c r="D71" s="82">
        <f>SUM(D72)</f>
        <v>0</v>
      </c>
      <c r="E71" s="66">
        <f t="shared" ref="E71:O71" si="28">SUM(E72)</f>
        <v>0</v>
      </c>
      <c r="F71" s="14">
        <f t="shared" si="28"/>
        <v>0</v>
      </c>
      <c r="G71" s="14">
        <f t="shared" si="28"/>
        <v>0</v>
      </c>
      <c r="H71" s="14">
        <f t="shared" si="28"/>
        <v>0</v>
      </c>
      <c r="I71" s="14">
        <f t="shared" si="28"/>
        <v>0</v>
      </c>
      <c r="J71" s="14">
        <f t="shared" si="28"/>
        <v>0</v>
      </c>
      <c r="K71" s="14">
        <f t="shared" si="28"/>
        <v>0</v>
      </c>
      <c r="L71" s="14">
        <f t="shared" si="28"/>
        <v>0</v>
      </c>
      <c r="M71" s="14">
        <f t="shared" si="28"/>
        <v>0</v>
      </c>
      <c r="N71" s="14">
        <f t="shared" si="28"/>
        <v>0</v>
      </c>
      <c r="O71" s="47">
        <f t="shared" si="28"/>
        <v>0</v>
      </c>
      <c r="P71" s="65">
        <f t="shared" si="3"/>
        <v>0</v>
      </c>
      <c r="Q71" s="47">
        <f t="shared" ref="Q71:R71" si="29">SUM(Q72)</f>
        <v>0</v>
      </c>
      <c r="R71" s="47">
        <f t="shared" si="29"/>
        <v>0</v>
      </c>
      <c r="S71" s="65">
        <f t="shared" si="5"/>
        <v>0</v>
      </c>
    </row>
    <row r="72" spans="1:19" hidden="1" x14ac:dyDescent="0.25">
      <c r="A72" s="271"/>
      <c r="B72" s="12">
        <v>413100</v>
      </c>
      <c r="C72" s="13" t="s">
        <v>70</v>
      </c>
      <c r="D72" s="82">
        <f>SUM(D73,D75,D77+D79)</f>
        <v>0</v>
      </c>
      <c r="E72" s="66">
        <f t="shared" ref="E72:O72" si="30">SUM(E73,E75,E77+E79)</f>
        <v>0</v>
      </c>
      <c r="F72" s="14">
        <f t="shared" si="30"/>
        <v>0</v>
      </c>
      <c r="G72" s="14">
        <f t="shared" si="30"/>
        <v>0</v>
      </c>
      <c r="H72" s="14">
        <f t="shared" si="30"/>
        <v>0</v>
      </c>
      <c r="I72" s="14">
        <f t="shared" si="30"/>
        <v>0</v>
      </c>
      <c r="J72" s="14">
        <f t="shared" si="30"/>
        <v>0</v>
      </c>
      <c r="K72" s="14">
        <f t="shared" si="30"/>
        <v>0</v>
      </c>
      <c r="L72" s="14">
        <f t="shared" si="30"/>
        <v>0</v>
      </c>
      <c r="M72" s="14">
        <f t="shared" si="30"/>
        <v>0</v>
      </c>
      <c r="N72" s="14">
        <f t="shared" si="30"/>
        <v>0</v>
      </c>
      <c r="O72" s="47">
        <f t="shared" si="30"/>
        <v>0</v>
      </c>
      <c r="P72" s="65">
        <f t="shared" si="3"/>
        <v>0</v>
      </c>
      <c r="Q72" s="47">
        <f t="shared" ref="Q72:R72" si="31">SUM(Q73,Q75,Q77+Q79)</f>
        <v>0</v>
      </c>
      <c r="R72" s="47">
        <f t="shared" si="31"/>
        <v>0</v>
      </c>
      <c r="S72" s="65">
        <f t="shared" si="5"/>
        <v>0</v>
      </c>
    </row>
    <row r="73" spans="1:19" hidden="1" x14ac:dyDescent="0.25">
      <c r="A73" s="161"/>
      <c r="B73" s="16">
        <v>413130</v>
      </c>
      <c r="C73" s="17" t="s">
        <v>71</v>
      </c>
      <c r="D73" s="83">
        <f>SUM(D74)</f>
        <v>0</v>
      </c>
      <c r="E73" s="67">
        <f t="shared" ref="E73:O73" si="32">SUM(E74)</f>
        <v>0</v>
      </c>
      <c r="F73" s="18">
        <f t="shared" si="32"/>
        <v>0</v>
      </c>
      <c r="G73" s="18">
        <f t="shared" si="32"/>
        <v>0</v>
      </c>
      <c r="H73" s="18">
        <f t="shared" si="32"/>
        <v>0</v>
      </c>
      <c r="I73" s="18">
        <f t="shared" si="32"/>
        <v>0</v>
      </c>
      <c r="J73" s="18">
        <f t="shared" si="32"/>
        <v>0</v>
      </c>
      <c r="K73" s="18">
        <f t="shared" si="32"/>
        <v>0</v>
      </c>
      <c r="L73" s="18">
        <f t="shared" si="32"/>
        <v>0</v>
      </c>
      <c r="M73" s="18">
        <f t="shared" si="32"/>
        <v>0</v>
      </c>
      <c r="N73" s="18">
        <f t="shared" si="32"/>
        <v>0</v>
      </c>
      <c r="O73" s="48">
        <f t="shared" si="32"/>
        <v>0</v>
      </c>
      <c r="P73" s="65">
        <f t="shared" si="3"/>
        <v>0</v>
      </c>
      <c r="Q73" s="48">
        <f t="shared" ref="Q73:R73" si="33">SUM(Q74)</f>
        <v>0</v>
      </c>
      <c r="R73" s="48">
        <f t="shared" si="33"/>
        <v>0</v>
      </c>
      <c r="S73" s="65">
        <f t="shared" si="5"/>
        <v>0</v>
      </c>
    </row>
    <row r="74" spans="1:19" hidden="1" x14ac:dyDescent="0.25">
      <c r="A74" s="161"/>
      <c r="B74" s="16">
        <v>413139</v>
      </c>
      <c r="C74" s="17" t="s">
        <v>522</v>
      </c>
      <c r="D74" s="84"/>
      <c r="E74" s="68"/>
      <c r="F74" s="19"/>
      <c r="G74" s="19"/>
      <c r="H74" s="19"/>
      <c r="I74" s="19"/>
      <c r="J74" s="19"/>
      <c r="K74" s="19"/>
      <c r="L74" s="19"/>
      <c r="M74" s="19"/>
      <c r="N74" s="19"/>
      <c r="O74" s="49"/>
      <c r="P74" s="65">
        <f t="shared" si="3"/>
        <v>0</v>
      </c>
      <c r="Q74" s="49"/>
      <c r="R74" s="49"/>
      <c r="S74" s="65">
        <f t="shared" si="5"/>
        <v>0</v>
      </c>
    </row>
    <row r="75" spans="1:19" ht="25.5" hidden="1" x14ac:dyDescent="0.25">
      <c r="A75" s="161"/>
      <c r="B75" s="16">
        <v>413140</v>
      </c>
      <c r="C75" s="17" t="s">
        <v>72</v>
      </c>
      <c r="D75" s="83">
        <f>SUM(D76)</f>
        <v>0</v>
      </c>
      <c r="E75" s="67">
        <f t="shared" ref="E75:O75" si="34">SUM(E76)</f>
        <v>0</v>
      </c>
      <c r="F75" s="18">
        <f t="shared" si="34"/>
        <v>0</v>
      </c>
      <c r="G75" s="18">
        <f t="shared" si="34"/>
        <v>0</v>
      </c>
      <c r="H75" s="18">
        <f t="shared" si="34"/>
        <v>0</v>
      </c>
      <c r="I75" s="18">
        <f t="shared" si="34"/>
        <v>0</v>
      </c>
      <c r="J75" s="18">
        <f t="shared" si="34"/>
        <v>0</v>
      </c>
      <c r="K75" s="18">
        <f t="shared" si="34"/>
        <v>0</v>
      </c>
      <c r="L75" s="18">
        <f t="shared" si="34"/>
        <v>0</v>
      </c>
      <c r="M75" s="18">
        <f t="shared" si="34"/>
        <v>0</v>
      </c>
      <c r="N75" s="18">
        <f t="shared" si="34"/>
        <v>0</v>
      </c>
      <c r="O75" s="48">
        <f t="shared" si="34"/>
        <v>0</v>
      </c>
      <c r="P75" s="65">
        <f t="shared" si="3"/>
        <v>0</v>
      </c>
      <c r="Q75" s="48">
        <f t="shared" ref="Q75:R75" si="35">SUM(Q76)</f>
        <v>0</v>
      </c>
      <c r="R75" s="48">
        <f t="shared" si="35"/>
        <v>0</v>
      </c>
      <c r="S75" s="65">
        <f t="shared" si="5"/>
        <v>0</v>
      </c>
    </row>
    <row r="76" spans="1:19" ht="25.5" hidden="1" x14ac:dyDescent="0.25">
      <c r="A76" s="161"/>
      <c r="B76" s="16">
        <v>413142</v>
      </c>
      <c r="C76" s="17" t="s">
        <v>73</v>
      </c>
      <c r="D76" s="84"/>
      <c r="E76" s="68"/>
      <c r="F76" s="19"/>
      <c r="G76" s="19"/>
      <c r="H76" s="19"/>
      <c r="I76" s="19"/>
      <c r="J76" s="19"/>
      <c r="K76" s="19"/>
      <c r="L76" s="19"/>
      <c r="M76" s="19"/>
      <c r="N76" s="19"/>
      <c r="O76" s="49"/>
      <c r="P76" s="65">
        <f t="shared" si="3"/>
        <v>0</v>
      </c>
      <c r="Q76" s="49"/>
      <c r="R76" s="49"/>
      <c r="S76" s="65">
        <f t="shared" si="5"/>
        <v>0</v>
      </c>
    </row>
    <row r="77" spans="1:19" ht="25.5" hidden="1" x14ac:dyDescent="0.25">
      <c r="A77" s="161"/>
      <c r="B77" s="16">
        <v>413150</v>
      </c>
      <c r="C77" s="17" t="s">
        <v>74</v>
      </c>
      <c r="D77" s="83">
        <f>SUM(D78)</f>
        <v>0</v>
      </c>
      <c r="E77" s="67">
        <f t="shared" ref="E77:O77" si="36">SUM(E78)</f>
        <v>0</v>
      </c>
      <c r="F77" s="18">
        <f t="shared" si="36"/>
        <v>0</v>
      </c>
      <c r="G77" s="18">
        <f t="shared" si="36"/>
        <v>0</v>
      </c>
      <c r="H77" s="18">
        <f t="shared" si="36"/>
        <v>0</v>
      </c>
      <c r="I77" s="18">
        <f t="shared" si="36"/>
        <v>0</v>
      </c>
      <c r="J77" s="18">
        <f t="shared" si="36"/>
        <v>0</v>
      </c>
      <c r="K77" s="18">
        <f t="shared" si="36"/>
        <v>0</v>
      </c>
      <c r="L77" s="18">
        <f t="shared" si="36"/>
        <v>0</v>
      </c>
      <c r="M77" s="18">
        <f t="shared" si="36"/>
        <v>0</v>
      </c>
      <c r="N77" s="18">
        <f t="shared" si="36"/>
        <v>0</v>
      </c>
      <c r="O77" s="48">
        <f t="shared" si="36"/>
        <v>0</v>
      </c>
      <c r="P77" s="65">
        <f t="shared" si="3"/>
        <v>0</v>
      </c>
      <c r="Q77" s="48">
        <f t="shared" ref="Q77:R77" si="37">SUM(Q78)</f>
        <v>0</v>
      </c>
      <c r="R77" s="48">
        <f t="shared" si="37"/>
        <v>0</v>
      </c>
      <c r="S77" s="65">
        <f t="shared" si="5"/>
        <v>0</v>
      </c>
    </row>
    <row r="78" spans="1:19" ht="25.5" hidden="1" x14ac:dyDescent="0.25">
      <c r="A78" s="161"/>
      <c r="B78" s="16">
        <v>413151</v>
      </c>
      <c r="C78" s="17" t="s">
        <v>74</v>
      </c>
      <c r="D78" s="84"/>
      <c r="E78" s="68"/>
      <c r="F78" s="19"/>
      <c r="G78" s="19"/>
      <c r="H78" s="22"/>
      <c r="I78" s="22"/>
      <c r="J78" s="22"/>
      <c r="K78" s="22"/>
      <c r="L78" s="22"/>
      <c r="M78" s="22"/>
      <c r="N78" s="22"/>
      <c r="O78" s="51"/>
      <c r="P78" s="65">
        <f t="shared" si="3"/>
        <v>0</v>
      </c>
      <c r="Q78" s="51"/>
      <c r="R78" s="51"/>
      <c r="S78" s="65">
        <f t="shared" si="5"/>
        <v>0</v>
      </c>
    </row>
    <row r="79" spans="1:19" hidden="1" x14ac:dyDescent="0.25">
      <c r="A79" s="161"/>
      <c r="B79" s="16">
        <v>413160</v>
      </c>
      <c r="C79" s="17" t="s">
        <v>75</v>
      </c>
      <c r="D79" s="85">
        <f>SUM(D80)</f>
        <v>0</v>
      </c>
      <c r="E79" s="69">
        <f t="shared" ref="E79:O79" si="38">SUM(E80)</f>
        <v>0</v>
      </c>
      <c r="F79" s="20">
        <f t="shared" si="38"/>
        <v>0</v>
      </c>
      <c r="G79" s="20">
        <f t="shared" si="38"/>
        <v>0</v>
      </c>
      <c r="H79" s="20">
        <f t="shared" si="38"/>
        <v>0</v>
      </c>
      <c r="I79" s="20">
        <f t="shared" si="38"/>
        <v>0</v>
      </c>
      <c r="J79" s="20">
        <f t="shared" si="38"/>
        <v>0</v>
      </c>
      <c r="K79" s="20">
        <f t="shared" si="38"/>
        <v>0</v>
      </c>
      <c r="L79" s="20">
        <f t="shared" si="38"/>
        <v>0</v>
      </c>
      <c r="M79" s="20">
        <f t="shared" si="38"/>
        <v>0</v>
      </c>
      <c r="N79" s="20">
        <f t="shared" si="38"/>
        <v>0</v>
      </c>
      <c r="O79" s="50">
        <f t="shared" si="38"/>
        <v>0</v>
      </c>
      <c r="P79" s="65">
        <f t="shared" si="3"/>
        <v>0</v>
      </c>
      <c r="Q79" s="50">
        <f t="shared" ref="Q79:R79" si="39">SUM(Q80)</f>
        <v>0</v>
      </c>
      <c r="R79" s="50">
        <f t="shared" si="39"/>
        <v>0</v>
      </c>
      <c r="S79" s="65">
        <f t="shared" si="5"/>
        <v>0</v>
      </c>
    </row>
    <row r="80" spans="1:19" hidden="1" x14ac:dyDescent="0.25">
      <c r="A80" s="161"/>
      <c r="B80" s="16">
        <v>413161</v>
      </c>
      <c r="C80" s="17" t="s">
        <v>75</v>
      </c>
      <c r="D80" s="84"/>
      <c r="E80" s="68"/>
      <c r="F80" s="19"/>
      <c r="G80" s="19"/>
      <c r="H80" s="19"/>
      <c r="I80" s="19"/>
      <c r="J80" s="19"/>
      <c r="K80" s="19"/>
      <c r="L80" s="19"/>
      <c r="M80" s="19"/>
      <c r="N80" s="19"/>
      <c r="O80" s="49"/>
      <c r="P80" s="65">
        <f t="shared" si="3"/>
        <v>0</v>
      </c>
      <c r="Q80" s="49"/>
      <c r="R80" s="49"/>
      <c r="S80" s="65">
        <f t="shared" si="5"/>
        <v>0</v>
      </c>
    </row>
    <row r="81" spans="1:19" ht="25.5" hidden="1" x14ac:dyDescent="0.25">
      <c r="A81" s="271"/>
      <c r="B81" s="12">
        <v>414000</v>
      </c>
      <c r="C81" s="21" t="s">
        <v>76</v>
      </c>
      <c r="D81" s="82">
        <f>SUM(D82+D87+D92)</f>
        <v>0</v>
      </c>
      <c r="E81" s="66">
        <f t="shared" ref="E81:O81" si="40">SUM(E82+E87+E92)</f>
        <v>0</v>
      </c>
      <c r="F81" s="14">
        <f t="shared" si="40"/>
        <v>0</v>
      </c>
      <c r="G81" s="14">
        <f t="shared" si="40"/>
        <v>0</v>
      </c>
      <c r="H81" s="14">
        <f t="shared" si="40"/>
        <v>0</v>
      </c>
      <c r="I81" s="14">
        <f t="shared" si="40"/>
        <v>0</v>
      </c>
      <c r="J81" s="14">
        <f t="shared" si="40"/>
        <v>0</v>
      </c>
      <c r="K81" s="14">
        <f t="shared" si="40"/>
        <v>0</v>
      </c>
      <c r="L81" s="14">
        <f t="shared" si="40"/>
        <v>0</v>
      </c>
      <c r="M81" s="14">
        <f t="shared" si="40"/>
        <v>0</v>
      </c>
      <c r="N81" s="14">
        <f t="shared" si="40"/>
        <v>0</v>
      </c>
      <c r="O81" s="47">
        <f t="shared" si="40"/>
        <v>0</v>
      </c>
      <c r="P81" s="65">
        <f t="shared" si="3"/>
        <v>0</v>
      </c>
      <c r="Q81" s="47">
        <f t="shared" ref="Q81:R81" si="41">SUM(Q82+Q87+Q92)</f>
        <v>0</v>
      </c>
      <c r="R81" s="47">
        <f t="shared" si="41"/>
        <v>0</v>
      </c>
      <c r="S81" s="65">
        <f t="shared" si="5"/>
        <v>0</v>
      </c>
    </row>
    <row r="82" spans="1:19" ht="38.25" hidden="1" x14ac:dyDescent="0.25">
      <c r="A82" s="271"/>
      <c r="B82" s="12">
        <v>414100</v>
      </c>
      <c r="C82" s="13" t="s">
        <v>77</v>
      </c>
      <c r="D82" s="82">
        <f>SUM(D83,D85)</f>
        <v>0</v>
      </c>
      <c r="E82" s="66">
        <f t="shared" ref="E82:O82" si="42">SUM(E83,E85)</f>
        <v>0</v>
      </c>
      <c r="F82" s="14">
        <f t="shared" si="42"/>
        <v>0</v>
      </c>
      <c r="G82" s="14">
        <f t="shared" si="42"/>
        <v>0</v>
      </c>
      <c r="H82" s="14">
        <f t="shared" si="42"/>
        <v>0</v>
      </c>
      <c r="I82" s="14">
        <f t="shared" si="42"/>
        <v>0</v>
      </c>
      <c r="J82" s="14">
        <f t="shared" si="42"/>
        <v>0</v>
      </c>
      <c r="K82" s="14">
        <f t="shared" si="42"/>
        <v>0</v>
      </c>
      <c r="L82" s="14">
        <f t="shared" si="42"/>
        <v>0</v>
      </c>
      <c r="M82" s="14">
        <f t="shared" si="42"/>
        <v>0</v>
      </c>
      <c r="N82" s="14">
        <f t="shared" si="42"/>
        <v>0</v>
      </c>
      <c r="O82" s="47">
        <f t="shared" si="42"/>
        <v>0</v>
      </c>
      <c r="P82" s="65">
        <f t="shared" si="3"/>
        <v>0</v>
      </c>
      <c r="Q82" s="47">
        <f t="shared" ref="Q82:R82" si="43">SUM(Q83,Q85)</f>
        <v>0</v>
      </c>
      <c r="R82" s="47">
        <f t="shared" si="43"/>
        <v>0</v>
      </c>
      <c r="S82" s="65">
        <f t="shared" si="5"/>
        <v>0</v>
      </c>
    </row>
    <row r="83" spans="1:19" hidden="1" x14ac:dyDescent="0.25">
      <c r="A83" s="161"/>
      <c r="B83" s="16">
        <v>414110</v>
      </c>
      <c r="C83" s="17" t="s">
        <v>78</v>
      </c>
      <c r="D83" s="83">
        <f>SUM(D84)</f>
        <v>0</v>
      </c>
      <c r="E83" s="67">
        <f t="shared" ref="E83:O83" si="44">SUM(E84)</f>
        <v>0</v>
      </c>
      <c r="F83" s="18">
        <f t="shared" si="44"/>
        <v>0</v>
      </c>
      <c r="G83" s="18">
        <f t="shared" si="44"/>
        <v>0</v>
      </c>
      <c r="H83" s="18">
        <f t="shared" si="44"/>
        <v>0</v>
      </c>
      <c r="I83" s="18">
        <f t="shared" si="44"/>
        <v>0</v>
      </c>
      <c r="J83" s="18">
        <f t="shared" si="44"/>
        <v>0</v>
      </c>
      <c r="K83" s="18">
        <f t="shared" si="44"/>
        <v>0</v>
      </c>
      <c r="L83" s="18">
        <f t="shared" si="44"/>
        <v>0</v>
      </c>
      <c r="M83" s="18">
        <f t="shared" si="44"/>
        <v>0</v>
      </c>
      <c r="N83" s="18">
        <f t="shared" si="44"/>
        <v>0</v>
      </c>
      <c r="O83" s="48">
        <f t="shared" si="44"/>
        <v>0</v>
      </c>
      <c r="P83" s="65">
        <f t="shared" si="3"/>
        <v>0</v>
      </c>
      <c r="Q83" s="48">
        <f t="shared" ref="Q83:R83" si="45">SUM(Q84)</f>
        <v>0</v>
      </c>
      <c r="R83" s="48">
        <f t="shared" si="45"/>
        <v>0</v>
      </c>
      <c r="S83" s="65">
        <f t="shared" si="5"/>
        <v>0</v>
      </c>
    </row>
    <row r="84" spans="1:19" ht="177.75" hidden="1" customHeight="1" x14ac:dyDescent="0.25">
      <c r="A84" s="161"/>
      <c r="B84" s="16">
        <v>414111</v>
      </c>
      <c r="C84" s="17" t="s">
        <v>79</v>
      </c>
      <c r="D84" s="84"/>
      <c r="E84" s="68"/>
      <c r="F84" s="19"/>
      <c r="G84" s="19"/>
      <c r="H84" s="19"/>
      <c r="I84" s="19"/>
      <c r="J84" s="19"/>
      <c r="K84" s="19"/>
      <c r="L84" s="19"/>
      <c r="M84" s="19"/>
      <c r="N84" s="19"/>
      <c r="O84" s="49"/>
      <c r="P84" s="65">
        <f t="shared" si="3"/>
        <v>0</v>
      </c>
      <c r="Q84" s="49"/>
      <c r="R84" s="49"/>
      <c r="S84" s="65">
        <f t="shared" si="5"/>
        <v>0</v>
      </c>
    </row>
    <row r="85" spans="1:19" hidden="1" x14ac:dyDescent="0.25">
      <c r="A85" s="161"/>
      <c r="B85" s="23">
        <v>414120</v>
      </c>
      <c r="C85" s="17" t="s">
        <v>80</v>
      </c>
      <c r="D85" s="83">
        <f>SUM(D86)</f>
        <v>0</v>
      </c>
      <c r="E85" s="67">
        <f t="shared" ref="E85:O85" si="46">SUM(E86)</f>
        <v>0</v>
      </c>
      <c r="F85" s="18">
        <f t="shared" si="46"/>
        <v>0</v>
      </c>
      <c r="G85" s="18">
        <f t="shared" si="46"/>
        <v>0</v>
      </c>
      <c r="H85" s="18">
        <f t="shared" si="46"/>
        <v>0</v>
      </c>
      <c r="I85" s="18">
        <f t="shared" si="46"/>
        <v>0</v>
      </c>
      <c r="J85" s="18">
        <f t="shared" si="46"/>
        <v>0</v>
      </c>
      <c r="K85" s="18">
        <f t="shared" si="46"/>
        <v>0</v>
      </c>
      <c r="L85" s="18">
        <f t="shared" si="46"/>
        <v>0</v>
      </c>
      <c r="M85" s="18">
        <f t="shared" si="46"/>
        <v>0</v>
      </c>
      <c r="N85" s="18">
        <f t="shared" si="46"/>
        <v>0</v>
      </c>
      <c r="O85" s="48">
        <f t="shared" si="46"/>
        <v>0</v>
      </c>
      <c r="P85" s="65">
        <f t="shared" si="3"/>
        <v>0</v>
      </c>
      <c r="Q85" s="48">
        <f t="shared" ref="Q85:R85" si="47">SUM(Q86)</f>
        <v>0</v>
      </c>
      <c r="R85" s="48">
        <f t="shared" si="47"/>
        <v>0</v>
      </c>
      <c r="S85" s="65">
        <f t="shared" si="5"/>
        <v>0</v>
      </c>
    </row>
    <row r="86" spans="1:19" hidden="1" x14ac:dyDescent="0.25">
      <c r="A86" s="161"/>
      <c r="B86" s="23">
        <v>414121</v>
      </c>
      <c r="C86" s="17" t="s">
        <v>80</v>
      </c>
      <c r="D86" s="84"/>
      <c r="E86" s="68"/>
      <c r="F86" s="19"/>
      <c r="G86" s="19"/>
      <c r="H86" s="19"/>
      <c r="I86" s="19"/>
      <c r="J86" s="19"/>
      <c r="K86" s="19"/>
      <c r="L86" s="19"/>
      <c r="M86" s="19"/>
      <c r="N86" s="19"/>
      <c r="O86" s="49"/>
      <c r="P86" s="65">
        <f t="shared" si="3"/>
        <v>0</v>
      </c>
      <c r="Q86" s="49"/>
      <c r="R86" s="49"/>
      <c r="S86" s="65">
        <f t="shared" si="5"/>
        <v>0</v>
      </c>
    </row>
    <row r="87" spans="1:19" hidden="1" x14ac:dyDescent="0.25">
      <c r="A87" s="271"/>
      <c r="B87" s="12">
        <v>414300</v>
      </c>
      <c r="C87" s="13" t="s">
        <v>81</v>
      </c>
      <c r="D87" s="82">
        <f>SUM(D88)</f>
        <v>0</v>
      </c>
      <c r="E87" s="66">
        <f t="shared" ref="E87:O87" si="48">SUM(E88)</f>
        <v>0</v>
      </c>
      <c r="F87" s="14">
        <f t="shared" si="48"/>
        <v>0</v>
      </c>
      <c r="G87" s="14">
        <f t="shared" si="48"/>
        <v>0</v>
      </c>
      <c r="H87" s="14">
        <f t="shared" si="48"/>
        <v>0</v>
      </c>
      <c r="I87" s="14">
        <f t="shared" si="48"/>
        <v>0</v>
      </c>
      <c r="J87" s="14">
        <f t="shared" si="48"/>
        <v>0</v>
      </c>
      <c r="K87" s="14">
        <f t="shared" si="48"/>
        <v>0</v>
      </c>
      <c r="L87" s="14">
        <f t="shared" si="48"/>
        <v>0</v>
      </c>
      <c r="M87" s="14">
        <f t="shared" si="48"/>
        <v>0</v>
      </c>
      <c r="N87" s="14">
        <f t="shared" si="48"/>
        <v>0</v>
      </c>
      <c r="O87" s="47">
        <f t="shared" si="48"/>
        <v>0</v>
      </c>
      <c r="P87" s="65">
        <f t="shared" si="3"/>
        <v>0</v>
      </c>
      <c r="Q87" s="47">
        <f t="shared" ref="Q87:R87" si="49">SUM(Q88)</f>
        <v>0</v>
      </c>
      <c r="R87" s="47">
        <f t="shared" si="49"/>
        <v>0</v>
      </c>
      <c r="S87" s="65">
        <f t="shared" si="5"/>
        <v>0</v>
      </c>
    </row>
    <row r="88" spans="1:19" hidden="1" x14ac:dyDescent="0.25">
      <c r="A88" s="161"/>
      <c r="B88" s="16">
        <v>414310</v>
      </c>
      <c r="C88" s="17" t="s">
        <v>81</v>
      </c>
      <c r="D88" s="83">
        <f>SUM(D89:D91)</f>
        <v>0</v>
      </c>
      <c r="E88" s="67">
        <f t="shared" ref="E88:O88" si="50">SUM(E89:E91)</f>
        <v>0</v>
      </c>
      <c r="F88" s="18">
        <f t="shared" si="50"/>
        <v>0</v>
      </c>
      <c r="G88" s="18">
        <f t="shared" si="50"/>
        <v>0</v>
      </c>
      <c r="H88" s="18">
        <f t="shared" si="50"/>
        <v>0</v>
      </c>
      <c r="I88" s="18">
        <f t="shared" si="50"/>
        <v>0</v>
      </c>
      <c r="J88" s="18">
        <f t="shared" si="50"/>
        <v>0</v>
      </c>
      <c r="K88" s="18">
        <f t="shared" si="50"/>
        <v>0</v>
      </c>
      <c r="L88" s="18">
        <f t="shared" si="50"/>
        <v>0</v>
      </c>
      <c r="M88" s="18">
        <f t="shared" si="50"/>
        <v>0</v>
      </c>
      <c r="N88" s="18">
        <f t="shared" si="50"/>
        <v>0</v>
      </c>
      <c r="O88" s="48">
        <f t="shared" si="50"/>
        <v>0</v>
      </c>
      <c r="P88" s="65">
        <f t="shared" si="3"/>
        <v>0</v>
      </c>
      <c r="Q88" s="48">
        <f t="shared" ref="Q88:R88" si="51">SUM(Q89:Q91)</f>
        <v>0</v>
      </c>
      <c r="R88" s="48">
        <f t="shared" si="51"/>
        <v>0</v>
      </c>
      <c r="S88" s="65">
        <f t="shared" si="5"/>
        <v>0</v>
      </c>
    </row>
    <row r="89" spans="1:19" ht="46.5" hidden="1" customHeight="1" x14ac:dyDescent="0.25">
      <c r="A89" s="161"/>
      <c r="B89" s="16">
        <v>414311</v>
      </c>
      <c r="C89" s="17" t="s">
        <v>550</v>
      </c>
      <c r="D89" s="84"/>
      <c r="E89" s="68"/>
      <c r="F89" s="19"/>
      <c r="G89" s="19"/>
      <c r="H89" s="19"/>
      <c r="I89" s="19"/>
      <c r="J89" s="19"/>
      <c r="K89" s="19"/>
      <c r="L89" s="19"/>
      <c r="M89" s="19"/>
      <c r="N89" s="19"/>
      <c r="O89" s="49"/>
      <c r="P89" s="65">
        <f t="shared" si="3"/>
        <v>0</v>
      </c>
      <c r="Q89" s="49"/>
      <c r="R89" s="49"/>
      <c r="S89" s="65">
        <f t="shared" si="5"/>
        <v>0</v>
      </c>
    </row>
    <row r="90" spans="1:19" ht="38.25" hidden="1" x14ac:dyDescent="0.25">
      <c r="A90" s="161"/>
      <c r="B90" s="16">
        <v>414312</v>
      </c>
      <c r="C90" s="17" t="s">
        <v>82</v>
      </c>
      <c r="D90" s="84"/>
      <c r="E90" s="68"/>
      <c r="F90" s="19"/>
      <c r="G90" s="19"/>
      <c r="H90" s="19"/>
      <c r="I90" s="19"/>
      <c r="J90" s="19"/>
      <c r="K90" s="19"/>
      <c r="L90" s="19"/>
      <c r="M90" s="19"/>
      <c r="N90" s="19"/>
      <c r="O90" s="49"/>
      <c r="P90" s="65">
        <f t="shared" si="3"/>
        <v>0</v>
      </c>
      <c r="Q90" s="49"/>
      <c r="R90" s="49"/>
      <c r="S90" s="65">
        <f t="shared" si="5"/>
        <v>0</v>
      </c>
    </row>
    <row r="91" spans="1:19" ht="38.25" hidden="1" x14ac:dyDescent="0.25">
      <c r="A91" s="161"/>
      <c r="B91" s="16">
        <v>414314</v>
      </c>
      <c r="C91" s="17" t="s">
        <v>83</v>
      </c>
      <c r="D91" s="84"/>
      <c r="E91" s="70"/>
      <c r="F91" s="24"/>
      <c r="G91" s="19"/>
      <c r="H91" s="24"/>
      <c r="I91" s="24"/>
      <c r="J91" s="24"/>
      <c r="K91" s="24"/>
      <c r="L91" s="24"/>
      <c r="M91" s="24"/>
      <c r="N91" s="24"/>
      <c r="O91" s="52"/>
      <c r="P91" s="65">
        <f t="shared" si="3"/>
        <v>0</v>
      </c>
      <c r="Q91" s="52"/>
      <c r="R91" s="52"/>
      <c r="S91" s="65">
        <f t="shared" si="5"/>
        <v>0</v>
      </c>
    </row>
    <row r="92" spans="1:19" ht="51" hidden="1" x14ac:dyDescent="0.25">
      <c r="A92" s="271"/>
      <c r="B92" s="12">
        <v>414400</v>
      </c>
      <c r="C92" s="13" t="s">
        <v>84</v>
      </c>
      <c r="D92" s="82">
        <f t="shared" ref="D92:R92" si="52">SUM(D93)</f>
        <v>0</v>
      </c>
      <c r="E92" s="66">
        <f t="shared" si="52"/>
        <v>0</v>
      </c>
      <c r="F92" s="14">
        <f t="shared" si="52"/>
        <v>0</v>
      </c>
      <c r="G92" s="14">
        <f t="shared" si="52"/>
        <v>0</v>
      </c>
      <c r="H92" s="14">
        <f t="shared" si="52"/>
        <v>0</v>
      </c>
      <c r="I92" s="14">
        <f t="shared" si="52"/>
        <v>0</v>
      </c>
      <c r="J92" s="14">
        <f t="shared" si="52"/>
        <v>0</v>
      </c>
      <c r="K92" s="14">
        <f t="shared" si="52"/>
        <v>0</v>
      </c>
      <c r="L92" s="14">
        <f t="shared" si="52"/>
        <v>0</v>
      </c>
      <c r="M92" s="14">
        <f t="shared" si="52"/>
        <v>0</v>
      </c>
      <c r="N92" s="14">
        <f t="shared" si="52"/>
        <v>0</v>
      </c>
      <c r="O92" s="47">
        <f t="shared" si="52"/>
        <v>0</v>
      </c>
      <c r="P92" s="65">
        <f t="shared" si="3"/>
        <v>0</v>
      </c>
      <c r="Q92" s="47">
        <f t="shared" si="52"/>
        <v>0</v>
      </c>
      <c r="R92" s="47">
        <f t="shared" si="52"/>
        <v>0</v>
      </c>
      <c r="S92" s="65">
        <f t="shared" si="5"/>
        <v>0</v>
      </c>
    </row>
    <row r="93" spans="1:19" ht="51" hidden="1" x14ac:dyDescent="0.25">
      <c r="A93" s="161"/>
      <c r="B93" s="16">
        <v>414410</v>
      </c>
      <c r="C93" s="17" t="s">
        <v>84</v>
      </c>
      <c r="D93" s="83">
        <f>SUM(D94:D96)</f>
        <v>0</v>
      </c>
      <c r="E93" s="67">
        <f t="shared" ref="E93:O93" si="53">SUM(E94:E96)</f>
        <v>0</v>
      </c>
      <c r="F93" s="18">
        <f t="shared" si="53"/>
        <v>0</v>
      </c>
      <c r="G93" s="18">
        <f t="shared" si="53"/>
        <v>0</v>
      </c>
      <c r="H93" s="18">
        <f t="shared" si="53"/>
        <v>0</v>
      </c>
      <c r="I93" s="18">
        <f t="shared" si="53"/>
        <v>0</v>
      </c>
      <c r="J93" s="18">
        <f t="shared" si="53"/>
        <v>0</v>
      </c>
      <c r="K93" s="18">
        <f t="shared" si="53"/>
        <v>0</v>
      </c>
      <c r="L93" s="18">
        <f t="shared" si="53"/>
        <v>0</v>
      </c>
      <c r="M93" s="18">
        <f t="shared" si="53"/>
        <v>0</v>
      </c>
      <c r="N93" s="18">
        <f t="shared" si="53"/>
        <v>0</v>
      </c>
      <c r="O93" s="48">
        <f t="shared" si="53"/>
        <v>0</v>
      </c>
      <c r="P93" s="65">
        <f t="shared" si="3"/>
        <v>0</v>
      </c>
      <c r="Q93" s="48">
        <f t="shared" ref="Q93:R93" si="54">SUM(Q94:Q96)</f>
        <v>0</v>
      </c>
      <c r="R93" s="48">
        <f t="shared" si="54"/>
        <v>0</v>
      </c>
      <c r="S93" s="65">
        <f t="shared" si="5"/>
        <v>0</v>
      </c>
    </row>
    <row r="94" spans="1:19" ht="38.25" hidden="1" x14ac:dyDescent="0.25">
      <c r="A94" s="161"/>
      <c r="B94" s="16">
        <v>414411</v>
      </c>
      <c r="C94" s="17" t="s">
        <v>85</v>
      </c>
      <c r="D94" s="84"/>
      <c r="E94" s="70"/>
      <c r="F94" s="24"/>
      <c r="G94" s="19"/>
      <c r="H94" s="24"/>
      <c r="I94" s="24"/>
      <c r="J94" s="24"/>
      <c r="K94" s="24"/>
      <c r="L94" s="24"/>
      <c r="M94" s="24"/>
      <c r="N94" s="24"/>
      <c r="O94" s="52"/>
      <c r="P94" s="65">
        <f t="shared" si="3"/>
        <v>0</v>
      </c>
      <c r="Q94" s="52"/>
      <c r="R94" s="52"/>
      <c r="S94" s="65">
        <f t="shared" si="5"/>
        <v>0</v>
      </c>
    </row>
    <row r="95" spans="1:19" ht="25.5" hidden="1" x14ac:dyDescent="0.25">
      <c r="A95" s="161"/>
      <c r="B95" s="16">
        <v>414412</v>
      </c>
      <c r="C95" s="17" t="s">
        <v>523</v>
      </c>
      <c r="D95" s="86"/>
      <c r="E95" s="70"/>
      <c r="F95" s="24"/>
      <c r="G95" s="24"/>
      <c r="H95" s="24"/>
      <c r="I95" s="24"/>
      <c r="J95" s="24"/>
      <c r="K95" s="24"/>
      <c r="L95" s="24"/>
      <c r="M95" s="24"/>
      <c r="N95" s="24"/>
      <c r="O95" s="52"/>
      <c r="P95" s="65">
        <f t="shared" si="3"/>
        <v>0</v>
      </c>
      <c r="Q95" s="52"/>
      <c r="R95" s="52"/>
      <c r="S95" s="65">
        <f t="shared" si="5"/>
        <v>0</v>
      </c>
    </row>
    <row r="96" spans="1:19" ht="25.5" hidden="1" x14ac:dyDescent="0.25">
      <c r="A96" s="161"/>
      <c r="B96" s="16">
        <v>414419</v>
      </c>
      <c r="C96" s="17" t="s">
        <v>524</v>
      </c>
      <c r="D96" s="86"/>
      <c r="E96" s="70"/>
      <c r="F96" s="24"/>
      <c r="G96" s="24"/>
      <c r="H96" s="24"/>
      <c r="I96" s="24"/>
      <c r="J96" s="24"/>
      <c r="K96" s="24"/>
      <c r="L96" s="24"/>
      <c r="M96" s="24"/>
      <c r="N96" s="24"/>
      <c r="O96" s="52"/>
      <c r="P96" s="65">
        <f t="shared" si="3"/>
        <v>0</v>
      </c>
      <c r="Q96" s="52"/>
      <c r="R96" s="52"/>
      <c r="S96" s="65">
        <f t="shared" si="5"/>
        <v>0</v>
      </c>
    </row>
    <row r="97" spans="1:19" ht="25.5" hidden="1" x14ac:dyDescent="0.25">
      <c r="A97" s="161"/>
      <c r="B97" s="12">
        <v>415000</v>
      </c>
      <c r="C97" s="21" t="s">
        <v>86</v>
      </c>
      <c r="D97" s="87">
        <f>SUM(D98)</f>
        <v>0</v>
      </c>
      <c r="E97" s="71">
        <f t="shared" ref="E97:O98" si="55">SUM(E98)</f>
        <v>0</v>
      </c>
      <c r="F97" s="25">
        <f t="shared" si="55"/>
        <v>0</v>
      </c>
      <c r="G97" s="25">
        <f t="shared" si="55"/>
        <v>0</v>
      </c>
      <c r="H97" s="25">
        <f t="shared" si="55"/>
        <v>0</v>
      </c>
      <c r="I97" s="25">
        <f t="shared" si="55"/>
        <v>0</v>
      </c>
      <c r="J97" s="25">
        <f t="shared" si="55"/>
        <v>0</v>
      </c>
      <c r="K97" s="25">
        <f t="shared" si="55"/>
        <v>0</v>
      </c>
      <c r="L97" s="25">
        <f t="shared" si="55"/>
        <v>0</v>
      </c>
      <c r="M97" s="25">
        <f t="shared" si="55"/>
        <v>0</v>
      </c>
      <c r="N97" s="25">
        <f t="shared" si="55"/>
        <v>0</v>
      </c>
      <c r="O97" s="53">
        <f t="shared" si="55"/>
        <v>0</v>
      </c>
      <c r="P97" s="65">
        <f t="shared" si="3"/>
        <v>0</v>
      </c>
      <c r="Q97" s="53">
        <f t="shared" ref="Q97:R98" si="56">SUM(Q98)</f>
        <v>0</v>
      </c>
      <c r="R97" s="53">
        <f t="shared" si="56"/>
        <v>0</v>
      </c>
      <c r="S97" s="65">
        <f t="shared" si="5"/>
        <v>0</v>
      </c>
    </row>
    <row r="98" spans="1:19" hidden="1" x14ac:dyDescent="0.25">
      <c r="A98" s="161"/>
      <c r="B98" s="12">
        <v>415100</v>
      </c>
      <c r="C98" s="13" t="s">
        <v>87</v>
      </c>
      <c r="D98" s="87">
        <f>SUM(D99)</f>
        <v>0</v>
      </c>
      <c r="E98" s="71">
        <f t="shared" si="55"/>
        <v>0</v>
      </c>
      <c r="F98" s="25">
        <f t="shared" si="55"/>
        <v>0</v>
      </c>
      <c r="G98" s="25">
        <f t="shared" si="55"/>
        <v>0</v>
      </c>
      <c r="H98" s="25">
        <f t="shared" si="55"/>
        <v>0</v>
      </c>
      <c r="I98" s="25">
        <f t="shared" si="55"/>
        <v>0</v>
      </c>
      <c r="J98" s="25">
        <f t="shared" si="55"/>
        <v>0</v>
      </c>
      <c r="K98" s="25">
        <f t="shared" si="55"/>
        <v>0</v>
      </c>
      <c r="L98" s="25">
        <f t="shared" si="55"/>
        <v>0</v>
      </c>
      <c r="M98" s="25">
        <f t="shared" si="55"/>
        <v>0</v>
      </c>
      <c r="N98" s="25">
        <f t="shared" si="55"/>
        <v>0</v>
      </c>
      <c r="O98" s="53">
        <f t="shared" si="55"/>
        <v>0</v>
      </c>
      <c r="P98" s="65">
        <f t="shared" si="3"/>
        <v>0</v>
      </c>
      <c r="Q98" s="53">
        <f t="shared" si="56"/>
        <v>0</v>
      </c>
      <c r="R98" s="53">
        <f t="shared" si="56"/>
        <v>0</v>
      </c>
      <c r="S98" s="65">
        <f t="shared" si="5"/>
        <v>0</v>
      </c>
    </row>
    <row r="99" spans="1:19" hidden="1" x14ac:dyDescent="0.25">
      <c r="A99" s="161"/>
      <c r="B99" s="16">
        <v>415110</v>
      </c>
      <c r="C99" s="17" t="s">
        <v>87</v>
      </c>
      <c r="D99" s="85">
        <f>SUM(D100:D101)</f>
        <v>0</v>
      </c>
      <c r="E99" s="69">
        <f t="shared" ref="E99:O99" si="57">SUM(E100:E101)</f>
        <v>0</v>
      </c>
      <c r="F99" s="20">
        <f t="shared" si="57"/>
        <v>0</v>
      </c>
      <c r="G99" s="20">
        <f t="shared" si="57"/>
        <v>0</v>
      </c>
      <c r="H99" s="20">
        <f t="shared" si="57"/>
        <v>0</v>
      </c>
      <c r="I99" s="20">
        <f t="shared" si="57"/>
        <v>0</v>
      </c>
      <c r="J99" s="20">
        <f t="shared" si="57"/>
        <v>0</v>
      </c>
      <c r="K99" s="20">
        <f t="shared" si="57"/>
        <v>0</v>
      </c>
      <c r="L99" s="20">
        <f t="shared" si="57"/>
        <v>0</v>
      </c>
      <c r="M99" s="20">
        <f t="shared" si="57"/>
        <v>0</v>
      </c>
      <c r="N99" s="20">
        <f t="shared" si="57"/>
        <v>0</v>
      </c>
      <c r="O99" s="50">
        <f t="shared" si="57"/>
        <v>0</v>
      </c>
      <c r="P99" s="65">
        <f t="shared" si="3"/>
        <v>0</v>
      </c>
      <c r="Q99" s="50">
        <f t="shared" ref="Q99:R99" si="58">SUM(Q100:Q101)</f>
        <v>0</v>
      </c>
      <c r="R99" s="50">
        <f t="shared" si="58"/>
        <v>0</v>
      </c>
      <c r="S99" s="65">
        <f t="shared" si="5"/>
        <v>0</v>
      </c>
    </row>
    <row r="100" spans="1:19" ht="25.5" hidden="1" x14ac:dyDescent="0.25">
      <c r="A100" s="161"/>
      <c r="B100" s="16">
        <v>415112</v>
      </c>
      <c r="C100" s="17" t="s">
        <v>88</v>
      </c>
      <c r="D100" s="84"/>
      <c r="E100" s="68"/>
      <c r="F100" s="19"/>
      <c r="G100" s="19"/>
      <c r="H100" s="19"/>
      <c r="I100" s="19"/>
      <c r="J100" s="19"/>
      <c r="K100" s="19"/>
      <c r="L100" s="19"/>
      <c r="M100" s="19"/>
      <c r="N100" s="19"/>
      <c r="O100" s="49"/>
      <c r="P100" s="65">
        <f t="shared" ref="P100:P163" si="59">SUM(E100:O100)</f>
        <v>0</v>
      </c>
      <c r="Q100" s="49"/>
      <c r="R100" s="49"/>
      <c r="S100" s="65">
        <f t="shared" ref="S100:S163" si="60">SUM(P100:R100)</f>
        <v>0</v>
      </c>
    </row>
    <row r="101" spans="1:19" ht="25.5" hidden="1" x14ac:dyDescent="0.25">
      <c r="A101" s="161"/>
      <c r="B101" s="16">
        <v>415119</v>
      </c>
      <c r="C101" s="26" t="s">
        <v>89</v>
      </c>
      <c r="D101" s="84"/>
      <c r="E101" s="68"/>
      <c r="F101" s="19"/>
      <c r="G101" s="19"/>
      <c r="H101" s="19"/>
      <c r="I101" s="19"/>
      <c r="J101" s="19"/>
      <c r="K101" s="19"/>
      <c r="L101" s="19"/>
      <c r="M101" s="19"/>
      <c r="N101" s="19"/>
      <c r="O101" s="49"/>
      <c r="P101" s="65">
        <f t="shared" si="59"/>
        <v>0</v>
      </c>
      <c r="Q101" s="49"/>
      <c r="R101" s="49"/>
      <c r="S101" s="65">
        <f t="shared" si="60"/>
        <v>0</v>
      </c>
    </row>
    <row r="102" spans="1:19" ht="25.5" hidden="1" x14ac:dyDescent="0.25">
      <c r="A102" s="271"/>
      <c r="B102" s="12">
        <v>416000</v>
      </c>
      <c r="C102" s="21" t="s">
        <v>90</v>
      </c>
      <c r="D102" s="82">
        <f>SUM(D103)</f>
        <v>0</v>
      </c>
      <c r="E102" s="66">
        <f t="shared" ref="E102:O102" si="61">SUM(E103)</f>
        <v>0</v>
      </c>
      <c r="F102" s="14">
        <f t="shared" si="61"/>
        <v>0</v>
      </c>
      <c r="G102" s="14">
        <f t="shared" si="61"/>
        <v>0</v>
      </c>
      <c r="H102" s="14">
        <f t="shared" si="61"/>
        <v>0</v>
      </c>
      <c r="I102" s="14">
        <f t="shared" si="61"/>
        <v>0</v>
      </c>
      <c r="J102" s="14">
        <f t="shared" si="61"/>
        <v>0</v>
      </c>
      <c r="K102" s="14">
        <f t="shared" si="61"/>
        <v>0</v>
      </c>
      <c r="L102" s="14">
        <f t="shared" si="61"/>
        <v>0</v>
      </c>
      <c r="M102" s="14">
        <f t="shared" si="61"/>
        <v>0</v>
      </c>
      <c r="N102" s="14">
        <f t="shared" si="61"/>
        <v>0</v>
      </c>
      <c r="O102" s="47">
        <f t="shared" si="61"/>
        <v>0</v>
      </c>
      <c r="P102" s="65">
        <f t="shared" si="59"/>
        <v>0</v>
      </c>
      <c r="Q102" s="47">
        <f t="shared" ref="Q102:R102" si="62">SUM(Q103)</f>
        <v>0</v>
      </c>
      <c r="R102" s="47">
        <f t="shared" si="62"/>
        <v>0</v>
      </c>
      <c r="S102" s="65">
        <f t="shared" si="60"/>
        <v>0</v>
      </c>
    </row>
    <row r="103" spans="1:19" ht="25.5" hidden="1" x14ac:dyDescent="0.25">
      <c r="A103" s="271"/>
      <c r="B103" s="12">
        <v>416100</v>
      </c>
      <c r="C103" s="13" t="s">
        <v>91</v>
      </c>
      <c r="D103" s="82">
        <f>SUM(D104,D108,D110)</f>
        <v>0</v>
      </c>
      <c r="E103" s="66">
        <f t="shared" ref="E103:O103" si="63">SUM(E104,E108,E110)</f>
        <v>0</v>
      </c>
      <c r="F103" s="14">
        <f t="shared" si="63"/>
        <v>0</v>
      </c>
      <c r="G103" s="14">
        <f t="shared" si="63"/>
        <v>0</v>
      </c>
      <c r="H103" s="14">
        <f t="shared" si="63"/>
        <v>0</v>
      </c>
      <c r="I103" s="14">
        <f t="shared" si="63"/>
        <v>0</v>
      </c>
      <c r="J103" s="14">
        <f t="shared" si="63"/>
        <v>0</v>
      </c>
      <c r="K103" s="14">
        <f t="shared" si="63"/>
        <v>0</v>
      </c>
      <c r="L103" s="14">
        <f t="shared" si="63"/>
        <v>0</v>
      </c>
      <c r="M103" s="14">
        <f t="shared" si="63"/>
        <v>0</v>
      </c>
      <c r="N103" s="14">
        <f t="shared" si="63"/>
        <v>0</v>
      </c>
      <c r="O103" s="47">
        <f t="shared" si="63"/>
        <v>0</v>
      </c>
      <c r="P103" s="65">
        <f t="shared" si="59"/>
        <v>0</v>
      </c>
      <c r="Q103" s="47">
        <f t="shared" ref="Q103:R103" si="64">SUM(Q104,Q108,Q110)</f>
        <v>0</v>
      </c>
      <c r="R103" s="47">
        <f t="shared" si="64"/>
        <v>0</v>
      </c>
      <c r="S103" s="65">
        <f t="shared" si="60"/>
        <v>0</v>
      </c>
    </row>
    <row r="104" spans="1:19" hidden="1" x14ac:dyDescent="0.25">
      <c r="A104" s="161"/>
      <c r="B104" s="16">
        <v>416110</v>
      </c>
      <c r="C104" s="17" t="s">
        <v>92</v>
      </c>
      <c r="D104" s="83">
        <f>SUM(D105:D107)</f>
        <v>0</v>
      </c>
      <c r="E104" s="67">
        <f t="shared" ref="E104:O104" si="65">SUM(E105:E107)</f>
        <v>0</v>
      </c>
      <c r="F104" s="18">
        <f t="shared" si="65"/>
        <v>0</v>
      </c>
      <c r="G104" s="18">
        <f t="shared" si="65"/>
        <v>0</v>
      </c>
      <c r="H104" s="18">
        <f t="shared" si="65"/>
        <v>0</v>
      </c>
      <c r="I104" s="18">
        <f t="shared" si="65"/>
        <v>0</v>
      </c>
      <c r="J104" s="18">
        <f t="shared" si="65"/>
        <v>0</v>
      </c>
      <c r="K104" s="18">
        <f t="shared" si="65"/>
        <v>0</v>
      </c>
      <c r="L104" s="18">
        <f t="shared" si="65"/>
        <v>0</v>
      </c>
      <c r="M104" s="18">
        <f t="shared" si="65"/>
        <v>0</v>
      </c>
      <c r="N104" s="18">
        <f t="shared" si="65"/>
        <v>0</v>
      </c>
      <c r="O104" s="48">
        <f t="shared" si="65"/>
        <v>0</v>
      </c>
      <c r="P104" s="65">
        <f t="shared" si="59"/>
        <v>0</v>
      </c>
      <c r="Q104" s="48">
        <f t="shared" ref="Q104:R104" si="66">SUM(Q105:Q107)</f>
        <v>0</v>
      </c>
      <c r="R104" s="48">
        <f t="shared" si="66"/>
        <v>0</v>
      </c>
      <c r="S104" s="65">
        <f t="shared" si="60"/>
        <v>0</v>
      </c>
    </row>
    <row r="105" spans="1:19" hidden="1" x14ac:dyDescent="0.25">
      <c r="A105" s="161"/>
      <c r="B105" s="16">
        <v>416111</v>
      </c>
      <c r="C105" s="17" t="s">
        <v>525</v>
      </c>
      <c r="D105" s="84"/>
      <c r="E105" s="68"/>
      <c r="F105" s="22"/>
      <c r="G105" s="22"/>
      <c r="H105" s="22"/>
      <c r="I105" s="22"/>
      <c r="J105" s="22"/>
      <c r="K105" s="22"/>
      <c r="L105" s="22"/>
      <c r="M105" s="22"/>
      <c r="N105" s="22"/>
      <c r="O105" s="51"/>
      <c r="P105" s="65">
        <f t="shared" si="59"/>
        <v>0</v>
      </c>
      <c r="Q105" s="51"/>
      <c r="R105" s="51"/>
      <c r="S105" s="65">
        <f t="shared" si="60"/>
        <v>0</v>
      </c>
    </row>
    <row r="106" spans="1:19" ht="25.5" hidden="1" x14ac:dyDescent="0.25">
      <c r="A106" s="161"/>
      <c r="B106" s="16">
        <v>416112</v>
      </c>
      <c r="C106" s="26" t="s">
        <v>93</v>
      </c>
      <c r="D106" s="84"/>
      <c r="E106" s="68"/>
      <c r="F106" s="19"/>
      <c r="G106" s="19"/>
      <c r="H106" s="19"/>
      <c r="I106" s="19"/>
      <c r="J106" s="19"/>
      <c r="K106" s="19"/>
      <c r="L106" s="19"/>
      <c r="M106" s="19"/>
      <c r="N106" s="19"/>
      <c r="O106" s="49"/>
      <c r="P106" s="65">
        <f t="shared" si="59"/>
        <v>0</v>
      </c>
      <c r="Q106" s="49"/>
      <c r="R106" s="49"/>
      <c r="S106" s="65">
        <f t="shared" si="60"/>
        <v>0</v>
      </c>
    </row>
    <row r="107" spans="1:19" hidden="1" x14ac:dyDescent="0.25">
      <c r="A107" s="161"/>
      <c r="B107" s="16">
        <v>416119</v>
      </c>
      <c r="C107" s="26" t="s">
        <v>94</v>
      </c>
      <c r="D107" s="84"/>
      <c r="E107" s="68"/>
      <c r="F107" s="19"/>
      <c r="G107" s="19"/>
      <c r="H107" s="19"/>
      <c r="I107" s="19"/>
      <c r="J107" s="19"/>
      <c r="K107" s="19"/>
      <c r="L107" s="19"/>
      <c r="M107" s="19"/>
      <c r="N107" s="19"/>
      <c r="O107" s="49"/>
      <c r="P107" s="65">
        <f t="shared" si="59"/>
        <v>0</v>
      </c>
      <c r="Q107" s="49"/>
      <c r="R107" s="49"/>
      <c r="S107" s="65">
        <f t="shared" si="60"/>
        <v>0</v>
      </c>
    </row>
    <row r="108" spans="1:19" hidden="1" x14ac:dyDescent="0.25">
      <c r="A108" s="161"/>
      <c r="B108" s="16">
        <v>416120</v>
      </c>
      <c r="C108" s="17" t="s">
        <v>95</v>
      </c>
      <c r="D108" s="83">
        <f>SUM(D109)</f>
        <v>0</v>
      </c>
      <c r="E108" s="67">
        <f t="shared" ref="E108:O108" si="67">SUM(E109)</f>
        <v>0</v>
      </c>
      <c r="F108" s="18">
        <f t="shared" si="67"/>
        <v>0</v>
      </c>
      <c r="G108" s="18">
        <f t="shared" si="67"/>
        <v>0</v>
      </c>
      <c r="H108" s="18">
        <f t="shared" si="67"/>
        <v>0</v>
      </c>
      <c r="I108" s="18">
        <f t="shared" si="67"/>
        <v>0</v>
      </c>
      <c r="J108" s="18">
        <f t="shared" si="67"/>
        <v>0</v>
      </c>
      <c r="K108" s="18">
        <f t="shared" si="67"/>
        <v>0</v>
      </c>
      <c r="L108" s="18">
        <f t="shared" si="67"/>
        <v>0</v>
      </c>
      <c r="M108" s="18">
        <f t="shared" si="67"/>
        <v>0</v>
      </c>
      <c r="N108" s="18">
        <f t="shared" si="67"/>
        <v>0</v>
      </c>
      <c r="O108" s="48">
        <f t="shared" si="67"/>
        <v>0</v>
      </c>
      <c r="P108" s="65">
        <f t="shared" si="59"/>
        <v>0</v>
      </c>
      <c r="Q108" s="48">
        <f t="shared" ref="Q108:R108" si="68">SUM(Q109)</f>
        <v>0</v>
      </c>
      <c r="R108" s="48">
        <f t="shared" si="68"/>
        <v>0</v>
      </c>
      <c r="S108" s="65">
        <f t="shared" si="60"/>
        <v>0</v>
      </c>
    </row>
    <row r="109" spans="1:19" hidden="1" x14ac:dyDescent="0.25">
      <c r="A109" s="161"/>
      <c r="B109" s="16">
        <v>416121</v>
      </c>
      <c r="C109" s="17" t="s">
        <v>96</v>
      </c>
      <c r="D109" s="84"/>
      <c r="E109" s="68"/>
      <c r="F109" s="19"/>
      <c r="G109" s="19"/>
      <c r="H109" s="19"/>
      <c r="I109" s="19"/>
      <c r="J109" s="19"/>
      <c r="K109" s="19"/>
      <c r="L109" s="19"/>
      <c r="M109" s="19"/>
      <c r="N109" s="19"/>
      <c r="O109" s="49"/>
      <c r="P109" s="65">
        <f t="shared" si="59"/>
        <v>0</v>
      </c>
      <c r="Q109" s="49"/>
      <c r="R109" s="49"/>
      <c r="S109" s="65">
        <f t="shared" si="60"/>
        <v>0</v>
      </c>
    </row>
    <row r="110" spans="1:19" ht="25.5" hidden="1" x14ac:dyDescent="0.25">
      <c r="A110" s="161"/>
      <c r="B110" s="16">
        <v>416130</v>
      </c>
      <c r="C110" s="17" t="s">
        <v>97</v>
      </c>
      <c r="D110" s="83">
        <f>SUM(D111)</f>
        <v>0</v>
      </c>
      <c r="E110" s="67">
        <f t="shared" ref="E110:O110" si="69">SUM(E111)</f>
        <v>0</v>
      </c>
      <c r="F110" s="18">
        <f t="shared" si="69"/>
        <v>0</v>
      </c>
      <c r="G110" s="18">
        <f t="shared" si="69"/>
        <v>0</v>
      </c>
      <c r="H110" s="18">
        <f t="shared" si="69"/>
        <v>0</v>
      </c>
      <c r="I110" s="18">
        <f t="shared" si="69"/>
        <v>0</v>
      </c>
      <c r="J110" s="18">
        <f t="shared" si="69"/>
        <v>0</v>
      </c>
      <c r="K110" s="18">
        <f t="shared" si="69"/>
        <v>0</v>
      </c>
      <c r="L110" s="18">
        <f t="shared" si="69"/>
        <v>0</v>
      </c>
      <c r="M110" s="18">
        <f t="shared" si="69"/>
        <v>0</v>
      </c>
      <c r="N110" s="18">
        <f t="shared" si="69"/>
        <v>0</v>
      </c>
      <c r="O110" s="48">
        <f t="shared" si="69"/>
        <v>0</v>
      </c>
      <c r="P110" s="65">
        <f t="shared" si="59"/>
        <v>0</v>
      </c>
      <c r="Q110" s="48">
        <f t="shared" ref="Q110:R110" si="70">SUM(Q111)</f>
        <v>0</v>
      </c>
      <c r="R110" s="48">
        <f t="shared" si="70"/>
        <v>0</v>
      </c>
      <c r="S110" s="65">
        <f t="shared" si="60"/>
        <v>0</v>
      </c>
    </row>
    <row r="111" spans="1:19" ht="25.5" hidden="1" x14ac:dyDescent="0.25">
      <c r="A111" s="161"/>
      <c r="B111" s="16">
        <v>416132</v>
      </c>
      <c r="C111" s="17" t="s">
        <v>98</v>
      </c>
      <c r="D111" s="84"/>
      <c r="E111" s="68"/>
      <c r="F111" s="19"/>
      <c r="G111" s="19"/>
      <c r="H111" s="19"/>
      <c r="I111" s="19"/>
      <c r="J111" s="19"/>
      <c r="K111" s="19"/>
      <c r="L111" s="19"/>
      <c r="M111" s="19"/>
      <c r="N111" s="19"/>
      <c r="O111" s="49"/>
      <c r="P111" s="65">
        <f t="shared" si="59"/>
        <v>0</v>
      </c>
      <c r="Q111" s="49"/>
      <c r="R111" s="49"/>
      <c r="S111" s="65">
        <f t="shared" si="60"/>
        <v>0</v>
      </c>
    </row>
    <row r="112" spans="1:19" hidden="1" x14ac:dyDescent="0.25">
      <c r="A112" s="271"/>
      <c r="B112" s="12">
        <v>417000</v>
      </c>
      <c r="C112" s="21" t="s">
        <v>99</v>
      </c>
      <c r="D112" s="82">
        <f t="shared" ref="D112:R114" si="71">SUM(D113)</f>
        <v>0</v>
      </c>
      <c r="E112" s="66">
        <f t="shared" si="71"/>
        <v>0</v>
      </c>
      <c r="F112" s="14">
        <f t="shared" si="71"/>
        <v>0</v>
      </c>
      <c r="G112" s="14">
        <f t="shared" si="71"/>
        <v>0</v>
      </c>
      <c r="H112" s="14">
        <f t="shared" si="71"/>
        <v>0</v>
      </c>
      <c r="I112" s="14">
        <f t="shared" si="71"/>
        <v>0</v>
      </c>
      <c r="J112" s="14">
        <f t="shared" si="71"/>
        <v>0</v>
      </c>
      <c r="K112" s="14">
        <f t="shared" si="71"/>
        <v>0</v>
      </c>
      <c r="L112" s="14">
        <f t="shared" si="71"/>
        <v>0</v>
      </c>
      <c r="M112" s="14">
        <f t="shared" si="71"/>
        <v>0</v>
      </c>
      <c r="N112" s="14">
        <f t="shared" si="71"/>
        <v>0</v>
      </c>
      <c r="O112" s="47">
        <f t="shared" si="71"/>
        <v>0</v>
      </c>
      <c r="P112" s="65">
        <f t="shared" si="59"/>
        <v>0</v>
      </c>
      <c r="Q112" s="47">
        <f t="shared" si="71"/>
        <v>0</v>
      </c>
      <c r="R112" s="47">
        <f t="shared" si="71"/>
        <v>0</v>
      </c>
      <c r="S112" s="65">
        <f t="shared" si="60"/>
        <v>0</v>
      </c>
    </row>
    <row r="113" spans="1:19" hidden="1" x14ac:dyDescent="0.25">
      <c r="A113" s="271"/>
      <c r="B113" s="12">
        <v>417100</v>
      </c>
      <c r="C113" s="13" t="s">
        <v>100</v>
      </c>
      <c r="D113" s="82">
        <f t="shared" si="71"/>
        <v>0</v>
      </c>
      <c r="E113" s="66">
        <f t="shared" si="71"/>
        <v>0</v>
      </c>
      <c r="F113" s="14">
        <f t="shared" si="71"/>
        <v>0</v>
      </c>
      <c r="G113" s="14">
        <f t="shared" si="71"/>
        <v>0</v>
      </c>
      <c r="H113" s="14">
        <f t="shared" si="71"/>
        <v>0</v>
      </c>
      <c r="I113" s="14">
        <f t="shared" si="71"/>
        <v>0</v>
      </c>
      <c r="J113" s="14">
        <f t="shared" si="71"/>
        <v>0</v>
      </c>
      <c r="K113" s="14">
        <f t="shared" si="71"/>
        <v>0</v>
      </c>
      <c r="L113" s="14">
        <f t="shared" si="71"/>
        <v>0</v>
      </c>
      <c r="M113" s="14">
        <f t="shared" si="71"/>
        <v>0</v>
      </c>
      <c r="N113" s="14">
        <f t="shared" si="71"/>
        <v>0</v>
      </c>
      <c r="O113" s="47">
        <f t="shared" si="71"/>
        <v>0</v>
      </c>
      <c r="P113" s="65">
        <f t="shared" si="59"/>
        <v>0</v>
      </c>
      <c r="Q113" s="47">
        <f t="shared" si="71"/>
        <v>0</v>
      </c>
      <c r="R113" s="47">
        <f t="shared" si="71"/>
        <v>0</v>
      </c>
      <c r="S113" s="65">
        <f t="shared" si="60"/>
        <v>0</v>
      </c>
    </row>
    <row r="114" spans="1:19" hidden="1" x14ac:dyDescent="0.25">
      <c r="A114" s="161"/>
      <c r="B114" s="16">
        <v>417110</v>
      </c>
      <c r="C114" s="17" t="s">
        <v>100</v>
      </c>
      <c r="D114" s="83">
        <f t="shared" si="71"/>
        <v>0</v>
      </c>
      <c r="E114" s="67">
        <f t="shared" si="71"/>
        <v>0</v>
      </c>
      <c r="F114" s="18">
        <f t="shared" si="71"/>
        <v>0</v>
      </c>
      <c r="G114" s="18">
        <f t="shared" si="71"/>
        <v>0</v>
      </c>
      <c r="H114" s="18">
        <f t="shared" si="71"/>
        <v>0</v>
      </c>
      <c r="I114" s="18">
        <f t="shared" si="71"/>
        <v>0</v>
      </c>
      <c r="J114" s="18">
        <f t="shared" si="71"/>
        <v>0</v>
      </c>
      <c r="K114" s="18">
        <f t="shared" si="71"/>
        <v>0</v>
      </c>
      <c r="L114" s="18">
        <f t="shared" si="71"/>
        <v>0</v>
      </c>
      <c r="M114" s="18">
        <f t="shared" si="71"/>
        <v>0</v>
      </c>
      <c r="N114" s="18">
        <f t="shared" si="71"/>
        <v>0</v>
      </c>
      <c r="O114" s="48">
        <f t="shared" si="71"/>
        <v>0</v>
      </c>
      <c r="P114" s="65">
        <f t="shared" si="59"/>
        <v>0</v>
      </c>
      <c r="Q114" s="48">
        <f t="shared" si="71"/>
        <v>0</v>
      </c>
      <c r="R114" s="48">
        <f t="shared" si="71"/>
        <v>0</v>
      </c>
      <c r="S114" s="65">
        <f t="shared" si="60"/>
        <v>0</v>
      </c>
    </row>
    <row r="115" spans="1:19" hidden="1" x14ac:dyDescent="0.25">
      <c r="A115" s="161"/>
      <c r="B115" s="16">
        <v>417111</v>
      </c>
      <c r="C115" s="17" t="s">
        <v>526</v>
      </c>
      <c r="D115" s="84"/>
      <c r="E115" s="68"/>
      <c r="F115" s="19"/>
      <c r="G115" s="19"/>
      <c r="H115" s="19"/>
      <c r="I115" s="19"/>
      <c r="J115" s="19"/>
      <c r="K115" s="19"/>
      <c r="L115" s="19"/>
      <c r="M115" s="19"/>
      <c r="N115" s="19"/>
      <c r="O115" s="49"/>
      <c r="P115" s="65">
        <f t="shared" si="59"/>
        <v>0</v>
      </c>
      <c r="Q115" s="49"/>
      <c r="R115" s="49"/>
      <c r="S115" s="65">
        <f t="shared" si="60"/>
        <v>0</v>
      </c>
    </row>
    <row r="116" spans="1:19" hidden="1" x14ac:dyDescent="0.25">
      <c r="A116" s="271"/>
      <c r="B116" s="12">
        <v>421000</v>
      </c>
      <c r="C116" s="21" t="s">
        <v>101</v>
      </c>
      <c r="D116" s="82">
        <f>SUM(D117,D122,D132,D146,D156,D166+D175)</f>
        <v>0</v>
      </c>
      <c r="E116" s="66">
        <f t="shared" ref="E116:O116" si="72">SUM(E117,E122,E132,E146,E156,E166+E175)</f>
        <v>0</v>
      </c>
      <c r="F116" s="14">
        <f t="shared" si="72"/>
        <v>0</v>
      </c>
      <c r="G116" s="14">
        <f t="shared" si="72"/>
        <v>0</v>
      </c>
      <c r="H116" s="14">
        <f t="shared" si="72"/>
        <v>0</v>
      </c>
      <c r="I116" s="14">
        <f t="shared" si="72"/>
        <v>0</v>
      </c>
      <c r="J116" s="14">
        <f t="shared" si="72"/>
        <v>0</v>
      </c>
      <c r="K116" s="14">
        <f t="shared" si="72"/>
        <v>0</v>
      </c>
      <c r="L116" s="14">
        <f t="shared" si="72"/>
        <v>0</v>
      </c>
      <c r="M116" s="14">
        <f t="shared" si="72"/>
        <v>0</v>
      </c>
      <c r="N116" s="14">
        <f t="shared" si="72"/>
        <v>0</v>
      </c>
      <c r="O116" s="47">
        <f t="shared" si="72"/>
        <v>0</v>
      </c>
      <c r="P116" s="65">
        <f t="shared" si="59"/>
        <v>0</v>
      </c>
      <c r="Q116" s="47">
        <f t="shared" ref="Q116:R116" si="73">SUM(Q117,Q122,Q132,Q146,Q156,Q166+Q175)</f>
        <v>0</v>
      </c>
      <c r="R116" s="47">
        <f t="shared" si="73"/>
        <v>0</v>
      </c>
      <c r="S116" s="65">
        <f t="shared" si="60"/>
        <v>0</v>
      </c>
    </row>
    <row r="117" spans="1:19" ht="25.5" hidden="1" x14ac:dyDescent="0.25">
      <c r="A117" s="271"/>
      <c r="B117" s="12">
        <v>421100</v>
      </c>
      <c r="C117" s="13" t="s">
        <v>102</v>
      </c>
      <c r="D117" s="82">
        <f>SUM(D118,D120)</f>
        <v>0</v>
      </c>
      <c r="E117" s="66">
        <f t="shared" ref="E117:O117" si="74">SUM(E118,E120)</f>
        <v>0</v>
      </c>
      <c r="F117" s="14">
        <f t="shared" si="74"/>
        <v>0</v>
      </c>
      <c r="G117" s="14">
        <f t="shared" si="74"/>
        <v>0</v>
      </c>
      <c r="H117" s="14">
        <f t="shared" si="74"/>
        <v>0</v>
      </c>
      <c r="I117" s="14">
        <f t="shared" si="74"/>
        <v>0</v>
      </c>
      <c r="J117" s="14">
        <f t="shared" si="74"/>
        <v>0</v>
      </c>
      <c r="K117" s="14">
        <f t="shared" si="74"/>
        <v>0</v>
      </c>
      <c r="L117" s="14">
        <f t="shared" si="74"/>
        <v>0</v>
      </c>
      <c r="M117" s="14">
        <f t="shared" si="74"/>
        <v>0</v>
      </c>
      <c r="N117" s="14">
        <f t="shared" si="74"/>
        <v>0</v>
      </c>
      <c r="O117" s="47">
        <f t="shared" si="74"/>
        <v>0</v>
      </c>
      <c r="P117" s="65">
        <f t="shared" si="59"/>
        <v>0</v>
      </c>
      <c r="Q117" s="47">
        <f t="shared" ref="Q117:R117" si="75">SUM(Q118,Q120)</f>
        <v>0</v>
      </c>
      <c r="R117" s="47">
        <f t="shared" si="75"/>
        <v>0</v>
      </c>
      <c r="S117" s="65">
        <f t="shared" si="60"/>
        <v>0</v>
      </c>
    </row>
    <row r="118" spans="1:19" hidden="1" x14ac:dyDescent="0.25">
      <c r="A118" s="161"/>
      <c r="B118" s="16">
        <v>421110</v>
      </c>
      <c r="C118" s="17" t="s">
        <v>103</v>
      </c>
      <c r="D118" s="83">
        <f>SUM(D119)</f>
        <v>0</v>
      </c>
      <c r="E118" s="67">
        <f t="shared" ref="E118:O118" si="76">SUM(E119)</f>
        <v>0</v>
      </c>
      <c r="F118" s="18">
        <f t="shared" si="76"/>
        <v>0</v>
      </c>
      <c r="G118" s="18">
        <f t="shared" si="76"/>
        <v>0</v>
      </c>
      <c r="H118" s="18">
        <f t="shared" si="76"/>
        <v>0</v>
      </c>
      <c r="I118" s="18">
        <f t="shared" si="76"/>
        <v>0</v>
      </c>
      <c r="J118" s="18">
        <f t="shared" si="76"/>
        <v>0</v>
      </c>
      <c r="K118" s="18">
        <f t="shared" si="76"/>
        <v>0</v>
      </c>
      <c r="L118" s="18">
        <f t="shared" si="76"/>
        <v>0</v>
      </c>
      <c r="M118" s="18">
        <f t="shared" si="76"/>
        <v>0</v>
      </c>
      <c r="N118" s="18">
        <f t="shared" si="76"/>
        <v>0</v>
      </c>
      <c r="O118" s="48">
        <f t="shared" si="76"/>
        <v>0</v>
      </c>
      <c r="P118" s="65">
        <f t="shared" si="59"/>
        <v>0</v>
      </c>
      <c r="Q118" s="48">
        <f t="shared" ref="Q118:R118" si="77">SUM(Q119)</f>
        <v>0</v>
      </c>
      <c r="R118" s="48">
        <f t="shared" si="77"/>
        <v>0</v>
      </c>
      <c r="S118" s="65">
        <f t="shared" si="60"/>
        <v>0</v>
      </c>
    </row>
    <row r="119" spans="1:19" hidden="1" x14ac:dyDescent="0.25">
      <c r="A119" s="161"/>
      <c r="B119" s="16">
        <v>421111</v>
      </c>
      <c r="C119" s="17" t="s">
        <v>103</v>
      </c>
      <c r="D119" s="84"/>
      <c r="E119" s="68"/>
      <c r="F119" s="19"/>
      <c r="G119" s="19"/>
      <c r="H119" s="19"/>
      <c r="I119" s="19"/>
      <c r="J119" s="19"/>
      <c r="K119" s="19"/>
      <c r="L119" s="19"/>
      <c r="M119" s="19"/>
      <c r="N119" s="19"/>
      <c r="O119" s="49"/>
      <c r="P119" s="65">
        <f t="shared" si="59"/>
        <v>0</v>
      </c>
      <c r="Q119" s="49"/>
      <c r="R119" s="49"/>
      <c r="S119" s="65">
        <f t="shared" si="60"/>
        <v>0</v>
      </c>
    </row>
    <row r="120" spans="1:19" hidden="1" x14ac:dyDescent="0.25">
      <c r="A120" s="161"/>
      <c r="B120" s="16">
        <v>421120</v>
      </c>
      <c r="C120" s="17" t="s">
        <v>104</v>
      </c>
      <c r="D120" s="83">
        <f>SUM(D121)</f>
        <v>0</v>
      </c>
      <c r="E120" s="67">
        <f t="shared" ref="E120:O120" si="78">SUM(E121)</f>
        <v>0</v>
      </c>
      <c r="F120" s="18">
        <f t="shared" si="78"/>
        <v>0</v>
      </c>
      <c r="G120" s="18">
        <f t="shared" si="78"/>
        <v>0</v>
      </c>
      <c r="H120" s="18">
        <f t="shared" si="78"/>
        <v>0</v>
      </c>
      <c r="I120" s="18">
        <f t="shared" si="78"/>
        <v>0</v>
      </c>
      <c r="J120" s="18">
        <f t="shared" si="78"/>
        <v>0</v>
      </c>
      <c r="K120" s="18">
        <f t="shared" si="78"/>
        <v>0</v>
      </c>
      <c r="L120" s="18">
        <f t="shared" si="78"/>
        <v>0</v>
      </c>
      <c r="M120" s="18">
        <f t="shared" si="78"/>
        <v>0</v>
      </c>
      <c r="N120" s="18">
        <f t="shared" si="78"/>
        <v>0</v>
      </c>
      <c r="O120" s="48">
        <f t="shared" si="78"/>
        <v>0</v>
      </c>
      <c r="P120" s="65">
        <f t="shared" si="59"/>
        <v>0</v>
      </c>
      <c r="Q120" s="48">
        <f t="shared" ref="Q120:R120" si="79">SUM(Q121)</f>
        <v>0</v>
      </c>
      <c r="R120" s="48">
        <f t="shared" si="79"/>
        <v>0</v>
      </c>
      <c r="S120" s="65">
        <f t="shared" si="60"/>
        <v>0</v>
      </c>
    </row>
    <row r="121" spans="1:19" hidden="1" x14ac:dyDescent="0.25">
      <c r="A121" s="161"/>
      <c r="B121" s="16">
        <v>421121</v>
      </c>
      <c r="C121" s="17" t="s">
        <v>104</v>
      </c>
      <c r="D121" s="84"/>
      <c r="E121" s="68"/>
      <c r="F121" s="19"/>
      <c r="G121" s="19"/>
      <c r="H121" s="19"/>
      <c r="I121" s="19"/>
      <c r="J121" s="19"/>
      <c r="K121" s="19"/>
      <c r="L121" s="19"/>
      <c r="M121" s="19"/>
      <c r="N121" s="19"/>
      <c r="O121" s="49"/>
      <c r="P121" s="65">
        <f t="shared" si="59"/>
        <v>0</v>
      </c>
      <c r="Q121" s="49"/>
      <c r="R121" s="49"/>
      <c r="S121" s="65">
        <f t="shared" si="60"/>
        <v>0</v>
      </c>
    </row>
    <row r="122" spans="1:19" hidden="1" x14ac:dyDescent="0.25">
      <c r="A122" s="271"/>
      <c r="B122" s="27">
        <v>421200</v>
      </c>
      <c r="C122" s="13" t="s">
        <v>105</v>
      </c>
      <c r="D122" s="82">
        <f>SUM(D123,D126)</f>
        <v>0</v>
      </c>
      <c r="E122" s="66">
        <f t="shared" ref="E122:O122" si="80">SUM(E123,E126)</f>
        <v>0</v>
      </c>
      <c r="F122" s="14">
        <f t="shared" si="80"/>
        <v>0</v>
      </c>
      <c r="G122" s="14">
        <f t="shared" si="80"/>
        <v>0</v>
      </c>
      <c r="H122" s="14">
        <f t="shared" si="80"/>
        <v>0</v>
      </c>
      <c r="I122" s="14">
        <f t="shared" si="80"/>
        <v>0</v>
      </c>
      <c r="J122" s="14">
        <f t="shared" si="80"/>
        <v>0</v>
      </c>
      <c r="K122" s="14">
        <f t="shared" si="80"/>
        <v>0</v>
      </c>
      <c r="L122" s="14">
        <f t="shared" si="80"/>
        <v>0</v>
      </c>
      <c r="M122" s="14">
        <f t="shared" si="80"/>
        <v>0</v>
      </c>
      <c r="N122" s="14">
        <f t="shared" si="80"/>
        <v>0</v>
      </c>
      <c r="O122" s="47">
        <f t="shared" si="80"/>
        <v>0</v>
      </c>
      <c r="P122" s="65">
        <f t="shared" si="59"/>
        <v>0</v>
      </c>
      <c r="Q122" s="47">
        <f t="shared" ref="Q122:R122" si="81">SUM(Q123,Q126)</f>
        <v>0</v>
      </c>
      <c r="R122" s="47">
        <f t="shared" si="81"/>
        <v>0</v>
      </c>
      <c r="S122" s="65">
        <f t="shared" si="60"/>
        <v>0</v>
      </c>
    </row>
    <row r="123" spans="1:19" hidden="1" x14ac:dyDescent="0.25">
      <c r="A123" s="161"/>
      <c r="B123" s="23">
        <v>421210</v>
      </c>
      <c r="C123" s="17" t="s">
        <v>106</v>
      </c>
      <c r="D123" s="83">
        <f>SUM(D124:D125)</f>
        <v>0</v>
      </c>
      <c r="E123" s="67">
        <f t="shared" ref="E123:O123" si="82">SUM(E124:E125)</f>
        <v>0</v>
      </c>
      <c r="F123" s="18">
        <f t="shared" si="82"/>
        <v>0</v>
      </c>
      <c r="G123" s="18">
        <f t="shared" si="82"/>
        <v>0</v>
      </c>
      <c r="H123" s="18">
        <f t="shared" si="82"/>
        <v>0</v>
      </c>
      <c r="I123" s="18">
        <f t="shared" si="82"/>
        <v>0</v>
      </c>
      <c r="J123" s="18">
        <f t="shared" si="82"/>
        <v>0</v>
      </c>
      <c r="K123" s="18">
        <f t="shared" si="82"/>
        <v>0</v>
      </c>
      <c r="L123" s="18">
        <f t="shared" si="82"/>
        <v>0</v>
      </c>
      <c r="M123" s="18">
        <f t="shared" si="82"/>
        <v>0</v>
      </c>
      <c r="N123" s="18">
        <f t="shared" si="82"/>
        <v>0</v>
      </c>
      <c r="O123" s="48">
        <f t="shared" si="82"/>
        <v>0</v>
      </c>
      <c r="P123" s="65">
        <f t="shared" si="59"/>
        <v>0</v>
      </c>
      <c r="Q123" s="48">
        <f t="shared" ref="Q123:R123" si="83">SUM(Q124:Q125)</f>
        <v>0</v>
      </c>
      <c r="R123" s="48">
        <f t="shared" si="83"/>
        <v>0</v>
      </c>
      <c r="S123" s="65">
        <f t="shared" si="60"/>
        <v>0</v>
      </c>
    </row>
    <row r="124" spans="1:19" hidden="1" x14ac:dyDescent="0.25">
      <c r="A124" s="161"/>
      <c r="B124" s="23">
        <v>421211</v>
      </c>
      <c r="C124" s="17" t="s">
        <v>106</v>
      </c>
      <c r="D124" s="88"/>
      <c r="E124" s="72"/>
      <c r="F124" s="28"/>
      <c r="G124" s="28"/>
      <c r="H124" s="28"/>
      <c r="I124" s="28"/>
      <c r="J124" s="28"/>
      <c r="K124" s="28"/>
      <c r="L124" s="28"/>
      <c r="M124" s="28"/>
      <c r="N124" s="28"/>
      <c r="O124" s="54"/>
      <c r="P124" s="65">
        <f t="shared" si="59"/>
        <v>0</v>
      </c>
      <c r="Q124" s="54"/>
      <c r="R124" s="54"/>
      <c r="S124" s="65">
        <f t="shared" si="60"/>
        <v>0</v>
      </c>
    </row>
    <row r="125" spans="1:19" ht="25.5" hidden="1" x14ac:dyDescent="0.25">
      <c r="A125" s="161"/>
      <c r="B125" s="23">
        <v>421211</v>
      </c>
      <c r="C125" s="17" t="s">
        <v>545</v>
      </c>
      <c r="D125" s="84"/>
      <c r="E125" s="68"/>
      <c r="F125" s="19"/>
      <c r="G125" s="19"/>
      <c r="H125" s="19"/>
      <c r="I125" s="19"/>
      <c r="J125" s="19"/>
      <c r="K125" s="19"/>
      <c r="L125" s="19"/>
      <c r="M125" s="19"/>
      <c r="N125" s="19"/>
      <c r="O125" s="49"/>
      <c r="P125" s="65">
        <f t="shared" si="59"/>
        <v>0</v>
      </c>
      <c r="Q125" s="49"/>
      <c r="R125" s="49"/>
      <c r="S125" s="65">
        <f t="shared" si="60"/>
        <v>0</v>
      </c>
    </row>
    <row r="126" spans="1:19" hidden="1" x14ac:dyDescent="0.25">
      <c r="A126" s="161"/>
      <c r="B126" s="23">
        <v>421220</v>
      </c>
      <c r="C126" s="17" t="s">
        <v>107</v>
      </c>
      <c r="D126" s="83">
        <f>SUM(D127:D131)</f>
        <v>0</v>
      </c>
      <c r="E126" s="67">
        <f t="shared" ref="E126:O126" si="84">SUM(E127:E131)</f>
        <v>0</v>
      </c>
      <c r="F126" s="18">
        <f t="shared" si="84"/>
        <v>0</v>
      </c>
      <c r="G126" s="18">
        <f t="shared" si="84"/>
        <v>0</v>
      </c>
      <c r="H126" s="18">
        <f t="shared" si="84"/>
        <v>0</v>
      </c>
      <c r="I126" s="18">
        <f t="shared" si="84"/>
        <v>0</v>
      </c>
      <c r="J126" s="18">
        <f t="shared" si="84"/>
        <v>0</v>
      </c>
      <c r="K126" s="18">
        <f t="shared" si="84"/>
        <v>0</v>
      </c>
      <c r="L126" s="18">
        <f t="shared" si="84"/>
        <v>0</v>
      </c>
      <c r="M126" s="18">
        <f t="shared" si="84"/>
        <v>0</v>
      </c>
      <c r="N126" s="18">
        <f t="shared" si="84"/>
        <v>0</v>
      </c>
      <c r="O126" s="48">
        <f t="shared" si="84"/>
        <v>0</v>
      </c>
      <c r="P126" s="65">
        <f t="shared" si="59"/>
        <v>0</v>
      </c>
      <c r="Q126" s="48">
        <f t="shared" ref="Q126:R126" si="85">SUM(Q127:Q131)</f>
        <v>0</v>
      </c>
      <c r="R126" s="48">
        <f t="shared" si="85"/>
        <v>0</v>
      </c>
      <c r="S126" s="65">
        <f t="shared" si="60"/>
        <v>0</v>
      </c>
    </row>
    <row r="127" spans="1:19" hidden="1" x14ac:dyDescent="0.25">
      <c r="A127" s="161"/>
      <c r="B127" s="23">
        <v>421221</v>
      </c>
      <c r="C127" s="17" t="s">
        <v>108</v>
      </c>
      <c r="D127" s="84"/>
      <c r="E127" s="68"/>
      <c r="F127" s="19"/>
      <c r="G127" s="19"/>
      <c r="H127" s="19"/>
      <c r="I127" s="19"/>
      <c r="J127" s="19"/>
      <c r="K127" s="19"/>
      <c r="L127" s="19"/>
      <c r="M127" s="19"/>
      <c r="N127" s="19"/>
      <c r="O127" s="49"/>
      <c r="P127" s="65">
        <f t="shared" si="59"/>
        <v>0</v>
      </c>
      <c r="Q127" s="49"/>
      <c r="R127" s="49"/>
      <c r="S127" s="65">
        <f t="shared" si="60"/>
        <v>0</v>
      </c>
    </row>
    <row r="128" spans="1:19" hidden="1" x14ac:dyDescent="0.25">
      <c r="A128" s="161"/>
      <c r="B128" s="23">
        <v>421222</v>
      </c>
      <c r="C128" s="17" t="s">
        <v>109</v>
      </c>
      <c r="D128" s="84"/>
      <c r="E128" s="68"/>
      <c r="F128" s="19"/>
      <c r="G128" s="19"/>
      <c r="H128" s="19"/>
      <c r="I128" s="19"/>
      <c r="J128" s="19"/>
      <c r="K128" s="19"/>
      <c r="L128" s="19"/>
      <c r="M128" s="19"/>
      <c r="N128" s="19"/>
      <c r="O128" s="49"/>
      <c r="P128" s="65">
        <f t="shared" si="59"/>
        <v>0</v>
      </c>
      <c r="Q128" s="49"/>
      <c r="R128" s="49"/>
      <c r="S128" s="65">
        <f t="shared" si="60"/>
        <v>0</v>
      </c>
    </row>
    <row r="129" spans="1:19" hidden="1" x14ac:dyDescent="0.25">
      <c r="A129" s="161"/>
      <c r="B129" s="23">
        <v>421223</v>
      </c>
      <c r="C129" s="17" t="s">
        <v>110</v>
      </c>
      <c r="D129" s="84"/>
      <c r="E129" s="68"/>
      <c r="F129" s="19"/>
      <c r="G129" s="19"/>
      <c r="H129" s="19"/>
      <c r="I129" s="19"/>
      <c r="J129" s="19"/>
      <c r="K129" s="19"/>
      <c r="L129" s="19"/>
      <c r="M129" s="19"/>
      <c r="N129" s="19"/>
      <c r="O129" s="49"/>
      <c r="P129" s="65">
        <f t="shared" si="59"/>
        <v>0</v>
      </c>
      <c r="Q129" s="49"/>
      <c r="R129" s="49"/>
      <c r="S129" s="65">
        <f t="shared" si="60"/>
        <v>0</v>
      </c>
    </row>
    <row r="130" spans="1:19" hidden="1" x14ac:dyDescent="0.25">
      <c r="A130" s="161"/>
      <c r="B130" s="23">
        <v>421224</v>
      </c>
      <c r="C130" s="17" t="s">
        <v>111</v>
      </c>
      <c r="D130" s="84"/>
      <c r="E130" s="68"/>
      <c r="F130" s="19"/>
      <c r="G130" s="19"/>
      <c r="H130" s="19"/>
      <c r="I130" s="19"/>
      <c r="J130" s="19"/>
      <c r="K130" s="19"/>
      <c r="L130" s="19"/>
      <c r="M130" s="19"/>
      <c r="N130" s="19"/>
      <c r="O130" s="49"/>
      <c r="P130" s="65">
        <f t="shared" si="59"/>
        <v>0</v>
      </c>
      <c r="Q130" s="49"/>
      <c r="R130" s="49"/>
      <c r="S130" s="65">
        <f t="shared" si="60"/>
        <v>0</v>
      </c>
    </row>
    <row r="131" spans="1:19" hidden="1" x14ac:dyDescent="0.25">
      <c r="A131" s="161"/>
      <c r="B131" s="23">
        <v>421225</v>
      </c>
      <c r="C131" s="17" t="s">
        <v>112</v>
      </c>
      <c r="D131" s="84"/>
      <c r="E131" s="68"/>
      <c r="F131" s="19"/>
      <c r="G131" s="19"/>
      <c r="H131" s="19"/>
      <c r="I131" s="19"/>
      <c r="J131" s="19"/>
      <c r="K131" s="19"/>
      <c r="L131" s="19"/>
      <c r="M131" s="19"/>
      <c r="N131" s="19"/>
      <c r="O131" s="49"/>
      <c r="P131" s="65">
        <f t="shared" si="59"/>
        <v>0</v>
      </c>
      <c r="Q131" s="49"/>
      <c r="R131" s="49"/>
      <c r="S131" s="65">
        <f t="shared" si="60"/>
        <v>0</v>
      </c>
    </row>
    <row r="132" spans="1:19" hidden="1" x14ac:dyDescent="0.25">
      <c r="A132" s="271"/>
      <c r="B132" s="27">
        <v>421300</v>
      </c>
      <c r="C132" s="13" t="s">
        <v>113</v>
      </c>
      <c r="D132" s="82">
        <f>SUM(D133,D136+D143)</f>
        <v>0</v>
      </c>
      <c r="E132" s="66">
        <f t="shared" ref="E132:O132" si="86">SUM(E133,E136+E143)</f>
        <v>0</v>
      </c>
      <c r="F132" s="14">
        <f t="shared" si="86"/>
        <v>0</v>
      </c>
      <c r="G132" s="14">
        <f t="shared" si="86"/>
        <v>0</v>
      </c>
      <c r="H132" s="14">
        <f t="shared" si="86"/>
        <v>0</v>
      </c>
      <c r="I132" s="14">
        <f t="shared" si="86"/>
        <v>0</v>
      </c>
      <c r="J132" s="14">
        <f t="shared" si="86"/>
        <v>0</v>
      </c>
      <c r="K132" s="14">
        <f t="shared" si="86"/>
        <v>0</v>
      </c>
      <c r="L132" s="14">
        <f t="shared" si="86"/>
        <v>0</v>
      </c>
      <c r="M132" s="14">
        <f t="shared" si="86"/>
        <v>0</v>
      </c>
      <c r="N132" s="14">
        <f t="shared" si="86"/>
        <v>0</v>
      </c>
      <c r="O132" s="47">
        <f t="shared" si="86"/>
        <v>0</v>
      </c>
      <c r="P132" s="65">
        <f t="shared" si="59"/>
        <v>0</v>
      </c>
      <c r="Q132" s="47">
        <f t="shared" ref="Q132:R132" si="87">SUM(Q133,Q136+Q143)</f>
        <v>0</v>
      </c>
      <c r="R132" s="47">
        <f t="shared" si="87"/>
        <v>0</v>
      </c>
      <c r="S132" s="65">
        <f t="shared" si="60"/>
        <v>0</v>
      </c>
    </row>
    <row r="133" spans="1:19" hidden="1" x14ac:dyDescent="0.25">
      <c r="A133" s="161"/>
      <c r="B133" s="23">
        <v>421310</v>
      </c>
      <c r="C133" s="17" t="s">
        <v>114</v>
      </c>
      <c r="D133" s="83">
        <f>SUM(D134:D135)</f>
        <v>0</v>
      </c>
      <c r="E133" s="67">
        <f t="shared" ref="E133:O133" si="88">SUM(E134:E135)</f>
        <v>0</v>
      </c>
      <c r="F133" s="18">
        <f t="shared" si="88"/>
        <v>0</v>
      </c>
      <c r="G133" s="18">
        <f t="shared" si="88"/>
        <v>0</v>
      </c>
      <c r="H133" s="18">
        <f t="shared" si="88"/>
        <v>0</v>
      </c>
      <c r="I133" s="18">
        <f t="shared" si="88"/>
        <v>0</v>
      </c>
      <c r="J133" s="18">
        <f t="shared" si="88"/>
        <v>0</v>
      </c>
      <c r="K133" s="18">
        <f t="shared" si="88"/>
        <v>0</v>
      </c>
      <c r="L133" s="18">
        <f t="shared" si="88"/>
        <v>0</v>
      </c>
      <c r="M133" s="18">
        <f t="shared" si="88"/>
        <v>0</v>
      </c>
      <c r="N133" s="18">
        <f t="shared" si="88"/>
        <v>0</v>
      </c>
      <c r="O133" s="48">
        <f t="shared" si="88"/>
        <v>0</v>
      </c>
      <c r="P133" s="65">
        <f t="shared" si="59"/>
        <v>0</v>
      </c>
      <c r="Q133" s="48">
        <f t="shared" ref="Q133:R133" si="89">SUM(Q134:Q135)</f>
        <v>0</v>
      </c>
      <c r="R133" s="48">
        <f t="shared" si="89"/>
        <v>0</v>
      </c>
      <c r="S133" s="65">
        <f t="shared" si="60"/>
        <v>0</v>
      </c>
    </row>
    <row r="134" spans="1:19" ht="25.5" hidden="1" x14ac:dyDescent="0.25">
      <c r="A134" s="161"/>
      <c r="B134" s="23">
        <v>421311</v>
      </c>
      <c r="C134" s="17" t="s">
        <v>115</v>
      </c>
      <c r="D134" s="84"/>
      <c r="E134" s="68"/>
      <c r="F134" s="19"/>
      <c r="G134" s="19"/>
      <c r="H134" s="19"/>
      <c r="I134" s="19"/>
      <c r="J134" s="19"/>
      <c r="K134" s="19"/>
      <c r="L134" s="19"/>
      <c r="M134" s="19"/>
      <c r="N134" s="19"/>
      <c r="O134" s="49"/>
      <c r="P134" s="65">
        <f t="shared" si="59"/>
        <v>0</v>
      </c>
      <c r="Q134" s="49"/>
      <c r="R134" s="49"/>
      <c r="S134" s="65">
        <f t="shared" si="60"/>
        <v>0</v>
      </c>
    </row>
    <row r="135" spans="1:19" ht="25.5" hidden="1" x14ac:dyDescent="0.25">
      <c r="A135" s="161"/>
      <c r="B135" s="23">
        <v>421311</v>
      </c>
      <c r="C135" s="17" t="s">
        <v>546</v>
      </c>
      <c r="D135" s="84"/>
      <c r="E135" s="68"/>
      <c r="F135" s="19"/>
      <c r="G135" s="19"/>
      <c r="H135" s="19"/>
      <c r="I135" s="19"/>
      <c r="J135" s="19"/>
      <c r="K135" s="19"/>
      <c r="L135" s="19"/>
      <c r="M135" s="19"/>
      <c r="N135" s="19"/>
      <c r="O135" s="49"/>
      <c r="P135" s="65">
        <f t="shared" si="59"/>
        <v>0</v>
      </c>
      <c r="Q135" s="49"/>
      <c r="R135" s="49"/>
      <c r="S135" s="65">
        <f t="shared" si="60"/>
        <v>0</v>
      </c>
    </row>
    <row r="136" spans="1:19" ht="25.5" hidden="1" x14ac:dyDescent="0.25">
      <c r="A136" s="161"/>
      <c r="B136" s="23">
        <v>421320</v>
      </c>
      <c r="C136" s="17" t="s">
        <v>116</v>
      </c>
      <c r="D136" s="83">
        <f>SUM(D137:D142)</f>
        <v>0</v>
      </c>
      <c r="E136" s="67">
        <f t="shared" ref="E136:O136" si="90">SUM(E137:E142)</f>
        <v>0</v>
      </c>
      <c r="F136" s="18">
        <f t="shared" si="90"/>
        <v>0</v>
      </c>
      <c r="G136" s="18">
        <f t="shared" si="90"/>
        <v>0</v>
      </c>
      <c r="H136" s="18">
        <f t="shared" si="90"/>
        <v>0</v>
      </c>
      <c r="I136" s="18">
        <f t="shared" si="90"/>
        <v>0</v>
      </c>
      <c r="J136" s="18">
        <f t="shared" si="90"/>
        <v>0</v>
      </c>
      <c r="K136" s="18">
        <f t="shared" si="90"/>
        <v>0</v>
      </c>
      <c r="L136" s="18">
        <f t="shared" si="90"/>
        <v>0</v>
      </c>
      <c r="M136" s="18">
        <f t="shared" si="90"/>
        <v>0</v>
      </c>
      <c r="N136" s="18">
        <f t="shared" si="90"/>
        <v>0</v>
      </c>
      <c r="O136" s="48">
        <f t="shared" si="90"/>
        <v>0</v>
      </c>
      <c r="P136" s="65">
        <f t="shared" si="59"/>
        <v>0</v>
      </c>
      <c r="Q136" s="48">
        <f t="shared" ref="Q136:R136" si="91">SUM(Q137:Q142)</f>
        <v>0</v>
      </c>
      <c r="R136" s="48">
        <f t="shared" si="91"/>
        <v>0</v>
      </c>
      <c r="S136" s="65">
        <f t="shared" si="60"/>
        <v>0</v>
      </c>
    </row>
    <row r="137" spans="1:19" hidden="1" x14ac:dyDescent="0.25">
      <c r="A137" s="161"/>
      <c r="B137" s="23">
        <v>421321</v>
      </c>
      <c r="C137" s="17" t="s">
        <v>117</v>
      </c>
      <c r="D137" s="84"/>
      <c r="E137" s="68"/>
      <c r="F137" s="19"/>
      <c r="G137" s="19"/>
      <c r="H137" s="19"/>
      <c r="I137" s="19"/>
      <c r="J137" s="19"/>
      <c r="K137" s="19"/>
      <c r="L137" s="19"/>
      <c r="M137" s="19"/>
      <c r="N137" s="19"/>
      <c r="O137" s="49"/>
      <c r="P137" s="65">
        <f t="shared" si="59"/>
        <v>0</v>
      </c>
      <c r="Q137" s="49"/>
      <c r="R137" s="49"/>
      <c r="S137" s="65">
        <f t="shared" si="60"/>
        <v>0</v>
      </c>
    </row>
    <row r="138" spans="1:19" hidden="1" x14ac:dyDescent="0.25">
      <c r="A138" s="161"/>
      <c r="B138" s="23">
        <v>421322</v>
      </c>
      <c r="C138" s="17" t="s">
        <v>118</v>
      </c>
      <c r="D138" s="84"/>
      <c r="E138" s="68"/>
      <c r="F138" s="19"/>
      <c r="G138" s="19"/>
      <c r="H138" s="19"/>
      <c r="I138" s="19"/>
      <c r="J138" s="19"/>
      <c r="K138" s="19"/>
      <c r="L138" s="19"/>
      <c r="M138" s="19"/>
      <c r="N138" s="19"/>
      <c r="O138" s="49"/>
      <c r="P138" s="65">
        <f t="shared" si="59"/>
        <v>0</v>
      </c>
      <c r="Q138" s="49"/>
      <c r="R138" s="49"/>
      <c r="S138" s="65">
        <f t="shared" si="60"/>
        <v>0</v>
      </c>
    </row>
    <row r="139" spans="1:19" ht="25.5" hidden="1" x14ac:dyDescent="0.25">
      <c r="A139" s="161"/>
      <c r="B139" s="23">
        <v>421323</v>
      </c>
      <c r="C139" s="17" t="s">
        <v>551</v>
      </c>
      <c r="D139" s="84"/>
      <c r="E139" s="68"/>
      <c r="F139" s="19"/>
      <c r="G139" s="19"/>
      <c r="H139" s="19"/>
      <c r="I139" s="19"/>
      <c r="J139" s="19"/>
      <c r="K139" s="19"/>
      <c r="L139" s="19"/>
      <c r="M139" s="19"/>
      <c r="N139" s="19"/>
      <c r="O139" s="49"/>
      <c r="P139" s="65">
        <f t="shared" si="59"/>
        <v>0</v>
      </c>
      <c r="Q139" s="49"/>
      <c r="R139" s="49"/>
      <c r="S139" s="65">
        <f t="shared" si="60"/>
        <v>0</v>
      </c>
    </row>
    <row r="140" spans="1:19" hidden="1" x14ac:dyDescent="0.25">
      <c r="A140" s="161"/>
      <c r="B140" s="23">
        <v>421324</v>
      </c>
      <c r="C140" s="17" t="s">
        <v>119</v>
      </c>
      <c r="D140" s="84"/>
      <c r="E140" s="68"/>
      <c r="F140" s="19"/>
      <c r="G140" s="19"/>
      <c r="H140" s="19"/>
      <c r="I140" s="19"/>
      <c r="J140" s="19"/>
      <c r="K140" s="19"/>
      <c r="L140" s="19"/>
      <c r="M140" s="19"/>
      <c r="N140" s="19"/>
      <c r="O140" s="49"/>
      <c r="P140" s="65">
        <f t="shared" si="59"/>
        <v>0</v>
      </c>
      <c r="Q140" s="49"/>
      <c r="R140" s="49"/>
      <c r="S140" s="65">
        <f t="shared" si="60"/>
        <v>0</v>
      </c>
    </row>
    <row r="141" spans="1:19" ht="42" hidden="1" customHeight="1" x14ac:dyDescent="0.25">
      <c r="A141" s="161"/>
      <c r="B141" s="23">
        <v>421325</v>
      </c>
      <c r="C141" s="17" t="s">
        <v>120</v>
      </c>
      <c r="D141" s="84"/>
      <c r="E141" s="68"/>
      <c r="F141" s="19"/>
      <c r="G141" s="19"/>
      <c r="H141" s="19"/>
      <c r="I141" s="19"/>
      <c r="J141" s="19"/>
      <c r="K141" s="19"/>
      <c r="L141" s="19"/>
      <c r="M141" s="19"/>
      <c r="N141" s="19"/>
      <c r="O141" s="49"/>
      <c r="P141" s="65">
        <f t="shared" si="59"/>
        <v>0</v>
      </c>
      <c r="Q141" s="49"/>
      <c r="R141" s="49"/>
      <c r="S141" s="65">
        <f t="shared" si="60"/>
        <v>0</v>
      </c>
    </row>
    <row r="142" spans="1:19" ht="40.5" hidden="1" customHeight="1" x14ac:dyDescent="0.25">
      <c r="A142" s="161"/>
      <c r="B142" s="23">
        <v>421325</v>
      </c>
      <c r="C142" s="17" t="s">
        <v>121</v>
      </c>
      <c r="D142" s="84"/>
      <c r="E142" s="68"/>
      <c r="F142" s="19"/>
      <c r="G142" s="19"/>
      <c r="H142" s="19"/>
      <c r="I142" s="19"/>
      <c r="J142" s="19"/>
      <c r="K142" s="19"/>
      <c r="L142" s="19"/>
      <c r="M142" s="19"/>
      <c r="N142" s="19"/>
      <c r="O142" s="49"/>
      <c r="P142" s="65">
        <f t="shared" si="59"/>
        <v>0</v>
      </c>
      <c r="Q142" s="49"/>
      <c r="R142" s="49"/>
      <c r="S142" s="65">
        <f t="shared" si="60"/>
        <v>0</v>
      </c>
    </row>
    <row r="143" spans="1:19" hidden="1" x14ac:dyDescent="0.25">
      <c r="A143" s="161"/>
      <c r="B143" s="23">
        <v>421390</v>
      </c>
      <c r="C143" s="17" t="s">
        <v>122</v>
      </c>
      <c r="D143" s="85">
        <f>SUM(D144:D145)</f>
        <v>0</v>
      </c>
      <c r="E143" s="69">
        <f t="shared" ref="E143:O143" si="92">SUM(E144:E145)</f>
        <v>0</v>
      </c>
      <c r="F143" s="20">
        <f t="shared" si="92"/>
        <v>0</v>
      </c>
      <c r="G143" s="20">
        <f t="shared" si="92"/>
        <v>0</v>
      </c>
      <c r="H143" s="20">
        <f t="shared" si="92"/>
        <v>0</v>
      </c>
      <c r="I143" s="20">
        <f t="shared" si="92"/>
        <v>0</v>
      </c>
      <c r="J143" s="20">
        <f t="shared" si="92"/>
        <v>0</v>
      </c>
      <c r="K143" s="20">
        <f t="shared" si="92"/>
        <v>0</v>
      </c>
      <c r="L143" s="20">
        <f t="shared" si="92"/>
        <v>0</v>
      </c>
      <c r="M143" s="20">
        <f t="shared" si="92"/>
        <v>0</v>
      </c>
      <c r="N143" s="20">
        <f t="shared" si="92"/>
        <v>0</v>
      </c>
      <c r="O143" s="50">
        <f t="shared" si="92"/>
        <v>0</v>
      </c>
      <c r="P143" s="65">
        <f t="shared" si="59"/>
        <v>0</v>
      </c>
      <c r="Q143" s="50">
        <f t="shared" ref="Q143:R143" si="93">SUM(Q144:Q145)</f>
        <v>0</v>
      </c>
      <c r="R143" s="50">
        <f t="shared" si="93"/>
        <v>0</v>
      </c>
      <c r="S143" s="65">
        <f t="shared" si="60"/>
        <v>0</v>
      </c>
    </row>
    <row r="144" spans="1:19" ht="33.75" hidden="1" customHeight="1" x14ac:dyDescent="0.25">
      <c r="A144" s="161"/>
      <c r="B144" s="23">
        <v>421391</v>
      </c>
      <c r="C144" s="17" t="s">
        <v>123</v>
      </c>
      <c r="D144" s="84"/>
      <c r="E144" s="68"/>
      <c r="F144" s="19"/>
      <c r="G144" s="19"/>
      <c r="H144" s="19"/>
      <c r="I144" s="19"/>
      <c r="J144" s="19"/>
      <c r="K144" s="19"/>
      <c r="L144" s="19"/>
      <c r="M144" s="19"/>
      <c r="N144" s="19"/>
      <c r="O144" s="49"/>
      <c r="P144" s="65">
        <f t="shared" si="59"/>
        <v>0</v>
      </c>
      <c r="Q144" s="49"/>
      <c r="R144" s="49"/>
      <c r="S144" s="65">
        <f t="shared" si="60"/>
        <v>0</v>
      </c>
    </row>
    <row r="145" spans="1:19" hidden="1" x14ac:dyDescent="0.25">
      <c r="A145" s="161"/>
      <c r="B145" s="23">
        <v>421392</v>
      </c>
      <c r="C145" s="17" t="s">
        <v>124</v>
      </c>
      <c r="D145" s="84"/>
      <c r="E145" s="68"/>
      <c r="F145" s="19"/>
      <c r="G145" s="19"/>
      <c r="H145" s="19"/>
      <c r="I145" s="19"/>
      <c r="J145" s="19"/>
      <c r="K145" s="19"/>
      <c r="L145" s="19"/>
      <c r="M145" s="19"/>
      <c r="N145" s="19"/>
      <c r="O145" s="49"/>
      <c r="P145" s="65">
        <f t="shared" si="59"/>
        <v>0</v>
      </c>
      <c r="Q145" s="49"/>
      <c r="R145" s="49"/>
      <c r="S145" s="65">
        <f t="shared" si="60"/>
        <v>0</v>
      </c>
    </row>
    <row r="146" spans="1:19" hidden="1" x14ac:dyDescent="0.25">
      <c r="A146" s="271"/>
      <c r="B146" s="27">
        <v>421400</v>
      </c>
      <c r="C146" s="13" t="s">
        <v>125</v>
      </c>
      <c r="D146" s="82">
        <f>SUM(D147,D152)</f>
        <v>0</v>
      </c>
      <c r="E146" s="66">
        <f t="shared" ref="E146:O146" si="94">SUM(E147,E152)</f>
        <v>0</v>
      </c>
      <c r="F146" s="14">
        <f t="shared" si="94"/>
        <v>0</v>
      </c>
      <c r="G146" s="14">
        <f t="shared" si="94"/>
        <v>0</v>
      </c>
      <c r="H146" s="14">
        <f t="shared" si="94"/>
        <v>0</v>
      </c>
      <c r="I146" s="14">
        <f t="shared" si="94"/>
        <v>0</v>
      </c>
      <c r="J146" s="14">
        <f t="shared" si="94"/>
        <v>0</v>
      </c>
      <c r="K146" s="14">
        <f t="shared" si="94"/>
        <v>0</v>
      </c>
      <c r="L146" s="14">
        <f t="shared" si="94"/>
        <v>0</v>
      </c>
      <c r="M146" s="14">
        <f t="shared" si="94"/>
        <v>0</v>
      </c>
      <c r="N146" s="14">
        <f t="shared" si="94"/>
        <v>0</v>
      </c>
      <c r="O146" s="47">
        <f t="shared" si="94"/>
        <v>0</v>
      </c>
      <c r="P146" s="65">
        <f t="shared" si="59"/>
        <v>0</v>
      </c>
      <c r="Q146" s="47">
        <f t="shared" ref="Q146:R146" si="95">SUM(Q147,Q152)</f>
        <v>0</v>
      </c>
      <c r="R146" s="47">
        <f t="shared" si="95"/>
        <v>0</v>
      </c>
      <c r="S146" s="65">
        <f t="shared" si="60"/>
        <v>0</v>
      </c>
    </row>
    <row r="147" spans="1:19" hidden="1" x14ac:dyDescent="0.25">
      <c r="A147" s="161"/>
      <c r="B147" s="23">
        <v>421410</v>
      </c>
      <c r="C147" s="17" t="s">
        <v>126</v>
      </c>
      <c r="D147" s="83">
        <f>SUM(D148:D151)</f>
        <v>0</v>
      </c>
      <c r="E147" s="67">
        <f t="shared" ref="E147:O147" si="96">SUM(E148:E151)</f>
        <v>0</v>
      </c>
      <c r="F147" s="18">
        <f t="shared" si="96"/>
        <v>0</v>
      </c>
      <c r="G147" s="18">
        <f t="shared" si="96"/>
        <v>0</v>
      </c>
      <c r="H147" s="18">
        <f t="shared" si="96"/>
        <v>0</v>
      </c>
      <c r="I147" s="18">
        <f t="shared" si="96"/>
        <v>0</v>
      </c>
      <c r="J147" s="18">
        <f t="shared" si="96"/>
        <v>0</v>
      </c>
      <c r="K147" s="18">
        <f t="shared" si="96"/>
        <v>0</v>
      </c>
      <c r="L147" s="18">
        <f t="shared" si="96"/>
        <v>0</v>
      </c>
      <c r="M147" s="18">
        <f t="shared" si="96"/>
        <v>0</v>
      </c>
      <c r="N147" s="18">
        <f t="shared" si="96"/>
        <v>0</v>
      </c>
      <c r="O147" s="48">
        <f t="shared" si="96"/>
        <v>0</v>
      </c>
      <c r="P147" s="65">
        <f t="shared" si="59"/>
        <v>0</v>
      </c>
      <c r="Q147" s="48">
        <f t="shared" ref="Q147:R147" si="97">SUM(Q148:Q151)</f>
        <v>0</v>
      </c>
      <c r="R147" s="48">
        <f t="shared" si="97"/>
        <v>0</v>
      </c>
      <c r="S147" s="65">
        <f t="shared" si="60"/>
        <v>0</v>
      </c>
    </row>
    <row r="148" spans="1:19" hidden="1" x14ac:dyDescent="0.25">
      <c r="A148" s="161"/>
      <c r="B148" s="23">
        <v>421411</v>
      </c>
      <c r="C148" s="17" t="s">
        <v>127</v>
      </c>
      <c r="D148" s="84"/>
      <c r="E148" s="68"/>
      <c r="F148" s="19"/>
      <c r="G148" s="19"/>
      <c r="H148" s="19"/>
      <c r="I148" s="19"/>
      <c r="J148" s="19"/>
      <c r="K148" s="19"/>
      <c r="L148" s="19"/>
      <c r="M148" s="19"/>
      <c r="N148" s="19"/>
      <c r="O148" s="49"/>
      <c r="P148" s="65">
        <f t="shared" si="59"/>
        <v>0</v>
      </c>
      <c r="Q148" s="49"/>
      <c r="R148" s="49"/>
      <c r="S148" s="65">
        <f t="shared" si="60"/>
        <v>0</v>
      </c>
    </row>
    <row r="149" spans="1:19" hidden="1" x14ac:dyDescent="0.25">
      <c r="A149" s="161"/>
      <c r="B149" s="23">
        <v>421412</v>
      </c>
      <c r="C149" s="17" t="s">
        <v>128</v>
      </c>
      <c r="D149" s="84"/>
      <c r="E149" s="68"/>
      <c r="F149" s="19"/>
      <c r="G149" s="19"/>
      <c r="H149" s="19"/>
      <c r="I149" s="19"/>
      <c r="J149" s="19"/>
      <c r="K149" s="19"/>
      <c r="L149" s="19"/>
      <c r="M149" s="19"/>
      <c r="N149" s="19"/>
      <c r="O149" s="49"/>
      <c r="P149" s="65">
        <f t="shared" si="59"/>
        <v>0</v>
      </c>
      <c r="Q149" s="49"/>
      <c r="R149" s="49"/>
      <c r="S149" s="65">
        <f t="shared" si="60"/>
        <v>0</v>
      </c>
    </row>
    <row r="150" spans="1:19" hidden="1" x14ac:dyDescent="0.25">
      <c r="A150" s="161"/>
      <c r="B150" s="23">
        <v>421414</v>
      </c>
      <c r="C150" s="17" t="s">
        <v>129</v>
      </c>
      <c r="D150" s="84"/>
      <c r="E150" s="68"/>
      <c r="F150" s="19"/>
      <c r="G150" s="19"/>
      <c r="H150" s="19"/>
      <c r="I150" s="19"/>
      <c r="J150" s="19"/>
      <c r="K150" s="19"/>
      <c r="L150" s="19"/>
      <c r="M150" s="19"/>
      <c r="N150" s="19"/>
      <c r="O150" s="49"/>
      <c r="P150" s="65">
        <f t="shared" si="59"/>
        <v>0</v>
      </c>
      <c r="Q150" s="49"/>
      <c r="R150" s="49"/>
      <c r="S150" s="65">
        <f t="shared" si="60"/>
        <v>0</v>
      </c>
    </row>
    <row r="151" spans="1:19" ht="25.5" hidden="1" x14ac:dyDescent="0.25">
      <c r="A151" s="161"/>
      <c r="B151" s="23">
        <v>421419</v>
      </c>
      <c r="C151" s="17" t="s">
        <v>552</v>
      </c>
      <c r="D151" s="84"/>
      <c r="E151" s="68"/>
      <c r="F151" s="19"/>
      <c r="G151" s="19"/>
      <c r="H151" s="19"/>
      <c r="I151" s="19"/>
      <c r="J151" s="19"/>
      <c r="K151" s="19"/>
      <c r="L151" s="19"/>
      <c r="M151" s="19"/>
      <c r="N151" s="19"/>
      <c r="O151" s="49"/>
      <c r="P151" s="65">
        <f t="shared" si="59"/>
        <v>0</v>
      </c>
      <c r="Q151" s="49"/>
      <c r="R151" s="49"/>
      <c r="S151" s="65">
        <f t="shared" si="60"/>
        <v>0</v>
      </c>
    </row>
    <row r="152" spans="1:19" hidden="1" x14ac:dyDescent="0.25">
      <c r="A152" s="161"/>
      <c r="B152" s="23">
        <v>421420</v>
      </c>
      <c r="C152" s="17" t="s">
        <v>130</v>
      </c>
      <c r="D152" s="83">
        <f>SUM(D153:D155)</f>
        <v>0</v>
      </c>
      <c r="E152" s="67">
        <f t="shared" ref="E152:O152" si="98">SUM(E153:E155)</f>
        <v>0</v>
      </c>
      <c r="F152" s="18">
        <f t="shared" si="98"/>
        <v>0</v>
      </c>
      <c r="G152" s="18">
        <f t="shared" si="98"/>
        <v>0</v>
      </c>
      <c r="H152" s="18">
        <f t="shared" si="98"/>
        <v>0</v>
      </c>
      <c r="I152" s="18">
        <f t="shared" si="98"/>
        <v>0</v>
      </c>
      <c r="J152" s="18">
        <f t="shared" si="98"/>
        <v>0</v>
      </c>
      <c r="K152" s="18">
        <f t="shared" si="98"/>
        <v>0</v>
      </c>
      <c r="L152" s="18">
        <f t="shared" si="98"/>
        <v>0</v>
      </c>
      <c r="M152" s="18">
        <f t="shared" si="98"/>
        <v>0</v>
      </c>
      <c r="N152" s="18">
        <f t="shared" si="98"/>
        <v>0</v>
      </c>
      <c r="O152" s="48">
        <f t="shared" si="98"/>
        <v>0</v>
      </c>
      <c r="P152" s="65">
        <f t="shared" si="59"/>
        <v>0</v>
      </c>
      <c r="Q152" s="48">
        <f t="shared" ref="Q152:R152" si="99">SUM(Q153:Q155)</f>
        <v>0</v>
      </c>
      <c r="R152" s="48">
        <f t="shared" si="99"/>
        <v>0</v>
      </c>
      <c r="S152" s="65">
        <f t="shared" si="60"/>
        <v>0</v>
      </c>
    </row>
    <row r="153" spans="1:19" hidden="1" x14ac:dyDescent="0.25">
      <c r="A153" s="161"/>
      <c r="B153" s="23">
        <v>421421</v>
      </c>
      <c r="C153" s="17" t="s">
        <v>131</v>
      </c>
      <c r="D153" s="84"/>
      <c r="E153" s="68"/>
      <c r="F153" s="19"/>
      <c r="G153" s="19"/>
      <c r="H153" s="19"/>
      <c r="I153" s="19"/>
      <c r="J153" s="19"/>
      <c r="K153" s="19"/>
      <c r="L153" s="19"/>
      <c r="M153" s="19"/>
      <c r="N153" s="19"/>
      <c r="O153" s="49"/>
      <c r="P153" s="65">
        <f t="shared" si="59"/>
        <v>0</v>
      </c>
      <c r="Q153" s="49"/>
      <c r="R153" s="49"/>
      <c r="S153" s="65">
        <f t="shared" si="60"/>
        <v>0</v>
      </c>
    </row>
    <row r="154" spans="1:19" hidden="1" x14ac:dyDescent="0.25">
      <c r="A154" s="161"/>
      <c r="B154" s="23">
        <v>421422</v>
      </c>
      <c r="C154" s="17" t="s">
        <v>132</v>
      </c>
      <c r="D154" s="84"/>
      <c r="E154" s="68"/>
      <c r="F154" s="19"/>
      <c r="G154" s="19"/>
      <c r="H154" s="19"/>
      <c r="I154" s="19"/>
      <c r="J154" s="19"/>
      <c r="K154" s="19"/>
      <c r="L154" s="19"/>
      <c r="M154" s="19"/>
      <c r="N154" s="19"/>
      <c r="O154" s="49"/>
      <c r="P154" s="65">
        <f t="shared" si="59"/>
        <v>0</v>
      </c>
      <c r="Q154" s="49"/>
      <c r="R154" s="49"/>
      <c r="S154" s="65">
        <f t="shared" si="60"/>
        <v>0</v>
      </c>
    </row>
    <row r="155" spans="1:19" hidden="1" x14ac:dyDescent="0.25">
      <c r="A155" s="161"/>
      <c r="B155" s="23">
        <v>421429</v>
      </c>
      <c r="C155" s="17" t="s">
        <v>133</v>
      </c>
      <c r="D155" s="84"/>
      <c r="E155" s="68"/>
      <c r="F155" s="19"/>
      <c r="G155" s="19"/>
      <c r="H155" s="19"/>
      <c r="I155" s="19"/>
      <c r="J155" s="19"/>
      <c r="K155" s="19"/>
      <c r="L155" s="19"/>
      <c r="M155" s="19"/>
      <c r="N155" s="19"/>
      <c r="O155" s="49"/>
      <c r="P155" s="65">
        <f t="shared" si="59"/>
        <v>0</v>
      </c>
      <c r="Q155" s="49"/>
      <c r="R155" s="49"/>
      <c r="S155" s="65">
        <f t="shared" si="60"/>
        <v>0</v>
      </c>
    </row>
    <row r="156" spans="1:19" hidden="1" x14ac:dyDescent="0.25">
      <c r="A156" s="271"/>
      <c r="B156" s="27">
        <v>421500</v>
      </c>
      <c r="C156" s="13" t="s">
        <v>134</v>
      </c>
      <c r="D156" s="82">
        <f>SUM(D157,D162)</f>
        <v>0</v>
      </c>
      <c r="E156" s="66">
        <f t="shared" ref="E156:O156" si="100">SUM(E157,E162)</f>
        <v>0</v>
      </c>
      <c r="F156" s="14">
        <f t="shared" si="100"/>
        <v>0</v>
      </c>
      <c r="G156" s="14">
        <f t="shared" si="100"/>
        <v>0</v>
      </c>
      <c r="H156" s="14">
        <f t="shared" si="100"/>
        <v>0</v>
      </c>
      <c r="I156" s="14">
        <f t="shared" si="100"/>
        <v>0</v>
      </c>
      <c r="J156" s="14">
        <f t="shared" si="100"/>
        <v>0</v>
      </c>
      <c r="K156" s="14">
        <f t="shared" si="100"/>
        <v>0</v>
      </c>
      <c r="L156" s="14">
        <f t="shared" si="100"/>
        <v>0</v>
      </c>
      <c r="M156" s="14">
        <f t="shared" si="100"/>
        <v>0</v>
      </c>
      <c r="N156" s="14">
        <f t="shared" si="100"/>
        <v>0</v>
      </c>
      <c r="O156" s="47">
        <f t="shared" si="100"/>
        <v>0</v>
      </c>
      <c r="P156" s="65">
        <f t="shared" si="59"/>
        <v>0</v>
      </c>
      <c r="Q156" s="47">
        <f t="shared" ref="Q156:R156" si="101">SUM(Q157,Q162)</f>
        <v>0</v>
      </c>
      <c r="R156" s="47">
        <f t="shared" si="101"/>
        <v>0</v>
      </c>
      <c r="S156" s="65">
        <f t="shared" si="60"/>
        <v>0</v>
      </c>
    </row>
    <row r="157" spans="1:19" hidden="1" x14ac:dyDescent="0.25">
      <c r="A157" s="161"/>
      <c r="B157" s="23">
        <v>421510</v>
      </c>
      <c r="C157" s="17" t="s">
        <v>135</v>
      </c>
      <c r="D157" s="83">
        <f>SUM(D158:D161)</f>
        <v>0</v>
      </c>
      <c r="E157" s="67">
        <f t="shared" ref="E157:O157" si="102">SUM(E158:E161)</f>
        <v>0</v>
      </c>
      <c r="F157" s="18">
        <f t="shared" si="102"/>
        <v>0</v>
      </c>
      <c r="G157" s="18">
        <f t="shared" si="102"/>
        <v>0</v>
      </c>
      <c r="H157" s="18">
        <f t="shared" si="102"/>
        <v>0</v>
      </c>
      <c r="I157" s="18">
        <f t="shared" si="102"/>
        <v>0</v>
      </c>
      <c r="J157" s="18">
        <f t="shared" si="102"/>
        <v>0</v>
      </c>
      <c r="K157" s="18">
        <f t="shared" si="102"/>
        <v>0</v>
      </c>
      <c r="L157" s="18">
        <f t="shared" si="102"/>
        <v>0</v>
      </c>
      <c r="M157" s="18">
        <f t="shared" si="102"/>
        <v>0</v>
      </c>
      <c r="N157" s="18">
        <f t="shared" si="102"/>
        <v>0</v>
      </c>
      <c r="O157" s="48">
        <f t="shared" si="102"/>
        <v>0</v>
      </c>
      <c r="P157" s="65">
        <f t="shared" si="59"/>
        <v>0</v>
      </c>
      <c r="Q157" s="48">
        <f t="shared" ref="Q157:R157" si="103">SUM(Q158:Q161)</f>
        <v>0</v>
      </c>
      <c r="R157" s="48">
        <f t="shared" si="103"/>
        <v>0</v>
      </c>
      <c r="S157" s="65">
        <f t="shared" si="60"/>
        <v>0</v>
      </c>
    </row>
    <row r="158" spans="1:19" hidden="1" x14ac:dyDescent="0.25">
      <c r="A158" s="161"/>
      <c r="B158" s="23">
        <v>421511</v>
      </c>
      <c r="C158" s="17" t="s">
        <v>136</v>
      </c>
      <c r="D158" s="84"/>
      <c r="E158" s="68"/>
      <c r="F158" s="19"/>
      <c r="G158" s="19"/>
      <c r="H158" s="19"/>
      <c r="I158" s="19"/>
      <c r="J158" s="19"/>
      <c r="K158" s="19"/>
      <c r="L158" s="19"/>
      <c r="M158" s="19"/>
      <c r="N158" s="19"/>
      <c r="O158" s="49"/>
      <c r="P158" s="65">
        <f t="shared" si="59"/>
        <v>0</v>
      </c>
      <c r="Q158" s="49"/>
      <c r="R158" s="49"/>
      <c r="S158" s="65">
        <f t="shared" si="60"/>
        <v>0</v>
      </c>
    </row>
    <row r="159" spans="1:19" ht="69.75" hidden="1" customHeight="1" x14ac:dyDescent="0.25">
      <c r="A159" s="161"/>
      <c r="B159" s="23">
        <v>421512</v>
      </c>
      <c r="C159" s="17" t="s">
        <v>137</v>
      </c>
      <c r="D159" s="84"/>
      <c r="E159" s="68"/>
      <c r="F159" s="19"/>
      <c r="G159" s="19"/>
      <c r="H159" s="19"/>
      <c r="I159" s="19"/>
      <c r="J159" s="19"/>
      <c r="K159" s="19"/>
      <c r="L159" s="19"/>
      <c r="M159" s="19"/>
      <c r="N159" s="19"/>
      <c r="O159" s="49"/>
      <c r="P159" s="65">
        <f t="shared" si="59"/>
        <v>0</v>
      </c>
      <c r="Q159" s="49"/>
      <c r="R159" s="49"/>
      <c r="S159" s="65">
        <f t="shared" si="60"/>
        <v>0</v>
      </c>
    </row>
    <row r="160" spans="1:19" hidden="1" x14ac:dyDescent="0.25">
      <c r="A160" s="161"/>
      <c r="B160" s="23">
        <v>421513</v>
      </c>
      <c r="C160" s="17" t="s">
        <v>138</v>
      </c>
      <c r="D160" s="84"/>
      <c r="E160" s="68"/>
      <c r="F160" s="19"/>
      <c r="G160" s="19"/>
      <c r="H160" s="19"/>
      <c r="I160" s="19"/>
      <c r="J160" s="19"/>
      <c r="K160" s="19"/>
      <c r="L160" s="19"/>
      <c r="M160" s="19"/>
      <c r="N160" s="19"/>
      <c r="O160" s="49"/>
      <c r="P160" s="65">
        <f t="shared" si="59"/>
        <v>0</v>
      </c>
      <c r="Q160" s="49"/>
      <c r="R160" s="49"/>
      <c r="S160" s="65">
        <f t="shared" si="60"/>
        <v>0</v>
      </c>
    </row>
    <row r="161" spans="1:19" ht="25.5" hidden="1" x14ac:dyDescent="0.25">
      <c r="A161" s="161"/>
      <c r="B161" s="23">
        <v>421519</v>
      </c>
      <c r="C161" s="17" t="s">
        <v>139</v>
      </c>
      <c r="D161" s="84"/>
      <c r="E161" s="68"/>
      <c r="F161" s="19"/>
      <c r="G161" s="19"/>
      <c r="H161" s="19"/>
      <c r="I161" s="19"/>
      <c r="J161" s="19"/>
      <c r="K161" s="19"/>
      <c r="L161" s="19"/>
      <c r="M161" s="19"/>
      <c r="N161" s="19"/>
      <c r="O161" s="49"/>
      <c r="P161" s="65">
        <f t="shared" si="59"/>
        <v>0</v>
      </c>
      <c r="Q161" s="49"/>
      <c r="R161" s="49"/>
      <c r="S161" s="65">
        <f t="shared" si="60"/>
        <v>0</v>
      </c>
    </row>
    <row r="162" spans="1:19" hidden="1" x14ac:dyDescent="0.25">
      <c r="A162" s="161"/>
      <c r="B162" s="23">
        <v>421520</v>
      </c>
      <c r="C162" s="17" t="s">
        <v>140</v>
      </c>
      <c r="D162" s="83">
        <f>SUM(D163:D165)</f>
        <v>0</v>
      </c>
      <c r="E162" s="67">
        <f t="shared" ref="E162:O162" si="104">SUM(E163:E165)</f>
        <v>0</v>
      </c>
      <c r="F162" s="18">
        <f t="shared" si="104"/>
        <v>0</v>
      </c>
      <c r="G162" s="18">
        <f t="shared" si="104"/>
        <v>0</v>
      </c>
      <c r="H162" s="18">
        <f t="shared" si="104"/>
        <v>0</v>
      </c>
      <c r="I162" s="18">
        <f t="shared" si="104"/>
        <v>0</v>
      </c>
      <c r="J162" s="18">
        <f t="shared" si="104"/>
        <v>0</v>
      </c>
      <c r="K162" s="18">
        <f t="shared" si="104"/>
        <v>0</v>
      </c>
      <c r="L162" s="18">
        <f t="shared" si="104"/>
        <v>0</v>
      </c>
      <c r="M162" s="18">
        <f t="shared" si="104"/>
        <v>0</v>
      </c>
      <c r="N162" s="18">
        <f t="shared" si="104"/>
        <v>0</v>
      </c>
      <c r="O162" s="48">
        <f t="shared" si="104"/>
        <v>0</v>
      </c>
      <c r="P162" s="65">
        <f t="shared" si="59"/>
        <v>0</v>
      </c>
      <c r="Q162" s="48">
        <f t="shared" ref="Q162:R162" si="105">SUM(Q163:Q165)</f>
        <v>0</v>
      </c>
      <c r="R162" s="48">
        <f t="shared" si="105"/>
        <v>0</v>
      </c>
      <c r="S162" s="65">
        <f t="shared" si="60"/>
        <v>0</v>
      </c>
    </row>
    <row r="163" spans="1:19" ht="25.5" hidden="1" x14ac:dyDescent="0.25">
      <c r="A163" s="161"/>
      <c r="B163" s="23">
        <v>421521</v>
      </c>
      <c r="C163" s="17" t="s">
        <v>141</v>
      </c>
      <c r="D163" s="84"/>
      <c r="E163" s="68"/>
      <c r="F163" s="19"/>
      <c r="G163" s="19"/>
      <c r="H163" s="19"/>
      <c r="I163" s="19"/>
      <c r="J163" s="19"/>
      <c r="K163" s="19"/>
      <c r="L163" s="19"/>
      <c r="M163" s="19"/>
      <c r="N163" s="19"/>
      <c r="O163" s="49"/>
      <c r="P163" s="65">
        <f t="shared" si="59"/>
        <v>0</v>
      </c>
      <c r="Q163" s="49"/>
      <c r="R163" s="49"/>
      <c r="S163" s="65">
        <f t="shared" si="60"/>
        <v>0</v>
      </c>
    </row>
    <row r="164" spans="1:19" ht="63.75" hidden="1" customHeight="1" x14ac:dyDescent="0.25">
      <c r="A164" s="161"/>
      <c r="B164" s="23">
        <v>421522</v>
      </c>
      <c r="C164" s="17" t="s">
        <v>553</v>
      </c>
      <c r="D164" s="84"/>
      <c r="E164" s="68"/>
      <c r="F164" s="19"/>
      <c r="G164" s="19"/>
      <c r="H164" s="19"/>
      <c r="I164" s="19"/>
      <c r="J164" s="19"/>
      <c r="K164" s="19"/>
      <c r="L164" s="19"/>
      <c r="M164" s="19"/>
      <c r="N164" s="19"/>
      <c r="O164" s="49"/>
      <c r="P164" s="65">
        <f t="shared" ref="P164:P227" si="106">SUM(E164:O164)</f>
        <v>0</v>
      </c>
      <c r="Q164" s="49"/>
      <c r="R164" s="49"/>
      <c r="S164" s="65">
        <f t="shared" ref="S164:S227" si="107">SUM(P164:R164)</f>
        <v>0</v>
      </c>
    </row>
    <row r="165" spans="1:19" ht="59.25" hidden="1" customHeight="1" x14ac:dyDescent="0.25">
      <c r="A165" s="161"/>
      <c r="B165" s="23">
        <v>421523</v>
      </c>
      <c r="C165" s="17" t="s">
        <v>554</v>
      </c>
      <c r="D165" s="84"/>
      <c r="E165" s="68"/>
      <c r="F165" s="19"/>
      <c r="G165" s="19"/>
      <c r="H165" s="19"/>
      <c r="I165" s="19"/>
      <c r="J165" s="19"/>
      <c r="K165" s="19"/>
      <c r="L165" s="19"/>
      <c r="M165" s="19"/>
      <c r="N165" s="19"/>
      <c r="O165" s="49"/>
      <c r="P165" s="65">
        <f t="shared" si="106"/>
        <v>0</v>
      </c>
      <c r="Q165" s="49"/>
      <c r="R165" s="49"/>
      <c r="S165" s="65">
        <f t="shared" si="107"/>
        <v>0</v>
      </c>
    </row>
    <row r="166" spans="1:19" hidden="1" x14ac:dyDescent="0.25">
      <c r="A166" s="271"/>
      <c r="B166" s="27">
        <v>421600</v>
      </c>
      <c r="C166" s="13" t="s">
        <v>142</v>
      </c>
      <c r="D166" s="82">
        <f>SUM(D167,D171)</f>
        <v>0</v>
      </c>
      <c r="E166" s="66">
        <f t="shared" ref="E166:O166" si="108">SUM(E167,E171)</f>
        <v>0</v>
      </c>
      <c r="F166" s="14">
        <f t="shared" si="108"/>
        <v>0</v>
      </c>
      <c r="G166" s="14">
        <f t="shared" si="108"/>
        <v>0</v>
      </c>
      <c r="H166" s="14">
        <f t="shared" si="108"/>
        <v>0</v>
      </c>
      <c r="I166" s="14">
        <f t="shared" si="108"/>
        <v>0</v>
      </c>
      <c r="J166" s="14">
        <f t="shared" si="108"/>
        <v>0</v>
      </c>
      <c r="K166" s="14">
        <f t="shared" si="108"/>
        <v>0</v>
      </c>
      <c r="L166" s="14">
        <f t="shared" si="108"/>
        <v>0</v>
      </c>
      <c r="M166" s="14">
        <f t="shared" si="108"/>
        <v>0</v>
      </c>
      <c r="N166" s="14">
        <f t="shared" si="108"/>
        <v>0</v>
      </c>
      <c r="O166" s="47">
        <f t="shared" si="108"/>
        <v>0</v>
      </c>
      <c r="P166" s="65">
        <f t="shared" si="106"/>
        <v>0</v>
      </c>
      <c r="Q166" s="47">
        <f t="shared" ref="Q166:R166" si="109">SUM(Q167,Q171)</f>
        <v>0</v>
      </c>
      <c r="R166" s="47">
        <f t="shared" si="109"/>
        <v>0</v>
      </c>
      <c r="S166" s="65">
        <f t="shared" si="107"/>
        <v>0</v>
      </c>
    </row>
    <row r="167" spans="1:19" hidden="1" x14ac:dyDescent="0.25">
      <c r="A167" s="161"/>
      <c r="B167" s="23">
        <v>421610</v>
      </c>
      <c r="C167" s="17" t="s">
        <v>143</v>
      </c>
      <c r="D167" s="83">
        <f>SUM(D168:D170)</f>
        <v>0</v>
      </c>
      <c r="E167" s="67">
        <f t="shared" ref="E167:O167" si="110">SUM(E168:E170)</f>
        <v>0</v>
      </c>
      <c r="F167" s="18">
        <f t="shared" si="110"/>
        <v>0</v>
      </c>
      <c r="G167" s="18">
        <f t="shared" si="110"/>
        <v>0</v>
      </c>
      <c r="H167" s="18">
        <f t="shared" si="110"/>
        <v>0</v>
      </c>
      <c r="I167" s="18">
        <f t="shared" si="110"/>
        <v>0</v>
      </c>
      <c r="J167" s="18">
        <f t="shared" si="110"/>
        <v>0</v>
      </c>
      <c r="K167" s="18">
        <f t="shared" si="110"/>
        <v>0</v>
      </c>
      <c r="L167" s="18">
        <f t="shared" si="110"/>
        <v>0</v>
      </c>
      <c r="M167" s="18">
        <f t="shared" si="110"/>
        <v>0</v>
      </c>
      <c r="N167" s="18">
        <f t="shared" si="110"/>
        <v>0</v>
      </c>
      <c r="O167" s="48">
        <f t="shared" si="110"/>
        <v>0</v>
      </c>
      <c r="P167" s="65">
        <f t="shared" si="106"/>
        <v>0</v>
      </c>
      <c r="Q167" s="48">
        <f t="shared" ref="Q167:R167" si="111">SUM(Q168:Q170)</f>
        <v>0</v>
      </c>
      <c r="R167" s="48">
        <f t="shared" si="111"/>
        <v>0</v>
      </c>
      <c r="S167" s="65">
        <f t="shared" si="107"/>
        <v>0</v>
      </c>
    </row>
    <row r="168" spans="1:19" hidden="1" x14ac:dyDescent="0.25">
      <c r="A168" s="161"/>
      <c r="B168" s="23">
        <v>421611</v>
      </c>
      <c r="C168" s="17" t="s">
        <v>144</v>
      </c>
      <c r="D168" s="84"/>
      <c r="E168" s="68"/>
      <c r="F168" s="19"/>
      <c r="G168" s="19"/>
      <c r="H168" s="19"/>
      <c r="I168" s="19"/>
      <c r="J168" s="19"/>
      <c r="K168" s="19"/>
      <c r="L168" s="19"/>
      <c r="M168" s="19"/>
      <c r="N168" s="19"/>
      <c r="O168" s="49"/>
      <c r="P168" s="65">
        <f t="shared" si="106"/>
        <v>0</v>
      </c>
      <c r="Q168" s="49"/>
      <c r="R168" s="49"/>
      <c r="S168" s="65">
        <f t="shared" si="107"/>
        <v>0</v>
      </c>
    </row>
    <row r="169" spans="1:19" hidden="1" x14ac:dyDescent="0.25">
      <c r="A169" s="161"/>
      <c r="B169" s="23">
        <v>421612</v>
      </c>
      <c r="C169" s="17" t="s">
        <v>145</v>
      </c>
      <c r="D169" s="86"/>
      <c r="E169" s="70"/>
      <c r="F169" s="24"/>
      <c r="G169" s="24"/>
      <c r="H169" s="24"/>
      <c r="I169" s="24"/>
      <c r="J169" s="24"/>
      <c r="K169" s="24"/>
      <c r="L169" s="24"/>
      <c r="M169" s="24"/>
      <c r="N169" s="24"/>
      <c r="O169" s="52"/>
      <c r="P169" s="65">
        <f t="shared" si="106"/>
        <v>0</v>
      </c>
      <c r="Q169" s="52"/>
      <c r="R169" s="52"/>
      <c r="S169" s="65">
        <f t="shared" si="107"/>
        <v>0</v>
      </c>
    </row>
    <row r="170" spans="1:19" hidden="1" x14ac:dyDescent="0.25">
      <c r="A170" s="161"/>
      <c r="B170" s="23">
        <v>421619</v>
      </c>
      <c r="C170" s="17" t="s">
        <v>146</v>
      </c>
      <c r="D170" s="84"/>
      <c r="E170" s="68"/>
      <c r="F170" s="19"/>
      <c r="G170" s="19"/>
      <c r="H170" s="19"/>
      <c r="I170" s="19"/>
      <c r="J170" s="19"/>
      <c r="K170" s="19"/>
      <c r="L170" s="19"/>
      <c r="M170" s="19"/>
      <c r="N170" s="19"/>
      <c r="O170" s="49"/>
      <c r="P170" s="65">
        <f t="shared" si="106"/>
        <v>0</v>
      </c>
      <c r="Q170" s="49"/>
      <c r="R170" s="49"/>
      <c r="S170" s="65">
        <f t="shared" si="107"/>
        <v>0</v>
      </c>
    </row>
    <row r="171" spans="1:19" hidden="1" x14ac:dyDescent="0.25">
      <c r="A171" s="161"/>
      <c r="B171" s="23">
        <v>421620</v>
      </c>
      <c r="C171" s="17" t="s">
        <v>147</v>
      </c>
      <c r="D171" s="83">
        <f>SUM(D172:D174)</f>
        <v>0</v>
      </c>
      <c r="E171" s="67">
        <f t="shared" ref="E171:O171" si="112">SUM(E172:E174)</f>
        <v>0</v>
      </c>
      <c r="F171" s="18">
        <f t="shared" si="112"/>
        <v>0</v>
      </c>
      <c r="G171" s="18">
        <f t="shared" si="112"/>
        <v>0</v>
      </c>
      <c r="H171" s="18">
        <f t="shared" si="112"/>
        <v>0</v>
      </c>
      <c r="I171" s="18">
        <f t="shared" si="112"/>
        <v>0</v>
      </c>
      <c r="J171" s="18">
        <f t="shared" si="112"/>
        <v>0</v>
      </c>
      <c r="K171" s="18">
        <f t="shared" si="112"/>
        <v>0</v>
      </c>
      <c r="L171" s="18">
        <f t="shared" si="112"/>
        <v>0</v>
      </c>
      <c r="M171" s="18">
        <f t="shared" si="112"/>
        <v>0</v>
      </c>
      <c r="N171" s="18">
        <f t="shared" si="112"/>
        <v>0</v>
      </c>
      <c r="O171" s="48">
        <f t="shared" si="112"/>
        <v>0</v>
      </c>
      <c r="P171" s="65">
        <f t="shared" si="106"/>
        <v>0</v>
      </c>
      <c r="Q171" s="48">
        <f t="shared" ref="Q171:R171" si="113">SUM(Q172:Q174)</f>
        <v>0</v>
      </c>
      <c r="R171" s="48">
        <f t="shared" si="113"/>
        <v>0</v>
      </c>
      <c r="S171" s="65">
        <f t="shared" si="107"/>
        <v>0</v>
      </c>
    </row>
    <row r="172" spans="1:19" hidden="1" x14ac:dyDescent="0.25">
      <c r="A172" s="161"/>
      <c r="B172" s="23">
        <v>421621</v>
      </c>
      <c r="C172" s="17" t="s">
        <v>148</v>
      </c>
      <c r="D172" s="84"/>
      <c r="E172" s="68"/>
      <c r="F172" s="19"/>
      <c r="G172" s="19"/>
      <c r="H172" s="19"/>
      <c r="I172" s="19"/>
      <c r="J172" s="19"/>
      <c r="K172" s="19"/>
      <c r="L172" s="19"/>
      <c r="M172" s="19"/>
      <c r="N172" s="19"/>
      <c r="O172" s="49"/>
      <c r="P172" s="65">
        <f t="shared" si="106"/>
        <v>0</v>
      </c>
      <c r="Q172" s="49"/>
      <c r="R172" s="49"/>
      <c r="S172" s="65">
        <f t="shared" si="107"/>
        <v>0</v>
      </c>
    </row>
    <row r="173" spans="1:19" hidden="1" x14ac:dyDescent="0.25">
      <c r="A173" s="161"/>
      <c r="B173" s="23">
        <v>421622</v>
      </c>
      <c r="C173" s="17" t="s">
        <v>149</v>
      </c>
      <c r="D173" s="84"/>
      <c r="E173" s="68"/>
      <c r="F173" s="19"/>
      <c r="G173" s="19"/>
      <c r="H173" s="19"/>
      <c r="I173" s="19"/>
      <c r="J173" s="19"/>
      <c r="K173" s="19"/>
      <c r="L173" s="19"/>
      <c r="M173" s="19"/>
      <c r="N173" s="19"/>
      <c r="O173" s="49"/>
      <c r="P173" s="65">
        <f t="shared" si="106"/>
        <v>0</v>
      </c>
      <c r="Q173" s="49"/>
      <c r="R173" s="49"/>
      <c r="S173" s="65">
        <f t="shared" si="107"/>
        <v>0</v>
      </c>
    </row>
    <row r="174" spans="1:19" ht="25.5" hidden="1" x14ac:dyDescent="0.25">
      <c r="A174" s="161"/>
      <c r="B174" s="23">
        <v>421626</v>
      </c>
      <c r="C174" s="17" t="s">
        <v>150</v>
      </c>
      <c r="D174" s="84"/>
      <c r="E174" s="68"/>
      <c r="F174" s="19"/>
      <c r="G174" s="19"/>
      <c r="H174" s="19"/>
      <c r="I174" s="19"/>
      <c r="J174" s="19"/>
      <c r="K174" s="19"/>
      <c r="L174" s="19"/>
      <c r="M174" s="19"/>
      <c r="N174" s="19"/>
      <c r="O174" s="49"/>
      <c r="P174" s="65">
        <f t="shared" si="106"/>
        <v>0</v>
      </c>
      <c r="Q174" s="49"/>
      <c r="R174" s="49"/>
      <c r="S174" s="65">
        <f t="shared" si="107"/>
        <v>0</v>
      </c>
    </row>
    <row r="175" spans="1:19" hidden="1" x14ac:dyDescent="0.25">
      <c r="A175" s="161"/>
      <c r="B175" s="27">
        <v>421900</v>
      </c>
      <c r="C175" s="13" t="s">
        <v>151</v>
      </c>
      <c r="D175" s="89">
        <f>SUM(D176)</f>
        <v>0</v>
      </c>
      <c r="E175" s="73">
        <f t="shared" ref="E175:O175" si="114">SUM(E176)</f>
        <v>0</v>
      </c>
      <c r="F175" s="29">
        <f t="shared" si="114"/>
        <v>0</v>
      </c>
      <c r="G175" s="29">
        <f t="shared" si="114"/>
        <v>0</v>
      </c>
      <c r="H175" s="29">
        <f t="shared" si="114"/>
        <v>0</v>
      </c>
      <c r="I175" s="29">
        <f t="shared" si="114"/>
        <v>0</v>
      </c>
      <c r="J175" s="29">
        <f t="shared" si="114"/>
        <v>0</v>
      </c>
      <c r="K175" s="29">
        <f t="shared" si="114"/>
        <v>0</v>
      </c>
      <c r="L175" s="29">
        <f t="shared" si="114"/>
        <v>0</v>
      </c>
      <c r="M175" s="29">
        <f t="shared" si="114"/>
        <v>0</v>
      </c>
      <c r="N175" s="29">
        <f t="shared" si="114"/>
        <v>0</v>
      </c>
      <c r="O175" s="55">
        <f t="shared" si="114"/>
        <v>0</v>
      </c>
      <c r="P175" s="65">
        <f t="shared" si="106"/>
        <v>0</v>
      </c>
      <c r="Q175" s="55">
        <f t="shared" ref="Q175:R175" si="115">SUM(Q176)</f>
        <v>0</v>
      </c>
      <c r="R175" s="55">
        <f t="shared" si="115"/>
        <v>0</v>
      </c>
      <c r="S175" s="65">
        <f t="shared" si="107"/>
        <v>0</v>
      </c>
    </row>
    <row r="176" spans="1:19" hidden="1" x14ac:dyDescent="0.25">
      <c r="A176" s="161"/>
      <c r="B176" s="23">
        <v>421910</v>
      </c>
      <c r="C176" s="17" t="s">
        <v>151</v>
      </c>
      <c r="D176" s="90">
        <f>SUM(D178+D177)</f>
        <v>0</v>
      </c>
      <c r="E176" s="74">
        <f t="shared" ref="E176:O176" si="116">SUM(E178+E177)</f>
        <v>0</v>
      </c>
      <c r="F176" s="30">
        <f t="shared" si="116"/>
        <v>0</v>
      </c>
      <c r="G176" s="30">
        <f t="shared" si="116"/>
        <v>0</v>
      </c>
      <c r="H176" s="30">
        <f t="shared" si="116"/>
        <v>0</v>
      </c>
      <c r="I176" s="30">
        <f t="shared" si="116"/>
        <v>0</v>
      </c>
      <c r="J176" s="30">
        <f t="shared" si="116"/>
        <v>0</v>
      </c>
      <c r="K176" s="30">
        <f t="shared" si="116"/>
        <v>0</v>
      </c>
      <c r="L176" s="30">
        <f t="shared" si="116"/>
        <v>0</v>
      </c>
      <c r="M176" s="30">
        <f t="shared" si="116"/>
        <v>0</v>
      </c>
      <c r="N176" s="30">
        <f t="shared" si="116"/>
        <v>0</v>
      </c>
      <c r="O176" s="56">
        <f t="shared" si="116"/>
        <v>0</v>
      </c>
      <c r="P176" s="65">
        <f t="shared" si="106"/>
        <v>0</v>
      </c>
      <c r="Q176" s="56">
        <f t="shared" ref="Q176:R176" si="117">SUM(Q178+Q177)</f>
        <v>0</v>
      </c>
      <c r="R176" s="56">
        <f t="shared" si="117"/>
        <v>0</v>
      </c>
      <c r="S176" s="65">
        <f t="shared" si="107"/>
        <v>0</v>
      </c>
    </row>
    <row r="177" spans="1:19" hidden="1" x14ac:dyDescent="0.25">
      <c r="A177" s="161"/>
      <c r="B177" s="23">
        <v>421911</v>
      </c>
      <c r="C177" s="17" t="s">
        <v>152</v>
      </c>
      <c r="D177" s="90"/>
      <c r="E177" s="74"/>
      <c r="F177" s="30"/>
      <c r="G177" s="30"/>
      <c r="H177" s="30"/>
      <c r="I177" s="30"/>
      <c r="J177" s="30"/>
      <c r="K177" s="30"/>
      <c r="L177" s="30"/>
      <c r="M177" s="30"/>
      <c r="N177" s="30"/>
      <c r="O177" s="56"/>
      <c r="P177" s="65">
        <f t="shared" si="106"/>
        <v>0</v>
      </c>
      <c r="Q177" s="56"/>
      <c r="R177" s="56"/>
      <c r="S177" s="65">
        <f t="shared" si="107"/>
        <v>0</v>
      </c>
    </row>
    <row r="178" spans="1:19" ht="80.25" hidden="1" customHeight="1" x14ac:dyDescent="0.25">
      <c r="A178" s="161"/>
      <c r="B178" s="23">
        <v>421919</v>
      </c>
      <c r="C178" s="17" t="s">
        <v>555</v>
      </c>
      <c r="D178" s="84"/>
      <c r="E178" s="68"/>
      <c r="F178" s="19"/>
      <c r="G178" s="19"/>
      <c r="H178" s="19"/>
      <c r="I178" s="19"/>
      <c r="J178" s="19"/>
      <c r="K178" s="19"/>
      <c r="L178" s="19"/>
      <c r="M178" s="19"/>
      <c r="N178" s="19"/>
      <c r="O178" s="49"/>
      <c r="P178" s="65">
        <f t="shared" si="106"/>
        <v>0</v>
      </c>
      <c r="Q178" s="49"/>
      <c r="R178" s="49"/>
      <c r="S178" s="65">
        <f t="shared" si="107"/>
        <v>0</v>
      </c>
    </row>
    <row r="179" spans="1:19" hidden="1" x14ac:dyDescent="0.25">
      <c r="A179" s="271"/>
      <c r="B179" s="27">
        <v>422000</v>
      </c>
      <c r="C179" s="21" t="s">
        <v>153</v>
      </c>
      <c r="D179" s="82">
        <f>SUM(D180,D193,D205+D212+D216)</f>
        <v>0</v>
      </c>
      <c r="E179" s="66">
        <f t="shared" ref="E179:O179" si="118">SUM(E180,E193,E205+E212+E216)</f>
        <v>0</v>
      </c>
      <c r="F179" s="14">
        <f t="shared" si="118"/>
        <v>0</v>
      </c>
      <c r="G179" s="14">
        <f t="shared" si="118"/>
        <v>0</v>
      </c>
      <c r="H179" s="14">
        <f t="shared" si="118"/>
        <v>0</v>
      </c>
      <c r="I179" s="14">
        <f t="shared" si="118"/>
        <v>0</v>
      </c>
      <c r="J179" s="14">
        <f t="shared" si="118"/>
        <v>0</v>
      </c>
      <c r="K179" s="14">
        <f t="shared" si="118"/>
        <v>0</v>
      </c>
      <c r="L179" s="14">
        <f t="shared" si="118"/>
        <v>0</v>
      </c>
      <c r="M179" s="14">
        <f t="shared" si="118"/>
        <v>0</v>
      </c>
      <c r="N179" s="14">
        <f t="shared" si="118"/>
        <v>0</v>
      </c>
      <c r="O179" s="47">
        <f t="shared" si="118"/>
        <v>0</v>
      </c>
      <c r="P179" s="65">
        <f t="shared" si="106"/>
        <v>0</v>
      </c>
      <c r="Q179" s="47">
        <f t="shared" ref="Q179:R179" si="119">SUM(Q180,Q193,Q205+Q212+Q216)</f>
        <v>0</v>
      </c>
      <c r="R179" s="47">
        <f t="shared" si="119"/>
        <v>0</v>
      </c>
      <c r="S179" s="65">
        <f t="shared" si="107"/>
        <v>0</v>
      </c>
    </row>
    <row r="180" spans="1:19" ht="25.5" hidden="1" x14ac:dyDescent="0.25">
      <c r="A180" s="271"/>
      <c r="B180" s="27">
        <v>422100</v>
      </c>
      <c r="C180" s="13" t="s">
        <v>154</v>
      </c>
      <c r="D180" s="82">
        <f>SUM(D181,D183,D185,D187)</f>
        <v>0</v>
      </c>
      <c r="E180" s="66">
        <f t="shared" ref="E180:O180" si="120">SUM(E181,E183,E185,E187)</f>
        <v>0</v>
      </c>
      <c r="F180" s="14">
        <f t="shared" si="120"/>
        <v>0</v>
      </c>
      <c r="G180" s="14">
        <f t="shared" si="120"/>
        <v>0</v>
      </c>
      <c r="H180" s="14">
        <f t="shared" si="120"/>
        <v>0</v>
      </c>
      <c r="I180" s="14">
        <f t="shared" si="120"/>
        <v>0</v>
      </c>
      <c r="J180" s="14">
        <f t="shared" si="120"/>
        <v>0</v>
      </c>
      <c r="K180" s="14">
        <f t="shared" si="120"/>
        <v>0</v>
      </c>
      <c r="L180" s="14">
        <f t="shared" si="120"/>
        <v>0</v>
      </c>
      <c r="M180" s="14">
        <f t="shared" si="120"/>
        <v>0</v>
      </c>
      <c r="N180" s="14">
        <f t="shared" si="120"/>
        <v>0</v>
      </c>
      <c r="O180" s="47">
        <f t="shared" si="120"/>
        <v>0</v>
      </c>
      <c r="P180" s="65">
        <f t="shared" si="106"/>
        <v>0</v>
      </c>
      <c r="Q180" s="47">
        <f t="shared" ref="Q180:R180" si="121">SUM(Q181,Q183,Q185,Q187)</f>
        <v>0</v>
      </c>
      <c r="R180" s="47">
        <f t="shared" si="121"/>
        <v>0</v>
      </c>
      <c r="S180" s="65">
        <f t="shared" si="107"/>
        <v>0</v>
      </c>
    </row>
    <row r="181" spans="1:19" ht="25.5" hidden="1" x14ac:dyDescent="0.25">
      <c r="A181" s="161"/>
      <c r="B181" s="23">
        <v>422110</v>
      </c>
      <c r="C181" s="17" t="s">
        <v>155</v>
      </c>
      <c r="D181" s="83">
        <f>SUM(D182)</f>
        <v>0</v>
      </c>
      <c r="E181" s="67">
        <f t="shared" ref="E181:O181" si="122">SUM(E182)</f>
        <v>0</v>
      </c>
      <c r="F181" s="18">
        <f t="shared" si="122"/>
        <v>0</v>
      </c>
      <c r="G181" s="18">
        <f t="shared" si="122"/>
        <v>0</v>
      </c>
      <c r="H181" s="18">
        <f t="shared" si="122"/>
        <v>0</v>
      </c>
      <c r="I181" s="18">
        <f t="shared" si="122"/>
        <v>0</v>
      </c>
      <c r="J181" s="18">
        <f t="shared" si="122"/>
        <v>0</v>
      </c>
      <c r="K181" s="18">
        <f t="shared" si="122"/>
        <v>0</v>
      </c>
      <c r="L181" s="18">
        <f t="shared" si="122"/>
        <v>0</v>
      </c>
      <c r="M181" s="18">
        <f t="shared" si="122"/>
        <v>0</v>
      </c>
      <c r="N181" s="18">
        <f t="shared" si="122"/>
        <v>0</v>
      </c>
      <c r="O181" s="48">
        <f t="shared" si="122"/>
        <v>0</v>
      </c>
      <c r="P181" s="65">
        <f t="shared" si="106"/>
        <v>0</v>
      </c>
      <c r="Q181" s="48">
        <f t="shared" ref="Q181:R181" si="123">SUM(Q182)</f>
        <v>0</v>
      </c>
      <c r="R181" s="48">
        <f t="shared" si="123"/>
        <v>0</v>
      </c>
      <c r="S181" s="65">
        <f t="shared" si="107"/>
        <v>0</v>
      </c>
    </row>
    <row r="182" spans="1:19" ht="25.5" hidden="1" x14ac:dyDescent="0.25">
      <c r="A182" s="161"/>
      <c r="B182" s="23">
        <v>422111</v>
      </c>
      <c r="C182" s="17" t="s">
        <v>156</v>
      </c>
      <c r="D182" s="84"/>
      <c r="E182" s="68"/>
      <c r="F182" s="19"/>
      <c r="G182" s="19"/>
      <c r="H182" s="19"/>
      <c r="I182" s="19"/>
      <c r="J182" s="19"/>
      <c r="K182" s="19"/>
      <c r="L182" s="19"/>
      <c r="M182" s="19"/>
      <c r="N182" s="19"/>
      <c r="O182" s="49"/>
      <c r="P182" s="65">
        <f t="shared" si="106"/>
        <v>0</v>
      </c>
      <c r="Q182" s="49"/>
      <c r="R182" s="49"/>
      <c r="S182" s="65">
        <f t="shared" si="107"/>
        <v>0</v>
      </c>
    </row>
    <row r="183" spans="1:19" ht="38.25" hidden="1" x14ac:dyDescent="0.25">
      <c r="A183" s="161"/>
      <c r="B183" s="23">
        <v>422120</v>
      </c>
      <c r="C183" s="17" t="s">
        <v>157</v>
      </c>
      <c r="D183" s="83">
        <f>SUM(D184)</f>
        <v>0</v>
      </c>
      <c r="E183" s="67">
        <f t="shared" ref="E183:O183" si="124">SUM(E184)</f>
        <v>0</v>
      </c>
      <c r="F183" s="18">
        <f t="shared" si="124"/>
        <v>0</v>
      </c>
      <c r="G183" s="18">
        <f t="shared" si="124"/>
        <v>0</v>
      </c>
      <c r="H183" s="18">
        <f t="shared" si="124"/>
        <v>0</v>
      </c>
      <c r="I183" s="18">
        <f t="shared" si="124"/>
        <v>0</v>
      </c>
      <c r="J183" s="18">
        <f t="shared" si="124"/>
        <v>0</v>
      </c>
      <c r="K183" s="18">
        <f t="shared" si="124"/>
        <v>0</v>
      </c>
      <c r="L183" s="18">
        <f t="shared" si="124"/>
        <v>0</v>
      </c>
      <c r="M183" s="18">
        <f t="shared" si="124"/>
        <v>0</v>
      </c>
      <c r="N183" s="18">
        <f t="shared" si="124"/>
        <v>0</v>
      </c>
      <c r="O183" s="48">
        <f t="shared" si="124"/>
        <v>0</v>
      </c>
      <c r="P183" s="65">
        <f t="shared" si="106"/>
        <v>0</v>
      </c>
      <c r="Q183" s="48">
        <f t="shared" ref="Q183:R183" si="125">SUM(Q184)</f>
        <v>0</v>
      </c>
      <c r="R183" s="48">
        <f t="shared" si="125"/>
        <v>0</v>
      </c>
      <c r="S183" s="65">
        <f t="shared" si="107"/>
        <v>0</v>
      </c>
    </row>
    <row r="184" spans="1:19" ht="38.25" hidden="1" x14ac:dyDescent="0.25">
      <c r="A184" s="161"/>
      <c r="B184" s="23">
        <v>422121</v>
      </c>
      <c r="C184" s="17" t="s">
        <v>157</v>
      </c>
      <c r="D184" s="84"/>
      <c r="E184" s="68"/>
      <c r="F184" s="19"/>
      <c r="G184" s="19"/>
      <c r="H184" s="19"/>
      <c r="I184" s="19"/>
      <c r="J184" s="19"/>
      <c r="K184" s="19"/>
      <c r="L184" s="19"/>
      <c r="M184" s="19"/>
      <c r="N184" s="19"/>
      <c r="O184" s="49"/>
      <c r="P184" s="65">
        <f t="shared" si="106"/>
        <v>0</v>
      </c>
      <c r="Q184" s="49"/>
      <c r="R184" s="49"/>
      <c r="S184" s="65">
        <f t="shared" si="107"/>
        <v>0</v>
      </c>
    </row>
    <row r="185" spans="1:19" ht="25.5" hidden="1" x14ac:dyDescent="0.25">
      <c r="A185" s="161"/>
      <c r="B185" s="23">
        <v>422130</v>
      </c>
      <c r="C185" s="17" t="s">
        <v>158</v>
      </c>
      <c r="D185" s="91">
        <f>SUM(D186)</f>
        <v>0</v>
      </c>
      <c r="E185" s="75">
        <f t="shared" ref="E185:O185" si="126">SUM(E186)</f>
        <v>0</v>
      </c>
      <c r="F185" s="31">
        <f t="shared" si="126"/>
        <v>0</v>
      </c>
      <c r="G185" s="31">
        <f t="shared" si="126"/>
        <v>0</v>
      </c>
      <c r="H185" s="31">
        <f t="shared" si="126"/>
        <v>0</v>
      </c>
      <c r="I185" s="31">
        <f t="shared" si="126"/>
        <v>0</v>
      </c>
      <c r="J185" s="31">
        <f t="shared" si="126"/>
        <v>0</v>
      </c>
      <c r="K185" s="31">
        <f t="shared" si="126"/>
        <v>0</v>
      </c>
      <c r="L185" s="31">
        <f t="shared" si="126"/>
        <v>0</v>
      </c>
      <c r="M185" s="31">
        <f t="shared" si="126"/>
        <v>0</v>
      </c>
      <c r="N185" s="31">
        <f t="shared" si="126"/>
        <v>0</v>
      </c>
      <c r="O185" s="57">
        <f t="shared" si="126"/>
        <v>0</v>
      </c>
      <c r="P185" s="65">
        <f t="shared" si="106"/>
        <v>0</v>
      </c>
      <c r="Q185" s="57">
        <f t="shared" ref="Q185:R185" si="127">SUM(Q186)</f>
        <v>0</v>
      </c>
      <c r="R185" s="57">
        <f t="shared" si="127"/>
        <v>0</v>
      </c>
      <c r="S185" s="65">
        <f t="shared" si="107"/>
        <v>0</v>
      </c>
    </row>
    <row r="186" spans="1:19" ht="25.5" hidden="1" x14ac:dyDescent="0.25">
      <c r="A186" s="161"/>
      <c r="B186" s="23">
        <v>422131</v>
      </c>
      <c r="C186" s="17" t="s">
        <v>159</v>
      </c>
      <c r="D186" s="84"/>
      <c r="E186" s="68"/>
      <c r="F186" s="19"/>
      <c r="G186" s="19"/>
      <c r="H186" s="19"/>
      <c r="I186" s="19"/>
      <c r="J186" s="19"/>
      <c r="K186" s="19"/>
      <c r="L186" s="19"/>
      <c r="M186" s="19"/>
      <c r="N186" s="19"/>
      <c r="O186" s="49"/>
      <c r="P186" s="65">
        <f t="shared" si="106"/>
        <v>0</v>
      </c>
      <c r="Q186" s="49"/>
      <c r="R186" s="49"/>
      <c r="S186" s="65">
        <f t="shared" si="107"/>
        <v>0</v>
      </c>
    </row>
    <row r="187" spans="1:19" hidden="1" x14ac:dyDescent="0.25">
      <c r="A187" s="161"/>
      <c r="B187" s="23">
        <v>422190</v>
      </c>
      <c r="C187" s="17" t="s">
        <v>160</v>
      </c>
      <c r="D187" s="83">
        <f>SUM(D188:D192)</f>
        <v>0</v>
      </c>
      <c r="E187" s="110">
        <f t="shared" ref="E187:O187" si="128">SUM(E188:E192)</f>
        <v>0</v>
      </c>
      <c r="F187" s="18">
        <f t="shared" si="128"/>
        <v>0</v>
      </c>
      <c r="G187" s="18">
        <f t="shared" si="128"/>
        <v>0</v>
      </c>
      <c r="H187" s="18">
        <f t="shared" si="128"/>
        <v>0</v>
      </c>
      <c r="I187" s="18">
        <f t="shared" si="128"/>
        <v>0</v>
      </c>
      <c r="J187" s="18">
        <f t="shared" si="128"/>
        <v>0</v>
      </c>
      <c r="K187" s="18">
        <f t="shared" si="128"/>
        <v>0</v>
      </c>
      <c r="L187" s="18">
        <f t="shared" si="128"/>
        <v>0</v>
      </c>
      <c r="M187" s="18">
        <f t="shared" si="128"/>
        <v>0</v>
      </c>
      <c r="N187" s="18">
        <f t="shared" si="128"/>
        <v>0</v>
      </c>
      <c r="O187" s="111">
        <f t="shared" si="128"/>
        <v>0</v>
      </c>
      <c r="P187" s="65">
        <f t="shared" si="106"/>
        <v>0</v>
      </c>
      <c r="Q187" s="18">
        <f t="shared" ref="Q187:R187" si="129">SUM(Q188:Q192)</f>
        <v>0</v>
      </c>
      <c r="R187" s="18">
        <f t="shared" si="129"/>
        <v>0</v>
      </c>
      <c r="S187" s="65">
        <f t="shared" si="107"/>
        <v>0</v>
      </c>
    </row>
    <row r="188" spans="1:19" hidden="1" x14ac:dyDescent="0.25">
      <c r="A188" s="161"/>
      <c r="B188" s="23">
        <v>422191</v>
      </c>
      <c r="C188" s="17" t="s">
        <v>161</v>
      </c>
      <c r="D188" s="84"/>
      <c r="E188" s="68"/>
      <c r="F188" s="19"/>
      <c r="G188" s="19"/>
      <c r="H188" s="19"/>
      <c r="I188" s="19"/>
      <c r="J188" s="19"/>
      <c r="K188" s="19"/>
      <c r="L188" s="19"/>
      <c r="M188" s="19"/>
      <c r="N188" s="19"/>
      <c r="O188" s="49"/>
      <c r="P188" s="65">
        <f t="shared" si="106"/>
        <v>0</v>
      </c>
      <c r="Q188" s="49"/>
      <c r="R188" s="49"/>
      <c r="S188" s="65">
        <f t="shared" si="107"/>
        <v>0</v>
      </c>
    </row>
    <row r="189" spans="1:19" hidden="1" x14ac:dyDescent="0.25">
      <c r="A189" s="161"/>
      <c r="B189" s="23">
        <v>422192</v>
      </c>
      <c r="C189" s="17" t="s">
        <v>162</v>
      </c>
      <c r="D189" s="84"/>
      <c r="E189" s="68"/>
      <c r="F189" s="19"/>
      <c r="G189" s="19"/>
      <c r="H189" s="19"/>
      <c r="I189" s="19"/>
      <c r="J189" s="19"/>
      <c r="K189" s="19"/>
      <c r="L189" s="19"/>
      <c r="M189" s="19"/>
      <c r="N189" s="19"/>
      <c r="O189" s="49"/>
      <c r="P189" s="65">
        <f t="shared" si="106"/>
        <v>0</v>
      </c>
      <c r="Q189" s="49"/>
      <c r="R189" s="49"/>
      <c r="S189" s="65">
        <f t="shared" si="107"/>
        <v>0</v>
      </c>
    </row>
    <row r="190" spans="1:19" ht="25.5" hidden="1" x14ac:dyDescent="0.25">
      <c r="A190" s="161"/>
      <c r="B190" s="23">
        <v>422193</v>
      </c>
      <c r="C190" s="17" t="s">
        <v>163</v>
      </c>
      <c r="D190" s="84"/>
      <c r="E190" s="68"/>
      <c r="F190" s="19"/>
      <c r="G190" s="19"/>
      <c r="H190" s="19"/>
      <c r="I190" s="19"/>
      <c r="J190" s="19"/>
      <c r="K190" s="19"/>
      <c r="L190" s="19"/>
      <c r="M190" s="19"/>
      <c r="N190" s="19"/>
      <c r="O190" s="49"/>
      <c r="P190" s="65">
        <f t="shared" si="106"/>
        <v>0</v>
      </c>
      <c r="Q190" s="49"/>
      <c r="R190" s="49"/>
      <c r="S190" s="65">
        <f t="shared" si="107"/>
        <v>0</v>
      </c>
    </row>
    <row r="191" spans="1:19" ht="25.5" hidden="1" x14ac:dyDescent="0.25">
      <c r="A191" s="161"/>
      <c r="B191" s="23">
        <v>422194</v>
      </c>
      <c r="C191" s="17" t="s">
        <v>164</v>
      </c>
      <c r="D191" s="84"/>
      <c r="E191" s="68"/>
      <c r="F191" s="19"/>
      <c r="G191" s="19"/>
      <c r="H191" s="19"/>
      <c r="I191" s="19"/>
      <c r="J191" s="19"/>
      <c r="K191" s="19"/>
      <c r="L191" s="19"/>
      <c r="M191" s="19"/>
      <c r="N191" s="19"/>
      <c r="O191" s="49"/>
      <c r="P191" s="65">
        <f t="shared" si="106"/>
        <v>0</v>
      </c>
      <c r="Q191" s="49"/>
      <c r="R191" s="49"/>
      <c r="S191" s="65">
        <f t="shared" si="107"/>
        <v>0</v>
      </c>
    </row>
    <row r="192" spans="1:19" ht="48" hidden="1" customHeight="1" x14ac:dyDescent="0.25">
      <c r="A192" s="161"/>
      <c r="B192" s="23">
        <v>422199</v>
      </c>
      <c r="C192" s="17" t="s">
        <v>556</v>
      </c>
      <c r="D192" s="84"/>
      <c r="E192" s="68"/>
      <c r="F192" s="19"/>
      <c r="G192" s="19"/>
      <c r="H192" s="19"/>
      <c r="I192" s="19"/>
      <c r="J192" s="19"/>
      <c r="K192" s="19"/>
      <c r="L192" s="19"/>
      <c r="M192" s="19"/>
      <c r="N192" s="19"/>
      <c r="O192" s="49"/>
      <c r="P192" s="65">
        <f t="shared" si="106"/>
        <v>0</v>
      </c>
      <c r="Q192" s="49"/>
      <c r="R192" s="49"/>
      <c r="S192" s="65">
        <f t="shared" si="107"/>
        <v>0</v>
      </c>
    </row>
    <row r="193" spans="1:19" ht="25.5" hidden="1" x14ac:dyDescent="0.25">
      <c r="A193" s="271"/>
      <c r="B193" s="27">
        <v>422200</v>
      </c>
      <c r="C193" s="13" t="s">
        <v>165</v>
      </c>
      <c r="D193" s="82">
        <f>SUM(D194,D196,D198,D200)</f>
        <v>0</v>
      </c>
      <c r="E193" s="66">
        <f t="shared" ref="E193:O193" si="130">SUM(E194,E196,E198,E200)</f>
        <v>0</v>
      </c>
      <c r="F193" s="14">
        <f t="shared" si="130"/>
        <v>0</v>
      </c>
      <c r="G193" s="14">
        <f t="shared" si="130"/>
        <v>0</v>
      </c>
      <c r="H193" s="14">
        <f t="shared" si="130"/>
        <v>0</v>
      </c>
      <c r="I193" s="14">
        <f t="shared" si="130"/>
        <v>0</v>
      </c>
      <c r="J193" s="14">
        <f t="shared" si="130"/>
        <v>0</v>
      </c>
      <c r="K193" s="14">
        <f t="shared" si="130"/>
        <v>0</v>
      </c>
      <c r="L193" s="14">
        <f t="shared" si="130"/>
        <v>0</v>
      </c>
      <c r="M193" s="14">
        <f t="shared" si="130"/>
        <v>0</v>
      </c>
      <c r="N193" s="14">
        <f t="shared" si="130"/>
        <v>0</v>
      </c>
      <c r="O193" s="47">
        <f t="shared" si="130"/>
        <v>0</v>
      </c>
      <c r="P193" s="65">
        <f t="shared" si="106"/>
        <v>0</v>
      </c>
      <c r="Q193" s="47">
        <f t="shared" ref="Q193:R193" si="131">SUM(Q194,Q196,Q198,Q200)</f>
        <v>0</v>
      </c>
      <c r="R193" s="47">
        <f t="shared" si="131"/>
        <v>0</v>
      </c>
      <c r="S193" s="65">
        <f t="shared" si="107"/>
        <v>0</v>
      </c>
    </row>
    <row r="194" spans="1:19" ht="25.5" hidden="1" x14ac:dyDescent="0.25">
      <c r="A194" s="161"/>
      <c r="B194" s="23">
        <v>422210</v>
      </c>
      <c r="C194" s="17" t="s">
        <v>166</v>
      </c>
      <c r="D194" s="83">
        <f>SUM(D195)</f>
        <v>0</v>
      </c>
      <c r="E194" s="67">
        <f t="shared" ref="E194:O194" si="132">SUM(E195)</f>
        <v>0</v>
      </c>
      <c r="F194" s="18">
        <f t="shared" si="132"/>
        <v>0</v>
      </c>
      <c r="G194" s="18">
        <f t="shared" si="132"/>
        <v>0</v>
      </c>
      <c r="H194" s="18">
        <f t="shared" si="132"/>
        <v>0</v>
      </c>
      <c r="I194" s="18">
        <f t="shared" si="132"/>
        <v>0</v>
      </c>
      <c r="J194" s="18">
        <f t="shared" si="132"/>
        <v>0</v>
      </c>
      <c r="K194" s="18">
        <f t="shared" si="132"/>
        <v>0</v>
      </c>
      <c r="L194" s="18">
        <f t="shared" si="132"/>
        <v>0</v>
      </c>
      <c r="M194" s="18">
        <f t="shared" si="132"/>
        <v>0</v>
      </c>
      <c r="N194" s="18">
        <f t="shared" si="132"/>
        <v>0</v>
      </c>
      <c r="O194" s="48">
        <f t="shared" si="132"/>
        <v>0</v>
      </c>
      <c r="P194" s="65">
        <f t="shared" si="106"/>
        <v>0</v>
      </c>
      <c r="Q194" s="48">
        <f t="shared" ref="Q194:R194" si="133">SUM(Q195)</f>
        <v>0</v>
      </c>
      <c r="R194" s="48">
        <f t="shared" si="133"/>
        <v>0</v>
      </c>
      <c r="S194" s="65">
        <f t="shared" si="107"/>
        <v>0</v>
      </c>
    </row>
    <row r="195" spans="1:19" ht="25.5" hidden="1" x14ac:dyDescent="0.25">
      <c r="A195" s="161"/>
      <c r="B195" s="23">
        <v>422211</v>
      </c>
      <c r="C195" s="17" t="s">
        <v>166</v>
      </c>
      <c r="D195" s="84"/>
      <c r="E195" s="68"/>
      <c r="F195" s="19"/>
      <c r="G195" s="19"/>
      <c r="H195" s="19"/>
      <c r="I195" s="19"/>
      <c r="J195" s="19"/>
      <c r="K195" s="19"/>
      <c r="L195" s="19"/>
      <c r="M195" s="19"/>
      <c r="N195" s="19"/>
      <c r="O195" s="49"/>
      <c r="P195" s="65">
        <f t="shared" si="106"/>
        <v>0</v>
      </c>
      <c r="Q195" s="49"/>
      <c r="R195" s="49"/>
      <c r="S195" s="65">
        <f t="shared" si="107"/>
        <v>0</v>
      </c>
    </row>
    <row r="196" spans="1:19" ht="38.25" hidden="1" x14ac:dyDescent="0.25">
      <c r="A196" s="161"/>
      <c r="B196" s="23">
        <v>422220</v>
      </c>
      <c r="C196" s="17" t="s">
        <v>167</v>
      </c>
      <c r="D196" s="83">
        <f>SUM(D197)</f>
        <v>0</v>
      </c>
      <c r="E196" s="67">
        <f t="shared" ref="E196:O196" si="134">SUM(E197)</f>
        <v>0</v>
      </c>
      <c r="F196" s="18">
        <f t="shared" si="134"/>
        <v>0</v>
      </c>
      <c r="G196" s="18">
        <f t="shared" si="134"/>
        <v>0</v>
      </c>
      <c r="H196" s="18">
        <f t="shared" si="134"/>
        <v>0</v>
      </c>
      <c r="I196" s="18">
        <f t="shared" si="134"/>
        <v>0</v>
      </c>
      <c r="J196" s="18">
        <f t="shared" si="134"/>
        <v>0</v>
      </c>
      <c r="K196" s="18">
        <f t="shared" si="134"/>
        <v>0</v>
      </c>
      <c r="L196" s="18">
        <f t="shared" si="134"/>
        <v>0</v>
      </c>
      <c r="M196" s="18">
        <f t="shared" si="134"/>
        <v>0</v>
      </c>
      <c r="N196" s="18">
        <f t="shared" si="134"/>
        <v>0</v>
      </c>
      <c r="O196" s="48">
        <f t="shared" si="134"/>
        <v>0</v>
      </c>
      <c r="P196" s="65">
        <f t="shared" si="106"/>
        <v>0</v>
      </c>
      <c r="Q196" s="48">
        <f t="shared" ref="Q196:R196" si="135">SUM(Q197)</f>
        <v>0</v>
      </c>
      <c r="R196" s="48">
        <f t="shared" si="135"/>
        <v>0</v>
      </c>
      <c r="S196" s="65">
        <f t="shared" si="107"/>
        <v>0</v>
      </c>
    </row>
    <row r="197" spans="1:19" ht="38.25" hidden="1" x14ac:dyDescent="0.25">
      <c r="A197" s="161"/>
      <c r="B197" s="23">
        <v>422221</v>
      </c>
      <c r="C197" s="17" t="s">
        <v>167</v>
      </c>
      <c r="D197" s="84"/>
      <c r="E197" s="68"/>
      <c r="F197" s="19"/>
      <c r="G197" s="19"/>
      <c r="H197" s="19"/>
      <c r="I197" s="19"/>
      <c r="J197" s="19"/>
      <c r="K197" s="19"/>
      <c r="L197" s="19"/>
      <c r="M197" s="19"/>
      <c r="N197" s="19"/>
      <c r="O197" s="49"/>
      <c r="P197" s="65">
        <f t="shared" si="106"/>
        <v>0</v>
      </c>
      <c r="Q197" s="49"/>
      <c r="R197" s="49"/>
      <c r="S197" s="65">
        <f t="shared" si="107"/>
        <v>0</v>
      </c>
    </row>
    <row r="198" spans="1:19" ht="25.5" hidden="1" x14ac:dyDescent="0.25">
      <c r="A198" s="161"/>
      <c r="B198" s="23">
        <v>422230</v>
      </c>
      <c r="C198" s="17" t="s">
        <v>168</v>
      </c>
      <c r="D198" s="83">
        <f>SUM(D199)</f>
        <v>0</v>
      </c>
      <c r="E198" s="67">
        <f t="shared" ref="E198:O198" si="136">SUM(E199)</f>
        <v>0</v>
      </c>
      <c r="F198" s="18">
        <f t="shared" si="136"/>
        <v>0</v>
      </c>
      <c r="G198" s="18">
        <f t="shared" si="136"/>
        <v>0</v>
      </c>
      <c r="H198" s="18">
        <f t="shared" si="136"/>
        <v>0</v>
      </c>
      <c r="I198" s="18">
        <f t="shared" si="136"/>
        <v>0</v>
      </c>
      <c r="J198" s="18">
        <f t="shared" si="136"/>
        <v>0</v>
      </c>
      <c r="K198" s="18">
        <f t="shared" si="136"/>
        <v>0</v>
      </c>
      <c r="L198" s="18">
        <f t="shared" si="136"/>
        <v>0</v>
      </c>
      <c r="M198" s="18">
        <f t="shared" si="136"/>
        <v>0</v>
      </c>
      <c r="N198" s="18">
        <f t="shared" si="136"/>
        <v>0</v>
      </c>
      <c r="O198" s="48">
        <f t="shared" si="136"/>
        <v>0</v>
      </c>
      <c r="P198" s="65">
        <f t="shared" si="106"/>
        <v>0</v>
      </c>
      <c r="Q198" s="48">
        <f t="shared" ref="Q198:R198" si="137">SUM(Q199)</f>
        <v>0</v>
      </c>
      <c r="R198" s="48">
        <f t="shared" si="137"/>
        <v>0</v>
      </c>
      <c r="S198" s="65">
        <f t="shared" si="107"/>
        <v>0</v>
      </c>
    </row>
    <row r="199" spans="1:19" ht="25.5" hidden="1" x14ac:dyDescent="0.25">
      <c r="A199" s="161"/>
      <c r="B199" s="23">
        <v>422231</v>
      </c>
      <c r="C199" s="17" t="s">
        <v>169</v>
      </c>
      <c r="D199" s="84"/>
      <c r="E199" s="68"/>
      <c r="F199" s="19"/>
      <c r="G199" s="19"/>
      <c r="H199" s="19"/>
      <c r="I199" s="19"/>
      <c r="J199" s="19"/>
      <c r="K199" s="19"/>
      <c r="L199" s="19"/>
      <c r="M199" s="19"/>
      <c r="N199" s="19"/>
      <c r="O199" s="49"/>
      <c r="P199" s="65">
        <f t="shared" si="106"/>
        <v>0</v>
      </c>
      <c r="Q199" s="49"/>
      <c r="R199" s="49"/>
      <c r="S199" s="65">
        <f t="shared" si="107"/>
        <v>0</v>
      </c>
    </row>
    <row r="200" spans="1:19" hidden="1" x14ac:dyDescent="0.25">
      <c r="A200" s="161"/>
      <c r="B200" s="23">
        <v>422290</v>
      </c>
      <c r="C200" s="17" t="s">
        <v>160</v>
      </c>
      <c r="D200" s="83">
        <f>SUM(D201:D204)</f>
        <v>0</v>
      </c>
      <c r="E200" s="67">
        <f t="shared" ref="E200:O200" si="138">SUM(E201:E204)</f>
        <v>0</v>
      </c>
      <c r="F200" s="18">
        <f t="shared" si="138"/>
        <v>0</v>
      </c>
      <c r="G200" s="18">
        <f t="shared" si="138"/>
        <v>0</v>
      </c>
      <c r="H200" s="18">
        <f t="shared" si="138"/>
        <v>0</v>
      </c>
      <c r="I200" s="18">
        <f t="shared" si="138"/>
        <v>0</v>
      </c>
      <c r="J200" s="18">
        <f t="shared" si="138"/>
        <v>0</v>
      </c>
      <c r="K200" s="18">
        <f t="shared" si="138"/>
        <v>0</v>
      </c>
      <c r="L200" s="18">
        <f t="shared" si="138"/>
        <v>0</v>
      </c>
      <c r="M200" s="18">
        <f t="shared" si="138"/>
        <v>0</v>
      </c>
      <c r="N200" s="18">
        <f t="shared" si="138"/>
        <v>0</v>
      </c>
      <c r="O200" s="48">
        <f t="shared" si="138"/>
        <v>0</v>
      </c>
      <c r="P200" s="65">
        <f t="shared" si="106"/>
        <v>0</v>
      </c>
      <c r="Q200" s="48">
        <f t="shared" ref="Q200:R200" si="139">SUM(Q201:Q204)</f>
        <v>0</v>
      </c>
      <c r="R200" s="48">
        <f t="shared" si="139"/>
        <v>0</v>
      </c>
      <c r="S200" s="65">
        <f t="shared" si="107"/>
        <v>0</v>
      </c>
    </row>
    <row r="201" spans="1:19" ht="25.5" hidden="1" x14ac:dyDescent="0.25">
      <c r="A201" s="161"/>
      <c r="B201" s="23">
        <v>422291</v>
      </c>
      <c r="C201" s="17" t="s">
        <v>170</v>
      </c>
      <c r="D201" s="84"/>
      <c r="E201" s="68"/>
      <c r="F201" s="19"/>
      <c r="G201" s="19"/>
      <c r="H201" s="19"/>
      <c r="I201" s="19"/>
      <c r="J201" s="19"/>
      <c r="K201" s="19"/>
      <c r="L201" s="19"/>
      <c r="M201" s="19"/>
      <c r="N201" s="19"/>
      <c r="O201" s="49"/>
      <c r="P201" s="65">
        <f t="shared" si="106"/>
        <v>0</v>
      </c>
      <c r="Q201" s="49"/>
      <c r="R201" s="49"/>
      <c r="S201" s="65">
        <f t="shared" si="107"/>
        <v>0</v>
      </c>
    </row>
    <row r="202" spans="1:19" hidden="1" x14ac:dyDescent="0.25">
      <c r="A202" s="161"/>
      <c r="B202" s="23">
        <v>422292</v>
      </c>
      <c r="C202" s="17" t="s">
        <v>162</v>
      </c>
      <c r="D202" s="84"/>
      <c r="E202" s="68"/>
      <c r="F202" s="19"/>
      <c r="G202" s="19"/>
      <c r="H202" s="19"/>
      <c r="I202" s="19"/>
      <c r="J202" s="19"/>
      <c r="K202" s="19"/>
      <c r="L202" s="19"/>
      <c r="M202" s="19"/>
      <c r="N202" s="19"/>
      <c r="O202" s="49"/>
      <c r="P202" s="65">
        <f t="shared" si="106"/>
        <v>0</v>
      </c>
      <c r="Q202" s="49"/>
      <c r="R202" s="49"/>
      <c r="S202" s="65">
        <f t="shared" si="107"/>
        <v>0</v>
      </c>
    </row>
    <row r="203" spans="1:19" ht="25.5" hidden="1" x14ac:dyDescent="0.25">
      <c r="A203" s="161"/>
      <c r="B203" s="23">
        <v>422293</v>
      </c>
      <c r="C203" s="17" t="s">
        <v>164</v>
      </c>
      <c r="D203" s="84"/>
      <c r="E203" s="68"/>
      <c r="F203" s="19"/>
      <c r="G203" s="19"/>
      <c r="H203" s="19"/>
      <c r="I203" s="19"/>
      <c r="J203" s="19"/>
      <c r="K203" s="19"/>
      <c r="L203" s="19"/>
      <c r="M203" s="19"/>
      <c r="N203" s="19"/>
      <c r="O203" s="49"/>
      <c r="P203" s="65">
        <f t="shared" si="106"/>
        <v>0</v>
      </c>
      <c r="Q203" s="49"/>
      <c r="R203" s="49"/>
      <c r="S203" s="65">
        <f t="shared" si="107"/>
        <v>0</v>
      </c>
    </row>
    <row r="204" spans="1:19" ht="33.75" hidden="1" customHeight="1" x14ac:dyDescent="0.25">
      <c r="A204" s="161"/>
      <c r="B204" s="23">
        <v>422299</v>
      </c>
      <c r="C204" s="17" t="s">
        <v>171</v>
      </c>
      <c r="D204" s="84"/>
      <c r="E204" s="68"/>
      <c r="F204" s="19"/>
      <c r="G204" s="19"/>
      <c r="H204" s="19"/>
      <c r="I204" s="19"/>
      <c r="J204" s="19"/>
      <c r="K204" s="19"/>
      <c r="L204" s="19"/>
      <c r="M204" s="19"/>
      <c r="N204" s="19"/>
      <c r="O204" s="49"/>
      <c r="P204" s="65">
        <f t="shared" si="106"/>
        <v>0</v>
      </c>
      <c r="Q204" s="49"/>
      <c r="R204" s="49"/>
      <c r="S204" s="65">
        <f t="shared" si="107"/>
        <v>0</v>
      </c>
    </row>
    <row r="205" spans="1:19" ht="25.5" hidden="1" x14ac:dyDescent="0.25">
      <c r="A205" s="161"/>
      <c r="B205" s="27">
        <v>422300</v>
      </c>
      <c r="C205" s="13" t="s">
        <v>172</v>
      </c>
      <c r="D205" s="82">
        <f>SUM(D206+D208)</f>
        <v>0</v>
      </c>
      <c r="E205" s="66">
        <f t="shared" ref="E205:O205" si="140">SUM(E206+E208)</f>
        <v>0</v>
      </c>
      <c r="F205" s="14">
        <f t="shared" si="140"/>
        <v>0</v>
      </c>
      <c r="G205" s="14">
        <f t="shared" si="140"/>
        <v>0</v>
      </c>
      <c r="H205" s="14">
        <f t="shared" si="140"/>
        <v>0</v>
      </c>
      <c r="I205" s="14">
        <f t="shared" si="140"/>
        <v>0</v>
      </c>
      <c r="J205" s="14">
        <f t="shared" si="140"/>
        <v>0</v>
      </c>
      <c r="K205" s="14">
        <f t="shared" si="140"/>
        <v>0</v>
      </c>
      <c r="L205" s="14">
        <f t="shared" si="140"/>
        <v>0</v>
      </c>
      <c r="M205" s="14">
        <f t="shared" si="140"/>
        <v>0</v>
      </c>
      <c r="N205" s="14">
        <f t="shared" si="140"/>
        <v>0</v>
      </c>
      <c r="O205" s="47">
        <f t="shared" si="140"/>
        <v>0</v>
      </c>
      <c r="P205" s="65">
        <f t="shared" si="106"/>
        <v>0</v>
      </c>
      <c r="Q205" s="47">
        <f t="shared" ref="Q205:R205" si="141">SUM(Q206+Q208)</f>
        <v>0</v>
      </c>
      <c r="R205" s="47">
        <f t="shared" si="141"/>
        <v>0</v>
      </c>
      <c r="S205" s="65">
        <f t="shared" si="107"/>
        <v>0</v>
      </c>
    </row>
    <row r="206" spans="1:19" ht="25.5" hidden="1" x14ac:dyDescent="0.25">
      <c r="A206" s="161"/>
      <c r="B206" s="23">
        <v>422320</v>
      </c>
      <c r="C206" s="17" t="s">
        <v>173</v>
      </c>
      <c r="D206" s="83">
        <f>SUM(D207)</f>
        <v>0</v>
      </c>
      <c r="E206" s="67">
        <f t="shared" ref="E206:O206" si="142">SUM(E207)</f>
        <v>0</v>
      </c>
      <c r="F206" s="18">
        <f t="shared" si="142"/>
        <v>0</v>
      </c>
      <c r="G206" s="18">
        <f t="shared" si="142"/>
        <v>0</v>
      </c>
      <c r="H206" s="18">
        <f t="shared" si="142"/>
        <v>0</v>
      </c>
      <c r="I206" s="18">
        <f t="shared" si="142"/>
        <v>0</v>
      </c>
      <c r="J206" s="18">
        <f t="shared" si="142"/>
        <v>0</v>
      </c>
      <c r="K206" s="18">
        <f t="shared" si="142"/>
        <v>0</v>
      </c>
      <c r="L206" s="18">
        <f t="shared" si="142"/>
        <v>0</v>
      </c>
      <c r="M206" s="18">
        <f t="shared" si="142"/>
        <v>0</v>
      </c>
      <c r="N206" s="18">
        <f t="shared" si="142"/>
        <v>0</v>
      </c>
      <c r="O206" s="48">
        <f t="shared" si="142"/>
        <v>0</v>
      </c>
      <c r="P206" s="65">
        <f t="shared" si="106"/>
        <v>0</v>
      </c>
      <c r="Q206" s="48">
        <f t="shared" ref="Q206:R206" si="143">SUM(Q207)</f>
        <v>0</v>
      </c>
      <c r="R206" s="48">
        <f t="shared" si="143"/>
        <v>0</v>
      </c>
      <c r="S206" s="65">
        <f t="shared" si="107"/>
        <v>0</v>
      </c>
    </row>
    <row r="207" spans="1:19" ht="59.25" hidden="1" customHeight="1" x14ac:dyDescent="0.25">
      <c r="A207" s="161"/>
      <c r="B207" s="23">
        <v>422321</v>
      </c>
      <c r="C207" s="17" t="s">
        <v>174</v>
      </c>
      <c r="D207" s="84"/>
      <c r="E207" s="68"/>
      <c r="F207" s="19"/>
      <c r="G207" s="19"/>
      <c r="H207" s="19"/>
      <c r="I207" s="19"/>
      <c r="J207" s="19"/>
      <c r="K207" s="19"/>
      <c r="L207" s="19"/>
      <c r="M207" s="19"/>
      <c r="N207" s="19"/>
      <c r="O207" s="49"/>
      <c r="P207" s="65">
        <f t="shared" si="106"/>
        <v>0</v>
      </c>
      <c r="Q207" s="49"/>
      <c r="R207" s="49"/>
      <c r="S207" s="65">
        <f t="shared" si="107"/>
        <v>0</v>
      </c>
    </row>
    <row r="208" spans="1:19" ht="25.5" hidden="1" x14ac:dyDescent="0.25">
      <c r="A208" s="161"/>
      <c r="B208" s="23">
        <v>422390</v>
      </c>
      <c r="C208" s="17" t="s">
        <v>175</v>
      </c>
      <c r="D208" s="85">
        <f>SUM(D209:D211)</f>
        <v>0</v>
      </c>
      <c r="E208" s="69">
        <f t="shared" ref="E208:O208" si="144">SUM(E209:E211)</f>
        <v>0</v>
      </c>
      <c r="F208" s="20">
        <f t="shared" si="144"/>
        <v>0</v>
      </c>
      <c r="G208" s="20">
        <f t="shared" si="144"/>
        <v>0</v>
      </c>
      <c r="H208" s="20">
        <f t="shared" si="144"/>
        <v>0</v>
      </c>
      <c r="I208" s="20">
        <f t="shared" si="144"/>
        <v>0</v>
      </c>
      <c r="J208" s="20">
        <f t="shared" si="144"/>
        <v>0</v>
      </c>
      <c r="K208" s="20">
        <f t="shared" si="144"/>
        <v>0</v>
      </c>
      <c r="L208" s="20">
        <f t="shared" si="144"/>
        <v>0</v>
      </c>
      <c r="M208" s="20">
        <f t="shared" si="144"/>
        <v>0</v>
      </c>
      <c r="N208" s="20">
        <f t="shared" si="144"/>
        <v>0</v>
      </c>
      <c r="O208" s="50">
        <f t="shared" si="144"/>
        <v>0</v>
      </c>
      <c r="P208" s="65">
        <f t="shared" si="106"/>
        <v>0</v>
      </c>
      <c r="Q208" s="50">
        <f t="shared" ref="Q208:R208" si="145">SUM(Q209:Q211)</f>
        <v>0</v>
      </c>
      <c r="R208" s="50">
        <f t="shared" si="145"/>
        <v>0</v>
      </c>
      <c r="S208" s="65">
        <f t="shared" si="107"/>
        <v>0</v>
      </c>
    </row>
    <row r="209" spans="1:19" hidden="1" x14ac:dyDescent="0.25">
      <c r="A209" s="161"/>
      <c r="B209" s="23">
        <v>422391</v>
      </c>
      <c r="C209" s="17" t="s">
        <v>176</v>
      </c>
      <c r="D209" s="84"/>
      <c r="E209" s="68"/>
      <c r="F209" s="19"/>
      <c r="G209" s="19"/>
      <c r="H209" s="19"/>
      <c r="I209" s="19"/>
      <c r="J209" s="19"/>
      <c r="K209" s="19"/>
      <c r="L209" s="19"/>
      <c r="M209" s="19"/>
      <c r="N209" s="19"/>
      <c r="O209" s="49"/>
      <c r="P209" s="65">
        <f t="shared" si="106"/>
        <v>0</v>
      </c>
      <c r="Q209" s="49"/>
      <c r="R209" s="49"/>
      <c r="S209" s="65">
        <f t="shared" si="107"/>
        <v>0</v>
      </c>
    </row>
    <row r="210" spans="1:19" ht="102.75" hidden="1" customHeight="1" x14ac:dyDescent="0.25">
      <c r="A210" s="161"/>
      <c r="B210" s="23">
        <v>422394</v>
      </c>
      <c r="C210" s="17" t="s">
        <v>557</v>
      </c>
      <c r="D210" s="84"/>
      <c r="E210" s="68"/>
      <c r="F210" s="19"/>
      <c r="G210" s="19"/>
      <c r="H210" s="19"/>
      <c r="I210" s="19"/>
      <c r="J210" s="19"/>
      <c r="K210" s="19"/>
      <c r="L210" s="19"/>
      <c r="M210" s="19"/>
      <c r="N210" s="19"/>
      <c r="O210" s="49"/>
      <c r="P210" s="65">
        <f t="shared" si="106"/>
        <v>0</v>
      </c>
      <c r="Q210" s="49"/>
      <c r="R210" s="49"/>
      <c r="S210" s="65">
        <f t="shared" si="107"/>
        <v>0</v>
      </c>
    </row>
    <row r="211" spans="1:19" ht="57.75" hidden="1" customHeight="1" x14ac:dyDescent="0.25">
      <c r="A211" s="161"/>
      <c r="B211" s="23">
        <v>422399</v>
      </c>
      <c r="C211" s="17" t="s">
        <v>558</v>
      </c>
      <c r="D211" s="84"/>
      <c r="E211" s="68"/>
      <c r="F211" s="19"/>
      <c r="G211" s="19"/>
      <c r="H211" s="19"/>
      <c r="I211" s="19"/>
      <c r="J211" s="19"/>
      <c r="K211" s="19"/>
      <c r="L211" s="19"/>
      <c r="M211" s="19"/>
      <c r="N211" s="19"/>
      <c r="O211" s="49"/>
      <c r="P211" s="65">
        <f t="shared" si="106"/>
        <v>0</v>
      </c>
      <c r="Q211" s="49"/>
      <c r="R211" s="49"/>
      <c r="S211" s="65">
        <f t="shared" si="107"/>
        <v>0</v>
      </c>
    </row>
    <row r="212" spans="1:19" hidden="1" x14ac:dyDescent="0.25">
      <c r="A212" s="161"/>
      <c r="B212" s="27">
        <v>422400</v>
      </c>
      <c r="C212" s="13" t="s">
        <v>177</v>
      </c>
      <c r="D212" s="87">
        <f>SUM(D213)</f>
        <v>0</v>
      </c>
      <c r="E212" s="71">
        <f t="shared" ref="E212:O212" si="146">SUM(E213)</f>
        <v>0</v>
      </c>
      <c r="F212" s="25">
        <f t="shared" si="146"/>
        <v>0</v>
      </c>
      <c r="G212" s="25">
        <f t="shared" si="146"/>
        <v>0</v>
      </c>
      <c r="H212" s="25">
        <f t="shared" si="146"/>
        <v>0</v>
      </c>
      <c r="I212" s="25">
        <f t="shared" si="146"/>
        <v>0</v>
      </c>
      <c r="J212" s="25">
        <f t="shared" si="146"/>
        <v>0</v>
      </c>
      <c r="K212" s="25">
        <f t="shared" si="146"/>
        <v>0</v>
      </c>
      <c r="L212" s="25">
        <f t="shared" si="146"/>
        <v>0</v>
      </c>
      <c r="M212" s="25">
        <f t="shared" si="146"/>
        <v>0</v>
      </c>
      <c r="N212" s="25">
        <f t="shared" si="146"/>
        <v>0</v>
      </c>
      <c r="O212" s="53">
        <f t="shared" si="146"/>
        <v>0</v>
      </c>
      <c r="P212" s="65">
        <f t="shared" si="106"/>
        <v>0</v>
      </c>
      <c r="Q212" s="53">
        <f t="shared" ref="Q212:R212" si="147">SUM(Q213)</f>
        <v>0</v>
      </c>
      <c r="R212" s="53">
        <f t="shared" si="147"/>
        <v>0</v>
      </c>
      <c r="S212" s="65">
        <f t="shared" si="107"/>
        <v>0</v>
      </c>
    </row>
    <row r="213" spans="1:19" hidden="1" x14ac:dyDescent="0.25">
      <c r="A213" s="161"/>
      <c r="B213" s="23">
        <v>422410</v>
      </c>
      <c r="C213" s="17" t="s">
        <v>177</v>
      </c>
      <c r="D213" s="85">
        <f>SUM(D214:D215)</f>
        <v>0</v>
      </c>
      <c r="E213" s="69">
        <f t="shared" ref="E213:O213" si="148">SUM(E214:E215)</f>
        <v>0</v>
      </c>
      <c r="F213" s="20">
        <f t="shared" si="148"/>
        <v>0</v>
      </c>
      <c r="G213" s="20">
        <f t="shared" si="148"/>
        <v>0</v>
      </c>
      <c r="H213" s="20">
        <f t="shared" si="148"/>
        <v>0</v>
      </c>
      <c r="I213" s="20">
        <f t="shared" si="148"/>
        <v>0</v>
      </c>
      <c r="J213" s="20">
        <f t="shared" si="148"/>
        <v>0</v>
      </c>
      <c r="K213" s="20">
        <f t="shared" si="148"/>
        <v>0</v>
      </c>
      <c r="L213" s="20">
        <f t="shared" si="148"/>
        <v>0</v>
      </c>
      <c r="M213" s="20">
        <f t="shared" si="148"/>
        <v>0</v>
      </c>
      <c r="N213" s="20">
        <f t="shared" si="148"/>
        <v>0</v>
      </c>
      <c r="O213" s="50">
        <f t="shared" si="148"/>
        <v>0</v>
      </c>
      <c r="P213" s="65">
        <f t="shared" si="106"/>
        <v>0</v>
      </c>
      <c r="Q213" s="50">
        <f t="shared" ref="Q213:R213" si="149">SUM(Q214:Q215)</f>
        <v>0</v>
      </c>
      <c r="R213" s="50">
        <f t="shared" si="149"/>
        <v>0</v>
      </c>
      <c r="S213" s="65">
        <f t="shared" si="107"/>
        <v>0</v>
      </c>
    </row>
    <row r="214" spans="1:19" hidden="1" x14ac:dyDescent="0.25">
      <c r="A214" s="161"/>
      <c r="B214" s="23">
        <v>422411</v>
      </c>
      <c r="C214" s="17" t="s">
        <v>178</v>
      </c>
      <c r="D214" s="84"/>
      <c r="E214" s="68"/>
      <c r="F214" s="19"/>
      <c r="G214" s="19"/>
      <c r="H214" s="19"/>
      <c r="I214" s="19"/>
      <c r="J214" s="19"/>
      <c r="K214" s="19"/>
      <c r="L214" s="19"/>
      <c r="M214" s="19"/>
      <c r="N214" s="19"/>
      <c r="O214" s="49"/>
      <c r="P214" s="65">
        <f t="shared" si="106"/>
        <v>0</v>
      </c>
      <c r="Q214" s="49"/>
      <c r="R214" s="49"/>
      <c r="S214" s="65">
        <f t="shared" si="107"/>
        <v>0</v>
      </c>
    </row>
    <row r="215" spans="1:19" ht="52.5" hidden="1" customHeight="1" x14ac:dyDescent="0.25">
      <c r="A215" s="161"/>
      <c r="B215" s="23">
        <v>422412</v>
      </c>
      <c r="C215" s="17" t="s">
        <v>179</v>
      </c>
      <c r="D215" s="84"/>
      <c r="E215" s="68"/>
      <c r="F215" s="19"/>
      <c r="G215" s="19"/>
      <c r="H215" s="19"/>
      <c r="I215" s="19"/>
      <c r="J215" s="19"/>
      <c r="K215" s="19"/>
      <c r="L215" s="19"/>
      <c r="M215" s="19"/>
      <c r="N215" s="19"/>
      <c r="O215" s="49"/>
      <c r="P215" s="65">
        <f t="shared" si="106"/>
        <v>0</v>
      </c>
      <c r="Q215" s="49"/>
      <c r="R215" s="49"/>
      <c r="S215" s="65">
        <f t="shared" si="107"/>
        <v>0</v>
      </c>
    </row>
    <row r="216" spans="1:19" hidden="1" x14ac:dyDescent="0.25">
      <c r="A216" s="271"/>
      <c r="B216" s="27">
        <v>422900</v>
      </c>
      <c r="C216" s="13" t="s">
        <v>180</v>
      </c>
      <c r="D216" s="87">
        <f>SUM(D217)</f>
        <v>0</v>
      </c>
      <c r="E216" s="71">
        <f t="shared" ref="E216:O217" si="150">SUM(E217)</f>
        <v>0</v>
      </c>
      <c r="F216" s="25">
        <f t="shared" si="150"/>
        <v>0</v>
      </c>
      <c r="G216" s="25">
        <f t="shared" si="150"/>
        <v>0</v>
      </c>
      <c r="H216" s="25">
        <f t="shared" si="150"/>
        <v>0</v>
      </c>
      <c r="I216" s="25">
        <f t="shared" si="150"/>
        <v>0</v>
      </c>
      <c r="J216" s="25">
        <f t="shared" si="150"/>
        <v>0</v>
      </c>
      <c r="K216" s="25">
        <f t="shared" si="150"/>
        <v>0</v>
      </c>
      <c r="L216" s="25">
        <f t="shared" si="150"/>
        <v>0</v>
      </c>
      <c r="M216" s="25">
        <f t="shared" si="150"/>
        <v>0</v>
      </c>
      <c r="N216" s="25">
        <f t="shared" si="150"/>
        <v>0</v>
      </c>
      <c r="O216" s="53">
        <f t="shared" si="150"/>
        <v>0</v>
      </c>
      <c r="P216" s="65">
        <f t="shared" si="106"/>
        <v>0</v>
      </c>
      <c r="Q216" s="53">
        <f t="shared" ref="Q216:R217" si="151">SUM(Q217)</f>
        <v>0</v>
      </c>
      <c r="R216" s="53">
        <f t="shared" si="151"/>
        <v>0</v>
      </c>
      <c r="S216" s="65">
        <f t="shared" si="107"/>
        <v>0</v>
      </c>
    </row>
    <row r="217" spans="1:19" hidden="1" x14ac:dyDescent="0.25">
      <c r="A217" s="161"/>
      <c r="B217" s="23">
        <v>422910</v>
      </c>
      <c r="C217" s="17" t="s">
        <v>180</v>
      </c>
      <c r="D217" s="85">
        <f>SUM(D218)</f>
        <v>0</v>
      </c>
      <c r="E217" s="69">
        <f t="shared" si="150"/>
        <v>0</v>
      </c>
      <c r="F217" s="20">
        <f t="shared" si="150"/>
        <v>0</v>
      </c>
      <c r="G217" s="20">
        <f t="shared" si="150"/>
        <v>0</v>
      </c>
      <c r="H217" s="20">
        <f t="shared" si="150"/>
        <v>0</v>
      </c>
      <c r="I217" s="20">
        <f t="shared" si="150"/>
        <v>0</v>
      </c>
      <c r="J217" s="20">
        <f t="shared" si="150"/>
        <v>0</v>
      </c>
      <c r="K217" s="20">
        <f t="shared" si="150"/>
        <v>0</v>
      </c>
      <c r="L217" s="20">
        <f t="shared" si="150"/>
        <v>0</v>
      </c>
      <c r="M217" s="20">
        <f t="shared" si="150"/>
        <v>0</v>
      </c>
      <c r="N217" s="20">
        <f t="shared" si="150"/>
        <v>0</v>
      </c>
      <c r="O217" s="50">
        <f t="shared" si="150"/>
        <v>0</v>
      </c>
      <c r="P217" s="65">
        <f t="shared" si="106"/>
        <v>0</v>
      </c>
      <c r="Q217" s="50">
        <f t="shared" si="151"/>
        <v>0</v>
      </c>
      <c r="R217" s="50">
        <f t="shared" si="151"/>
        <v>0</v>
      </c>
      <c r="S217" s="65">
        <f t="shared" si="107"/>
        <v>0</v>
      </c>
    </row>
    <row r="218" spans="1:19" ht="43.5" hidden="1" customHeight="1" x14ac:dyDescent="0.25">
      <c r="A218" s="161"/>
      <c r="B218" s="23">
        <v>422911</v>
      </c>
      <c r="C218" s="17" t="s">
        <v>559</v>
      </c>
      <c r="D218" s="85"/>
      <c r="E218" s="69"/>
      <c r="F218" s="20"/>
      <c r="G218" s="20"/>
      <c r="H218" s="20"/>
      <c r="I218" s="20"/>
      <c r="J218" s="20"/>
      <c r="K218" s="20"/>
      <c r="L218" s="20"/>
      <c r="M218" s="20"/>
      <c r="N218" s="20"/>
      <c r="O218" s="50"/>
      <c r="P218" s="65">
        <f t="shared" si="106"/>
        <v>0</v>
      </c>
      <c r="Q218" s="50"/>
      <c r="R218" s="50"/>
      <c r="S218" s="65">
        <f t="shared" si="107"/>
        <v>0</v>
      </c>
    </row>
    <row r="219" spans="1:19" hidden="1" x14ac:dyDescent="0.25">
      <c r="A219" s="271"/>
      <c r="B219" s="27">
        <v>423000</v>
      </c>
      <c r="C219" s="21" t="s">
        <v>181</v>
      </c>
      <c r="D219" s="82">
        <f t="shared" ref="D219:O219" si="152">SUM(D220,D227,D235,D245,D260,D278,D284,D288)</f>
        <v>0</v>
      </c>
      <c r="E219" s="66">
        <f t="shared" si="152"/>
        <v>0</v>
      </c>
      <c r="F219" s="14">
        <f t="shared" si="152"/>
        <v>0</v>
      </c>
      <c r="G219" s="14">
        <f t="shared" si="152"/>
        <v>0</v>
      </c>
      <c r="H219" s="14">
        <f t="shared" si="152"/>
        <v>0</v>
      </c>
      <c r="I219" s="14">
        <f t="shared" si="152"/>
        <v>0</v>
      </c>
      <c r="J219" s="14">
        <f t="shared" si="152"/>
        <v>0</v>
      </c>
      <c r="K219" s="14">
        <f t="shared" si="152"/>
        <v>0</v>
      </c>
      <c r="L219" s="14">
        <f t="shared" si="152"/>
        <v>0</v>
      </c>
      <c r="M219" s="14">
        <f t="shared" si="152"/>
        <v>0</v>
      </c>
      <c r="N219" s="14">
        <f t="shared" si="152"/>
        <v>0</v>
      </c>
      <c r="O219" s="47">
        <f t="shared" si="152"/>
        <v>0</v>
      </c>
      <c r="P219" s="65">
        <f t="shared" si="106"/>
        <v>0</v>
      </c>
      <c r="Q219" s="47">
        <f>SUM(Q220,Q227,Q235,Q245,Q260,Q278,Q284,Q288)</f>
        <v>0</v>
      </c>
      <c r="R219" s="47">
        <f>SUM(R220,R227,R235,R245,R260,R278,R284,R288)</f>
        <v>0</v>
      </c>
      <c r="S219" s="65">
        <f t="shared" si="107"/>
        <v>0</v>
      </c>
    </row>
    <row r="220" spans="1:19" hidden="1" x14ac:dyDescent="0.25">
      <c r="A220" s="271"/>
      <c r="B220" s="27">
        <v>423100</v>
      </c>
      <c r="C220" s="13" t="s">
        <v>182</v>
      </c>
      <c r="D220" s="82">
        <f>SUM(D221+D223+D225)</f>
        <v>0</v>
      </c>
      <c r="E220" s="66">
        <f t="shared" ref="E220:O220" si="153">SUM(E221+E223+E225)</f>
        <v>0</v>
      </c>
      <c r="F220" s="14">
        <f t="shared" si="153"/>
        <v>0</v>
      </c>
      <c r="G220" s="14">
        <f t="shared" si="153"/>
        <v>0</v>
      </c>
      <c r="H220" s="14">
        <f t="shared" si="153"/>
        <v>0</v>
      </c>
      <c r="I220" s="14">
        <f t="shared" si="153"/>
        <v>0</v>
      </c>
      <c r="J220" s="14">
        <f t="shared" si="153"/>
        <v>0</v>
      </c>
      <c r="K220" s="14">
        <f t="shared" si="153"/>
        <v>0</v>
      </c>
      <c r="L220" s="14">
        <f t="shared" si="153"/>
        <v>0</v>
      </c>
      <c r="M220" s="14">
        <f t="shared" si="153"/>
        <v>0</v>
      </c>
      <c r="N220" s="14">
        <f t="shared" si="153"/>
        <v>0</v>
      </c>
      <c r="O220" s="47">
        <f t="shared" si="153"/>
        <v>0</v>
      </c>
      <c r="P220" s="65">
        <f t="shared" si="106"/>
        <v>0</v>
      </c>
      <c r="Q220" s="47">
        <f t="shared" ref="Q220:R220" si="154">SUM(Q221+Q223+Q225)</f>
        <v>0</v>
      </c>
      <c r="R220" s="47">
        <f t="shared" si="154"/>
        <v>0</v>
      </c>
      <c r="S220" s="65">
        <f t="shared" si="107"/>
        <v>0</v>
      </c>
    </row>
    <row r="221" spans="1:19" hidden="1" x14ac:dyDescent="0.25">
      <c r="A221" s="161"/>
      <c r="B221" s="23">
        <v>423110</v>
      </c>
      <c r="C221" s="17" t="s">
        <v>183</v>
      </c>
      <c r="D221" s="83">
        <f>SUM(D222)</f>
        <v>0</v>
      </c>
      <c r="E221" s="67">
        <f t="shared" ref="E221:O221" si="155">SUM(E222)</f>
        <v>0</v>
      </c>
      <c r="F221" s="18">
        <f t="shared" si="155"/>
        <v>0</v>
      </c>
      <c r="G221" s="18">
        <f t="shared" si="155"/>
        <v>0</v>
      </c>
      <c r="H221" s="18">
        <f t="shared" si="155"/>
        <v>0</v>
      </c>
      <c r="I221" s="18">
        <f t="shared" si="155"/>
        <v>0</v>
      </c>
      <c r="J221" s="18">
        <f t="shared" si="155"/>
        <v>0</v>
      </c>
      <c r="K221" s="18">
        <f t="shared" si="155"/>
        <v>0</v>
      </c>
      <c r="L221" s="18">
        <f t="shared" si="155"/>
        <v>0</v>
      </c>
      <c r="M221" s="18">
        <f t="shared" si="155"/>
        <v>0</v>
      </c>
      <c r="N221" s="18">
        <f t="shared" si="155"/>
        <v>0</v>
      </c>
      <c r="O221" s="48">
        <f t="shared" si="155"/>
        <v>0</v>
      </c>
      <c r="P221" s="65">
        <f t="shared" si="106"/>
        <v>0</v>
      </c>
      <c r="Q221" s="48">
        <f t="shared" ref="Q221:R221" si="156">SUM(Q222)</f>
        <v>0</v>
      </c>
      <c r="R221" s="48">
        <f t="shared" si="156"/>
        <v>0</v>
      </c>
      <c r="S221" s="65">
        <f t="shared" si="107"/>
        <v>0</v>
      </c>
    </row>
    <row r="222" spans="1:19" hidden="1" x14ac:dyDescent="0.25">
      <c r="A222" s="161"/>
      <c r="B222" s="23">
        <v>423111</v>
      </c>
      <c r="C222" s="17" t="s">
        <v>183</v>
      </c>
      <c r="D222" s="84"/>
      <c r="E222" s="68"/>
      <c r="F222" s="19"/>
      <c r="G222" s="19"/>
      <c r="H222" s="19"/>
      <c r="I222" s="19"/>
      <c r="J222" s="19"/>
      <c r="K222" s="19"/>
      <c r="L222" s="19"/>
      <c r="M222" s="19"/>
      <c r="N222" s="19"/>
      <c r="O222" s="49"/>
      <c r="P222" s="65">
        <f t="shared" si="106"/>
        <v>0</v>
      </c>
      <c r="Q222" s="49"/>
      <c r="R222" s="49"/>
      <c r="S222" s="65">
        <f t="shared" si="107"/>
        <v>0</v>
      </c>
    </row>
    <row r="223" spans="1:19" hidden="1" x14ac:dyDescent="0.25">
      <c r="A223" s="161"/>
      <c r="B223" s="23">
        <v>423130</v>
      </c>
      <c r="C223" s="17" t="s">
        <v>184</v>
      </c>
      <c r="D223" s="85">
        <f>SUM(D224)</f>
        <v>0</v>
      </c>
      <c r="E223" s="69">
        <f t="shared" ref="E223:O223" si="157">SUM(E224)</f>
        <v>0</v>
      </c>
      <c r="F223" s="20">
        <f t="shared" si="157"/>
        <v>0</v>
      </c>
      <c r="G223" s="20">
        <f t="shared" si="157"/>
        <v>0</v>
      </c>
      <c r="H223" s="20">
        <f t="shared" si="157"/>
        <v>0</v>
      </c>
      <c r="I223" s="20">
        <f t="shared" si="157"/>
        <v>0</v>
      </c>
      <c r="J223" s="20">
        <f t="shared" si="157"/>
        <v>0</v>
      </c>
      <c r="K223" s="20">
        <f t="shared" si="157"/>
        <v>0</v>
      </c>
      <c r="L223" s="20">
        <f t="shared" si="157"/>
        <v>0</v>
      </c>
      <c r="M223" s="20">
        <f t="shared" si="157"/>
        <v>0</v>
      </c>
      <c r="N223" s="20">
        <f t="shared" si="157"/>
        <v>0</v>
      </c>
      <c r="O223" s="50">
        <f t="shared" si="157"/>
        <v>0</v>
      </c>
      <c r="P223" s="65">
        <f t="shared" si="106"/>
        <v>0</v>
      </c>
      <c r="Q223" s="50">
        <f t="shared" ref="Q223:R223" si="158">SUM(Q224)</f>
        <v>0</v>
      </c>
      <c r="R223" s="50">
        <f t="shared" si="158"/>
        <v>0</v>
      </c>
      <c r="S223" s="65">
        <f t="shared" si="107"/>
        <v>0</v>
      </c>
    </row>
    <row r="224" spans="1:19" ht="25.5" hidden="1" x14ac:dyDescent="0.25">
      <c r="A224" s="161"/>
      <c r="B224" s="23">
        <v>423131</v>
      </c>
      <c r="C224" s="17" t="s">
        <v>185</v>
      </c>
      <c r="D224" s="84"/>
      <c r="E224" s="68"/>
      <c r="F224" s="19"/>
      <c r="G224" s="19"/>
      <c r="H224" s="19"/>
      <c r="I224" s="19"/>
      <c r="J224" s="19"/>
      <c r="K224" s="19"/>
      <c r="L224" s="19"/>
      <c r="M224" s="19"/>
      <c r="N224" s="19"/>
      <c r="O224" s="49"/>
      <c r="P224" s="65">
        <f t="shared" si="106"/>
        <v>0</v>
      </c>
      <c r="Q224" s="49"/>
      <c r="R224" s="49"/>
      <c r="S224" s="65">
        <f t="shared" si="107"/>
        <v>0</v>
      </c>
    </row>
    <row r="225" spans="1:19" hidden="1" x14ac:dyDescent="0.25">
      <c r="A225" s="161"/>
      <c r="B225" s="23">
        <v>423190</v>
      </c>
      <c r="C225" s="17" t="s">
        <v>186</v>
      </c>
      <c r="D225" s="85">
        <f>SUM(D226)</f>
        <v>0</v>
      </c>
      <c r="E225" s="69">
        <f t="shared" ref="E225:O225" si="159">SUM(E226)</f>
        <v>0</v>
      </c>
      <c r="F225" s="20">
        <f t="shared" si="159"/>
        <v>0</v>
      </c>
      <c r="G225" s="20">
        <f t="shared" si="159"/>
        <v>0</v>
      </c>
      <c r="H225" s="20">
        <f t="shared" si="159"/>
        <v>0</v>
      </c>
      <c r="I225" s="20">
        <f t="shared" si="159"/>
        <v>0</v>
      </c>
      <c r="J225" s="20">
        <f t="shared" si="159"/>
        <v>0</v>
      </c>
      <c r="K225" s="20">
        <f t="shared" si="159"/>
        <v>0</v>
      </c>
      <c r="L225" s="20">
        <f t="shared" si="159"/>
        <v>0</v>
      </c>
      <c r="M225" s="20">
        <f t="shared" si="159"/>
        <v>0</v>
      </c>
      <c r="N225" s="20">
        <f t="shared" si="159"/>
        <v>0</v>
      </c>
      <c r="O225" s="50">
        <f t="shared" si="159"/>
        <v>0</v>
      </c>
      <c r="P225" s="65">
        <f t="shared" si="106"/>
        <v>0</v>
      </c>
      <c r="Q225" s="50">
        <f t="shared" ref="Q225:R225" si="160">SUM(Q226)</f>
        <v>0</v>
      </c>
      <c r="R225" s="50">
        <f t="shared" si="160"/>
        <v>0</v>
      </c>
      <c r="S225" s="65">
        <f t="shared" si="107"/>
        <v>0</v>
      </c>
    </row>
    <row r="226" spans="1:19" ht="75" hidden="1" customHeight="1" x14ac:dyDescent="0.25">
      <c r="A226" s="161"/>
      <c r="B226" s="23">
        <v>423191</v>
      </c>
      <c r="C226" s="17" t="s">
        <v>560</v>
      </c>
      <c r="D226" s="84"/>
      <c r="E226" s="68"/>
      <c r="F226" s="19"/>
      <c r="G226" s="19"/>
      <c r="H226" s="19"/>
      <c r="I226" s="19"/>
      <c r="J226" s="19"/>
      <c r="K226" s="19"/>
      <c r="L226" s="19"/>
      <c r="M226" s="19"/>
      <c r="N226" s="19"/>
      <c r="O226" s="49"/>
      <c r="P226" s="65">
        <f t="shared" si="106"/>
        <v>0</v>
      </c>
      <c r="Q226" s="49"/>
      <c r="R226" s="49"/>
      <c r="S226" s="65">
        <f t="shared" si="107"/>
        <v>0</v>
      </c>
    </row>
    <row r="227" spans="1:19" hidden="1" x14ac:dyDescent="0.25">
      <c r="A227" s="271"/>
      <c r="B227" s="27">
        <v>423200</v>
      </c>
      <c r="C227" s="13" t="s">
        <v>187</v>
      </c>
      <c r="D227" s="82">
        <f>SUM(D228,D231,D233)</f>
        <v>0</v>
      </c>
      <c r="E227" s="66">
        <f t="shared" ref="E227:O227" si="161">SUM(E228,E231,E233)</f>
        <v>0</v>
      </c>
      <c r="F227" s="14">
        <f t="shared" si="161"/>
        <v>0</v>
      </c>
      <c r="G227" s="14">
        <f t="shared" si="161"/>
        <v>0</v>
      </c>
      <c r="H227" s="14">
        <f t="shared" si="161"/>
        <v>0</v>
      </c>
      <c r="I227" s="14">
        <f t="shared" si="161"/>
        <v>0</v>
      </c>
      <c r="J227" s="14">
        <f t="shared" si="161"/>
        <v>0</v>
      </c>
      <c r="K227" s="14">
        <f t="shared" si="161"/>
        <v>0</v>
      </c>
      <c r="L227" s="14">
        <f t="shared" si="161"/>
        <v>0</v>
      </c>
      <c r="M227" s="14">
        <f t="shared" si="161"/>
        <v>0</v>
      </c>
      <c r="N227" s="14">
        <f t="shared" si="161"/>
        <v>0</v>
      </c>
      <c r="O227" s="47">
        <f t="shared" si="161"/>
        <v>0</v>
      </c>
      <c r="P227" s="65">
        <f t="shared" si="106"/>
        <v>0</v>
      </c>
      <c r="Q227" s="47">
        <f t="shared" ref="Q227:R227" si="162">SUM(Q228,Q231,Q233)</f>
        <v>0</v>
      </c>
      <c r="R227" s="47">
        <f t="shared" si="162"/>
        <v>0</v>
      </c>
      <c r="S227" s="65">
        <f t="shared" si="107"/>
        <v>0</v>
      </c>
    </row>
    <row r="228" spans="1:19" hidden="1" x14ac:dyDescent="0.25">
      <c r="A228" s="161"/>
      <c r="B228" s="23">
        <v>423210</v>
      </c>
      <c r="C228" s="17" t="s">
        <v>188</v>
      </c>
      <c r="D228" s="83">
        <f>D229+D230</f>
        <v>0</v>
      </c>
      <c r="E228" s="67">
        <f>SUM(E229:E230)</f>
        <v>0</v>
      </c>
      <c r="F228" s="67">
        <f t="shared" ref="F228:O228" si="163">SUM(F229:F230)</f>
        <v>0</v>
      </c>
      <c r="G228" s="67">
        <f t="shared" si="163"/>
        <v>0</v>
      </c>
      <c r="H228" s="67">
        <f t="shared" si="163"/>
        <v>0</v>
      </c>
      <c r="I228" s="67">
        <f t="shared" si="163"/>
        <v>0</v>
      </c>
      <c r="J228" s="67">
        <f t="shared" si="163"/>
        <v>0</v>
      </c>
      <c r="K228" s="67">
        <f t="shared" si="163"/>
        <v>0</v>
      </c>
      <c r="L228" s="67">
        <f t="shared" si="163"/>
        <v>0</v>
      </c>
      <c r="M228" s="67">
        <f t="shared" si="163"/>
        <v>0</v>
      </c>
      <c r="N228" s="67">
        <f t="shared" si="163"/>
        <v>0</v>
      </c>
      <c r="O228" s="67">
        <f t="shared" si="163"/>
        <v>0</v>
      </c>
      <c r="P228" s="65">
        <f t="shared" ref="P228:P298" si="164">SUM(E228:O228)</f>
        <v>0</v>
      </c>
      <c r="Q228" s="67">
        <f t="shared" ref="Q228:R228" si="165">SUM(Q229:Q230)</f>
        <v>0</v>
      </c>
      <c r="R228" s="67">
        <f t="shared" si="165"/>
        <v>0</v>
      </c>
      <c r="S228" s="65">
        <f>SUM(P228:R228)</f>
        <v>0</v>
      </c>
    </row>
    <row r="229" spans="1:19" ht="25.5" hidden="1" x14ac:dyDescent="0.25">
      <c r="A229" s="161"/>
      <c r="B229" s="23">
        <v>423211</v>
      </c>
      <c r="C229" s="17" t="s">
        <v>562</v>
      </c>
      <c r="D229" s="175"/>
      <c r="E229" s="176"/>
      <c r="F229" s="177"/>
      <c r="G229" s="177"/>
      <c r="H229" s="177"/>
      <c r="I229" s="177"/>
      <c r="J229" s="177"/>
      <c r="K229" s="177"/>
      <c r="L229" s="177"/>
      <c r="M229" s="177"/>
      <c r="N229" s="177"/>
      <c r="O229" s="178"/>
      <c r="P229" s="65">
        <f>SUM(E229:O229)</f>
        <v>0</v>
      </c>
      <c r="Q229" s="178"/>
      <c r="R229" s="178"/>
      <c r="S229" s="65">
        <f t="shared" ref="S229:S298" si="166">SUM(P229:R229)</f>
        <v>0</v>
      </c>
    </row>
    <row r="230" spans="1:19" hidden="1" x14ac:dyDescent="0.25">
      <c r="A230" s="161"/>
      <c r="B230" s="23">
        <v>423212</v>
      </c>
      <c r="C230" s="17" t="s">
        <v>497</v>
      </c>
      <c r="D230" s="84"/>
      <c r="E230" s="68"/>
      <c r="F230" s="19"/>
      <c r="G230" s="19"/>
      <c r="H230" s="19"/>
      <c r="I230" s="19"/>
      <c r="J230" s="19"/>
      <c r="K230" s="19"/>
      <c r="L230" s="19"/>
      <c r="M230" s="19"/>
      <c r="N230" s="19"/>
      <c r="O230" s="49"/>
      <c r="P230" s="65">
        <f t="shared" si="164"/>
        <v>0</v>
      </c>
      <c r="Q230" s="49"/>
      <c r="R230" s="49"/>
      <c r="S230" s="65">
        <f t="shared" si="166"/>
        <v>0</v>
      </c>
    </row>
    <row r="231" spans="1:19" hidden="1" x14ac:dyDescent="0.25">
      <c r="A231" s="161"/>
      <c r="B231" s="23">
        <v>423220</v>
      </c>
      <c r="C231" s="17" t="s">
        <v>189</v>
      </c>
      <c r="D231" s="83">
        <f>SUM(D232)</f>
        <v>0</v>
      </c>
      <c r="E231" s="67">
        <f t="shared" ref="E231:O231" si="167">SUM(E232)</f>
        <v>0</v>
      </c>
      <c r="F231" s="18">
        <f t="shared" si="167"/>
        <v>0</v>
      </c>
      <c r="G231" s="18">
        <f t="shared" si="167"/>
        <v>0</v>
      </c>
      <c r="H231" s="18">
        <f t="shared" si="167"/>
        <v>0</v>
      </c>
      <c r="I231" s="18">
        <f t="shared" si="167"/>
        <v>0</v>
      </c>
      <c r="J231" s="18">
        <f t="shared" si="167"/>
        <v>0</v>
      </c>
      <c r="K231" s="18">
        <f t="shared" si="167"/>
        <v>0</v>
      </c>
      <c r="L231" s="18">
        <f t="shared" si="167"/>
        <v>0</v>
      </c>
      <c r="M231" s="18">
        <f t="shared" si="167"/>
        <v>0</v>
      </c>
      <c r="N231" s="18">
        <f t="shared" si="167"/>
        <v>0</v>
      </c>
      <c r="O231" s="48">
        <f t="shared" si="167"/>
        <v>0</v>
      </c>
      <c r="P231" s="65">
        <f t="shared" si="164"/>
        <v>0</v>
      </c>
      <c r="Q231" s="48">
        <f t="shared" ref="Q231:R231" si="168">SUM(Q232)</f>
        <v>0</v>
      </c>
      <c r="R231" s="48">
        <f t="shared" si="168"/>
        <v>0</v>
      </c>
      <c r="S231" s="65">
        <f t="shared" si="166"/>
        <v>0</v>
      </c>
    </row>
    <row r="232" spans="1:19" ht="16.5" hidden="1" customHeight="1" x14ac:dyDescent="0.25">
      <c r="A232" s="161"/>
      <c r="B232" s="23">
        <v>423221</v>
      </c>
      <c r="C232" s="17" t="s">
        <v>561</v>
      </c>
      <c r="D232" s="84"/>
      <c r="E232" s="68"/>
      <c r="F232" s="19"/>
      <c r="G232" s="19"/>
      <c r="H232" s="19"/>
      <c r="I232" s="19"/>
      <c r="J232" s="19"/>
      <c r="K232" s="19"/>
      <c r="L232" s="19"/>
      <c r="M232" s="19"/>
      <c r="N232" s="19"/>
      <c r="O232" s="49"/>
      <c r="P232" s="65">
        <f t="shared" si="164"/>
        <v>0</v>
      </c>
      <c r="Q232" s="49"/>
      <c r="R232" s="49"/>
      <c r="S232" s="65">
        <f t="shared" si="166"/>
        <v>0</v>
      </c>
    </row>
    <row r="233" spans="1:19" hidden="1" x14ac:dyDescent="0.25">
      <c r="A233" s="161"/>
      <c r="B233" s="23">
        <v>423290</v>
      </c>
      <c r="C233" s="17" t="s">
        <v>190</v>
      </c>
      <c r="D233" s="85">
        <f>SUM(D234)</f>
        <v>0</v>
      </c>
      <c r="E233" s="69">
        <f t="shared" ref="E233:O233" si="169">SUM(E234)</f>
        <v>0</v>
      </c>
      <c r="F233" s="20">
        <f t="shared" si="169"/>
        <v>0</v>
      </c>
      <c r="G233" s="20">
        <f t="shared" si="169"/>
        <v>0</v>
      </c>
      <c r="H233" s="20">
        <f t="shared" si="169"/>
        <v>0</v>
      </c>
      <c r="I233" s="20">
        <f t="shared" si="169"/>
        <v>0</v>
      </c>
      <c r="J233" s="20">
        <f t="shared" si="169"/>
        <v>0</v>
      </c>
      <c r="K233" s="20">
        <f t="shared" si="169"/>
        <v>0</v>
      </c>
      <c r="L233" s="20">
        <f t="shared" si="169"/>
        <v>0</v>
      </c>
      <c r="M233" s="20">
        <f t="shared" si="169"/>
        <v>0</v>
      </c>
      <c r="N233" s="20">
        <f t="shared" si="169"/>
        <v>0</v>
      </c>
      <c r="O233" s="50">
        <f t="shared" si="169"/>
        <v>0</v>
      </c>
      <c r="P233" s="65">
        <f t="shared" si="164"/>
        <v>0</v>
      </c>
      <c r="Q233" s="50">
        <f t="shared" ref="Q233:R233" si="170">SUM(Q234)</f>
        <v>0</v>
      </c>
      <c r="R233" s="50">
        <f t="shared" si="170"/>
        <v>0</v>
      </c>
      <c r="S233" s="65">
        <f t="shared" si="166"/>
        <v>0</v>
      </c>
    </row>
    <row r="234" spans="1:19" hidden="1" x14ac:dyDescent="0.25">
      <c r="A234" s="161"/>
      <c r="B234" s="23">
        <v>423291</v>
      </c>
      <c r="C234" s="17" t="s">
        <v>191</v>
      </c>
      <c r="D234" s="84"/>
      <c r="E234" s="68"/>
      <c r="F234" s="19"/>
      <c r="G234" s="19"/>
      <c r="H234" s="19"/>
      <c r="I234" s="19"/>
      <c r="J234" s="19"/>
      <c r="K234" s="19"/>
      <c r="L234" s="19"/>
      <c r="M234" s="19"/>
      <c r="N234" s="19"/>
      <c r="O234" s="49"/>
      <c r="P234" s="65">
        <f t="shared" si="164"/>
        <v>0</v>
      </c>
      <c r="Q234" s="49"/>
      <c r="R234" s="49"/>
      <c r="S234" s="65">
        <f t="shared" si="166"/>
        <v>0</v>
      </c>
    </row>
    <row r="235" spans="1:19" ht="25.5" hidden="1" x14ac:dyDescent="0.25">
      <c r="A235" s="271"/>
      <c r="B235" s="27">
        <v>423300</v>
      </c>
      <c r="C235" s="13" t="s">
        <v>192</v>
      </c>
      <c r="D235" s="82">
        <f>SUM(D236,D238,D242)</f>
        <v>0</v>
      </c>
      <c r="E235" s="66">
        <f t="shared" ref="E235:O235" si="171">SUM(E236,E238,E242)</f>
        <v>0</v>
      </c>
      <c r="F235" s="14">
        <f t="shared" si="171"/>
        <v>0</v>
      </c>
      <c r="G235" s="14">
        <f t="shared" si="171"/>
        <v>0</v>
      </c>
      <c r="H235" s="14">
        <f t="shared" si="171"/>
        <v>0</v>
      </c>
      <c r="I235" s="14">
        <f t="shared" si="171"/>
        <v>0</v>
      </c>
      <c r="J235" s="14">
        <f t="shared" si="171"/>
        <v>0</v>
      </c>
      <c r="K235" s="14">
        <f t="shared" si="171"/>
        <v>0</v>
      </c>
      <c r="L235" s="14">
        <f t="shared" si="171"/>
        <v>0</v>
      </c>
      <c r="M235" s="14">
        <f t="shared" si="171"/>
        <v>0</v>
      </c>
      <c r="N235" s="14">
        <f t="shared" si="171"/>
        <v>0</v>
      </c>
      <c r="O235" s="47">
        <f t="shared" si="171"/>
        <v>0</v>
      </c>
      <c r="P235" s="65">
        <f t="shared" si="164"/>
        <v>0</v>
      </c>
      <c r="Q235" s="47">
        <f t="shared" ref="Q235:R235" si="172">SUM(Q236,Q238,Q242)</f>
        <v>0</v>
      </c>
      <c r="R235" s="47">
        <f t="shared" si="172"/>
        <v>0</v>
      </c>
      <c r="S235" s="65">
        <f t="shared" si="166"/>
        <v>0</v>
      </c>
    </row>
    <row r="236" spans="1:19" ht="29.25" hidden="1" customHeight="1" x14ac:dyDescent="0.25">
      <c r="A236" s="161"/>
      <c r="B236" s="23">
        <v>423310</v>
      </c>
      <c r="C236" s="17" t="s">
        <v>192</v>
      </c>
      <c r="D236" s="83">
        <f>SUM(D237)</f>
        <v>0</v>
      </c>
      <c r="E236" s="67">
        <f t="shared" ref="E236:O236" si="173">SUM(E237)</f>
        <v>0</v>
      </c>
      <c r="F236" s="18">
        <f t="shared" si="173"/>
        <v>0</v>
      </c>
      <c r="G236" s="18">
        <f t="shared" si="173"/>
        <v>0</v>
      </c>
      <c r="H236" s="18">
        <f t="shared" si="173"/>
        <v>0</v>
      </c>
      <c r="I236" s="18">
        <f t="shared" si="173"/>
        <v>0</v>
      </c>
      <c r="J236" s="18">
        <f t="shared" si="173"/>
        <v>0</v>
      </c>
      <c r="K236" s="18">
        <f t="shared" si="173"/>
        <v>0</v>
      </c>
      <c r="L236" s="18">
        <f t="shared" si="173"/>
        <v>0</v>
      </c>
      <c r="M236" s="18">
        <f t="shared" si="173"/>
        <v>0</v>
      </c>
      <c r="N236" s="18">
        <f t="shared" si="173"/>
        <v>0</v>
      </c>
      <c r="O236" s="48">
        <f t="shared" si="173"/>
        <v>0</v>
      </c>
      <c r="P236" s="65">
        <f t="shared" si="164"/>
        <v>0</v>
      </c>
      <c r="Q236" s="48">
        <f t="shared" ref="Q236:R236" si="174">SUM(Q237)</f>
        <v>0</v>
      </c>
      <c r="R236" s="48">
        <f t="shared" si="174"/>
        <v>0</v>
      </c>
      <c r="S236" s="65">
        <f t="shared" si="166"/>
        <v>0</v>
      </c>
    </row>
    <row r="237" spans="1:19" ht="67.5" hidden="1" customHeight="1" x14ac:dyDescent="0.25">
      <c r="A237" s="161"/>
      <c r="B237" s="23">
        <v>423311</v>
      </c>
      <c r="C237" s="17" t="s">
        <v>563</v>
      </c>
      <c r="D237" s="84"/>
      <c r="E237" s="68"/>
      <c r="F237" s="19"/>
      <c r="G237" s="19"/>
      <c r="H237" s="19"/>
      <c r="I237" s="19"/>
      <c r="J237" s="19"/>
      <c r="K237" s="19"/>
      <c r="L237" s="19"/>
      <c r="M237" s="19"/>
      <c r="N237" s="19"/>
      <c r="O237" s="49"/>
      <c r="P237" s="65">
        <f t="shared" si="164"/>
        <v>0</v>
      </c>
      <c r="Q237" s="49"/>
      <c r="R237" s="49"/>
      <c r="S237" s="65">
        <f t="shared" si="166"/>
        <v>0</v>
      </c>
    </row>
    <row r="238" spans="1:19" hidden="1" x14ac:dyDescent="0.25">
      <c r="A238" s="161"/>
      <c r="B238" s="23">
        <v>423320</v>
      </c>
      <c r="C238" s="17" t="s">
        <v>193</v>
      </c>
      <c r="D238" s="83">
        <f>SUM(D239:D241)</f>
        <v>0</v>
      </c>
      <c r="E238" s="67">
        <f t="shared" ref="E238:O238" si="175">SUM(E239:E241)</f>
        <v>0</v>
      </c>
      <c r="F238" s="18">
        <f t="shared" si="175"/>
        <v>0</v>
      </c>
      <c r="G238" s="18">
        <f t="shared" si="175"/>
        <v>0</v>
      </c>
      <c r="H238" s="18">
        <f t="shared" si="175"/>
        <v>0</v>
      </c>
      <c r="I238" s="18">
        <f t="shared" si="175"/>
        <v>0</v>
      </c>
      <c r="J238" s="18">
        <f t="shared" si="175"/>
        <v>0</v>
      </c>
      <c r="K238" s="18">
        <f t="shared" si="175"/>
        <v>0</v>
      </c>
      <c r="L238" s="18">
        <f t="shared" si="175"/>
        <v>0</v>
      </c>
      <c r="M238" s="18">
        <f t="shared" si="175"/>
        <v>0</v>
      </c>
      <c r="N238" s="18">
        <f t="shared" si="175"/>
        <v>0</v>
      </c>
      <c r="O238" s="48">
        <f t="shared" si="175"/>
        <v>0</v>
      </c>
      <c r="P238" s="65">
        <f t="shared" si="164"/>
        <v>0</v>
      </c>
      <c r="Q238" s="48">
        <f t="shared" ref="Q238:R238" si="176">SUM(Q239:Q241)</f>
        <v>0</v>
      </c>
      <c r="R238" s="48">
        <f t="shared" si="176"/>
        <v>0</v>
      </c>
      <c r="S238" s="65">
        <f t="shared" si="166"/>
        <v>0</v>
      </c>
    </row>
    <row r="239" spans="1:19" hidden="1" x14ac:dyDescent="0.25">
      <c r="A239" s="161"/>
      <c r="B239" s="23">
        <v>423321</v>
      </c>
      <c r="C239" s="17" t="s">
        <v>194</v>
      </c>
      <c r="D239" s="84"/>
      <c r="E239" s="68"/>
      <c r="F239" s="19"/>
      <c r="G239" s="19"/>
      <c r="H239" s="19"/>
      <c r="I239" s="19"/>
      <c r="J239" s="19"/>
      <c r="K239" s="19"/>
      <c r="L239" s="19"/>
      <c r="M239" s="19"/>
      <c r="N239" s="19"/>
      <c r="O239" s="49"/>
      <c r="P239" s="65">
        <f t="shared" si="164"/>
        <v>0</v>
      </c>
      <c r="Q239" s="49"/>
      <c r="R239" s="49"/>
      <c r="S239" s="65">
        <f t="shared" si="166"/>
        <v>0</v>
      </c>
    </row>
    <row r="240" spans="1:19" hidden="1" x14ac:dyDescent="0.25">
      <c r="A240" s="161"/>
      <c r="B240" s="23">
        <v>423322</v>
      </c>
      <c r="C240" s="17" t="s">
        <v>195</v>
      </c>
      <c r="D240" s="84"/>
      <c r="E240" s="68"/>
      <c r="F240" s="19"/>
      <c r="G240" s="19"/>
      <c r="H240" s="19"/>
      <c r="I240" s="19"/>
      <c r="J240" s="19"/>
      <c r="K240" s="19"/>
      <c r="L240" s="19"/>
      <c r="M240" s="19"/>
      <c r="N240" s="19"/>
      <c r="O240" s="49"/>
      <c r="P240" s="65">
        <f t="shared" si="164"/>
        <v>0</v>
      </c>
      <c r="Q240" s="49"/>
      <c r="R240" s="49"/>
      <c r="S240" s="65">
        <f t="shared" si="166"/>
        <v>0</v>
      </c>
    </row>
    <row r="241" spans="1:19" ht="25.5" hidden="1" x14ac:dyDescent="0.25">
      <c r="A241" s="161"/>
      <c r="B241" s="23">
        <v>423323</v>
      </c>
      <c r="C241" s="17" t="s">
        <v>196</v>
      </c>
      <c r="D241" s="84"/>
      <c r="E241" s="68"/>
      <c r="F241" s="19"/>
      <c r="G241" s="19"/>
      <c r="H241" s="19"/>
      <c r="I241" s="19"/>
      <c r="J241" s="19"/>
      <c r="K241" s="19"/>
      <c r="L241" s="19"/>
      <c r="M241" s="19"/>
      <c r="N241" s="19"/>
      <c r="O241" s="49"/>
      <c r="P241" s="65">
        <f t="shared" si="164"/>
        <v>0</v>
      </c>
      <c r="Q241" s="49"/>
      <c r="R241" s="49"/>
      <c r="S241" s="65">
        <f t="shared" si="166"/>
        <v>0</v>
      </c>
    </row>
    <row r="242" spans="1:19" ht="25.5" hidden="1" x14ac:dyDescent="0.25">
      <c r="A242" s="161"/>
      <c r="B242" s="23">
        <v>423390</v>
      </c>
      <c r="C242" s="17" t="s">
        <v>197</v>
      </c>
      <c r="D242" s="83">
        <f>SUM(D243:D244)</f>
        <v>0</v>
      </c>
      <c r="E242" s="67">
        <f t="shared" ref="E242:O242" si="177">SUM(E243:E244)</f>
        <v>0</v>
      </c>
      <c r="F242" s="18">
        <f t="shared" si="177"/>
        <v>0</v>
      </c>
      <c r="G242" s="18">
        <f t="shared" si="177"/>
        <v>0</v>
      </c>
      <c r="H242" s="18">
        <f t="shared" si="177"/>
        <v>0</v>
      </c>
      <c r="I242" s="18">
        <f t="shared" si="177"/>
        <v>0</v>
      </c>
      <c r="J242" s="18">
        <f t="shared" si="177"/>
        <v>0</v>
      </c>
      <c r="K242" s="18">
        <f t="shared" si="177"/>
        <v>0</v>
      </c>
      <c r="L242" s="18">
        <f t="shared" si="177"/>
        <v>0</v>
      </c>
      <c r="M242" s="18">
        <f t="shared" si="177"/>
        <v>0</v>
      </c>
      <c r="N242" s="18">
        <f t="shared" si="177"/>
        <v>0</v>
      </c>
      <c r="O242" s="48">
        <f t="shared" si="177"/>
        <v>0</v>
      </c>
      <c r="P242" s="65">
        <f t="shared" si="164"/>
        <v>0</v>
      </c>
      <c r="Q242" s="48">
        <f t="shared" ref="Q242:R242" si="178">SUM(Q243:Q244)</f>
        <v>0</v>
      </c>
      <c r="R242" s="48">
        <f t="shared" si="178"/>
        <v>0</v>
      </c>
      <c r="S242" s="65">
        <f t="shared" si="166"/>
        <v>0</v>
      </c>
    </row>
    <row r="243" spans="1:19" hidden="1" x14ac:dyDescent="0.25">
      <c r="A243" s="161"/>
      <c r="B243" s="23">
        <v>423391</v>
      </c>
      <c r="C243" s="17" t="s">
        <v>198</v>
      </c>
      <c r="D243" s="84"/>
      <c r="E243" s="68"/>
      <c r="F243" s="19"/>
      <c r="G243" s="19"/>
      <c r="H243" s="19"/>
      <c r="I243" s="19"/>
      <c r="J243" s="19"/>
      <c r="K243" s="19"/>
      <c r="L243" s="19"/>
      <c r="M243" s="19"/>
      <c r="N243" s="19"/>
      <c r="O243" s="49"/>
      <c r="P243" s="65">
        <f t="shared" si="164"/>
        <v>0</v>
      </c>
      <c r="Q243" s="49"/>
      <c r="R243" s="49"/>
      <c r="S243" s="65">
        <f t="shared" si="166"/>
        <v>0</v>
      </c>
    </row>
    <row r="244" spans="1:19" ht="38.25" hidden="1" x14ac:dyDescent="0.25">
      <c r="A244" s="161"/>
      <c r="B244" s="23">
        <v>423399</v>
      </c>
      <c r="C244" s="17" t="s">
        <v>564</v>
      </c>
      <c r="D244" s="84"/>
      <c r="E244" s="68"/>
      <c r="F244" s="19"/>
      <c r="G244" s="19"/>
      <c r="H244" s="19"/>
      <c r="I244" s="19"/>
      <c r="J244" s="19"/>
      <c r="K244" s="19"/>
      <c r="L244" s="19"/>
      <c r="M244" s="19"/>
      <c r="N244" s="19"/>
      <c r="O244" s="49"/>
      <c r="P244" s="65">
        <f t="shared" si="164"/>
        <v>0</v>
      </c>
      <c r="Q244" s="49"/>
      <c r="R244" s="49"/>
      <c r="S244" s="65">
        <f t="shared" si="166"/>
        <v>0</v>
      </c>
    </row>
    <row r="245" spans="1:19" hidden="1" x14ac:dyDescent="0.25">
      <c r="A245" s="271"/>
      <c r="B245" s="27">
        <v>423400</v>
      </c>
      <c r="C245" s="13" t="s">
        <v>199</v>
      </c>
      <c r="D245" s="82">
        <f>SUM(D246,D251,D253,D257)</f>
        <v>0</v>
      </c>
      <c r="E245" s="66">
        <f t="shared" ref="E245:O245" si="179">SUM(E246,E251,E253,E257)</f>
        <v>0</v>
      </c>
      <c r="F245" s="14">
        <f t="shared" si="179"/>
        <v>0</v>
      </c>
      <c r="G245" s="14">
        <f t="shared" si="179"/>
        <v>0</v>
      </c>
      <c r="H245" s="14">
        <f t="shared" si="179"/>
        <v>0</v>
      </c>
      <c r="I245" s="14">
        <f t="shared" si="179"/>
        <v>0</v>
      </c>
      <c r="J245" s="14">
        <f t="shared" si="179"/>
        <v>0</v>
      </c>
      <c r="K245" s="14">
        <f t="shared" si="179"/>
        <v>0</v>
      </c>
      <c r="L245" s="14">
        <f t="shared" si="179"/>
        <v>0</v>
      </c>
      <c r="M245" s="14">
        <f t="shared" si="179"/>
        <v>0</v>
      </c>
      <c r="N245" s="14">
        <f t="shared" si="179"/>
        <v>0</v>
      </c>
      <c r="O245" s="47">
        <f t="shared" si="179"/>
        <v>0</v>
      </c>
      <c r="P245" s="65">
        <f t="shared" si="164"/>
        <v>0</v>
      </c>
      <c r="Q245" s="47">
        <f t="shared" ref="Q245:R245" si="180">SUM(Q246,Q251,Q253,Q257)</f>
        <v>0</v>
      </c>
      <c r="R245" s="47">
        <f t="shared" si="180"/>
        <v>0</v>
      </c>
      <c r="S245" s="65">
        <f t="shared" si="166"/>
        <v>0</v>
      </c>
    </row>
    <row r="246" spans="1:19" hidden="1" x14ac:dyDescent="0.25">
      <c r="A246" s="161"/>
      <c r="B246" s="23">
        <v>423410</v>
      </c>
      <c r="C246" s="17" t="s">
        <v>200</v>
      </c>
      <c r="D246" s="83">
        <f>SUM(D247:D249,D250)</f>
        <v>0</v>
      </c>
      <c r="E246" s="67">
        <f t="shared" ref="E246:O246" si="181">SUM(E247:E249,E250)</f>
        <v>0</v>
      </c>
      <c r="F246" s="18">
        <f t="shared" si="181"/>
        <v>0</v>
      </c>
      <c r="G246" s="18">
        <f t="shared" si="181"/>
        <v>0</v>
      </c>
      <c r="H246" s="18">
        <f t="shared" si="181"/>
        <v>0</v>
      </c>
      <c r="I246" s="18">
        <f t="shared" si="181"/>
        <v>0</v>
      </c>
      <c r="J246" s="18">
        <f t="shared" si="181"/>
        <v>0</v>
      </c>
      <c r="K246" s="18">
        <f t="shared" si="181"/>
        <v>0</v>
      </c>
      <c r="L246" s="18">
        <f t="shared" si="181"/>
        <v>0</v>
      </c>
      <c r="M246" s="18">
        <f t="shared" si="181"/>
        <v>0</v>
      </c>
      <c r="N246" s="18">
        <f t="shared" si="181"/>
        <v>0</v>
      </c>
      <c r="O246" s="48">
        <f t="shared" si="181"/>
        <v>0</v>
      </c>
      <c r="P246" s="65">
        <f t="shared" si="164"/>
        <v>0</v>
      </c>
      <c r="Q246" s="48">
        <f t="shared" ref="Q246:R246" si="182">SUM(Q247:Q249,Q250)</f>
        <v>0</v>
      </c>
      <c r="R246" s="48">
        <f t="shared" si="182"/>
        <v>0</v>
      </c>
      <c r="S246" s="65">
        <f t="shared" si="166"/>
        <v>0</v>
      </c>
    </row>
    <row r="247" spans="1:19" ht="38.25" hidden="1" x14ac:dyDescent="0.25">
      <c r="A247" s="161"/>
      <c r="B247" s="16">
        <v>423411</v>
      </c>
      <c r="C247" s="17" t="s">
        <v>201</v>
      </c>
      <c r="D247" s="84"/>
      <c r="E247" s="68"/>
      <c r="F247" s="19"/>
      <c r="G247" s="19"/>
      <c r="H247" s="19"/>
      <c r="I247" s="19"/>
      <c r="J247" s="19"/>
      <c r="K247" s="19"/>
      <c r="L247" s="19"/>
      <c r="M247" s="19"/>
      <c r="N247" s="19"/>
      <c r="O247" s="49"/>
      <c r="P247" s="65">
        <f t="shared" si="164"/>
        <v>0</v>
      </c>
      <c r="Q247" s="49"/>
      <c r="R247" s="49"/>
      <c r="S247" s="65">
        <f t="shared" si="166"/>
        <v>0</v>
      </c>
    </row>
    <row r="248" spans="1:19" hidden="1" x14ac:dyDescent="0.25">
      <c r="A248" s="161"/>
      <c r="B248" s="16">
        <v>423412</v>
      </c>
      <c r="C248" s="17" t="s">
        <v>202</v>
      </c>
      <c r="D248" s="84"/>
      <c r="E248" s="68"/>
      <c r="F248" s="19"/>
      <c r="G248" s="19"/>
      <c r="H248" s="19"/>
      <c r="I248" s="19"/>
      <c r="J248" s="19"/>
      <c r="K248" s="19"/>
      <c r="L248" s="19"/>
      <c r="M248" s="19"/>
      <c r="N248" s="19"/>
      <c r="O248" s="49"/>
      <c r="P248" s="65">
        <f t="shared" si="164"/>
        <v>0</v>
      </c>
      <c r="Q248" s="49"/>
      <c r="R248" s="49"/>
      <c r="S248" s="65">
        <f t="shared" si="166"/>
        <v>0</v>
      </c>
    </row>
    <row r="249" spans="1:19" hidden="1" x14ac:dyDescent="0.25">
      <c r="A249" s="161"/>
      <c r="B249" s="16">
        <v>423413</v>
      </c>
      <c r="C249" s="17" t="s">
        <v>515</v>
      </c>
      <c r="D249" s="84"/>
      <c r="E249" s="68"/>
      <c r="F249" s="19"/>
      <c r="G249" s="19"/>
      <c r="H249" s="19"/>
      <c r="I249" s="19"/>
      <c r="J249" s="19"/>
      <c r="K249" s="19"/>
      <c r="L249" s="19"/>
      <c r="M249" s="19"/>
      <c r="N249" s="19"/>
      <c r="O249" s="49"/>
      <c r="P249" s="65">
        <f t="shared" si="164"/>
        <v>0</v>
      </c>
      <c r="Q249" s="49"/>
      <c r="R249" s="49"/>
      <c r="S249" s="65">
        <f t="shared" si="166"/>
        <v>0</v>
      </c>
    </row>
    <row r="250" spans="1:19" hidden="1" x14ac:dyDescent="0.25">
      <c r="A250" s="161"/>
      <c r="B250" s="16">
        <v>423419</v>
      </c>
      <c r="C250" s="17" t="s">
        <v>203</v>
      </c>
      <c r="D250" s="84"/>
      <c r="E250" s="68"/>
      <c r="F250" s="19"/>
      <c r="G250" s="19"/>
      <c r="H250" s="19"/>
      <c r="I250" s="19"/>
      <c r="J250" s="19"/>
      <c r="K250" s="19"/>
      <c r="L250" s="19"/>
      <c r="M250" s="19"/>
      <c r="N250" s="19"/>
      <c r="O250" s="49"/>
      <c r="P250" s="65">
        <f t="shared" si="164"/>
        <v>0</v>
      </c>
      <c r="Q250" s="49"/>
      <c r="R250" s="49"/>
      <c r="S250" s="65">
        <f t="shared" si="166"/>
        <v>0</v>
      </c>
    </row>
    <row r="251" spans="1:19" ht="25.5" hidden="1" x14ac:dyDescent="0.25">
      <c r="A251" s="161"/>
      <c r="B251" s="16">
        <v>423420</v>
      </c>
      <c r="C251" s="17" t="s">
        <v>204</v>
      </c>
      <c r="D251" s="83">
        <f>SUM(D252)</f>
        <v>0</v>
      </c>
      <c r="E251" s="67">
        <f t="shared" ref="E251:O251" si="183">SUM(E252)</f>
        <v>0</v>
      </c>
      <c r="F251" s="18">
        <f t="shared" si="183"/>
        <v>0</v>
      </c>
      <c r="G251" s="18">
        <f t="shared" si="183"/>
        <v>0</v>
      </c>
      <c r="H251" s="18">
        <f t="shared" si="183"/>
        <v>0</v>
      </c>
      <c r="I251" s="18">
        <f t="shared" si="183"/>
        <v>0</v>
      </c>
      <c r="J251" s="18">
        <f t="shared" si="183"/>
        <v>0</v>
      </c>
      <c r="K251" s="18">
        <f t="shared" si="183"/>
        <v>0</v>
      </c>
      <c r="L251" s="18">
        <f t="shared" si="183"/>
        <v>0</v>
      </c>
      <c r="M251" s="18">
        <f t="shared" si="183"/>
        <v>0</v>
      </c>
      <c r="N251" s="18">
        <f t="shared" si="183"/>
        <v>0</v>
      </c>
      <c r="O251" s="48">
        <f t="shared" si="183"/>
        <v>0</v>
      </c>
      <c r="P251" s="65">
        <f t="shared" si="164"/>
        <v>0</v>
      </c>
      <c r="Q251" s="48">
        <f t="shared" ref="Q251:R251" si="184">SUM(Q252)</f>
        <v>0</v>
      </c>
      <c r="R251" s="48">
        <f t="shared" si="184"/>
        <v>0</v>
      </c>
      <c r="S251" s="65">
        <f t="shared" si="166"/>
        <v>0</v>
      </c>
    </row>
    <row r="252" spans="1:19" ht="46.5" hidden="1" customHeight="1" x14ac:dyDescent="0.25">
      <c r="A252" s="161"/>
      <c r="B252" s="16">
        <v>423421</v>
      </c>
      <c r="C252" s="17" t="s">
        <v>565</v>
      </c>
      <c r="D252" s="84"/>
      <c r="E252" s="68"/>
      <c r="F252" s="19"/>
      <c r="G252" s="19"/>
      <c r="H252" s="19"/>
      <c r="I252" s="19"/>
      <c r="J252" s="19"/>
      <c r="K252" s="19"/>
      <c r="L252" s="19"/>
      <c r="M252" s="19"/>
      <c r="N252" s="19"/>
      <c r="O252" s="49"/>
      <c r="P252" s="65">
        <f t="shared" si="164"/>
        <v>0</v>
      </c>
      <c r="Q252" s="49"/>
      <c r="R252" s="49"/>
      <c r="S252" s="65">
        <f t="shared" si="166"/>
        <v>0</v>
      </c>
    </row>
    <row r="253" spans="1:19" hidden="1" x14ac:dyDescent="0.25">
      <c r="A253" s="161"/>
      <c r="B253" s="16">
        <v>423430</v>
      </c>
      <c r="C253" s="17" t="s">
        <v>205</v>
      </c>
      <c r="D253" s="83">
        <f>SUM(D254:D256)</f>
        <v>0</v>
      </c>
      <c r="E253" s="67">
        <f t="shared" ref="E253:O253" si="185">SUM(E254:E256)</f>
        <v>0</v>
      </c>
      <c r="F253" s="18">
        <f t="shared" si="185"/>
        <v>0</v>
      </c>
      <c r="G253" s="18">
        <f t="shared" si="185"/>
        <v>0</v>
      </c>
      <c r="H253" s="18">
        <f t="shared" si="185"/>
        <v>0</v>
      </c>
      <c r="I253" s="18">
        <f t="shared" si="185"/>
        <v>0</v>
      </c>
      <c r="J253" s="18">
        <f t="shared" si="185"/>
        <v>0</v>
      </c>
      <c r="K253" s="18">
        <f t="shared" si="185"/>
        <v>0</v>
      </c>
      <c r="L253" s="18">
        <f t="shared" si="185"/>
        <v>0</v>
      </c>
      <c r="M253" s="18">
        <f t="shared" si="185"/>
        <v>0</v>
      </c>
      <c r="N253" s="18">
        <f t="shared" si="185"/>
        <v>0</v>
      </c>
      <c r="O253" s="48">
        <f t="shared" si="185"/>
        <v>0</v>
      </c>
      <c r="P253" s="65">
        <f t="shared" si="164"/>
        <v>0</v>
      </c>
      <c r="Q253" s="48">
        <f t="shared" ref="Q253:R253" si="186">SUM(Q254:Q256)</f>
        <v>0</v>
      </c>
      <c r="R253" s="48">
        <f t="shared" si="186"/>
        <v>0</v>
      </c>
      <c r="S253" s="65">
        <f t="shared" si="166"/>
        <v>0</v>
      </c>
    </row>
    <row r="254" spans="1:19" ht="25.5" hidden="1" x14ac:dyDescent="0.25">
      <c r="A254" s="161"/>
      <c r="B254" s="16">
        <v>423431</v>
      </c>
      <c r="C254" s="17" t="s">
        <v>566</v>
      </c>
      <c r="D254" s="84"/>
      <c r="E254" s="68"/>
      <c r="F254" s="19"/>
      <c r="G254" s="19"/>
      <c r="H254" s="19"/>
      <c r="I254" s="19"/>
      <c r="J254" s="19"/>
      <c r="K254" s="19"/>
      <c r="L254" s="19"/>
      <c r="M254" s="19"/>
      <c r="N254" s="19"/>
      <c r="O254" s="49"/>
      <c r="P254" s="65">
        <f t="shared" si="164"/>
        <v>0</v>
      </c>
      <c r="Q254" s="49"/>
      <c r="R254" s="49"/>
      <c r="S254" s="65">
        <f t="shared" si="166"/>
        <v>0</v>
      </c>
    </row>
    <row r="255" spans="1:19" ht="63.75" hidden="1" customHeight="1" x14ac:dyDescent="0.25">
      <c r="A255" s="161"/>
      <c r="B255" s="16">
        <v>423432</v>
      </c>
      <c r="C255" s="17" t="s">
        <v>543</v>
      </c>
      <c r="D255" s="84"/>
      <c r="E255" s="68"/>
      <c r="F255" s="19"/>
      <c r="G255" s="19"/>
      <c r="H255" s="19"/>
      <c r="I255" s="19"/>
      <c r="J255" s="19"/>
      <c r="K255" s="19"/>
      <c r="L255" s="19"/>
      <c r="M255" s="19"/>
      <c r="N255" s="19"/>
      <c r="O255" s="49"/>
      <c r="P255" s="65">
        <f t="shared" si="164"/>
        <v>0</v>
      </c>
      <c r="Q255" s="49"/>
      <c r="R255" s="49"/>
      <c r="S255" s="65">
        <f t="shared" si="166"/>
        <v>0</v>
      </c>
    </row>
    <row r="256" spans="1:19" ht="82.5" hidden="1" customHeight="1" x14ac:dyDescent="0.25">
      <c r="A256" s="161"/>
      <c r="B256" s="16">
        <v>423439</v>
      </c>
      <c r="C256" s="17" t="s">
        <v>567</v>
      </c>
      <c r="D256" s="84"/>
      <c r="E256" s="68"/>
      <c r="F256" s="19"/>
      <c r="G256" s="19"/>
      <c r="H256" s="19"/>
      <c r="I256" s="19"/>
      <c r="J256" s="19"/>
      <c r="K256" s="19"/>
      <c r="L256" s="19"/>
      <c r="M256" s="19"/>
      <c r="N256" s="19"/>
      <c r="O256" s="49"/>
      <c r="P256" s="65">
        <f t="shared" si="164"/>
        <v>0</v>
      </c>
      <c r="Q256" s="49"/>
      <c r="R256" s="49"/>
      <c r="S256" s="65">
        <f t="shared" si="166"/>
        <v>0</v>
      </c>
    </row>
    <row r="257" spans="1:19" hidden="1" x14ac:dyDescent="0.25">
      <c r="A257" s="161"/>
      <c r="B257" s="16">
        <v>423440</v>
      </c>
      <c r="C257" s="17" t="s">
        <v>206</v>
      </c>
      <c r="D257" s="83">
        <f>SUM(D258:D259)</f>
        <v>0</v>
      </c>
      <c r="E257" s="67">
        <f t="shared" ref="E257:O257" si="187">SUM(E258:E259)</f>
        <v>0</v>
      </c>
      <c r="F257" s="18">
        <f t="shared" si="187"/>
        <v>0</v>
      </c>
      <c r="G257" s="18">
        <f t="shared" si="187"/>
        <v>0</v>
      </c>
      <c r="H257" s="18">
        <f t="shared" si="187"/>
        <v>0</v>
      </c>
      <c r="I257" s="18">
        <f t="shared" si="187"/>
        <v>0</v>
      </c>
      <c r="J257" s="18">
        <f t="shared" si="187"/>
        <v>0</v>
      </c>
      <c r="K257" s="18">
        <f t="shared" si="187"/>
        <v>0</v>
      </c>
      <c r="L257" s="18">
        <f t="shared" si="187"/>
        <v>0</v>
      </c>
      <c r="M257" s="18">
        <f t="shared" si="187"/>
        <v>0</v>
      </c>
      <c r="N257" s="18">
        <f t="shared" si="187"/>
        <v>0</v>
      </c>
      <c r="O257" s="48">
        <f t="shared" si="187"/>
        <v>0</v>
      </c>
      <c r="P257" s="65">
        <f t="shared" si="164"/>
        <v>0</v>
      </c>
      <c r="Q257" s="48">
        <f t="shared" ref="Q257:R257" si="188">SUM(Q258:Q259)</f>
        <v>0</v>
      </c>
      <c r="R257" s="48">
        <f t="shared" si="188"/>
        <v>0</v>
      </c>
      <c r="S257" s="65">
        <f t="shared" si="166"/>
        <v>0</v>
      </c>
    </row>
    <row r="258" spans="1:19" ht="29.25" hidden="1" customHeight="1" x14ac:dyDescent="0.25">
      <c r="A258" s="161"/>
      <c r="B258" s="16">
        <v>423441</v>
      </c>
      <c r="C258" s="17" t="s">
        <v>527</v>
      </c>
      <c r="D258" s="84"/>
      <c r="E258" s="68"/>
      <c r="F258" s="19"/>
      <c r="G258" s="19"/>
      <c r="H258" s="19"/>
      <c r="I258" s="19"/>
      <c r="J258" s="19"/>
      <c r="K258" s="19"/>
      <c r="L258" s="19"/>
      <c r="M258" s="19"/>
      <c r="N258" s="19"/>
      <c r="O258" s="49"/>
      <c r="P258" s="65">
        <f t="shared" si="164"/>
        <v>0</v>
      </c>
      <c r="Q258" s="49"/>
      <c r="R258" s="49"/>
      <c r="S258" s="65">
        <f t="shared" si="166"/>
        <v>0</v>
      </c>
    </row>
    <row r="259" spans="1:19" ht="38.25" hidden="1" x14ac:dyDescent="0.25">
      <c r="A259" s="161"/>
      <c r="B259" s="16">
        <v>423449</v>
      </c>
      <c r="C259" s="17" t="s">
        <v>568</v>
      </c>
      <c r="D259" s="84"/>
      <c r="E259" s="68"/>
      <c r="F259" s="19"/>
      <c r="G259" s="19"/>
      <c r="H259" s="19"/>
      <c r="I259" s="19"/>
      <c r="J259" s="19"/>
      <c r="K259" s="19"/>
      <c r="L259" s="19"/>
      <c r="M259" s="19"/>
      <c r="N259" s="19"/>
      <c r="O259" s="49"/>
      <c r="P259" s="65">
        <f t="shared" si="164"/>
        <v>0</v>
      </c>
      <c r="Q259" s="49"/>
      <c r="R259" s="49"/>
      <c r="S259" s="65">
        <f t="shared" si="166"/>
        <v>0</v>
      </c>
    </row>
    <row r="260" spans="1:19" hidden="1" x14ac:dyDescent="0.25">
      <c r="A260" s="271"/>
      <c r="B260" s="12">
        <v>423500</v>
      </c>
      <c r="C260" s="13" t="s">
        <v>207</v>
      </c>
      <c r="D260" s="82">
        <f>SUM(D261,D265,D268,D271, E263)</f>
        <v>0</v>
      </c>
      <c r="E260" s="66">
        <f>SUM(E261,E265,E268,E271, E263)</f>
        <v>0</v>
      </c>
      <c r="F260" s="66">
        <f t="shared" ref="F260:O260" si="189">SUM(F261,F265,F268,F271, F263)</f>
        <v>0</v>
      </c>
      <c r="G260" s="66">
        <f t="shared" si="189"/>
        <v>0</v>
      </c>
      <c r="H260" s="66">
        <f t="shared" si="189"/>
        <v>0</v>
      </c>
      <c r="I260" s="66">
        <f t="shared" si="189"/>
        <v>0</v>
      </c>
      <c r="J260" s="66">
        <f t="shared" si="189"/>
        <v>0</v>
      </c>
      <c r="K260" s="66">
        <f t="shared" si="189"/>
        <v>0</v>
      </c>
      <c r="L260" s="66">
        <f>SUM(L261,L265,L268,L271, L263)</f>
        <v>0</v>
      </c>
      <c r="M260" s="66">
        <f t="shared" si="189"/>
        <v>0</v>
      </c>
      <c r="N260" s="66">
        <f>SUM(N261,N265,N268,N271, N263)</f>
        <v>0</v>
      </c>
      <c r="O260" s="66">
        <f t="shared" si="189"/>
        <v>0</v>
      </c>
      <c r="P260" s="65">
        <f t="shared" si="164"/>
        <v>0</v>
      </c>
      <c r="Q260" s="66">
        <f t="shared" ref="Q260" si="190">SUM(Q261,Q265,Q268,Q271, Q263)</f>
        <v>0</v>
      </c>
      <c r="R260" s="66">
        <f>SUM(R261,R265,R268,R271, R263)</f>
        <v>0</v>
      </c>
      <c r="S260" s="65">
        <f t="shared" si="166"/>
        <v>0</v>
      </c>
    </row>
    <row r="261" spans="1:19" hidden="1" x14ac:dyDescent="0.25">
      <c r="A261" s="271"/>
      <c r="B261" s="16">
        <v>423510</v>
      </c>
      <c r="C261" s="17" t="s">
        <v>208</v>
      </c>
      <c r="D261" s="83">
        <f>SUM(D262)</f>
        <v>0</v>
      </c>
      <c r="E261" s="67">
        <f t="shared" ref="E261:N261" si="191">SUM(E262)</f>
        <v>0</v>
      </c>
      <c r="F261" s="18">
        <f>SUM(F262)</f>
        <v>0</v>
      </c>
      <c r="G261" s="18">
        <f>SUM(G262)</f>
        <v>0</v>
      </c>
      <c r="H261" s="18">
        <f>SUM(H262)</f>
        <v>0</v>
      </c>
      <c r="I261" s="18">
        <f t="shared" si="191"/>
        <v>0</v>
      </c>
      <c r="J261" s="18">
        <f t="shared" si="191"/>
        <v>0</v>
      </c>
      <c r="K261" s="18">
        <f>SUM(K262)</f>
        <v>0</v>
      </c>
      <c r="L261" s="18">
        <f t="shared" si="191"/>
        <v>0</v>
      </c>
      <c r="M261" s="18">
        <f>SUM(M262)</f>
        <v>0</v>
      </c>
      <c r="N261" s="18">
        <f t="shared" si="191"/>
        <v>0</v>
      </c>
      <c r="O261" s="18">
        <f>SUM(O262)</f>
        <v>0</v>
      </c>
      <c r="P261" s="65">
        <f t="shared" si="164"/>
        <v>0</v>
      </c>
      <c r="Q261" s="48">
        <f t="shared" ref="Q261:R261" si="192">SUM(Q262)</f>
        <v>0</v>
      </c>
      <c r="R261" s="48">
        <f t="shared" si="192"/>
        <v>0</v>
      </c>
      <c r="S261" s="65">
        <f t="shared" si="166"/>
        <v>0</v>
      </c>
    </row>
    <row r="262" spans="1:19" hidden="1" x14ac:dyDescent="0.25">
      <c r="A262" s="271"/>
      <c r="B262" s="16">
        <v>423511</v>
      </c>
      <c r="C262" s="17" t="s">
        <v>208</v>
      </c>
      <c r="D262" s="92"/>
      <c r="E262" s="76"/>
      <c r="F262" s="32"/>
      <c r="G262" s="32"/>
      <c r="H262" s="32"/>
      <c r="I262" s="32"/>
      <c r="J262" s="32"/>
      <c r="K262" s="32"/>
      <c r="L262" s="32"/>
      <c r="M262" s="32"/>
      <c r="N262" s="32"/>
      <c r="O262" s="58"/>
      <c r="P262" s="65">
        <f t="shared" si="164"/>
        <v>0</v>
      </c>
      <c r="Q262" s="58"/>
      <c r="R262" s="58"/>
      <c r="S262" s="65">
        <f t="shared" si="166"/>
        <v>0</v>
      </c>
    </row>
    <row r="263" spans="1:19" hidden="1" x14ac:dyDescent="0.25">
      <c r="A263" s="271"/>
      <c r="B263" s="16">
        <v>423520</v>
      </c>
      <c r="C263" s="17" t="s">
        <v>569</v>
      </c>
      <c r="D263" s="179">
        <f>D264</f>
        <v>0</v>
      </c>
      <c r="E263" s="180">
        <f>E264</f>
        <v>0</v>
      </c>
      <c r="F263" s="181">
        <f>F264</f>
        <v>0</v>
      </c>
      <c r="G263" s="181">
        <f t="shared" ref="G263:O263" si="193">G264</f>
        <v>0</v>
      </c>
      <c r="H263" s="181">
        <f t="shared" si="193"/>
        <v>0</v>
      </c>
      <c r="I263" s="181">
        <f t="shared" si="193"/>
        <v>0</v>
      </c>
      <c r="J263" s="181">
        <f t="shared" si="193"/>
        <v>0</v>
      </c>
      <c r="K263" s="181">
        <f>K264</f>
        <v>0</v>
      </c>
      <c r="L263" s="181">
        <f t="shared" si="193"/>
        <v>0</v>
      </c>
      <c r="M263" s="181">
        <f t="shared" si="193"/>
        <v>0</v>
      </c>
      <c r="N263" s="181">
        <f t="shared" si="193"/>
        <v>0</v>
      </c>
      <c r="O263" s="181">
        <f t="shared" si="193"/>
        <v>0</v>
      </c>
      <c r="P263" s="182">
        <f t="shared" si="164"/>
        <v>0</v>
      </c>
      <c r="Q263" s="181">
        <f t="shared" ref="Q263:R263" si="194">Q264</f>
        <v>0</v>
      </c>
      <c r="R263" s="181">
        <f t="shared" si="194"/>
        <v>0</v>
      </c>
      <c r="S263" s="65">
        <f t="shared" si="166"/>
        <v>0</v>
      </c>
    </row>
    <row r="264" spans="1:19" ht="25.5" hidden="1" x14ac:dyDescent="0.25">
      <c r="A264" s="271"/>
      <c r="B264" s="16">
        <v>423521</v>
      </c>
      <c r="C264" s="17" t="s">
        <v>570</v>
      </c>
      <c r="D264" s="92"/>
      <c r="E264" s="76"/>
      <c r="F264" s="32"/>
      <c r="G264" s="32"/>
      <c r="H264" s="32"/>
      <c r="I264" s="32"/>
      <c r="J264" s="32"/>
      <c r="K264" s="32"/>
      <c r="L264" s="32"/>
      <c r="M264" s="32"/>
      <c r="N264" s="32"/>
      <c r="O264" s="58"/>
      <c r="P264" s="65">
        <f t="shared" si="164"/>
        <v>0</v>
      </c>
      <c r="Q264" s="58"/>
      <c r="R264" s="58"/>
      <c r="S264" s="65">
        <f t="shared" si="166"/>
        <v>0</v>
      </c>
    </row>
    <row r="265" spans="1:19" hidden="1" x14ac:dyDescent="0.25">
      <c r="A265" s="161"/>
      <c r="B265" s="16">
        <v>423530</v>
      </c>
      <c r="C265" s="17" t="s">
        <v>209</v>
      </c>
      <c r="D265" s="83">
        <f>SUM(D266:D267)</f>
        <v>0</v>
      </c>
      <c r="E265" s="67">
        <f t="shared" ref="E265:O265" si="195">SUM(E266:E267)</f>
        <v>0</v>
      </c>
      <c r="F265" s="18">
        <f t="shared" si="195"/>
        <v>0</v>
      </c>
      <c r="G265" s="18">
        <f t="shared" si="195"/>
        <v>0</v>
      </c>
      <c r="H265" s="18">
        <f t="shared" si="195"/>
        <v>0</v>
      </c>
      <c r="I265" s="18">
        <f t="shared" si="195"/>
        <v>0</v>
      </c>
      <c r="J265" s="18">
        <f t="shared" si="195"/>
        <v>0</v>
      </c>
      <c r="K265" s="18">
        <f t="shared" si="195"/>
        <v>0</v>
      </c>
      <c r="L265" s="18">
        <f t="shared" si="195"/>
        <v>0</v>
      </c>
      <c r="M265" s="18">
        <f t="shared" si="195"/>
        <v>0</v>
      </c>
      <c r="N265" s="18">
        <f t="shared" si="195"/>
        <v>0</v>
      </c>
      <c r="O265" s="48">
        <f t="shared" si="195"/>
        <v>0</v>
      </c>
      <c r="P265" s="65">
        <f t="shared" si="164"/>
        <v>0</v>
      </c>
      <c r="Q265" s="48">
        <f t="shared" ref="Q265:R265" si="196">SUM(Q266:Q267)</f>
        <v>0</v>
      </c>
      <c r="R265" s="48">
        <f t="shared" si="196"/>
        <v>0</v>
      </c>
      <c r="S265" s="65">
        <f t="shared" si="166"/>
        <v>0</v>
      </c>
    </row>
    <row r="266" spans="1:19" hidden="1" x14ac:dyDescent="0.25">
      <c r="A266" s="161"/>
      <c r="B266" s="16">
        <v>423531</v>
      </c>
      <c r="C266" s="17" t="s">
        <v>210</v>
      </c>
      <c r="D266" s="84"/>
      <c r="E266" s="68"/>
      <c r="F266" s="19"/>
      <c r="G266" s="19"/>
      <c r="H266" s="19"/>
      <c r="I266" s="19"/>
      <c r="J266" s="19"/>
      <c r="K266" s="19"/>
      <c r="L266" s="19"/>
      <c r="M266" s="19"/>
      <c r="N266" s="19"/>
      <c r="O266" s="49"/>
      <c r="P266" s="65">
        <f t="shared" si="164"/>
        <v>0</v>
      </c>
      <c r="Q266" s="49"/>
      <c r="R266" s="49"/>
      <c r="S266" s="65">
        <f t="shared" si="166"/>
        <v>0</v>
      </c>
    </row>
    <row r="267" spans="1:19" ht="38.25" hidden="1" x14ac:dyDescent="0.25">
      <c r="A267" s="161"/>
      <c r="B267" s="16">
        <v>423539</v>
      </c>
      <c r="C267" s="17" t="s">
        <v>571</v>
      </c>
      <c r="D267" s="84"/>
      <c r="E267" s="68"/>
      <c r="F267" s="19"/>
      <c r="G267" s="19"/>
      <c r="H267" s="19"/>
      <c r="I267" s="19"/>
      <c r="J267" s="19"/>
      <c r="K267" s="19"/>
      <c r="L267" s="19"/>
      <c r="M267" s="19"/>
      <c r="N267" s="19"/>
      <c r="O267" s="49"/>
      <c r="P267" s="65">
        <f t="shared" si="164"/>
        <v>0</v>
      </c>
      <c r="Q267" s="49"/>
      <c r="R267" s="49"/>
      <c r="S267" s="65">
        <f t="shared" si="166"/>
        <v>0</v>
      </c>
    </row>
    <row r="268" spans="1:19" hidden="1" x14ac:dyDescent="0.25">
      <c r="A268" s="161"/>
      <c r="B268" s="16">
        <v>423540</v>
      </c>
      <c r="C268" s="17" t="s">
        <v>211</v>
      </c>
      <c r="D268" s="83">
        <f>SUM(D269:D270)</f>
        <v>0</v>
      </c>
      <c r="E268" s="67">
        <f t="shared" ref="E268:O268" si="197">SUM(E269:E270)</f>
        <v>0</v>
      </c>
      <c r="F268" s="18">
        <f t="shared" si="197"/>
        <v>0</v>
      </c>
      <c r="G268" s="18">
        <f t="shared" si="197"/>
        <v>0</v>
      </c>
      <c r="H268" s="18">
        <f t="shared" si="197"/>
        <v>0</v>
      </c>
      <c r="I268" s="18">
        <f t="shared" si="197"/>
        <v>0</v>
      </c>
      <c r="J268" s="18">
        <f t="shared" si="197"/>
        <v>0</v>
      </c>
      <c r="K268" s="18">
        <f t="shared" si="197"/>
        <v>0</v>
      </c>
      <c r="L268" s="18">
        <f t="shared" si="197"/>
        <v>0</v>
      </c>
      <c r="M268" s="18">
        <f t="shared" si="197"/>
        <v>0</v>
      </c>
      <c r="N268" s="18">
        <f t="shared" si="197"/>
        <v>0</v>
      </c>
      <c r="O268" s="48">
        <f t="shared" si="197"/>
        <v>0</v>
      </c>
      <c r="P268" s="65">
        <f t="shared" si="164"/>
        <v>0</v>
      </c>
      <c r="Q268" s="48">
        <f t="shared" ref="Q268:R268" si="198">SUM(Q269:Q270)</f>
        <v>0</v>
      </c>
      <c r="R268" s="48">
        <f t="shared" si="198"/>
        <v>0</v>
      </c>
      <c r="S268" s="65">
        <f t="shared" si="166"/>
        <v>0</v>
      </c>
    </row>
    <row r="269" spans="1:19" hidden="1" x14ac:dyDescent="0.25">
      <c r="A269" s="161"/>
      <c r="B269" s="16">
        <v>423541</v>
      </c>
      <c r="C269" s="17" t="s">
        <v>212</v>
      </c>
      <c r="D269" s="84"/>
      <c r="E269" s="68"/>
      <c r="F269" s="19"/>
      <c r="G269" s="19"/>
      <c r="H269" s="19"/>
      <c r="I269" s="19"/>
      <c r="J269" s="19"/>
      <c r="K269" s="19"/>
      <c r="L269" s="19"/>
      <c r="M269" s="19"/>
      <c r="N269" s="19"/>
      <c r="O269" s="49"/>
      <c r="P269" s="65">
        <f t="shared" si="164"/>
        <v>0</v>
      </c>
      <c r="Q269" s="49"/>
      <c r="R269" s="49"/>
      <c r="S269" s="65">
        <f t="shared" si="166"/>
        <v>0</v>
      </c>
    </row>
    <row r="270" spans="1:19" hidden="1" x14ac:dyDescent="0.25">
      <c r="A270" s="161"/>
      <c r="B270" s="16">
        <v>423542</v>
      </c>
      <c r="C270" s="17" t="s">
        <v>213</v>
      </c>
      <c r="D270" s="84"/>
      <c r="E270" s="68"/>
      <c r="F270" s="19"/>
      <c r="G270" s="19"/>
      <c r="H270" s="19"/>
      <c r="I270" s="19"/>
      <c r="J270" s="19"/>
      <c r="K270" s="19"/>
      <c r="L270" s="19"/>
      <c r="M270" s="19"/>
      <c r="N270" s="19"/>
      <c r="O270" s="49"/>
      <c r="P270" s="65">
        <f t="shared" si="164"/>
        <v>0</v>
      </c>
      <c r="Q270" s="49"/>
      <c r="R270" s="49"/>
      <c r="S270" s="65">
        <f t="shared" si="166"/>
        <v>0</v>
      </c>
    </row>
    <row r="271" spans="1:19" hidden="1" x14ac:dyDescent="0.25">
      <c r="A271" s="161"/>
      <c r="B271" s="16">
        <v>423590</v>
      </c>
      <c r="C271" s="17" t="s">
        <v>214</v>
      </c>
      <c r="D271" s="83">
        <f t="shared" ref="D271:O271" si="199">SUM(D272:D277)</f>
        <v>0</v>
      </c>
      <c r="E271" s="83">
        <f t="shared" si="199"/>
        <v>0</v>
      </c>
      <c r="F271" s="83">
        <f t="shared" si="199"/>
        <v>0</v>
      </c>
      <c r="G271" s="83">
        <f t="shared" si="199"/>
        <v>0</v>
      </c>
      <c r="H271" s="83">
        <f t="shared" si="199"/>
        <v>0</v>
      </c>
      <c r="I271" s="83">
        <f t="shared" si="199"/>
        <v>0</v>
      </c>
      <c r="J271" s="83">
        <f t="shared" si="199"/>
        <v>0</v>
      </c>
      <c r="K271" s="83">
        <f t="shared" si="199"/>
        <v>0</v>
      </c>
      <c r="L271" s="83">
        <f t="shared" si="199"/>
        <v>0</v>
      </c>
      <c r="M271" s="83">
        <f t="shared" si="199"/>
        <v>0</v>
      </c>
      <c r="N271" s="83">
        <f t="shared" si="199"/>
        <v>0</v>
      </c>
      <c r="O271" s="83">
        <f t="shared" si="199"/>
        <v>0</v>
      </c>
      <c r="P271" s="65">
        <f t="shared" si="164"/>
        <v>0</v>
      </c>
      <c r="Q271" s="48">
        <f>SUM(Q272:Q277)</f>
        <v>0</v>
      </c>
      <c r="R271" s="48">
        <f>SUM(R272:R277)</f>
        <v>0</v>
      </c>
      <c r="S271" s="65">
        <f t="shared" si="166"/>
        <v>0</v>
      </c>
    </row>
    <row r="272" spans="1:19" ht="45.75" hidden="1" customHeight="1" x14ac:dyDescent="0.25">
      <c r="A272" s="161"/>
      <c r="B272" s="16">
        <v>423591</v>
      </c>
      <c r="C272" s="17" t="s">
        <v>573</v>
      </c>
      <c r="D272" s="147"/>
      <c r="E272" s="148"/>
      <c r="F272" s="149"/>
      <c r="G272" s="149"/>
      <c r="H272" s="149"/>
      <c r="I272" s="149"/>
      <c r="J272" s="149"/>
      <c r="K272" s="149"/>
      <c r="L272" s="149"/>
      <c r="M272" s="149"/>
      <c r="N272" s="149"/>
      <c r="O272" s="150"/>
      <c r="P272" s="65">
        <f t="shared" si="164"/>
        <v>0</v>
      </c>
      <c r="Q272" s="150"/>
      <c r="R272" s="150"/>
      <c r="S272" s="65">
        <f t="shared" si="166"/>
        <v>0</v>
      </c>
    </row>
    <row r="273" spans="1:19" ht="96" hidden="1" customHeight="1" x14ac:dyDescent="0.25">
      <c r="A273" s="161"/>
      <c r="B273" s="16">
        <v>423591</v>
      </c>
      <c r="C273" s="17" t="s">
        <v>572</v>
      </c>
      <c r="D273" s="151"/>
      <c r="E273" s="77"/>
      <c r="F273" s="33"/>
      <c r="G273" s="33"/>
      <c r="H273" s="33"/>
      <c r="I273" s="33"/>
      <c r="J273" s="33"/>
      <c r="K273" s="33"/>
      <c r="L273" s="33"/>
      <c r="M273" s="33"/>
      <c r="N273" s="33"/>
      <c r="O273" s="59"/>
      <c r="P273" s="65">
        <f t="shared" si="164"/>
        <v>0</v>
      </c>
      <c r="Q273" s="59"/>
      <c r="R273" s="59"/>
      <c r="S273" s="65">
        <f t="shared" si="166"/>
        <v>0</v>
      </c>
    </row>
    <row r="274" spans="1:19" ht="54" hidden="1" customHeight="1" x14ac:dyDescent="0.25">
      <c r="A274" s="161"/>
      <c r="B274" s="16">
        <v>423591</v>
      </c>
      <c r="C274" s="17" t="s">
        <v>574</v>
      </c>
      <c r="D274" s="151"/>
      <c r="E274" s="77"/>
      <c r="F274" s="33"/>
      <c r="G274" s="33"/>
      <c r="H274" s="33"/>
      <c r="I274" s="33"/>
      <c r="J274" s="33"/>
      <c r="K274" s="33"/>
      <c r="L274" s="33"/>
      <c r="M274" s="33"/>
      <c r="N274" s="33"/>
      <c r="O274" s="59"/>
      <c r="P274" s="65">
        <f t="shared" si="164"/>
        <v>0</v>
      </c>
      <c r="Q274" s="59"/>
      <c r="R274" s="59"/>
      <c r="S274" s="65">
        <f t="shared" si="166"/>
        <v>0</v>
      </c>
    </row>
    <row r="275" spans="1:19" ht="184.5" hidden="1" customHeight="1" x14ac:dyDescent="0.25">
      <c r="A275" s="161"/>
      <c r="B275" s="16">
        <v>423599</v>
      </c>
      <c r="C275" s="17" t="s">
        <v>648</v>
      </c>
      <c r="D275" s="151"/>
      <c r="E275" s="77"/>
      <c r="F275" s="33"/>
      <c r="G275" s="33"/>
      <c r="H275" s="33"/>
      <c r="I275" s="33"/>
      <c r="J275" s="33"/>
      <c r="K275" s="33"/>
      <c r="L275" s="33"/>
      <c r="M275" s="33"/>
      <c r="N275" s="33"/>
      <c r="O275" s="59"/>
      <c r="P275" s="65">
        <f t="shared" si="164"/>
        <v>0</v>
      </c>
      <c r="Q275" s="59"/>
      <c r="R275" s="59"/>
      <c r="S275" s="65">
        <f t="shared" si="166"/>
        <v>0</v>
      </c>
    </row>
    <row r="276" spans="1:19" ht="21.75" hidden="1" customHeight="1" x14ac:dyDescent="0.25">
      <c r="A276" s="161"/>
      <c r="B276" s="16">
        <v>423599</v>
      </c>
      <c r="C276" s="17" t="s">
        <v>214</v>
      </c>
      <c r="D276" s="151"/>
      <c r="E276" s="77"/>
      <c r="F276" s="33"/>
      <c r="G276" s="33"/>
      <c r="H276" s="33"/>
      <c r="I276" s="33"/>
      <c r="J276" s="33"/>
      <c r="K276" s="33"/>
      <c r="L276" s="33"/>
      <c r="M276" s="33"/>
      <c r="N276" s="33"/>
      <c r="O276" s="59"/>
      <c r="P276" s="65">
        <f t="shared" si="164"/>
        <v>0</v>
      </c>
      <c r="Q276" s="59"/>
      <c r="R276" s="59"/>
      <c r="S276" s="65">
        <f t="shared" si="166"/>
        <v>0</v>
      </c>
    </row>
    <row r="277" spans="1:19" hidden="1" x14ac:dyDescent="0.25">
      <c r="A277" s="161"/>
      <c r="B277" s="16">
        <v>423599</v>
      </c>
      <c r="C277" s="17" t="s">
        <v>575</v>
      </c>
      <c r="D277" s="151"/>
      <c r="E277" s="77"/>
      <c r="F277" s="33"/>
      <c r="G277" s="33"/>
      <c r="H277" s="33"/>
      <c r="I277" s="33"/>
      <c r="J277" s="33"/>
      <c r="K277" s="33"/>
      <c r="L277" s="33"/>
      <c r="M277" s="33"/>
      <c r="N277" s="33"/>
      <c r="O277" s="59"/>
      <c r="P277" s="65">
        <f t="shared" si="164"/>
        <v>0</v>
      </c>
      <c r="Q277" s="59"/>
      <c r="R277" s="59"/>
      <c r="S277" s="65">
        <f t="shared" si="166"/>
        <v>0</v>
      </c>
    </row>
    <row r="278" spans="1:19" ht="25.5" hidden="1" x14ac:dyDescent="0.25">
      <c r="A278" s="271"/>
      <c r="B278" s="12">
        <v>423600</v>
      </c>
      <c r="C278" s="13" t="s">
        <v>215</v>
      </c>
      <c r="D278" s="82">
        <f>SUM(D279,D282)</f>
        <v>0</v>
      </c>
      <c r="E278" s="66">
        <f t="shared" ref="E278:O278" si="200">SUM(E279,E282)</f>
        <v>0</v>
      </c>
      <c r="F278" s="14">
        <f t="shared" si="200"/>
        <v>0</v>
      </c>
      <c r="G278" s="14">
        <f t="shared" si="200"/>
        <v>0</v>
      </c>
      <c r="H278" s="14">
        <f t="shared" si="200"/>
        <v>0</v>
      </c>
      <c r="I278" s="14">
        <f t="shared" si="200"/>
        <v>0</v>
      </c>
      <c r="J278" s="14">
        <f t="shared" si="200"/>
        <v>0</v>
      </c>
      <c r="K278" s="14">
        <f t="shared" si="200"/>
        <v>0</v>
      </c>
      <c r="L278" s="14">
        <f t="shared" si="200"/>
        <v>0</v>
      </c>
      <c r="M278" s="14">
        <f t="shared" si="200"/>
        <v>0</v>
      </c>
      <c r="N278" s="14">
        <f t="shared" si="200"/>
        <v>0</v>
      </c>
      <c r="O278" s="47">
        <f t="shared" si="200"/>
        <v>0</v>
      </c>
      <c r="P278" s="65">
        <f t="shared" si="164"/>
        <v>0</v>
      </c>
      <c r="Q278" s="47">
        <f t="shared" ref="Q278:R278" si="201">SUM(Q279,Q282)</f>
        <v>0</v>
      </c>
      <c r="R278" s="47">
        <f t="shared" si="201"/>
        <v>0</v>
      </c>
      <c r="S278" s="65">
        <f t="shared" si="166"/>
        <v>0</v>
      </c>
    </row>
    <row r="279" spans="1:19" hidden="1" x14ac:dyDescent="0.25">
      <c r="A279" s="161"/>
      <c r="B279" s="16">
        <v>423610</v>
      </c>
      <c r="C279" s="17" t="s">
        <v>216</v>
      </c>
      <c r="D279" s="83">
        <f>SUM(D280:D281)</f>
        <v>0</v>
      </c>
      <c r="E279" s="67">
        <f t="shared" ref="E279:O279" si="202">SUM(E280:E281)</f>
        <v>0</v>
      </c>
      <c r="F279" s="18">
        <f t="shared" si="202"/>
        <v>0</v>
      </c>
      <c r="G279" s="18">
        <f t="shared" si="202"/>
        <v>0</v>
      </c>
      <c r="H279" s="18">
        <f t="shared" si="202"/>
        <v>0</v>
      </c>
      <c r="I279" s="18">
        <f t="shared" si="202"/>
        <v>0</v>
      </c>
      <c r="J279" s="18">
        <f t="shared" si="202"/>
        <v>0</v>
      </c>
      <c r="K279" s="18">
        <f t="shared" si="202"/>
        <v>0</v>
      </c>
      <c r="L279" s="18">
        <f t="shared" si="202"/>
        <v>0</v>
      </c>
      <c r="M279" s="18">
        <f t="shared" si="202"/>
        <v>0</v>
      </c>
      <c r="N279" s="18">
        <f t="shared" si="202"/>
        <v>0</v>
      </c>
      <c r="O279" s="48">
        <f t="shared" si="202"/>
        <v>0</v>
      </c>
      <c r="P279" s="65">
        <f t="shared" si="164"/>
        <v>0</v>
      </c>
      <c r="Q279" s="48">
        <f t="shared" ref="Q279:R279" si="203">SUM(Q280:Q281)</f>
        <v>0</v>
      </c>
      <c r="R279" s="48">
        <f t="shared" si="203"/>
        <v>0</v>
      </c>
      <c r="S279" s="65">
        <f t="shared" si="166"/>
        <v>0</v>
      </c>
    </row>
    <row r="280" spans="1:19" hidden="1" x14ac:dyDescent="0.25">
      <c r="A280" s="161"/>
      <c r="B280" s="16">
        <v>423611</v>
      </c>
      <c r="C280" s="17" t="s">
        <v>217</v>
      </c>
      <c r="D280" s="84"/>
      <c r="E280" s="68"/>
      <c r="F280" s="19"/>
      <c r="G280" s="19"/>
      <c r="H280" s="19"/>
      <c r="I280" s="19"/>
      <c r="J280" s="19"/>
      <c r="K280" s="19"/>
      <c r="L280" s="19"/>
      <c r="M280" s="19"/>
      <c r="N280" s="19"/>
      <c r="O280" s="49"/>
      <c r="P280" s="65">
        <f t="shared" si="164"/>
        <v>0</v>
      </c>
      <c r="Q280" s="49"/>
      <c r="R280" s="49"/>
      <c r="S280" s="65">
        <f t="shared" si="166"/>
        <v>0</v>
      </c>
    </row>
    <row r="281" spans="1:19" hidden="1" x14ac:dyDescent="0.25">
      <c r="A281" s="161"/>
      <c r="B281" s="16">
        <v>423612</v>
      </c>
      <c r="C281" s="17" t="s">
        <v>218</v>
      </c>
      <c r="D281" s="84"/>
      <c r="E281" s="68"/>
      <c r="F281" s="19"/>
      <c r="G281" s="19"/>
      <c r="H281" s="19"/>
      <c r="I281" s="19"/>
      <c r="J281" s="19"/>
      <c r="K281" s="19"/>
      <c r="L281" s="19"/>
      <c r="M281" s="19"/>
      <c r="N281" s="19"/>
      <c r="O281" s="49"/>
      <c r="P281" s="65">
        <f t="shared" si="164"/>
        <v>0</v>
      </c>
      <c r="Q281" s="49"/>
      <c r="R281" s="49"/>
      <c r="S281" s="65">
        <f t="shared" si="166"/>
        <v>0</v>
      </c>
    </row>
    <row r="282" spans="1:19" hidden="1" x14ac:dyDescent="0.25">
      <c r="A282" s="161"/>
      <c r="B282" s="16">
        <v>423620</v>
      </c>
      <c r="C282" s="17" t="s">
        <v>219</v>
      </c>
      <c r="D282" s="83">
        <f>SUM(D283)</f>
        <v>0</v>
      </c>
      <c r="E282" s="67">
        <f t="shared" ref="E282:O282" si="204">SUM(E283)</f>
        <v>0</v>
      </c>
      <c r="F282" s="18">
        <f t="shared" si="204"/>
        <v>0</v>
      </c>
      <c r="G282" s="18">
        <f t="shared" si="204"/>
        <v>0</v>
      </c>
      <c r="H282" s="18">
        <f t="shared" si="204"/>
        <v>0</v>
      </c>
      <c r="I282" s="18">
        <f t="shared" si="204"/>
        <v>0</v>
      </c>
      <c r="J282" s="18">
        <f t="shared" si="204"/>
        <v>0</v>
      </c>
      <c r="K282" s="18">
        <f t="shared" si="204"/>
        <v>0</v>
      </c>
      <c r="L282" s="18">
        <f t="shared" si="204"/>
        <v>0</v>
      </c>
      <c r="M282" s="18">
        <f t="shared" si="204"/>
        <v>0</v>
      </c>
      <c r="N282" s="18">
        <f t="shared" si="204"/>
        <v>0</v>
      </c>
      <c r="O282" s="48">
        <f t="shared" si="204"/>
        <v>0</v>
      </c>
      <c r="P282" s="65">
        <f t="shared" si="164"/>
        <v>0</v>
      </c>
      <c r="Q282" s="48">
        <f t="shared" ref="Q282:R282" si="205">SUM(Q283)</f>
        <v>0</v>
      </c>
      <c r="R282" s="48">
        <f t="shared" si="205"/>
        <v>0</v>
      </c>
      <c r="S282" s="65">
        <f t="shared" si="166"/>
        <v>0</v>
      </c>
    </row>
    <row r="283" spans="1:19" ht="25.5" hidden="1" x14ac:dyDescent="0.25">
      <c r="A283" s="161"/>
      <c r="B283" s="16">
        <v>423621</v>
      </c>
      <c r="C283" s="17" t="s">
        <v>220</v>
      </c>
      <c r="D283" s="84"/>
      <c r="E283" s="68"/>
      <c r="F283" s="19"/>
      <c r="G283" s="19"/>
      <c r="H283" s="19"/>
      <c r="I283" s="19"/>
      <c r="J283" s="19"/>
      <c r="K283" s="19"/>
      <c r="L283" s="19"/>
      <c r="M283" s="19"/>
      <c r="N283" s="19"/>
      <c r="O283" s="49"/>
      <c r="P283" s="65">
        <f t="shared" si="164"/>
        <v>0</v>
      </c>
      <c r="Q283" s="49"/>
      <c r="R283" s="49"/>
      <c r="S283" s="65">
        <f t="shared" si="166"/>
        <v>0</v>
      </c>
    </row>
    <row r="284" spans="1:19" hidden="1" x14ac:dyDescent="0.25">
      <c r="A284" s="271"/>
      <c r="B284" s="12">
        <v>423700</v>
      </c>
      <c r="C284" s="13" t="s">
        <v>221</v>
      </c>
      <c r="D284" s="82">
        <f>SUM(D285)</f>
        <v>0</v>
      </c>
      <c r="E284" s="66">
        <f t="shared" ref="E284:O284" si="206">SUM(E285)</f>
        <v>0</v>
      </c>
      <c r="F284" s="14">
        <f t="shared" si="206"/>
        <v>0</v>
      </c>
      <c r="G284" s="14">
        <f t="shared" si="206"/>
        <v>0</v>
      </c>
      <c r="H284" s="14">
        <f t="shared" si="206"/>
        <v>0</v>
      </c>
      <c r="I284" s="14">
        <f t="shared" si="206"/>
        <v>0</v>
      </c>
      <c r="J284" s="14">
        <f t="shared" si="206"/>
        <v>0</v>
      </c>
      <c r="K284" s="14">
        <f t="shared" si="206"/>
        <v>0</v>
      </c>
      <c r="L284" s="14">
        <f t="shared" si="206"/>
        <v>0</v>
      </c>
      <c r="M284" s="14">
        <f t="shared" si="206"/>
        <v>0</v>
      </c>
      <c r="N284" s="14">
        <f t="shared" si="206"/>
        <v>0</v>
      </c>
      <c r="O284" s="47">
        <f t="shared" si="206"/>
        <v>0</v>
      </c>
      <c r="P284" s="65">
        <f t="shared" si="164"/>
        <v>0</v>
      </c>
      <c r="Q284" s="47">
        <f t="shared" ref="Q284:R284" si="207">SUM(Q285)</f>
        <v>0</v>
      </c>
      <c r="R284" s="47">
        <f t="shared" si="207"/>
        <v>0</v>
      </c>
      <c r="S284" s="65">
        <f t="shared" si="166"/>
        <v>0</v>
      </c>
    </row>
    <row r="285" spans="1:19" hidden="1" x14ac:dyDescent="0.25">
      <c r="A285" s="161"/>
      <c r="B285" s="16">
        <v>423710</v>
      </c>
      <c r="C285" s="17" t="s">
        <v>221</v>
      </c>
      <c r="D285" s="83">
        <f>SUM(D286:D287)</f>
        <v>0</v>
      </c>
      <c r="E285" s="67">
        <f t="shared" ref="E285:O285" si="208">SUM(E286:E287)</f>
        <v>0</v>
      </c>
      <c r="F285" s="18">
        <f t="shared" si="208"/>
        <v>0</v>
      </c>
      <c r="G285" s="18">
        <f t="shared" si="208"/>
        <v>0</v>
      </c>
      <c r="H285" s="18">
        <f t="shared" si="208"/>
        <v>0</v>
      </c>
      <c r="I285" s="18">
        <f t="shared" si="208"/>
        <v>0</v>
      </c>
      <c r="J285" s="18">
        <f t="shared" si="208"/>
        <v>0</v>
      </c>
      <c r="K285" s="18">
        <f t="shared" si="208"/>
        <v>0</v>
      </c>
      <c r="L285" s="18">
        <f t="shared" si="208"/>
        <v>0</v>
      </c>
      <c r="M285" s="18">
        <f t="shared" si="208"/>
        <v>0</v>
      </c>
      <c r="N285" s="18">
        <f t="shared" si="208"/>
        <v>0</v>
      </c>
      <c r="O285" s="48">
        <f t="shared" si="208"/>
        <v>0</v>
      </c>
      <c r="P285" s="65">
        <f t="shared" si="164"/>
        <v>0</v>
      </c>
      <c r="Q285" s="48">
        <f t="shared" ref="Q285:R285" si="209">SUM(Q286:Q287)</f>
        <v>0</v>
      </c>
      <c r="R285" s="48">
        <f t="shared" si="209"/>
        <v>0</v>
      </c>
      <c r="S285" s="65">
        <f t="shared" si="166"/>
        <v>0</v>
      </c>
    </row>
    <row r="286" spans="1:19" hidden="1" x14ac:dyDescent="0.25">
      <c r="A286" s="161"/>
      <c r="B286" s="16">
        <v>423711</v>
      </c>
      <c r="C286" s="17" t="s">
        <v>475</v>
      </c>
      <c r="D286" s="84"/>
      <c r="E286" s="68"/>
      <c r="F286" s="19"/>
      <c r="G286" s="19"/>
      <c r="H286" s="19"/>
      <c r="I286" s="19"/>
      <c r="J286" s="19"/>
      <c r="K286" s="19"/>
      <c r="L286" s="19"/>
      <c r="M286" s="19"/>
      <c r="N286" s="19"/>
      <c r="O286" s="49"/>
      <c r="P286" s="65">
        <f t="shared" si="164"/>
        <v>0</v>
      </c>
      <c r="Q286" s="49"/>
      <c r="R286" s="49"/>
      <c r="S286" s="65">
        <f t="shared" si="166"/>
        <v>0</v>
      </c>
    </row>
    <row r="287" spans="1:19" ht="65.25" hidden="1" customHeight="1" x14ac:dyDescent="0.25">
      <c r="A287" s="161"/>
      <c r="B287" s="16">
        <v>423712</v>
      </c>
      <c r="C287" s="17" t="s">
        <v>576</v>
      </c>
      <c r="D287" s="84"/>
      <c r="E287" s="68"/>
      <c r="F287" s="19"/>
      <c r="G287" s="19"/>
      <c r="H287" s="19"/>
      <c r="I287" s="19"/>
      <c r="J287" s="19"/>
      <c r="K287" s="19"/>
      <c r="L287" s="19"/>
      <c r="M287" s="19"/>
      <c r="N287" s="19"/>
      <c r="O287" s="49"/>
      <c r="P287" s="65">
        <f t="shared" si="164"/>
        <v>0</v>
      </c>
      <c r="Q287" s="49"/>
      <c r="R287" s="49"/>
      <c r="S287" s="65">
        <f t="shared" si="166"/>
        <v>0</v>
      </c>
    </row>
    <row r="288" spans="1:19" hidden="1" x14ac:dyDescent="0.25">
      <c r="A288" s="271"/>
      <c r="B288" s="12">
        <v>423900</v>
      </c>
      <c r="C288" s="13" t="s">
        <v>222</v>
      </c>
      <c r="D288" s="82">
        <f>SUM(D289)</f>
        <v>0</v>
      </c>
      <c r="E288" s="66">
        <f t="shared" ref="E288:O289" si="210">SUM(E289)</f>
        <v>0</v>
      </c>
      <c r="F288" s="14">
        <f t="shared" si="210"/>
        <v>0</v>
      </c>
      <c r="G288" s="14">
        <f t="shared" si="210"/>
        <v>0</v>
      </c>
      <c r="H288" s="14">
        <f t="shared" si="210"/>
        <v>0</v>
      </c>
      <c r="I288" s="14">
        <f t="shared" si="210"/>
        <v>0</v>
      </c>
      <c r="J288" s="14">
        <f t="shared" si="210"/>
        <v>0</v>
      </c>
      <c r="K288" s="14">
        <f t="shared" si="210"/>
        <v>0</v>
      </c>
      <c r="L288" s="14">
        <f t="shared" si="210"/>
        <v>0</v>
      </c>
      <c r="M288" s="14">
        <f t="shared" si="210"/>
        <v>0</v>
      </c>
      <c r="N288" s="14">
        <f t="shared" si="210"/>
        <v>0</v>
      </c>
      <c r="O288" s="47">
        <f t="shared" si="210"/>
        <v>0</v>
      </c>
      <c r="P288" s="65">
        <f t="shared" si="164"/>
        <v>0</v>
      </c>
      <c r="Q288" s="47">
        <f t="shared" ref="Q288:R289" si="211">SUM(Q289)</f>
        <v>0</v>
      </c>
      <c r="R288" s="47">
        <f t="shared" si="211"/>
        <v>0</v>
      </c>
      <c r="S288" s="65">
        <f t="shared" si="166"/>
        <v>0</v>
      </c>
    </row>
    <row r="289" spans="1:19" hidden="1" x14ac:dyDescent="0.25">
      <c r="A289" s="161"/>
      <c r="B289" s="16">
        <v>423910</v>
      </c>
      <c r="C289" s="17" t="s">
        <v>222</v>
      </c>
      <c r="D289" s="83">
        <f>SUM(D290)</f>
        <v>0</v>
      </c>
      <c r="E289" s="67">
        <f t="shared" si="210"/>
        <v>0</v>
      </c>
      <c r="F289" s="18">
        <f t="shared" si="210"/>
        <v>0</v>
      </c>
      <c r="G289" s="18">
        <f t="shared" si="210"/>
        <v>0</v>
      </c>
      <c r="H289" s="18">
        <f t="shared" si="210"/>
        <v>0</v>
      </c>
      <c r="I289" s="18">
        <f t="shared" si="210"/>
        <v>0</v>
      </c>
      <c r="J289" s="18">
        <f t="shared" si="210"/>
        <v>0</v>
      </c>
      <c r="K289" s="18">
        <f t="shared" si="210"/>
        <v>0</v>
      </c>
      <c r="L289" s="18">
        <f t="shared" si="210"/>
        <v>0</v>
      </c>
      <c r="M289" s="18">
        <f t="shared" si="210"/>
        <v>0</v>
      </c>
      <c r="N289" s="18">
        <f t="shared" si="210"/>
        <v>0</v>
      </c>
      <c r="O289" s="48">
        <f t="shared" si="210"/>
        <v>0</v>
      </c>
      <c r="P289" s="65">
        <f t="shared" si="164"/>
        <v>0</v>
      </c>
      <c r="Q289" s="48">
        <f t="shared" si="211"/>
        <v>0</v>
      </c>
      <c r="R289" s="48">
        <f t="shared" si="211"/>
        <v>0</v>
      </c>
      <c r="S289" s="65">
        <f t="shared" si="166"/>
        <v>0</v>
      </c>
    </row>
    <row r="290" spans="1:19" ht="126.75" hidden="1" customHeight="1" x14ac:dyDescent="0.25">
      <c r="A290" s="161"/>
      <c r="B290" s="16">
        <v>423911</v>
      </c>
      <c r="C290" s="17" t="s">
        <v>651</v>
      </c>
      <c r="D290" s="84"/>
      <c r="E290" s="68"/>
      <c r="F290" s="19"/>
      <c r="G290" s="19"/>
      <c r="H290" s="19"/>
      <c r="I290" s="19"/>
      <c r="J290" s="19"/>
      <c r="K290" s="19"/>
      <c r="L290" s="19"/>
      <c r="M290" s="19"/>
      <c r="N290" s="19"/>
      <c r="O290" s="49"/>
      <c r="P290" s="65">
        <f t="shared" si="164"/>
        <v>0</v>
      </c>
      <c r="Q290" s="49"/>
      <c r="R290" s="49"/>
      <c r="S290" s="65">
        <f t="shared" si="166"/>
        <v>0</v>
      </c>
    </row>
    <row r="291" spans="1:19" hidden="1" x14ac:dyDescent="0.25">
      <c r="A291" s="271"/>
      <c r="B291" s="12">
        <v>424000</v>
      </c>
      <c r="C291" s="21" t="s">
        <v>223</v>
      </c>
      <c r="D291" s="82">
        <f>SUM(D292+D310+D313+D318+D303+D298)</f>
        <v>0</v>
      </c>
      <c r="E291" s="66">
        <f t="shared" ref="E291:O291" si="212">SUM(E292+E310+E313+E318+E303+E298)</f>
        <v>0</v>
      </c>
      <c r="F291" s="14">
        <f t="shared" si="212"/>
        <v>0</v>
      </c>
      <c r="G291" s="14">
        <f t="shared" si="212"/>
        <v>0</v>
      </c>
      <c r="H291" s="14">
        <f t="shared" si="212"/>
        <v>0</v>
      </c>
      <c r="I291" s="14">
        <f t="shared" si="212"/>
        <v>0</v>
      </c>
      <c r="J291" s="14">
        <f t="shared" si="212"/>
        <v>0</v>
      </c>
      <c r="K291" s="14">
        <f t="shared" si="212"/>
        <v>0</v>
      </c>
      <c r="L291" s="14">
        <f t="shared" si="212"/>
        <v>0</v>
      </c>
      <c r="M291" s="14">
        <f t="shared" si="212"/>
        <v>0</v>
      </c>
      <c r="N291" s="14">
        <f t="shared" si="212"/>
        <v>0</v>
      </c>
      <c r="O291" s="47">
        <f t="shared" si="212"/>
        <v>0</v>
      </c>
      <c r="P291" s="65">
        <f t="shared" si="164"/>
        <v>0</v>
      </c>
      <c r="Q291" s="47">
        <f t="shared" ref="Q291:R291" si="213">SUM(Q292+Q310+Q313+Q318+Q303+Q298)</f>
        <v>0</v>
      </c>
      <c r="R291" s="47">
        <f t="shared" si="213"/>
        <v>0</v>
      </c>
      <c r="S291" s="65">
        <f t="shared" si="166"/>
        <v>0</v>
      </c>
    </row>
    <row r="292" spans="1:19" hidden="1" x14ac:dyDescent="0.25">
      <c r="A292" s="271"/>
      <c r="B292" s="12">
        <v>424100</v>
      </c>
      <c r="C292" s="13" t="s">
        <v>224</v>
      </c>
      <c r="D292" s="82">
        <f>SUM(D293)</f>
        <v>0</v>
      </c>
      <c r="E292" s="66">
        <f t="shared" ref="E292:O292" si="214">SUM(E293)</f>
        <v>0</v>
      </c>
      <c r="F292" s="14">
        <f t="shared" si="214"/>
        <v>0</v>
      </c>
      <c r="G292" s="14">
        <f t="shared" si="214"/>
        <v>0</v>
      </c>
      <c r="H292" s="14">
        <f t="shared" si="214"/>
        <v>0</v>
      </c>
      <c r="I292" s="14">
        <f t="shared" si="214"/>
        <v>0</v>
      </c>
      <c r="J292" s="14">
        <f t="shared" si="214"/>
        <v>0</v>
      </c>
      <c r="K292" s="14">
        <f t="shared" si="214"/>
        <v>0</v>
      </c>
      <c r="L292" s="14">
        <f t="shared" si="214"/>
        <v>0</v>
      </c>
      <c r="M292" s="14">
        <f t="shared" si="214"/>
        <v>0</v>
      </c>
      <c r="N292" s="14">
        <f t="shared" si="214"/>
        <v>0</v>
      </c>
      <c r="O292" s="47">
        <f t="shared" si="214"/>
        <v>0</v>
      </c>
      <c r="P292" s="65">
        <f t="shared" si="164"/>
        <v>0</v>
      </c>
      <c r="Q292" s="47">
        <f t="shared" ref="Q292:R292" si="215">SUM(Q293)</f>
        <v>0</v>
      </c>
      <c r="R292" s="47">
        <f t="shared" si="215"/>
        <v>0</v>
      </c>
      <c r="S292" s="65">
        <f t="shared" si="166"/>
        <v>0</v>
      </c>
    </row>
    <row r="293" spans="1:19" hidden="1" x14ac:dyDescent="0.25">
      <c r="A293" s="161"/>
      <c r="B293" s="16">
        <v>424110</v>
      </c>
      <c r="C293" s="17" t="s">
        <v>225</v>
      </c>
      <c r="D293" s="83">
        <f>SUM(D294:D297)</f>
        <v>0</v>
      </c>
      <c r="E293" s="67">
        <f t="shared" ref="E293:O293" si="216">SUM(E294:E297)</f>
        <v>0</v>
      </c>
      <c r="F293" s="18">
        <f t="shared" si="216"/>
        <v>0</v>
      </c>
      <c r="G293" s="18">
        <f t="shared" si="216"/>
        <v>0</v>
      </c>
      <c r="H293" s="18">
        <f t="shared" si="216"/>
        <v>0</v>
      </c>
      <c r="I293" s="18">
        <f t="shared" si="216"/>
        <v>0</v>
      </c>
      <c r="J293" s="18">
        <f t="shared" si="216"/>
        <v>0</v>
      </c>
      <c r="K293" s="18">
        <f t="shared" si="216"/>
        <v>0</v>
      </c>
      <c r="L293" s="18">
        <f t="shared" si="216"/>
        <v>0</v>
      </c>
      <c r="M293" s="18">
        <f t="shared" si="216"/>
        <v>0</v>
      </c>
      <c r="N293" s="18">
        <f t="shared" si="216"/>
        <v>0</v>
      </c>
      <c r="O293" s="48">
        <f t="shared" si="216"/>
        <v>0</v>
      </c>
      <c r="P293" s="65">
        <f t="shared" si="164"/>
        <v>0</v>
      </c>
      <c r="Q293" s="48">
        <f t="shared" ref="Q293:R293" si="217">SUM(Q294:Q297)</f>
        <v>0</v>
      </c>
      <c r="R293" s="48">
        <f t="shared" si="217"/>
        <v>0</v>
      </c>
      <c r="S293" s="65">
        <f t="shared" si="166"/>
        <v>0</v>
      </c>
    </row>
    <row r="294" spans="1:19" ht="25.5" hidden="1" x14ac:dyDescent="0.25">
      <c r="A294" s="161"/>
      <c r="B294" s="16">
        <v>424111</v>
      </c>
      <c r="C294" s="17" t="s">
        <v>580</v>
      </c>
      <c r="D294" s="84"/>
      <c r="E294" s="68"/>
      <c r="F294" s="19"/>
      <c r="G294" s="19"/>
      <c r="H294" s="19"/>
      <c r="I294" s="19"/>
      <c r="J294" s="19"/>
      <c r="K294" s="19"/>
      <c r="L294" s="19"/>
      <c r="M294" s="19"/>
      <c r="N294" s="19"/>
      <c r="O294" s="49"/>
      <c r="P294" s="65">
        <f t="shared" si="164"/>
        <v>0</v>
      </c>
      <c r="Q294" s="49"/>
      <c r="R294" s="49"/>
      <c r="S294" s="65">
        <f t="shared" si="166"/>
        <v>0</v>
      </c>
    </row>
    <row r="295" spans="1:19" ht="90.75" hidden="1" customHeight="1" x14ac:dyDescent="0.25">
      <c r="A295" s="161"/>
      <c r="B295" s="16">
        <v>424112</v>
      </c>
      <c r="C295" s="17" t="s">
        <v>226</v>
      </c>
      <c r="D295" s="84"/>
      <c r="E295" s="68"/>
      <c r="F295" s="19"/>
      <c r="G295" s="19"/>
      <c r="H295" s="19"/>
      <c r="I295" s="19"/>
      <c r="J295" s="19"/>
      <c r="K295" s="19"/>
      <c r="L295" s="19"/>
      <c r="M295" s="19"/>
      <c r="N295" s="19"/>
      <c r="O295" s="49"/>
      <c r="P295" s="65">
        <f t="shared" si="164"/>
        <v>0</v>
      </c>
      <c r="Q295" s="49"/>
      <c r="R295" s="49"/>
      <c r="S295" s="65">
        <f t="shared" si="166"/>
        <v>0</v>
      </c>
    </row>
    <row r="296" spans="1:19" ht="33" hidden="1" customHeight="1" x14ac:dyDescent="0.25">
      <c r="A296" s="161"/>
      <c r="B296" s="16">
        <v>424113</v>
      </c>
      <c r="C296" s="17" t="s">
        <v>577</v>
      </c>
      <c r="D296" s="84"/>
      <c r="E296" s="68"/>
      <c r="F296" s="19"/>
      <c r="G296" s="19"/>
      <c r="H296" s="19"/>
      <c r="I296" s="19"/>
      <c r="J296" s="19"/>
      <c r="K296" s="19"/>
      <c r="L296" s="19"/>
      <c r="M296" s="19"/>
      <c r="N296" s="19"/>
      <c r="O296" s="49"/>
      <c r="P296" s="65">
        <f t="shared" si="164"/>
        <v>0</v>
      </c>
      <c r="Q296" s="49"/>
      <c r="R296" s="49"/>
      <c r="S296" s="65">
        <f t="shared" si="166"/>
        <v>0</v>
      </c>
    </row>
    <row r="297" spans="1:19" ht="52.5" hidden="1" customHeight="1" x14ac:dyDescent="0.25">
      <c r="A297" s="161"/>
      <c r="B297" s="16">
        <v>424119</v>
      </c>
      <c r="C297" s="17" t="s">
        <v>581</v>
      </c>
      <c r="D297" s="84"/>
      <c r="E297" s="68"/>
      <c r="F297" s="19"/>
      <c r="G297" s="19"/>
      <c r="H297" s="19"/>
      <c r="I297" s="19"/>
      <c r="J297" s="19"/>
      <c r="K297" s="19"/>
      <c r="L297" s="19"/>
      <c r="M297" s="19"/>
      <c r="N297" s="19"/>
      <c r="O297" s="49"/>
      <c r="P297" s="65">
        <f t="shared" si="164"/>
        <v>0</v>
      </c>
      <c r="Q297" s="49"/>
      <c r="R297" s="49"/>
      <c r="S297" s="65">
        <f t="shared" si="166"/>
        <v>0</v>
      </c>
    </row>
    <row r="298" spans="1:19" ht="25.5" hidden="1" x14ac:dyDescent="0.25">
      <c r="A298" s="161"/>
      <c r="B298" s="12">
        <v>424200</v>
      </c>
      <c r="C298" s="13" t="s">
        <v>227</v>
      </c>
      <c r="D298" s="87">
        <f>SUM(D299+D301)</f>
        <v>0</v>
      </c>
      <c r="E298" s="71">
        <f t="shared" ref="E298:O298" si="218">SUM(E299+E301)</f>
        <v>0</v>
      </c>
      <c r="F298" s="25">
        <f t="shared" si="218"/>
        <v>0</v>
      </c>
      <c r="G298" s="25">
        <f t="shared" si="218"/>
        <v>0</v>
      </c>
      <c r="H298" s="25">
        <f t="shared" si="218"/>
        <v>0</v>
      </c>
      <c r="I298" s="25">
        <f t="shared" si="218"/>
        <v>0</v>
      </c>
      <c r="J298" s="25">
        <f t="shared" si="218"/>
        <v>0</v>
      </c>
      <c r="K298" s="25">
        <f t="shared" si="218"/>
        <v>0</v>
      </c>
      <c r="L298" s="25">
        <f t="shared" si="218"/>
        <v>0</v>
      </c>
      <c r="M298" s="25">
        <f t="shared" si="218"/>
        <v>0</v>
      </c>
      <c r="N298" s="25">
        <f t="shared" si="218"/>
        <v>0</v>
      </c>
      <c r="O298" s="53">
        <f t="shared" si="218"/>
        <v>0</v>
      </c>
      <c r="P298" s="65">
        <f t="shared" si="164"/>
        <v>0</v>
      </c>
      <c r="Q298" s="53">
        <f t="shared" ref="Q298:R298" si="219">SUM(Q299+Q301)</f>
        <v>0</v>
      </c>
      <c r="R298" s="53">
        <f t="shared" si="219"/>
        <v>0</v>
      </c>
      <c r="S298" s="65">
        <f t="shared" si="166"/>
        <v>0</v>
      </c>
    </row>
    <row r="299" spans="1:19" hidden="1" x14ac:dyDescent="0.25">
      <c r="A299" s="161"/>
      <c r="B299" s="16">
        <v>424220</v>
      </c>
      <c r="C299" s="17" t="s">
        <v>228</v>
      </c>
      <c r="D299" s="85">
        <f>SUM(D300)</f>
        <v>0</v>
      </c>
      <c r="E299" s="69">
        <f t="shared" ref="E299:O299" si="220">SUM(E300)</f>
        <v>0</v>
      </c>
      <c r="F299" s="20">
        <f t="shared" si="220"/>
        <v>0</v>
      </c>
      <c r="G299" s="20">
        <f t="shared" si="220"/>
        <v>0</v>
      </c>
      <c r="H299" s="20">
        <f t="shared" si="220"/>
        <v>0</v>
      </c>
      <c r="I299" s="20">
        <f t="shared" si="220"/>
        <v>0</v>
      </c>
      <c r="J299" s="20">
        <f t="shared" si="220"/>
        <v>0</v>
      </c>
      <c r="K299" s="20">
        <f t="shared" si="220"/>
        <v>0</v>
      </c>
      <c r="L299" s="20">
        <f t="shared" si="220"/>
        <v>0</v>
      </c>
      <c r="M299" s="20">
        <f t="shared" si="220"/>
        <v>0</v>
      </c>
      <c r="N299" s="20">
        <f t="shared" si="220"/>
        <v>0</v>
      </c>
      <c r="O299" s="50">
        <f t="shared" si="220"/>
        <v>0</v>
      </c>
      <c r="P299" s="65">
        <f t="shared" ref="P299:P368" si="221">SUM(E299:O299)</f>
        <v>0</v>
      </c>
      <c r="Q299" s="50">
        <f t="shared" ref="Q299:R299" si="222">SUM(Q300)</f>
        <v>0</v>
      </c>
      <c r="R299" s="50">
        <f t="shared" si="222"/>
        <v>0</v>
      </c>
      <c r="S299" s="65">
        <f t="shared" ref="S299:S368" si="223">SUM(P299:R299)</f>
        <v>0</v>
      </c>
    </row>
    <row r="300" spans="1:19" ht="57.75" hidden="1" customHeight="1" x14ac:dyDescent="0.25">
      <c r="A300" s="161"/>
      <c r="B300" s="16">
        <v>424221</v>
      </c>
      <c r="C300" s="17" t="s">
        <v>578</v>
      </c>
      <c r="D300" s="84"/>
      <c r="E300" s="68"/>
      <c r="F300" s="19"/>
      <c r="G300" s="19"/>
      <c r="H300" s="19"/>
      <c r="I300" s="19"/>
      <c r="J300" s="19"/>
      <c r="K300" s="19"/>
      <c r="L300" s="19"/>
      <c r="M300" s="19"/>
      <c r="N300" s="19"/>
      <c r="O300" s="49"/>
      <c r="P300" s="65">
        <f t="shared" si="221"/>
        <v>0</v>
      </c>
      <c r="Q300" s="49"/>
      <c r="R300" s="49"/>
      <c r="S300" s="65">
        <f t="shared" si="223"/>
        <v>0</v>
      </c>
    </row>
    <row r="301" spans="1:19" hidden="1" x14ac:dyDescent="0.25">
      <c r="A301" s="161"/>
      <c r="B301" s="16">
        <v>424230</v>
      </c>
      <c r="C301" s="17" t="s">
        <v>229</v>
      </c>
      <c r="D301" s="85">
        <f>SUM(D302)</f>
        <v>0</v>
      </c>
      <c r="E301" s="69">
        <f t="shared" ref="E301:O301" si="224">SUM(E302)</f>
        <v>0</v>
      </c>
      <c r="F301" s="20">
        <f t="shared" si="224"/>
        <v>0</v>
      </c>
      <c r="G301" s="20">
        <f t="shared" si="224"/>
        <v>0</v>
      </c>
      <c r="H301" s="20">
        <f t="shared" si="224"/>
        <v>0</v>
      </c>
      <c r="I301" s="20">
        <f t="shared" si="224"/>
        <v>0</v>
      </c>
      <c r="J301" s="20">
        <f t="shared" si="224"/>
        <v>0</v>
      </c>
      <c r="K301" s="20">
        <f t="shared" si="224"/>
        <v>0</v>
      </c>
      <c r="L301" s="20">
        <f t="shared" si="224"/>
        <v>0</v>
      </c>
      <c r="M301" s="20">
        <f t="shared" si="224"/>
        <v>0</v>
      </c>
      <c r="N301" s="20">
        <f t="shared" si="224"/>
        <v>0</v>
      </c>
      <c r="O301" s="50">
        <f t="shared" si="224"/>
        <v>0</v>
      </c>
      <c r="P301" s="65">
        <f t="shared" si="221"/>
        <v>0</v>
      </c>
      <c r="Q301" s="50">
        <f t="shared" ref="Q301:R301" si="225">SUM(Q302)</f>
        <v>0</v>
      </c>
      <c r="R301" s="50">
        <f t="shared" si="225"/>
        <v>0</v>
      </c>
      <c r="S301" s="65">
        <f t="shared" si="223"/>
        <v>0</v>
      </c>
    </row>
    <row r="302" spans="1:19" hidden="1" x14ac:dyDescent="0.25">
      <c r="A302" s="161"/>
      <c r="B302" s="16">
        <v>424231</v>
      </c>
      <c r="C302" s="17" t="s">
        <v>229</v>
      </c>
      <c r="D302" s="84"/>
      <c r="E302" s="68"/>
      <c r="F302" s="19"/>
      <c r="G302" s="19"/>
      <c r="H302" s="19"/>
      <c r="I302" s="19"/>
      <c r="J302" s="19"/>
      <c r="K302" s="19"/>
      <c r="L302" s="19"/>
      <c r="M302" s="19"/>
      <c r="N302" s="19"/>
      <c r="O302" s="49"/>
      <c r="P302" s="65">
        <f t="shared" si="221"/>
        <v>0</v>
      </c>
      <c r="Q302" s="49"/>
      <c r="R302" s="49"/>
      <c r="S302" s="65">
        <f t="shared" si="223"/>
        <v>0</v>
      </c>
    </row>
    <row r="303" spans="1:19" hidden="1" x14ac:dyDescent="0.25">
      <c r="A303" s="271"/>
      <c r="B303" s="12">
        <v>424300</v>
      </c>
      <c r="C303" s="13" t="s">
        <v>230</v>
      </c>
      <c r="D303" s="82">
        <f>SUM(D304,D306+D308)</f>
        <v>0</v>
      </c>
      <c r="E303" s="66">
        <f t="shared" ref="E303:O303" si="226">SUM(E304,E306+E308)</f>
        <v>0</v>
      </c>
      <c r="F303" s="14">
        <f t="shared" si="226"/>
        <v>0</v>
      </c>
      <c r="G303" s="14">
        <f t="shared" si="226"/>
        <v>0</v>
      </c>
      <c r="H303" s="14">
        <f t="shared" si="226"/>
        <v>0</v>
      </c>
      <c r="I303" s="14">
        <f t="shared" si="226"/>
        <v>0</v>
      </c>
      <c r="J303" s="14">
        <f t="shared" si="226"/>
        <v>0</v>
      </c>
      <c r="K303" s="14">
        <f t="shared" si="226"/>
        <v>0</v>
      </c>
      <c r="L303" s="14">
        <f t="shared" si="226"/>
        <v>0</v>
      </c>
      <c r="M303" s="14">
        <f t="shared" si="226"/>
        <v>0</v>
      </c>
      <c r="N303" s="14">
        <f t="shared" si="226"/>
        <v>0</v>
      </c>
      <c r="O303" s="47">
        <f t="shared" si="226"/>
        <v>0</v>
      </c>
      <c r="P303" s="65">
        <f t="shared" si="221"/>
        <v>0</v>
      </c>
      <c r="Q303" s="47">
        <f t="shared" ref="Q303:R303" si="227">SUM(Q304,Q306+Q308)</f>
        <v>0</v>
      </c>
      <c r="R303" s="47">
        <f t="shared" si="227"/>
        <v>0</v>
      </c>
      <c r="S303" s="65">
        <f t="shared" si="223"/>
        <v>0</v>
      </c>
    </row>
    <row r="304" spans="1:19" hidden="1" x14ac:dyDescent="0.25">
      <c r="A304" s="161"/>
      <c r="B304" s="16">
        <v>424310</v>
      </c>
      <c r="C304" s="17" t="s">
        <v>231</v>
      </c>
      <c r="D304" s="83">
        <f>SUM(D305)</f>
        <v>0</v>
      </c>
      <c r="E304" s="67">
        <f t="shared" ref="E304:O304" si="228">SUM(E305)</f>
        <v>0</v>
      </c>
      <c r="F304" s="18">
        <f t="shared" si="228"/>
        <v>0</v>
      </c>
      <c r="G304" s="18">
        <f t="shared" si="228"/>
        <v>0</v>
      </c>
      <c r="H304" s="18">
        <f t="shared" si="228"/>
        <v>0</v>
      </c>
      <c r="I304" s="18">
        <f t="shared" si="228"/>
        <v>0</v>
      </c>
      <c r="J304" s="18">
        <f t="shared" si="228"/>
        <v>0</v>
      </c>
      <c r="K304" s="18">
        <f t="shared" si="228"/>
        <v>0</v>
      </c>
      <c r="L304" s="18">
        <f t="shared" si="228"/>
        <v>0</v>
      </c>
      <c r="M304" s="18">
        <f t="shared" si="228"/>
        <v>0</v>
      </c>
      <c r="N304" s="18">
        <f t="shared" si="228"/>
        <v>0</v>
      </c>
      <c r="O304" s="48">
        <f t="shared" si="228"/>
        <v>0</v>
      </c>
      <c r="P304" s="65">
        <f t="shared" si="221"/>
        <v>0</v>
      </c>
      <c r="Q304" s="48">
        <f t="shared" ref="Q304:R304" si="229">SUM(Q305)</f>
        <v>0</v>
      </c>
      <c r="R304" s="48">
        <f t="shared" si="229"/>
        <v>0</v>
      </c>
      <c r="S304" s="65">
        <f t="shared" si="223"/>
        <v>0</v>
      </c>
    </row>
    <row r="305" spans="1:19" ht="26.25" hidden="1" customHeight="1" x14ac:dyDescent="0.25">
      <c r="A305" s="161"/>
      <c r="B305" s="16">
        <v>424311</v>
      </c>
      <c r="C305" s="17" t="s">
        <v>513</v>
      </c>
      <c r="D305" s="84"/>
      <c r="E305" s="68"/>
      <c r="F305" s="19"/>
      <c r="G305" s="19"/>
      <c r="H305" s="19"/>
      <c r="I305" s="19"/>
      <c r="J305" s="19"/>
      <c r="K305" s="19"/>
      <c r="L305" s="19"/>
      <c r="M305" s="19"/>
      <c r="N305" s="19"/>
      <c r="O305" s="49"/>
      <c r="P305" s="65">
        <f t="shared" si="221"/>
        <v>0</v>
      </c>
      <c r="Q305" s="49"/>
      <c r="R305" s="49"/>
      <c r="S305" s="65">
        <f t="shared" si="223"/>
        <v>0</v>
      </c>
    </row>
    <row r="306" spans="1:19" ht="29.25" hidden="1" customHeight="1" x14ac:dyDescent="0.25">
      <c r="A306" s="161"/>
      <c r="B306" s="16">
        <v>424330</v>
      </c>
      <c r="C306" s="17" t="s">
        <v>579</v>
      </c>
      <c r="D306" s="83">
        <f>SUM(D307)</f>
        <v>0</v>
      </c>
      <c r="E306" s="67">
        <f t="shared" ref="E306:O306" si="230">SUM(E307)</f>
        <v>0</v>
      </c>
      <c r="F306" s="18">
        <f t="shared" si="230"/>
        <v>0</v>
      </c>
      <c r="G306" s="18">
        <f t="shared" si="230"/>
        <v>0</v>
      </c>
      <c r="H306" s="18">
        <f t="shared" si="230"/>
        <v>0</v>
      </c>
      <c r="I306" s="18">
        <f t="shared" si="230"/>
        <v>0</v>
      </c>
      <c r="J306" s="18">
        <f t="shared" si="230"/>
        <v>0</v>
      </c>
      <c r="K306" s="18">
        <f t="shared" si="230"/>
        <v>0</v>
      </c>
      <c r="L306" s="18">
        <f t="shared" si="230"/>
        <v>0</v>
      </c>
      <c r="M306" s="18">
        <f t="shared" si="230"/>
        <v>0</v>
      </c>
      <c r="N306" s="18">
        <f t="shared" si="230"/>
        <v>0</v>
      </c>
      <c r="O306" s="48">
        <f t="shared" si="230"/>
        <v>0</v>
      </c>
      <c r="P306" s="65">
        <f t="shared" si="221"/>
        <v>0</v>
      </c>
      <c r="Q306" s="48">
        <f t="shared" ref="Q306:R306" si="231">SUM(Q307)</f>
        <v>0</v>
      </c>
      <c r="R306" s="48">
        <f t="shared" si="231"/>
        <v>0</v>
      </c>
      <c r="S306" s="65">
        <f t="shared" si="223"/>
        <v>0</v>
      </c>
    </row>
    <row r="307" spans="1:19" ht="60.75" hidden="1" customHeight="1" x14ac:dyDescent="0.25">
      <c r="A307" s="161"/>
      <c r="B307" s="16">
        <v>424331</v>
      </c>
      <c r="C307" s="17" t="s">
        <v>582</v>
      </c>
      <c r="D307" s="84"/>
      <c r="E307" s="68"/>
      <c r="F307" s="19"/>
      <c r="G307" s="19"/>
      <c r="H307" s="19"/>
      <c r="I307" s="19"/>
      <c r="J307" s="19"/>
      <c r="K307" s="19"/>
      <c r="L307" s="19"/>
      <c r="M307" s="19"/>
      <c r="N307" s="19"/>
      <c r="O307" s="49"/>
      <c r="P307" s="65">
        <f t="shared" si="221"/>
        <v>0</v>
      </c>
      <c r="Q307" s="49"/>
      <c r="R307" s="49"/>
      <c r="S307" s="65">
        <f t="shared" si="223"/>
        <v>0</v>
      </c>
    </row>
    <row r="308" spans="1:19" hidden="1" x14ac:dyDescent="0.25">
      <c r="A308" s="161"/>
      <c r="B308" s="16">
        <v>424350</v>
      </c>
      <c r="C308" s="17" t="s">
        <v>232</v>
      </c>
      <c r="D308" s="85">
        <f>SUM(D309)</f>
        <v>0</v>
      </c>
      <c r="E308" s="69">
        <f t="shared" ref="E308:O308" si="232">SUM(E309)</f>
        <v>0</v>
      </c>
      <c r="F308" s="20">
        <f t="shared" si="232"/>
        <v>0</v>
      </c>
      <c r="G308" s="20">
        <f t="shared" si="232"/>
        <v>0</v>
      </c>
      <c r="H308" s="20">
        <f t="shared" si="232"/>
        <v>0</v>
      </c>
      <c r="I308" s="20">
        <f t="shared" si="232"/>
        <v>0</v>
      </c>
      <c r="J308" s="20">
        <f t="shared" si="232"/>
        <v>0</v>
      </c>
      <c r="K308" s="20">
        <f t="shared" si="232"/>
        <v>0</v>
      </c>
      <c r="L308" s="20">
        <f t="shared" si="232"/>
        <v>0</v>
      </c>
      <c r="M308" s="20">
        <f t="shared" si="232"/>
        <v>0</v>
      </c>
      <c r="N308" s="20">
        <f t="shared" si="232"/>
        <v>0</v>
      </c>
      <c r="O308" s="50">
        <f t="shared" si="232"/>
        <v>0</v>
      </c>
      <c r="P308" s="65">
        <f t="shared" si="221"/>
        <v>0</v>
      </c>
      <c r="Q308" s="50">
        <f t="shared" ref="Q308:R308" si="233">SUM(Q309)</f>
        <v>0</v>
      </c>
      <c r="R308" s="50">
        <f t="shared" si="233"/>
        <v>0</v>
      </c>
      <c r="S308" s="65">
        <f t="shared" si="223"/>
        <v>0</v>
      </c>
    </row>
    <row r="309" spans="1:19" hidden="1" x14ac:dyDescent="0.25">
      <c r="A309" s="161"/>
      <c r="B309" s="16">
        <v>424351</v>
      </c>
      <c r="C309" s="17" t="s">
        <v>233</v>
      </c>
      <c r="D309" s="84"/>
      <c r="E309" s="68"/>
      <c r="F309" s="19"/>
      <c r="G309" s="19"/>
      <c r="H309" s="19"/>
      <c r="I309" s="19"/>
      <c r="J309" s="19"/>
      <c r="K309" s="19"/>
      <c r="L309" s="19"/>
      <c r="M309" s="19"/>
      <c r="N309" s="19"/>
      <c r="O309" s="49"/>
      <c r="P309" s="65">
        <f t="shared" si="221"/>
        <v>0</v>
      </c>
      <c r="Q309" s="49"/>
      <c r="R309" s="49"/>
      <c r="S309" s="65">
        <f t="shared" si="223"/>
        <v>0</v>
      </c>
    </row>
    <row r="310" spans="1:19" ht="46.5" hidden="1" customHeight="1" x14ac:dyDescent="0.25">
      <c r="A310" s="271"/>
      <c r="B310" s="12">
        <v>424500</v>
      </c>
      <c r="C310" s="13" t="s">
        <v>234</v>
      </c>
      <c r="D310" s="82">
        <f>SUM(D311)</f>
        <v>0</v>
      </c>
      <c r="E310" s="66">
        <f t="shared" ref="E310:O311" si="234">SUM(E311)</f>
        <v>0</v>
      </c>
      <c r="F310" s="14">
        <f t="shared" si="234"/>
        <v>0</v>
      </c>
      <c r="G310" s="14">
        <f t="shared" si="234"/>
        <v>0</v>
      </c>
      <c r="H310" s="14">
        <f t="shared" si="234"/>
        <v>0</v>
      </c>
      <c r="I310" s="14">
        <f t="shared" si="234"/>
        <v>0</v>
      </c>
      <c r="J310" s="14">
        <f t="shared" si="234"/>
        <v>0</v>
      </c>
      <c r="K310" s="14">
        <f t="shared" si="234"/>
        <v>0</v>
      </c>
      <c r="L310" s="14">
        <f t="shared" si="234"/>
        <v>0</v>
      </c>
      <c r="M310" s="14">
        <f t="shared" si="234"/>
        <v>0</v>
      </c>
      <c r="N310" s="14">
        <f t="shared" si="234"/>
        <v>0</v>
      </c>
      <c r="O310" s="47">
        <f t="shared" si="234"/>
        <v>0</v>
      </c>
      <c r="P310" s="65">
        <f t="shared" si="221"/>
        <v>0</v>
      </c>
      <c r="Q310" s="47">
        <f t="shared" ref="Q310:R311" si="235">SUM(Q311)</f>
        <v>0</v>
      </c>
      <c r="R310" s="47">
        <f t="shared" si="235"/>
        <v>0</v>
      </c>
      <c r="S310" s="65">
        <f t="shared" si="223"/>
        <v>0</v>
      </c>
    </row>
    <row r="311" spans="1:19" ht="25.5" hidden="1" x14ac:dyDescent="0.25">
      <c r="A311" s="161"/>
      <c r="B311" s="16">
        <v>424510</v>
      </c>
      <c r="C311" s="17" t="s">
        <v>234</v>
      </c>
      <c r="D311" s="83">
        <f>SUM(D312)</f>
        <v>0</v>
      </c>
      <c r="E311" s="67">
        <f t="shared" si="234"/>
        <v>0</v>
      </c>
      <c r="F311" s="18">
        <f t="shared" si="234"/>
        <v>0</v>
      </c>
      <c r="G311" s="18">
        <f t="shared" si="234"/>
        <v>0</v>
      </c>
      <c r="H311" s="18">
        <f t="shared" si="234"/>
        <v>0</v>
      </c>
      <c r="I311" s="18">
        <f t="shared" si="234"/>
        <v>0</v>
      </c>
      <c r="J311" s="18">
        <f t="shared" si="234"/>
        <v>0</v>
      </c>
      <c r="K311" s="18">
        <f t="shared" si="234"/>
        <v>0</v>
      </c>
      <c r="L311" s="18">
        <f t="shared" si="234"/>
        <v>0</v>
      </c>
      <c r="M311" s="18">
        <f t="shared" si="234"/>
        <v>0</v>
      </c>
      <c r="N311" s="18">
        <f t="shared" si="234"/>
        <v>0</v>
      </c>
      <c r="O311" s="48">
        <f t="shared" si="234"/>
        <v>0</v>
      </c>
      <c r="P311" s="65">
        <f t="shared" si="221"/>
        <v>0</v>
      </c>
      <c r="Q311" s="48">
        <f t="shared" si="235"/>
        <v>0</v>
      </c>
      <c r="R311" s="48">
        <f t="shared" si="235"/>
        <v>0</v>
      </c>
      <c r="S311" s="65">
        <f t="shared" si="223"/>
        <v>0</v>
      </c>
    </row>
    <row r="312" spans="1:19" ht="48.75" hidden="1" customHeight="1" x14ac:dyDescent="0.25">
      <c r="A312" s="161"/>
      <c r="B312" s="16">
        <v>424511</v>
      </c>
      <c r="C312" s="17" t="s">
        <v>583</v>
      </c>
      <c r="D312" s="84"/>
      <c r="E312" s="68"/>
      <c r="F312" s="19"/>
      <c r="G312" s="19"/>
      <c r="H312" s="19"/>
      <c r="I312" s="19"/>
      <c r="J312" s="19"/>
      <c r="K312" s="19"/>
      <c r="L312" s="19"/>
      <c r="M312" s="19"/>
      <c r="N312" s="19"/>
      <c r="O312" s="49"/>
      <c r="P312" s="65">
        <f t="shared" si="221"/>
        <v>0</v>
      </c>
      <c r="Q312" s="49"/>
      <c r="R312" s="49"/>
      <c r="S312" s="65">
        <f t="shared" si="223"/>
        <v>0</v>
      </c>
    </row>
    <row r="313" spans="1:19" ht="34.5" hidden="1" customHeight="1" x14ac:dyDescent="0.25">
      <c r="A313" s="271"/>
      <c r="B313" s="12">
        <v>424600</v>
      </c>
      <c r="C313" s="13" t="s">
        <v>235</v>
      </c>
      <c r="D313" s="82">
        <f>SUM(D314,D316)</f>
        <v>0</v>
      </c>
      <c r="E313" s="66">
        <f t="shared" ref="E313:O313" si="236">SUM(E314,E316)</f>
        <v>0</v>
      </c>
      <c r="F313" s="14">
        <f t="shared" si="236"/>
        <v>0</v>
      </c>
      <c r="G313" s="14">
        <f t="shared" si="236"/>
        <v>0</v>
      </c>
      <c r="H313" s="14">
        <f t="shared" si="236"/>
        <v>0</v>
      </c>
      <c r="I313" s="14">
        <f t="shared" si="236"/>
        <v>0</v>
      </c>
      <c r="J313" s="14">
        <f t="shared" si="236"/>
        <v>0</v>
      </c>
      <c r="K313" s="14">
        <f t="shared" si="236"/>
        <v>0</v>
      </c>
      <c r="L313" s="14">
        <f t="shared" si="236"/>
        <v>0</v>
      </c>
      <c r="M313" s="14">
        <f t="shared" si="236"/>
        <v>0</v>
      </c>
      <c r="N313" s="14">
        <f t="shared" si="236"/>
        <v>0</v>
      </c>
      <c r="O313" s="47">
        <f t="shared" si="236"/>
        <v>0</v>
      </c>
      <c r="P313" s="65">
        <f t="shared" si="221"/>
        <v>0</v>
      </c>
      <c r="Q313" s="47">
        <f t="shared" ref="Q313:R313" si="237">SUM(Q314,Q316)</f>
        <v>0</v>
      </c>
      <c r="R313" s="47">
        <f t="shared" si="237"/>
        <v>0</v>
      </c>
      <c r="S313" s="65">
        <f t="shared" si="223"/>
        <v>0</v>
      </c>
    </row>
    <row r="314" spans="1:19" hidden="1" x14ac:dyDescent="0.25">
      <c r="A314" s="161"/>
      <c r="B314" s="16">
        <v>424610</v>
      </c>
      <c r="C314" s="17" t="s">
        <v>236</v>
      </c>
      <c r="D314" s="83">
        <f>SUM(D315)</f>
        <v>0</v>
      </c>
      <c r="E314" s="67">
        <f t="shared" ref="E314:O314" si="238">SUM(E315)</f>
        <v>0</v>
      </c>
      <c r="F314" s="18">
        <f t="shared" si="238"/>
        <v>0</v>
      </c>
      <c r="G314" s="18">
        <f t="shared" si="238"/>
        <v>0</v>
      </c>
      <c r="H314" s="18">
        <f t="shared" si="238"/>
        <v>0</v>
      </c>
      <c r="I314" s="18">
        <f t="shared" si="238"/>
        <v>0</v>
      </c>
      <c r="J314" s="18">
        <f t="shared" si="238"/>
        <v>0</v>
      </c>
      <c r="K314" s="18">
        <f t="shared" si="238"/>
        <v>0</v>
      </c>
      <c r="L314" s="18">
        <f t="shared" si="238"/>
        <v>0</v>
      </c>
      <c r="M314" s="18">
        <f t="shared" si="238"/>
        <v>0</v>
      </c>
      <c r="N314" s="18">
        <f t="shared" si="238"/>
        <v>0</v>
      </c>
      <c r="O314" s="48">
        <f t="shared" si="238"/>
        <v>0</v>
      </c>
      <c r="P314" s="65">
        <f t="shared" si="221"/>
        <v>0</v>
      </c>
      <c r="Q314" s="48">
        <f t="shared" ref="Q314:R314" si="239">SUM(Q315)</f>
        <v>0</v>
      </c>
      <c r="R314" s="48">
        <f t="shared" si="239"/>
        <v>0</v>
      </c>
      <c r="S314" s="65">
        <f t="shared" si="223"/>
        <v>0</v>
      </c>
    </row>
    <row r="315" spans="1:19" ht="41.25" hidden="1" customHeight="1" x14ac:dyDescent="0.25">
      <c r="A315" s="161"/>
      <c r="B315" s="16">
        <v>424611</v>
      </c>
      <c r="C315" s="17" t="s">
        <v>584</v>
      </c>
      <c r="D315" s="84"/>
      <c r="E315" s="68"/>
      <c r="F315" s="19"/>
      <c r="G315" s="19"/>
      <c r="H315" s="19"/>
      <c r="I315" s="19"/>
      <c r="J315" s="19"/>
      <c r="K315" s="19"/>
      <c r="L315" s="19"/>
      <c r="M315" s="19"/>
      <c r="N315" s="19"/>
      <c r="O315" s="49"/>
      <c r="P315" s="65">
        <f t="shared" si="221"/>
        <v>0</v>
      </c>
      <c r="Q315" s="49"/>
      <c r="R315" s="49"/>
      <c r="S315" s="65">
        <f t="shared" si="223"/>
        <v>0</v>
      </c>
    </row>
    <row r="316" spans="1:19" hidden="1" x14ac:dyDescent="0.25">
      <c r="A316" s="161"/>
      <c r="B316" s="16">
        <v>424630</v>
      </c>
      <c r="C316" s="17" t="s">
        <v>237</v>
      </c>
      <c r="D316" s="83">
        <f>SUM(D317)</f>
        <v>0</v>
      </c>
      <c r="E316" s="67">
        <f t="shared" ref="E316:O316" si="240">SUM(E317)</f>
        <v>0</v>
      </c>
      <c r="F316" s="18">
        <f t="shared" si="240"/>
        <v>0</v>
      </c>
      <c r="G316" s="18">
        <f t="shared" si="240"/>
        <v>0</v>
      </c>
      <c r="H316" s="18">
        <f t="shared" si="240"/>
        <v>0</v>
      </c>
      <c r="I316" s="18">
        <f t="shared" si="240"/>
        <v>0</v>
      </c>
      <c r="J316" s="18">
        <f t="shared" si="240"/>
        <v>0</v>
      </c>
      <c r="K316" s="18">
        <f t="shared" si="240"/>
        <v>0</v>
      </c>
      <c r="L316" s="18">
        <f t="shared" si="240"/>
        <v>0</v>
      </c>
      <c r="M316" s="18">
        <f t="shared" si="240"/>
        <v>0</v>
      </c>
      <c r="N316" s="18">
        <f t="shared" si="240"/>
        <v>0</v>
      </c>
      <c r="O316" s="48">
        <f t="shared" si="240"/>
        <v>0</v>
      </c>
      <c r="P316" s="65">
        <f t="shared" si="221"/>
        <v>0</v>
      </c>
      <c r="Q316" s="48">
        <f t="shared" ref="Q316:R316" si="241">SUM(Q317)</f>
        <v>0</v>
      </c>
      <c r="R316" s="48">
        <f t="shared" si="241"/>
        <v>0</v>
      </c>
      <c r="S316" s="65">
        <f t="shared" si="223"/>
        <v>0</v>
      </c>
    </row>
    <row r="317" spans="1:19" ht="38.25" hidden="1" x14ac:dyDescent="0.25">
      <c r="A317" s="161"/>
      <c r="B317" s="16">
        <v>424631</v>
      </c>
      <c r="C317" s="17" t="s">
        <v>851</v>
      </c>
      <c r="D317" s="84"/>
      <c r="E317" s="68"/>
      <c r="F317" s="19"/>
      <c r="G317" s="19"/>
      <c r="H317" s="19"/>
      <c r="I317" s="19"/>
      <c r="J317" s="19"/>
      <c r="K317" s="19"/>
      <c r="L317" s="19"/>
      <c r="M317" s="19"/>
      <c r="N317" s="19"/>
      <c r="O317" s="49"/>
      <c r="P317" s="65">
        <f t="shared" si="221"/>
        <v>0</v>
      </c>
      <c r="Q317" s="49"/>
      <c r="R317" s="49"/>
      <c r="S317" s="65">
        <f t="shared" si="223"/>
        <v>0</v>
      </c>
    </row>
    <row r="318" spans="1:19" hidden="1" x14ac:dyDescent="0.25">
      <c r="A318" s="271"/>
      <c r="B318" s="12">
        <v>424900</v>
      </c>
      <c r="C318" s="13" t="s">
        <v>239</v>
      </c>
      <c r="D318" s="82">
        <f>SUM(D319)</f>
        <v>0</v>
      </c>
      <c r="E318" s="66">
        <f t="shared" ref="E318:O319" si="242">SUM(E319)</f>
        <v>0</v>
      </c>
      <c r="F318" s="14">
        <f t="shared" si="242"/>
        <v>0</v>
      </c>
      <c r="G318" s="14">
        <f t="shared" si="242"/>
        <v>0</v>
      </c>
      <c r="H318" s="14">
        <f t="shared" si="242"/>
        <v>0</v>
      </c>
      <c r="I318" s="14">
        <f t="shared" si="242"/>
        <v>0</v>
      </c>
      <c r="J318" s="14">
        <f t="shared" si="242"/>
        <v>0</v>
      </c>
      <c r="K318" s="14">
        <f t="shared" si="242"/>
        <v>0</v>
      </c>
      <c r="L318" s="14">
        <f t="shared" si="242"/>
        <v>0</v>
      </c>
      <c r="M318" s="14">
        <f t="shared" si="242"/>
        <v>0</v>
      </c>
      <c r="N318" s="14">
        <f t="shared" si="242"/>
        <v>0</v>
      </c>
      <c r="O318" s="47">
        <f t="shared" si="242"/>
        <v>0</v>
      </c>
      <c r="P318" s="65">
        <f t="shared" si="221"/>
        <v>0</v>
      </c>
      <c r="Q318" s="47">
        <f t="shared" ref="Q318:R319" si="243">SUM(Q319)</f>
        <v>0</v>
      </c>
      <c r="R318" s="47">
        <f t="shared" si="243"/>
        <v>0</v>
      </c>
      <c r="S318" s="65">
        <f t="shared" si="223"/>
        <v>0</v>
      </c>
    </row>
    <row r="319" spans="1:19" hidden="1" x14ac:dyDescent="0.25">
      <c r="A319" s="161"/>
      <c r="B319" s="16">
        <v>424910</v>
      </c>
      <c r="C319" s="17" t="s">
        <v>239</v>
      </c>
      <c r="D319" s="83">
        <f>SUM(D320)</f>
        <v>0</v>
      </c>
      <c r="E319" s="67">
        <f t="shared" si="242"/>
        <v>0</v>
      </c>
      <c r="F319" s="18">
        <f t="shared" si="242"/>
        <v>0</v>
      </c>
      <c r="G319" s="18">
        <f t="shared" si="242"/>
        <v>0</v>
      </c>
      <c r="H319" s="18">
        <f t="shared" si="242"/>
        <v>0</v>
      </c>
      <c r="I319" s="18">
        <f t="shared" si="242"/>
        <v>0</v>
      </c>
      <c r="J319" s="18">
        <f t="shared" si="242"/>
        <v>0</v>
      </c>
      <c r="K319" s="18">
        <f t="shared" si="242"/>
        <v>0</v>
      </c>
      <c r="L319" s="18">
        <f t="shared" si="242"/>
        <v>0</v>
      </c>
      <c r="M319" s="18">
        <f t="shared" si="242"/>
        <v>0</v>
      </c>
      <c r="N319" s="18">
        <f t="shared" si="242"/>
        <v>0</v>
      </c>
      <c r="O319" s="48">
        <f t="shared" si="242"/>
        <v>0</v>
      </c>
      <c r="P319" s="65">
        <f t="shared" si="221"/>
        <v>0</v>
      </c>
      <c r="Q319" s="48">
        <f t="shared" si="243"/>
        <v>0</v>
      </c>
      <c r="R319" s="48">
        <f t="shared" si="243"/>
        <v>0</v>
      </c>
      <c r="S319" s="65">
        <f t="shared" si="223"/>
        <v>0</v>
      </c>
    </row>
    <row r="320" spans="1:19" ht="164.25" hidden="1" customHeight="1" x14ac:dyDescent="0.25">
      <c r="A320" s="161"/>
      <c r="B320" s="16">
        <v>424911</v>
      </c>
      <c r="C320" s="17" t="s">
        <v>585</v>
      </c>
      <c r="D320" s="84"/>
      <c r="E320" s="68"/>
      <c r="F320" s="19"/>
      <c r="G320" s="19"/>
      <c r="H320" s="19"/>
      <c r="I320" s="19"/>
      <c r="J320" s="19"/>
      <c r="K320" s="19"/>
      <c r="L320" s="19"/>
      <c r="M320" s="19"/>
      <c r="N320" s="19"/>
      <c r="O320" s="49"/>
      <c r="P320" s="65">
        <f t="shared" si="221"/>
        <v>0</v>
      </c>
      <c r="Q320" s="49"/>
      <c r="R320" s="49"/>
      <c r="S320" s="65">
        <f t="shared" si="223"/>
        <v>0</v>
      </c>
    </row>
    <row r="321" spans="1:19" ht="25.5" hidden="1" x14ac:dyDescent="0.25">
      <c r="A321" s="271"/>
      <c r="B321" s="12">
        <v>425000</v>
      </c>
      <c r="C321" s="21" t="s">
        <v>240</v>
      </c>
      <c r="D321" s="82">
        <f>SUM(D322,D335)</f>
        <v>0</v>
      </c>
      <c r="E321" s="66">
        <f t="shared" ref="E321:O321" si="244">SUM(E322,E335)</f>
        <v>0</v>
      </c>
      <c r="F321" s="14">
        <f t="shared" si="244"/>
        <v>0</v>
      </c>
      <c r="G321" s="14">
        <f t="shared" si="244"/>
        <v>0</v>
      </c>
      <c r="H321" s="14">
        <f t="shared" si="244"/>
        <v>0</v>
      </c>
      <c r="I321" s="14">
        <f t="shared" si="244"/>
        <v>0</v>
      </c>
      <c r="J321" s="14">
        <f t="shared" si="244"/>
        <v>0</v>
      </c>
      <c r="K321" s="14">
        <f t="shared" si="244"/>
        <v>0</v>
      </c>
      <c r="L321" s="14">
        <f t="shared" si="244"/>
        <v>0</v>
      </c>
      <c r="M321" s="14">
        <f t="shared" si="244"/>
        <v>0</v>
      </c>
      <c r="N321" s="14">
        <f t="shared" si="244"/>
        <v>0</v>
      </c>
      <c r="O321" s="47">
        <f t="shared" si="244"/>
        <v>0</v>
      </c>
      <c r="P321" s="65">
        <f t="shared" si="221"/>
        <v>0</v>
      </c>
      <c r="Q321" s="47">
        <f t="shared" ref="Q321:R321" si="245">SUM(Q322,Q335)</f>
        <v>0</v>
      </c>
      <c r="R321" s="47">
        <f t="shared" si="245"/>
        <v>0</v>
      </c>
      <c r="S321" s="65">
        <f t="shared" si="223"/>
        <v>0</v>
      </c>
    </row>
    <row r="322" spans="1:19" ht="25.5" hidden="1" x14ac:dyDescent="0.25">
      <c r="A322" s="271"/>
      <c r="B322" s="12">
        <v>425100</v>
      </c>
      <c r="C322" s="13" t="s">
        <v>241</v>
      </c>
      <c r="D322" s="82">
        <f>SUM(D323,D333)</f>
        <v>0</v>
      </c>
      <c r="E322" s="66">
        <f t="shared" ref="E322:O322" si="246">SUM(E323,E333)</f>
        <v>0</v>
      </c>
      <c r="F322" s="14">
        <f t="shared" si="246"/>
        <v>0</v>
      </c>
      <c r="G322" s="14">
        <f t="shared" si="246"/>
        <v>0</v>
      </c>
      <c r="H322" s="14">
        <f t="shared" si="246"/>
        <v>0</v>
      </c>
      <c r="I322" s="14">
        <f t="shared" si="246"/>
        <v>0</v>
      </c>
      <c r="J322" s="14">
        <f t="shared" si="246"/>
        <v>0</v>
      </c>
      <c r="K322" s="14">
        <f t="shared" si="246"/>
        <v>0</v>
      </c>
      <c r="L322" s="14">
        <f t="shared" si="246"/>
        <v>0</v>
      </c>
      <c r="M322" s="14">
        <f t="shared" si="246"/>
        <v>0</v>
      </c>
      <c r="N322" s="14">
        <f t="shared" si="246"/>
        <v>0</v>
      </c>
      <c r="O322" s="47">
        <f t="shared" si="246"/>
        <v>0</v>
      </c>
      <c r="P322" s="65">
        <f t="shared" si="221"/>
        <v>0</v>
      </c>
      <c r="Q322" s="47">
        <f t="shared" ref="Q322:R322" si="247">SUM(Q323,Q333)</f>
        <v>0</v>
      </c>
      <c r="R322" s="47">
        <f t="shared" si="247"/>
        <v>0</v>
      </c>
      <c r="S322" s="65">
        <f t="shared" si="223"/>
        <v>0</v>
      </c>
    </row>
    <row r="323" spans="1:19" ht="25.5" hidden="1" x14ac:dyDescent="0.25">
      <c r="A323" s="161"/>
      <c r="B323" s="16">
        <v>425110</v>
      </c>
      <c r="C323" s="17" t="s">
        <v>242</v>
      </c>
      <c r="D323" s="83">
        <f>SUM(D324:D332)</f>
        <v>0</v>
      </c>
      <c r="E323" s="67">
        <f t="shared" ref="E323:O323" si="248">SUM(E324:E332)</f>
        <v>0</v>
      </c>
      <c r="F323" s="18">
        <f t="shared" si="248"/>
        <v>0</v>
      </c>
      <c r="G323" s="18">
        <f t="shared" si="248"/>
        <v>0</v>
      </c>
      <c r="H323" s="18">
        <f t="shared" si="248"/>
        <v>0</v>
      </c>
      <c r="I323" s="18">
        <f t="shared" si="248"/>
        <v>0</v>
      </c>
      <c r="J323" s="18">
        <f t="shared" si="248"/>
        <v>0</v>
      </c>
      <c r="K323" s="18">
        <f t="shared" si="248"/>
        <v>0</v>
      </c>
      <c r="L323" s="18">
        <f t="shared" si="248"/>
        <v>0</v>
      </c>
      <c r="M323" s="18">
        <f t="shared" si="248"/>
        <v>0</v>
      </c>
      <c r="N323" s="18">
        <f t="shared" si="248"/>
        <v>0</v>
      </c>
      <c r="O323" s="48">
        <f t="shared" si="248"/>
        <v>0</v>
      </c>
      <c r="P323" s="65">
        <f t="shared" si="221"/>
        <v>0</v>
      </c>
      <c r="Q323" s="48">
        <f t="shared" ref="Q323:R323" si="249">SUM(Q324:Q332)</f>
        <v>0</v>
      </c>
      <c r="R323" s="48">
        <f t="shared" si="249"/>
        <v>0</v>
      </c>
      <c r="S323" s="65">
        <f t="shared" si="223"/>
        <v>0</v>
      </c>
    </row>
    <row r="324" spans="1:19" ht="54" hidden="1" customHeight="1" x14ac:dyDescent="0.25">
      <c r="A324" s="161"/>
      <c r="B324" s="16">
        <v>425111</v>
      </c>
      <c r="C324" s="17" t="s">
        <v>243</v>
      </c>
      <c r="D324" s="84"/>
      <c r="E324" s="68"/>
      <c r="F324" s="19"/>
      <c r="G324" s="19"/>
      <c r="H324" s="19"/>
      <c r="I324" s="19"/>
      <c r="J324" s="19"/>
      <c r="K324" s="19"/>
      <c r="L324" s="19"/>
      <c r="M324" s="19"/>
      <c r="N324" s="19"/>
      <c r="O324" s="49"/>
      <c r="P324" s="65">
        <f t="shared" si="221"/>
        <v>0</v>
      </c>
      <c r="Q324" s="49"/>
      <c r="R324" s="49"/>
      <c r="S324" s="65">
        <f t="shared" si="223"/>
        <v>0</v>
      </c>
    </row>
    <row r="325" spans="1:19" ht="38.25" hidden="1" x14ac:dyDescent="0.25">
      <c r="A325" s="161"/>
      <c r="B325" s="16">
        <v>425112</v>
      </c>
      <c r="C325" s="17" t="s">
        <v>244</v>
      </c>
      <c r="D325" s="84"/>
      <c r="E325" s="68"/>
      <c r="F325" s="19"/>
      <c r="G325" s="19"/>
      <c r="H325" s="19"/>
      <c r="I325" s="19"/>
      <c r="J325" s="19"/>
      <c r="K325" s="19"/>
      <c r="L325" s="19"/>
      <c r="M325" s="19"/>
      <c r="N325" s="19"/>
      <c r="O325" s="49"/>
      <c r="P325" s="65">
        <f t="shared" si="221"/>
        <v>0</v>
      </c>
      <c r="Q325" s="49"/>
      <c r="R325" s="49"/>
      <c r="S325" s="65">
        <f t="shared" si="223"/>
        <v>0</v>
      </c>
    </row>
    <row r="326" spans="1:19" ht="25.5" hidden="1" x14ac:dyDescent="0.25">
      <c r="A326" s="161"/>
      <c r="B326" s="16">
        <v>425113</v>
      </c>
      <c r="C326" s="17" t="s">
        <v>245</v>
      </c>
      <c r="D326" s="84"/>
      <c r="E326" s="68"/>
      <c r="F326" s="19"/>
      <c r="G326" s="19"/>
      <c r="H326" s="19"/>
      <c r="I326" s="19"/>
      <c r="J326" s="19"/>
      <c r="K326" s="19"/>
      <c r="L326" s="19"/>
      <c r="M326" s="19"/>
      <c r="N326" s="19"/>
      <c r="O326" s="49"/>
      <c r="P326" s="65">
        <f t="shared" si="221"/>
        <v>0</v>
      </c>
      <c r="Q326" s="49"/>
      <c r="R326" s="49"/>
      <c r="S326" s="65">
        <f t="shared" si="223"/>
        <v>0</v>
      </c>
    </row>
    <row r="327" spans="1:19" ht="46.5" hidden="1" customHeight="1" x14ac:dyDescent="0.25">
      <c r="A327" s="161"/>
      <c r="B327" s="16">
        <v>425114</v>
      </c>
      <c r="C327" s="17" t="s">
        <v>246</v>
      </c>
      <c r="D327" s="84"/>
      <c r="E327" s="68"/>
      <c r="F327" s="19"/>
      <c r="G327" s="19"/>
      <c r="H327" s="19"/>
      <c r="I327" s="19"/>
      <c r="J327" s="19"/>
      <c r="K327" s="19"/>
      <c r="L327" s="19"/>
      <c r="M327" s="19"/>
      <c r="N327" s="19"/>
      <c r="O327" s="49"/>
      <c r="P327" s="65">
        <f t="shared" si="221"/>
        <v>0</v>
      </c>
      <c r="Q327" s="49"/>
      <c r="R327" s="49"/>
      <c r="S327" s="65">
        <f t="shared" si="223"/>
        <v>0</v>
      </c>
    </row>
    <row r="328" spans="1:19" ht="104.25" hidden="1" customHeight="1" x14ac:dyDescent="0.25">
      <c r="A328" s="161"/>
      <c r="B328" s="16">
        <v>425115</v>
      </c>
      <c r="C328" s="17" t="s">
        <v>247</v>
      </c>
      <c r="D328" s="84"/>
      <c r="E328" s="68"/>
      <c r="F328" s="19"/>
      <c r="G328" s="19"/>
      <c r="H328" s="19"/>
      <c r="I328" s="19"/>
      <c r="J328" s="19"/>
      <c r="K328" s="19"/>
      <c r="L328" s="19"/>
      <c r="M328" s="19"/>
      <c r="N328" s="19"/>
      <c r="O328" s="49"/>
      <c r="P328" s="65">
        <f t="shared" si="221"/>
        <v>0</v>
      </c>
      <c r="Q328" s="49"/>
      <c r="R328" s="49"/>
      <c r="S328" s="65">
        <f t="shared" si="223"/>
        <v>0</v>
      </c>
    </row>
    <row r="329" spans="1:19" ht="25.5" hidden="1" x14ac:dyDescent="0.25">
      <c r="A329" s="161"/>
      <c r="B329" s="16">
        <v>425116</v>
      </c>
      <c r="C329" s="17" t="s">
        <v>248</v>
      </c>
      <c r="D329" s="84"/>
      <c r="E329" s="68"/>
      <c r="F329" s="19"/>
      <c r="G329" s="19"/>
      <c r="H329" s="19"/>
      <c r="I329" s="19"/>
      <c r="J329" s="19"/>
      <c r="K329" s="19"/>
      <c r="L329" s="19"/>
      <c r="M329" s="19"/>
      <c r="N329" s="19"/>
      <c r="O329" s="49"/>
      <c r="P329" s="65">
        <f t="shared" si="221"/>
        <v>0</v>
      </c>
      <c r="Q329" s="49"/>
      <c r="R329" s="49"/>
      <c r="S329" s="65">
        <f t="shared" si="223"/>
        <v>0</v>
      </c>
    </row>
    <row r="330" spans="1:19" ht="57" hidden="1" customHeight="1" x14ac:dyDescent="0.25">
      <c r="A330" s="161"/>
      <c r="B330" s="16">
        <v>425117</v>
      </c>
      <c r="C330" s="17" t="s">
        <v>249</v>
      </c>
      <c r="D330" s="84"/>
      <c r="E330" s="68"/>
      <c r="F330" s="19"/>
      <c r="G330" s="19"/>
      <c r="H330" s="19"/>
      <c r="I330" s="19"/>
      <c r="J330" s="19"/>
      <c r="K330" s="19"/>
      <c r="L330" s="19"/>
      <c r="M330" s="19"/>
      <c r="N330" s="19"/>
      <c r="O330" s="49"/>
      <c r="P330" s="65">
        <f t="shared" si="221"/>
        <v>0</v>
      </c>
      <c r="Q330" s="49"/>
      <c r="R330" s="49"/>
      <c r="S330" s="65">
        <f t="shared" si="223"/>
        <v>0</v>
      </c>
    </row>
    <row r="331" spans="1:19" ht="49.5" hidden="1" customHeight="1" x14ac:dyDescent="0.25">
      <c r="A331" s="161"/>
      <c r="B331" s="16">
        <v>425118</v>
      </c>
      <c r="C331" s="17" t="s">
        <v>250</v>
      </c>
      <c r="D331" s="84"/>
      <c r="E331" s="68"/>
      <c r="F331" s="19"/>
      <c r="G331" s="19"/>
      <c r="H331" s="19"/>
      <c r="I331" s="19"/>
      <c r="J331" s="19"/>
      <c r="K331" s="19"/>
      <c r="L331" s="19"/>
      <c r="M331" s="19"/>
      <c r="N331" s="19"/>
      <c r="O331" s="49"/>
      <c r="P331" s="65">
        <f t="shared" si="221"/>
        <v>0</v>
      </c>
      <c r="Q331" s="49"/>
      <c r="R331" s="49"/>
      <c r="S331" s="65">
        <f t="shared" si="223"/>
        <v>0</v>
      </c>
    </row>
    <row r="332" spans="1:19" ht="48" hidden="1" customHeight="1" x14ac:dyDescent="0.25">
      <c r="A332" s="161"/>
      <c r="B332" s="16">
        <v>425119</v>
      </c>
      <c r="C332" s="17" t="s">
        <v>586</v>
      </c>
      <c r="D332" s="84"/>
      <c r="E332" s="68"/>
      <c r="F332" s="19"/>
      <c r="G332" s="19"/>
      <c r="H332" s="19"/>
      <c r="I332" s="19"/>
      <c r="J332" s="19"/>
      <c r="K332" s="19"/>
      <c r="L332" s="19"/>
      <c r="M332" s="19"/>
      <c r="N332" s="19"/>
      <c r="O332" s="49"/>
      <c r="P332" s="65">
        <f t="shared" si="221"/>
        <v>0</v>
      </c>
      <c r="Q332" s="49"/>
      <c r="R332" s="49"/>
      <c r="S332" s="65">
        <f t="shared" si="223"/>
        <v>0</v>
      </c>
    </row>
    <row r="333" spans="1:19" ht="25.5" hidden="1" x14ac:dyDescent="0.25">
      <c r="A333" s="161"/>
      <c r="B333" s="23">
        <v>425190</v>
      </c>
      <c r="C333" s="17" t="s">
        <v>251</v>
      </c>
      <c r="D333" s="83">
        <f>SUM(D334)</f>
        <v>0</v>
      </c>
      <c r="E333" s="67">
        <f t="shared" ref="E333:O333" si="250">SUM(E334)</f>
        <v>0</v>
      </c>
      <c r="F333" s="18">
        <f t="shared" si="250"/>
        <v>0</v>
      </c>
      <c r="G333" s="18">
        <f t="shared" si="250"/>
        <v>0</v>
      </c>
      <c r="H333" s="18">
        <f t="shared" si="250"/>
        <v>0</v>
      </c>
      <c r="I333" s="18">
        <f t="shared" si="250"/>
        <v>0</v>
      </c>
      <c r="J333" s="18">
        <f t="shared" si="250"/>
        <v>0</v>
      </c>
      <c r="K333" s="18">
        <f t="shared" si="250"/>
        <v>0</v>
      </c>
      <c r="L333" s="18">
        <f t="shared" si="250"/>
        <v>0</v>
      </c>
      <c r="M333" s="18">
        <f t="shared" si="250"/>
        <v>0</v>
      </c>
      <c r="N333" s="18">
        <f t="shared" si="250"/>
        <v>0</v>
      </c>
      <c r="O333" s="48">
        <f t="shared" si="250"/>
        <v>0</v>
      </c>
      <c r="P333" s="65">
        <f t="shared" si="221"/>
        <v>0</v>
      </c>
      <c r="Q333" s="48">
        <f t="shared" ref="Q333:R333" si="251">SUM(Q334)</f>
        <v>0</v>
      </c>
      <c r="R333" s="48">
        <f t="shared" si="251"/>
        <v>0</v>
      </c>
      <c r="S333" s="65">
        <f t="shared" si="223"/>
        <v>0</v>
      </c>
    </row>
    <row r="334" spans="1:19" ht="91.5" hidden="1" customHeight="1" x14ac:dyDescent="0.25">
      <c r="A334" s="161"/>
      <c r="B334" s="23">
        <v>425191</v>
      </c>
      <c r="C334" s="17" t="s">
        <v>587</v>
      </c>
      <c r="D334" s="84"/>
      <c r="E334" s="68"/>
      <c r="F334" s="19"/>
      <c r="G334" s="19"/>
      <c r="H334" s="19"/>
      <c r="I334" s="19"/>
      <c r="J334" s="19"/>
      <c r="K334" s="19"/>
      <c r="L334" s="19"/>
      <c r="M334" s="19"/>
      <c r="N334" s="19"/>
      <c r="O334" s="49"/>
      <c r="P334" s="65">
        <f t="shared" si="221"/>
        <v>0</v>
      </c>
      <c r="Q334" s="49"/>
      <c r="R334" s="49"/>
      <c r="S334" s="65">
        <f t="shared" si="223"/>
        <v>0</v>
      </c>
    </row>
    <row r="335" spans="1:19" ht="25.5" hidden="1" x14ac:dyDescent="0.25">
      <c r="A335" s="271"/>
      <c r="B335" s="12">
        <v>425200</v>
      </c>
      <c r="C335" s="13" t="s">
        <v>252</v>
      </c>
      <c r="D335" s="82">
        <f>SUM(D336,D341,D354,D358,D350,D352,D360)</f>
        <v>0</v>
      </c>
      <c r="E335" s="112">
        <f>SUM(E336,E341,E354,E358,E350,E352,E360)</f>
        <v>0</v>
      </c>
      <c r="F335" s="14">
        <f t="shared" ref="F335:O335" si="252">SUM(F336,F341,F354,F358,F350,F352,F360)</f>
        <v>0</v>
      </c>
      <c r="G335" s="14">
        <f t="shared" si="252"/>
        <v>0</v>
      </c>
      <c r="H335" s="14">
        <f t="shared" si="252"/>
        <v>0</v>
      </c>
      <c r="I335" s="14">
        <f t="shared" si="252"/>
        <v>0</v>
      </c>
      <c r="J335" s="14">
        <f t="shared" si="252"/>
        <v>0</v>
      </c>
      <c r="K335" s="14">
        <f t="shared" si="252"/>
        <v>0</v>
      </c>
      <c r="L335" s="14">
        <f t="shared" si="252"/>
        <v>0</v>
      </c>
      <c r="M335" s="14">
        <f t="shared" si="252"/>
        <v>0</v>
      </c>
      <c r="N335" s="14">
        <f t="shared" si="252"/>
        <v>0</v>
      </c>
      <c r="O335" s="113">
        <f t="shared" si="252"/>
        <v>0</v>
      </c>
      <c r="P335" s="65">
        <f t="shared" si="221"/>
        <v>0</v>
      </c>
      <c r="Q335" s="14">
        <f t="shared" ref="Q335:R335" si="253">SUM(Q336,Q341,Q354,Q358,Q350,Q352,Q360)</f>
        <v>0</v>
      </c>
      <c r="R335" s="14">
        <f t="shared" si="253"/>
        <v>0</v>
      </c>
      <c r="S335" s="65">
        <f t="shared" si="223"/>
        <v>0</v>
      </c>
    </row>
    <row r="336" spans="1:19" ht="25.5" hidden="1" x14ac:dyDescent="0.25">
      <c r="A336" s="161"/>
      <c r="B336" s="16">
        <v>425210</v>
      </c>
      <c r="C336" s="17" t="s">
        <v>253</v>
      </c>
      <c r="D336" s="83">
        <f>SUM(D337:D340)</f>
        <v>0</v>
      </c>
      <c r="E336" s="110">
        <f t="shared" ref="E336:O336" si="254">SUM(E337:E340)</f>
        <v>0</v>
      </c>
      <c r="F336" s="18">
        <f t="shared" si="254"/>
        <v>0</v>
      </c>
      <c r="G336" s="18">
        <f t="shared" si="254"/>
        <v>0</v>
      </c>
      <c r="H336" s="18">
        <f t="shared" si="254"/>
        <v>0</v>
      </c>
      <c r="I336" s="18">
        <f t="shared" si="254"/>
        <v>0</v>
      </c>
      <c r="J336" s="18">
        <f t="shared" si="254"/>
        <v>0</v>
      </c>
      <c r="K336" s="18">
        <f t="shared" si="254"/>
        <v>0</v>
      </c>
      <c r="L336" s="18">
        <f t="shared" si="254"/>
        <v>0</v>
      </c>
      <c r="M336" s="18">
        <f t="shared" si="254"/>
        <v>0</v>
      </c>
      <c r="N336" s="18">
        <f t="shared" si="254"/>
        <v>0</v>
      </c>
      <c r="O336" s="111">
        <f t="shared" si="254"/>
        <v>0</v>
      </c>
      <c r="P336" s="65">
        <f t="shared" si="221"/>
        <v>0</v>
      </c>
      <c r="Q336" s="18">
        <f t="shared" ref="Q336:R336" si="255">SUM(Q337:Q340)</f>
        <v>0</v>
      </c>
      <c r="R336" s="18">
        <f t="shared" si="255"/>
        <v>0</v>
      </c>
      <c r="S336" s="65">
        <f t="shared" si="223"/>
        <v>0</v>
      </c>
    </row>
    <row r="337" spans="1:19" hidden="1" x14ac:dyDescent="0.25">
      <c r="A337" s="161"/>
      <c r="B337" s="16">
        <v>425211</v>
      </c>
      <c r="C337" s="17" t="s">
        <v>254</v>
      </c>
      <c r="D337" s="84"/>
      <c r="E337" s="68"/>
      <c r="F337" s="19"/>
      <c r="G337" s="19"/>
      <c r="H337" s="19"/>
      <c r="I337" s="19"/>
      <c r="J337" s="19"/>
      <c r="K337" s="19"/>
      <c r="L337" s="19"/>
      <c r="M337" s="19"/>
      <c r="N337" s="19"/>
      <c r="O337" s="49"/>
      <c r="P337" s="65">
        <f t="shared" si="221"/>
        <v>0</v>
      </c>
      <c r="Q337" s="49"/>
      <c r="R337" s="49"/>
      <c r="S337" s="65">
        <f t="shared" si="223"/>
        <v>0</v>
      </c>
    </row>
    <row r="338" spans="1:19" ht="25.5" hidden="1" x14ac:dyDescent="0.25">
      <c r="A338" s="161"/>
      <c r="B338" s="16">
        <v>425212</v>
      </c>
      <c r="C338" s="17" t="s">
        <v>255</v>
      </c>
      <c r="D338" s="84"/>
      <c r="E338" s="68"/>
      <c r="F338" s="19"/>
      <c r="G338" s="19"/>
      <c r="H338" s="19"/>
      <c r="I338" s="19"/>
      <c r="J338" s="19"/>
      <c r="K338" s="19"/>
      <c r="L338" s="19"/>
      <c r="M338" s="19"/>
      <c r="N338" s="19"/>
      <c r="O338" s="49"/>
      <c r="P338" s="65">
        <f t="shared" si="221"/>
        <v>0</v>
      </c>
      <c r="Q338" s="49"/>
      <c r="R338" s="49"/>
      <c r="S338" s="65">
        <f t="shared" si="223"/>
        <v>0</v>
      </c>
    </row>
    <row r="339" spans="1:19" hidden="1" x14ac:dyDescent="0.25">
      <c r="A339" s="161"/>
      <c r="B339" s="16">
        <v>425213</v>
      </c>
      <c r="C339" s="17" t="s">
        <v>256</v>
      </c>
      <c r="D339" s="84"/>
      <c r="E339" s="68"/>
      <c r="F339" s="19"/>
      <c r="G339" s="19"/>
      <c r="H339" s="19"/>
      <c r="I339" s="19"/>
      <c r="J339" s="19"/>
      <c r="K339" s="19"/>
      <c r="L339" s="19"/>
      <c r="M339" s="19"/>
      <c r="N339" s="19"/>
      <c r="O339" s="49"/>
      <c r="P339" s="65">
        <f t="shared" si="221"/>
        <v>0</v>
      </c>
      <c r="Q339" s="49"/>
      <c r="R339" s="49"/>
      <c r="S339" s="65">
        <f t="shared" si="223"/>
        <v>0</v>
      </c>
    </row>
    <row r="340" spans="1:19" ht="46.5" hidden="1" customHeight="1" x14ac:dyDescent="0.25">
      <c r="A340" s="161"/>
      <c r="B340" s="16">
        <v>425219</v>
      </c>
      <c r="C340" s="17" t="s">
        <v>589</v>
      </c>
      <c r="D340" s="84"/>
      <c r="E340" s="68"/>
      <c r="F340" s="19"/>
      <c r="G340" s="19"/>
      <c r="H340" s="19"/>
      <c r="I340" s="19"/>
      <c r="J340" s="19"/>
      <c r="K340" s="19"/>
      <c r="L340" s="19"/>
      <c r="M340" s="19"/>
      <c r="N340" s="19"/>
      <c r="O340" s="49"/>
      <c r="P340" s="65">
        <f t="shared" si="221"/>
        <v>0</v>
      </c>
      <c r="Q340" s="49"/>
      <c r="R340" s="49"/>
      <c r="S340" s="65">
        <f t="shared" si="223"/>
        <v>0</v>
      </c>
    </row>
    <row r="341" spans="1:19" ht="30" hidden="1" customHeight="1" x14ac:dyDescent="0.25">
      <c r="A341" s="161"/>
      <c r="B341" s="16">
        <v>425220</v>
      </c>
      <c r="C341" s="17" t="s">
        <v>257</v>
      </c>
      <c r="D341" s="83">
        <f>SUM(D342:D349)</f>
        <v>0</v>
      </c>
      <c r="E341" s="67">
        <f t="shared" ref="E341:O341" si="256">SUM(E342:E349)</f>
        <v>0</v>
      </c>
      <c r="F341" s="18">
        <f t="shared" si="256"/>
        <v>0</v>
      </c>
      <c r="G341" s="18">
        <f t="shared" si="256"/>
        <v>0</v>
      </c>
      <c r="H341" s="18">
        <f t="shared" si="256"/>
        <v>0</v>
      </c>
      <c r="I341" s="18">
        <f t="shared" si="256"/>
        <v>0</v>
      </c>
      <c r="J341" s="18">
        <f t="shared" si="256"/>
        <v>0</v>
      </c>
      <c r="K341" s="18">
        <f t="shared" si="256"/>
        <v>0</v>
      </c>
      <c r="L341" s="18">
        <f t="shared" si="256"/>
        <v>0</v>
      </c>
      <c r="M341" s="18">
        <f t="shared" si="256"/>
        <v>0</v>
      </c>
      <c r="N341" s="18">
        <f t="shared" si="256"/>
        <v>0</v>
      </c>
      <c r="O341" s="48">
        <f t="shared" si="256"/>
        <v>0</v>
      </c>
      <c r="P341" s="65">
        <f t="shared" si="221"/>
        <v>0</v>
      </c>
      <c r="Q341" s="48">
        <f t="shared" ref="Q341:R341" si="257">SUM(Q342:Q349)</f>
        <v>0</v>
      </c>
      <c r="R341" s="48">
        <f t="shared" si="257"/>
        <v>0</v>
      </c>
      <c r="S341" s="65">
        <f t="shared" si="223"/>
        <v>0</v>
      </c>
    </row>
    <row r="342" spans="1:19" hidden="1" x14ac:dyDescent="0.25">
      <c r="A342" s="161"/>
      <c r="B342" s="16">
        <v>425221</v>
      </c>
      <c r="C342" s="17" t="s">
        <v>258</v>
      </c>
      <c r="D342" s="84"/>
      <c r="E342" s="68"/>
      <c r="F342" s="19"/>
      <c r="G342" s="19"/>
      <c r="H342" s="19"/>
      <c r="I342" s="19"/>
      <c r="J342" s="19"/>
      <c r="K342" s="19"/>
      <c r="L342" s="19"/>
      <c r="M342" s="19"/>
      <c r="N342" s="19"/>
      <c r="O342" s="49"/>
      <c r="P342" s="65">
        <f t="shared" si="221"/>
        <v>0</v>
      </c>
      <c r="Q342" s="49"/>
      <c r="R342" s="49"/>
      <c r="S342" s="65">
        <f t="shared" si="223"/>
        <v>0</v>
      </c>
    </row>
    <row r="343" spans="1:19" hidden="1" x14ac:dyDescent="0.25">
      <c r="A343" s="161"/>
      <c r="B343" s="16">
        <v>425222</v>
      </c>
      <c r="C343" s="17" t="s">
        <v>259</v>
      </c>
      <c r="D343" s="84"/>
      <c r="E343" s="68"/>
      <c r="F343" s="19"/>
      <c r="G343" s="19"/>
      <c r="H343" s="19"/>
      <c r="I343" s="19"/>
      <c r="J343" s="19"/>
      <c r="K343" s="19"/>
      <c r="L343" s="19"/>
      <c r="M343" s="19"/>
      <c r="N343" s="19"/>
      <c r="O343" s="49"/>
      <c r="P343" s="65">
        <f t="shared" si="221"/>
        <v>0</v>
      </c>
      <c r="Q343" s="49"/>
      <c r="R343" s="49"/>
      <c r="S343" s="65">
        <f t="shared" si="223"/>
        <v>0</v>
      </c>
    </row>
    <row r="344" spans="1:19" hidden="1" x14ac:dyDescent="0.25">
      <c r="A344" s="161"/>
      <c r="B344" s="16">
        <v>425223</v>
      </c>
      <c r="C344" s="17" t="s">
        <v>260</v>
      </c>
      <c r="D344" s="84"/>
      <c r="E344" s="68"/>
      <c r="F344" s="19"/>
      <c r="G344" s="19"/>
      <c r="H344" s="19"/>
      <c r="I344" s="19"/>
      <c r="J344" s="19"/>
      <c r="K344" s="19"/>
      <c r="L344" s="19"/>
      <c r="M344" s="19"/>
      <c r="N344" s="19"/>
      <c r="O344" s="49"/>
      <c r="P344" s="65">
        <f t="shared" si="221"/>
        <v>0</v>
      </c>
      <c r="Q344" s="49"/>
      <c r="R344" s="49"/>
      <c r="S344" s="65">
        <f t="shared" si="223"/>
        <v>0</v>
      </c>
    </row>
    <row r="345" spans="1:19" ht="60.75" hidden="1" customHeight="1" x14ac:dyDescent="0.25">
      <c r="A345" s="161"/>
      <c r="B345" s="16">
        <v>425224</v>
      </c>
      <c r="C345" s="17" t="s">
        <v>588</v>
      </c>
      <c r="D345" s="84"/>
      <c r="E345" s="68"/>
      <c r="F345" s="19"/>
      <c r="G345" s="19"/>
      <c r="H345" s="19"/>
      <c r="I345" s="19"/>
      <c r="J345" s="19"/>
      <c r="K345" s="19"/>
      <c r="L345" s="19"/>
      <c r="M345" s="19"/>
      <c r="N345" s="19"/>
      <c r="O345" s="49"/>
      <c r="P345" s="65">
        <f t="shared" si="221"/>
        <v>0</v>
      </c>
      <c r="Q345" s="49"/>
      <c r="R345" s="49"/>
      <c r="S345" s="65">
        <f t="shared" si="223"/>
        <v>0</v>
      </c>
    </row>
    <row r="346" spans="1:19" ht="59.25" hidden="1" customHeight="1" x14ac:dyDescent="0.25">
      <c r="A346" s="161"/>
      <c r="B346" s="16">
        <v>425225</v>
      </c>
      <c r="C346" s="17" t="s">
        <v>261</v>
      </c>
      <c r="D346" s="84"/>
      <c r="E346" s="68"/>
      <c r="F346" s="19"/>
      <c r="G346" s="19"/>
      <c r="H346" s="19"/>
      <c r="I346" s="19"/>
      <c r="J346" s="19"/>
      <c r="K346" s="19"/>
      <c r="L346" s="19"/>
      <c r="M346" s="19"/>
      <c r="N346" s="19"/>
      <c r="O346" s="49"/>
      <c r="P346" s="65">
        <f t="shared" si="221"/>
        <v>0</v>
      </c>
      <c r="Q346" s="49"/>
      <c r="R346" s="49"/>
      <c r="S346" s="65">
        <f t="shared" si="223"/>
        <v>0</v>
      </c>
    </row>
    <row r="347" spans="1:19" ht="33.75" hidden="1" customHeight="1" x14ac:dyDescent="0.25">
      <c r="A347" s="161"/>
      <c r="B347" s="16">
        <v>425226</v>
      </c>
      <c r="C347" s="17" t="s">
        <v>262</v>
      </c>
      <c r="D347" s="84"/>
      <c r="E347" s="68"/>
      <c r="F347" s="19"/>
      <c r="G347" s="19"/>
      <c r="H347" s="19"/>
      <c r="I347" s="19"/>
      <c r="J347" s="19"/>
      <c r="K347" s="19"/>
      <c r="L347" s="19"/>
      <c r="M347" s="19"/>
      <c r="N347" s="19"/>
      <c r="O347" s="49"/>
      <c r="P347" s="65">
        <f t="shared" si="221"/>
        <v>0</v>
      </c>
      <c r="Q347" s="49"/>
      <c r="R347" s="49"/>
      <c r="S347" s="65">
        <f t="shared" si="223"/>
        <v>0</v>
      </c>
    </row>
    <row r="348" spans="1:19" ht="38.25" hidden="1" x14ac:dyDescent="0.25">
      <c r="A348" s="161"/>
      <c r="B348" s="16">
        <v>425227</v>
      </c>
      <c r="C348" s="17" t="s">
        <v>263</v>
      </c>
      <c r="D348" s="84"/>
      <c r="E348" s="68"/>
      <c r="F348" s="19"/>
      <c r="G348" s="19"/>
      <c r="H348" s="19"/>
      <c r="I348" s="19"/>
      <c r="J348" s="19"/>
      <c r="K348" s="19"/>
      <c r="L348" s="19"/>
      <c r="M348" s="19"/>
      <c r="N348" s="19"/>
      <c r="O348" s="49"/>
      <c r="P348" s="65">
        <f t="shared" si="221"/>
        <v>0</v>
      </c>
      <c r="Q348" s="49"/>
      <c r="R348" s="49"/>
      <c r="S348" s="65">
        <f t="shared" si="223"/>
        <v>0</v>
      </c>
    </row>
    <row r="349" spans="1:19" ht="63" hidden="1" customHeight="1" x14ac:dyDescent="0.25">
      <c r="A349" s="161"/>
      <c r="B349" s="16">
        <v>425229</v>
      </c>
      <c r="C349" s="17" t="s">
        <v>264</v>
      </c>
      <c r="D349" s="84"/>
      <c r="E349" s="68"/>
      <c r="F349" s="19"/>
      <c r="G349" s="19"/>
      <c r="H349" s="19"/>
      <c r="I349" s="19"/>
      <c r="J349" s="19"/>
      <c r="K349" s="19"/>
      <c r="L349" s="19"/>
      <c r="M349" s="19"/>
      <c r="N349" s="19"/>
      <c r="O349" s="49"/>
      <c r="P349" s="65">
        <f t="shared" si="221"/>
        <v>0</v>
      </c>
      <c r="Q349" s="49"/>
      <c r="R349" s="49"/>
      <c r="S349" s="65">
        <f t="shared" si="223"/>
        <v>0</v>
      </c>
    </row>
    <row r="350" spans="1:19" ht="25.5" hidden="1" x14ac:dyDescent="0.25">
      <c r="A350" s="161"/>
      <c r="B350" s="16">
        <v>425230</v>
      </c>
      <c r="C350" s="17" t="s">
        <v>498</v>
      </c>
      <c r="D350" s="85">
        <f>SUM(D351)</f>
        <v>0</v>
      </c>
      <c r="E350" s="104">
        <f t="shared" ref="E350:O350" si="258">SUM(E351)</f>
        <v>0</v>
      </c>
      <c r="F350" s="20">
        <f t="shared" si="258"/>
        <v>0</v>
      </c>
      <c r="G350" s="20">
        <f t="shared" si="258"/>
        <v>0</v>
      </c>
      <c r="H350" s="20">
        <f t="shared" si="258"/>
        <v>0</v>
      </c>
      <c r="I350" s="20">
        <f t="shared" si="258"/>
        <v>0</v>
      </c>
      <c r="J350" s="20">
        <f t="shared" si="258"/>
        <v>0</v>
      </c>
      <c r="K350" s="20">
        <f t="shared" si="258"/>
        <v>0</v>
      </c>
      <c r="L350" s="20">
        <f t="shared" si="258"/>
        <v>0</v>
      </c>
      <c r="M350" s="20">
        <f t="shared" si="258"/>
        <v>0</v>
      </c>
      <c r="N350" s="20">
        <f t="shared" si="258"/>
        <v>0</v>
      </c>
      <c r="O350" s="105">
        <f t="shared" si="258"/>
        <v>0</v>
      </c>
      <c r="P350" s="65">
        <f t="shared" si="221"/>
        <v>0</v>
      </c>
      <c r="Q350" s="20">
        <f t="shared" ref="Q350:R350" si="259">SUM(Q351)</f>
        <v>0</v>
      </c>
      <c r="R350" s="20">
        <f t="shared" si="259"/>
        <v>0</v>
      </c>
      <c r="S350" s="65">
        <f t="shared" si="223"/>
        <v>0</v>
      </c>
    </row>
    <row r="351" spans="1:19" ht="25.5" hidden="1" x14ac:dyDescent="0.25">
      <c r="A351" s="161"/>
      <c r="B351" s="16">
        <v>425231</v>
      </c>
      <c r="C351" s="17" t="s">
        <v>498</v>
      </c>
      <c r="D351" s="106"/>
      <c r="E351" s="107"/>
      <c r="F351" s="108"/>
      <c r="G351" s="108"/>
      <c r="H351" s="108"/>
      <c r="I351" s="108"/>
      <c r="J351" s="108"/>
      <c r="K351" s="108"/>
      <c r="L351" s="108"/>
      <c r="M351" s="108"/>
      <c r="N351" s="108"/>
      <c r="O351" s="109"/>
      <c r="P351" s="65">
        <f t="shared" si="221"/>
        <v>0</v>
      </c>
      <c r="Q351" s="109"/>
      <c r="R351" s="109"/>
      <c r="S351" s="65">
        <f t="shared" si="223"/>
        <v>0</v>
      </c>
    </row>
    <row r="352" spans="1:19" ht="42.75" hidden="1" customHeight="1" x14ac:dyDescent="0.25">
      <c r="A352" s="161"/>
      <c r="B352" s="16">
        <v>425250</v>
      </c>
      <c r="C352" s="17" t="s">
        <v>499</v>
      </c>
      <c r="D352" s="85">
        <f>SUM(D353)</f>
        <v>0</v>
      </c>
      <c r="E352" s="104">
        <f t="shared" ref="E352:O352" si="260">SUM(E353)</f>
        <v>0</v>
      </c>
      <c r="F352" s="20">
        <f t="shared" si="260"/>
        <v>0</v>
      </c>
      <c r="G352" s="20">
        <f t="shared" si="260"/>
        <v>0</v>
      </c>
      <c r="H352" s="20">
        <f t="shared" si="260"/>
        <v>0</v>
      </c>
      <c r="I352" s="20">
        <f t="shared" si="260"/>
        <v>0</v>
      </c>
      <c r="J352" s="20">
        <f t="shared" si="260"/>
        <v>0</v>
      </c>
      <c r="K352" s="20">
        <f t="shared" si="260"/>
        <v>0</v>
      </c>
      <c r="L352" s="20">
        <f t="shared" si="260"/>
        <v>0</v>
      </c>
      <c r="M352" s="20">
        <f t="shared" si="260"/>
        <v>0</v>
      </c>
      <c r="N352" s="20">
        <f t="shared" si="260"/>
        <v>0</v>
      </c>
      <c r="O352" s="105">
        <f t="shared" si="260"/>
        <v>0</v>
      </c>
      <c r="P352" s="65">
        <f t="shared" si="221"/>
        <v>0</v>
      </c>
      <c r="Q352" s="20">
        <f t="shared" ref="Q352:R352" si="261">SUM(Q353)</f>
        <v>0</v>
      </c>
      <c r="R352" s="20">
        <f t="shared" si="261"/>
        <v>0</v>
      </c>
      <c r="S352" s="65">
        <f t="shared" si="223"/>
        <v>0</v>
      </c>
    </row>
    <row r="353" spans="1:19" ht="41.25" hidden="1" customHeight="1" x14ac:dyDescent="0.25">
      <c r="A353" s="161"/>
      <c r="B353" s="16">
        <v>425253</v>
      </c>
      <c r="C353" s="17" t="s">
        <v>499</v>
      </c>
      <c r="D353" s="106"/>
      <c r="E353" s="107"/>
      <c r="F353" s="108"/>
      <c r="G353" s="108"/>
      <c r="H353" s="108"/>
      <c r="I353" s="108"/>
      <c r="J353" s="108"/>
      <c r="K353" s="108"/>
      <c r="L353" s="108"/>
      <c r="M353" s="108"/>
      <c r="N353" s="108"/>
      <c r="O353" s="109"/>
      <c r="P353" s="65">
        <f t="shared" si="221"/>
        <v>0</v>
      </c>
      <c r="Q353" s="109"/>
      <c r="R353" s="109"/>
      <c r="S353" s="65">
        <f t="shared" si="223"/>
        <v>0</v>
      </c>
    </row>
    <row r="354" spans="1:19" ht="38.25" hidden="1" x14ac:dyDescent="0.25">
      <c r="A354" s="161"/>
      <c r="B354" s="16">
        <v>425260</v>
      </c>
      <c r="C354" s="17" t="s">
        <v>265</v>
      </c>
      <c r="D354" s="83">
        <f>SUM(D355:D357)</f>
        <v>0</v>
      </c>
      <c r="E354" s="67">
        <f t="shared" ref="E354:O354" si="262">SUM(E355:E357)</f>
        <v>0</v>
      </c>
      <c r="F354" s="18">
        <f t="shared" si="262"/>
        <v>0</v>
      </c>
      <c r="G354" s="18">
        <f t="shared" si="262"/>
        <v>0</v>
      </c>
      <c r="H354" s="18">
        <f t="shared" si="262"/>
        <v>0</v>
      </c>
      <c r="I354" s="18">
        <f t="shared" si="262"/>
        <v>0</v>
      </c>
      <c r="J354" s="18">
        <f t="shared" si="262"/>
        <v>0</v>
      </c>
      <c r="K354" s="18">
        <f t="shared" si="262"/>
        <v>0</v>
      </c>
      <c r="L354" s="18">
        <f t="shared" si="262"/>
        <v>0</v>
      </c>
      <c r="M354" s="18">
        <f t="shared" si="262"/>
        <v>0</v>
      </c>
      <c r="N354" s="18">
        <f t="shared" si="262"/>
        <v>0</v>
      </c>
      <c r="O354" s="48">
        <f t="shared" si="262"/>
        <v>0</v>
      </c>
      <c r="P354" s="65">
        <f t="shared" si="221"/>
        <v>0</v>
      </c>
      <c r="Q354" s="48">
        <f t="shared" ref="Q354:R354" si="263">SUM(Q355:Q357)</f>
        <v>0</v>
      </c>
      <c r="R354" s="48">
        <f t="shared" si="263"/>
        <v>0</v>
      </c>
      <c r="S354" s="65">
        <f t="shared" si="223"/>
        <v>0</v>
      </c>
    </row>
    <row r="355" spans="1:19" ht="59.25" hidden="1" customHeight="1" x14ac:dyDescent="0.25">
      <c r="A355" s="161"/>
      <c r="B355" s="16">
        <v>425261</v>
      </c>
      <c r="C355" s="17" t="s">
        <v>266</v>
      </c>
      <c r="D355" s="84"/>
      <c r="E355" s="68"/>
      <c r="F355" s="19"/>
      <c r="G355" s="19"/>
      <c r="H355" s="19"/>
      <c r="I355" s="19"/>
      <c r="J355" s="19"/>
      <c r="K355" s="19"/>
      <c r="L355" s="19"/>
      <c r="M355" s="19"/>
      <c r="N355" s="19"/>
      <c r="O355" s="49"/>
      <c r="P355" s="65">
        <f t="shared" si="221"/>
        <v>0</v>
      </c>
      <c r="Q355" s="49"/>
      <c r="R355" s="49"/>
      <c r="S355" s="65">
        <f t="shared" si="223"/>
        <v>0</v>
      </c>
    </row>
    <row r="356" spans="1:19" ht="28.5" hidden="1" customHeight="1" x14ac:dyDescent="0.25">
      <c r="A356" s="161"/>
      <c r="B356" s="16">
        <v>425262</v>
      </c>
      <c r="C356" s="17" t="s">
        <v>267</v>
      </c>
      <c r="D356" s="84"/>
      <c r="E356" s="68"/>
      <c r="F356" s="19"/>
      <c r="G356" s="19"/>
      <c r="H356" s="19"/>
      <c r="I356" s="19"/>
      <c r="J356" s="19"/>
      <c r="K356" s="19"/>
      <c r="L356" s="19"/>
      <c r="M356" s="19"/>
      <c r="N356" s="19"/>
      <c r="O356" s="49"/>
      <c r="P356" s="65">
        <f t="shared" si="221"/>
        <v>0</v>
      </c>
      <c r="Q356" s="49"/>
      <c r="R356" s="49"/>
      <c r="S356" s="65">
        <f t="shared" si="223"/>
        <v>0</v>
      </c>
    </row>
    <row r="357" spans="1:19" ht="32.25" hidden="1" customHeight="1" x14ac:dyDescent="0.25">
      <c r="A357" s="161"/>
      <c r="B357" s="16">
        <v>425263</v>
      </c>
      <c r="C357" s="17" t="s">
        <v>590</v>
      </c>
      <c r="D357" s="84"/>
      <c r="E357" s="68"/>
      <c r="F357" s="19"/>
      <c r="G357" s="19"/>
      <c r="H357" s="19"/>
      <c r="I357" s="19"/>
      <c r="J357" s="19"/>
      <c r="K357" s="19"/>
      <c r="L357" s="19"/>
      <c r="M357" s="19"/>
      <c r="N357" s="19"/>
      <c r="O357" s="49"/>
      <c r="P357" s="65">
        <f t="shared" si="221"/>
        <v>0</v>
      </c>
      <c r="Q357" s="49"/>
      <c r="R357" s="49"/>
      <c r="S357" s="65">
        <f t="shared" si="223"/>
        <v>0</v>
      </c>
    </row>
    <row r="358" spans="1:19" ht="25.5" hidden="1" x14ac:dyDescent="0.25">
      <c r="A358" s="161"/>
      <c r="B358" s="23">
        <v>425280</v>
      </c>
      <c r="C358" s="17" t="s">
        <v>268</v>
      </c>
      <c r="D358" s="83">
        <f>SUM(D359)</f>
        <v>0</v>
      </c>
      <c r="E358" s="67">
        <f t="shared" ref="E358:O358" si="264">SUM(E359)</f>
        <v>0</v>
      </c>
      <c r="F358" s="18">
        <f t="shared" si="264"/>
        <v>0</v>
      </c>
      <c r="G358" s="18">
        <f t="shared" si="264"/>
        <v>0</v>
      </c>
      <c r="H358" s="18">
        <f t="shared" si="264"/>
        <v>0</v>
      </c>
      <c r="I358" s="18">
        <f t="shared" si="264"/>
        <v>0</v>
      </c>
      <c r="J358" s="18">
        <f t="shared" si="264"/>
        <v>0</v>
      </c>
      <c r="K358" s="18">
        <f t="shared" si="264"/>
        <v>0</v>
      </c>
      <c r="L358" s="18">
        <f t="shared" si="264"/>
        <v>0</v>
      </c>
      <c r="M358" s="18">
        <f t="shared" si="264"/>
        <v>0</v>
      </c>
      <c r="N358" s="18">
        <f t="shared" si="264"/>
        <v>0</v>
      </c>
      <c r="O358" s="48">
        <f t="shared" si="264"/>
        <v>0</v>
      </c>
      <c r="P358" s="65">
        <f t="shared" si="221"/>
        <v>0</v>
      </c>
      <c r="Q358" s="48">
        <f t="shared" ref="Q358:R358" si="265">SUM(Q359)</f>
        <v>0</v>
      </c>
      <c r="R358" s="48">
        <f t="shared" si="265"/>
        <v>0</v>
      </c>
      <c r="S358" s="65">
        <f t="shared" si="223"/>
        <v>0</v>
      </c>
    </row>
    <row r="359" spans="1:19" ht="66" hidden="1" customHeight="1" x14ac:dyDescent="0.25">
      <c r="A359" s="161"/>
      <c r="B359" s="23">
        <v>425281</v>
      </c>
      <c r="C359" s="17" t="s">
        <v>591</v>
      </c>
      <c r="D359" s="84"/>
      <c r="E359" s="68"/>
      <c r="F359" s="19"/>
      <c r="G359" s="19"/>
      <c r="H359" s="19"/>
      <c r="I359" s="19"/>
      <c r="J359" s="19"/>
      <c r="K359" s="19"/>
      <c r="L359" s="19"/>
      <c r="M359" s="19"/>
      <c r="N359" s="19"/>
      <c r="O359" s="49"/>
      <c r="P359" s="65">
        <f t="shared" si="221"/>
        <v>0</v>
      </c>
      <c r="Q359" s="49"/>
      <c r="R359" s="49"/>
      <c r="S359" s="65">
        <f t="shared" si="223"/>
        <v>0</v>
      </c>
    </row>
    <row r="360" spans="1:19" ht="38.25" hidden="1" x14ac:dyDescent="0.25">
      <c r="A360" s="161"/>
      <c r="B360" s="23">
        <v>425290</v>
      </c>
      <c r="C360" s="17" t="s">
        <v>646</v>
      </c>
      <c r="D360" s="85">
        <f>SUM(D361)</f>
        <v>0</v>
      </c>
      <c r="E360" s="104">
        <f t="shared" ref="E360:O360" si="266">SUM(E361)</f>
        <v>0</v>
      </c>
      <c r="F360" s="20">
        <f t="shared" si="266"/>
        <v>0</v>
      </c>
      <c r="G360" s="20">
        <f t="shared" si="266"/>
        <v>0</v>
      </c>
      <c r="H360" s="20">
        <f t="shared" si="266"/>
        <v>0</v>
      </c>
      <c r="I360" s="20">
        <f t="shared" si="266"/>
        <v>0</v>
      </c>
      <c r="J360" s="20">
        <f t="shared" si="266"/>
        <v>0</v>
      </c>
      <c r="K360" s="20">
        <f t="shared" si="266"/>
        <v>0</v>
      </c>
      <c r="L360" s="20">
        <f t="shared" si="266"/>
        <v>0</v>
      </c>
      <c r="M360" s="20">
        <f t="shared" si="266"/>
        <v>0</v>
      </c>
      <c r="N360" s="20">
        <f t="shared" si="266"/>
        <v>0</v>
      </c>
      <c r="O360" s="105">
        <f t="shared" si="266"/>
        <v>0</v>
      </c>
      <c r="P360" s="65">
        <f t="shared" si="221"/>
        <v>0</v>
      </c>
      <c r="Q360" s="20">
        <f t="shared" ref="Q360:R360" si="267">SUM(Q361)</f>
        <v>0</v>
      </c>
      <c r="R360" s="20">
        <f t="shared" si="267"/>
        <v>0</v>
      </c>
      <c r="S360" s="65">
        <f t="shared" si="223"/>
        <v>0</v>
      </c>
    </row>
    <row r="361" spans="1:19" ht="63.75" hidden="1" x14ac:dyDescent="0.25">
      <c r="A361" s="161"/>
      <c r="B361" s="23">
        <v>425291</v>
      </c>
      <c r="C361" s="17" t="s">
        <v>647</v>
      </c>
      <c r="D361" s="84"/>
      <c r="E361" s="68"/>
      <c r="F361" s="19"/>
      <c r="G361" s="19"/>
      <c r="H361" s="19"/>
      <c r="I361" s="19"/>
      <c r="J361" s="19"/>
      <c r="K361" s="19"/>
      <c r="L361" s="19"/>
      <c r="M361" s="19"/>
      <c r="N361" s="19"/>
      <c r="O361" s="49"/>
      <c r="P361" s="65">
        <f t="shared" si="221"/>
        <v>0</v>
      </c>
      <c r="Q361" s="49"/>
      <c r="R361" s="49"/>
      <c r="S361" s="65">
        <f t="shared" si="223"/>
        <v>0</v>
      </c>
    </row>
    <row r="362" spans="1:19" hidden="1" x14ac:dyDescent="0.25">
      <c r="A362" s="271"/>
      <c r="B362" s="34">
        <v>426000</v>
      </c>
      <c r="C362" s="21" t="s">
        <v>269</v>
      </c>
      <c r="D362" s="82">
        <f>SUM(D363+D376+D387+D393+D400+D410+D420+D407)</f>
        <v>0</v>
      </c>
      <c r="E362" s="112">
        <f t="shared" ref="E362:O362" si="268">SUM(E363+E376+E387+E393+E400+E410+E420+E407)</f>
        <v>0</v>
      </c>
      <c r="F362" s="14">
        <f t="shared" si="268"/>
        <v>0</v>
      </c>
      <c r="G362" s="14">
        <f t="shared" si="268"/>
        <v>0</v>
      </c>
      <c r="H362" s="14">
        <f t="shared" si="268"/>
        <v>0</v>
      </c>
      <c r="I362" s="14">
        <f t="shared" si="268"/>
        <v>0</v>
      </c>
      <c r="J362" s="14">
        <f t="shared" si="268"/>
        <v>0</v>
      </c>
      <c r="K362" s="14">
        <f t="shared" si="268"/>
        <v>0</v>
      </c>
      <c r="L362" s="14">
        <f t="shared" si="268"/>
        <v>0</v>
      </c>
      <c r="M362" s="14">
        <f t="shared" si="268"/>
        <v>0</v>
      </c>
      <c r="N362" s="14">
        <f t="shared" si="268"/>
        <v>0</v>
      </c>
      <c r="O362" s="113">
        <f t="shared" si="268"/>
        <v>0</v>
      </c>
      <c r="P362" s="65">
        <f t="shared" si="221"/>
        <v>0</v>
      </c>
      <c r="Q362" s="14">
        <f t="shared" ref="Q362:R362" si="269">SUM(Q363+Q376+Q387+Q393+Q400+Q410+Q420+Q407)</f>
        <v>0</v>
      </c>
      <c r="R362" s="14">
        <f t="shared" si="269"/>
        <v>0</v>
      </c>
      <c r="S362" s="65">
        <f t="shared" si="223"/>
        <v>0</v>
      </c>
    </row>
    <row r="363" spans="1:19" hidden="1" x14ac:dyDescent="0.25">
      <c r="A363" s="271"/>
      <c r="B363" s="35">
        <v>426100</v>
      </c>
      <c r="C363" s="13" t="s">
        <v>270</v>
      </c>
      <c r="D363" s="82">
        <f>SUM(D364,D366,D372,D374)</f>
        <v>0</v>
      </c>
      <c r="E363" s="66">
        <f t="shared" ref="E363:O363" si="270">SUM(E364,E366,E372,E374)</f>
        <v>0</v>
      </c>
      <c r="F363" s="14">
        <f t="shared" si="270"/>
        <v>0</v>
      </c>
      <c r="G363" s="14">
        <f t="shared" si="270"/>
        <v>0</v>
      </c>
      <c r="H363" s="14">
        <f t="shared" si="270"/>
        <v>0</v>
      </c>
      <c r="I363" s="14">
        <f t="shared" si="270"/>
        <v>0</v>
      </c>
      <c r="J363" s="14">
        <f t="shared" si="270"/>
        <v>0</v>
      </c>
      <c r="K363" s="14">
        <f t="shared" si="270"/>
        <v>0</v>
      </c>
      <c r="L363" s="14">
        <f t="shared" si="270"/>
        <v>0</v>
      </c>
      <c r="M363" s="14">
        <f t="shared" si="270"/>
        <v>0</v>
      </c>
      <c r="N363" s="14">
        <f t="shared" si="270"/>
        <v>0</v>
      </c>
      <c r="O363" s="47">
        <f t="shared" si="270"/>
        <v>0</v>
      </c>
      <c r="P363" s="65">
        <f t="shared" si="221"/>
        <v>0</v>
      </c>
      <c r="Q363" s="47">
        <f t="shared" ref="Q363:R363" si="271">SUM(Q364,Q366,Q372,Q374)</f>
        <v>0</v>
      </c>
      <c r="R363" s="47">
        <f t="shared" si="271"/>
        <v>0</v>
      </c>
      <c r="S363" s="65">
        <f t="shared" si="223"/>
        <v>0</v>
      </c>
    </row>
    <row r="364" spans="1:19" hidden="1" x14ac:dyDescent="0.25">
      <c r="A364" s="161"/>
      <c r="B364" s="16">
        <v>426110</v>
      </c>
      <c r="C364" s="17" t="s">
        <v>271</v>
      </c>
      <c r="D364" s="83">
        <f>SUM(D365)</f>
        <v>0</v>
      </c>
      <c r="E364" s="67">
        <f t="shared" ref="E364:O364" si="272">SUM(E365)</f>
        <v>0</v>
      </c>
      <c r="F364" s="18">
        <f t="shared" si="272"/>
        <v>0</v>
      </c>
      <c r="G364" s="18">
        <f t="shared" si="272"/>
        <v>0</v>
      </c>
      <c r="H364" s="18">
        <f t="shared" si="272"/>
        <v>0</v>
      </c>
      <c r="I364" s="18">
        <f t="shared" si="272"/>
        <v>0</v>
      </c>
      <c r="J364" s="18">
        <f t="shared" si="272"/>
        <v>0</v>
      </c>
      <c r="K364" s="18">
        <f t="shared" si="272"/>
        <v>0</v>
      </c>
      <c r="L364" s="18">
        <f t="shared" si="272"/>
        <v>0</v>
      </c>
      <c r="M364" s="18">
        <f t="shared" si="272"/>
        <v>0</v>
      </c>
      <c r="N364" s="18">
        <f t="shared" si="272"/>
        <v>0</v>
      </c>
      <c r="O364" s="48">
        <f t="shared" si="272"/>
        <v>0</v>
      </c>
      <c r="P364" s="65">
        <f t="shared" si="221"/>
        <v>0</v>
      </c>
      <c r="Q364" s="48">
        <f t="shared" ref="Q364:R364" si="273">SUM(Q365)</f>
        <v>0</v>
      </c>
      <c r="R364" s="48">
        <f t="shared" si="273"/>
        <v>0</v>
      </c>
      <c r="S364" s="65">
        <f t="shared" si="223"/>
        <v>0</v>
      </c>
    </row>
    <row r="365" spans="1:19" ht="45" hidden="1" customHeight="1" x14ac:dyDescent="0.25">
      <c r="A365" s="161"/>
      <c r="B365" s="16">
        <v>426111</v>
      </c>
      <c r="C365" s="17" t="s">
        <v>592</v>
      </c>
      <c r="D365" s="84"/>
      <c r="E365" s="68"/>
      <c r="F365" s="19"/>
      <c r="G365" s="19"/>
      <c r="H365" s="19"/>
      <c r="I365" s="19"/>
      <c r="J365" s="19"/>
      <c r="K365" s="19"/>
      <c r="L365" s="19"/>
      <c r="M365" s="19"/>
      <c r="N365" s="19"/>
      <c r="O365" s="49"/>
      <c r="P365" s="65">
        <f t="shared" si="221"/>
        <v>0</v>
      </c>
      <c r="Q365" s="49"/>
      <c r="R365" s="49"/>
      <c r="S365" s="65">
        <f t="shared" si="223"/>
        <v>0</v>
      </c>
    </row>
    <row r="366" spans="1:19" hidden="1" x14ac:dyDescent="0.25">
      <c r="A366" s="161"/>
      <c r="B366" s="16">
        <v>426120</v>
      </c>
      <c r="C366" s="17" t="s">
        <v>272</v>
      </c>
      <c r="D366" s="83">
        <f>SUM(D367:D371)</f>
        <v>0</v>
      </c>
      <c r="E366" s="67">
        <f t="shared" ref="E366:O366" si="274">SUM(E367:E371)</f>
        <v>0</v>
      </c>
      <c r="F366" s="18">
        <f t="shared" si="274"/>
        <v>0</v>
      </c>
      <c r="G366" s="18">
        <f t="shared" si="274"/>
        <v>0</v>
      </c>
      <c r="H366" s="18">
        <f t="shared" si="274"/>
        <v>0</v>
      </c>
      <c r="I366" s="18">
        <f t="shared" si="274"/>
        <v>0</v>
      </c>
      <c r="J366" s="18">
        <f t="shared" si="274"/>
        <v>0</v>
      </c>
      <c r="K366" s="18">
        <f t="shared" si="274"/>
        <v>0</v>
      </c>
      <c r="L366" s="18">
        <f t="shared" si="274"/>
        <v>0</v>
      </c>
      <c r="M366" s="18">
        <f t="shared" si="274"/>
        <v>0</v>
      </c>
      <c r="N366" s="18">
        <f t="shared" si="274"/>
        <v>0</v>
      </c>
      <c r="O366" s="48">
        <f t="shared" si="274"/>
        <v>0</v>
      </c>
      <c r="P366" s="65">
        <f t="shared" si="221"/>
        <v>0</v>
      </c>
      <c r="Q366" s="48">
        <f t="shared" ref="Q366:R366" si="275">SUM(Q367:Q371)</f>
        <v>0</v>
      </c>
      <c r="R366" s="48">
        <f t="shared" si="275"/>
        <v>0</v>
      </c>
      <c r="S366" s="65">
        <f t="shared" si="223"/>
        <v>0</v>
      </c>
    </row>
    <row r="367" spans="1:19" ht="45" hidden="1" customHeight="1" x14ac:dyDescent="0.25">
      <c r="A367" s="161"/>
      <c r="B367" s="16">
        <v>426121</v>
      </c>
      <c r="C367" s="17" t="s">
        <v>593</v>
      </c>
      <c r="D367" s="84"/>
      <c r="E367" s="68"/>
      <c r="F367" s="19"/>
      <c r="G367" s="19"/>
      <c r="H367" s="19"/>
      <c r="I367" s="19"/>
      <c r="J367" s="19"/>
      <c r="K367" s="19"/>
      <c r="L367" s="19"/>
      <c r="M367" s="19"/>
      <c r="N367" s="19"/>
      <c r="O367" s="49"/>
      <c r="P367" s="65">
        <f t="shared" si="221"/>
        <v>0</v>
      </c>
      <c r="Q367" s="49"/>
      <c r="R367" s="49"/>
      <c r="S367" s="65">
        <f t="shared" si="223"/>
        <v>0</v>
      </c>
    </row>
    <row r="368" spans="1:19" ht="40.5" hidden="1" customHeight="1" x14ac:dyDescent="0.25">
      <c r="A368" s="161"/>
      <c r="B368" s="16">
        <v>426122</v>
      </c>
      <c r="C368" s="17" t="s">
        <v>273</v>
      </c>
      <c r="D368" s="84"/>
      <c r="E368" s="68"/>
      <c r="F368" s="19"/>
      <c r="G368" s="19"/>
      <c r="H368" s="19"/>
      <c r="I368" s="19"/>
      <c r="J368" s="19"/>
      <c r="K368" s="19"/>
      <c r="L368" s="19"/>
      <c r="M368" s="19"/>
      <c r="N368" s="19"/>
      <c r="O368" s="49"/>
      <c r="P368" s="65">
        <f t="shared" si="221"/>
        <v>0</v>
      </c>
      <c r="Q368" s="49"/>
      <c r="R368" s="49"/>
      <c r="S368" s="65">
        <f t="shared" si="223"/>
        <v>0</v>
      </c>
    </row>
    <row r="369" spans="1:19" hidden="1" x14ac:dyDescent="0.25">
      <c r="A369" s="161"/>
      <c r="B369" s="16">
        <v>426123</v>
      </c>
      <c r="C369" s="17" t="s">
        <v>274</v>
      </c>
      <c r="D369" s="84"/>
      <c r="E369" s="68"/>
      <c r="F369" s="19"/>
      <c r="G369" s="19"/>
      <c r="H369" s="19"/>
      <c r="I369" s="19"/>
      <c r="J369" s="19"/>
      <c r="K369" s="19"/>
      <c r="L369" s="19"/>
      <c r="M369" s="19"/>
      <c r="N369" s="19"/>
      <c r="O369" s="49"/>
      <c r="P369" s="65">
        <f t="shared" ref="P369:P436" si="276">SUM(E369:O369)</f>
        <v>0</v>
      </c>
      <c r="Q369" s="49"/>
      <c r="R369" s="49"/>
      <c r="S369" s="65">
        <f t="shared" ref="S369:S436" si="277">SUM(P369:R369)</f>
        <v>0</v>
      </c>
    </row>
    <row r="370" spans="1:19" ht="38.25" hidden="1" x14ac:dyDescent="0.25">
      <c r="A370" s="161"/>
      <c r="B370" s="16">
        <v>426124</v>
      </c>
      <c r="C370" s="17" t="s">
        <v>275</v>
      </c>
      <c r="D370" s="84"/>
      <c r="E370" s="68"/>
      <c r="F370" s="19"/>
      <c r="G370" s="19"/>
      <c r="H370" s="19"/>
      <c r="I370" s="19"/>
      <c r="J370" s="19"/>
      <c r="K370" s="19"/>
      <c r="L370" s="19"/>
      <c r="M370" s="19"/>
      <c r="N370" s="19"/>
      <c r="O370" s="49"/>
      <c r="P370" s="65">
        <f t="shared" si="276"/>
        <v>0</v>
      </c>
      <c r="Q370" s="49"/>
      <c r="R370" s="49"/>
      <c r="S370" s="65">
        <f t="shared" si="277"/>
        <v>0</v>
      </c>
    </row>
    <row r="371" spans="1:19" ht="25.5" hidden="1" x14ac:dyDescent="0.25">
      <c r="A371" s="161"/>
      <c r="B371" s="16">
        <v>426129</v>
      </c>
      <c r="C371" s="17" t="s">
        <v>276</v>
      </c>
      <c r="D371" s="84"/>
      <c r="E371" s="68"/>
      <c r="F371" s="19"/>
      <c r="G371" s="19"/>
      <c r="H371" s="19"/>
      <c r="I371" s="19"/>
      <c r="J371" s="19"/>
      <c r="K371" s="19"/>
      <c r="L371" s="19"/>
      <c r="M371" s="19"/>
      <c r="N371" s="19"/>
      <c r="O371" s="49"/>
      <c r="P371" s="65">
        <f t="shared" si="276"/>
        <v>0</v>
      </c>
      <c r="Q371" s="49"/>
      <c r="R371" s="49"/>
      <c r="S371" s="65">
        <f t="shared" si="277"/>
        <v>0</v>
      </c>
    </row>
    <row r="372" spans="1:19" hidden="1" x14ac:dyDescent="0.25">
      <c r="A372" s="161"/>
      <c r="B372" s="16">
        <v>426130</v>
      </c>
      <c r="C372" s="17" t="s">
        <v>277</v>
      </c>
      <c r="D372" s="83">
        <f>SUM(D373)</f>
        <v>0</v>
      </c>
      <c r="E372" s="67">
        <f t="shared" ref="E372:O372" si="278">SUM(E373)</f>
        <v>0</v>
      </c>
      <c r="F372" s="18">
        <f t="shared" si="278"/>
        <v>0</v>
      </c>
      <c r="G372" s="18">
        <f t="shared" si="278"/>
        <v>0</v>
      </c>
      <c r="H372" s="18">
        <f t="shared" si="278"/>
        <v>0</v>
      </c>
      <c r="I372" s="18">
        <f t="shared" si="278"/>
        <v>0</v>
      </c>
      <c r="J372" s="18">
        <f t="shared" si="278"/>
        <v>0</v>
      </c>
      <c r="K372" s="18">
        <f t="shared" si="278"/>
        <v>0</v>
      </c>
      <c r="L372" s="18">
        <f t="shared" si="278"/>
        <v>0</v>
      </c>
      <c r="M372" s="18">
        <f t="shared" si="278"/>
        <v>0</v>
      </c>
      <c r="N372" s="18">
        <f t="shared" si="278"/>
        <v>0</v>
      </c>
      <c r="O372" s="48">
        <f t="shared" si="278"/>
        <v>0</v>
      </c>
      <c r="P372" s="65">
        <f t="shared" si="276"/>
        <v>0</v>
      </c>
      <c r="Q372" s="48">
        <f t="shared" ref="Q372:R372" si="279">SUM(Q373)</f>
        <v>0</v>
      </c>
      <c r="R372" s="48">
        <f t="shared" si="279"/>
        <v>0</v>
      </c>
      <c r="S372" s="65">
        <f t="shared" si="277"/>
        <v>0</v>
      </c>
    </row>
    <row r="373" spans="1:19" ht="35.25" hidden="1" customHeight="1" x14ac:dyDescent="0.25">
      <c r="A373" s="161"/>
      <c r="B373" s="16">
        <v>426131</v>
      </c>
      <c r="C373" s="17" t="s">
        <v>594</v>
      </c>
      <c r="D373" s="84"/>
      <c r="E373" s="68"/>
      <c r="F373" s="19"/>
      <c r="G373" s="19"/>
      <c r="H373" s="19"/>
      <c r="I373" s="19"/>
      <c r="J373" s="19"/>
      <c r="K373" s="19"/>
      <c r="L373" s="19"/>
      <c r="M373" s="19"/>
      <c r="N373" s="19"/>
      <c r="O373" s="49"/>
      <c r="P373" s="65">
        <f t="shared" si="276"/>
        <v>0</v>
      </c>
      <c r="Q373" s="49"/>
      <c r="R373" s="49"/>
      <c r="S373" s="65">
        <f t="shared" si="277"/>
        <v>0</v>
      </c>
    </row>
    <row r="374" spans="1:19" ht="27" hidden="1" customHeight="1" x14ac:dyDescent="0.25">
      <c r="A374" s="161"/>
      <c r="B374" s="16">
        <v>426190</v>
      </c>
      <c r="C374" s="17" t="s">
        <v>278</v>
      </c>
      <c r="D374" s="85">
        <f>SUM(D375)</f>
        <v>0</v>
      </c>
      <c r="E374" s="69">
        <f t="shared" ref="E374:O374" si="280">SUM(E375)</f>
        <v>0</v>
      </c>
      <c r="F374" s="20">
        <f t="shared" si="280"/>
        <v>0</v>
      </c>
      <c r="G374" s="20">
        <f t="shared" si="280"/>
        <v>0</v>
      </c>
      <c r="H374" s="20">
        <f t="shared" si="280"/>
        <v>0</v>
      </c>
      <c r="I374" s="20">
        <f t="shared" si="280"/>
        <v>0</v>
      </c>
      <c r="J374" s="20">
        <f t="shared" si="280"/>
        <v>0</v>
      </c>
      <c r="K374" s="20">
        <f t="shared" si="280"/>
        <v>0</v>
      </c>
      <c r="L374" s="20">
        <f t="shared" si="280"/>
        <v>0</v>
      </c>
      <c r="M374" s="20">
        <f t="shared" si="280"/>
        <v>0</v>
      </c>
      <c r="N374" s="20">
        <f t="shared" si="280"/>
        <v>0</v>
      </c>
      <c r="O374" s="50">
        <f t="shared" si="280"/>
        <v>0</v>
      </c>
      <c r="P374" s="65">
        <f t="shared" si="276"/>
        <v>0</v>
      </c>
      <c r="Q374" s="50">
        <f t="shared" ref="Q374:R374" si="281">SUM(Q375)</f>
        <v>0</v>
      </c>
      <c r="R374" s="50">
        <f t="shared" si="281"/>
        <v>0</v>
      </c>
      <c r="S374" s="65">
        <f t="shared" si="277"/>
        <v>0</v>
      </c>
    </row>
    <row r="375" spans="1:19" ht="35.25" hidden="1" customHeight="1" x14ac:dyDescent="0.25">
      <c r="A375" s="161"/>
      <c r="B375" s="16">
        <v>426191</v>
      </c>
      <c r="C375" s="17" t="s">
        <v>595</v>
      </c>
      <c r="D375" s="84"/>
      <c r="E375" s="68"/>
      <c r="F375" s="19"/>
      <c r="G375" s="19"/>
      <c r="H375" s="19"/>
      <c r="I375" s="19"/>
      <c r="J375" s="19"/>
      <c r="K375" s="19"/>
      <c r="L375" s="19"/>
      <c r="M375" s="19"/>
      <c r="N375" s="19"/>
      <c r="O375" s="49"/>
      <c r="P375" s="65">
        <f t="shared" si="276"/>
        <v>0</v>
      </c>
      <c r="Q375" s="49"/>
      <c r="R375" s="49"/>
      <c r="S375" s="65">
        <f t="shared" si="277"/>
        <v>0</v>
      </c>
    </row>
    <row r="376" spans="1:19" hidden="1" x14ac:dyDescent="0.25">
      <c r="A376" s="271"/>
      <c r="B376" s="35">
        <v>426200</v>
      </c>
      <c r="C376" s="13" t="s">
        <v>279</v>
      </c>
      <c r="D376" s="82">
        <f>SUM(D379,D381,D383,D385,D377)</f>
        <v>0</v>
      </c>
      <c r="E376" s="66">
        <f t="shared" ref="E376:O376" si="282">SUM(E379,E381,E383,E385,E377)</f>
        <v>0</v>
      </c>
      <c r="F376" s="14">
        <f t="shared" si="282"/>
        <v>0</v>
      </c>
      <c r="G376" s="14">
        <f t="shared" si="282"/>
        <v>0</v>
      </c>
      <c r="H376" s="14">
        <f t="shared" si="282"/>
        <v>0</v>
      </c>
      <c r="I376" s="14">
        <f t="shared" si="282"/>
        <v>0</v>
      </c>
      <c r="J376" s="14">
        <f t="shared" si="282"/>
        <v>0</v>
      </c>
      <c r="K376" s="14">
        <f t="shared" si="282"/>
        <v>0</v>
      </c>
      <c r="L376" s="14">
        <f t="shared" si="282"/>
        <v>0</v>
      </c>
      <c r="M376" s="14">
        <f t="shared" si="282"/>
        <v>0</v>
      </c>
      <c r="N376" s="14">
        <f t="shared" si="282"/>
        <v>0</v>
      </c>
      <c r="O376" s="47">
        <f t="shared" si="282"/>
        <v>0</v>
      </c>
      <c r="P376" s="65">
        <f t="shared" si="276"/>
        <v>0</v>
      </c>
      <c r="Q376" s="47">
        <f t="shared" ref="Q376:R376" si="283">SUM(Q379,Q381,Q383,Q385,Q377)</f>
        <v>0</v>
      </c>
      <c r="R376" s="47">
        <f t="shared" si="283"/>
        <v>0</v>
      </c>
      <c r="S376" s="65">
        <f t="shared" si="277"/>
        <v>0</v>
      </c>
    </row>
    <row r="377" spans="1:19" hidden="1" x14ac:dyDescent="0.25">
      <c r="A377" s="161"/>
      <c r="B377" s="16">
        <v>426210</v>
      </c>
      <c r="C377" s="17" t="s">
        <v>280</v>
      </c>
      <c r="D377" s="83">
        <f>SUM(D378)</f>
        <v>0</v>
      </c>
      <c r="E377" s="67">
        <f t="shared" ref="E377:O377" si="284">SUM(E378)</f>
        <v>0</v>
      </c>
      <c r="F377" s="18">
        <f t="shared" si="284"/>
        <v>0</v>
      </c>
      <c r="G377" s="18">
        <f t="shared" si="284"/>
        <v>0</v>
      </c>
      <c r="H377" s="18">
        <f t="shared" si="284"/>
        <v>0</v>
      </c>
      <c r="I377" s="18">
        <f t="shared" si="284"/>
        <v>0</v>
      </c>
      <c r="J377" s="18">
        <f t="shared" si="284"/>
        <v>0</v>
      </c>
      <c r="K377" s="18">
        <f t="shared" si="284"/>
        <v>0</v>
      </c>
      <c r="L377" s="18">
        <f t="shared" si="284"/>
        <v>0</v>
      </c>
      <c r="M377" s="18">
        <f t="shared" si="284"/>
        <v>0</v>
      </c>
      <c r="N377" s="18">
        <f t="shared" si="284"/>
        <v>0</v>
      </c>
      <c r="O377" s="48">
        <f t="shared" si="284"/>
        <v>0</v>
      </c>
      <c r="P377" s="65">
        <f t="shared" si="276"/>
        <v>0</v>
      </c>
      <c r="Q377" s="48">
        <f t="shared" ref="Q377:R377" si="285">SUM(Q378)</f>
        <v>0</v>
      </c>
      <c r="R377" s="48">
        <f t="shared" si="285"/>
        <v>0</v>
      </c>
      <c r="S377" s="65">
        <f t="shared" si="277"/>
        <v>0</v>
      </c>
    </row>
    <row r="378" spans="1:19" hidden="1" x14ac:dyDescent="0.25">
      <c r="A378" s="161"/>
      <c r="B378" s="16">
        <v>426211</v>
      </c>
      <c r="C378" s="17" t="s">
        <v>280</v>
      </c>
      <c r="D378" s="88"/>
      <c r="E378" s="72"/>
      <c r="F378" s="28"/>
      <c r="G378" s="28"/>
      <c r="H378" s="28"/>
      <c r="I378" s="28"/>
      <c r="J378" s="28"/>
      <c r="K378" s="28"/>
      <c r="L378" s="28"/>
      <c r="M378" s="28"/>
      <c r="N378" s="28"/>
      <c r="O378" s="54"/>
      <c r="P378" s="65">
        <f t="shared" si="276"/>
        <v>0</v>
      </c>
      <c r="Q378" s="54"/>
      <c r="R378" s="54"/>
      <c r="S378" s="65">
        <f t="shared" si="277"/>
        <v>0</v>
      </c>
    </row>
    <row r="379" spans="1:19" ht="25.5" hidden="1" x14ac:dyDescent="0.25">
      <c r="A379" s="161"/>
      <c r="B379" s="23">
        <v>426230</v>
      </c>
      <c r="C379" s="17" t="s">
        <v>281</v>
      </c>
      <c r="D379" s="83">
        <f>SUM(D380)</f>
        <v>0</v>
      </c>
      <c r="E379" s="67">
        <f t="shared" ref="E379:O379" si="286">SUM(E380)</f>
        <v>0</v>
      </c>
      <c r="F379" s="18">
        <f t="shared" si="286"/>
        <v>0</v>
      </c>
      <c r="G379" s="18">
        <f t="shared" si="286"/>
        <v>0</v>
      </c>
      <c r="H379" s="18">
        <f t="shared" si="286"/>
        <v>0</v>
      </c>
      <c r="I379" s="18">
        <f t="shared" si="286"/>
        <v>0</v>
      </c>
      <c r="J379" s="18">
        <f t="shared" si="286"/>
        <v>0</v>
      </c>
      <c r="K379" s="18">
        <f t="shared" si="286"/>
        <v>0</v>
      </c>
      <c r="L379" s="18">
        <f t="shared" si="286"/>
        <v>0</v>
      </c>
      <c r="M379" s="18">
        <f t="shared" si="286"/>
        <v>0</v>
      </c>
      <c r="N379" s="18">
        <f t="shared" si="286"/>
        <v>0</v>
      </c>
      <c r="O379" s="48">
        <f t="shared" si="286"/>
        <v>0</v>
      </c>
      <c r="P379" s="65">
        <f t="shared" si="276"/>
        <v>0</v>
      </c>
      <c r="Q379" s="48">
        <f t="shared" ref="Q379:R379" si="287">SUM(Q380)</f>
        <v>0</v>
      </c>
      <c r="R379" s="48">
        <f t="shared" si="287"/>
        <v>0</v>
      </c>
      <c r="S379" s="65">
        <f t="shared" si="277"/>
        <v>0</v>
      </c>
    </row>
    <row r="380" spans="1:19" ht="25.5" hidden="1" x14ac:dyDescent="0.25">
      <c r="A380" s="161"/>
      <c r="B380" s="23">
        <v>426231</v>
      </c>
      <c r="C380" s="17" t="s">
        <v>281</v>
      </c>
      <c r="D380" s="84"/>
      <c r="E380" s="68"/>
      <c r="F380" s="19"/>
      <c r="G380" s="19"/>
      <c r="H380" s="19"/>
      <c r="I380" s="19"/>
      <c r="J380" s="19"/>
      <c r="K380" s="19"/>
      <c r="L380" s="19"/>
      <c r="M380" s="19"/>
      <c r="N380" s="19"/>
      <c r="O380" s="49"/>
      <c r="P380" s="65">
        <f t="shared" si="276"/>
        <v>0</v>
      </c>
      <c r="Q380" s="49"/>
      <c r="R380" s="49"/>
      <c r="S380" s="65">
        <f t="shared" si="277"/>
        <v>0</v>
      </c>
    </row>
    <row r="381" spans="1:19" hidden="1" x14ac:dyDescent="0.25">
      <c r="A381" s="161"/>
      <c r="B381" s="23">
        <v>426240</v>
      </c>
      <c r="C381" s="17" t="s">
        <v>282</v>
      </c>
      <c r="D381" s="83">
        <f>SUM(D382)</f>
        <v>0</v>
      </c>
      <c r="E381" s="67">
        <f t="shared" ref="E381:O381" si="288">SUM(E382)</f>
        <v>0</v>
      </c>
      <c r="F381" s="18">
        <f t="shared" si="288"/>
        <v>0</v>
      </c>
      <c r="G381" s="18">
        <f t="shared" si="288"/>
        <v>0</v>
      </c>
      <c r="H381" s="18">
        <f t="shared" si="288"/>
        <v>0</v>
      </c>
      <c r="I381" s="18">
        <f t="shared" si="288"/>
        <v>0</v>
      </c>
      <c r="J381" s="18">
        <f t="shared" si="288"/>
        <v>0</v>
      </c>
      <c r="K381" s="18">
        <f t="shared" si="288"/>
        <v>0</v>
      </c>
      <c r="L381" s="18">
        <f t="shared" si="288"/>
        <v>0</v>
      </c>
      <c r="M381" s="18">
        <f t="shared" si="288"/>
        <v>0</v>
      </c>
      <c r="N381" s="18">
        <f t="shared" si="288"/>
        <v>0</v>
      </c>
      <c r="O381" s="48">
        <f t="shared" si="288"/>
        <v>0</v>
      </c>
      <c r="P381" s="65">
        <f t="shared" si="276"/>
        <v>0</v>
      </c>
      <c r="Q381" s="48">
        <f t="shared" ref="Q381:R381" si="289">SUM(Q382)</f>
        <v>0</v>
      </c>
      <c r="R381" s="48">
        <f t="shared" si="289"/>
        <v>0</v>
      </c>
      <c r="S381" s="65">
        <f t="shared" si="277"/>
        <v>0</v>
      </c>
    </row>
    <row r="382" spans="1:19" hidden="1" x14ac:dyDescent="0.25">
      <c r="A382" s="161"/>
      <c r="B382" s="23">
        <v>426241</v>
      </c>
      <c r="C382" s="17" t="s">
        <v>282</v>
      </c>
      <c r="D382" s="84"/>
      <c r="E382" s="68"/>
      <c r="F382" s="19"/>
      <c r="G382" s="19"/>
      <c r="H382" s="19"/>
      <c r="I382" s="19"/>
      <c r="J382" s="19"/>
      <c r="K382" s="19"/>
      <c r="L382" s="19"/>
      <c r="M382" s="19"/>
      <c r="N382" s="19"/>
      <c r="O382" s="49"/>
      <c r="P382" s="65">
        <f t="shared" si="276"/>
        <v>0</v>
      </c>
      <c r="Q382" s="49"/>
      <c r="R382" s="49"/>
      <c r="S382" s="65">
        <f t="shared" si="277"/>
        <v>0</v>
      </c>
    </row>
    <row r="383" spans="1:19" hidden="1" x14ac:dyDescent="0.25">
      <c r="A383" s="161"/>
      <c r="B383" s="23">
        <v>426250</v>
      </c>
      <c r="C383" s="17" t="s">
        <v>283</v>
      </c>
      <c r="D383" s="83">
        <f>SUM(D384)</f>
        <v>0</v>
      </c>
      <c r="E383" s="67">
        <f t="shared" ref="E383:O383" si="290">SUM(E384)</f>
        <v>0</v>
      </c>
      <c r="F383" s="18">
        <f t="shared" si="290"/>
        <v>0</v>
      </c>
      <c r="G383" s="18">
        <f t="shared" si="290"/>
        <v>0</v>
      </c>
      <c r="H383" s="18">
        <f t="shared" si="290"/>
        <v>0</v>
      </c>
      <c r="I383" s="18">
        <f t="shared" si="290"/>
        <v>0</v>
      </c>
      <c r="J383" s="18">
        <f t="shared" si="290"/>
        <v>0</v>
      </c>
      <c r="K383" s="18">
        <f t="shared" si="290"/>
        <v>0</v>
      </c>
      <c r="L383" s="18">
        <f t="shared" si="290"/>
        <v>0</v>
      </c>
      <c r="M383" s="18">
        <f t="shared" si="290"/>
        <v>0</v>
      </c>
      <c r="N383" s="18">
        <f t="shared" si="290"/>
        <v>0</v>
      </c>
      <c r="O383" s="48">
        <f t="shared" si="290"/>
        <v>0</v>
      </c>
      <c r="P383" s="65">
        <f t="shared" si="276"/>
        <v>0</v>
      </c>
      <c r="Q383" s="48">
        <f t="shared" ref="Q383:R383" si="291">SUM(Q384)</f>
        <v>0</v>
      </c>
      <c r="R383" s="48">
        <f t="shared" si="291"/>
        <v>0</v>
      </c>
      <c r="S383" s="65">
        <f t="shared" si="277"/>
        <v>0</v>
      </c>
    </row>
    <row r="384" spans="1:19" hidden="1" x14ac:dyDescent="0.25">
      <c r="A384" s="161"/>
      <c r="B384" s="23">
        <v>426251</v>
      </c>
      <c r="C384" s="17" t="s">
        <v>283</v>
      </c>
      <c r="D384" s="84"/>
      <c r="E384" s="68"/>
      <c r="F384" s="19"/>
      <c r="G384" s="19"/>
      <c r="H384" s="19"/>
      <c r="I384" s="19"/>
      <c r="J384" s="19"/>
      <c r="K384" s="19"/>
      <c r="L384" s="19"/>
      <c r="M384" s="19"/>
      <c r="N384" s="19"/>
      <c r="O384" s="49"/>
      <c r="P384" s="65">
        <f t="shared" si="276"/>
        <v>0</v>
      </c>
      <c r="Q384" s="49"/>
      <c r="R384" s="49"/>
      <c r="S384" s="65">
        <f t="shared" si="277"/>
        <v>0</v>
      </c>
    </row>
    <row r="385" spans="1:19" ht="27" hidden="1" customHeight="1" x14ac:dyDescent="0.25">
      <c r="A385" s="161"/>
      <c r="B385" s="23">
        <v>426290</v>
      </c>
      <c r="C385" s="17" t="s">
        <v>284</v>
      </c>
      <c r="D385" s="85">
        <f>SUM(D386)</f>
        <v>0</v>
      </c>
      <c r="E385" s="69">
        <f t="shared" ref="E385:O385" si="292">SUM(E386)</f>
        <v>0</v>
      </c>
      <c r="F385" s="20">
        <f t="shared" si="292"/>
        <v>0</v>
      </c>
      <c r="G385" s="20">
        <f t="shared" si="292"/>
        <v>0</v>
      </c>
      <c r="H385" s="20">
        <f t="shared" si="292"/>
        <v>0</v>
      </c>
      <c r="I385" s="20">
        <f t="shared" si="292"/>
        <v>0</v>
      </c>
      <c r="J385" s="20">
        <f t="shared" si="292"/>
        <v>0</v>
      </c>
      <c r="K385" s="20">
        <f t="shared" si="292"/>
        <v>0</v>
      </c>
      <c r="L385" s="20">
        <f t="shared" si="292"/>
        <v>0</v>
      </c>
      <c r="M385" s="20">
        <f t="shared" si="292"/>
        <v>0</v>
      </c>
      <c r="N385" s="20">
        <f t="shared" si="292"/>
        <v>0</v>
      </c>
      <c r="O385" s="50">
        <f t="shared" si="292"/>
        <v>0</v>
      </c>
      <c r="P385" s="65">
        <f t="shared" si="276"/>
        <v>0</v>
      </c>
      <c r="Q385" s="50">
        <f t="shared" ref="Q385:R385" si="293">SUM(Q386)</f>
        <v>0</v>
      </c>
      <c r="R385" s="50">
        <f t="shared" si="293"/>
        <v>0</v>
      </c>
      <c r="S385" s="65">
        <f t="shared" si="277"/>
        <v>0</v>
      </c>
    </row>
    <row r="386" spans="1:19" ht="29.25" hidden="1" customHeight="1" x14ac:dyDescent="0.25">
      <c r="A386" s="161"/>
      <c r="B386" s="23">
        <v>426291</v>
      </c>
      <c r="C386" s="17" t="s">
        <v>284</v>
      </c>
      <c r="D386" s="84"/>
      <c r="E386" s="68"/>
      <c r="F386" s="19"/>
      <c r="G386" s="19"/>
      <c r="H386" s="19"/>
      <c r="I386" s="19"/>
      <c r="J386" s="19"/>
      <c r="K386" s="19"/>
      <c r="L386" s="19"/>
      <c r="M386" s="19"/>
      <c r="N386" s="19"/>
      <c r="O386" s="49"/>
      <c r="P386" s="65">
        <f t="shared" si="276"/>
        <v>0</v>
      </c>
      <c r="Q386" s="49"/>
      <c r="R386" s="49"/>
      <c r="S386" s="65">
        <f t="shared" si="277"/>
        <v>0</v>
      </c>
    </row>
    <row r="387" spans="1:19" ht="25.5" hidden="1" x14ac:dyDescent="0.25">
      <c r="A387" s="271"/>
      <c r="B387" s="35">
        <v>426300</v>
      </c>
      <c r="C387" s="13" t="s">
        <v>285</v>
      </c>
      <c r="D387" s="82">
        <f>SUM(D388,D391)</f>
        <v>0</v>
      </c>
      <c r="E387" s="66">
        <f t="shared" ref="E387:O387" si="294">SUM(E388,E391)</f>
        <v>0</v>
      </c>
      <c r="F387" s="14">
        <f t="shared" si="294"/>
        <v>0</v>
      </c>
      <c r="G387" s="14">
        <f t="shared" si="294"/>
        <v>0</v>
      </c>
      <c r="H387" s="14">
        <f t="shared" si="294"/>
        <v>0</v>
      </c>
      <c r="I387" s="14">
        <f t="shared" si="294"/>
        <v>0</v>
      </c>
      <c r="J387" s="14">
        <f t="shared" si="294"/>
        <v>0</v>
      </c>
      <c r="K387" s="14">
        <f t="shared" si="294"/>
        <v>0</v>
      </c>
      <c r="L387" s="14">
        <f t="shared" si="294"/>
        <v>0</v>
      </c>
      <c r="M387" s="14">
        <f t="shared" si="294"/>
        <v>0</v>
      </c>
      <c r="N387" s="14">
        <f t="shared" si="294"/>
        <v>0</v>
      </c>
      <c r="O387" s="47">
        <f t="shared" si="294"/>
        <v>0</v>
      </c>
      <c r="P387" s="65">
        <f t="shared" si="276"/>
        <v>0</v>
      </c>
      <c r="Q387" s="47">
        <f t="shared" ref="Q387:R387" si="295">SUM(Q388,Q391)</f>
        <v>0</v>
      </c>
      <c r="R387" s="47">
        <f t="shared" si="295"/>
        <v>0</v>
      </c>
      <c r="S387" s="65">
        <f t="shared" si="277"/>
        <v>0</v>
      </c>
    </row>
    <row r="388" spans="1:19" hidden="1" x14ac:dyDescent="0.25">
      <c r="A388" s="161"/>
      <c r="B388" s="16">
        <v>426310</v>
      </c>
      <c r="C388" s="17" t="s">
        <v>286</v>
      </c>
      <c r="D388" s="83">
        <f>SUM(D389:D390)</f>
        <v>0</v>
      </c>
      <c r="E388" s="67">
        <f t="shared" ref="E388:O388" si="296">SUM(E389:E390)</f>
        <v>0</v>
      </c>
      <c r="F388" s="18">
        <f t="shared" si="296"/>
        <v>0</v>
      </c>
      <c r="G388" s="18">
        <f t="shared" si="296"/>
        <v>0</v>
      </c>
      <c r="H388" s="18">
        <f t="shared" si="296"/>
        <v>0</v>
      </c>
      <c r="I388" s="18">
        <f t="shared" si="296"/>
        <v>0</v>
      </c>
      <c r="J388" s="18">
        <f t="shared" si="296"/>
        <v>0</v>
      </c>
      <c r="K388" s="18">
        <f t="shared" si="296"/>
        <v>0</v>
      </c>
      <c r="L388" s="18">
        <f t="shared" si="296"/>
        <v>0</v>
      </c>
      <c r="M388" s="18">
        <f t="shared" si="296"/>
        <v>0</v>
      </c>
      <c r="N388" s="18">
        <f t="shared" si="296"/>
        <v>0</v>
      </c>
      <c r="O388" s="48">
        <f t="shared" si="296"/>
        <v>0</v>
      </c>
      <c r="P388" s="65">
        <f t="shared" si="276"/>
        <v>0</v>
      </c>
      <c r="Q388" s="48">
        <f t="shared" ref="Q388:R388" si="297">SUM(Q389:Q390)</f>
        <v>0</v>
      </c>
      <c r="R388" s="48">
        <f t="shared" si="297"/>
        <v>0</v>
      </c>
      <c r="S388" s="65">
        <f t="shared" si="277"/>
        <v>0</v>
      </c>
    </row>
    <row r="389" spans="1:19" ht="49.5" hidden="1" customHeight="1" x14ac:dyDescent="0.25">
      <c r="A389" s="161"/>
      <c r="B389" s="16">
        <v>426311</v>
      </c>
      <c r="C389" s="17" t="s">
        <v>596</v>
      </c>
      <c r="D389" s="84"/>
      <c r="E389" s="68"/>
      <c r="F389" s="19"/>
      <c r="G389" s="19"/>
      <c r="H389" s="19"/>
      <c r="I389" s="19"/>
      <c r="J389" s="19"/>
      <c r="K389" s="19"/>
      <c r="L389" s="19"/>
      <c r="M389" s="19"/>
      <c r="N389" s="19"/>
      <c r="O389" s="49"/>
      <c r="P389" s="65">
        <f t="shared" si="276"/>
        <v>0</v>
      </c>
      <c r="Q389" s="49"/>
      <c r="R389" s="49"/>
      <c r="S389" s="65">
        <f t="shared" si="277"/>
        <v>0</v>
      </c>
    </row>
    <row r="390" spans="1:19" ht="36" hidden="1" customHeight="1" x14ac:dyDescent="0.25">
      <c r="A390" s="161"/>
      <c r="B390" s="16">
        <v>426312</v>
      </c>
      <c r="C390" s="17" t="s">
        <v>287</v>
      </c>
      <c r="D390" s="84"/>
      <c r="E390" s="68"/>
      <c r="F390" s="19"/>
      <c r="G390" s="19"/>
      <c r="H390" s="19"/>
      <c r="I390" s="19"/>
      <c r="J390" s="19"/>
      <c r="K390" s="19"/>
      <c r="L390" s="19"/>
      <c r="M390" s="19"/>
      <c r="N390" s="19"/>
      <c r="O390" s="49"/>
      <c r="P390" s="65">
        <f t="shared" si="276"/>
        <v>0</v>
      </c>
      <c r="Q390" s="49"/>
      <c r="R390" s="49"/>
      <c r="S390" s="65">
        <f t="shared" si="277"/>
        <v>0</v>
      </c>
    </row>
    <row r="391" spans="1:19" hidden="1" x14ac:dyDescent="0.25">
      <c r="A391" s="161"/>
      <c r="B391" s="16">
        <v>426320</v>
      </c>
      <c r="C391" s="17" t="s">
        <v>288</v>
      </c>
      <c r="D391" s="83">
        <f>SUM(D392)</f>
        <v>0</v>
      </c>
      <c r="E391" s="67">
        <f t="shared" ref="E391:O391" si="298">SUM(E392)</f>
        <v>0</v>
      </c>
      <c r="F391" s="18">
        <f t="shared" si="298"/>
        <v>0</v>
      </c>
      <c r="G391" s="18">
        <f t="shared" si="298"/>
        <v>0</v>
      </c>
      <c r="H391" s="18">
        <f t="shared" si="298"/>
        <v>0</v>
      </c>
      <c r="I391" s="18">
        <f t="shared" si="298"/>
        <v>0</v>
      </c>
      <c r="J391" s="18">
        <f t="shared" si="298"/>
        <v>0</v>
      </c>
      <c r="K391" s="18">
        <f t="shared" si="298"/>
        <v>0</v>
      </c>
      <c r="L391" s="18">
        <f t="shared" si="298"/>
        <v>0</v>
      </c>
      <c r="M391" s="18">
        <f t="shared" si="298"/>
        <v>0</v>
      </c>
      <c r="N391" s="18">
        <f t="shared" si="298"/>
        <v>0</v>
      </c>
      <c r="O391" s="48">
        <f t="shared" si="298"/>
        <v>0</v>
      </c>
      <c r="P391" s="65">
        <f t="shared" si="276"/>
        <v>0</v>
      </c>
      <c r="Q391" s="48">
        <f t="shared" ref="Q391:R391" si="299">SUM(Q392)</f>
        <v>0</v>
      </c>
      <c r="R391" s="48">
        <f t="shared" si="299"/>
        <v>0</v>
      </c>
      <c r="S391" s="65">
        <f t="shared" si="277"/>
        <v>0</v>
      </c>
    </row>
    <row r="392" spans="1:19" ht="25.5" hidden="1" x14ac:dyDescent="0.25">
      <c r="A392" s="161"/>
      <c r="B392" s="16">
        <v>426321</v>
      </c>
      <c r="C392" s="17" t="s">
        <v>289</v>
      </c>
      <c r="D392" s="84"/>
      <c r="E392" s="68"/>
      <c r="F392" s="19"/>
      <c r="G392" s="19"/>
      <c r="H392" s="19"/>
      <c r="I392" s="19"/>
      <c r="J392" s="19"/>
      <c r="K392" s="19"/>
      <c r="L392" s="19"/>
      <c r="M392" s="19"/>
      <c r="N392" s="19"/>
      <c r="O392" s="49"/>
      <c r="P392" s="65">
        <f t="shared" si="276"/>
        <v>0</v>
      </c>
      <c r="Q392" s="49"/>
      <c r="R392" s="49"/>
      <c r="S392" s="65">
        <f t="shared" si="277"/>
        <v>0</v>
      </c>
    </row>
    <row r="393" spans="1:19" hidden="1" x14ac:dyDescent="0.25">
      <c r="A393" s="271"/>
      <c r="B393" s="35">
        <v>426400</v>
      </c>
      <c r="C393" s="13" t="s">
        <v>290</v>
      </c>
      <c r="D393" s="82">
        <f>SUM(D394,D398)</f>
        <v>0</v>
      </c>
      <c r="E393" s="66">
        <f t="shared" ref="E393:O393" si="300">SUM(E394,E398)</f>
        <v>0</v>
      </c>
      <c r="F393" s="14">
        <f t="shared" si="300"/>
        <v>0</v>
      </c>
      <c r="G393" s="14">
        <f t="shared" si="300"/>
        <v>0</v>
      </c>
      <c r="H393" s="14">
        <f t="shared" si="300"/>
        <v>0</v>
      </c>
      <c r="I393" s="14">
        <f t="shared" si="300"/>
        <v>0</v>
      </c>
      <c r="J393" s="14">
        <f t="shared" si="300"/>
        <v>0</v>
      </c>
      <c r="K393" s="14">
        <f t="shared" si="300"/>
        <v>0</v>
      </c>
      <c r="L393" s="14">
        <f t="shared" si="300"/>
        <v>0</v>
      </c>
      <c r="M393" s="14">
        <f t="shared" si="300"/>
        <v>0</v>
      </c>
      <c r="N393" s="14">
        <f t="shared" si="300"/>
        <v>0</v>
      </c>
      <c r="O393" s="47">
        <f t="shared" si="300"/>
        <v>0</v>
      </c>
      <c r="P393" s="65">
        <f t="shared" si="276"/>
        <v>0</v>
      </c>
      <c r="Q393" s="47">
        <f t="shared" ref="Q393:R393" si="301">SUM(Q394,Q398)</f>
        <v>0</v>
      </c>
      <c r="R393" s="47">
        <f t="shared" si="301"/>
        <v>0</v>
      </c>
      <c r="S393" s="65">
        <f t="shared" si="277"/>
        <v>0</v>
      </c>
    </row>
    <row r="394" spans="1:19" hidden="1" x14ac:dyDescent="0.25">
      <c r="A394" s="161"/>
      <c r="B394" s="16">
        <v>426410</v>
      </c>
      <c r="C394" s="17" t="s">
        <v>291</v>
      </c>
      <c r="D394" s="83">
        <f>SUM(D395:D397)</f>
        <v>0</v>
      </c>
      <c r="E394" s="67">
        <f t="shared" ref="E394:O394" si="302">SUM(E395:E397)</f>
        <v>0</v>
      </c>
      <c r="F394" s="18">
        <f t="shared" si="302"/>
        <v>0</v>
      </c>
      <c r="G394" s="18">
        <f t="shared" si="302"/>
        <v>0</v>
      </c>
      <c r="H394" s="18">
        <f t="shared" si="302"/>
        <v>0</v>
      </c>
      <c r="I394" s="18">
        <f t="shared" si="302"/>
        <v>0</v>
      </c>
      <c r="J394" s="18">
        <f t="shared" si="302"/>
        <v>0</v>
      </c>
      <c r="K394" s="18">
        <f t="shared" si="302"/>
        <v>0</v>
      </c>
      <c r="L394" s="18">
        <f t="shared" si="302"/>
        <v>0</v>
      </c>
      <c r="M394" s="18">
        <f t="shared" si="302"/>
        <v>0</v>
      </c>
      <c r="N394" s="18">
        <f t="shared" si="302"/>
        <v>0</v>
      </c>
      <c r="O394" s="48">
        <f t="shared" si="302"/>
        <v>0</v>
      </c>
      <c r="P394" s="65">
        <f t="shared" si="276"/>
        <v>0</v>
      </c>
      <c r="Q394" s="48">
        <f t="shared" ref="Q394:R394" si="303">SUM(Q395:Q397)</f>
        <v>0</v>
      </c>
      <c r="R394" s="48">
        <f t="shared" si="303"/>
        <v>0</v>
      </c>
      <c r="S394" s="65">
        <f t="shared" si="277"/>
        <v>0</v>
      </c>
    </row>
    <row r="395" spans="1:19" hidden="1" x14ac:dyDescent="0.25">
      <c r="A395" s="161"/>
      <c r="B395" s="16">
        <v>426411</v>
      </c>
      <c r="C395" s="17" t="s">
        <v>292</v>
      </c>
      <c r="D395" s="84"/>
      <c r="E395" s="68"/>
      <c r="F395" s="19"/>
      <c r="G395" s="19"/>
      <c r="H395" s="19"/>
      <c r="I395" s="19"/>
      <c r="J395" s="19"/>
      <c r="K395" s="19"/>
      <c r="L395" s="19"/>
      <c r="M395" s="19"/>
      <c r="N395" s="19"/>
      <c r="O395" s="49"/>
      <c r="P395" s="65">
        <f t="shared" si="276"/>
        <v>0</v>
      </c>
      <c r="Q395" s="49"/>
      <c r="R395" s="49"/>
      <c r="S395" s="65">
        <f t="shared" si="277"/>
        <v>0</v>
      </c>
    </row>
    <row r="396" spans="1:19" hidden="1" x14ac:dyDescent="0.25">
      <c r="A396" s="161"/>
      <c r="B396" s="16">
        <v>426412</v>
      </c>
      <c r="C396" s="17" t="s">
        <v>293</v>
      </c>
      <c r="D396" s="84"/>
      <c r="E396" s="68"/>
      <c r="F396" s="19"/>
      <c r="G396" s="19"/>
      <c r="H396" s="19"/>
      <c r="I396" s="19"/>
      <c r="J396" s="19"/>
      <c r="K396" s="19"/>
      <c r="L396" s="19"/>
      <c r="M396" s="19"/>
      <c r="N396" s="19"/>
      <c r="O396" s="49"/>
      <c r="P396" s="65">
        <f t="shared" si="276"/>
        <v>0</v>
      </c>
      <c r="Q396" s="49"/>
      <c r="R396" s="49"/>
      <c r="S396" s="65">
        <f t="shared" si="277"/>
        <v>0</v>
      </c>
    </row>
    <row r="397" spans="1:19" hidden="1" x14ac:dyDescent="0.25">
      <c r="A397" s="161"/>
      <c r="B397" s="16">
        <v>426413</v>
      </c>
      <c r="C397" s="17" t="s">
        <v>294</v>
      </c>
      <c r="D397" s="84"/>
      <c r="E397" s="68"/>
      <c r="F397" s="19"/>
      <c r="G397" s="19"/>
      <c r="H397" s="19"/>
      <c r="I397" s="19"/>
      <c r="J397" s="19"/>
      <c r="K397" s="19"/>
      <c r="L397" s="19"/>
      <c r="M397" s="19"/>
      <c r="N397" s="19"/>
      <c r="O397" s="49"/>
      <c r="P397" s="65">
        <f t="shared" si="276"/>
        <v>0</v>
      </c>
      <c r="Q397" s="49"/>
      <c r="R397" s="49"/>
      <c r="S397" s="65">
        <f t="shared" si="277"/>
        <v>0</v>
      </c>
    </row>
    <row r="398" spans="1:19" ht="25.5" hidden="1" x14ac:dyDescent="0.25">
      <c r="A398" s="161"/>
      <c r="B398" s="16">
        <v>426490</v>
      </c>
      <c r="C398" s="17" t="s">
        <v>295</v>
      </c>
      <c r="D398" s="83">
        <f>SUM(D399)</f>
        <v>0</v>
      </c>
      <c r="E398" s="67">
        <f t="shared" ref="E398:O398" si="304">SUM(E399)</f>
        <v>0</v>
      </c>
      <c r="F398" s="18">
        <f t="shared" si="304"/>
        <v>0</v>
      </c>
      <c r="G398" s="18">
        <f t="shared" si="304"/>
        <v>0</v>
      </c>
      <c r="H398" s="18">
        <f t="shared" si="304"/>
        <v>0</v>
      </c>
      <c r="I398" s="18">
        <f t="shared" si="304"/>
        <v>0</v>
      </c>
      <c r="J398" s="18">
        <f t="shared" si="304"/>
        <v>0</v>
      </c>
      <c r="K398" s="18">
        <f t="shared" si="304"/>
        <v>0</v>
      </c>
      <c r="L398" s="18">
        <f t="shared" si="304"/>
        <v>0</v>
      </c>
      <c r="M398" s="18">
        <f t="shared" si="304"/>
        <v>0</v>
      </c>
      <c r="N398" s="18">
        <f t="shared" si="304"/>
        <v>0</v>
      </c>
      <c r="O398" s="48">
        <f t="shared" si="304"/>
        <v>0</v>
      </c>
      <c r="P398" s="65">
        <f t="shared" si="276"/>
        <v>0</v>
      </c>
      <c r="Q398" s="48">
        <f t="shared" ref="Q398:R398" si="305">SUM(Q399)</f>
        <v>0</v>
      </c>
      <c r="R398" s="48">
        <f t="shared" si="305"/>
        <v>0</v>
      </c>
      <c r="S398" s="65">
        <f t="shared" si="277"/>
        <v>0</v>
      </c>
    </row>
    <row r="399" spans="1:19" ht="38.25" hidden="1" x14ac:dyDescent="0.25">
      <c r="A399" s="161"/>
      <c r="B399" s="16">
        <v>426491</v>
      </c>
      <c r="C399" s="17" t="s">
        <v>597</v>
      </c>
      <c r="D399" s="84"/>
      <c r="E399" s="68"/>
      <c r="F399" s="19"/>
      <c r="G399" s="19"/>
      <c r="H399" s="19"/>
      <c r="I399" s="19"/>
      <c r="J399" s="19"/>
      <c r="K399" s="19"/>
      <c r="L399" s="19"/>
      <c r="M399" s="19"/>
      <c r="N399" s="19"/>
      <c r="O399" s="49"/>
      <c r="P399" s="65">
        <f t="shared" si="276"/>
        <v>0</v>
      </c>
      <c r="Q399" s="49"/>
      <c r="R399" s="49"/>
      <c r="S399" s="65">
        <f t="shared" si="277"/>
        <v>0</v>
      </c>
    </row>
    <row r="400" spans="1:19" ht="25.5" hidden="1" x14ac:dyDescent="0.25">
      <c r="A400" s="271"/>
      <c r="B400" s="35">
        <v>426600</v>
      </c>
      <c r="C400" s="13" t="s">
        <v>296</v>
      </c>
      <c r="D400" s="82">
        <f>SUM(D401,D403,D405)</f>
        <v>0</v>
      </c>
      <c r="E400" s="66">
        <f t="shared" ref="E400:O400" si="306">SUM(E401,E403,E405)</f>
        <v>0</v>
      </c>
      <c r="F400" s="14">
        <f t="shared" si="306"/>
        <v>0</v>
      </c>
      <c r="G400" s="14">
        <f t="shared" si="306"/>
        <v>0</v>
      </c>
      <c r="H400" s="14">
        <f t="shared" si="306"/>
        <v>0</v>
      </c>
      <c r="I400" s="14">
        <f t="shared" si="306"/>
        <v>0</v>
      </c>
      <c r="J400" s="14">
        <f t="shared" si="306"/>
        <v>0</v>
      </c>
      <c r="K400" s="14">
        <f t="shared" si="306"/>
        <v>0</v>
      </c>
      <c r="L400" s="14">
        <f t="shared" si="306"/>
        <v>0</v>
      </c>
      <c r="M400" s="14">
        <f t="shared" si="306"/>
        <v>0</v>
      </c>
      <c r="N400" s="14">
        <f t="shared" si="306"/>
        <v>0</v>
      </c>
      <c r="O400" s="47">
        <f t="shared" si="306"/>
        <v>0</v>
      </c>
      <c r="P400" s="65">
        <f t="shared" si="276"/>
        <v>0</v>
      </c>
      <c r="Q400" s="47">
        <f t="shared" ref="Q400:R400" si="307">SUM(Q401,Q403,Q405)</f>
        <v>0</v>
      </c>
      <c r="R400" s="47">
        <f t="shared" si="307"/>
        <v>0</v>
      </c>
      <c r="S400" s="65">
        <f t="shared" si="277"/>
        <v>0</v>
      </c>
    </row>
    <row r="401" spans="1:19" hidden="1" x14ac:dyDescent="0.25">
      <c r="A401" s="161"/>
      <c r="B401" s="16">
        <v>426610</v>
      </c>
      <c r="C401" s="17" t="s">
        <v>288</v>
      </c>
      <c r="D401" s="83">
        <f>SUM(D402)</f>
        <v>0</v>
      </c>
      <c r="E401" s="67">
        <f t="shared" ref="E401:O401" si="308">SUM(E402)</f>
        <v>0</v>
      </c>
      <c r="F401" s="18">
        <f t="shared" si="308"/>
        <v>0</v>
      </c>
      <c r="G401" s="18">
        <f t="shared" si="308"/>
        <v>0</v>
      </c>
      <c r="H401" s="18">
        <f t="shared" si="308"/>
        <v>0</v>
      </c>
      <c r="I401" s="18">
        <f t="shared" si="308"/>
        <v>0</v>
      </c>
      <c r="J401" s="18">
        <f t="shared" si="308"/>
        <v>0</v>
      </c>
      <c r="K401" s="18">
        <f t="shared" si="308"/>
        <v>0</v>
      </c>
      <c r="L401" s="18">
        <f t="shared" si="308"/>
        <v>0</v>
      </c>
      <c r="M401" s="18">
        <f t="shared" si="308"/>
        <v>0</v>
      </c>
      <c r="N401" s="18">
        <f t="shared" si="308"/>
        <v>0</v>
      </c>
      <c r="O401" s="48">
        <f t="shared" si="308"/>
        <v>0</v>
      </c>
      <c r="P401" s="65">
        <f t="shared" si="276"/>
        <v>0</v>
      </c>
      <c r="Q401" s="48">
        <f t="shared" ref="Q401:R401" si="309">SUM(Q402)</f>
        <v>0</v>
      </c>
      <c r="R401" s="48">
        <f t="shared" si="309"/>
        <v>0</v>
      </c>
      <c r="S401" s="65">
        <f t="shared" si="277"/>
        <v>0</v>
      </c>
    </row>
    <row r="402" spans="1:19" ht="116.25" hidden="1" customHeight="1" x14ac:dyDescent="0.25">
      <c r="A402" s="161"/>
      <c r="B402" s="16">
        <v>426611</v>
      </c>
      <c r="C402" s="17" t="s">
        <v>598</v>
      </c>
      <c r="D402" s="84"/>
      <c r="E402" s="68"/>
      <c r="F402" s="19"/>
      <c r="G402" s="19"/>
      <c r="H402" s="19"/>
      <c r="I402" s="19"/>
      <c r="J402" s="19"/>
      <c r="K402" s="19"/>
      <c r="L402" s="19"/>
      <c r="M402" s="19"/>
      <c r="N402" s="19"/>
      <c r="O402" s="49"/>
      <c r="P402" s="65">
        <f t="shared" si="276"/>
        <v>0</v>
      </c>
      <c r="Q402" s="49"/>
      <c r="R402" s="49"/>
      <c r="S402" s="65">
        <f t="shared" si="277"/>
        <v>0</v>
      </c>
    </row>
    <row r="403" spans="1:19" hidden="1" x14ac:dyDescent="0.25">
      <c r="A403" s="161"/>
      <c r="B403" s="16">
        <v>426620</v>
      </c>
      <c r="C403" s="17" t="s">
        <v>297</v>
      </c>
      <c r="D403" s="83">
        <f>SUM(D404)</f>
        <v>0</v>
      </c>
      <c r="E403" s="67">
        <f t="shared" ref="E403:O403" si="310">SUM(E404)</f>
        <v>0</v>
      </c>
      <c r="F403" s="18">
        <f t="shared" si="310"/>
        <v>0</v>
      </c>
      <c r="G403" s="18">
        <f t="shared" si="310"/>
        <v>0</v>
      </c>
      <c r="H403" s="18">
        <f t="shared" si="310"/>
        <v>0</v>
      </c>
      <c r="I403" s="18">
        <f t="shared" si="310"/>
        <v>0</v>
      </c>
      <c r="J403" s="18">
        <f t="shared" si="310"/>
        <v>0</v>
      </c>
      <c r="K403" s="18">
        <f t="shared" si="310"/>
        <v>0</v>
      </c>
      <c r="L403" s="18">
        <f t="shared" si="310"/>
        <v>0</v>
      </c>
      <c r="M403" s="18">
        <f t="shared" si="310"/>
        <v>0</v>
      </c>
      <c r="N403" s="18">
        <f t="shared" si="310"/>
        <v>0</v>
      </c>
      <c r="O403" s="48">
        <f t="shared" si="310"/>
        <v>0</v>
      </c>
      <c r="P403" s="65">
        <f t="shared" si="276"/>
        <v>0</v>
      </c>
      <c r="Q403" s="48">
        <f t="shared" ref="Q403:R403" si="311">SUM(Q404)</f>
        <v>0</v>
      </c>
      <c r="R403" s="48">
        <f t="shared" si="311"/>
        <v>0</v>
      </c>
      <c r="S403" s="65">
        <f t="shared" si="277"/>
        <v>0</v>
      </c>
    </row>
    <row r="404" spans="1:19" hidden="1" x14ac:dyDescent="0.25">
      <c r="A404" s="161"/>
      <c r="B404" s="16">
        <v>426621</v>
      </c>
      <c r="C404" s="17" t="s">
        <v>298</v>
      </c>
      <c r="D404" s="84"/>
      <c r="E404" s="68"/>
      <c r="F404" s="19"/>
      <c r="G404" s="19"/>
      <c r="H404" s="19"/>
      <c r="I404" s="19"/>
      <c r="J404" s="19"/>
      <c r="K404" s="19"/>
      <c r="L404" s="19"/>
      <c r="M404" s="19"/>
      <c r="N404" s="19"/>
      <c r="O404" s="49"/>
      <c r="P404" s="65">
        <f t="shared" si="276"/>
        <v>0</v>
      </c>
      <c r="Q404" s="49"/>
      <c r="R404" s="49"/>
      <c r="S404" s="65">
        <f t="shared" si="277"/>
        <v>0</v>
      </c>
    </row>
    <row r="405" spans="1:19" hidden="1" x14ac:dyDescent="0.25">
      <c r="A405" s="161"/>
      <c r="B405" s="16">
        <v>426630</v>
      </c>
      <c r="C405" s="17" t="s">
        <v>299</v>
      </c>
      <c r="D405" s="83">
        <f>SUM(D406)</f>
        <v>0</v>
      </c>
      <c r="E405" s="67">
        <f t="shared" ref="E405:O405" si="312">SUM(E406)</f>
        <v>0</v>
      </c>
      <c r="F405" s="18">
        <f t="shared" si="312"/>
        <v>0</v>
      </c>
      <c r="G405" s="18">
        <f t="shared" si="312"/>
        <v>0</v>
      </c>
      <c r="H405" s="18">
        <f t="shared" si="312"/>
        <v>0</v>
      </c>
      <c r="I405" s="18">
        <f t="shared" si="312"/>
        <v>0</v>
      </c>
      <c r="J405" s="18">
        <f t="shared" si="312"/>
        <v>0</v>
      </c>
      <c r="K405" s="18">
        <f t="shared" si="312"/>
        <v>0</v>
      </c>
      <c r="L405" s="18">
        <f t="shared" si="312"/>
        <v>0</v>
      </c>
      <c r="M405" s="18">
        <f t="shared" si="312"/>
        <v>0</v>
      </c>
      <c r="N405" s="18">
        <f t="shared" si="312"/>
        <v>0</v>
      </c>
      <c r="O405" s="48">
        <f t="shared" si="312"/>
        <v>0</v>
      </c>
      <c r="P405" s="65">
        <f t="shared" si="276"/>
        <v>0</v>
      </c>
      <c r="Q405" s="48">
        <f t="shared" ref="Q405:R405" si="313">SUM(Q406)</f>
        <v>0</v>
      </c>
      <c r="R405" s="48">
        <f t="shared" si="313"/>
        <v>0</v>
      </c>
      <c r="S405" s="65">
        <f t="shared" si="277"/>
        <v>0</v>
      </c>
    </row>
    <row r="406" spans="1:19" hidden="1" x14ac:dyDescent="0.25">
      <c r="A406" s="161"/>
      <c r="B406" s="16">
        <v>426631</v>
      </c>
      <c r="C406" s="17" t="s">
        <v>599</v>
      </c>
      <c r="D406" s="84"/>
      <c r="E406" s="68"/>
      <c r="F406" s="19"/>
      <c r="G406" s="19"/>
      <c r="H406" s="19"/>
      <c r="I406" s="19"/>
      <c r="J406" s="19"/>
      <c r="K406" s="19"/>
      <c r="L406" s="19"/>
      <c r="M406" s="19"/>
      <c r="N406" s="19"/>
      <c r="O406" s="49"/>
      <c r="P406" s="65">
        <f t="shared" si="276"/>
        <v>0</v>
      </c>
      <c r="Q406" s="49"/>
      <c r="R406" s="49"/>
      <c r="S406" s="65">
        <f t="shared" si="277"/>
        <v>0</v>
      </c>
    </row>
    <row r="407" spans="1:19" s="119" customFormat="1" ht="25.5" hidden="1" x14ac:dyDescent="0.25">
      <c r="A407" s="162"/>
      <c r="B407" s="115">
        <v>426700</v>
      </c>
      <c r="C407" s="116" t="s">
        <v>500</v>
      </c>
      <c r="D407" s="117">
        <f>SUM(D408)</f>
        <v>0</v>
      </c>
      <c r="E407" s="120">
        <f t="shared" ref="E407:O408" si="314">SUM(E408)</f>
        <v>0</v>
      </c>
      <c r="F407" s="118">
        <f t="shared" si="314"/>
        <v>0</v>
      </c>
      <c r="G407" s="118">
        <f t="shared" si="314"/>
        <v>0</v>
      </c>
      <c r="H407" s="118">
        <f t="shared" si="314"/>
        <v>0</v>
      </c>
      <c r="I407" s="118">
        <f t="shared" si="314"/>
        <v>0</v>
      </c>
      <c r="J407" s="118">
        <f t="shared" si="314"/>
        <v>0</v>
      </c>
      <c r="K407" s="118">
        <f t="shared" si="314"/>
        <v>0</v>
      </c>
      <c r="L407" s="118">
        <f t="shared" si="314"/>
        <v>0</v>
      </c>
      <c r="M407" s="118">
        <f t="shared" si="314"/>
        <v>0</v>
      </c>
      <c r="N407" s="118">
        <f t="shared" si="314"/>
        <v>0</v>
      </c>
      <c r="O407" s="121">
        <f t="shared" si="314"/>
        <v>0</v>
      </c>
      <c r="P407" s="65">
        <f t="shared" si="276"/>
        <v>0</v>
      </c>
      <c r="Q407" s="118">
        <f t="shared" ref="Q407:R408" si="315">SUM(Q408)</f>
        <v>0</v>
      </c>
      <c r="R407" s="118">
        <f t="shared" si="315"/>
        <v>0</v>
      </c>
      <c r="S407" s="65">
        <f t="shared" si="277"/>
        <v>0</v>
      </c>
    </row>
    <row r="408" spans="1:19" ht="25.5" hidden="1" x14ac:dyDescent="0.25">
      <c r="A408" s="161"/>
      <c r="B408" s="16">
        <v>426790</v>
      </c>
      <c r="C408" s="17" t="s">
        <v>501</v>
      </c>
      <c r="D408" s="85">
        <f>SUM(D409)</f>
        <v>0</v>
      </c>
      <c r="E408" s="104">
        <f t="shared" si="314"/>
        <v>0</v>
      </c>
      <c r="F408" s="20">
        <f t="shared" si="314"/>
        <v>0</v>
      </c>
      <c r="G408" s="20">
        <f t="shared" si="314"/>
        <v>0</v>
      </c>
      <c r="H408" s="20">
        <f t="shared" si="314"/>
        <v>0</v>
      </c>
      <c r="I408" s="20">
        <f t="shared" si="314"/>
        <v>0</v>
      </c>
      <c r="J408" s="20">
        <f t="shared" si="314"/>
        <v>0</v>
      </c>
      <c r="K408" s="20">
        <f t="shared" si="314"/>
        <v>0</v>
      </c>
      <c r="L408" s="20">
        <f t="shared" si="314"/>
        <v>0</v>
      </c>
      <c r="M408" s="20">
        <f t="shared" si="314"/>
        <v>0</v>
      </c>
      <c r="N408" s="20">
        <f t="shared" si="314"/>
        <v>0</v>
      </c>
      <c r="O408" s="105">
        <f t="shared" si="314"/>
        <v>0</v>
      </c>
      <c r="P408" s="65">
        <f t="shared" si="276"/>
        <v>0</v>
      </c>
      <c r="Q408" s="20">
        <f t="shared" si="315"/>
        <v>0</v>
      </c>
      <c r="R408" s="20">
        <f t="shared" si="315"/>
        <v>0</v>
      </c>
      <c r="S408" s="65">
        <f t="shared" si="277"/>
        <v>0</v>
      </c>
    </row>
    <row r="409" spans="1:19" ht="36.75" hidden="1" customHeight="1" x14ac:dyDescent="0.25">
      <c r="A409" s="161"/>
      <c r="B409" s="16">
        <v>426791</v>
      </c>
      <c r="C409" s="17" t="s">
        <v>501</v>
      </c>
      <c r="D409" s="84"/>
      <c r="E409" s="68"/>
      <c r="F409" s="19"/>
      <c r="G409" s="19"/>
      <c r="H409" s="19"/>
      <c r="I409" s="19"/>
      <c r="J409" s="19"/>
      <c r="K409" s="19"/>
      <c r="L409" s="19"/>
      <c r="M409" s="19"/>
      <c r="N409" s="19"/>
      <c r="O409" s="49"/>
      <c r="P409" s="65">
        <f t="shared" si="276"/>
        <v>0</v>
      </c>
      <c r="Q409" s="49"/>
      <c r="R409" s="49"/>
      <c r="S409" s="65">
        <f t="shared" si="277"/>
        <v>0</v>
      </c>
    </row>
    <row r="410" spans="1:19" ht="31.5" hidden="1" customHeight="1" x14ac:dyDescent="0.25">
      <c r="A410" s="271"/>
      <c r="B410" s="35">
        <v>426800</v>
      </c>
      <c r="C410" s="13" t="s">
        <v>300</v>
      </c>
      <c r="D410" s="82">
        <f>SUM(D411,D415)</f>
        <v>0</v>
      </c>
      <c r="E410" s="66">
        <f t="shared" ref="E410:O410" si="316">SUM(E411,E415)</f>
        <v>0</v>
      </c>
      <c r="F410" s="14">
        <f t="shared" si="316"/>
        <v>0</v>
      </c>
      <c r="G410" s="14">
        <f t="shared" si="316"/>
        <v>0</v>
      </c>
      <c r="H410" s="14">
        <f t="shared" si="316"/>
        <v>0</v>
      </c>
      <c r="I410" s="14">
        <f t="shared" si="316"/>
        <v>0</v>
      </c>
      <c r="J410" s="14">
        <f t="shared" si="316"/>
        <v>0</v>
      </c>
      <c r="K410" s="14">
        <f t="shared" si="316"/>
        <v>0</v>
      </c>
      <c r="L410" s="14">
        <f t="shared" si="316"/>
        <v>0</v>
      </c>
      <c r="M410" s="14">
        <f t="shared" si="316"/>
        <v>0</v>
      </c>
      <c r="N410" s="14">
        <f t="shared" si="316"/>
        <v>0</v>
      </c>
      <c r="O410" s="47">
        <f t="shared" si="316"/>
        <v>0</v>
      </c>
      <c r="P410" s="65">
        <f t="shared" si="276"/>
        <v>0</v>
      </c>
      <c r="Q410" s="47">
        <f t="shared" ref="Q410:R410" si="317">SUM(Q411,Q415)</f>
        <v>0</v>
      </c>
      <c r="R410" s="47">
        <f t="shared" si="317"/>
        <v>0</v>
      </c>
      <c r="S410" s="65">
        <f t="shared" si="277"/>
        <v>0</v>
      </c>
    </row>
    <row r="411" spans="1:19" hidden="1" x14ac:dyDescent="0.25">
      <c r="A411" s="161"/>
      <c r="B411" s="16">
        <v>426810</v>
      </c>
      <c r="C411" s="17" t="s">
        <v>301</v>
      </c>
      <c r="D411" s="83">
        <f>SUM(D412:D413,D414)</f>
        <v>0</v>
      </c>
      <c r="E411" s="67">
        <f t="shared" ref="E411:O411" si="318">SUM(E412:E413,E414)</f>
        <v>0</v>
      </c>
      <c r="F411" s="18">
        <f t="shared" si="318"/>
        <v>0</v>
      </c>
      <c r="G411" s="18">
        <f t="shared" si="318"/>
        <v>0</v>
      </c>
      <c r="H411" s="18">
        <f t="shared" si="318"/>
        <v>0</v>
      </c>
      <c r="I411" s="18">
        <f t="shared" si="318"/>
        <v>0</v>
      </c>
      <c r="J411" s="18">
        <f t="shared" si="318"/>
        <v>0</v>
      </c>
      <c r="K411" s="18">
        <f t="shared" si="318"/>
        <v>0</v>
      </c>
      <c r="L411" s="18">
        <f t="shared" si="318"/>
        <v>0</v>
      </c>
      <c r="M411" s="18">
        <f t="shared" si="318"/>
        <v>0</v>
      </c>
      <c r="N411" s="18">
        <f t="shared" si="318"/>
        <v>0</v>
      </c>
      <c r="O411" s="48">
        <f t="shared" si="318"/>
        <v>0</v>
      </c>
      <c r="P411" s="65">
        <f t="shared" si="276"/>
        <v>0</v>
      </c>
      <c r="Q411" s="48">
        <f t="shared" ref="Q411:R411" si="319">SUM(Q412:Q413,Q414)</f>
        <v>0</v>
      </c>
      <c r="R411" s="48">
        <f t="shared" si="319"/>
        <v>0</v>
      </c>
      <c r="S411" s="65">
        <f t="shared" si="277"/>
        <v>0</v>
      </c>
    </row>
    <row r="412" spans="1:19" ht="48.75" hidden="1" customHeight="1" x14ac:dyDescent="0.25">
      <c r="A412" s="161"/>
      <c r="B412" s="16">
        <v>426811</v>
      </c>
      <c r="C412" s="17" t="s">
        <v>302</v>
      </c>
      <c r="D412" s="84"/>
      <c r="E412" s="68"/>
      <c r="F412" s="19"/>
      <c r="G412" s="19"/>
      <c r="H412" s="19"/>
      <c r="I412" s="19"/>
      <c r="J412" s="19"/>
      <c r="K412" s="19"/>
      <c r="L412" s="19"/>
      <c r="M412" s="19"/>
      <c r="N412" s="19"/>
      <c r="O412" s="49"/>
      <c r="P412" s="65">
        <f t="shared" si="276"/>
        <v>0</v>
      </c>
      <c r="Q412" s="49"/>
      <c r="R412" s="49"/>
      <c r="S412" s="65">
        <f t="shared" si="277"/>
        <v>0</v>
      </c>
    </row>
    <row r="413" spans="1:19" ht="38.25" hidden="1" x14ac:dyDescent="0.25">
      <c r="A413" s="161"/>
      <c r="B413" s="16">
        <v>426812</v>
      </c>
      <c r="C413" s="17" t="s">
        <v>303</v>
      </c>
      <c r="D413" s="84"/>
      <c r="E413" s="68"/>
      <c r="F413" s="19"/>
      <c r="G413" s="19"/>
      <c r="H413" s="19"/>
      <c r="I413" s="19"/>
      <c r="J413" s="19"/>
      <c r="K413" s="19"/>
      <c r="L413" s="19"/>
      <c r="M413" s="19"/>
      <c r="N413" s="19"/>
      <c r="O413" s="49"/>
      <c r="P413" s="65">
        <f t="shared" si="276"/>
        <v>0</v>
      </c>
      <c r="Q413" s="49"/>
      <c r="R413" s="49"/>
      <c r="S413" s="65">
        <f t="shared" si="277"/>
        <v>0</v>
      </c>
    </row>
    <row r="414" spans="1:19" ht="49.5" hidden="1" customHeight="1" x14ac:dyDescent="0.25">
      <c r="A414" s="161"/>
      <c r="B414" s="16">
        <v>426819</v>
      </c>
      <c r="C414" s="17" t="s">
        <v>544</v>
      </c>
      <c r="D414" s="84"/>
      <c r="E414" s="68"/>
      <c r="F414" s="19"/>
      <c r="G414" s="19"/>
      <c r="H414" s="19"/>
      <c r="I414" s="19"/>
      <c r="J414" s="19"/>
      <c r="K414" s="19"/>
      <c r="L414" s="19"/>
      <c r="M414" s="19"/>
      <c r="N414" s="19"/>
      <c r="O414" s="49"/>
      <c r="P414" s="65">
        <f t="shared" si="276"/>
        <v>0</v>
      </c>
      <c r="Q414" s="49"/>
      <c r="R414" s="49"/>
      <c r="S414" s="65">
        <f t="shared" si="277"/>
        <v>0</v>
      </c>
    </row>
    <row r="415" spans="1:19" hidden="1" x14ac:dyDescent="0.25">
      <c r="A415" s="161"/>
      <c r="B415" s="16">
        <v>426820</v>
      </c>
      <c r="C415" s="17" t="s">
        <v>304</v>
      </c>
      <c r="D415" s="83">
        <f>SUM(D416:D419)</f>
        <v>0</v>
      </c>
      <c r="E415" s="67">
        <f t="shared" ref="E415:O415" si="320">SUM(E416:E419)</f>
        <v>0</v>
      </c>
      <c r="F415" s="18">
        <f t="shared" si="320"/>
        <v>0</v>
      </c>
      <c r="G415" s="18">
        <f t="shared" si="320"/>
        <v>0</v>
      </c>
      <c r="H415" s="18">
        <f t="shared" si="320"/>
        <v>0</v>
      </c>
      <c r="I415" s="18">
        <f t="shared" si="320"/>
        <v>0</v>
      </c>
      <c r="J415" s="18">
        <f t="shared" si="320"/>
        <v>0</v>
      </c>
      <c r="K415" s="18">
        <f t="shared" si="320"/>
        <v>0</v>
      </c>
      <c r="L415" s="18">
        <f t="shared" si="320"/>
        <v>0</v>
      </c>
      <c r="M415" s="18">
        <f t="shared" si="320"/>
        <v>0</v>
      </c>
      <c r="N415" s="18">
        <f t="shared" si="320"/>
        <v>0</v>
      </c>
      <c r="O415" s="48">
        <f t="shared" si="320"/>
        <v>0</v>
      </c>
      <c r="P415" s="65">
        <f t="shared" si="276"/>
        <v>0</v>
      </c>
      <c r="Q415" s="48">
        <f t="shared" ref="Q415:R415" si="321">SUM(Q416:Q419)</f>
        <v>0</v>
      </c>
      <c r="R415" s="48">
        <f t="shared" si="321"/>
        <v>0</v>
      </c>
      <c r="S415" s="65">
        <f t="shared" si="277"/>
        <v>0</v>
      </c>
    </row>
    <row r="416" spans="1:19" hidden="1" x14ac:dyDescent="0.25">
      <c r="A416" s="161"/>
      <c r="B416" s="16">
        <v>426821</v>
      </c>
      <c r="C416" s="17" t="s">
        <v>305</v>
      </c>
      <c r="D416" s="84"/>
      <c r="E416" s="68"/>
      <c r="F416" s="19"/>
      <c r="G416" s="19"/>
      <c r="H416" s="19"/>
      <c r="I416" s="19"/>
      <c r="J416" s="19"/>
      <c r="K416" s="19"/>
      <c r="L416" s="19"/>
      <c r="M416" s="19"/>
      <c r="N416" s="19"/>
      <c r="O416" s="49"/>
      <c r="P416" s="65">
        <f t="shared" si="276"/>
        <v>0</v>
      </c>
      <c r="Q416" s="49"/>
      <c r="R416" s="49"/>
      <c r="S416" s="65">
        <f t="shared" si="277"/>
        <v>0</v>
      </c>
    </row>
    <row r="417" spans="1:19" hidden="1" x14ac:dyDescent="0.25">
      <c r="A417" s="161"/>
      <c r="B417" s="16">
        <v>426822</v>
      </c>
      <c r="C417" s="17" t="s">
        <v>306</v>
      </c>
      <c r="D417" s="84"/>
      <c r="E417" s="68"/>
      <c r="F417" s="19"/>
      <c r="G417" s="19"/>
      <c r="H417" s="19"/>
      <c r="I417" s="19"/>
      <c r="J417" s="19"/>
      <c r="K417" s="19"/>
      <c r="L417" s="19"/>
      <c r="M417" s="19"/>
      <c r="N417" s="19"/>
      <c r="O417" s="49"/>
      <c r="P417" s="65">
        <f t="shared" si="276"/>
        <v>0</v>
      </c>
      <c r="Q417" s="49"/>
      <c r="R417" s="49"/>
      <c r="S417" s="65">
        <f t="shared" si="277"/>
        <v>0</v>
      </c>
    </row>
    <row r="418" spans="1:19" ht="74.25" hidden="1" customHeight="1" x14ac:dyDescent="0.25">
      <c r="A418" s="161"/>
      <c r="B418" s="16">
        <v>426823</v>
      </c>
      <c r="C418" s="17" t="s">
        <v>307</v>
      </c>
      <c r="D418" s="84"/>
      <c r="E418" s="68"/>
      <c r="F418" s="19"/>
      <c r="G418" s="19"/>
      <c r="H418" s="19"/>
      <c r="I418" s="19"/>
      <c r="J418" s="19"/>
      <c r="K418" s="19"/>
      <c r="L418" s="19"/>
      <c r="M418" s="19"/>
      <c r="N418" s="19"/>
      <c r="O418" s="49"/>
      <c r="P418" s="65">
        <f t="shared" si="276"/>
        <v>0</v>
      </c>
      <c r="Q418" s="49"/>
      <c r="R418" s="49"/>
      <c r="S418" s="65">
        <f t="shared" si="277"/>
        <v>0</v>
      </c>
    </row>
    <row r="419" spans="1:19" ht="61.5" hidden="1" customHeight="1" x14ac:dyDescent="0.25">
      <c r="A419" s="161"/>
      <c r="B419" s="16">
        <v>426829</v>
      </c>
      <c r="C419" s="17" t="s">
        <v>600</v>
      </c>
      <c r="D419" s="84"/>
      <c r="E419" s="68"/>
      <c r="F419" s="19"/>
      <c r="G419" s="19"/>
      <c r="H419" s="19"/>
      <c r="I419" s="19"/>
      <c r="J419" s="19"/>
      <c r="K419" s="19"/>
      <c r="L419" s="19"/>
      <c r="M419" s="19"/>
      <c r="N419" s="19"/>
      <c r="O419" s="49"/>
      <c r="P419" s="65">
        <f t="shared" si="276"/>
        <v>0</v>
      </c>
      <c r="Q419" s="49"/>
      <c r="R419" s="49"/>
      <c r="S419" s="65">
        <f t="shared" si="277"/>
        <v>0</v>
      </c>
    </row>
    <row r="420" spans="1:19" hidden="1" x14ac:dyDescent="0.25">
      <c r="A420" s="271"/>
      <c r="B420" s="35">
        <v>426900</v>
      </c>
      <c r="C420" s="13" t="s">
        <v>308</v>
      </c>
      <c r="D420" s="82">
        <f>SUM(D421)</f>
        <v>0</v>
      </c>
      <c r="E420" s="66">
        <f t="shared" ref="E420:O420" si="322">SUM(E421)</f>
        <v>0</v>
      </c>
      <c r="F420" s="14">
        <f t="shared" si="322"/>
        <v>0</v>
      </c>
      <c r="G420" s="14">
        <f t="shared" si="322"/>
        <v>0</v>
      </c>
      <c r="H420" s="14">
        <f t="shared" si="322"/>
        <v>0</v>
      </c>
      <c r="I420" s="14">
        <f t="shared" si="322"/>
        <v>0</v>
      </c>
      <c r="J420" s="14">
        <f t="shared" si="322"/>
        <v>0</v>
      </c>
      <c r="K420" s="14">
        <f t="shared" si="322"/>
        <v>0</v>
      </c>
      <c r="L420" s="14">
        <f t="shared" si="322"/>
        <v>0</v>
      </c>
      <c r="M420" s="14">
        <f t="shared" si="322"/>
        <v>0</v>
      </c>
      <c r="N420" s="14">
        <f t="shared" si="322"/>
        <v>0</v>
      </c>
      <c r="O420" s="47">
        <f t="shared" si="322"/>
        <v>0</v>
      </c>
      <c r="P420" s="65">
        <f t="shared" si="276"/>
        <v>0</v>
      </c>
      <c r="Q420" s="47">
        <f t="shared" ref="Q420:R420" si="323">SUM(Q421)</f>
        <v>0</v>
      </c>
      <c r="R420" s="47">
        <f t="shared" si="323"/>
        <v>0</v>
      </c>
      <c r="S420" s="65">
        <f t="shared" si="277"/>
        <v>0</v>
      </c>
    </row>
    <row r="421" spans="1:19" hidden="1" x14ac:dyDescent="0.25">
      <c r="A421" s="161"/>
      <c r="B421" s="16">
        <v>426910</v>
      </c>
      <c r="C421" s="17" t="s">
        <v>308</v>
      </c>
      <c r="D421" s="83">
        <f>SUM(D422:D425)</f>
        <v>0</v>
      </c>
      <c r="E421" s="83">
        <f t="shared" ref="E421:O421" si="324">SUM(E422:E425)</f>
        <v>0</v>
      </c>
      <c r="F421" s="83">
        <f t="shared" si="324"/>
        <v>0</v>
      </c>
      <c r="G421" s="83">
        <f t="shared" si="324"/>
        <v>0</v>
      </c>
      <c r="H421" s="83">
        <f t="shared" si="324"/>
        <v>0</v>
      </c>
      <c r="I421" s="83">
        <f t="shared" si="324"/>
        <v>0</v>
      </c>
      <c r="J421" s="83">
        <f t="shared" si="324"/>
        <v>0</v>
      </c>
      <c r="K421" s="83">
        <f t="shared" si="324"/>
        <v>0</v>
      </c>
      <c r="L421" s="83">
        <f t="shared" si="324"/>
        <v>0</v>
      </c>
      <c r="M421" s="83">
        <f t="shared" si="324"/>
        <v>0</v>
      </c>
      <c r="N421" s="83">
        <f t="shared" si="324"/>
        <v>0</v>
      </c>
      <c r="O421" s="83">
        <f t="shared" si="324"/>
        <v>0</v>
      </c>
      <c r="P421" s="65">
        <f t="shared" si="276"/>
        <v>0</v>
      </c>
      <c r="Q421" s="48"/>
      <c r="R421" s="48"/>
      <c r="S421" s="65">
        <f t="shared" si="277"/>
        <v>0</v>
      </c>
    </row>
    <row r="422" spans="1:19" ht="38.25" hidden="1" x14ac:dyDescent="0.25">
      <c r="A422" s="161"/>
      <c r="B422" s="16">
        <v>426911</v>
      </c>
      <c r="C422" s="17" t="s">
        <v>601</v>
      </c>
      <c r="D422" s="84"/>
      <c r="E422" s="68"/>
      <c r="F422" s="19"/>
      <c r="G422" s="19"/>
      <c r="H422" s="19"/>
      <c r="I422" s="19"/>
      <c r="J422" s="19"/>
      <c r="K422" s="19"/>
      <c r="L422" s="19"/>
      <c r="M422" s="19"/>
      <c r="N422" s="19"/>
      <c r="O422" s="49"/>
      <c r="P422" s="65">
        <f t="shared" si="276"/>
        <v>0</v>
      </c>
      <c r="Q422" s="49"/>
      <c r="R422" s="49"/>
      <c r="S422" s="65">
        <f t="shared" si="277"/>
        <v>0</v>
      </c>
    </row>
    <row r="423" spans="1:19" hidden="1" x14ac:dyDescent="0.25">
      <c r="A423" s="161"/>
      <c r="B423" s="16">
        <v>426912</v>
      </c>
      <c r="C423" s="17" t="s">
        <v>309</v>
      </c>
      <c r="D423" s="84"/>
      <c r="E423" s="68"/>
      <c r="F423" s="19"/>
      <c r="G423" s="19"/>
      <c r="H423" s="19"/>
      <c r="I423" s="19"/>
      <c r="J423" s="19"/>
      <c r="K423" s="19"/>
      <c r="L423" s="19"/>
      <c r="M423" s="19"/>
      <c r="N423" s="19"/>
      <c r="O423" s="49"/>
      <c r="P423" s="65">
        <f t="shared" si="276"/>
        <v>0</v>
      </c>
      <c r="Q423" s="49"/>
      <c r="R423" s="49"/>
      <c r="S423" s="65">
        <f t="shared" si="277"/>
        <v>0</v>
      </c>
    </row>
    <row r="424" spans="1:19" hidden="1" x14ac:dyDescent="0.25">
      <c r="A424" s="161"/>
      <c r="B424" s="16">
        <v>426913</v>
      </c>
      <c r="C424" s="17" t="s">
        <v>310</v>
      </c>
      <c r="D424" s="84"/>
      <c r="E424" s="68"/>
      <c r="F424" s="19"/>
      <c r="G424" s="19"/>
      <c r="H424" s="19"/>
      <c r="I424" s="19"/>
      <c r="J424" s="19"/>
      <c r="K424" s="19"/>
      <c r="L424" s="19"/>
      <c r="M424" s="19"/>
      <c r="N424" s="19"/>
      <c r="O424" s="49"/>
      <c r="P424" s="65">
        <f t="shared" si="276"/>
        <v>0</v>
      </c>
      <c r="Q424" s="49"/>
      <c r="R424" s="49"/>
      <c r="S424" s="65">
        <f t="shared" si="277"/>
        <v>0</v>
      </c>
    </row>
    <row r="425" spans="1:19" ht="111.75" hidden="1" customHeight="1" x14ac:dyDescent="0.25">
      <c r="A425" s="161"/>
      <c r="B425" s="16">
        <v>426919</v>
      </c>
      <c r="C425" s="17" t="s">
        <v>650</v>
      </c>
      <c r="D425" s="84"/>
      <c r="E425" s="68"/>
      <c r="F425" s="19"/>
      <c r="G425" s="19"/>
      <c r="H425" s="19"/>
      <c r="I425" s="19"/>
      <c r="J425" s="19"/>
      <c r="K425" s="19"/>
      <c r="L425" s="19"/>
      <c r="M425" s="19"/>
      <c r="N425" s="19"/>
      <c r="O425" s="49"/>
      <c r="P425" s="65">
        <f t="shared" si="276"/>
        <v>0</v>
      </c>
      <c r="Q425" s="49"/>
      <c r="R425" s="49"/>
      <c r="S425" s="65">
        <f t="shared" si="277"/>
        <v>0</v>
      </c>
    </row>
    <row r="426" spans="1:19" ht="25.5" hidden="1" x14ac:dyDescent="0.25">
      <c r="A426" s="271"/>
      <c r="B426" s="34">
        <v>431000</v>
      </c>
      <c r="C426" s="21" t="s">
        <v>311</v>
      </c>
      <c r="D426" s="82">
        <f>SUM(D427,D430,D433)</f>
        <v>0</v>
      </c>
      <c r="E426" s="66">
        <f t="shared" ref="E426:O426" si="325">SUM(E427,E430,E433)</f>
        <v>0</v>
      </c>
      <c r="F426" s="14">
        <f t="shared" si="325"/>
        <v>0</v>
      </c>
      <c r="G426" s="14">
        <f t="shared" si="325"/>
        <v>0</v>
      </c>
      <c r="H426" s="14">
        <f t="shared" si="325"/>
        <v>0</v>
      </c>
      <c r="I426" s="14">
        <f t="shared" si="325"/>
        <v>0</v>
      </c>
      <c r="J426" s="14">
        <f t="shared" si="325"/>
        <v>0</v>
      </c>
      <c r="K426" s="14">
        <f t="shared" si="325"/>
        <v>0</v>
      </c>
      <c r="L426" s="14">
        <f t="shared" si="325"/>
        <v>0</v>
      </c>
      <c r="M426" s="14">
        <f t="shared" si="325"/>
        <v>0</v>
      </c>
      <c r="N426" s="14">
        <f t="shared" si="325"/>
        <v>0</v>
      </c>
      <c r="O426" s="47">
        <f t="shared" si="325"/>
        <v>0</v>
      </c>
      <c r="P426" s="65">
        <f t="shared" si="276"/>
        <v>0</v>
      </c>
      <c r="Q426" s="47">
        <f t="shared" ref="Q426:R426" si="326">SUM(Q427,Q430,Q433)</f>
        <v>0</v>
      </c>
      <c r="R426" s="47">
        <f t="shared" si="326"/>
        <v>0</v>
      </c>
      <c r="S426" s="65">
        <f t="shared" si="277"/>
        <v>0</v>
      </c>
    </row>
    <row r="427" spans="1:19" ht="25.5" hidden="1" x14ac:dyDescent="0.25">
      <c r="A427" s="271"/>
      <c r="B427" s="35">
        <v>431100</v>
      </c>
      <c r="C427" s="13" t="s">
        <v>312</v>
      </c>
      <c r="D427" s="82">
        <f>SUM(D428)</f>
        <v>0</v>
      </c>
      <c r="E427" s="66">
        <f t="shared" ref="E427:O428" si="327">SUM(E428)</f>
        <v>0</v>
      </c>
      <c r="F427" s="14">
        <f t="shared" si="327"/>
        <v>0</v>
      </c>
      <c r="G427" s="14">
        <f t="shared" si="327"/>
        <v>0</v>
      </c>
      <c r="H427" s="14">
        <f t="shared" si="327"/>
        <v>0</v>
      </c>
      <c r="I427" s="14">
        <f t="shared" si="327"/>
        <v>0</v>
      </c>
      <c r="J427" s="14">
        <f t="shared" si="327"/>
        <v>0</v>
      </c>
      <c r="K427" s="14">
        <f t="shared" si="327"/>
        <v>0</v>
      </c>
      <c r="L427" s="14">
        <f t="shared" si="327"/>
        <v>0</v>
      </c>
      <c r="M427" s="14">
        <f t="shared" si="327"/>
        <v>0</v>
      </c>
      <c r="N427" s="14">
        <f t="shared" si="327"/>
        <v>0</v>
      </c>
      <c r="O427" s="47">
        <f t="shared" si="327"/>
        <v>0</v>
      </c>
      <c r="P427" s="65">
        <f t="shared" si="276"/>
        <v>0</v>
      </c>
      <c r="Q427" s="47">
        <f t="shared" ref="Q427:R428" si="328">SUM(Q428)</f>
        <v>0</v>
      </c>
      <c r="R427" s="47">
        <f t="shared" si="328"/>
        <v>0</v>
      </c>
      <c r="S427" s="65">
        <f t="shared" si="277"/>
        <v>0</v>
      </c>
    </row>
    <row r="428" spans="1:19" ht="25.5" hidden="1" x14ac:dyDescent="0.25">
      <c r="A428" s="161"/>
      <c r="B428" s="16">
        <v>431110</v>
      </c>
      <c r="C428" s="17" t="s">
        <v>312</v>
      </c>
      <c r="D428" s="83">
        <f>SUM(D429)</f>
        <v>0</v>
      </c>
      <c r="E428" s="67">
        <f t="shared" si="327"/>
        <v>0</v>
      </c>
      <c r="F428" s="18">
        <f t="shared" si="327"/>
        <v>0</v>
      </c>
      <c r="G428" s="18">
        <f t="shared" si="327"/>
        <v>0</v>
      </c>
      <c r="H428" s="18">
        <f t="shared" si="327"/>
        <v>0</v>
      </c>
      <c r="I428" s="18">
        <f t="shared" si="327"/>
        <v>0</v>
      </c>
      <c r="J428" s="18">
        <f t="shared" si="327"/>
        <v>0</v>
      </c>
      <c r="K428" s="18">
        <f t="shared" si="327"/>
        <v>0</v>
      </c>
      <c r="L428" s="18">
        <f t="shared" si="327"/>
        <v>0</v>
      </c>
      <c r="M428" s="18">
        <f t="shared" si="327"/>
        <v>0</v>
      </c>
      <c r="N428" s="18">
        <f t="shared" si="327"/>
        <v>0</v>
      </c>
      <c r="O428" s="48">
        <f t="shared" si="327"/>
        <v>0</v>
      </c>
      <c r="P428" s="65">
        <f t="shared" si="276"/>
        <v>0</v>
      </c>
      <c r="Q428" s="48">
        <f t="shared" si="328"/>
        <v>0</v>
      </c>
      <c r="R428" s="48">
        <f t="shared" si="328"/>
        <v>0</v>
      </c>
      <c r="S428" s="65">
        <f t="shared" si="277"/>
        <v>0</v>
      </c>
    </row>
    <row r="429" spans="1:19" ht="25.5" hidden="1" x14ac:dyDescent="0.25">
      <c r="A429" s="161"/>
      <c r="B429" s="23">
        <v>431111</v>
      </c>
      <c r="C429" s="17" t="s">
        <v>312</v>
      </c>
      <c r="D429" s="84"/>
      <c r="E429" s="78"/>
      <c r="F429" s="36"/>
      <c r="G429" s="19"/>
      <c r="H429" s="36"/>
      <c r="I429" s="36"/>
      <c r="J429" s="36"/>
      <c r="K429" s="36"/>
      <c r="L429" s="36"/>
      <c r="M429" s="36"/>
      <c r="N429" s="36"/>
      <c r="O429" s="49"/>
      <c r="P429" s="65">
        <f t="shared" si="276"/>
        <v>0</v>
      </c>
      <c r="Q429" s="60"/>
      <c r="R429" s="60"/>
      <c r="S429" s="65">
        <f t="shared" si="277"/>
        <v>0</v>
      </c>
    </row>
    <row r="430" spans="1:19" hidden="1" x14ac:dyDescent="0.25">
      <c r="A430" s="271"/>
      <c r="B430" s="27">
        <v>431200</v>
      </c>
      <c r="C430" s="13" t="s">
        <v>313</v>
      </c>
      <c r="D430" s="82">
        <f>SUM(D431)</f>
        <v>0</v>
      </c>
      <c r="E430" s="66">
        <f t="shared" ref="E430:O431" si="329">SUM(E431)</f>
        <v>0</v>
      </c>
      <c r="F430" s="14">
        <f t="shared" si="329"/>
        <v>0</v>
      </c>
      <c r="G430" s="14">
        <f t="shared" si="329"/>
        <v>0</v>
      </c>
      <c r="H430" s="14">
        <f t="shared" si="329"/>
        <v>0</v>
      </c>
      <c r="I430" s="14">
        <f t="shared" si="329"/>
        <v>0</v>
      </c>
      <c r="J430" s="14">
        <f t="shared" si="329"/>
        <v>0</v>
      </c>
      <c r="K430" s="14">
        <f t="shared" si="329"/>
        <v>0</v>
      </c>
      <c r="L430" s="14">
        <f t="shared" si="329"/>
        <v>0</v>
      </c>
      <c r="M430" s="14">
        <f t="shared" si="329"/>
        <v>0</v>
      </c>
      <c r="N430" s="14">
        <f t="shared" si="329"/>
        <v>0</v>
      </c>
      <c r="O430" s="47">
        <f t="shared" si="329"/>
        <v>0</v>
      </c>
      <c r="P430" s="65">
        <f t="shared" si="276"/>
        <v>0</v>
      </c>
      <c r="Q430" s="47">
        <f t="shared" ref="Q430:R431" si="330">SUM(Q431)</f>
        <v>0</v>
      </c>
      <c r="R430" s="47">
        <f t="shared" si="330"/>
        <v>0</v>
      </c>
      <c r="S430" s="65">
        <f t="shared" si="277"/>
        <v>0</v>
      </c>
    </row>
    <row r="431" spans="1:19" hidden="1" x14ac:dyDescent="0.25">
      <c r="A431" s="161"/>
      <c r="B431" s="23">
        <v>431210</v>
      </c>
      <c r="C431" s="17" t="s">
        <v>313</v>
      </c>
      <c r="D431" s="83">
        <f>SUM(D432)</f>
        <v>0</v>
      </c>
      <c r="E431" s="67">
        <f t="shared" si="329"/>
        <v>0</v>
      </c>
      <c r="F431" s="18">
        <f t="shared" si="329"/>
        <v>0</v>
      </c>
      <c r="G431" s="18">
        <f t="shared" si="329"/>
        <v>0</v>
      </c>
      <c r="H431" s="18">
        <f t="shared" si="329"/>
        <v>0</v>
      </c>
      <c r="I431" s="18">
        <f t="shared" si="329"/>
        <v>0</v>
      </c>
      <c r="J431" s="18">
        <f t="shared" si="329"/>
        <v>0</v>
      </c>
      <c r="K431" s="18">
        <f t="shared" si="329"/>
        <v>0</v>
      </c>
      <c r="L431" s="18">
        <f t="shared" si="329"/>
        <v>0</v>
      </c>
      <c r="M431" s="18">
        <f t="shared" si="329"/>
        <v>0</v>
      </c>
      <c r="N431" s="18">
        <f t="shared" si="329"/>
        <v>0</v>
      </c>
      <c r="O431" s="48">
        <f t="shared" si="329"/>
        <v>0</v>
      </c>
      <c r="P431" s="65">
        <f t="shared" si="276"/>
        <v>0</v>
      </c>
      <c r="Q431" s="48">
        <f t="shared" si="330"/>
        <v>0</v>
      </c>
      <c r="R431" s="48">
        <f t="shared" si="330"/>
        <v>0</v>
      </c>
      <c r="S431" s="65">
        <f t="shared" si="277"/>
        <v>0</v>
      </c>
    </row>
    <row r="432" spans="1:19" hidden="1" x14ac:dyDescent="0.25">
      <c r="A432" s="161"/>
      <c r="B432" s="23">
        <v>431211</v>
      </c>
      <c r="C432" s="17" t="s">
        <v>313</v>
      </c>
      <c r="D432" s="84"/>
      <c r="E432" s="68"/>
      <c r="F432" s="19"/>
      <c r="G432" s="19"/>
      <c r="H432" s="19"/>
      <c r="I432" s="19"/>
      <c r="J432" s="19"/>
      <c r="K432" s="19"/>
      <c r="L432" s="19"/>
      <c r="M432" s="19"/>
      <c r="N432" s="19"/>
      <c r="O432" s="49"/>
      <c r="P432" s="65">
        <f t="shared" si="276"/>
        <v>0</v>
      </c>
      <c r="Q432" s="49"/>
      <c r="R432" s="49"/>
      <c r="S432" s="65">
        <f t="shared" si="277"/>
        <v>0</v>
      </c>
    </row>
    <row r="433" spans="1:19" ht="25.5" hidden="1" x14ac:dyDescent="0.25">
      <c r="A433" s="271"/>
      <c r="B433" s="27">
        <v>431300</v>
      </c>
      <c r="C433" s="13" t="s">
        <v>314</v>
      </c>
      <c r="D433" s="82">
        <f>SUM(D434)</f>
        <v>0</v>
      </c>
      <c r="E433" s="66">
        <f t="shared" ref="E433:O434" si="331">SUM(E434)</f>
        <v>0</v>
      </c>
      <c r="F433" s="14">
        <f t="shared" si="331"/>
        <v>0</v>
      </c>
      <c r="G433" s="14">
        <f t="shared" si="331"/>
        <v>0</v>
      </c>
      <c r="H433" s="14">
        <f t="shared" si="331"/>
        <v>0</v>
      </c>
      <c r="I433" s="14">
        <f t="shared" si="331"/>
        <v>0</v>
      </c>
      <c r="J433" s="14">
        <f t="shared" si="331"/>
        <v>0</v>
      </c>
      <c r="K433" s="14">
        <f t="shared" si="331"/>
        <v>0</v>
      </c>
      <c r="L433" s="14">
        <f t="shared" si="331"/>
        <v>0</v>
      </c>
      <c r="M433" s="14">
        <f t="shared" si="331"/>
        <v>0</v>
      </c>
      <c r="N433" s="14">
        <f t="shared" si="331"/>
        <v>0</v>
      </c>
      <c r="O433" s="47">
        <f t="shared" si="331"/>
        <v>0</v>
      </c>
      <c r="P433" s="65">
        <f t="shared" si="276"/>
        <v>0</v>
      </c>
      <c r="Q433" s="47">
        <f t="shared" ref="Q433:R434" si="332">SUM(Q434)</f>
        <v>0</v>
      </c>
      <c r="R433" s="47">
        <f t="shared" si="332"/>
        <v>0</v>
      </c>
      <c r="S433" s="65">
        <f t="shared" si="277"/>
        <v>0</v>
      </c>
    </row>
    <row r="434" spans="1:19" ht="25.5" hidden="1" x14ac:dyDescent="0.25">
      <c r="A434" s="161"/>
      <c r="B434" s="23">
        <v>431310</v>
      </c>
      <c r="C434" s="17" t="s">
        <v>314</v>
      </c>
      <c r="D434" s="83">
        <f>SUM(D435)</f>
        <v>0</v>
      </c>
      <c r="E434" s="67">
        <f t="shared" si="331"/>
        <v>0</v>
      </c>
      <c r="F434" s="18">
        <f t="shared" si="331"/>
        <v>0</v>
      </c>
      <c r="G434" s="18">
        <f t="shared" si="331"/>
        <v>0</v>
      </c>
      <c r="H434" s="18">
        <f t="shared" si="331"/>
        <v>0</v>
      </c>
      <c r="I434" s="18">
        <f t="shared" si="331"/>
        <v>0</v>
      </c>
      <c r="J434" s="18">
        <f t="shared" si="331"/>
        <v>0</v>
      </c>
      <c r="K434" s="18">
        <f t="shared" si="331"/>
        <v>0</v>
      </c>
      <c r="L434" s="18">
        <f t="shared" si="331"/>
        <v>0</v>
      </c>
      <c r="M434" s="18">
        <f t="shared" si="331"/>
        <v>0</v>
      </c>
      <c r="N434" s="18">
        <f t="shared" si="331"/>
        <v>0</v>
      </c>
      <c r="O434" s="48">
        <f t="shared" si="331"/>
        <v>0</v>
      </c>
      <c r="P434" s="65">
        <f t="shared" si="276"/>
        <v>0</v>
      </c>
      <c r="Q434" s="48">
        <f t="shared" si="332"/>
        <v>0</v>
      </c>
      <c r="R434" s="48">
        <f t="shared" si="332"/>
        <v>0</v>
      </c>
      <c r="S434" s="65">
        <f t="shared" si="277"/>
        <v>0</v>
      </c>
    </row>
    <row r="435" spans="1:19" ht="25.5" hidden="1" x14ac:dyDescent="0.25">
      <c r="A435" s="161"/>
      <c r="B435" s="23">
        <v>431311</v>
      </c>
      <c r="C435" s="17" t="s">
        <v>314</v>
      </c>
      <c r="D435" s="84"/>
      <c r="E435" s="68"/>
      <c r="F435" s="19"/>
      <c r="G435" s="19"/>
      <c r="H435" s="19"/>
      <c r="I435" s="19"/>
      <c r="J435" s="19"/>
      <c r="K435" s="19"/>
      <c r="L435" s="19"/>
      <c r="M435" s="19"/>
      <c r="N435" s="19"/>
      <c r="O435" s="49"/>
      <c r="P435" s="65">
        <f t="shared" si="276"/>
        <v>0</v>
      </c>
      <c r="Q435" s="49"/>
      <c r="R435" s="49"/>
      <c r="S435" s="65">
        <f t="shared" si="277"/>
        <v>0</v>
      </c>
    </row>
    <row r="436" spans="1:19" s="119" customFormat="1" ht="25.5" hidden="1" x14ac:dyDescent="0.25">
      <c r="A436" s="162"/>
      <c r="B436" s="122">
        <v>435000</v>
      </c>
      <c r="C436" s="116" t="s">
        <v>502</v>
      </c>
      <c r="D436" s="117">
        <f>SUM(D437)</f>
        <v>0</v>
      </c>
      <c r="E436" s="120">
        <f t="shared" ref="E436:O438" si="333">SUM(E437)</f>
        <v>0</v>
      </c>
      <c r="F436" s="118">
        <f t="shared" si="333"/>
        <v>0</v>
      </c>
      <c r="G436" s="118">
        <f t="shared" si="333"/>
        <v>0</v>
      </c>
      <c r="H436" s="118">
        <f t="shared" si="333"/>
        <v>0</v>
      </c>
      <c r="I436" s="118">
        <f t="shared" si="333"/>
        <v>0</v>
      </c>
      <c r="J436" s="118">
        <f t="shared" si="333"/>
        <v>0</v>
      </c>
      <c r="K436" s="118">
        <f t="shared" si="333"/>
        <v>0</v>
      </c>
      <c r="L436" s="118">
        <f t="shared" si="333"/>
        <v>0</v>
      </c>
      <c r="M436" s="118">
        <f t="shared" si="333"/>
        <v>0</v>
      </c>
      <c r="N436" s="118">
        <f t="shared" si="333"/>
        <v>0</v>
      </c>
      <c r="O436" s="121">
        <f t="shared" si="333"/>
        <v>0</v>
      </c>
      <c r="P436" s="65">
        <f t="shared" si="276"/>
        <v>0</v>
      </c>
      <c r="Q436" s="118">
        <f t="shared" ref="Q436:R438" si="334">SUM(Q437)</f>
        <v>0</v>
      </c>
      <c r="R436" s="118">
        <f t="shared" si="334"/>
        <v>0</v>
      </c>
      <c r="S436" s="65">
        <f t="shared" si="277"/>
        <v>0</v>
      </c>
    </row>
    <row r="437" spans="1:19" s="119" customFormat="1" ht="25.5" hidden="1" x14ac:dyDescent="0.25">
      <c r="A437" s="162"/>
      <c r="B437" s="122">
        <v>435100</v>
      </c>
      <c r="C437" s="116" t="s">
        <v>503</v>
      </c>
      <c r="D437" s="117">
        <f>SUM(D438)</f>
        <v>0</v>
      </c>
      <c r="E437" s="120">
        <f t="shared" si="333"/>
        <v>0</v>
      </c>
      <c r="F437" s="118">
        <f t="shared" si="333"/>
        <v>0</v>
      </c>
      <c r="G437" s="118">
        <f t="shared" si="333"/>
        <v>0</v>
      </c>
      <c r="H437" s="118">
        <f t="shared" si="333"/>
        <v>0</v>
      </c>
      <c r="I437" s="118">
        <f t="shared" si="333"/>
        <v>0</v>
      </c>
      <c r="J437" s="118">
        <f t="shared" si="333"/>
        <v>0</v>
      </c>
      <c r="K437" s="118">
        <f t="shared" si="333"/>
        <v>0</v>
      </c>
      <c r="L437" s="118">
        <f t="shared" si="333"/>
        <v>0</v>
      </c>
      <c r="M437" s="118">
        <f t="shared" si="333"/>
        <v>0</v>
      </c>
      <c r="N437" s="118">
        <f t="shared" si="333"/>
        <v>0</v>
      </c>
      <c r="O437" s="121">
        <f t="shared" si="333"/>
        <v>0</v>
      </c>
      <c r="P437" s="65">
        <f t="shared" ref="P437:P500" si="335">SUM(E437:O437)</f>
        <v>0</v>
      </c>
      <c r="Q437" s="118">
        <f t="shared" si="334"/>
        <v>0</v>
      </c>
      <c r="R437" s="118">
        <f t="shared" si="334"/>
        <v>0</v>
      </c>
      <c r="S437" s="65">
        <f t="shared" ref="S437:S500" si="336">SUM(P437:R437)</f>
        <v>0</v>
      </c>
    </row>
    <row r="438" spans="1:19" ht="17.25" hidden="1" customHeight="1" x14ac:dyDescent="0.25">
      <c r="A438" s="161"/>
      <c r="B438" s="23">
        <v>435110</v>
      </c>
      <c r="C438" s="123" t="s">
        <v>503</v>
      </c>
      <c r="D438" s="85">
        <f>SUM(D439)</f>
        <v>0</v>
      </c>
      <c r="E438" s="104">
        <f t="shared" si="333"/>
        <v>0</v>
      </c>
      <c r="F438" s="20">
        <f t="shared" si="333"/>
        <v>0</v>
      </c>
      <c r="G438" s="20">
        <f t="shared" si="333"/>
        <v>0</v>
      </c>
      <c r="H438" s="20">
        <f t="shared" si="333"/>
        <v>0</v>
      </c>
      <c r="I438" s="20">
        <f t="shared" si="333"/>
        <v>0</v>
      </c>
      <c r="J438" s="20">
        <f t="shared" si="333"/>
        <v>0</v>
      </c>
      <c r="K438" s="20">
        <f t="shared" si="333"/>
        <v>0</v>
      </c>
      <c r="L438" s="20">
        <f t="shared" si="333"/>
        <v>0</v>
      </c>
      <c r="M438" s="20">
        <f t="shared" si="333"/>
        <v>0</v>
      </c>
      <c r="N438" s="20">
        <f t="shared" si="333"/>
        <v>0</v>
      </c>
      <c r="O438" s="105">
        <f t="shared" si="333"/>
        <v>0</v>
      </c>
      <c r="P438" s="65">
        <f t="shared" si="335"/>
        <v>0</v>
      </c>
      <c r="Q438" s="20">
        <f t="shared" si="334"/>
        <v>0</v>
      </c>
      <c r="R438" s="20">
        <f t="shared" si="334"/>
        <v>0</v>
      </c>
      <c r="S438" s="65">
        <f t="shared" si="336"/>
        <v>0</v>
      </c>
    </row>
    <row r="439" spans="1:19" ht="15.75" hidden="1" customHeight="1" x14ac:dyDescent="0.25">
      <c r="A439" s="161"/>
      <c r="B439" s="23">
        <v>435111</v>
      </c>
      <c r="C439" s="123" t="s">
        <v>503</v>
      </c>
      <c r="D439" s="84"/>
      <c r="E439" s="68"/>
      <c r="F439" s="19"/>
      <c r="G439" s="19"/>
      <c r="H439" s="19"/>
      <c r="I439" s="19"/>
      <c r="J439" s="19"/>
      <c r="K439" s="19"/>
      <c r="L439" s="19"/>
      <c r="M439" s="19"/>
      <c r="N439" s="19"/>
      <c r="O439" s="49"/>
      <c r="P439" s="65">
        <f t="shared" si="335"/>
        <v>0</v>
      </c>
      <c r="Q439" s="49"/>
      <c r="R439" s="49"/>
      <c r="S439" s="65">
        <f t="shared" si="336"/>
        <v>0</v>
      </c>
    </row>
    <row r="440" spans="1:19" hidden="1" x14ac:dyDescent="0.25">
      <c r="A440" s="271"/>
      <c r="B440" s="27">
        <v>441000</v>
      </c>
      <c r="C440" s="21" t="s">
        <v>315</v>
      </c>
      <c r="D440" s="82">
        <f>SUM(D441,D446,D449,D452)</f>
        <v>0</v>
      </c>
      <c r="E440" s="66">
        <f t="shared" ref="E440:O440" si="337">SUM(E441,E446,E449,E452)</f>
        <v>0</v>
      </c>
      <c r="F440" s="14">
        <f t="shared" si="337"/>
        <v>0</v>
      </c>
      <c r="G440" s="14">
        <f t="shared" si="337"/>
        <v>0</v>
      </c>
      <c r="H440" s="14">
        <f t="shared" si="337"/>
        <v>0</v>
      </c>
      <c r="I440" s="14">
        <f t="shared" si="337"/>
        <v>0</v>
      </c>
      <c r="J440" s="14">
        <f t="shared" si="337"/>
        <v>0</v>
      </c>
      <c r="K440" s="14">
        <f t="shared" si="337"/>
        <v>0</v>
      </c>
      <c r="L440" s="14">
        <f t="shared" si="337"/>
        <v>0</v>
      </c>
      <c r="M440" s="14">
        <f t="shared" si="337"/>
        <v>0</v>
      </c>
      <c r="N440" s="14">
        <f t="shared" si="337"/>
        <v>0</v>
      </c>
      <c r="O440" s="47">
        <f t="shared" si="337"/>
        <v>0</v>
      </c>
      <c r="P440" s="65">
        <f t="shared" si="335"/>
        <v>0</v>
      </c>
      <c r="Q440" s="47">
        <f t="shared" ref="Q440:R440" si="338">SUM(Q441,Q446,Q449,Q452)</f>
        <v>0</v>
      </c>
      <c r="R440" s="47">
        <f t="shared" si="338"/>
        <v>0</v>
      </c>
      <c r="S440" s="65">
        <f t="shared" si="336"/>
        <v>0</v>
      </c>
    </row>
    <row r="441" spans="1:19" ht="25.5" hidden="1" x14ac:dyDescent="0.25">
      <c r="A441" s="271"/>
      <c r="B441" s="27">
        <v>441200</v>
      </c>
      <c r="C441" s="13" t="s">
        <v>316</v>
      </c>
      <c r="D441" s="82">
        <f>SUM(D442,D444)</f>
        <v>0</v>
      </c>
      <c r="E441" s="66">
        <f t="shared" ref="E441:O441" si="339">SUM(E442,E444)</f>
        <v>0</v>
      </c>
      <c r="F441" s="14">
        <f t="shared" si="339"/>
        <v>0</v>
      </c>
      <c r="G441" s="14">
        <f t="shared" si="339"/>
        <v>0</v>
      </c>
      <c r="H441" s="14">
        <f t="shared" si="339"/>
        <v>0</v>
      </c>
      <c r="I441" s="14">
        <f t="shared" si="339"/>
        <v>0</v>
      </c>
      <c r="J441" s="14">
        <f t="shared" si="339"/>
        <v>0</v>
      </c>
      <c r="K441" s="14">
        <f t="shared" si="339"/>
        <v>0</v>
      </c>
      <c r="L441" s="14">
        <f t="shared" si="339"/>
        <v>0</v>
      </c>
      <c r="M441" s="14">
        <f t="shared" si="339"/>
        <v>0</v>
      </c>
      <c r="N441" s="14">
        <f t="shared" si="339"/>
        <v>0</v>
      </c>
      <c r="O441" s="47">
        <f t="shared" si="339"/>
        <v>0</v>
      </c>
      <c r="P441" s="65">
        <f t="shared" si="335"/>
        <v>0</v>
      </c>
      <c r="Q441" s="47">
        <f t="shared" ref="Q441:R441" si="340">SUM(Q442,Q444)</f>
        <v>0</v>
      </c>
      <c r="R441" s="47">
        <f t="shared" si="340"/>
        <v>0</v>
      </c>
      <c r="S441" s="65">
        <f t="shared" si="336"/>
        <v>0</v>
      </c>
    </row>
    <row r="442" spans="1:19" hidden="1" x14ac:dyDescent="0.25">
      <c r="A442" s="161"/>
      <c r="B442" s="23">
        <v>441210</v>
      </c>
      <c r="C442" s="17" t="s">
        <v>317</v>
      </c>
      <c r="D442" s="83">
        <f>SUM(D443)</f>
        <v>0</v>
      </c>
      <c r="E442" s="67">
        <f t="shared" ref="E442:O442" si="341">SUM(E443)</f>
        <v>0</v>
      </c>
      <c r="F442" s="18">
        <f t="shared" si="341"/>
        <v>0</v>
      </c>
      <c r="G442" s="18">
        <f t="shared" si="341"/>
        <v>0</v>
      </c>
      <c r="H442" s="18">
        <f t="shared" si="341"/>
        <v>0</v>
      </c>
      <c r="I442" s="18">
        <f t="shared" si="341"/>
        <v>0</v>
      </c>
      <c r="J442" s="18">
        <f t="shared" si="341"/>
        <v>0</v>
      </c>
      <c r="K442" s="18">
        <f t="shared" si="341"/>
        <v>0</v>
      </c>
      <c r="L442" s="18">
        <f t="shared" si="341"/>
        <v>0</v>
      </c>
      <c r="M442" s="18">
        <f t="shared" si="341"/>
        <v>0</v>
      </c>
      <c r="N442" s="18">
        <f t="shared" si="341"/>
        <v>0</v>
      </c>
      <c r="O442" s="48">
        <f t="shared" si="341"/>
        <v>0</v>
      </c>
      <c r="P442" s="65">
        <f t="shared" si="335"/>
        <v>0</v>
      </c>
      <c r="Q442" s="48">
        <f t="shared" ref="Q442:R442" si="342">SUM(Q443)</f>
        <v>0</v>
      </c>
      <c r="R442" s="48">
        <f t="shared" si="342"/>
        <v>0</v>
      </c>
      <c r="S442" s="65">
        <f t="shared" si="336"/>
        <v>0</v>
      </c>
    </row>
    <row r="443" spans="1:19" hidden="1" x14ac:dyDescent="0.25">
      <c r="A443" s="161"/>
      <c r="B443" s="23">
        <v>441211</v>
      </c>
      <c r="C443" s="17" t="s">
        <v>317</v>
      </c>
      <c r="D443" s="84"/>
      <c r="E443" s="68"/>
      <c r="F443" s="19"/>
      <c r="G443" s="19"/>
      <c r="H443" s="19"/>
      <c r="I443" s="19"/>
      <c r="J443" s="19"/>
      <c r="K443" s="19"/>
      <c r="L443" s="19"/>
      <c r="M443" s="19"/>
      <c r="N443" s="19"/>
      <c r="O443" s="49"/>
      <c r="P443" s="65">
        <f t="shared" si="335"/>
        <v>0</v>
      </c>
      <c r="Q443" s="49"/>
      <c r="R443" s="49"/>
      <c r="S443" s="65">
        <f t="shared" si="336"/>
        <v>0</v>
      </c>
    </row>
    <row r="444" spans="1:19" hidden="1" x14ac:dyDescent="0.25">
      <c r="A444" s="161"/>
      <c r="B444" s="23">
        <v>441240</v>
      </c>
      <c r="C444" s="17" t="s">
        <v>318</v>
      </c>
      <c r="D444" s="83">
        <f>SUM(D445)</f>
        <v>0</v>
      </c>
      <c r="E444" s="67">
        <f t="shared" ref="E444:O444" si="343">SUM(E445)</f>
        <v>0</v>
      </c>
      <c r="F444" s="18">
        <f t="shared" si="343"/>
        <v>0</v>
      </c>
      <c r="G444" s="18">
        <f t="shared" si="343"/>
        <v>0</v>
      </c>
      <c r="H444" s="18">
        <f t="shared" si="343"/>
        <v>0</v>
      </c>
      <c r="I444" s="18">
        <f t="shared" si="343"/>
        <v>0</v>
      </c>
      <c r="J444" s="18">
        <f t="shared" si="343"/>
        <v>0</v>
      </c>
      <c r="K444" s="18">
        <f t="shared" si="343"/>
        <v>0</v>
      </c>
      <c r="L444" s="18">
        <f t="shared" si="343"/>
        <v>0</v>
      </c>
      <c r="M444" s="18">
        <f t="shared" si="343"/>
        <v>0</v>
      </c>
      <c r="N444" s="18">
        <f t="shared" si="343"/>
        <v>0</v>
      </c>
      <c r="O444" s="48">
        <f t="shared" si="343"/>
        <v>0</v>
      </c>
      <c r="P444" s="65">
        <f t="shared" si="335"/>
        <v>0</v>
      </c>
      <c r="Q444" s="48">
        <f t="shared" ref="Q444:R444" si="344">SUM(Q445)</f>
        <v>0</v>
      </c>
      <c r="R444" s="48">
        <f t="shared" si="344"/>
        <v>0</v>
      </c>
      <c r="S444" s="65">
        <f t="shared" si="336"/>
        <v>0</v>
      </c>
    </row>
    <row r="445" spans="1:19" hidden="1" x14ac:dyDescent="0.25">
      <c r="A445" s="161"/>
      <c r="B445" s="23">
        <v>441241</v>
      </c>
      <c r="C445" s="17" t="s">
        <v>318</v>
      </c>
      <c r="D445" s="84"/>
      <c r="E445" s="68"/>
      <c r="F445" s="19"/>
      <c r="G445" s="19"/>
      <c r="H445" s="19"/>
      <c r="I445" s="19"/>
      <c r="J445" s="19"/>
      <c r="K445" s="19"/>
      <c r="L445" s="19"/>
      <c r="M445" s="19"/>
      <c r="N445" s="19"/>
      <c r="O445" s="49"/>
      <c r="P445" s="65">
        <f t="shared" si="335"/>
        <v>0</v>
      </c>
      <c r="Q445" s="49"/>
      <c r="R445" s="49"/>
      <c r="S445" s="65">
        <f t="shared" si="336"/>
        <v>0</v>
      </c>
    </row>
    <row r="446" spans="1:19" ht="25.5" hidden="1" x14ac:dyDescent="0.25">
      <c r="A446" s="161"/>
      <c r="B446" s="27">
        <v>441400</v>
      </c>
      <c r="C446" s="13" t="s">
        <v>319</v>
      </c>
      <c r="D446" s="82">
        <f>SUM(D447)</f>
        <v>0</v>
      </c>
      <c r="E446" s="66">
        <f t="shared" ref="E446:O447" si="345">SUM(E447)</f>
        <v>0</v>
      </c>
      <c r="F446" s="14">
        <f t="shared" si="345"/>
        <v>0</v>
      </c>
      <c r="G446" s="14">
        <f t="shared" si="345"/>
        <v>0</v>
      </c>
      <c r="H446" s="14">
        <f t="shared" si="345"/>
        <v>0</v>
      </c>
      <c r="I446" s="14">
        <f t="shared" si="345"/>
        <v>0</v>
      </c>
      <c r="J446" s="14">
        <f t="shared" si="345"/>
        <v>0</v>
      </c>
      <c r="K446" s="14">
        <f t="shared" si="345"/>
        <v>0</v>
      </c>
      <c r="L446" s="14">
        <f t="shared" si="345"/>
        <v>0</v>
      </c>
      <c r="M446" s="14">
        <f t="shared" si="345"/>
        <v>0</v>
      </c>
      <c r="N446" s="14">
        <f t="shared" si="345"/>
        <v>0</v>
      </c>
      <c r="O446" s="47">
        <f t="shared" si="345"/>
        <v>0</v>
      </c>
      <c r="P446" s="65">
        <f t="shared" si="335"/>
        <v>0</v>
      </c>
      <c r="Q446" s="47">
        <f t="shared" ref="Q446:R447" si="346">SUM(Q447)</f>
        <v>0</v>
      </c>
      <c r="R446" s="47">
        <f t="shared" si="346"/>
        <v>0</v>
      </c>
      <c r="S446" s="65">
        <f t="shared" si="336"/>
        <v>0</v>
      </c>
    </row>
    <row r="447" spans="1:19" ht="25.5" hidden="1" x14ac:dyDescent="0.25">
      <c r="A447" s="161"/>
      <c r="B447" s="23">
        <v>441410</v>
      </c>
      <c r="C447" s="17" t="s">
        <v>319</v>
      </c>
      <c r="D447" s="83">
        <f>SUM(D448)</f>
        <v>0</v>
      </c>
      <c r="E447" s="67">
        <f t="shared" si="345"/>
        <v>0</v>
      </c>
      <c r="F447" s="18">
        <f t="shared" si="345"/>
        <v>0</v>
      </c>
      <c r="G447" s="18">
        <f t="shared" si="345"/>
        <v>0</v>
      </c>
      <c r="H447" s="18">
        <f t="shared" si="345"/>
        <v>0</v>
      </c>
      <c r="I447" s="18">
        <f t="shared" si="345"/>
        <v>0</v>
      </c>
      <c r="J447" s="18">
        <f t="shared" si="345"/>
        <v>0</v>
      </c>
      <c r="K447" s="18">
        <f t="shared" si="345"/>
        <v>0</v>
      </c>
      <c r="L447" s="18">
        <f t="shared" si="345"/>
        <v>0</v>
      </c>
      <c r="M447" s="18">
        <f t="shared" si="345"/>
        <v>0</v>
      </c>
      <c r="N447" s="18">
        <f t="shared" si="345"/>
        <v>0</v>
      </c>
      <c r="O447" s="48">
        <f t="shared" si="345"/>
        <v>0</v>
      </c>
      <c r="P447" s="65">
        <f t="shared" si="335"/>
        <v>0</v>
      </c>
      <c r="Q447" s="48">
        <f t="shared" si="346"/>
        <v>0</v>
      </c>
      <c r="R447" s="48">
        <f t="shared" si="346"/>
        <v>0</v>
      </c>
      <c r="S447" s="65">
        <f t="shared" si="336"/>
        <v>0</v>
      </c>
    </row>
    <row r="448" spans="1:19" ht="25.5" hidden="1" x14ac:dyDescent="0.25">
      <c r="A448" s="161"/>
      <c r="B448" s="23">
        <v>441411</v>
      </c>
      <c r="C448" s="17" t="s">
        <v>319</v>
      </c>
      <c r="D448" s="84"/>
      <c r="E448" s="68"/>
      <c r="F448" s="19"/>
      <c r="G448" s="19"/>
      <c r="H448" s="19"/>
      <c r="I448" s="19"/>
      <c r="J448" s="19"/>
      <c r="K448" s="19"/>
      <c r="L448" s="19"/>
      <c r="M448" s="19"/>
      <c r="N448" s="19"/>
      <c r="O448" s="49"/>
      <c r="P448" s="65">
        <f t="shared" si="335"/>
        <v>0</v>
      </c>
      <c r="Q448" s="49"/>
      <c r="R448" s="49"/>
      <c r="S448" s="65">
        <f t="shared" si="336"/>
        <v>0</v>
      </c>
    </row>
    <row r="449" spans="1:19" ht="25.5" hidden="1" x14ac:dyDescent="0.25">
      <c r="A449" s="161"/>
      <c r="B449" s="27">
        <v>441500</v>
      </c>
      <c r="C449" s="13" t="s">
        <v>320</v>
      </c>
      <c r="D449" s="82">
        <f>SUM(D450)</f>
        <v>0</v>
      </c>
      <c r="E449" s="66">
        <f t="shared" ref="E449:O450" si="347">SUM(E450)</f>
        <v>0</v>
      </c>
      <c r="F449" s="14">
        <f t="shared" si="347"/>
        <v>0</v>
      </c>
      <c r="G449" s="14">
        <f t="shared" si="347"/>
        <v>0</v>
      </c>
      <c r="H449" s="14">
        <f t="shared" si="347"/>
        <v>0</v>
      </c>
      <c r="I449" s="14">
        <f t="shared" si="347"/>
        <v>0</v>
      </c>
      <c r="J449" s="14">
        <f t="shared" si="347"/>
        <v>0</v>
      </c>
      <c r="K449" s="14">
        <f t="shared" si="347"/>
        <v>0</v>
      </c>
      <c r="L449" s="14">
        <f t="shared" si="347"/>
        <v>0</v>
      </c>
      <c r="M449" s="14">
        <f t="shared" si="347"/>
        <v>0</v>
      </c>
      <c r="N449" s="14">
        <f t="shared" si="347"/>
        <v>0</v>
      </c>
      <c r="O449" s="47">
        <f t="shared" si="347"/>
        <v>0</v>
      </c>
      <c r="P449" s="65">
        <f t="shared" si="335"/>
        <v>0</v>
      </c>
      <c r="Q449" s="47">
        <f t="shared" ref="Q449:R450" si="348">SUM(Q450)</f>
        <v>0</v>
      </c>
      <c r="R449" s="47">
        <f t="shared" si="348"/>
        <v>0</v>
      </c>
      <c r="S449" s="65">
        <f t="shared" si="336"/>
        <v>0</v>
      </c>
    </row>
    <row r="450" spans="1:19" ht="25.5" hidden="1" x14ac:dyDescent="0.25">
      <c r="A450" s="161"/>
      <c r="B450" s="16">
        <v>441510</v>
      </c>
      <c r="C450" s="17" t="s">
        <v>320</v>
      </c>
      <c r="D450" s="83">
        <f>SUM(D451)</f>
        <v>0</v>
      </c>
      <c r="E450" s="67">
        <f t="shared" si="347"/>
        <v>0</v>
      </c>
      <c r="F450" s="18">
        <f t="shared" si="347"/>
        <v>0</v>
      </c>
      <c r="G450" s="18">
        <f t="shared" si="347"/>
        <v>0</v>
      </c>
      <c r="H450" s="18">
        <f t="shared" si="347"/>
        <v>0</v>
      </c>
      <c r="I450" s="18">
        <f t="shared" si="347"/>
        <v>0</v>
      </c>
      <c r="J450" s="18">
        <f t="shared" si="347"/>
        <v>0</v>
      </c>
      <c r="K450" s="18">
        <f t="shared" si="347"/>
        <v>0</v>
      </c>
      <c r="L450" s="18">
        <f t="shared" si="347"/>
        <v>0</v>
      </c>
      <c r="M450" s="18">
        <f t="shared" si="347"/>
        <v>0</v>
      </c>
      <c r="N450" s="18">
        <f t="shared" si="347"/>
        <v>0</v>
      </c>
      <c r="O450" s="48">
        <f t="shared" si="347"/>
        <v>0</v>
      </c>
      <c r="P450" s="65">
        <f t="shared" si="335"/>
        <v>0</v>
      </c>
      <c r="Q450" s="48">
        <f t="shared" si="348"/>
        <v>0</v>
      </c>
      <c r="R450" s="48">
        <f t="shared" si="348"/>
        <v>0</v>
      </c>
      <c r="S450" s="65">
        <f t="shared" si="336"/>
        <v>0</v>
      </c>
    </row>
    <row r="451" spans="1:19" ht="25.5" hidden="1" x14ac:dyDescent="0.25">
      <c r="A451" s="161"/>
      <c r="B451" s="16">
        <v>441511</v>
      </c>
      <c r="C451" s="17" t="s">
        <v>320</v>
      </c>
      <c r="D451" s="84"/>
      <c r="E451" s="68"/>
      <c r="F451" s="19"/>
      <c r="G451" s="19"/>
      <c r="H451" s="19"/>
      <c r="I451" s="19"/>
      <c r="J451" s="19"/>
      <c r="K451" s="19"/>
      <c r="L451" s="19"/>
      <c r="M451" s="19"/>
      <c r="N451" s="19"/>
      <c r="O451" s="49"/>
      <c r="P451" s="65">
        <f t="shared" si="335"/>
        <v>0</v>
      </c>
      <c r="Q451" s="49"/>
      <c r="R451" s="49"/>
      <c r="S451" s="65">
        <f t="shared" si="336"/>
        <v>0</v>
      </c>
    </row>
    <row r="452" spans="1:19" ht="25.5" hidden="1" x14ac:dyDescent="0.25">
      <c r="A452" s="161"/>
      <c r="B452" s="27">
        <v>441900</v>
      </c>
      <c r="C452" s="13" t="s">
        <v>321</v>
      </c>
      <c r="D452" s="87">
        <f>SUM(D453)</f>
        <v>0</v>
      </c>
      <c r="E452" s="71">
        <f t="shared" ref="E452:O453" si="349">SUM(E453)</f>
        <v>0</v>
      </c>
      <c r="F452" s="25">
        <f t="shared" si="349"/>
        <v>0</v>
      </c>
      <c r="G452" s="25">
        <f t="shared" si="349"/>
        <v>0</v>
      </c>
      <c r="H452" s="25">
        <f t="shared" si="349"/>
        <v>0</v>
      </c>
      <c r="I452" s="25">
        <f t="shared" si="349"/>
        <v>0</v>
      </c>
      <c r="J452" s="25">
        <f t="shared" si="349"/>
        <v>0</v>
      </c>
      <c r="K452" s="25">
        <f t="shared" si="349"/>
        <v>0</v>
      </c>
      <c r="L452" s="25">
        <f t="shared" si="349"/>
        <v>0</v>
      </c>
      <c r="M452" s="25">
        <f t="shared" si="349"/>
        <v>0</v>
      </c>
      <c r="N452" s="25">
        <f t="shared" si="349"/>
        <v>0</v>
      </c>
      <c r="O452" s="53">
        <f t="shared" si="349"/>
        <v>0</v>
      </c>
      <c r="P452" s="65">
        <f t="shared" si="335"/>
        <v>0</v>
      </c>
      <c r="Q452" s="53">
        <f t="shared" ref="Q452:R453" si="350">SUM(Q453)</f>
        <v>0</v>
      </c>
      <c r="R452" s="53">
        <f t="shared" si="350"/>
        <v>0</v>
      </c>
      <c r="S452" s="65">
        <f t="shared" si="336"/>
        <v>0</v>
      </c>
    </row>
    <row r="453" spans="1:19" ht="25.5" hidden="1" x14ac:dyDescent="0.25">
      <c r="A453" s="161"/>
      <c r="B453" s="23">
        <v>441910</v>
      </c>
      <c r="C453" s="17" t="s">
        <v>321</v>
      </c>
      <c r="D453" s="85">
        <f>SUM(D454)</f>
        <v>0</v>
      </c>
      <c r="E453" s="69">
        <f t="shared" si="349"/>
        <v>0</v>
      </c>
      <c r="F453" s="20">
        <f t="shared" si="349"/>
        <v>0</v>
      </c>
      <c r="G453" s="20">
        <f t="shared" si="349"/>
        <v>0</v>
      </c>
      <c r="H453" s="20">
        <f t="shared" si="349"/>
        <v>0</v>
      </c>
      <c r="I453" s="20">
        <f t="shared" si="349"/>
        <v>0</v>
      </c>
      <c r="J453" s="20">
        <f t="shared" si="349"/>
        <v>0</v>
      </c>
      <c r="K453" s="20">
        <f t="shared" si="349"/>
        <v>0</v>
      </c>
      <c r="L453" s="20">
        <f t="shared" si="349"/>
        <v>0</v>
      </c>
      <c r="M453" s="20">
        <f t="shared" si="349"/>
        <v>0</v>
      </c>
      <c r="N453" s="20">
        <f t="shared" si="349"/>
        <v>0</v>
      </c>
      <c r="O453" s="50">
        <f t="shared" si="349"/>
        <v>0</v>
      </c>
      <c r="P453" s="65">
        <f t="shared" si="335"/>
        <v>0</v>
      </c>
      <c r="Q453" s="50">
        <f t="shared" si="350"/>
        <v>0</v>
      </c>
      <c r="R453" s="50">
        <f t="shared" si="350"/>
        <v>0</v>
      </c>
      <c r="S453" s="65">
        <f t="shared" si="336"/>
        <v>0</v>
      </c>
    </row>
    <row r="454" spans="1:19" hidden="1" x14ac:dyDescent="0.25">
      <c r="A454" s="161"/>
      <c r="B454" s="23">
        <v>441911</v>
      </c>
      <c r="C454" s="17" t="s">
        <v>322</v>
      </c>
      <c r="D454" s="84"/>
      <c r="E454" s="68"/>
      <c r="F454" s="19"/>
      <c r="G454" s="19"/>
      <c r="H454" s="19"/>
      <c r="I454" s="19"/>
      <c r="J454" s="19"/>
      <c r="K454" s="19"/>
      <c r="L454" s="19"/>
      <c r="M454" s="19"/>
      <c r="N454" s="19"/>
      <c r="O454" s="49"/>
      <c r="P454" s="65">
        <f t="shared" si="335"/>
        <v>0</v>
      </c>
      <c r="Q454" s="49"/>
      <c r="R454" s="49"/>
      <c r="S454" s="65">
        <f t="shared" si="336"/>
        <v>0</v>
      </c>
    </row>
    <row r="455" spans="1:19" ht="25.5" hidden="1" x14ac:dyDescent="0.25">
      <c r="A455" s="161"/>
      <c r="B455" s="27">
        <v>444000</v>
      </c>
      <c r="C455" s="13" t="s">
        <v>323</v>
      </c>
      <c r="D455" s="82">
        <f>SUM(D456,D459,D464)</f>
        <v>0</v>
      </c>
      <c r="E455" s="66">
        <f t="shared" ref="E455:O455" si="351">SUM(E456,E459,E464)</f>
        <v>0</v>
      </c>
      <c r="F455" s="14">
        <f t="shared" si="351"/>
        <v>0</v>
      </c>
      <c r="G455" s="14">
        <f t="shared" si="351"/>
        <v>0</v>
      </c>
      <c r="H455" s="14">
        <f t="shared" si="351"/>
        <v>0</v>
      </c>
      <c r="I455" s="14">
        <f t="shared" si="351"/>
        <v>0</v>
      </c>
      <c r="J455" s="14">
        <f t="shared" si="351"/>
        <v>0</v>
      </c>
      <c r="K455" s="14">
        <f t="shared" si="351"/>
        <v>0</v>
      </c>
      <c r="L455" s="14">
        <f t="shared" si="351"/>
        <v>0</v>
      </c>
      <c r="M455" s="14">
        <f t="shared" si="351"/>
        <v>0</v>
      </c>
      <c r="N455" s="14">
        <f t="shared" si="351"/>
        <v>0</v>
      </c>
      <c r="O455" s="47">
        <f t="shared" si="351"/>
        <v>0</v>
      </c>
      <c r="P455" s="65">
        <f t="shared" si="335"/>
        <v>0</v>
      </c>
      <c r="Q455" s="47">
        <f t="shared" ref="Q455:R455" si="352">SUM(Q456,Q459,Q464)</f>
        <v>0</v>
      </c>
      <c r="R455" s="47">
        <f t="shared" si="352"/>
        <v>0</v>
      </c>
      <c r="S455" s="65">
        <f t="shared" si="336"/>
        <v>0</v>
      </c>
    </row>
    <row r="456" spans="1:19" hidden="1" x14ac:dyDescent="0.25">
      <c r="A456" s="161"/>
      <c r="B456" s="27">
        <v>444100</v>
      </c>
      <c r="C456" s="13" t="s">
        <v>324</v>
      </c>
      <c r="D456" s="82">
        <f>SUM(D457)</f>
        <v>0</v>
      </c>
      <c r="E456" s="66">
        <f t="shared" ref="E456:O457" si="353">SUM(E457)</f>
        <v>0</v>
      </c>
      <c r="F456" s="14">
        <f t="shared" si="353"/>
        <v>0</v>
      </c>
      <c r="G456" s="14">
        <f t="shared" si="353"/>
        <v>0</v>
      </c>
      <c r="H456" s="14">
        <f t="shared" si="353"/>
        <v>0</v>
      </c>
      <c r="I456" s="14">
        <f t="shared" si="353"/>
        <v>0</v>
      </c>
      <c r="J456" s="14">
        <f t="shared" si="353"/>
        <v>0</v>
      </c>
      <c r="K456" s="14">
        <f t="shared" si="353"/>
        <v>0</v>
      </c>
      <c r="L456" s="14">
        <f t="shared" si="353"/>
        <v>0</v>
      </c>
      <c r="M456" s="14">
        <f t="shared" si="353"/>
        <v>0</v>
      </c>
      <c r="N456" s="14">
        <f t="shared" si="353"/>
        <v>0</v>
      </c>
      <c r="O456" s="47">
        <f t="shared" si="353"/>
        <v>0</v>
      </c>
      <c r="P456" s="65">
        <f t="shared" si="335"/>
        <v>0</v>
      </c>
      <c r="Q456" s="47">
        <f t="shared" ref="Q456:R457" si="354">SUM(Q457)</f>
        <v>0</v>
      </c>
      <c r="R456" s="47">
        <f t="shared" si="354"/>
        <v>0</v>
      </c>
      <c r="S456" s="65">
        <f t="shared" si="336"/>
        <v>0</v>
      </c>
    </row>
    <row r="457" spans="1:19" hidden="1" x14ac:dyDescent="0.25">
      <c r="A457" s="161"/>
      <c r="B457" s="23">
        <v>444110</v>
      </c>
      <c r="C457" s="17" t="s">
        <v>324</v>
      </c>
      <c r="D457" s="83">
        <f>SUM(D458)</f>
        <v>0</v>
      </c>
      <c r="E457" s="67">
        <f t="shared" si="353"/>
        <v>0</v>
      </c>
      <c r="F457" s="18">
        <f t="shared" si="353"/>
        <v>0</v>
      </c>
      <c r="G457" s="18">
        <f t="shared" si="353"/>
        <v>0</v>
      </c>
      <c r="H457" s="18">
        <f t="shared" si="353"/>
        <v>0</v>
      </c>
      <c r="I457" s="18">
        <f t="shared" si="353"/>
        <v>0</v>
      </c>
      <c r="J457" s="18">
        <f t="shared" si="353"/>
        <v>0</v>
      </c>
      <c r="K457" s="18">
        <f t="shared" si="353"/>
        <v>0</v>
      </c>
      <c r="L457" s="18">
        <f t="shared" si="353"/>
        <v>0</v>
      </c>
      <c r="M457" s="18">
        <f t="shared" si="353"/>
        <v>0</v>
      </c>
      <c r="N457" s="18">
        <f t="shared" si="353"/>
        <v>0</v>
      </c>
      <c r="O457" s="48">
        <f t="shared" si="353"/>
        <v>0</v>
      </c>
      <c r="P457" s="65">
        <f t="shared" si="335"/>
        <v>0</v>
      </c>
      <c r="Q457" s="48">
        <f t="shared" si="354"/>
        <v>0</v>
      </c>
      <c r="R457" s="48">
        <f t="shared" si="354"/>
        <v>0</v>
      </c>
      <c r="S457" s="65">
        <f t="shared" si="336"/>
        <v>0</v>
      </c>
    </row>
    <row r="458" spans="1:19" hidden="1" x14ac:dyDescent="0.25">
      <c r="A458" s="161"/>
      <c r="B458" s="23">
        <v>444111</v>
      </c>
      <c r="C458" s="17" t="s">
        <v>324</v>
      </c>
      <c r="D458" s="84"/>
      <c r="E458" s="68"/>
      <c r="F458" s="19"/>
      <c r="G458" s="19"/>
      <c r="H458" s="19"/>
      <c r="I458" s="19"/>
      <c r="J458" s="19"/>
      <c r="K458" s="19"/>
      <c r="L458" s="19"/>
      <c r="M458" s="19"/>
      <c r="N458" s="19"/>
      <c r="O458" s="49"/>
      <c r="P458" s="65">
        <f t="shared" si="335"/>
        <v>0</v>
      </c>
      <c r="Q458" s="49"/>
      <c r="R458" s="49"/>
      <c r="S458" s="65">
        <f t="shared" si="336"/>
        <v>0</v>
      </c>
    </row>
    <row r="459" spans="1:19" hidden="1" x14ac:dyDescent="0.25">
      <c r="A459" s="161"/>
      <c r="B459" s="27">
        <v>444200</v>
      </c>
      <c r="C459" s="13" t="s">
        <v>325</v>
      </c>
      <c r="D459" s="82">
        <f t="shared" ref="D459:R459" si="355">SUM(D460)</f>
        <v>0</v>
      </c>
      <c r="E459" s="66">
        <f t="shared" si="355"/>
        <v>0</v>
      </c>
      <c r="F459" s="14">
        <f t="shared" si="355"/>
        <v>0</v>
      </c>
      <c r="G459" s="14">
        <f t="shared" si="355"/>
        <v>0</v>
      </c>
      <c r="H459" s="14">
        <f t="shared" si="355"/>
        <v>0</v>
      </c>
      <c r="I459" s="14">
        <f t="shared" si="355"/>
        <v>0</v>
      </c>
      <c r="J459" s="14">
        <f t="shared" si="355"/>
        <v>0</v>
      </c>
      <c r="K459" s="14">
        <f t="shared" si="355"/>
        <v>0</v>
      </c>
      <c r="L459" s="14">
        <f t="shared" si="355"/>
        <v>0</v>
      </c>
      <c r="M459" s="14">
        <f t="shared" si="355"/>
        <v>0</v>
      </c>
      <c r="N459" s="14">
        <f t="shared" si="355"/>
        <v>0</v>
      </c>
      <c r="O459" s="47">
        <f t="shared" si="355"/>
        <v>0</v>
      </c>
      <c r="P459" s="65">
        <f t="shared" si="335"/>
        <v>0</v>
      </c>
      <c r="Q459" s="47">
        <f t="shared" si="355"/>
        <v>0</v>
      </c>
      <c r="R459" s="47">
        <f t="shared" si="355"/>
        <v>0</v>
      </c>
      <c r="S459" s="65">
        <f t="shared" si="336"/>
        <v>0</v>
      </c>
    </row>
    <row r="460" spans="1:19" hidden="1" x14ac:dyDescent="0.25">
      <c r="A460" s="161"/>
      <c r="B460" s="23">
        <v>444210</v>
      </c>
      <c r="C460" s="17" t="s">
        <v>325</v>
      </c>
      <c r="D460" s="83">
        <f>SUM(D461:D463)</f>
        <v>0</v>
      </c>
      <c r="E460" s="67">
        <f t="shared" ref="E460:O460" si="356">SUM(E461:E463)</f>
        <v>0</v>
      </c>
      <c r="F460" s="18">
        <f t="shared" si="356"/>
        <v>0</v>
      </c>
      <c r="G460" s="18">
        <f t="shared" si="356"/>
        <v>0</v>
      </c>
      <c r="H460" s="18">
        <f t="shared" si="356"/>
        <v>0</v>
      </c>
      <c r="I460" s="18">
        <f t="shared" si="356"/>
        <v>0</v>
      </c>
      <c r="J460" s="18">
        <f t="shared" si="356"/>
        <v>0</v>
      </c>
      <c r="K460" s="18">
        <f t="shared" si="356"/>
        <v>0</v>
      </c>
      <c r="L460" s="18">
        <f t="shared" si="356"/>
        <v>0</v>
      </c>
      <c r="M460" s="18">
        <f t="shared" si="356"/>
        <v>0</v>
      </c>
      <c r="N460" s="18">
        <f t="shared" si="356"/>
        <v>0</v>
      </c>
      <c r="O460" s="48">
        <f t="shared" si="356"/>
        <v>0</v>
      </c>
      <c r="P460" s="65">
        <f t="shared" si="335"/>
        <v>0</v>
      </c>
      <c r="Q460" s="48">
        <f t="shared" ref="Q460:R460" si="357">SUM(Q461:Q463)</f>
        <v>0</v>
      </c>
      <c r="R460" s="48">
        <f t="shared" si="357"/>
        <v>0</v>
      </c>
      <c r="S460" s="65">
        <f t="shared" si="336"/>
        <v>0</v>
      </c>
    </row>
    <row r="461" spans="1:19" hidden="1" x14ac:dyDescent="0.25">
      <c r="A461" s="161"/>
      <c r="B461" s="23">
        <v>444211</v>
      </c>
      <c r="C461" s="17" t="s">
        <v>325</v>
      </c>
      <c r="D461" s="84"/>
      <c r="E461" s="68"/>
      <c r="F461" s="19"/>
      <c r="G461" s="19"/>
      <c r="H461" s="19"/>
      <c r="I461" s="19"/>
      <c r="J461" s="19"/>
      <c r="K461" s="19"/>
      <c r="L461" s="19"/>
      <c r="M461" s="19"/>
      <c r="N461" s="19"/>
      <c r="O461" s="49"/>
      <c r="P461" s="65">
        <f t="shared" si="335"/>
        <v>0</v>
      </c>
      <c r="Q461" s="49"/>
      <c r="R461" s="49"/>
      <c r="S461" s="65">
        <f t="shared" si="336"/>
        <v>0</v>
      </c>
    </row>
    <row r="462" spans="1:19" ht="25.5" hidden="1" x14ac:dyDescent="0.25">
      <c r="A462" s="161"/>
      <c r="B462" s="23">
        <v>444212</v>
      </c>
      <c r="C462" s="17" t="s">
        <v>326</v>
      </c>
      <c r="D462" s="84"/>
      <c r="E462" s="68"/>
      <c r="F462" s="19"/>
      <c r="G462" s="19"/>
      <c r="H462" s="19"/>
      <c r="I462" s="19"/>
      <c r="J462" s="19"/>
      <c r="K462" s="19"/>
      <c r="L462" s="19"/>
      <c r="M462" s="19"/>
      <c r="N462" s="19"/>
      <c r="O462" s="49"/>
      <c r="P462" s="65">
        <f t="shared" si="335"/>
        <v>0</v>
      </c>
      <c r="Q462" s="49"/>
      <c r="R462" s="49"/>
      <c r="S462" s="65">
        <f t="shared" si="336"/>
        <v>0</v>
      </c>
    </row>
    <row r="463" spans="1:19" hidden="1" x14ac:dyDescent="0.25">
      <c r="A463" s="161"/>
      <c r="B463" s="23">
        <v>444219</v>
      </c>
      <c r="C463" s="17" t="s">
        <v>327</v>
      </c>
      <c r="D463" s="84"/>
      <c r="E463" s="68"/>
      <c r="F463" s="19"/>
      <c r="G463" s="19"/>
      <c r="H463" s="19"/>
      <c r="I463" s="19"/>
      <c r="J463" s="19"/>
      <c r="K463" s="19"/>
      <c r="L463" s="19"/>
      <c r="M463" s="19"/>
      <c r="N463" s="19"/>
      <c r="O463" s="49"/>
      <c r="P463" s="65">
        <f t="shared" si="335"/>
        <v>0</v>
      </c>
      <c r="Q463" s="49"/>
      <c r="R463" s="49"/>
      <c r="S463" s="65">
        <f t="shared" si="336"/>
        <v>0</v>
      </c>
    </row>
    <row r="464" spans="1:19" ht="25.5" hidden="1" x14ac:dyDescent="0.25">
      <c r="A464" s="161"/>
      <c r="B464" s="27">
        <v>444300</v>
      </c>
      <c r="C464" s="13" t="s">
        <v>328</v>
      </c>
      <c r="D464" s="82">
        <f>SUM(D465)</f>
        <v>0</v>
      </c>
      <c r="E464" s="66">
        <f t="shared" ref="E464:O465" si="358">SUM(E465)</f>
        <v>0</v>
      </c>
      <c r="F464" s="14">
        <f t="shared" si="358"/>
        <v>0</v>
      </c>
      <c r="G464" s="14">
        <f t="shared" si="358"/>
        <v>0</v>
      </c>
      <c r="H464" s="14">
        <f t="shared" si="358"/>
        <v>0</v>
      </c>
      <c r="I464" s="14">
        <f t="shared" si="358"/>
        <v>0</v>
      </c>
      <c r="J464" s="14">
        <f t="shared" si="358"/>
        <v>0</v>
      </c>
      <c r="K464" s="14">
        <f t="shared" si="358"/>
        <v>0</v>
      </c>
      <c r="L464" s="14">
        <f t="shared" si="358"/>
        <v>0</v>
      </c>
      <c r="M464" s="14">
        <f t="shared" si="358"/>
        <v>0</v>
      </c>
      <c r="N464" s="14">
        <f t="shared" si="358"/>
        <v>0</v>
      </c>
      <c r="O464" s="47">
        <f t="shared" si="358"/>
        <v>0</v>
      </c>
      <c r="P464" s="65">
        <f t="shared" si="335"/>
        <v>0</v>
      </c>
      <c r="Q464" s="47">
        <f t="shared" ref="Q464:R465" si="359">SUM(Q465)</f>
        <v>0</v>
      </c>
      <c r="R464" s="47">
        <f t="shared" si="359"/>
        <v>0</v>
      </c>
      <c r="S464" s="65">
        <f t="shared" si="336"/>
        <v>0</v>
      </c>
    </row>
    <row r="465" spans="1:19" ht="25.5" hidden="1" x14ac:dyDescent="0.25">
      <c r="A465" s="161"/>
      <c r="B465" s="23">
        <v>444310</v>
      </c>
      <c r="C465" s="17" t="s">
        <v>328</v>
      </c>
      <c r="D465" s="83">
        <f>SUM(D466)</f>
        <v>0</v>
      </c>
      <c r="E465" s="67">
        <f t="shared" si="358"/>
        <v>0</v>
      </c>
      <c r="F465" s="18">
        <f t="shared" si="358"/>
        <v>0</v>
      </c>
      <c r="G465" s="18">
        <f t="shared" si="358"/>
        <v>0</v>
      </c>
      <c r="H465" s="18">
        <f t="shared" si="358"/>
        <v>0</v>
      </c>
      <c r="I465" s="18">
        <f t="shared" si="358"/>
        <v>0</v>
      </c>
      <c r="J465" s="18">
        <f t="shared" si="358"/>
        <v>0</v>
      </c>
      <c r="K465" s="18">
        <f t="shared" si="358"/>
        <v>0</v>
      </c>
      <c r="L465" s="18">
        <f t="shared" si="358"/>
        <v>0</v>
      </c>
      <c r="M465" s="18">
        <f t="shared" si="358"/>
        <v>0</v>
      </c>
      <c r="N465" s="18">
        <f t="shared" si="358"/>
        <v>0</v>
      </c>
      <c r="O465" s="48">
        <f t="shared" si="358"/>
        <v>0</v>
      </c>
      <c r="P465" s="65">
        <f t="shared" si="335"/>
        <v>0</v>
      </c>
      <c r="Q465" s="48">
        <f t="shared" si="359"/>
        <v>0</v>
      </c>
      <c r="R465" s="48">
        <f t="shared" si="359"/>
        <v>0</v>
      </c>
      <c r="S465" s="65">
        <f t="shared" si="336"/>
        <v>0</v>
      </c>
    </row>
    <row r="466" spans="1:19" ht="25.5" hidden="1" x14ac:dyDescent="0.25">
      <c r="A466" s="161"/>
      <c r="B466" s="23">
        <v>444311</v>
      </c>
      <c r="C466" s="17" t="s">
        <v>328</v>
      </c>
      <c r="D466" s="84"/>
      <c r="E466" s="68"/>
      <c r="F466" s="19"/>
      <c r="G466" s="19"/>
      <c r="H466" s="19"/>
      <c r="I466" s="19"/>
      <c r="J466" s="19"/>
      <c r="K466" s="19"/>
      <c r="L466" s="19"/>
      <c r="M466" s="19"/>
      <c r="N466" s="19"/>
      <c r="O466" s="49"/>
      <c r="P466" s="65">
        <f t="shared" si="335"/>
        <v>0</v>
      </c>
      <c r="Q466" s="49"/>
      <c r="R466" s="49"/>
      <c r="S466" s="65">
        <f t="shared" si="336"/>
        <v>0</v>
      </c>
    </row>
    <row r="467" spans="1:19" ht="55.5" hidden="1" customHeight="1" x14ac:dyDescent="0.25">
      <c r="A467" s="271"/>
      <c r="B467" s="27">
        <v>451000</v>
      </c>
      <c r="C467" s="21" t="s">
        <v>329</v>
      </c>
      <c r="D467" s="82">
        <f>SUM(D468,D475)</f>
        <v>0</v>
      </c>
      <c r="E467" s="66">
        <f t="shared" ref="E467:O467" si="360">SUM(E468,E475)</f>
        <v>0</v>
      </c>
      <c r="F467" s="14">
        <f t="shared" si="360"/>
        <v>0</v>
      </c>
      <c r="G467" s="14">
        <f t="shared" si="360"/>
        <v>0</v>
      </c>
      <c r="H467" s="14">
        <f t="shared" si="360"/>
        <v>0</v>
      </c>
      <c r="I467" s="14">
        <f t="shared" si="360"/>
        <v>0</v>
      </c>
      <c r="J467" s="14">
        <f t="shared" si="360"/>
        <v>0</v>
      </c>
      <c r="K467" s="14">
        <f t="shared" si="360"/>
        <v>0</v>
      </c>
      <c r="L467" s="14">
        <f t="shared" si="360"/>
        <v>0</v>
      </c>
      <c r="M467" s="14">
        <f t="shared" si="360"/>
        <v>0</v>
      </c>
      <c r="N467" s="14">
        <f t="shared" si="360"/>
        <v>0</v>
      </c>
      <c r="O467" s="47">
        <f t="shared" si="360"/>
        <v>0</v>
      </c>
      <c r="P467" s="65">
        <f t="shared" si="335"/>
        <v>0</v>
      </c>
      <c r="Q467" s="47">
        <f t="shared" ref="Q467:R467" si="361">SUM(Q468,Q475)</f>
        <v>0</v>
      </c>
      <c r="R467" s="47">
        <f t="shared" si="361"/>
        <v>0</v>
      </c>
      <c r="S467" s="65">
        <f t="shared" si="336"/>
        <v>0</v>
      </c>
    </row>
    <row r="468" spans="1:19" ht="38.25" hidden="1" x14ac:dyDescent="0.25">
      <c r="A468" s="272">
        <v>140</v>
      </c>
      <c r="B468" s="12">
        <v>451100</v>
      </c>
      <c r="C468" s="13" t="s">
        <v>330</v>
      </c>
      <c r="D468" s="82">
        <f>SUM(D473,D469,D471)</f>
        <v>0</v>
      </c>
      <c r="E468" s="66">
        <f t="shared" ref="E468:O468" si="362">SUM(E473,E469,E471)</f>
        <v>0</v>
      </c>
      <c r="F468" s="14">
        <f t="shared" si="362"/>
        <v>0</v>
      </c>
      <c r="G468" s="14">
        <f t="shared" si="362"/>
        <v>0</v>
      </c>
      <c r="H468" s="14">
        <f t="shared" si="362"/>
        <v>0</v>
      </c>
      <c r="I468" s="14">
        <f t="shared" si="362"/>
        <v>0</v>
      </c>
      <c r="J468" s="14">
        <f t="shared" si="362"/>
        <v>0</v>
      </c>
      <c r="K468" s="14">
        <f t="shared" si="362"/>
        <v>0</v>
      </c>
      <c r="L468" s="14">
        <f t="shared" si="362"/>
        <v>0</v>
      </c>
      <c r="M468" s="14">
        <f t="shared" si="362"/>
        <v>0</v>
      </c>
      <c r="N468" s="14">
        <f t="shared" si="362"/>
        <v>0</v>
      </c>
      <c r="O468" s="47">
        <f t="shared" si="362"/>
        <v>0</v>
      </c>
      <c r="P468" s="65">
        <f t="shared" si="335"/>
        <v>0</v>
      </c>
      <c r="Q468" s="47">
        <f t="shared" ref="Q468:R468" si="363">SUM(Q473,Q469,Q471)</f>
        <v>0</v>
      </c>
      <c r="R468" s="47">
        <f t="shared" si="363"/>
        <v>0</v>
      </c>
      <c r="S468" s="65">
        <f t="shared" si="336"/>
        <v>0</v>
      </c>
    </row>
    <row r="469" spans="1:19" ht="42" hidden="1" customHeight="1" x14ac:dyDescent="0.25">
      <c r="A469" s="161"/>
      <c r="B469" s="16">
        <v>451130</v>
      </c>
      <c r="C469" s="17" t="s">
        <v>331</v>
      </c>
      <c r="D469" s="83">
        <f>SUM(D470)</f>
        <v>0</v>
      </c>
      <c r="E469" s="67">
        <f t="shared" ref="E469:O469" si="364">SUM(E470)</f>
        <v>0</v>
      </c>
      <c r="F469" s="18">
        <f t="shared" si="364"/>
        <v>0</v>
      </c>
      <c r="G469" s="18">
        <f t="shared" si="364"/>
        <v>0</v>
      </c>
      <c r="H469" s="18">
        <f t="shared" si="364"/>
        <v>0</v>
      </c>
      <c r="I469" s="18">
        <f t="shared" si="364"/>
        <v>0</v>
      </c>
      <c r="J469" s="18">
        <f t="shared" si="364"/>
        <v>0</v>
      </c>
      <c r="K469" s="18">
        <f t="shared" si="364"/>
        <v>0</v>
      </c>
      <c r="L469" s="18">
        <f t="shared" si="364"/>
        <v>0</v>
      </c>
      <c r="M469" s="18">
        <f t="shared" si="364"/>
        <v>0</v>
      </c>
      <c r="N469" s="18">
        <f t="shared" si="364"/>
        <v>0</v>
      </c>
      <c r="O469" s="48">
        <f t="shared" si="364"/>
        <v>0</v>
      </c>
      <c r="P469" s="65">
        <f t="shared" si="335"/>
        <v>0</v>
      </c>
      <c r="Q469" s="48">
        <f t="shared" ref="Q469:R469" si="365">SUM(Q470)</f>
        <v>0</v>
      </c>
      <c r="R469" s="48">
        <f t="shared" si="365"/>
        <v>0</v>
      </c>
      <c r="S469" s="65">
        <f t="shared" si="336"/>
        <v>0</v>
      </c>
    </row>
    <row r="470" spans="1:19" ht="42" hidden="1" customHeight="1" x14ac:dyDescent="0.25">
      <c r="A470" s="161"/>
      <c r="B470" s="16">
        <v>451131</v>
      </c>
      <c r="C470" s="17" t="s">
        <v>331</v>
      </c>
      <c r="D470" s="88"/>
      <c r="E470" s="72"/>
      <c r="F470" s="28"/>
      <c r="G470" s="28"/>
      <c r="H470" s="28"/>
      <c r="I470" s="28"/>
      <c r="J470" s="28"/>
      <c r="K470" s="28"/>
      <c r="L470" s="28"/>
      <c r="M470" s="28"/>
      <c r="N470" s="28"/>
      <c r="O470" s="54"/>
      <c r="P470" s="65">
        <f t="shared" si="335"/>
        <v>0</v>
      </c>
      <c r="Q470" s="54"/>
      <c r="R470" s="54"/>
      <c r="S470" s="65">
        <f t="shared" si="336"/>
        <v>0</v>
      </c>
    </row>
    <row r="471" spans="1:19" ht="43.5" hidden="1" customHeight="1" x14ac:dyDescent="0.25">
      <c r="A471" s="161"/>
      <c r="B471" s="16">
        <v>451140</v>
      </c>
      <c r="C471" s="17" t="s">
        <v>332</v>
      </c>
      <c r="D471" s="83">
        <f>SUM(D472)</f>
        <v>0</v>
      </c>
      <c r="E471" s="67">
        <f t="shared" ref="E471:O471" si="366">SUM(E472)</f>
        <v>0</v>
      </c>
      <c r="F471" s="18">
        <f t="shared" si="366"/>
        <v>0</v>
      </c>
      <c r="G471" s="18">
        <f t="shared" si="366"/>
        <v>0</v>
      </c>
      <c r="H471" s="18">
        <f t="shared" si="366"/>
        <v>0</v>
      </c>
      <c r="I471" s="18">
        <f t="shared" si="366"/>
        <v>0</v>
      </c>
      <c r="J471" s="18">
        <f t="shared" si="366"/>
        <v>0</v>
      </c>
      <c r="K471" s="18">
        <f t="shared" si="366"/>
        <v>0</v>
      </c>
      <c r="L471" s="18">
        <f t="shared" si="366"/>
        <v>0</v>
      </c>
      <c r="M471" s="18">
        <f t="shared" si="366"/>
        <v>0</v>
      </c>
      <c r="N471" s="18">
        <f t="shared" si="366"/>
        <v>0</v>
      </c>
      <c r="O471" s="48">
        <f t="shared" si="366"/>
        <v>0</v>
      </c>
      <c r="P471" s="65">
        <f t="shared" si="335"/>
        <v>0</v>
      </c>
      <c r="Q471" s="48">
        <f t="shared" ref="Q471:R471" si="367">SUM(Q472)</f>
        <v>0</v>
      </c>
      <c r="R471" s="48">
        <f t="shared" si="367"/>
        <v>0</v>
      </c>
      <c r="S471" s="65">
        <f t="shared" si="336"/>
        <v>0</v>
      </c>
    </row>
    <row r="472" spans="1:19" ht="45.75" hidden="1" customHeight="1" x14ac:dyDescent="0.25">
      <c r="A472" s="161"/>
      <c r="B472" s="23">
        <v>451141</v>
      </c>
      <c r="C472" s="17" t="s">
        <v>332</v>
      </c>
      <c r="D472" s="88"/>
      <c r="E472" s="72"/>
      <c r="F472" s="28"/>
      <c r="G472" s="28"/>
      <c r="H472" s="28"/>
      <c r="I472" s="28"/>
      <c r="J472" s="28"/>
      <c r="K472" s="28"/>
      <c r="L472" s="28"/>
      <c r="M472" s="28"/>
      <c r="N472" s="28"/>
      <c r="O472" s="54"/>
      <c r="P472" s="65">
        <f t="shared" si="335"/>
        <v>0</v>
      </c>
      <c r="Q472" s="54"/>
      <c r="R472" s="54"/>
      <c r="S472" s="65">
        <f t="shared" si="336"/>
        <v>0</v>
      </c>
    </row>
    <row r="473" spans="1:19" ht="45.75" hidden="1" customHeight="1" x14ac:dyDescent="0.25">
      <c r="A473" s="161"/>
      <c r="B473" s="23">
        <v>451190</v>
      </c>
      <c r="C473" s="17" t="s">
        <v>333</v>
      </c>
      <c r="D473" s="83">
        <f>SUM(D474)</f>
        <v>0</v>
      </c>
      <c r="E473" s="67">
        <f t="shared" ref="E473:O473" si="368">SUM(E474)</f>
        <v>0</v>
      </c>
      <c r="F473" s="18">
        <f t="shared" si="368"/>
        <v>0</v>
      </c>
      <c r="G473" s="18">
        <f t="shared" si="368"/>
        <v>0</v>
      </c>
      <c r="H473" s="18">
        <f t="shared" si="368"/>
        <v>0</v>
      </c>
      <c r="I473" s="18">
        <f t="shared" si="368"/>
        <v>0</v>
      </c>
      <c r="J473" s="18">
        <f t="shared" si="368"/>
        <v>0</v>
      </c>
      <c r="K473" s="18">
        <f t="shared" si="368"/>
        <v>0</v>
      </c>
      <c r="L473" s="18">
        <f t="shared" si="368"/>
        <v>0</v>
      </c>
      <c r="M473" s="18">
        <f t="shared" si="368"/>
        <v>0</v>
      </c>
      <c r="N473" s="18">
        <f t="shared" si="368"/>
        <v>0</v>
      </c>
      <c r="O473" s="48">
        <f t="shared" si="368"/>
        <v>0</v>
      </c>
      <c r="P473" s="65">
        <f t="shared" si="335"/>
        <v>0</v>
      </c>
      <c r="Q473" s="48">
        <f t="shared" ref="Q473:R473" si="369">SUM(Q474)</f>
        <v>0</v>
      </c>
      <c r="R473" s="48">
        <f t="shared" si="369"/>
        <v>0</v>
      </c>
      <c r="S473" s="65">
        <f t="shared" si="336"/>
        <v>0</v>
      </c>
    </row>
    <row r="474" spans="1:19" ht="56.25" hidden="1" customHeight="1" x14ac:dyDescent="0.25">
      <c r="A474" s="161"/>
      <c r="B474" s="23">
        <v>451191</v>
      </c>
      <c r="C474" s="17" t="s">
        <v>333</v>
      </c>
      <c r="D474" s="84"/>
      <c r="E474" s="68"/>
      <c r="F474" s="19"/>
      <c r="G474" s="19"/>
      <c r="H474" s="19"/>
      <c r="I474" s="19"/>
      <c r="J474" s="19"/>
      <c r="K474" s="19"/>
      <c r="L474" s="19"/>
      <c r="M474" s="19"/>
      <c r="N474" s="19"/>
      <c r="O474" s="49"/>
      <c r="P474" s="65">
        <f t="shared" si="335"/>
        <v>0</v>
      </c>
      <c r="Q474" s="49"/>
      <c r="R474" s="49"/>
      <c r="S474" s="65">
        <f t="shared" si="336"/>
        <v>0</v>
      </c>
    </row>
    <row r="475" spans="1:19" ht="38.25" hidden="1" x14ac:dyDescent="0.25">
      <c r="A475" s="271"/>
      <c r="B475" s="27">
        <v>451200</v>
      </c>
      <c r="C475" s="13" t="s">
        <v>334</v>
      </c>
      <c r="D475" s="82">
        <f>SUM(D476,D478,D480)</f>
        <v>0</v>
      </c>
      <c r="E475" s="66">
        <f t="shared" ref="E475:O475" si="370">SUM(E476,E478,E480)</f>
        <v>0</v>
      </c>
      <c r="F475" s="14">
        <f t="shared" si="370"/>
        <v>0</v>
      </c>
      <c r="G475" s="14">
        <f t="shared" si="370"/>
        <v>0</v>
      </c>
      <c r="H475" s="14">
        <f t="shared" si="370"/>
        <v>0</v>
      </c>
      <c r="I475" s="14">
        <f t="shared" si="370"/>
        <v>0</v>
      </c>
      <c r="J475" s="14">
        <f t="shared" si="370"/>
        <v>0</v>
      </c>
      <c r="K475" s="14">
        <f t="shared" si="370"/>
        <v>0</v>
      </c>
      <c r="L475" s="14">
        <f t="shared" si="370"/>
        <v>0</v>
      </c>
      <c r="M475" s="14">
        <f t="shared" si="370"/>
        <v>0</v>
      </c>
      <c r="N475" s="14">
        <f t="shared" si="370"/>
        <v>0</v>
      </c>
      <c r="O475" s="47">
        <f t="shared" si="370"/>
        <v>0</v>
      </c>
      <c r="P475" s="65">
        <f t="shared" si="335"/>
        <v>0</v>
      </c>
      <c r="Q475" s="47">
        <f t="shared" ref="Q475:R475" si="371">SUM(Q476,Q478,Q480)</f>
        <v>0</v>
      </c>
      <c r="R475" s="47">
        <f t="shared" si="371"/>
        <v>0</v>
      </c>
      <c r="S475" s="65">
        <f t="shared" si="336"/>
        <v>0</v>
      </c>
    </row>
    <row r="476" spans="1:19" ht="25.5" hidden="1" x14ac:dyDescent="0.25">
      <c r="A476" s="161"/>
      <c r="B476" s="16">
        <v>451230</v>
      </c>
      <c r="C476" s="17" t="s">
        <v>335</v>
      </c>
      <c r="D476" s="83">
        <f>SUM(D477)</f>
        <v>0</v>
      </c>
      <c r="E476" s="67">
        <f t="shared" ref="E476:O476" si="372">SUM(E477)</f>
        <v>0</v>
      </c>
      <c r="F476" s="18">
        <f t="shared" si="372"/>
        <v>0</v>
      </c>
      <c r="G476" s="18">
        <f t="shared" si="372"/>
        <v>0</v>
      </c>
      <c r="H476" s="18">
        <f t="shared" si="372"/>
        <v>0</v>
      </c>
      <c r="I476" s="18">
        <f t="shared" si="372"/>
        <v>0</v>
      </c>
      <c r="J476" s="18">
        <f t="shared" si="372"/>
        <v>0</v>
      </c>
      <c r="K476" s="18">
        <f t="shared" si="372"/>
        <v>0</v>
      </c>
      <c r="L476" s="18">
        <f t="shared" si="372"/>
        <v>0</v>
      </c>
      <c r="M476" s="18">
        <f t="shared" si="372"/>
        <v>0</v>
      </c>
      <c r="N476" s="18">
        <f t="shared" si="372"/>
        <v>0</v>
      </c>
      <c r="O476" s="48">
        <f t="shared" si="372"/>
        <v>0</v>
      </c>
      <c r="P476" s="65">
        <f t="shared" si="335"/>
        <v>0</v>
      </c>
      <c r="Q476" s="48">
        <f t="shared" ref="Q476:R476" si="373">SUM(Q477)</f>
        <v>0</v>
      </c>
      <c r="R476" s="48">
        <f t="shared" si="373"/>
        <v>0</v>
      </c>
      <c r="S476" s="65">
        <f t="shared" si="336"/>
        <v>0</v>
      </c>
    </row>
    <row r="477" spans="1:19" ht="38.25" hidden="1" x14ac:dyDescent="0.25">
      <c r="A477" s="161"/>
      <c r="B477" s="16">
        <v>451231</v>
      </c>
      <c r="C477" s="17" t="s">
        <v>336</v>
      </c>
      <c r="D477" s="84"/>
      <c r="E477" s="68"/>
      <c r="F477" s="19"/>
      <c r="G477" s="19"/>
      <c r="H477" s="19"/>
      <c r="I477" s="19"/>
      <c r="J477" s="19"/>
      <c r="K477" s="19"/>
      <c r="L477" s="19"/>
      <c r="M477" s="19"/>
      <c r="N477" s="19"/>
      <c r="O477" s="49"/>
      <c r="P477" s="65">
        <f t="shared" si="335"/>
        <v>0</v>
      </c>
      <c r="Q477" s="49"/>
      <c r="R477" s="49"/>
      <c r="S477" s="65">
        <f t="shared" si="336"/>
        <v>0</v>
      </c>
    </row>
    <row r="478" spans="1:19" ht="25.5" hidden="1" x14ac:dyDescent="0.25">
      <c r="A478" s="161"/>
      <c r="B478" s="16">
        <v>451240</v>
      </c>
      <c r="C478" s="17" t="s">
        <v>337</v>
      </c>
      <c r="D478" s="83">
        <f>SUM(D479)</f>
        <v>0</v>
      </c>
      <c r="E478" s="67">
        <f t="shared" ref="E478:O478" si="374">SUM(E479)</f>
        <v>0</v>
      </c>
      <c r="F478" s="18">
        <f t="shared" si="374"/>
        <v>0</v>
      </c>
      <c r="G478" s="18">
        <f t="shared" si="374"/>
        <v>0</v>
      </c>
      <c r="H478" s="18">
        <f t="shared" si="374"/>
        <v>0</v>
      </c>
      <c r="I478" s="18">
        <f t="shared" si="374"/>
        <v>0</v>
      </c>
      <c r="J478" s="18">
        <f t="shared" si="374"/>
        <v>0</v>
      </c>
      <c r="K478" s="18">
        <f t="shared" si="374"/>
        <v>0</v>
      </c>
      <c r="L478" s="18">
        <f t="shared" si="374"/>
        <v>0</v>
      </c>
      <c r="M478" s="18">
        <f t="shared" si="374"/>
        <v>0</v>
      </c>
      <c r="N478" s="18">
        <f t="shared" si="374"/>
        <v>0</v>
      </c>
      <c r="O478" s="48">
        <f t="shared" si="374"/>
        <v>0</v>
      </c>
      <c r="P478" s="65">
        <f t="shared" si="335"/>
        <v>0</v>
      </c>
      <c r="Q478" s="48">
        <f t="shared" ref="Q478:R478" si="375">SUM(Q479)</f>
        <v>0</v>
      </c>
      <c r="R478" s="48">
        <f t="shared" si="375"/>
        <v>0</v>
      </c>
      <c r="S478" s="65">
        <f t="shared" si="336"/>
        <v>0</v>
      </c>
    </row>
    <row r="479" spans="1:19" ht="65.25" hidden="1" customHeight="1" x14ac:dyDescent="0.25">
      <c r="A479" s="161"/>
      <c r="B479" s="16">
        <v>451241</v>
      </c>
      <c r="C479" s="17" t="s">
        <v>338</v>
      </c>
      <c r="D479" s="84"/>
      <c r="E479" s="68"/>
      <c r="F479" s="19"/>
      <c r="G479" s="19"/>
      <c r="H479" s="19"/>
      <c r="I479" s="19"/>
      <c r="J479" s="19"/>
      <c r="K479" s="19"/>
      <c r="L479" s="19"/>
      <c r="M479" s="19"/>
      <c r="N479" s="19"/>
      <c r="O479" s="49"/>
      <c r="P479" s="65">
        <f t="shared" si="335"/>
        <v>0</v>
      </c>
      <c r="Q479" s="49"/>
      <c r="R479" s="49"/>
      <c r="S479" s="65">
        <f t="shared" si="336"/>
        <v>0</v>
      </c>
    </row>
    <row r="480" spans="1:19" ht="38.25" hidden="1" x14ac:dyDescent="0.25">
      <c r="A480" s="161"/>
      <c r="B480" s="16">
        <v>451290</v>
      </c>
      <c r="C480" s="17" t="s">
        <v>339</v>
      </c>
      <c r="D480" s="83">
        <f>SUM(D481)</f>
        <v>0</v>
      </c>
      <c r="E480" s="67">
        <f t="shared" ref="E480:O480" si="376">SUM(E481)</f>
        <v>0</v>
      </c>
      <c r="F480" s="18">
        <f t="shared" si="376"/>
        <v>0</v>
      </c>
      <c r="G480" s="18">
        <f t="shared" si="376"/>
        <v>0</v>
      </c>
      <c r="H480" s="18">
        <f t="shared" si="376"/>
        <v>0</v>
      </c>
      <c r="I480" s="18">
        <f t="shared" si="376"/>
        <v>0</v>
      </c>
      <c r="J480" s="18">
        <f t="shared" si="376"/>
        <v>0</v>
      </c>
      <c r="K480" s="18">
        <f t="shared" si="376"/>
        <v>0</v>
      </c>
      <c r="L480" s="18">
        <f t="shared" si="376"/>
        <v>0</v>
      </c>
      <c r="M480" s="18">
        <f t="shared" si="376"/>
        <v>0</v>
      </c>
      <c r="N480" s="18">
        <f t="shared" si="376"/>
        <v>0</v>
      </c>
      <c r="O480" s="48">
        <f t="shared" si="376"/>
        <v>0</v>
      </c>
      <c r="P480" s="65">
        <f t="shared" si="335"/>
        <v>0</v>
      </c>
      <c r="Q480" s="48">
        <f t="shared" ref="Q480:R480" si="377">SUM(Q481)</f>
        <v>0</v>
      </c>
      <c r="R480" s="48">
        <f t="shared" si="377"/>
        <v>0</v>
      </c>
      <c r="S480" s="65">
        <f t="shared" si="336"/>
        <v>0</v>
      </c>
    </row>
    <row r="481" spans="1:19" ht="38.25" hidden="1" x14ac:dyDescent="0.25">
      <c r="A481" s="161"/>
      <c r="B481" s="23">
        <v>451291</v>
      </c>
      <c r="C481" s="17" t="s">
        <v>340</v>
      </c>
      <c r="D481" s="84"/>
      <c r="E481" s="68"/>
      <c r="F481" s="19"/>
      <c r="G481" s="19"/>
      <c r="H481" s="19"/>
      <c r="I481" s="19"/>
      <c r="J481" s="19"/>
      <c r="K481" s="19"/>
      <c r="L481" s="19"/>
      <c r="M481" s="19"/>
      <c r="N481" s="19"/>
      <c r="O481" s="49"/>
      <c r="P481" s="65">
        <f t="shared" si="335"/>
        <v>0</v>
      </c>
      <c r="Q481" s="49"/>
      <c r="R481" s="49"/>
      <c r="S481" s="65">
        <f t="shared" si="336"/>
        <v>0</v>
      </c>
    </row>
    <row r="482" spans="1:19" ht="25.5" hidden="1" x14ac:dyDescent="0.25">
      <c r="A482" s="161"/>
      <c r="B482" s="27">
        <v>454000</v>
      </c>
      <c r="C482" s="13" t="s">
        <v>341</v>
      </c>
      <c r="D482" s="87">
        <f>SUM(D483+D486)</f>
        <v>0</v>
      </c>
      <c r="E482" s="71">
        <f t="shared" ref="E482:O482" si="378">SUM(E483+E486)</f>
        <v>0</v>
      </c>
      <c r="F482" s="25">
        <f t="shared" si="378"/>
        <v>0</v>
      </c>
      <c r="G482" s="25">
        <f t="shared" si="378"/>
        <v>0</v>
      </c>
      <c r="H482" s="25">
        <f t="shared" si="378"/>
        <v>0</v>
      </c>
      <c r="I482" s="25">
        <f t="shared" si="378"/>
        <v>0</v>
      </c>
      <c r="J482" s="25">
        <f t="shared" si="378"/>
        <v>0</v>
      </c>
      <c r="K482" s="25">
        <f t="shared" si="378"/>
        <v>0</v>
      </c>
      <c r="L482" s="25">
        <f t="shared" si="378"/>
        <v>0</v>
      </c>
      <c r="M482" s="25">
        <f t="shared" si="378"/>
        <v>0</v>
      </c>
      <c r="N482" s="25">
        <f t="shared" si="378"/>
        <v>0</v>
      </c>
      <c r="O482" s="53">
        <f t="shared" si="378"/>
        <v>0</v>
      </c>
      <c r="P482" s="65">
        <f t="shared" si="335"/>
        <v>0</v>
      </c>
      <c r="Q482" s="53">
        <f t="shared" ref="Q482:R482" si="379">SUM(Q483+Q486)</f>
        <v>0</v>
      </c>
      <c r="R482" s="53">
        <f t="shared" si="379"/>
        <v>0</v>
      </c>
      <c r="S482" s="65">
        <f t="shared" si="336"/>
        <v>0</v>
      </c>
    </row>
    <row r="483" spans="1:19" ht="25.5" hidden="1" x14ac:dyDescent="0.25">
      <c r="A483" s="161"/>
      <c r="B483" s="27">
        <v>454100</v>
      </c>
      <c r="C483" s="13" t="s">
        <v>342</v>
      </c>
      <c r="D483" s="87">
        <f>SUM(D484)</f>
        <v>0</v>
      </c>
      <c r="E483" s="71">
        <f t="shared" ref="E483:O484" si="380">SUM(E484)</f>
        <v>0</v>
      </c>
      <c r="F483" s="25">
        <f t="shared" si="380"/>
        <v>0</v>
      </c>
      <c r="G483" s="25">
        <f t="shared" si="380"/>
        <v>0</v>
      </c>
      <c r="H483" s="25">
        <f t="shared" si="380"/>
        <v>0</v>
      </c>
      <c r="I483" s="25">
        <f t="shared" si="380"/>
        <v>0</v>
      </c>
      <c r="J483" s="25">
        <f t="shared" si="380"/>
        <v>0</v>
      </c>
      <c r="K483" s="25">
        <f t="shared" si="380"/>
        <v>0</v>
      </c>
      <c r="L483" s="25">
        <f t="shared" si="380"/>
        <v>0</v>
      </c>
      <c r="M483" s="25">
        <f t="shared" si="380"/>
        <v>0</v>
      </c>
      <c r="N483" s="25">
        <f t="shared" si="380"/>
        <v>0</v>
      </c>
      <c r="O483" s="53">
        <f t="shared" si="380"/>
        <v>0</v>
      </c>
      <c r="P483" s="65">
        <f t="shared" si="335"/>
        <v>0</v>
      </c>
      <c r="Q483" s="53">
        <f t="shared" ref="Q483:R484" si="381">SUM(Q484)</f>
        <v>0</v>
      </c>
      <c r="R483" s="53">
        <f t="shared" si="381"/>
        <v>0</v>
      </c>
      <c r="S483" s="65">
        <f t="shared" si="336"/>
        <v>0</v>
      </c>
    </row>
    <row r="484" spans="1:19" ht="25.5" hidden="1" x14ac:dyDescent="0.25">
      <c r="A484" s="161"/>
      <c r="B484" s="23">
        <v>454110</v>
      </c>
      <c r="C484" s="17" t="s">
        <v>342</v>
      </c>
      <c r="D484" s="85">
        <f>SUM(D485)</f>
        <v>0</v>
      </c>
      <c r="E484" s="69">
        <f t="shared" si="380"/>
        <v>0</v>
      </c>
      <c r="F484" s="20">
        <f t="shared" si="380"/>
        <v>0</v>
      </c>
      <c r="G484" s="20">
        <f t="shared" si="380"/>
        <v>0</v>
      </c>
      <c r="H484" s="20">
        <f t="shared" si="380"/>
        <v>0</v>
      </c>
      <c r="I484" s="20">
        <f t="shared" si="380"/>
        <v>0</v>
      </c>
      <c r="J484" s="20">
        <f t="shared" si="380"/>
        <v>0</v>
      </c>
      <c r="K484" s="20">
        <f t="shared" si="380"/>
        <v>0</v>
      </c>
      <c r="L484" s="20">
        <f t="shared" si="380"/>
        <v>0</v>
      </c>
      <c r="M484" s="20">
        <f t="shared" si="380"/>
        <v>0</v>
      </c>
      <c r="N484" s="20">
        <f t="shared" si="380"/>
        <v>0</v>
      </c>
      <c r="O484" s="50">
        <f t="shared" si="380"/>
        <v>0</v>
      </c>
      <c r="P484" s="65">
        <f t="shared" si="335"/>
        <v>0</v>
      </c>
      <c r="Q484" s="50">
        <f t="shared" si="381"/>
        <v>0</v>
      </c>
      <c r="R484" s="50">
        <f t="shared" si="381"/>
        <v>0</v>
      </c>
      <c r="S484" s="65">
        <f t="shared" si="336"/>
        <v>0</v>
      </c>
    </row>
    <row r="485" spans="1:19" ht="25.5" hidden="1" x14ac:dyDescent="0.25">
      <c r="A485" s="161"/>
      <c r="B485" s="23">
        <v>454111</v>
      </c>
      <c r="C485" s="17" t="s">
        <v>342</v>
      </c>
      <c r="D485" s="84"/>
      <c r="E485" s="68"/>
      <c r="F485" s="19"/>
      <c r="G485" s="19"/>
      <c r="H485" s="19"/>
      <c r="I485" s="19"/>
      <c r="J485" s="19"/>
      <c r="K485" s="19"/>
      <c r="L485" s="19"/>
      <c r="M485" s="19"/>
      <c r="N485" s="19"/>
      <c r="O485" s="49"/>
      <c r="P485" s="65">
        <f t="shared" si="335"/>
        <v>0</v>
      </c>
      <c r="Q485" s="49"/>
      <c r="R485" s="49"/>
      <c r="S485" s="65">
        <f t="shared" si="336"/>
        <v>0</v>
      </c>
    </row>
    <row r="486" spans="1:19" ht="25.5" hidden="1" x14ac:dyDescent="0.25">
      <c r="A486" s="161"/>
      <c r="B486" s="27">
        <v>454200</v>
      </c>
      <c r="C486" s="13" t="s">
        <v>343</v>
      </c>
      <c r="D486" s="87">
        <f>SUM(D487)</f>
        <v>0</v>
      </c>
      <c r="E486" s="71">
        <f t="shared" ref="E486:O487" si="382">SUM(E487)</f>
        <v>0</v>
      </c>
      <c r="F486" s="25">
        <f t="shared" si="382"/>
        <v>0</v>
      </c>
      <c r="G486" s="25">
        <f t="shared" si="382"/>
        <v>0</v>
      </c>
      <c r="H486" s="25">
        <f t="shared" si="382"/>
        <v>0</v>
      </c>
      <c r="I486" s="25">
        <f t="shared" si="382"/>
        <v>0</v>
      </c>
      <c r="J486" s="25">
        <f t="shared" si="382"/>
        <v>0</v>
      </c>
      <c r="K486" s="25">
        <f t="shared" si="382"/>
        <v>0</v>
      </c>
      <c r="L486" s="25">
        <f t="shared" si="382"/>
        <v>0</v>
      </c>
      <c r="M486" s="25">
        <f t="shared" si="382"/>
        <v>0</v>
      </c>
      <c r="N486" s="25">
        <f t="shared" si="382"/>
        <v>0</v>
      </c>
      <c r="O486" s="53">
        <f t="shared" si="382"/>
        <v>0</v>
      </c>
      <c r="P486" s="65">
        <f t="shared" si="335"/>
        <v>0</v>
      </c>
      <c r="Q486" s="53">
        <f t="shared" ref="Q486:R487" si="383">SUM(Q487)</f>
        <v>0</v>
      </c>
      <c r="R486" s="53">
        <f t="shared" si="383"/>
        <v>0</v>
      </c>
      <c r="S486" s="65">
        <f t="shared" si="336"/>
        <v>0</v>
      </c>
    </row>
    <row r="487" spans="1:19" ht="25.5" hidden="1" x14ac:dyDescent="0.25">
      <c r="A487" s="161"/>
      <c r="B487" s="23">
        <v>454210</v>
      </c>
      <c r="C487" s="17" t="s">
        <v>343</v>
      </c>
      <c r="D487" s="85">
        <f>SUM(D488)</f>
        <v>0</v>
      </c>
      <c r="E487" s="69">
        <f t="shared" si="382"/>
        <v>0</v>
      </c>
      <c r="F487" s="20">
        <f t="shared" si="382"/>
        <v>0</v>
      </c>
      <c r="G487" s="20">
        <f t="shared" si="382"/>
        <v>0</v>
      </c>
      <c r="H487" s="20">
        <f t="shared" si="382"/>
        <v>0</v>
      </c>
      <c r="I487" s="20">
        <f t="shared" si="382"/>
        <v>0</v>
      </c>
      <c r="J487" s="20">
        <f t="shared" si="382"/>
        <v>0</v>
      </c>
      <c r="K487" s="20">
        <f t="shared" si="382"/>
        <v>0</v>
      </c>
      <c r="L487" s="20">
        <f t="shared" si="382"/>
        <v>0</v>
      </c>
      <c r="M487" s="20">
        <f t="shared" si="382"/>
        <v>0</v>
      </c>
      <c r="N487" s="20">
        <f t="shared" si="382"/>
        <v>0</v>
      </c>
      <c r="O487" s="50">
        <f t="shared" si="382"/>
        <v>0</v>
      </c>
      <c r="P487" s="65">
        <f t="shared" si="335"/>
        <v>0</v>
      </c>
      <c r="Q487" s="50">
        <f t="shared" si="383"/>
        <v>0</v>
      </c>
      <c r="R487" s="50">
        <f t="shared" si="383"/>
        <v>0</v>
      </c>
      <c r="S487" s="65">
        <f t="shared" si="336"/>
        <v>0</v>
      </c>
    </row>
    <row r="488" spans="1:19" ht="25.5" hidden="1" x14ac:dyDescent="0.25">
      <c r="A488" s="161"/>
      <c r="B488" s="23">
        <v>454211</v>
      </c>
      <c r="C488" s="17" t="s">
        <v>343</v>
      </c>
      <c r="D488" s="84"/>
      <c r="E488" s="68"/>
      <c r="F488" s="19"/>
      <c r="G488" s="19"/>
      <c r="H488" s="19"/>
      <c r="I488" s="19"/>
      <c r="J488" s="19"/>
      <c r="K488" s="19"/>
      <c r="L488" s="19"/>
      <c r="M488" s="19"/>
      <c r="N488" s="19"/>
      <c r="O488" s="49"/>
      <c r="P488" s="65">
        <f t="shared" si="335"/>
        <v>0</v>
      </c>
      <c r="Q488" s="49"/>
      <c r="R488" s="49"/>
      <c r="S488" s="65">
        <f t="shared" si="336"/>
        <v>0</v>
      </c>
    </row>
    <row r="489" spans="1:19" ht="25.5" hidden="1" x14ac:dyDescent="0.25">
      <c r="A489" s="161"/>
      <c r="B489" s="27">
        <v>463000</v>
      </c>
      <c r="C489" s="13" t="s">
        <v>344</v>
      </c>
      <c r="D489" s="87">
        <f>SUM(D490+D493)</f>
        <v>0</v>
      </c>
      <c r="E489" s="71">
        <f t="shared" ref="E489:O489" si="384">SUM(E490+E493)</f>
        <v>0</v>
      </c>
      <c r="F489" s="25">
        <f t="shared" si="384"/>
        <v>0</v>
      </c>
      <c r="G489" s="25">
        <f t="shared" si="384"/>
        <v>0</v>
      </c>
      <c r="H489" s="25">
        <f t="shared" si="384"/>
        <v>0</v>
      </c>
      <c r="I489" s="25">
        <f t="shared" si="384"/>
        <v>0</v>
      </c>
      <c r="J489" s="25">
        <f t="shared" si="384"/>
        <v>0</v>
      </c>
      <c r="K489" s="25">
        <f t="shared" si="384"/>
        <v>0</v>
      </c>
      <c r="L489" s="25">
        <f t="shared" si="384"/>
        <v>0</v>
      </c>
      <c r="M489" s="25">
        <f t="shared" si="384"/>
        <v>0</v>
      </c>
      <c r="N489" s="25">
        <f t="shared" si="384"/>
        <v>0</v>
      </c>
      <c r="O489" s="53">
        <f t="shared" si="384"/>
        <v>0</v>
      </c>
      <c r="P489" s="65">
        <f t="shared" si="335"/>
        <v>0</v>
      </c>
      <c r="Q489" s="53">
        <f t="shared" ref="Q489:R489" si="385">SUM(Q490+Q493)</f>
        <v>0</v>
      </c>
      <c r="R489" s="53">
        <f t="shared" si="385"/>
        <v>0</v>
      </c>
      <c r="S489" s="65">
        <f t="shared" si="336"/>
        <v>0</v>
      </c>
    </row>
    <row r="490" spans="1:19" ht="25.5" hidden="1" x14ac:dyDescent="0.25">
      <c r="A490" s="161"/>
      <c r="B490" s="27">
        <v>463100</v>
      </c>
      <c r="C490" s="13" t="s">
        <v>345</v>
      </c>
      <c r="D490" s="87">
        <f>SUM(D491)</f>
        <v>0</v>
      </c>
      <c r="E490" s="71">
        <f t="shared" ref="E490:O491" si="386">SUM(E491)</f>
        <v>0</v>
      </c>
      <c r="F490" s="25">
        <f t="shared" si="386"/>
        <v>0</v>
      </c>
      <c r="G490" s="25">
        <f t="shared" si="386"/>
        <v>0</v>
      </c>
      <c r="H490" s="25">
        <f t="shared" si="386"/>
        <v>0</v>
      </c>
      <c r="I490" s="25">
        <f t="shared" si="386"/>
        <v>0</v>
      </c>
      <c r="J490" s="25">
        <f t="shared" si="386"/>
        <v>0</v>
      </c>
      <c r="K490" s="25">
        <f t="shared" si="386"/>
        <v>0</v>
      </c>
      <c r="L490" s="25">
        <f t="shared" si="386"/>
        <v>0</v>
      </c>
      <c r="M490" s="25">
        <f t="shared" si="386"/>
        <v>0</v>
      </c>
      <c r="N490" s="25">
        <f t="shared" si="386"/>
        <v>0</v>
      </c>
      <c r="O490" s="53">
        <f t="shared" si="386"/>
        <v>0</v>
      </c>
      <c r="P490" s="65">
        <f t="shared" si="335"/>
        <v>0</v>
      </c>
      <c r="Q490" s="53">
        <f t="shared" ref="Q490:R491" si="387">SUM(Q491)</f>
        <v>0</v>
      </c>
      <c r="R490" s="53">
        <f t="shared" si="387"/>
        <v>0</v>
      </c>
      <c r="S490" s="65">
        <f t="shared" si="336"/>
        <v>0</v>
      </c>
    </row>
    <row r="491" spans="1:19" ht="25.5" hidden="1" x14ac:dyDescent="0.25">
      <c r="A491" s="161"/>
      <c r="B491" s="23">
        <v>463110</v>
      </c>
      <c r="C491" s="17" t="s">
        <v>346</v>
      </c>
      <c r="D491" s="85">
        <f>SUM(D492)</f>
        <v>0</v>
      </c>
      <c r="E491" s="69">
        <f t="shared" si="386"/>
        <v>0</v>
      </c>
      <c r="F491" s="20">
        <f t="shared" si="386"/>
        <v>0</v>
      </c>
      <c r="G491" s="20">
        <f t="shared" si="386"/>
        <v>0</v>
      </c>
      <c r="H491" s="20">
        <f t="shared" si="386"/>
        <v>0</v>
      </c>
      <c r="I491" s="20">
        <f t="shared" si="386"/>
        <v>0</v>
      </c>
      <c r="J491" s="20">
        <f t="shared" si="386"/>
        <v>0</v>
      </c>
      <c r="K491" s="20">
        <f t="shared" si="386"/>
        <v>0</v>
      </c>
      <c r="L491" s="20">
        <f t="shared" si="386"/>
        <v>0</v>
      </c>
      <c r="M491" s="20">
        <f t="shared" si="386"/>
        <v>0</v>
      </c>
      <c r="N491" s="20">
        <f t="shared" si="386"/>
        <v>0</v>
      </c>
      <c r="O491" s="50">
        <f t="shared" si="386"/>
        <v>0</v>
      </c>
      <c r="P491" s="65">
        <f t="shared" si="335"/>
        <v>0</v>
      </c>
      <c r="Q491" s="50">
        <f t="shared" si="387"/>
        <v>0</v>
      </c>
      <c r="R491" s="50">
        <f t="shared" si="387"/>
        <v>0</v>
      </c>
      <c r="S491" s="65">
        <f t="shared" si="336"/>
        <v>0</v>
      </c>
    </row>
    <row r="492" spans="1:19" ht="25.5" hidden="1" x14ac:dyDescent="0.25">
      <c r="A492" s="161"/>
      <c r="B492" s="16">
        <v>463111</v>
      </c>
      <c r="C492" s="17" t="s">
        <v>346</v>
      </c>
      <c r="D492" s="84"/>
      <c r="E492" s="68"/>
      <c r="F492" s="19"/>
      <c r="G492" s="19"/>
      <c r="H492" s="19"/>
      <c r="I492" s="19"/>
      <c r="J492" s="19"/>
      <c r="K492" s="19"/>
      <c r="L492" s="19"/>
      <c r="M492" s="19"/>
      <c r="N492" s="19"/>
      <c r="O492" s="49"/>
      <c r="P492" s="65">
        <f t="shared" si="335"/>
        <v>0</v>
      </c>
      <c r="Q492" s="49"/>
      <c r="R492" s="49"/>
      <c r="S492" s="65">
        <f t="shared" si="336"/>
        <v>0</v>
      </c>
    </row>
    <row r="493" spans="1:19" ht="25.5" hidden="1" x14ac:dyDescent="0.25">
      <c r="A493" s="271"/>
      <c r="B493" s="12">
        <v>463200</v>
      </c>
      <c r="C493" s="13" t="s">
        <v>347</v>
      </c>
      <c r="D493" s="87">
        <f>SUM(D494)</f>
        <v>0</v>
      </c>
      <c r="E493" s="71">
        <f t="shared" ref="E493:O494" si="388">SUM(E494)</f>
        <v>0</v>
      </c>
      <c r="F493" s="25">
        <f t="shared" si="388"/>
        <v>0</v>
      </c>
      <c r="G493" s="25">
        <f t="shared" si="388"/>
        <v>0</v>
      </c>
      <c r="H493" s="25">
        <f t="shared" si="388"/>
        <v>0</v>
      </c>
      <c r="I493" s="25">
        <f t="shared" si="388"/>
        <v>0</v>
      </c>
      <c r="J493" s="25">
        <f t="shared" si="388"/>
        <v>0</v>
      </c>
      <c r="K493" s="25">
        <f t="shared" si="388"/>
        <v>0</v>
      </c>
      <c r="L493" s="25">
        <f t="shared" si="388"/>
        <v>0</v>
      </c>
      <c r="M493" s="25">
        <f t="shared" si="388"/>
        <v>0</v>
      </c>
      <c r="N493" s="25">
        <f t="shared" si="388"/>
        <v>0</v>
      </c>
      <c r="O493" s="53">
        <f t="shared" si="388"/>
        <v>0</v>
      </c>
      <c r="P493" s="65">
        <f t="shared" si="335"/>
        <v>0</v>
      </c>
      <c r="Q493" s="53">
        <f t="shared" ref="Q493:R494" si="389">SUM(Q494)</f>
        <v>0</v>
      </c>
      <c r="R493" s="53">
        <f t="shared" si="389"/>
        <v>0</v>
      </c>
      <c r="S493" s="65">
        <f t="shared" si="336"/>
        <v>0</v>
      </c>
    </row>
    <row r="494" spans="1:19" ht="25.5" hidden="1" x14ac:dyDescent="0.25">
      <c r="A494" s="161"/>
      <c r="B494" s="16">
        <v>463210</v>
      </c>
      <c r="C494" s="17" t="s">
        <v>348</v>
      </c>
      <c r="D494" s="85">
        <f>SUM(D495)</f>
        <v>0</v>
      </c>
      <c r="E494" s="69">
        <f t="shared" si="388"/>
        <v>0</v>
      </c>
      <c r="F494" s="20">
        <f t="shared" si="388"/>
        <v>0</v>
      </c>
      <c r="G494" s="20">
        <f t="shared" si="388"/>
        <v>0</v>
      </c>
      <c r="H494" s="20">
        <f t="shared" si="388"/>
        <v>0</v>
      </c>
      <c r="I494" s="20">
        <f t="shared" si="388"/>
        <v>0</v>
      </c>
      <c r="J494" s="20">
        <f t="shared" si="388"/>
        <v>0</v>
      </c>
      <c r="K494" s="20">
        <f t="shared" si="388"/>
        <v>0</v>
      </c>
      <c r="L494" s="20">
        <f t="shared" si="388"/>
        <v>0</v>
      </c>
      <c r="M494" s="20">
        <f t="shared" si="388"/>
        <v>0</v>
      </c>
      <c r="N494" s="20">
        <f t="shared" si="388"/>
        <v>0</v>
      </c>
      <c r="O494" s="50">
        <f t="shared" si="388"/>
        <v>0</v>
      </c>
      <c r="P494" s="65">
        <f t="shared" si="335"/>
        <v>0</v>
      </c>
      <c r="Q494" s="50">
        <f t="shared" si="389"/>
        <v>0</v>
      </c>
      <c r="R494" s="50">
        <f t="shared" si="389"/>
        <v>0</v>
      </c>
      <c r="S494" s="65">
        <f t="shared" si="336"/>
        <v>0</v>
      </c>
    </row>
    <row r="495" spans="1:19" ht="25.5" hidden="1" x14ac:dyDescent="0.25">
      <c r="A495" s="161"/>
      <c r="B495" s="16">
        <v>463211</v>
      </c>
      <c r="C495" s="17" t="s">
        <v>348</v>
      </c>
      <c r="D495" s="84"/>
      <c r="E495" s="68"/>
      <c r="F495" s="19"/>
      <c r="G495" s="19"/>
      <c r="H495" s="19"/>
      <c r="I495" s="19"/>
      <c r="J495" s="19"/>
      <c r="K495" s="19"/>
      <c r="L495" s="19"/>
      <c r="M495" s="19"/>
      <c r="N495" s="19"/>
      <c r="O495" s="49"/>
      <c r="P495" s="65">
        <f t="shared" si="335"/>
        <v>0</v>
      </c>
      <c r="Q495" s="49"/>
      <c r="R495" s="49"/>
      <c r="S495" s="65">
        <f t="shared" si="336"/>
        <v>0</v>
      </c>
    </row>
    <row r="496" spans="1:19" ht="38.25" hidden="1" x14ac:dyDescent="0.25">
      <c r="A496" s="161"/>
      <c r="B496" s="12">
        <v>464000</v>
      </c>
      <c r="C496" s="13" t="s">
        <v>349</v>
      </c>
      <c r="D496" s="87">
        <f>SUM(D497)</f>
        <v>0</v>
      </c>
      <c r="E496" s="71">
        <f t="shared" ref="E496:O497" si="390">SUM(E497)</f>
        <v>0</v>
      </c>
      <c r="F496" s="25">
        <f t="shared" si="390"/>
        <v>0</v>
      </c>
      <c r="G496" s="25">
        <f t="shared" si="390"/>
        <v>0</v>
      </c>
      <c r="H496" s="25">
        <f t="shared" si="390"/>
        <v>0</v>
      </c>
      <c r="I496" s="25">
        <f t="shared" si="390"/>
        <v>0</v>
      </c>
      <c r="J496" s="25">
        <f t="shared" si="390"/>
        <v>0</v>
      </c>
      <c r="K496" s="25">
        <f t="shared" si="390"/>
        <v>0</v>
      </c>
      <c r="L496" s="25">
        <f t="shared" si="390"/>
        <v>0</v>
      </c>
      <c r="M496" s="25">
        <f t="shared" si="390"/>
        <v>0</v>
      </c>
      <c r="N496" s="25">
        <f t="shared" si="390"/>
        <v>0</v>
      </c>
      <c r="O496" s="53">
        <f t="shared" si="390"/>
        <v>0</v>
      </c>
      <c r="P496" s="65">
        <f t="shared" si="335"/>
        <v>0</v>
      </c>
      <c r="Q496" s="53">
        <f t="shared" ref="Q496:R497" si="391">SUM(Q497)</f>
        <v>0</v>
      </c>
      <c r="R496" s="53">
        <f t="shared" si="391"/>
        <v>0</v>
      </c>
      <c r="S496" s="65">
        <f t="shared" si="336"/>
        <v>0</v>
      </c>
    </row>
    <row r="497" spans="1:19" ht="25.5" hidden="1" x14ac:dyDescent="0.25">
      <c r="A497" s="161"/>
      <c r="B497" s="12">
        <v>464100</v>
      </c>
      <c r="C497" s="13" t="s">
        <v>350</v>
      </c>
      <c r="D497" s="87">
        <f>SUM(D498)</f>
        <v>0</v>
      </c>
      <c r="E497" s="71">
        <f t="shared" si="390"/>
        <v>0</v>
      </c>
      <c r="F497" s="25">
        <f t="shared" si="390"/>
        <v>0</v>
      </c>
      <c r="G497" s="25">
        <f t="shared" si="390"/>
        <v>0</v>
      </c>
      <c r="H497" s="25">
        <f t="shared" si="390"/>
        <v>0</v>
      </c>
      <c r="I497" s="25">
        <f t="shared" si="390"/>
        <v>0</v>
      </c>
      <c r="J497" s="25">
        <f t="shared" si="390"/>
        <v>0</v>
      </c>
      <c r="K497" s="25">
        <f t="shared" si="390"/>
        <v>0</v>
      </c>
      <c r="L497" s="25">
        <f t="shared" si="390"/>
        <v>0</v>
      </c>
      <c r="M497" s="25">
        <f t="shared" si="390"/>
        <v>0</v>
      </c>
      <c r="N497" s="25">
        <f t="shared" si="390"/>
        <v>0</v>
      </c>
      <c r="O497" s="53">
        <f t="shared" si="390"/>
        <v>0</v>
      </c>
      <c r="P497" s="65">
        <f t="shared" si="335"/>
        <v>0</v>
      </c>
      <c r="Q497" s="53">
        <f t="shared" si="391"/>
        <v>0</v>
      </c>
      <c r="R497" s="53">
        <f t="shared" si="391"/>
        <v>0</v>
      </c>
      <c r="S497" s="65">
        <f t="shared" si="336"/>
        <v>0</v>
      </c>
    </row>
    <row r="498" spans="1:19" ht="25.5" hidden="1" x14ac:dyDescent="0.25">
      <c r="A498" s="161"/>
      <c r="B498" s="16">
        <v>464110</v>
      </c>
      <c r="C498" s="17" t="s">
        <v>351</v>
      </c>
      <c r="D498" s="85">
        <f>SUM(D499:D501)</f>
        <v>0</v>
      </c>
      <c r="E498" s="69">
        <f t="shared" ref="E498:O498" si="392">SUM(E499:E501)</f>
        <v>0</v>
      </c>
      <c r="F498" s="20">
        <f t="shared" si="392"/>
        <v>0</v>
      </c>
      <c r="G498" s="20">
        <f t="shared" si="392"/>
        <v>0</v>
      </c>
      <c r="H498" s="20">
        <f t="shared" si="392"/>
        <v>0</v>
      </c>
      <c r="I498" s="20">
        <f t="shared" si="392"/>
        <v>0</v>
      </c>
      <c r="J498" s="20">
        <f t="shared" si="392"/>
        <v>0</v>
      </c>
      <c r="K498" s="20">
        <f t="shared" si="392"/>
        <v>0</v>
      </c>
      <c r="L498" s="20">
        <f t="shared" si="392"/>
        <v>0</v>
      </c>
      <c r="M498" s="20">
        <f t="shared" si="392"/>
        <v>0</v>
      </c>
      <c r="N498" s="20">
        <f t="shared" si="392"/>
        <v>0</v>
      </c>
      <c r="O498" s="50">
        <f t="shared" si="392"/>
        <v>0</v>
      </c>
      <c r="P498" s="65">
        <f t="shared" si="335"/>
        <v>0</v>
      </c>
      <c r="Q498" s="50">
        <f t="shared" ref="Q498:R498" si="393">SUM(Q499:Q501)</f>
        <v>0</v>
      </c>
      <c r="R498" s="50">
        <f t="shared" si="393"/>
        <v>0</v>
      </c>
      <c r="S498" s="65">
        <f t="shared" si="336"/>
        <v>0</v>
      </c>
    </row>
    <row r="499" spans="1:19" ht="25.5" hidden="1" x14ac:dyDescent="0.25">
      <c r="A499" s="161"/>
      <c r="B499" s="16">
        <v>464111</v>
      </c>
      <c r="C499" s="17" t="s">
        <v>351</v>
      </c>
      <c r="D499" s="84"/>
      <c r="E499" s="68"/>
      <c r="F499" s="19"/>
      <c r="G499" s="19"/>
      <c r="H499" s="19"/>
      <c r="I499" s="19"/>
      <c r="J499" s="19"/>
      <c r="K499" s="19"/>
      <c r="L499" s="19"/>
      <c r="M499" s="19"/>
      <c r="N499" s="19"/>
      <c r="O499" s="49"/>
      <c r="P499" s="65">
        <f t="shared" si="335"/>
        <v>0</v>
      </c>
      <c r="Q499" s="49"/>
      <c r="R499" s="49"/>
      <c r="S499" s="65">
        <f t="shared" si="336"/>
        <v>0</v>
      </c>
    </row>
    <row r="500" spans="1:19" ht="38.25" hidden="1" x14ac:dyDescent="0.25">
      <c r="A500" s="161"/>
      <c r="B500" s="16">
        <v>464112</v>
      </c>
      <c r="C500" s="17" t="s">
        <v>352</v>
      </c>
      <c r="D500" s="84"/>
      <c r="E500" s="68"/>
      <c r="F500" s="19"/>
      <c r="G500" s="19"/>
      <c r="H500" s="19"/>
      <c r="I500" s="19"/>
      <c r="J500" s="19"/>
      <c r="K500" s="19"/>
      <c r="L500" s="19"/>
      <c r="M500" s="19"/>
      <c r="N500" s="19"/>
      <c r="O500" s="49"/>
      <c r="P500" s="65">
        <f t="shared" si="335"/>
        <v>0</v>
      </c>
      <c r="Q500" s="49"/>
      <c r="R500" s="49"/>
      <c r="S500" s="65">
        <f t="shared" si="336"/>
        <v>0</v>
      </c>
    </row>
    <row r="501" spans="1:19" ht="38.25" hidden="1" x14ac:dyDescent="0.25">
      <c r="A501" s="161"/>
      <c r="B501" s="16">
        <v>464113</v>
      </c>
      <c r="C501" s="17" t="s">
        <v>353</v>
      </c>
      <c r="D501" s="84"/>
      <c r="E501" s="68"/>
      <c r="F501" s="19"/>
      <c r="G501" s="19"/>
      <c r="H501" s="19"/>
      <c r="I501" s="19"/>
      <c r="J501" s="19"/>
      <c r="K501" s="19"/>
      <c r="L501" s="19"/>
      <c r="M501" s="19"/>
      <c r="N501" s="19"/>
      <c r="O501" s="49"/>
      <c r="P501" s="65">
        <f t="shared" ref="P501:P503" si="394">SUM(E501:O501)</f>
        <v>0</v>
      </c>
      <c r="Q501" s="49"/>
      <c r="R501" s="49"/>
      <c r="S501" s="65">
        <f t="shared" ref="S501:S565" si="395">SUM(P501:R501)</f>
        <v>0</v>
      </c>
    </row>
    <row r="502" spans="1:19" ht="25.5" hidden="1" x14ac:dyDescent="0.25">
      <c r="A502" s="271"/>
      <c r="B502" s="12">
        <v>465000</v>
      </c>
      <c r="C502" s="13" t="s">
        <v>354</v>
      </c>
      <c r="D502" s="87">
        <f>SUM(D503+D507)</f>
        <v>0</v>
      </c>
      <c r="E502" s="71">
        <f t="shared" ref="E502:O502" si="396">SUM(E503+E507)</f>
        <v>0</v>
      </c>
      <c r="F502" s="25">
        <f t="shared" si="396"/>
        <v>0</v>
      </c>
      <c r="G502" s="25">
        <f t="shared" si="396"/>
        <v>0</v>
      </c>
      <c r="H502" s="25">
        <f t="shared" si="396"/>
        <v>0</v>
      </c>
      <c r="I502" s="25">
        <f t="shared" si="396"/>
        <v>0</v>
      </c>
      <c r="J502" s="25">
        <f t="shared" si="396"/>
        <v>0</v>
      </c>
      <c r="K502" s="25">
        <f t="shared" si="396"/>
        <v>0</v>
      </c>
      <c r="L502" s="25">
        <f t="shared" si="396"/>
        <v>0</v>
      </c>
      <c r="M502" s="25">
        <f t="shared" si="396"/>
        <v>0</v>
      </c>
      <c r="N502" s="25">
        <f t="shared" si="396"/>
        <v>0</v>
      </c>
      <c r="O502" s="53">
        <f t="shared" si="396"/>
        <v>0</v>
      </c>
      <c r="P502" s="65">
        <f t="shared" si="394"/>
        <v>0</v>
      </c>
      <c r="Q502" s="53">
        <f t="shared" ref="Q502:R502" si="397">SUM(Q503+Q507)</f>
        <v>0</v>
      </c>
      <c r="R502" s="53">
        <f t="shared" si="397"/>
        <v>0</v>
      </c>
      <c r="S502" s="65">
        <f t="shared" si="395"/>
        <v>0</v>
      </c>
    </row>
    <row r="503" spans="1:19" ht="25.5" hidden="1" x14ac:dyDescent="0.25">
      <c r="A503" s="271"/>
      <c r="B503" s="12">
        <v>465100</v>
      </c>
      <c r="C503" s="13" t="s">
        <v>355</v>
      </c>
      <c r="D503" s="87">
        <f>SUM(D504)</f>
        <v>0</v>
      </c>
      <c r="E503" s="71">
        <f t="shared" ref="E503:O503" si="398">SUM(E504)</f>
        <v>0</v>
      </c>
      <c r="F503" s="25">
        <f t="shared" si="398"/>
        <v>0</v>
      </c>
      <c r="G503" s="25">
        <f t="shared" si="398"/>
        <v>0</v>
      </c>
      <c r="H503" s="25">
        <f t="shared" si="398"/>
        <v>0</v>
      </c>
      <c r="I503" s="25">
        <f t="shared" si="398"/>
        <v>0</v>
      </c>
      <c r="J503" s="25">
        <f t="shared" si="398"/>
        <v>0</v>
      </c>
      <c r="K503" s="25">
        <f t="shared" si="398"/>
        <v>0</v>
      </c>
      <c r="L503" s="25">
        <f t="shared" si="398"/>
        <v>0</v>
      </c>
      <c r="M503" s="25">
        <f t="shared" si="398"/>
        <v>0</v>
      </c>
      <c r="N503" s="25">
        <f t="shared" si="398"/>
        <v>0</v>
      </c>
      <c r="O503" s="53">
        <f t="shared" si="398"/>
        <v>0</v>
      </c>
      <c r="P503" s="65">
        <f t="shared" si="394"/>
        <v>0</v>
      </c>
      <c r="Q503" s="53">
        <f t="shared" ref="Q503:R503" si="399">SUM(Q504)</f>
        <v>0</v>
      </c>
      <c r="R503" s="53">
        <f t="shared" si="399"/>
        <v>0</v>
      </c>
      <c r="S503" s="65">
        <f t="shared" si="395"/>
        <v>0</v>
      </c>
    </row>
    <row r="504" spans="1:19" ht="25.5" hidden="1" x14ac:dyDescent="0.25">
      <c r="A504" s="161"/>
      <c r="B504" s="16">
        <v>465110</v>
      </c>
      <c r="C504" s="17" t="s">
        <v>355</v>
      </c>
      <c r="D504" s="85">
        <f>SUM(D506+D505)</f>
        <v>0</v>
      </c>
      <c r="E504" s="104">
        <f t="shared" ref="E504:O504" si="400">SUM(E506+E505)</f>
        <v>0</v>
      </c>
      <c r="F504" s="20">
        <f t="shared" si="400"/>
        <v>0</v>
      </c>
      <c r="G504" s="20">
        <f t="shared" si="400"/>
        <v>0</v>
      </c>
      <c r="H504" s="20">
        <f t="shared" si="400"/>
        <v>0</v>
      </c>
      <c r="I504" s="20">
        <f t="shared" si="400"/>
        <v>0</v>
      </c>
      <c r="J504" s="20">
        <f t="shared" si="400"/>
        <v>0</v>
      </c>
      <c r="K504" s="20">
        <f t="shared" si="400"/>
        <v>0</v>
      </c>
      <c r="L504" s="20">
        <f t="shared" si="400"/>
        <v>0</v>
      </c>
      <c r="M504" s="20">
        <f t="shared" si="400"/>
        <v>0</v>
      </c>
      <c r="N504" s="20">
        <f t="shared" si="400"/>
        <v>0</v>
      </c>
      <c r="O504" s="105">
        <f t="shared" si="400"/>
        <v>0</v>
      </c>
      <c r="P504" s="65">
        <f t="shared" ref="P504:P570" si="401">SUM(E504:O504)</f>
        <v>0</v>
      </c>
      <c r="Q504" s="228">
        <f t="shared" ref="Q504:R504" si="402">SUM(Q506+Q505)</f>
        <v>0</v>
      </c>
      <c r="R504" s="105">
        <f t="shared" si="402"/>
        <v>0</v>
      </c>
      <c r="S504" s="65">
        <f t="shared" si="395"/>
        <v>0</v>
      </c>
    </row>
    <row r="505" spans="1:19" ht="25.5" hidden="1" x14ac:dyDescent="0.25">
      <c r="A505" s="161"/>
      <c r="B505" s="16">
        <v>465111</v>
      </c>
      <c r="C505" s="17" t="s">
        <v>355</v>
      </c>
      <c r="D505" s="106"/>
      <c r="E505" s="107"/>
      <c r="F505" s="108"/>
      <c r="G505" s="108"/>
      <c r="H505" s="108"/>
      <c r="I505" s="108"/>
      <c r="J505" s="108"/>
      <c r="K505" s="108"/>
      <c r="L505" s="108"/>
      <c r="M505" s="108"/>
      <c r="N505" s="108"/>
      <c r="O505" s="109"/>
      <c r="P505" s="65">
        <f t="shared" si="401"/>
        <v>0</v>
      </c>
      <c r="Q505" s="109"/>
      <c r="R505" s="109"/>
      <c r="S505" s="65">
        <f t="shared" si="395"/>
        <v>0</v>
      </c>
    </row>
    <row r="506" spans="1:19" hidden="1" x14ac:dyDescent="0.25">
      <c r="A506" s="161"/>
      <c r="B506" s="16">
        <v>465112</v>
      </c>
      <c r="C506" s="17" t="s">
        <v>672</v>
      </c>
      <c r="D506" s="84"/>
      <c r="E506" s="68"/>
      <c r="F506" s="19"/>
      <c r="G506" s="19"/>
      <c r="H506" s="19"/>
      <c r="I506" s="19"/>
      <c r="J506" s="19"/>
      <c r="K506" s="19"/>
      <c r="L506" s="19"/>
      <c r="M506" s="19"/>
      <c r="N506" s="19"/>
      <c r="O506" s="49"/>
      <c r="P506" s="65">
        <f t="shared" si="401"/>
        <v>0</v>
      </c>
      <c r="Q506" s="49"/>
      <c r="R506" s="49"/>
      <c r="S506" s="65">
        <f t="shared" si="395"/>
        <v>0</v>
      </c>
    </row>
    <row r="507" spans="1:19" ht="25.5" hidden="1" x14ac:dyDescent="0.25">
      <c r="A507" s="271"/>
      <c r="B507" s="12">
        <v>465200</v>
      </c>
      <c r="C507" s="13" t="s">
        <v>356</v>
      </c>
      <c r="D507" s="87">
        <f>SUM(D508)</f>
        <v>0</v>
      </c>
      <c r="E507" s="71">
        <f t="shared" ref="E507:O508" si="403">SUM(E508)</f>
        <v>0</v>
      </c>
      <c r="F507" s="25">
        <f t="shared" si="403"/>
        <v>0</v>
      </c>
      <c r="G507" s="25">
        <f t="shared" si="403"/>
        <v>0</v>
      </c>
      <c r="H507" s="25">
        <f t="shared" si="403"/>
        <v>0</v>
      </c>
      <c r="I507" s="25">
        <f t="shared" si="403"/>
        <v>0</v>
      </c>
      <c r="J507" s="25">
        <f t="shared" si="403"/>
        <v>0</v>
      </c>
      <c r="K507" s="25">
        <f t="shared" si="403"/>
        <v>0</v>
      </c>
      <c r="L507" s="25">
        <f t="shared" si="403"/>
        <v>0</v>
      </c>
      <c r="M507" s="25">
        <f t="shared" si="403"/>
        <v>0</v>
      </c>
      <c r="N507" s="25">
        <f t="shared" si="403"/>
        <v>0</v>
      </c>
      <c r="O507" s="53">
        <f t="shared" si="403"/>
        <v>0</v>
      </c>
      <c r="P507" s="65">
        <f t="shared" si="401"/>
        <v>0</v>
      </c>
      <c r="Q507" s="53">
        <f t="shared" ref="Q507:R508" si="404">SUM(Q508)</f>
        <v>0</v>
      </c>
      <c r="R507" s="53">
        <f t="shared" si="404"/>
        <v>0</v>
      </c>
      <c r="S507" s="65">
        <f t="shared" si="395"/>
        <v>0</v>
      </c>
    </row>
    <row r="508" spans="1:19" ht="25.5" hidden="1" x14ac:dyDescent="0.25">
      <c r="A508" s="161"/>
      <c r="B508" s="16">
        <v>465210</v>
      </c>
      <c r="C508" s="17" t="s">
        <v>357</v>
      </c>
      <c r="D508" s="85">
        <f>SUM(D509)</f>
        <v>0</v>
      </c>
      <c r="E508" s="69">
        <f t="shared" si="403"/>
        <v>0</v>
      </c>
      <c r="F508" s="20">
        <f t="shared" si="403"/>
        <v>0</v>
      </c>
      <c r="G508" s="20">
        <f t="shared" si="403"/>
        <v>0</v>
      </c>
      <c r="H508" s="20">
        <f t="shared" si="403"/>
        <v>0</v>
      </c>
      <c r="I508" s="20">
        <f t="shared" si="403"/>
        <v>0</v>
      </c>
      <c r="J508" s="20">
        <f t="shared" si="403"/>
        <v>0</v>
      </c>
      <c r="K508" s="20">
        <f t="shared" si="403"/>
        <v>0</v>
      </c>
      <c r="L508" s="20">
        <f t="shared" si="403"/>
        <v>0</v>
      </c>
      <c r="M508" s="20">
        <f t="shared" si="403"/>
        <v>0</v>
      </c>
      <c r="N508" s="20">
        <f t="shared" si="403"/>
        <v>0</v>
      </c>
      <c r="O508" s="50">
        <f t="shared" si="403"/>
        <v>0</v>
      </c>
      <c r="P508" s="65">
        <f t="shared" si="401"/>
        <v>0</v>
      </c>
      <c r="Q508" s="50">
        <f t="shared" si="404"/>
        <v>0</v>
      </c>
      <c r="R508" s="50">
        <f t="shared" si="404"/>
        <v>0</v>
      </c>
      <c r="S508" s="65">
        <f t="shared" si="395"/>
        <v>0</v>
      </c>
    </row>
    <row r="509" spans="1:19" ht="25.5" hidden="1" x14ac:dyDescent="0.25">
      <c r="A509" s="161"/>
      <c r="B509" s="16">
        <v>465211</v>
      </c>
      <c r="C509" s="17" t="s">
        <v>357</v>
      </c>
      <c r="D509" s="84"/>
      <c r="E509" s="68"/>
      <c r="F509" s="19"/>
      <c r="G509" s="19"/>
      <c r="H509" s="19"/>
      <c r="I509" s="19"/>
      <c r="J509" s="19"/>
      <c r="K509" s="19"/>
      <c r="L509" s="19"/>
      <c r="M509" s="19"/>
      <c r="N509" s="19"/>
      <c r="O509" s="49"/>
      <c r="P509" s="65">
        <f t="shared" si="401"/>
        <v>0</v>
      </c>
      <c r="Q509" s="49"/>
      <c r="R509" s="49"/>
      <c r="S509" s="65">
        <f t="shared" si="395"/>
        <v>0</v>
      </c>
    </row>
    <row r="510" spans="1:19" ht="25.5" x14ac:dyDescent="0.25">
      <c r="A510" s="271">
        <v>301</v>
      </c>
      <c r="B510" s="12">
        <v>472000</v>
      </c>
      <c r="C510" s="21" t="s">
        <v>358</v>
      </c>
      <c r="D510" s="82">
        <f>SUM(D511,D514,D525,D528)</f>
        <v>0</v>
      </c>
      <c r="E510" s="66">
        <f t="shared" ref="E510:O510" si="405">SUM(E511,E514,E525,E528)</f>
        <v>400000</v>
      </c>
      <c r="F510" s="14">
        <f t="shared" si="405"/>
        <v>0</v>
      </c>
      <c r="G510" s="14">
        <f t="shared" si="405"/>
        <v>0</v>
      </c>
      <c r="H510" s="14">
        <f t="shared" si="405"/>
        <v>0</v>
      </c>
      <c r="I510" s="14">
        <f t="shared" si="405"/>
        <v>0</v>
      </c>
      <c r="J510" s="14">
        <f t="shared" si="405"/>
        <v>0</v>
      </c>
      <c r="K510" s="14">
        <f t="shared" si="405"/>
        <v>0</v>
      </c>
      <c r="L510" s="14">
        <f t="shared" si="405"/>
        <v>0</v>
      </c>
      <c r="M510" s="14">
        <f t="shared" si="405"/>
        <v>0</v>
      </c>
      <c r="N510" s="14">
        <f t="shared" si="405"/>
        <v>0</v>
      </c>
      <c r="O510" s="47">
        <f t="shared" si="405"/>
        <v>0</v>
      </c>
      <c r="P510" s="65">
        <f t="shared" si="401"/>
        <v>400000</v>
      </c>
      <c r="Q510" s="47">
        <f t="shared" ref="Q510:R510" si="406">SUM(Q511,Q514,Q525,Q528)</f>
        <v>0</v>
      </c>
      <c r="R510" s="47">
        <f t="shared" si="406"/>
        <v>0</v>
      </c>
      <c r="S510" s="65">
        <f t="shared" si="395"/>
        <v>400000</v>
      </c>
    </row>
    <row r="511" spans="1:19" ht="25.5" hidden="1" x14ac:dyDescent="0.25">
      <c r="A511" s="271"/>
      <c r="B511" s="12">
        <v>472300</v>
      </c>
      <c r="C511" s="13" t="s">
        <v>359</v>
      </c>
      <c r="D511" s="82">
        <f>SUM(D512)</f>
        <v>0</v>
      </c>
      <c r="E511" s="66">
        <f t="shared" ref="E511:O512" si="407">SUM(E512)</f>
        <v>0</v>
      </c>
      <c r="F511" s="14">
        <f t="shared" si="407"/>
        <v>0</v>
      </c>
      <c r="G511" s="14">
        <f t="shared" si="407"/>
        <v>0</v>
      </c>
      <c r="H511" s="14">
        <f t="shared" si="407"/>
        <v>0</v>
      </c>
      <c r="I511" s="14">
        <f t="shared" si="407"/>
        <v>0</v>
      </c>
      <c r="J511" s="14">
        <f t="shared" si="407"/>
        <v>0</v>
      </c>
      <c r="K511" s="14">
        <f t="shared" si="407"/>
        <v>0</v>
      </c>
      <c r="L511" s="14">
        <f t="shared" si="407"/>
        <v>0</v>
      </c>
      <c r="M511" s="14">
        <f t="shared" si="407"/>
        <v>0</v>
      </c>
      <c r="N511" s="14">
        <f t="shared" si="407"/>
        <v>0</v>
      </c>
      <c r="O511" s="47">
        <f t="shared" si="407"/>
        <v>0</v>
      </c>
      <c r="P511" s="65">
        <f t="shared" si="401"/>
        <v>0</v>
      </c>
      <c r="Q511" s="47">
        <f t="shared" ref="Q511:R512" si="408">SUM(Q512)</f>
        <v>0</v>
      </c>
      <c r="R511" s="47">
        <f t="shared" si="408"/>
        <v>0</v>
      </c>
      <c r="S511" s="65">
        <f t="shared" si="395"/>
        <v>0</v>
      </c>
    </row>
    <row r="512" spans="1:19" ht="25.5" hidden="1" x14ac:dyDescent="0.25">
      <c r="A512" s="161"/>
      <c r="B512" s="16">
        <v>472310</v>
      </c>
      <c r="C512" s="17" t="s">
        <v>359</v>
      </c>
      <c r="D512" s="83">
        <f>SUM(D513)</f>
        <v>0</v>
      </c>
      <c r="E512" s="67">
        <f t="shared" si="407"/>
        <v>0</v>
      </c>
      <c r="F512" s="18">
        <f t="shared" si="407"/>
        <v>0</v>
      </c>
      <c r="G512" s="18">
        <f t="shared" si="407"/>
        <v>0</v>
      </c>
      <c r="H512" s="18">
        <f t="shared" si="407"/>
        <v>0</v>
      </c>
      <c r="I512" s="18">
        <f t="shared" si="407"/>
        <v>0</v>
      </c>
      <c r="J512" s="18">
        <f t="shared" si="407"/>
        <v>0</v>
      </c>
      <c r="K512" s="18">
        <f t="shared" si="407"/>
        <v>0</v>
      </c>
      <c r="L512" s="18">
        <f t="shared" si="407"/>
        <v>0</v>
      </c>
      <c r="M512" s="18">
        <f t="shared" si="407"/>
        <v>0</v>
      </c>
      <c r="N512" s="18">
        <f t="shared" si="407"/>
        <v>0</v>
      </c>
      <c r="O512" s="48">
        <f t="shared" si="407"/>
        <v>0</v>
      </c>
      <c r="P512" s="65">
        <f t="shared" si="401"/>
        <v>0</v>
      </c>
      <c r="Q512" s="48">
        <f t="shared" si="408"/>
        <v>0</v>
      </c>
      <c r="R512" s="48">
        <f t="shared" si="408"/>
        <v>0</v>
      </c>
      <c r="S512" s="65">
        <f t="shared" si="395"/>
        <v>0</v>
      </c>
    </row>
    <row r="513" spans="1:19" ht="63" hidden="1" customHeight="1" x14ac:dyDescent="0.25">
      <c r="A513" s="161"/>
      <c r="B513" s="16">
        <v>472311</v>
      </c>
      <c r="C513" s="17" t="s">
        <v>360</v>
      </c>
      <c r="D513" s="84"/>
      <c r="E513" s="68"/>
      <c r="F513" s="19"/>
      <c r="G513" s="19"/>
      <c r="H513" s="19"/>
      <c r="I513" s="19"/>
      <c r="J513" s="19"/>
      <c r="K513" s="19"/>
      <c r="L513" s="19"/>
      <c r="M513" s="19"/>
      <c r="N513" s="19"/>
      <c r="O513" s="49"/>
      <c r="P513" s="65">
        <f t="shared" si="401"/>
        <v>0</v>
      </c>
      <c r="Q513" s="49"/>
      <c r="R513" s="49"/>
      <c r="S513" s="65">
        <f t="shared" si="395"/>
        <v>0</v>
      </c>
    </row>
    <row r="514" spans="1:19" ht="41.25" hidden="1" customHeight="1" x14ac:dyDescent="0.25">
      <c r="A514" s="271"/>
      <c r="B514" s="12">
        <v>472700</v>
      </c>
      <c r="C514" s="13" t="s">
        <v>361</v>
      </c>
      <c r="D514" s="82">
        <f>SUM(D515,D523)</f>
        <v>0</v>
      </c>
      <c r="E514" s="66">
        <f t="shared" ref="E514:O514" si="409">SUM(E515,E523)</f>
        <v>0</v>
      </c>
      <c r="F514" s="14">
        <f t="shared" si="409"/>
        <v>0</v>
      </c>
      <c r="G514" s="14">
        <f t="shared" si="409"/>
        <v>0</v>
      </c>
      <c r="H514" s="14">
        <f t="shared" si="409"/>
        <v>0</v>
      </c>
      <c r="I514" s="14">
        <f t="shared" si="409"/>
        <v>0</v>
      </c>
      <c r="J514" s="14">
        <f t="shared" si="409"/>
        <v>0</v>
      </c>
      <c r="K514" s="14">
        <f t="shared" si="409"/>
        <v>0</v>
      </c>
      <c r="L514" s="14">
        <f t="shared" si="409"/>
        <v>0</v>
      </c>
      <c r="M514" s="14">
        <f t="shared" si="409"/>
        <v>0</v>
      </c>
      <c r="N514" s="14">
        <f t="shared" si="409"/>
        <v>0</v>
      </c>
      <c r="O514" s="47">
        <f t="shared" si="409"/>
        <v>0</v>
      </c>
      <c r="P514" s="65">
        <f t="shared" si="401"/>
        <v>0</v>
      </c>
      <c r="Q514" s="47">
        <f t="shared" ref="Q514:R514" si="410">SUM(Q515,Q523)</f>
        <v>0</v>
      </c>
      <c r="R514" s="47">
        <f t="shared" si="410"/>
        <v>0</v>
      </c>
      <c r="S514" s="65">
        <f t="shared" si="395"/>
        <v>0</v>
      </c>
    </row>
    <row r="515" spans="1:19" hidden="1" x14ac:dyDescent="0.25">
      <c r="A515" s="161"/>
      <c r="B515" s="16">
        <v>472710</v>
      </c>
      <c r="C515" s="17" t="s">
        <v>362</v>
      </c>
      <c r="D515" s="83">
        <f>SUM(D516:D522)</f>
        <v>0</v>
      </c>
      <c r="E515" s="67">
        <f t="shared" ref="E515:O515" si="411">SUM(E516:E522)</f>
        <v>0</v>
      </c>
      <c r="F515" s="18">
        <f t="shared" si="411"/>
        <v>0</v>
      </c>
      <c r="G515" s="18">
        <f t="shared" si="411"/>
        <v>0</v>
      </c>
      <c r="H515" s="18">
        <f t="shared" si="411"/>
        <v>0</v>
      </c>
      <c r="I515" s="18">
        <f t="shared" si="411"/>
        <v>0</v>
      </c>
      <c r="J515" s="18">
        <f t="shared" si="411"/>
        <v>0</v>
      </c>
      <c r="K515" s="18">
        <f t="shared" si="411"/>
        <v>0</v>
      </c>
      <c r="L515" s="18">
        <f t="shared" si="411"/>
        <v>0</v>
      </c>
      <c r="M515" s="18">
        <f t="shared" si="411"/>
        <v>0</v>
      </c>
      <c r="N515" s="18">
        <f t="shared" si="411"/>
        <v>0</v>
      </c>
      <c r="O515" s="48">
        <f t="shared" si="411"/>
        <v>0</v>
      </c>
      <c r="P515" s="65">
        <f t="shared" si="401"/>
        <v>0</v>
      </c>
      <c r="Q515" s="48">
        <f t="shared" ref="Q515:R515" si="412">SUM(Q516:Q522)</f>
        <v>0</v>
      </c>
      <c r="R515" s="48">
        <f t="shared" si="412"/>
        <v>0</v>
      </c>
      <c r="S515" s="65">
        <f t="shared" si="395"/>
        <v>0</v>
      </c>
    </row>
    <row r="516" spans="1:19" ht="19.5" hidden="1" customHeight="1" x14ac:dyDescent="0.25">
      <c r="A516" s="161"/>
      <c r="B516" s="16">
        <v>472711</v>
      </c>
      <c r="C516" s="17" t="s">
        <v>602</v>
      </c>
      <c r="D516" s="88"/>
      <c r="E516" s="72"/>
      <c r="F516" s="28"/>
      <c r="G516" s="28"/>
      <c r="H516" s="28"/>
      <c r="I516" s="28"/>
      <c r="J516" s="28"/>
      <c r="K516" s="28"/>
      <c r="L516" s="28"/>
      <c r="M516" s="28"/>
      <c r="N516" s="28"/>
      <c r="O516" s="54"/>
      <c r="P516" s="65">
        <f t="shared" si="401"/>
        <v>0</v>
      </c>
      <c r="Q516" s="54"/>
      <c r="R516" s="54"/>
      <c r="S516" s="65">
        <f t="shared" si="395"/>
        <v>0</v>
      </c>
    </row>
    <row r="517" spans="1:19" ht="46.5" hidden="1" customHeight="1" x14ac:dyDescent="0.25">
      <c r="A517" s="161"/>
      <c r="B517" s="16">
        <v>472713</v>
      </c>
      <c r="C517" s="17" t="s">
        <v>603</v>
      </c>
      <c r="D517" s="84"/>
      <c r="E517" s="68"/>
      <c r="F517" s="19"/>
      <c r="G517" s="19"/>
      <c r="H517" s="19"/>
      <c r="I517" s="19"/>
      <c r="J517" s="19"/>
      <c r="K517" s="19"/>
      <c r="L517" s="19"/>
      <c r="M517" s="19"/>
      <c r="N517" s="19"/>
      <c r="O517" s="49"/>
      <c r="P517" s="65">
        <f t="shared" si="401"/>
        <v>0</v>
      </c>
      <c r="Q517" s="49"/>
      <c r="R517" s="49"/>
      <c r="S517" s="65">
        <f t="shared" si="395"/>
        <v>0</v>
      </c>
    </row>
    <row r="518" spans="1:19" hidden="1" x14ac:dyDescent="0.25">
      <c r="A518" s="161"/>
      <c r="B518" s="16">
        <v>472714</v>
      </c>
      <c r="C518" s="17" t="s">
        <v>363</v>
      </c>
      <c r="D518" s="84"/>
      <c r="E518" s="68"/>
      <c r="F518" s="19"/>
      <c r="G518" s="19"/>
      <c r="H518" s="19"/>
      <c r="I518" s="19"/>
      <c r="J518" s="19"/>
      <c r="K518" s="19"/>
      <c r="L518" s="19"/>
      <c r="M518" s="19"/>
      <c r="N518" s="19"/>
      <c r="O518" s="49"/>
      <c r="P518" s="65">
        <f t="shared" si="401"/>
        <v>0</v>
      </c>
      <c r="Q518" s="49"/>
      <c r="R518" s="49"/>
      <c r="S518" s="65">
        <f t="shared" si="395"/>
        <v>0</v>
      </c>
    </row>
    <row r="519" spans="1:19" hidden="1" x14ac:dyDescent="0.25">
      <c r="A519" s="161"/>
      <c r="B519" s="16">
        <v>472715</v>
      </c>
      <c r="C519" s="17" t="s">
        <v>364</v>
      </c>
      <c r="D519" s="84"/>
      <c r="E519" s="68"/>
      <c r="F519" s="19"/>
      <c r="G519" s="19"/>
      <c r="H519" s="19"/>
      <c r="I519" s="19"/>
      <c r="J519" s="19"/>
      <c r="K519" s="19"/>
      <c r="L519" s="19"/>
      <c r="M519" s="19"/>
      <c r="N519" s="19"/>
      <c r="O519" s="49"/>
      <c r="P519" s="65">
        <f t="shared" si="401"/>
        <v>0</v>
      </c>
      <c r="Q519" s="49"/>
      <c r="R519" s="49"/>
      <c r="S519" s="65">
        <f t="shared" si="395"/>
        <v>0</v>
      </c>
    </row>
    <row r="520" spans="1:19" ht="65.25" hidden="1" customHeight="1" x14ac:dyDescent="0.25">
      <c r="A520" s="161"/>
      <c r="B520" s="16">
        <v>472717</v>
      </c>
      <c r="C520" s="17" t="s">
        <v>604</v>
      </c>
      <c r="D520" s="84"/>
      <c r="E520" s="68"/>
      <c r="F520" s="19"/>
      <c r="G520" s="19"/>
      <c r="H520" s="19"/>
      <c r="I520" s="19"/>
      <c r="J520" s="19"/>
      <c r="K520" s="19"/>
      <c r="L520" s="19"/>
      <c r="M520" s="19"/>
      <c r="N520" s="19"/>
      <c r="O520" s="49"/>
      <c r="P520" s="65">
        <f t="shared" si="401"/>
        <v>0</v>
      </c>
      <c r="Q520" s="49"/>
      <c r="R520" s="49"/>
      <c r="S520" s="65">
        <f t="shared" si="395"/>
        <v>0</v>
      </c>
    </row>
    <row r="521" spans="1:19" ht="51.75" hidden="1" customHeight="1" x14ac:dyDescent="0.25">
      <c r="A521" s="161"/>
      <c r="B521" s="16">
        <v>472718</v>
      </c>
      <c r="C521" s="17" t="s">
        <v>605</v>
      </c>
      <c r="D521" s="84"/>
      <c r="E521" s="68"/>
      <c r="F521" s="19"/>
      <c r="G521" s="19"/>
      <c r="H521" s="19"/>
      <c r="I521" s="19"/>
      <c r="J521" s="19"/>
      <c r="K521" s="19"/>
      <c r="L521" s="19"/>
      <c r="M521" s="19"/>
      <c r="N521" s="19"/>
      <c r="O521" s="49"/>
      <c r="P521" s="65">
        <f t="shared" si="401"/>
        <v>0</v>
      </c>
      <c r="Q521" s="49"/>
      <c r="R521" s="49"/>
      <c r="S521" s="65">
        <f t="shared" si="395"/>
        <v>0</v>
      </c>
    </row>
    <row r="522" spans="1:19" ht="72" hidden="1" customHeight="1" x14ac:dyDescent="0.25">
      <c r="A522" s="161"/>
      <c r="B522" s="16">
        <v>472719</v>
      </c>
      <c r="C522" s="17" t="s">
        <v>606</v>
      </c>
      <c r="D522" s="84"/>
      <c r="E522" s="68"/>
      <c r="F522" s="19"/>
      <c r="G522" s="19"/>
      <c r="H522" s="19"/>
      <c r="I522" s="19"/>
      <c r="J522" s="19"/>
      <c r="K522" s="19"/>
      <c r="L522" s="19"/>
      <c r="M522" s="19"/>
      <c r="N522" s="19"/>
      <c r="O522" s="49"/>
      <c r="P522" s="65">
        <f t="shared" si="401"/>
        <v>0</v>
      </c>
      <c r="Q522" s="49"/>
      <c r="R522" s="49"/>
      <c r="S522" s="65">
        <f t="shared" si="395"/>
        <v>0</v>
      </c>
    </row>
    <row r="523" spans="1:19" hidden="1" x14ac:dyDescent="0.25">
      <c r="A523" s="161"/>
      <c r="B523" s="16">
        <v>472720</v>
      </c>
      <c r="C523" s="17" t="s">
        <v>365</v>
      </c>
      <c r="D523" s="83">
        <f>SUM(D524)</f>
        <v>0</v>
      </c>
      <c r="E523" s="67">
        <f t="shared" ref="E523:O523" si="413">SUM(E524)</f>
        <v>0</v>
      </c>
      <c r="F523" s="18">
        <f t="shared" si="413"/>
        <v>0</v>
      </c>
      <c r="G523" s="18">
        <f t="shared" si="413"/>
        <v>0</v>
      </c>
      <c r="H523" s="18">
        <f t="shared" si="413"/>
        <v>0</v>
      </c>
      <c r="I523" s="18">
        <f t="shared" si="413"/>
        <v>0</v>
      </c>
      <c r="J523" s="18">
        <f t="shared" si="413"/>
        <v>0</v>
      </c>
      <c r="K523" s="18">
        <f t="shared" si="413"/>
        <v>0</v>
      </c>
      <c r="L523" s="18">
        <f t="shared" si="413"/>
        <v>0</v>
      </c>
      <c r="M523" s="18">
        <f t="shared" si="413"/>
        <v>0</v>
      </c>
      <c r="N523" s="18">
        <f t="shared" si="413"/>
        <v>0</v>
      </c>
      <c r="O523" s="48">
        <f t="shared" si="413"/>
        <v>0</v>
      </c>
      <c r="P523" s="65">
        <f t="shared" si="401"/>
        <v>0</v>
      </c>
      <c r="Q523" s="48">
        <f t="shared" ref="Q523:R523" si="414">SUM(Q524)</f>
        <v>0</v>
      </c>
      <c r="R523" s="48">
        <f t="shared" si="414"/>
        <v>0</v>
      </c>
      <c r="S523" s="65">
        <f t="shared" si="395"/>
        <v>0</v>
      </c>
    </row>
    <row r="524" spans="1:19" ht="32.25" hidden="1" customHeight="1" x14ac:dyDescent="0.25">
      <c r="A524" s="161"/>
      <c r="B524" s="16">
        <v>472721</v>
      </c>
      <c r="C524" s="17" t="s">
        <v>516</v>
      </c>
      <c r="D524" s="84"/>
      <c r="E524" s="68"/>
      <c r="F524" s="19"/>
      <c r="G524" s="19"/>
      <c r="H524" s="19"/>
      <c r="I524" s="19"/>
      <c r="J524" s="19"/>
      <c r="K524" s="19"/>
      <c r="L524" s="19"/>
      <c r="M524" s="19"/>
      <c r="N524" s="19"/>
      <c r="O524" s="49"/>
      <c r="P524" s="65">
        <f t="shared" si="401"/>
        <v>0</v>
      </c>
      <c r="Q524" s="49"/>
      <c r="R524" s="49"/>
      <c r="S524" s="65">
        <f t="shared" si="395"/>
        <v>0</v>
      </c>
    </row>
    <row r="525" spans="1:19" ht="25.5" hidden="1" x14ac:dyDescent="0.25">
      <c r="A525" s="271"/>
      <c r="B525" s="12">
        <v>472800</v>
      </c>
      <c r="C525" s="13" t="s">
        <v>366</v>
      </c>
      <c r="D525" s="82">
        <f>SUM(D526)</f>
        <v>0</v>
      </c>
      <c r="E525" s="66">
        <f t="shared" ref="E525:O526" si="415">SUM(E526)</f>
        <v>0</v>
      </c>
      <c r="F525" s="14">
        <f t="shared" si="415"/>
        <v>0</v>
      </c>
      <c r="G525" s="14">
        <f t="shared" si="415"/>
        <v>0</v>
      </c>
      <c r="H525" s="14">
        <f t="shared" si="415"/>
        <v>0</v>
      </c>
      <c r="I525" s="14">
        <f t="shared" si="415"/>
        <v>0</v>
      </c>
      <c r="J525" s="14">
        <f t="shared" si="415"/>
        <v>0</v>
      </c>
      <c r="K525" s="14">
        <f t="shared" si="415"/>
        <v>0</v>
      </c>
      <c r="L525" s="14">
        <f t="shared" si="415"/>
        <v>0</v>
      </c>
      <c r="M525" s="14">
        <f t="shared" si="415"/>
        <v>0</v>
      </c>
      <c r="N525" s="14">
        <f t="shared" si="415"/>
        <v>0</v>
      </c>
      <c r="O525" s="47">
        <f t="shared" si="415"/>
        <v>0</v>
      </c>
      <c r="P525" s="65">
        <f t="shared" si="401"/>
        <v>0</v>
      </c>
      <c r="Q525" s="47">
        <f t="shared" ref="Q525:R526" si="416">SUM(Q526)</f>
        <v>0</v>
      </c>
      <c r="R525" s="47">
        <f t="shared" si="416"/>
        <v>0</v>
      </c>
      <c r="S525" s="65">
        <f t="shared" si="395"/>
        <v>0</v>
      </c>
    </row>
    <row r="526" spans="1:19" ht="25.5" hidden="1" x14ac:dyDescent="0.25">
      <c r="A526" s="161"/>
      <c r="B526" s="16">
        <v>472810</v>
      </c>
      <c r="C526" s="17" t="s">
        <v>367</v>
      </c>
      <c r="D526" s="83">
        <f>SUM(D527)</f>
        <v>0</v>
      </c>
      <c r="E526" s="67">
        <f t="shared" si="415"/>
        <v>0</v>
      </c>
      <c r="F526" s="18">
        <f t="shared" si="415"/>
        <v>0</v>
      </c>
      <c r="G526" s="18">
        <f t="shared" si="415"/>
        <v>0</v>
      </c>
      <c r="H526" s="18">
        <f t="shared" si="415"/>
        <v>0</v>
      </c>
      <c r="I526" s="18">
        <f t="shared" si="415"/>
        <v>0</v>
      </c>
      <c r="J526" s="18">
        <f t="shared" si="415"/>
        <v>0</v>
      </c>
      <c r="K526" s="18">
        <f t="shared" si="415"/>
        <v>0</v>
      </c>
      <c r="L526" s="18">
        <f t="shared" si="415"/>
        <v>0</v>
      </c>
      <c r="M526" s="18">
        <f t="shared" si="415"/>
        <v>0</v>
      </c>
      <c r="N526" s="18">
        <f t="shared" si="415"/>
        <v>0</v>
      </c>
      <c r="O526" s="48">
        <f t="shared" si="415"/>
        <v>0</v>
      </c>
      <c r="P526" s="65">
        <f t="shared" si="401"/>
        <v>0</v>
      </c>
      <c r="Q526" s="48">
        <f t="shared" si="416"/>
        <v>0</v>
      </c>
      <c r="R526" s="48">
        <f t="shared" si="416"/>
        <v>0</v>
      </c>
      <c r="S526" s="65">
        <f t="shared" si="395"/>
        <v>0</v>
      </c>
    </row>
    <row r="527" spans="1:19" ht="30" hidden="1" customHeight="1" x14ac:dyDescent="0.25">
      <c r="A527" s="161"/>
      <c r="B527" s="16">
        <v>472811</v>
      </c>
      <c r="C527" s="17" t="s">
        <v>366</v>
      </c>
      <c r="D527" s="84"/>
      <c r="E527" s="68"/>
      <c r="F527" s="19"/>
      <c r="G527" s="19"/>
      <c r="H527" s="19"/>
      <c r="I527" s="19"/>
      <c r="J527" s="19"/>
      <c r="K527" s="19"/>
      <c r="L527" s="19"/>
      <c r="M527" s="19"/>
      <c r="N527" s="19"/>
      <c r="O527" s="49"/>
      <c r="P527" s="65">
        <f t="shared" si="401"/>
        <v>0</v>
      </c>
      <c r="Q527" s="49"/>
      <c r="R527" s="49"/>
      <c r="S527" s="65">
        <f t="shared" si="395"/>
        <v>0</v>
      </c>
    </row>
    <row r="528" spans="1:19" x14ac:dyDescent="0.25">
      <c r="A528" s="271"/>
      <c r="B528" s="12">
        <v>472900</v>
      </c>
      <c r="C528" s="13" t="s">
        <v>368</v>
      </c>
      <c r="D528" s="82">
        <f>SUM(D529)</f>
        <v>0</v>
      </c>
      <c r="E528" s="66">
        <f t="shared" ref="E528:O529" si="417">SUM(E529)</f>
        <v>400000</v>
      </c>
      <c r="F528" s="14">
        <f t="shared" si="417"/>
        <v>0</v>
      </c>
      <c r="G528" s="14">
        <f t="shared" si="417"/>
        <v>0</v>
      </c>
      <c r="H528" s="14">
        <f t="shared" si="417"/>
        <v>0</v>
      </c>
      <c r="I528" s="14">
        <f t="shared" si="417"/>
        <v>0</v>
      </c>
      <c r="J528" s="14">
        <f t="shared" si="417"/>
        <v>0</v>
      </c>
      <c r="K528" s="14">
        <f t="shared" si="417"/>
        <v>0</v>
      </c>
      <c r="L528" s="14">
        <f t="shared" si="417"/>
        <v>0</v>
      </c>
      <c r="M528" s="14">
        <f t="shared" si="417"/>
        <v>0</v>
      </c>
      <c r="N528" s="14">
        <f t="shared" si="417"/>
        <v>0</v>
      </c>
      <c r="O528" s="47">
        <f t="shared" si="417"/>
        <v>0</v>
      </c>
      <c r="P528" s="65">
        <f t="shared" si="401"/>
        <v>400000</v>
      </c>
      <c r="Q528" s="47">
        <f t="shared" ref="Q528:R529" si="418">SUM(Q529)</f>
        <v>0</v>
      </c>
      <c r="R528" s="47">
        <f t="shared" si="418"/>
        <v>0</v>
      </c>
      <c r="S528" s="65">
        <f t="shared" si="395"/>
        <v>400000</v>
      </c>
    </row>
    <row r="529" spans="1:19" x14ac:dyDescent="0.25">
      <c r="A529" s="161"/>
      <c r="B529" s="16">
        <v>472930</v>
      </c>
      <c r="C529" s="17" t="s">
        <v>369</v>
      </c>
      <c r="D529" s="83">
        <f>SUM(D530)</f>
        <v>0</v>
      </c>
      <c r="E529" s="67">
        <f t="shared" si="417"/>
        <v>400000</v>
      </c>
      <c r="F529" s="18">
        <f t="shared" si="417"/>
        <v>0</v>
      </c>
      <c r="G529" s="18">
        <f t="shared" si="417"/>
        <v>0</v>
      </c>
      <c r="H529" s="18">
        <f t="shared" si="417"/>
        <v>0</v>
      </c>
      <c r="I529" s="18">
        <f t="shared" si="417"/>
        <v>0</v>
      </c>
      <c r="J529" s="18">
        <f t="shared" si="417"/>
        <v>0</v>
      </c>
      <c r="K529" s="18">
        <f t="shared" si="417"/>
        <v>0</v>
      </c>
      <c r="L529" s="18">
        <f t="shared" si="417"/>
        <v>0</v>
      </c>
      <c r="M529" s="18">
        <f t="shared" si="417"/>
        <v>0</v>
      </c>
      <c r="N529" s="18">
        <f t="shared" si="417"/>
        <v>0</v>
      </c>
      <c r="O529" s="48">
        <f t="shared" si="417"/>
        <v>0</v>
      </c>
      <c r="P529" s="65">
        <f t="shared" si="401"/>
        <v>400000</v>
      </c>
      <c r="Q529" s="48">
        <f t="shared" si="418"/>
        <v>0</v>
      </c>
      <c r="R529" s="48">
        <f t="shared" si="418"/>
        <v>0</v>
      </c>
      <c r="S529" s="65">
        <f t="shared" si="395"/>
        <v>400000</v>
      </c>
    </row>
    <row r="530" spans="1:19" ht="51.75" thickBot="1" x14ac:dyDescent="0.3">
      <c r="A530" s="161"/>
      <c r="B530" s="16">
        <v>472931</v>
      </c>
      <c r="C530" s="17" t="s">
        <v>915</v>
      </c>
      <c r="D530" s="84"/>
      <c r="E530" s="68">
        <f>500000-100000</f>
        <v>400000</v>
      </c>
      <c r="F530" s="19"/>
      <c r="G530" s="19"/>
      <c r="H530" s="19"/>
      <c r="I530" s="19"/>
      <c r="J530" s="19"/>
      <c r="K530" s="19"/>
      <c r="L530" s="19"/>
      <c r="M530" s="19"/>
      <c r="N530" s="19"/>
      <c r="O530" s="49"/>
      <c r="P530" s="65">
        <f t="shared" si="401"/>
        <v>400000</v>
      </c>
      <c r="Q530" s="49"/>
      <c r="R530" s="49"/>
      <c r="S530" s="65">
        <f t="shared" si="395"/>
        <v>400000</v>
      </c>
    </row>
    <row r="531" spans="1:19" ht="26.25" hidden="1" thickBot="1" x14ac:dyDescent="0.3">
      <c r="A531" s="271"/>
      <c r="B531" s="12">
        <v>481000</v>
      </c>
      <c r="C531" s="21" t="s">
        <v>370</v>
      </c>
      <c r="D531" s="82">
        <f>SUM(D532,D537)</f>
        <v>0</v>
      </c>
      <c r="E531" s="66">
        <f t="shared" ref="E531:O531" si="419">SUM(E532,E537)</f>
        <v>0</v>
      </c>
      <c r="F531" s="14">
        <f t="shared" si="419"/>
        <v>0</v>
      </c>
      <c r="G531" s="14">
        <f t="shared" si="419"/>
        <v>0</v>
      </c>
      <c r="H531" s="14">
        <f t="shared" si="419"/>
        <v>0</v>
      </c>
      <c r="I531" s="14">
        <f t="shared" si="419"/>
        <v>0</v>
      </c>
      <c r="J531" s="14">
        <f t="shared" si="419"/>
        <v>0</v>
      </c>
      <c r="K531" s="14">
        <f t="shared" si="419"/>
        <v>0</v>
      </c>
      <c r="L531" s="14">
        <f t="shared" si="419"/>
        <v>0</v>
      </c>
      <c r="M531" s="14">
        <f t="shared" si="419"/>
        <v>0</v>
      </c>
      <c r="N531" s="14">
        <f t="shared" si="419"/>
        <v>0</v>
      </c>
      <c r="O531" s="47">
        <f t="shared" si="419"/>
        <v>0</v>
      </c>
      <c r="P531" s="65">
        <f t="shared" si="401"/>
        <v>0</v>
      </c>
      <c r="Q531" s="47">
        <f t="shared" ref="Q531:R531" si="420">SUM(Q532,Q537)</f>
        <v>0</v>
      </c>
      <c r="R531" s="47">
        <f t="shared" si="420"/>
        <v>0</v>
      </c>
      <c r="S531" s="65">
        <f t="shared" si="395"/>
        <v>0</v>
      </c>
    </row>
    <row r="532" spans="1:19" ht="49.5" hidden="1" customHeight="1" x14ac:dyDescent="0.25">
      <c r="A532" s="271"/>
      <c r="B532" s="12">
        <v>481100</v>
      </c>
      <c r="C532" s="13" t="s">
        <v>371</v>
      </c>
      <c r="D532" s="82">
        <f>SUM(D533,D535)</f>
        <v>0</v>
      </c>
      <c r="E532" s="66">
        <f t="shared" ref="E532:O532" si="421">SUM(E533,E535)</f>
        <v>0</v>
      </c>
      <c r="F532" s="14">
        <f t="shared" si="421"/>
        <v>0</v>
      </c>
      <c r="G532" s="14">
        <f t="shared" si="421"/>
        <v>0</v>
      </c>
      <c r="H532" s="14">
        <f t="shared" si="421"/>
        <v>0</v>
      </c>
      <c r="I532" s="14">
        <f t="shared" si="421"/>
        <v>0</v>
      </c>
      <c r="J532" s="14">
        <f t="shared" si="421"/>
        <v>0</v>
      </c>
      <c r="K532" s="14">
        <f t="shared" si="421"/>
        <v>0</v>
      </c>
      <c r="L532" s="14">
        <f t="shared" si="421"/>
        <v>0</v>
      </c>
      <c r="M532" s="14">
        <f t="shared" si="421"/>
        <v>0</v>
      </c>
      <c r="N532" s="14">
        <f t="shared" si="421"/>
        <v>0</v>
      </c>
      <c r="O532" s="47">
        <f t="shared" si="421"/>
        <v>0</v>
      </c>
      <c r="P532" s="65">
        <f t="shared" si="401"/>
        <v>0</v>
      </c>
      <c r="Q532" s="47">
        <f t="shared" ref="Q532:R532" si="422">SUM(Q533,Q535)</f>
        <v>0</v>
      </c>
      <c r="R532" s="47">
        <f t="shared" si="422"/>
        <v>0</v>
      </c>
      <c r="S532" s="65">
        <f t="shared" si="395"/>
        <v>0</v>
      </c>
    </row>
    <row r="533" spans="1:19" ht="46.5" hidden="1" customHeight="1" x14ac:dyDescent="0.25">
      <c r="A533" s="271"/>
      <c r="B533" s="16">
        <v>481120</v>
      </c>
      <c r="C533" s="17" t="s">
        <v>372</v>
      </c>
      <c r="D533" s="83">
        <f>SUM(D534)</f>
        <v>0</v>
      </c>
      <c r="E533" s="67">
        <f t="shared" ref="E533:O533" si="423">SUM(E534)</f>
        <v>0</v>
      </c>
      <c r="F533" s="18">
        <f t="shared" si="423"/>
        <v>0</v>
      </c>
      <c r="G533" s="18">
        <f t="shared" si="423"/>
        <v>0</v>
      </c>
      <c r="H533" s="18">
        <f t="shared" si="423"/>
        <v>0</v>
      </c>
      <c r="I533" s="18">
        <f t="shared" si="423"/>
        <v>0</v>
      </c>
      <c r="J533" s="18">
        <f t="shared" si="423"/>
        <v>0</v>
      </c>
      <c r="K533" s="18">
        <f t="shared" si="423"/>
        <v>0</v>
      </c>
      <c r="L533" s="18">
        <f t="shared" si="423"/>
        <v>0</v>
      </c>
      <c r="M533" s="18">
        <f t="shared" si="423"/>
        <v>0</v>
      </c>
      <c r="N533" s="18">
        <f t="shared" si="423"/>
        <v>0</v>
      </c>
      <c r="O533" s="48">
        <f t="shared" si="423"/>
        <v>0</v>
      </c>
      <c r="P533" s="65">
        <f t="shared" si="401"/>
        <v>0</v>
      </c>
      <c r="Q533" s="48">
        <f t="shared" ref="Q533:R533" si="424">SUM(Q534)</f>
        <v>0</v>
      </c>
      <c r="R533" s="48">
        <f t="shared" si="424"/>
        <v>0</v>
      </c>
      <c r="S533" s="65">
        <f t="shared" si="395"/>
        <v>0</v>
      </c>
    </row>
    <row r="534" spans="1:19" ht="55.5" hidden="1" customHeight="1" x14ac:dyDescent="0.25">
      <c r="A534" s="271"/>
      <c r="B534" s="16">
        <v>481121</v>
      </c>
      <c r="C534" s="17" t="s">
        <v>607</v>
      </c>
      <c r="D534" s="92"/>
      <c r="E534" s="76"/>
      <c r="F534" s="32"/>
      <c r="G534" s="32"/>
      <c r="H534" s="32"/>
      <c r="I534" s="32"/>
      <c r="J534" s="32"/>
      <c r="K534" s="32"/>
      <c r="L534" s="32"/>
      <c r="M534" s="32"/>
      <c r="N534" s="32"/>
      <c r="O534" s="58"/>
      <c r="P534" s="65">
        <f t="shared" si="401"/>
        <v>0</v>
      </c>
      <c r="Q534" s="58"/>
      <c r="R534" s="58"/>
      <c r="S534" s="65">
        <f t="shared" si="395"/>
        <v>0</v>
      </c>
    </row>
    <row r="535" spans="1:19" ht="16.5" hidden="1" thickBot="1" x14ac:dyDescent="0.3">
      <c r="A535" s="161"/>
      <c r="B535" s="16">
        <v>481130</v>
      </c>
      <c r="C535" s="17" t="s">
        <v>373</v>
      </c>
      <c r="D535" s="83">
        <f>SUM(D536)</f>
        <v>0</v>
      </c>
      <c r="E535" s="67">
        <f t="shared" ref="E535:O535" si="425">SUM(E536)</f>
        <v>0</v>
      </c>
      <c r="F535" s="18">
        <f t="shared" si="425"/>
        <v>0</v>
      </c>
      <c r="G535" s="18">
        <f t="shared" si="425"/>
        <v>0</v>
      </c>
      <c r="H535" s="18">
        <f t="shared" si="425"/>
        <v>0</v>
      </c>
      <c r="I535" s="18">
        <f t="shared" si="425"/>
        <v>0</v>
      </c>
      <c r="J535" s="18">
        <f t="shared" si="425"/>
        <v>0</v>
      </c>
      <c r="K535" s="18">
        <f t="shared" si="425"/>
        <v>0</v>
      </c>
      <c r="L535" s="18">
        <f t="shared" si="425"/>
        <v>0</v>
      </c>
      <c r="M535" s="18">
        <f t="shared" si="425"/>
        <v>0</v>
      </c>
      <c r="N535" s="18">
        <f t="shared" si="425"/>
        <v>0</v>
      </c>
      <c r="O535" s="48">
        <f t="shared" si="425"/>
        <v>0</v>
      </c>
      <c r="P535" s="65">
        <f t="shared" si="401"/>
        <v>0</v>
      </c>
      <c r="Q535" s="48">
        <f t="shared" ref="Q535:R535" si="426">SUM(Q536)</f>
        <v>0</v>
      </c>
      <c r="R535" s="48">
        <f t="shared" si="426"/>
        <v>0</v>
      </c>
      <c r="S535" s="65">
        <f t="shared" si="395"/>
        <v>0</v>
      </c>
    </row>
    <row r="536" spans="1:19" ht="26.25" hidden="1" thickBot="1" x14ac:dyDescent="0.3">
      <c r="A536" s="161"/>
      <c r="B536" s="16">
        <v>481131</v>
      </c>
      <c r="C536" s="17" t="s">
        <v>374</v>
      </c>
      <c r="D536" s="84"/>
      <c r="E536" s="68"/>
      <c r="F536" s="19"/>
      <c r="G536" s="19"/>
      <c r="H536" s="19"/>
      <c r="I536" s="19"/>
      <c r="J536" s="19"/>
      <c r="K536" s="19"/>
      <c r="L536" s="19"/>
      <c r="M536" s="19"/>
      <c r="N536" s="19"/>
      <c r="O536" s="49"/>
      <c r="P536" s="65">
        <f t="shared" si="401"/>
        <v>0</v>
      </c>
      <c r="Q536" s="49"/>
      <c r="R536" s="49"/>
      <c r="S536" s="65">
        <f t="shared" si="395"/>
        <v>0</v>
      </c>
    </row>
    <row r="537" spans="1:19" ht="26.25" hidden="1" thickBot="1" x14ac:dyDescent="0.3">
      <c r="A537" s="271"/>
      <c r="B537" s="12">
        <v>481900</v>
      </c>
      <c r="C537" s="13" t="s">
        <v>375</v>
      </c>
      <c r="D537" s="82">
        <f>SUM(D538,D542,,D540,D545,D547)</f>
        <v>0</v>
      </c>
      <c r="E537" s="66">
        <f t="shared" ref="E537:O537" si="427">SUM(E538,E542,,E540,E545,E547)</f>
        <v>0</v>
      </c>
      <c r="F537" s="14">
        <f t="shared" si="427"/>
        <v>0</v>
      </c>
      <c r="G537" s="14">
        <f t="shared" si="427"/>
        <v>0</v>
      </c>
      <c r="H537" s="14">
        <f t="shared" si="427"/>
        <v>0</v>
      </c>
      <c r="I537" s="14">
        <f t="shared" si="427"/>
        <v>0</v>
      </c>
      <c r="J537" s="14">
        <f t="shared" si="427"/>
        <v>0</v>
      </c>
      <c r="K537" s="14">
        <f t="shared" si="427"/>
        <v>0</v>
      </c>
      <c r="L537" s="14">
        <f t="shared" si="427"/>
        <v>0</v>
      </c>
      <c r="M537" s="14">
        <f t="shared" si="427"/>
        <v>0</v>
      </c>
      <c r="N537" s="14">
        <f t="shared" si="427"/>
        <v>0</v>
      </c>
      <c r="O537" s="47">
        <f t="shared" si="427"/>
        <v>0</v>
      </c>
      <c r="P537" s="65">
        <f t="shared" si="401"/>
        <v>0</v>
      </c>
      <c r="Q537" s="47">
        <f t="shared" ref="Q537:R537" si="428">SUM(Q538,Q542,,Q540,Q545,Q547)</f>
        <v>0</v>
      </c>
      <c r="R537" s="47">
        <f t="shared" si="428"/>
        <v>0</v>
      </c>
      <c r="S537" s="65">
        <f t="shared" si="395"/>
        <v>0</v>
      </c>
    </row>
    <row r="538" spans="1:19" ht="26.25" hidden="1" thickBot="1" x14ac:dyDescent="0.3">
      <c r="A538" s="161"/>
      <c r="B538" s="16">
        <v>481910</v>
      </c>
      <c r="C538" s="17" t="s">
        <v>376</v>
      </c>
      <c r="D538" s="83">
        <f>SUM(D539)</f>
        <v>0</v>
      </c>
      <c r="E538" s="67">
        <f t="shared" ref="E538:O538" si="429">SUM(E539)</f>
        <v>0</v>
      </c>
      <c r="F538" s="18">
        <f t="shared" si="429"/>
        <v>0</v>
      </c>
      <c r="G538" s="18">
        <f t="shared" si="429"/>
        <v>0</v>
      </c>
      <c r="H538" s="18">
        <f t="shared" si="429"/>
        <v>0</v>
      </c>
      <c r="I538" s="18">
        <f t="shared" si="429"/>
        <v>0</v>
      </c>
      <c r="J538" s="18">
        <f t="shared" si="429"/>
        <v>0</v>
      </c>
      <c r="K538" s="18">
        <f t="shared" si="429"/>
        <v>0</v>
      </c>
      <c r="L538" s="18">
        <f t="shared" si="429"/>
        <v>0</v>
      </c>
      <c r="M538" s="18">
        <f t="shared" si="429"/>
        <v>0</v>
      </c>
      <c r="N538" s="18">
        <f t="shared" si="429"/>
        <v>0</v>
      </c>
      <c r="O538" s="48">
        <f t="shared" si="429"/>
        <v>0</v>
      </c>
      <c r="P538" s="65">
        <f t="shared" si="401"/>
        <v>0</v>
      </c>
      <c r="Q538" s="48">
        <f t="shared" ref="Q538:R538" si="430">SUM(Q539)</f>
        <v>0</v>
      </c>
      <c r="R538" s="48">
        <f t="shared" si="430"/>
        <v>0</v>
      </c>
      <c r="S538" s="65">
        <f t="shared" si="395"/>
        <v>0</v>
      </c>
    </row>
    <row r="539" spans="1:19" ht="26.25" hidden="1" thickBot="1" x14ac:dyDescent="0.3">
      <c r="A539" s="161"/>
      <c r="B539" s="16">
        <v>481911</v>
      </c>
      <c r="C539" s="17" t="s">
        <v>377</v>
      </c>
      <c r="D539" s="84"/>
      <c r="E539" s="68"/>
      <c r="F539" s="19"/>
      <c r="G539" s="19"/>
      <c r="H539" s="19"/>
      <c r="I539" s="19"/>
      <c r="J539" s="19"/>
      <c r="K539" s="19"/>
      <c r="L539" s="19"/>
      <c r="M539" s="19"/>
      <c r="N539" s="19"/>
      <c r="O539" s="49"/>
      <c r="P539" s="65">
        <f t="shared" si="401"/>
        <v>0</v>
      </c>
      <c r="Q539" s="49"/>
      <c r="R539" s="49"/>
      <c r="S539" s="65">
        <f t="shared" si="395"/>
        <v>0</v>
      </c>
    </row>
    <row r="540" spans="1:19" ht="16.5" hidden="1" thickBot="1" x14ac:dyDescent="0.3">
      <c r="A540" s="161"/>
      <c r="B540" s="16">
        <v>481930</v>
      </c>
      <c r="C540" s="17" t="s">
        <v>378</v>
      </c>
      <c r="D540" s="85">
        <f>SUM(D541)</f>
        <v>0</v>
      </c>
      <c r="E540" s="69">
        <f t="shared" ref="E540:O540" si="431">SUM(E541)</f>
        <v>0</v>
      </c>
      <c r="F540" s="20">
        <f t="shared" si="431"/>
        <v>0</v>
      </c>
      <c r="G540" s="20">
        <f t="shared" si="431"/>
        <v>0</v>
      </c>
      <c r="H540" s="20">
        <f t="shared" si="431"/>
        <v>0</v>
      </c>
      <c r="I540" s="20">
        <f t="shared" si="431"/>
        <v>0</v>
      </c>
      <c r="J540" s="20">
        <f t="shared" si="431"/>
        <v>0</v>
      </c>
      <c r="K540" s="20">
        <f t="shared" si="431"/>
        <v>0</v>
      </c>
      <c r="L540" s="20">
        <f t="shared" si="431"/>
        <v>0</v>
      </c>
      <c r="M540" s="20">
        <f t="shared" si="431"/>
        <v>0</v>
      </c>
      <c r="N540" s="20">
        <f t="shared" si="431"/>
        <v>0</v>
      </c>
      <c r="O540" s="50">
        <f t="shared" si="431"/>
        <v>0</v>
      </c>
      <c r="P540" s="65">
        <f t="shared" si="401"/>
        <v>0</v>
      </c>
      <c r="Q540" s="50">
        <f t="shared" ref="Q540:R540" si="432">SUM(Q541)</f>
        <v>0</v>
      </c>
      <c r="R540" s="50">
        <f t="shared" si="432"/>
        <v>0</v>
      </c>
      <c r="S540" s="65">
        <f t="shared" si="395"/>
        <v>0</v>
      </c>
    </row>
    <row r="541" spans="1:19" ht="16.5" hidden="1" thickBot="1" x14ac:dyDescent="0.3">
      <c r="A541" s="161"/>
      <c r="B541" s="16">
        <v>481931</v>
      </c>
      <c r="C541" s="17" t="s">
        <v>378</v>
      </c>
      <c r="D541" s="84"/>
      <c r="E541" s="68"/>
      <c r="F541" s="19"/>
      <c r="G541" s="19"/>
      <c r="H541" s="19"/>
      <c r="I541" s="19"/>
      <c r="J541" s="19"/>
      <c r="K541" s="19"/>
      <c r="L541" s="19"/>
      <c r="M541" s="19"/>
      <c r="N541" s="19"/>
      <c r="O541" s="49"/>
      <c r="P541" s="65">
        <f t="shared" si="401"/>
        <v>0</v>
      </c>
      <c r="Q541" s="49"/>
      <c r="R541" s="49"/>
      <c r="S541" s="65">
        <f t="shared" si="395"/>
        <v>0</v>
      </c>
    </row>
    <row r="542" spans="1:19" ht="26.25" hidden="1" thickBot="1" x14ac:dyDescent="0.3">
      <c r="A542" s="161"/>
      <c r="B542" s="16">
        <v>481940</v>
      </c>
      <c r="C542" s="17" t="s">
        <v>379</v>
      </c>
      <c r="D542" s="83">
        <f>SUM(D543:D544)</f>
        <v>0</v>
      </c>
      <c r="E542" s="67">
        <f t="shared" ref="E542:O542" si="433">SUM(E543:E544)</f>
        <v>0</v>
      </c>
      <c r="F542" s="18">
        <f t="shared" si="433"/>
        <v>0</v>
      </c>
      <c r="G542" s="18">
        <f t="shared" si="433"/>
        <v>0</v>
      </c>
      <c r="H542" s="18">
        <f t="shared" si="433"/>
        <v>0</v>
      </c>
      <c r="I542" s="18">
        <f t="shared" si="433"/>
        <v>0</v>
      </c>
      <c r="J542" s="18">
        <f t="shared" si="433"/>
        <v>0</v>
      </c>
      <c r="K542" s="18">
        <f t="shared" si="433"/>
        <v>0</v>
      </c>
      <c r="L542" s="18">
        <f t="shared" si="433"/>
        <v>0</v>
      </c>
      <c r="M542" s="18">
        <f t="shared" si="433"/>
        <v>0</v>
      </c>
      <c r="N542" s="18">
        <f t="shared" si="433"/>
        <v>0</v>
      </c>
      <c r="O542" s="48">
        <f t="shared" si="433"/>
        <v>0</v>
      </c>
      <c r="P542" s="65">
        <f t="shared" si="401"/>
        <v>0</v>
      </c>
      <c r="Q542" s="48">
        <f t="shared" ref="Q542:R542" si="434">SUM(Q543:Q544)</f>
        <v>0</v>
      </c>
      <c r="R542" s="48">
        <f t="shared" si="434"/>
        <v>0</v>
      </c>
      <c r="S542" s="65">
        <f t="shared" si="395"/>
        <v>0</v>
      </c>
    </row>
    <row r="543" spans="1:19" ht="26.25" hidden="1" thickBot="1" x14ac:dyDescent="0.3">
      <c r="A543" s="161"/>
      <c r="B543" s="16">
        <v>481941</v>
      </c>
      <c r="C543" s="17" t="s">
        <v>380</v>
      </c>
      <c r="D543" s="84"/>
      <c r="E543" s="68"/>
      <c r="F543" s="19"/>
      <c r="G543" s="19"/>
      <c r="H543" s="19"/>
      <c r="I543" s="19"/>
      <c r="J543" s="19"/>
      <c r="K543" s="19"/>
      <c r="L543" s="19"/>
      <c r="M543" s="19"/>
      <c r="N543" s="19"/>
      <c r="O543" s="49"/>
      <c r="P543" s="65">
        <f t="shared" si="401"/>
        <v>0</v>
      </c>
      <c r="Q543" s="49"/>
      <c r="R543" s="49"/>
      <c r="S543" s="65">
        <f t="shared" si="395"/>
        <v>0</v>
      </c>
    </row>
    <row r="544" spans="1:19" ht="16.5" hidden="1" thickBot="1" x14ac:dyDescent="0.3">
      <c r="A544" s="161"/>
      <c r="B544" s="16">
        <v>481942</v>
      </c>
      <c r="C544" s="17" t="s">
        <v>381</v>
      </c>
      <c r="D544" s="84"/>
      <c r="E544" s="68"/>
      <c r="F544" s="19"/>
      <c r="G544" s="19"/>
      <c r="H544" s="19"/>
      <c r="I544" s="19"/>
      <c r="J544" s="19"/>
      <c r="K544" s="19"/>
      <c r="L544" s="19"/>
      <c r="M544" s="19"/>
      <c r="N544" s="19"/>
      <c r="O544" s="49"/>
      <c r="P544" s="65">
        <f t="shared" si="401"/>
        <v>0</v>
      </c>
      <c r="Q544" s="49"/>
      <c r="R544" s="49"/>
      <c r="S544" s="65">
        <f t="shared" si="395"/>
        <v>0</v>
      </c>
    </row>
    <row r="545" spans="1:19" ht="16.5" hidden="1" thickBot="1" x14ac:dyDescent="0.3">
      <c r="A545" s="161"/>
      <c r="B545" s="16">
        <v>481950</v>
      </c>
      <c r="C545" s="17" t="s">
        <v>382</v>
      </c>
      <c r="D545" s="85">
        <f>SUM(D546)</f>
        <v>0</v>
      </c>
      <c r="E545" s="69">
        <f t="shared" ref="E545:O545" si="435">SUM(E546)</f>
        <v>0</v>
      </c>
      <c r="F545" s="20">
        <f t="shared" si="435"/>
        <v>0</v>
      </c>
      <c r="G545" s="20">
        <f t="shared" si="435"/>
        <v>0</v>
      </c>
      <c r="H545" s="20">
        <f t="shared" si="435"/>
        <v>0</v>
      </c>
      <c r="I545" s="20">
        <f t="shared" si="435"/>
        <v>0</v>
      </c>
      <c r="J545" s="20">
        <f t="shared" si="435"/>
        <v>0</v>
      </c>
      <c r="K545" s="20">
        <f t="shared" si="435"/>
        <v>0</v>
      </c>
      <c r="L545" s="20">
        <f t="shared" si="435"/>
        <v>0</v>
      </c>
      <c r="M545" s="20">
        <f t="shared" si="435"/>
        <v>0</v>
      </c>
      <c r="N545" s="20">
        <f t="shared" si="435"/>
        <v>0</v>
      </c>
      <c r="O545" s="50">
        <f t="shared" si="435"/>
        <v>0</v>
      </c>
      <c r="P545" s="65">
        <f t="shared" si="401"/>
        <v>0</v>
      </c>
      <c r="Q545" s="50">
        <f t="shared" ref="Q545:R545" si="436">SUM(Q546)</f>
        <v>0</v>
      </c>
      <c r="R545" s="50">
        <f t="shared" si="436"/>
        <v>0</v>
      </c>
      <c r="S545" s="65">
        <f t="shared" si="395"/>
        <v>0</v>
      </c>
    </row>
    <row r="546" spans="1:19" ht="16.5" hidden="1" thickBot="1" x14ac:dyDescent="0.3">
      <c r="A546" s="161"/>
      <c r="B546" s="16">
        <v>481951</v>
      </c>
      <c r="C546" s="17" t="s">
        <v>382</v>
      </c>
      <c r="D546" s="84"/>
      <c r="E546" s="68"/>
      <c r="F546" s="19"/>
      <c r="G546" s="19"/>
      <c r="H546" s="19"/>
      <c r="I546" s="19"/>
      <c r="J546" s="19"/>
      <c r="K546" s="19"/>
      <c r="L546" s="19"/>
      <c r="M546" s="19"/>
      <c r="N546" s="19"/>
      <c r="O546" s="49"/>
      <c r="P546" s="65">
        <f t="shared" si="401"/>
        <v>0</v>
      </c>
      <c r="Q546" s="49"/>
      <c r="R546" s="49"/>
      <c r="S546" s="65">
        <f t="shared" si="395"/>
        <v>0</v>
      </c>
    </row>
    <row r="547" spans="1:19" ht="26.25" hidden="1" thickBot="1" x14ac:dyDescent="0.3">
      <c r="A547" s="161"/>
      <c r="B547" s="16">
        <v>481990</v>
      </c>
      <c r="C547" s="17" t="s">
        <v>375</v>
      </c>
      <c r="D547" s="83">
        <f>SUM(D548)</f>
        <v>0</v>
      </c>
      <c r="E547" s="67">
        <f t="shared" ref="E547:O547" si="437">SUM(E548)</f>
        <v>0</v>
      </c>
      <c r="F547" s="18">
        <f t="shared" si="437"/>
        <v>0</v>
      </c>
      <c r="G547" s="18">
        <f t="shared" si="437"/>
        <v>0</v>
      </c>
      <c r="H547" s="18">
        <f t="shared" si="437"/>
        <v>0</v>
      </c>
      <c r="I547" s="18">
        <f t="shared" si="437"/>
        <v>0</v>
      </c>
      <c r="J547" s="18">
        <f t="shared" si="437"/>
        <v>0</v>
      </c>
      <c r="K547" s="18">
        <f t="shared" si="437"/>
        <v>0</v>
      </c>
      <c r="L547" s="18">
        <f t="shared" si="437"/>
        <v>0</v>
      </c>
      <c r="M547" s="18">
        <f t="shared" si="437"/>
        <v>0</v>
      </c>
      <c r="N547" s="18">
        <f t="shared" si="437"/>
        <v>0</v>
      </c>
      <c r="O547" s="48">
        <f t="shared" si="437"/>
        <v>0</v>
      </c>
      <c r="P547" s="65">
        <f t="shared" si="401"/>
        <v>0</v>
      </c>
      <c r="Q547" s="48">
        <f t="shared" ref="Q547:R547" si="438">SUM(Q548)</f>
        <v>0</v>
      </c>
      <c r="R547" s="48">
        <f t="shared" si="438"/>
        <v>0</v>
      </c>
      <c r="S547" s="65">
        <f t="shared" si="395"/>
        <v>0</v>
      </c>
    </row>
    <row r="548" spans="1:19" ht="26.25" hidden="1" thickBot="1" x14ac:dyDescent="0.3">
      <c r="A548" s="161"/>
      <c r="B548" s="16">
        <v>481991</v>
      </c>
      <c r="C548" s="17" t="s">
        <v>375</v>
      </c>
      <c r="D548" s="84"/>
      <c r="E548" s="68"/>
      <c r="F548" s="19"/>
      <c r="G548" s="19"/>
      <c r="H548" s="19"/>
      <c r="I548" s="19"/>
      <c r="J548" s="19"/>
      <c r="K548" s="19"/>
      <c r="L548" s="19"/>
      <c r="M548" s="19"/>
      <c r="N548" s="19"/>
      <c r="O548" s="49"/>
      <c r="P548" s="65">
        <f t="shared" si="401"/>
        <v>0</v>
      </c>
      <c r="Q548" s="49"/>
      <c r="R548" s="49"/>
      <c r="S548" s="65">
        <f t="shared" si="395"/>
        <v>0</v>
      </c>
    </row>
    <row r="549" spans="1:19" ht="26.25" hidden="1" thickBot="1" x14ac:dyDescent="0.3">
      <c r="A549" s="271"/>
      <c r="B549" s="12">
        <v>482000</v>
      </c>
      <c r="C549" s="21" t="s">
        <v>383</v>
      </c>
      <c r="D549" s="82">
        <f>SUM(D550,D560,D569)</f>
        <v>0</v>
      </c>
      <c r="E549" s="66">
        <f t="shared" ref="E549:O549" si="439">SUM(E550,E560,E569)</f>
        <v>0</v>
      </c>
      <c r="F549" s="14">
        <f t="shared" si="439"/>
        <v>0</v>
      </c>
      <c r="G549" s="14">
        <f t="shared" si="439"/>
        <v>0</v>
      </c>
      <c r="H549" s="14">
        <f t="shared" si="439"/>
        <v>0</v>
      </c>
      <c r="I549" s="14">
        <f t="shared" si="439"/>
        <v>0</v>
      </c>
      <c r="J549" s="14">
        <f t="shared" si="439"/>
        <v>0</v>
      </c>
      <c r="K549" s="14">
        <f t="shared" si="439"/>
        <v>0</v>
      </c>
      <c r="L549" s="14">
        <f t="shared" si="439"/>
        <v>0</v>
      </c>
      <c r="M549" s="14">
        <f t="shared" si="439"/>
        <v>0</v>
      </c>
      <c r="N549" s="14">
        <f t="shared" si="439"/>
        <v>0</v>
      </c>
      <c r="O549" s="47">
        <f t="shared" si="439"/>
        <v>0</v>
      </c>
      <c r="P549" s="65">
        <f t="shared" si="401"/>
        <v>0</v>
      </c>
      <c r="Q549" s="47">
        <f t="shared" ref="Q549:R549" si="440">SUM(Q550,Q560,Q569)</f>
        <v>0</v>
      </c>
      <c r="R549" s="47">
        <f t="shared" si="440"/>
        <v>0</v>
      </c>
      <c r="S549" s="65">
        <f t="shared" si="395"/>
        <v>0</v>
      </c>
    </row>
    <row r="550" spans="1:19" ht="16.5" hidden="1" thickBot="1" x14ac:dyDescent="0.3">
      <c r="A550" s="271"/>
      <c r="B550" s="37">
        <v>482100</v>
      </c>
      <c r="C550" s="13" t="s">
        <v>384</v>
      </c>
      <c r="D550" s="82">
        <f>SUM(D551,D556,D558,D554)</f>
        <v>0</v>
      </c>
      <c r="E550" s="112">
        <f t="shared" ref="E550:O550" si="441">SUM(E551,E556,E558,E554)</f>
        <v>0</v>
      </c>
      <c r="F550" s="14">
        <f t="shared" si="441"/>
        <v>0</v>
      </c>
      <c r="G550" s="14">
        <f t="shared" si="441"/>
        <v>0</v>
      </c>
      <c r="H550" s="14">
        <f t="shared" si="441"/>
        <v>0</v>
      </c>
      <c r="I550" s="14">
        <f t="shared" si="441"/>
        <v>0</v>
      </c>
      <c r="J550" s="14">
        <f t="shared" si="441"/>
        <v>0</v>
      </c>
      <c r="K550" s="14">
        <f t="shared" si="441"/>
        <v>0</v>
      </c>
      <c r="L550" s="14">
        <f t="shared" si="441"/>
        <v>0</v>
      </c>
      <c r="M550" s="14">
        <f t="shared" si="441"/>
        <v>0</v>
      </c>
      <c r="N550" s="14">
        <f t="shared" si="441"/>
        <v>0</v>
      </c>
      <c r="O550" s="113">
        <f t="shared" si="441"/>
        <v>0</v>
      </c>
      <c r="P550" s="65">
        <f t="shared" si="401"/>
        <v>0</v>
      </c>
      <c r="Q550" s="14">
        <f t="shared" ref="Q550:R550" si="442">SUM(Q551,Q556,Q558,Q554)</f>
        <v>0</v>
      </c>
      <c r="R550" s="14">
        <f t="shared" si="442"/>
        <v>0</v>
      </c>
      <c r="S550" s="65">
        <f t="shared" si="395"/>
        <v>0</v>
      </c>
    </row>
    <row r="551" spans="1:19" ht="16.5" hidden="1" thickBot="1" x14ac:dyDescent="0.3">
      <c r="A551" s="161"/>
      <c r="B551" s="38">
        <v>482110</v>
      </c>
      <c r="C551" s="17" t="s">
        <v>385</v>
      </c>
      <c r="D551" s="83">
        <f>SUM(D552:D553)</f>
        <v>0</v>
      </c>
      <c r="E551" s="67">
        <f t="shared" ref="E551:O551" si="443">SUM(E552:E553)</f>
        <v>0</v>
      </c>
      <c r="F551" s="18">
        <f t="shared" si="443"/>
        <v>0</v>
      </c>
      <c r="G551" s="18">
        <f t="shared" si="443"/>
        <v>0</v>
      </c>
      <c r="H551" s="18">
        <f t="shared" si="443"/>
        <v>0</v>
      </c>
      <c r="I551" s="18">
        <f t="shared" si="443"/>
        <v>0</v>
      </c>
      <c r="J551" s="18">
        <f t="shared" si="443"/>
        <v>0</v>
      </c>
      <c r="K551" s="18">
        <f t="shared" si="443"/>
        <v>0</v>
      </c>
      <c r="L551" s="18">
        <f t="shared" si="443"/>
        <v>0</v>
      </c>
      <c r="M551" s="18">
        <f t="shared" si="443"/>
        <v>0</v>
      </c>
      <c r="N551" s="18">
        <f t="shared" si="443"/>
        <v>0</v>
      </c>
      <c r="O551" s="48">
        <f t="shared" si="443"/>
        <v>0</v>
      </c>
      <c r="P551" s="65">
        <f t="shared" si="401"/>
        <v>0</v>
      </c>
      <c r="Q551" s="48">
        <f t="shared" ref="Q551:R551" si="444">SUM(Q552:Q553)</f>
        <v>0</v>
      </c>
      <c r="R551" s="48">
        <f t="shared" si="444"/>
        <v>0</v>
      </c>
      <c r="S551" s="65">
        <f t="shared" si="395"/>
        <v>0</v>
      </c>
    </row>
    <row r="552" spans="1:19" ht="16.5" hidden="1" thickBot="1" x14ac:dyDescent="0.3">
      <c r="A552" s="161"/>
      <c r="B552" s="16">
        <v>482111</v>
      </c>
      <c r="C552" s="17" t="s">
        <v>386</v>
      </c>
      <c r="D552" s="84"/>
      <c r="E552" s="68"/>
      <c r="F552" s="19"/>
      <c r="G552" s="19"/>
      <c r="H552" s="19"/>
      <c r="I552" s="19"/>
      <c r="J552" s="19"/>
      <c r="K552" s="19"/>
      <c r="L552" s="19"/>
      <c r="M552" s="19"/>
      <c r="N552" s="19"/>
      <c r="O552" s="49"/>
      <c r="P552" s="65">
        <f t="shared" si="401"/>
        <v>0</v>
      </c>
      <c r="Q552" s="49"/>
      <c r="R552" s="49"/>
      <c r="S552" s="65">
        <f t="shared" si="395"/>
        <v>0</v>
      </c>
    </row>
    <row r="553" spans="1:19" ht="16.5" hidden="1" thickBot="1" x14ac:dyDescent="0.3">
      <c r="A553" s="161"/>
      <c r="B553" s="16">
        <v>482112</v>
      </c>
      <c r="C553" s="17" t="s">
        <v>387</v>
      </c>
      <c r="D553" s="84"/>
      <c r="E553" s="68"/>
      <c r="F553" s="19"/>
      <c r="G553" s="19"/>
      <c r="H553" s="19"/>
      <c r="I553" s="19"/>
      <c r="J553" s="19"/>
      <c r="K553" s="19"/>
      <c r="L553" s="19"/>
      <c r="M553" s="19"/>
      <c r="N553" s="19"/>
      <c r="O553" s="49"/>
      <c r="P553" s="65">
        <f t="shared" si="401"/>
        <v>0</v>
      </c>
      <c r="Q553" s="49"/>
      <c r="R553" s="49"/>
      <c r="S553" s="65">
        <f t="shared" si="395"/>
        <v>0</v>
      </c>
    </row>
    <row r="554" spans="1:19" ht="16.5" hidden="1" thickBot="1" x14ac:dyDescent="0.3">
      <c r="A554" s="161"/>
      <c r="B554" s="16">
        <v>482120</v>
      </c>
      <c r="C554" s="17" t="s">
        <v>504</v>
      </c>
      <c r="D554" s="85">
        <f>SUM(D555)</f>
        <v>0</v>
      </c>
      <c r="E554" s="104">
        <f t="shared" ref="E554:O554" si="445">SUM(E555)</f>
        <v>0</v>
      </c>
      <c r="F554" s="20">
        <f t="shared" si="445"/>
        <v>0</v>
      </c>
      <c r="G554" s="20">
        <f t="shared" si="445"/>
        <v>0</v>
      </c>
      <c r="H554" s="20">
        <f t="shared" si="445"/>
        <v>0</v>
      </c>
      <c r="I554" s="20">
        <f t="shared" si="445"/>
        <v>0</v>
      </c>
      <c r="J554" s="20">
        <f t="shared" si="445"/>
        <v>0</v>
      </c>
      <c r="K554" s="20">
        <f t="shared" si="445"/>
        <v>0</v>
      </c>
      <c r="L554" s="20">
        <f t="shared" si="445"/>
        <v>0</v>
      </c>
      <c r="M554" s="20">
        <f t="shared" si="445"/>
        <v>0</v>
      </c>
      <c r="N554" s="20">
        <f t="shared" si="445"/>
        <v>0</v>
      </c>
      <c r="O554" s="105">
        <f t="shared" si="445"/>
        <v>0</v>
      </c>
      <c r="P554" s="65">
        <f t="shared" si="401"/>
        <v>0</v>
      </c>
      <c r="Q554" s="20">
        <f t="shared" ref="Q554:R554" si="446">SUM(Q555)</f>
        <v>0</v>
      </c>
      <c r="R554" s="20">
        <f t="shared" si="446"/>
        <v>0</v>
      </c>
      <c r="S554" s="65">
        <f t="shared" si="395"/>
        <v>0</v>
      </c>
    </row>
    <row r="555" spans="1:19" ht="16.5" hidden="1" thickBot="1" x14ac:dyDescent="0.3">
      <c r="A555" s="161"/>
      <c r="B555" s="16">
        <v>482121</v>
      </c>
      <c r="C555" s="17" t="s">
        <v>505</v>
      </c>
      <c r="D555" s="84"/>
      <c r="E555" s="68"/>
      <c r="F555" s="19"/>
      <c r="G555" s="19"/>
      <c r="H555" s="19"/>
      <c r="I555" s="19"/>
      <c r="J555" s="19"/>
      <c r="K555" s="19"/>
      <c r="L555" s="19"/>
      <c r="M555" s="19"/>
      <c r="N555" s="19"/>
      <c r="O555" s="49"/>
      <c r="P555" s="65">
        <f t="shared" si="401"/>
        <v>0</v>
      </c>
      <c r="Q555" s="49"/>
      <c r="R555" s="49"/>
      <c r="S555" s="65">
        <f t="shared" si="395"/>
        <v>0</v>
      </c>
    </row>
    <row r="556" spans="1:19" ht="26.25" hidden="1" thickBot="1" x14ac:dyDescent="0.3">
      <c r="A556" s="161"/>
      <c r="B556" s="16">
        <v>482130</v>
      </c>
      <c r="C556" s="17" t="s">
        <v>388</v>
      </c>
      <c r="D556" s="83">
        <f>SUM(D557)</f>
        <v>0</v>
      </c>
      <c r="E556" s="67">
        <f t="shared" ref="E556:O556" si="447">SUM(E557)</f>
        <v>0</v>
      </c>
      <c r="F556" s="18">
        <f t="shared" si="447"/>
        <v>0</v>
      </c>
      <c r="G556" s="18">
        <f t="shared" si="447"/>
        <v>0</v>
      </c>
      <c r="H556" s="18">
        <f t="shared" si="447"/>
        <v>0</v>
      </c>
      <c r="I556" s="18">
        <f t="shared" si="447"/>
        <v>0</v>
      </c>
      <c r="J556" s="18">
        <f t="shared" si="447"/>
        <v>0</v>
      </c>
      <c r="K556" s="18">
        <f t="shared" si="447"/>
        <v>0</v>
      </c>
      <c r="L556" s="18">
        <f t="shared" si="447"/>
        <v>0</v>
      </c>
      <c r="M556" s="18">
        <f t="shared" si="447"/>
        <v>0</v>
      </c>
      <c r="N556" s="18">
        <f t="shared" si="447"/>
        <v>0</v>
      </c>
      <c r="O556" s="48">
        <f t="shared" si="447"/>
        <v>0</v>
      </c>
      <c r="P556" s="65">
        <f t="shared" si="401"/>
        <v>0</v>
      </c>
      <c r="Q556" s="48">
        <f t="shared" ref="Q556:R556" si="448">SUM(Q557)</f>
        <v>0</v>
      </c>
      <c r="R556" s="48">
        <f t="shared" si="448"/>
        <v>0</v>
      </c>
      <c r="S556" s="65">
        <f t="shared" si="395"/>
        <v>0</v>
      </c>
    </row>
    <row r="557" spans="1:19" ht="39.75" hidden="1" customHeight="1" x14ac:dyDescent="0.25">
      <c r="A557" s="161"/>
      <c r="B557" s="16">
        <v>482131</v>
      </c>
      <c r="C557" s="17" t="s">
        <v>389</v>
      </c>
      <c r="D557" s="84"/>
      <c r="E557" s="68"/>
      <c r="F557" s="19"/>
      <c r="G557" s="19"/>
      <c r="H557" s="19"/>
      <c r="I557" s="19"/>
      <c r="J557" s="19"/>
      <c r="K557" s="19"/>
      <c r="L557" s="19"/>
      <c r="M557" s="19"/>
      <c r="N557" s="19"/>
      <c r="O557" s="49"/>
      <c r="P557" s="65">
        <f t="shared" si="401"/>
        <v>0</v>
      </c>
      <c r="Q557" s="49"/>
      <c r="R557" s="49"/>
      <c r="S557" s="65">
        <f t="shared" si="395"/>
        <v>0</v>
      </c>
    </row>
    <row r="558" spans="1:19" ht="16.5" hidden="1" thickBot="1" x14ac:dyDescent="0.3">
      <c r="A558" s="161"/>
      <c r="B558" s="16">
        <v>482190</v>
      </c>
      <c r="C558" s="17" t="s">
        <v>384</v>
      </c>
      <c r="D558" s="83">
        <f>SUM(D559)</f>
        <v>0</v>
      </c>
      <c r="E558" s="67">
        <f t="shared" ref="E558:O558" si="449">SUM(E559)</f>
        <v>0</v>
      </c>
      <c r="F558" s="18">
        <f t="shared" si="449"/>
        <v>0</v>
      </c>
      <c r="G558" s="18">
        <f t="shared" si="449"/>
        <v>0</v>
      </c>
      <c r="H558" s="18">
        <f t="shared" si="449"/>
        <v>0</v>
      </c>
      <c r="I558" s="18">
        <f t="shared" si="449"/>
        <v>0</v>
      </c>
      <c r="J558" s="18">
        <f t="shared" si="449"/>
        <v>0</v>
      </c>
      <c r="K558" s="18">
        <f t="shared" si="449"/>
        <v>0</v>
      </c>
      <c r="L558" s="18">
        <f t="shared" si="449"/>
        <v>0</v>
      </c>
      <c r="M558" s="18">
        <f t="shared" si="449"/>
        <v>0</v>
      </c>
      <c r="N558" s="18">
        <f t="shared" si="449"/>
        <v>0</v>
      </c>
      <c r="O558" s="48">
        <f t="shared" si="449"/>
        <v>0</v>
      </c>
      <c r="P558" s="65">
        <f t="shared" si="401"/>
        <v>0</v>
      </c>
      <c r="Q558" s="48">
        <f t="shared" ref="Q558:R558" si="450">SUM(Q559)</f>
        <v>0</v>
      </c>
      <c r="R558" s="48">
        <f t="shared" si="450"/>
        <v>0</v>
      </c>
      <c r="S558" s="65">
        <f t="shared" si="395"/>
        <v>0</v>
      </c>
    </row>
    <row r="559" spans="1:19" ht="16.5" hidden="1" thickBot="1" x14ac:dyDescent="0.3">
      <c r="A559" s="161"/>
      <c r="B559" s="16">
        <v>482191</v>
      </c>
      <c r="C559" s="17" t="s">
        <v>384</v>
      </c>
      <c r="D559" s="84"/>
      <c r="E559" s="68"/>
      <c r="F559" s="19"/>
      <c r="G559" s="19"/>
      <c r="H559" s="19"/>
      <c r="I559" s="19"/>
      <c r="J559" s="19"/>
      <c r="K559" s="19"/>
      <c r="L559" s="19"/>
      <c r="M559" s="19"/>
      <c r="N559" s="19"/>
      <c r="O559" s="49"/>
      <c r="P559" s="65">
        <f t="shared" si="401"/>
        <v>0</v>
      </c>
      <c r="Q559" s="49"/>
      <c r="R559" s="49"/>
      <c r="S559" s="65">
        <f t="shared" si="395"/>
        <v>0</v>
      </c>
    </row>
    <row r="560" spans="1:19" ht="16.5" hidden="1" thickBot="1" x14ac:dyDescent="0.3">
      <c r="A560" s="271"/>
      <c r="B560" s="12">
        <v>482200</v>
      </c>
      <c r="C560" s="13" t="s">
        <v>390</v>
      </c>
      <c r="D560" s="82">
        <f>SUM(D561,D565,D567,D563)</f>
        <v>0</v>
      </c>
      <c r="E560" s="66">
        <f t="shared" ref="E560:O560" si="451">SUM(E561,E565,E567,E563)</f>
        <v>0</v>
      </c>
      <c r="F560" s="14">
        <f t="shared" si="451"/>
        <v>0</v>
      </c>
      <c r="G560" s="14">
        <f t="shared" si="451"/>
        <v>0</v>
      </c>
      <c r="H560" s="14">
        <f t="shared" si="451"/>
        <v>0</v>
      </c>
      <c r="I560" s="14">
        <f t="shared" si="451"/>
        <v>0</v>
      </c>
      <c r="J560" s="14">
        <f t="shared" si="451"/>
        <v>0</v>
      </c>
      <c r="K560" s="14">
        <f t="shared" si="451"/>
        <v>0</v>
      </c>
      <c r="L560" s="14">
        <f t="shared" si="451"/>
        <v>0</v>
      </c>
      <c r="M560" s="14">
        <f t="shared" si="451"/>
        <v>0</v>
      </c>
      <c r="N560" s="14">
        <f t="shared" si="451"/>
        <v>0</v>
      </c>
      <c r="O560" s="47">
        <f t="shared" si="451"/>
        <v>0</v>
      </c>
      <c r="P560" s="65">
        <f t="shared" si="401"/>
        <v>0</v>
      </c>
      <c r="Q560" s="47">
        <f t="shared" ref="Q560:R560" si="452">SUM(Q561,Q565,Q567,Q563)</f>
        <v>0</v>
      </c>
      <c r="R560" s="47">
        <f t="shared" si="452"/>
        <v>0</v>
      </c>
      <c r="S560" s="65">
        <f t="shared" si="395"/>
        <v>0</v>
      </c>
    </row>
    <row r="561" spans="1:19" ht="16.5" hidden="1" thickBot="1" x14ac:dyDescent="0.3">
      <c r="A561" s="161"/>
      <c r="B561" s="16">
        <v>482210</v>
      </c>
      <c r="C561" s="17" t="s">
        <v>391</v>
      </c>
      <c r="D561" s="83">
        <f>SUM(D562)</f>
        <v>0</v>
      </c>
      <c r="E561" s="67">
        <f t="shared" ref="E561:O561" si="453">SUM(E562)</f>
        <v>0</v>
      </c>
      <c r="F561" s="18">
        <f t="shared" si="453"/>
        <v>0</v>
      </c>
      <c r="G561" s="18">
        <f t="shared" si="453"/>
        <v>0</v>
      </c>
      <c r="H561" s="18">
        <f t="shared" si="453"/>
        <v>0</v>
      </c>
      <c r="I561" s="18">
        <f t="shared" si="453"/>
        <v>0</v>
      </c>
      <c r="J561" s="18">
        <f t="shared" si="453"/>
        <v>0</v>
      </c>
      <c r="K561" s="18">
        <f t="shared" si="453"/>
        <v>0</v>
      </c>
      <c r="L561" s="18">
        <f t="shared" si="453"/>
        <v>0</v>
      </c>
      <c r="M561" s="18">
        <f t="shared" si="453"/>
        <v>0</v>
      </c>
      <c r="N561" s="18">
        <f t="shared" si="453"/>
        <v>0</v>
      </c>
      <c r="O561" s="48">
        <f t="shared" si="453"/>
        <v>0</v>
      </c>
      <c r="P561" s="65">
        <f t="shared" si="401"/>
        <v>0</v>
      </c>
      <c r="Q561" s="48">
        <f t="shared" ref="Q561:R561" si="454">SUM(Q562)</f>
        <v>0</v>
      </c>
      <c r="R561" s="48">
        <f t="shared" si="454"/>
        <v>0</v>
      </c>
      <c r="S561" s="65">
        <f t="shared" si="395"/>
        <v>0</v>
      </c>
    </row>
    <row r="562" spans="1:19" ht="39" hidden="1" thickBot="1" x14ac:dyDescent="0.3">
      <c r="A562" s="161"/>
      <c r="B562" s="16">
        <v>482211</v>
      </c>
      <c r="C562" s="17" t="s">
        <v>610</v>
      </c>
      <c r="D562" s="84"/>
      <c r="E562" s="68"/>
      <c r="F562" s="19"/>
      <c r="G562" s="19"/>
      <c r="H562" s="19"/>
      <c r="I562" s="19"/>
      <c r="J562" s="19"/>
      <c r="K562" s="19"/>
      <c r="L562" s="19"/>
      <c r="M562" s="19"/>
      <c r="N562" s="19"/>
      <c r="O562" s="49"/>
      <c r="P562" s="65">
        <f t="shared" si="401"/>
        <v>0</v>
      </c>
      <c r="Q562" s="49"/>
      <c r="R562" s="49"/>
      <c r="S562" s="65">
        <f t="shared" si="395"/>
        <v>0</v>
      </c>
    </row>
    <row r="563" spans="1:19" ht="16.5" hidden="1" thickBot="1" x14ac:dyDescent="0.3">
      <c r="A563" s="161"/>
      <c r="B563" s="16">
        <v>482230</v>
      </c>
      <c r="C563" s="17" t="s">
        <v>392</v>
      </c>
      <c r="D563" s="85">
        <f>SUM(D564)</f>
        <v>0</v>
      </c>
      <c r="E563" s="69">
        <f t="shared" ref="E563:O563" si="455">SUM(E564)</f>
        <v>0</v>
      </c>
      <c r="F563" s="20">
        <f t="shared" si="455"/>
        <v>0</v>
      </c>
      <c r="G563" s="20">
        <f t="shared" si="455"/>
        <v>0</v>
      </c>
      <c r="H563" s="20">
        <f t="shared" si="455"/>
        <v>0</v>
      </c>
      <c r="I563" s="20">
        <f t="shared" si="455"/>
        <v>0</v>
      </c>
      <c r="J563" s="20">
        <f t="shared" si="455"/>
        <v>0</v>
      </c>
      <c r="K563" s="20">
        <f t="shared" si="455"/>
        <v>0</v>
      </c>
      <c r="L563" s="20">
        <f t="shared" si="455"/>
        <v>0</v>
      </c>
      <c r="M563" s="20">
        <f t="shared" si="455"/>
        <v>0</v>
      </c>
      <c r="N563" s="20">
        <f t="shared" si="455"/>
        <v>0</v>
      </c>
      <c r="O563" s="50">
        <f t="shared" si="455"/>
        <v>0</v>
      </c>
      <c r="P563" s="65">
        <f t="shared" si="401"/>
        <v>0</v>
      </c>
      <c r="Q563" s="50">
        <f t="shared" ref="Q563:R563" si="456">SUM(Q564)</f>
        <v>0</v>
      </c>
      <c r="R563" s="50">
        <f t="shared" si="456"/>
        <v>0</v>
      </c>
      <c r="S563" s="65">
        <f t="shared" si="395"/>
        <v>0</v>
      </c>
    </row>
    <row r="564" spans="1:19" ht="16.5" hidden="1" thickBot="1" x14ac:dyDescent="0.3">
      <c r="A564" s="161"/>
      <c r="B564" s="16">
        <v>482231</v>
      </c>
      <c r="C564" s="17" t="s">
        <v>392</v>
      </c>
      <c r="D564" s="84"/>
      <c r="E564" s="68"/>
      <c r="F564" s="19"/>
      <c r="G564" s="19"/>
      <c r="H564" s="19"/>
      <c r="I564" s="19"/>
      <c r="J564" s="19"/>
      <c r="K564" s="19"/>
      <c r="L564" s="19"/>
      <c r="M564" s="19"/>
      <c r="N564" s="19"/>
      <c r="O564" s="49"/>
      <c r="P564" s="65">
        <f t="shared" si="401"/>
        <v>0</v>
      </c>
      <c r="Q564" s="49"/>
      <c r="R564" s="49"/>
      <c r="S564" s="65">
        <f t="shared" si="395"/>
        <v>0</v>
      </c>
    </row>
    <row r="565" spans="1:19" ht="16.5" hidden="1" thickBot="1" x14ac:dyDescent="0.3">
      <c r="A565" s="161"/>
      <c r="B565" s="16">
        <v>482240</v>
      </c>
      <c r="C565" s="17" t="s">
        <v>393</v>
      </c>
      <c r="D565" s="83">
        <f>SUM(D566)</f>
        <v>0</v>
      </c>
      <c r="E565" s="67">
        <f t="shared" ref="E565:O565" si="457">SUM(E566)</f>
        <v>0</v>
      </c>
      <c r="F565" s="18">
        <f t="shared" si="457"/>
        <v>0</v>
      </c>
      <c r="G565" s="18">
        <f t="shared" si="457"/>
        <v>0</v>
      </c>
      <c r="H565" s="18">
        <f t="shared" si="457"/>
        <v>0</v>
      </c>
      <c r="I565" s="18">
        <f t="shared" si="457"/>
        <v>0</v>
      </c>
      <c r="J565" s="18">
        <f t="shared" si="457"/>
        <v>0</v>
      </c>
      <c r="K565" s="18">
        <f t="shared" si="457"/>
        <v>0</v>
      </c>
      <c r="L565" s="18">
        <f t="shared" si="457"/>
        <v>0</v>
      </c>
      <c r="M565" s="18">
        <f t="shared" si="457"/>
        <v>0</v>
      </c>
      <c r="N565" s="18">
        <f t="shared" si="457"/>
        <v>0</v>
      </c>
      <c r="O565" s="48">
        <f t="shared" si="457"/>
        <v>0</v>
      </c>
      <c r="P565" s="65">
        <f t="shared" si="401"/>
        <v>0</v>
      </c>
      <c r="Q565" s="48">
        <f t="shared" ref="Q565:R565" si="458">SUM(Q566)</f>
        <v>0</v>
      </c>
      <c r="R565" s="48">
        <f t="shared" si="458"/>
        <v>0</v>
      </c>
      <c r="S565" s="65">
        <f t="shared" si="395"/>
        <v>0</v>
      </c>
    </row>
    <row r="566" spans="1:19" ht="16.5" hidden="1" thickBot="1" x14ac:dyDescent="0.3">
      <c r="A566" s="161"/>
      <c r="B566" s="16">
        <v>482241</v>
      </c>
      <c r="C566" s="17" t="s">
        <v>609</v>
      </c>
      <c r="D566" s="84"/>
      <c r="E566" s="68"/>
      <c r="F566" s="19"/>
      <c r="G566" s="19"/>
      <c r="H566" s="19"/>
      <c r="I566" s="19"/>
      <c r="J566" s="19"/>
      <c r="K566" s="19"/>
      <c r="L566" s="19"/>
      <c r="M566" s="19"/>
      <c r="N566" s="19"/>
      <c r="O566" s="49"/>
      <c r="P566" s="65">
        <f t="shared" si="401"/>
        <v>0</v>
      </c>
      <c r="Q566" s="49"/>
      <c r="R566" s="49"/>
      <c r="S566" s="65">
        <f t="shared" ref="S566:S632" si="459">SUM(P566:R566)</f>
        <v>0</v>
      </c>
    </row>
    <row r="567" spans="1:19" ht="16.5" hidden="1" thickBot="1" x14ac:dyDescent="0.3">
      <c r="A567" s="161"/>
      <c r="B567" s="16">
        <v>482250</v>
      </c>
      <c r="C567" s="17" t="s">
        <v>394</v>
      </c>
      <c r="D567" s="83">
        <f>SUM(D568)</f>
        <v>0</v>
      </c>
      <c r="E567" s="67">
        <f t="shared" ref="E567:O567" si="460">SUM(E568)</f>
        <v>0</v>
      </c>
      <c r="F567" s="18">
        <f t="shared" si="460"/>
        <v>0</v>
      </c>
      <c r="G567" s="18">
        <f t="shared" si="460"/>
        <v>0</v>
      </c>
      <c r="H567" s="18">
        <f t="shared" si="460"/>
        <v>0</v>
      </c>
      <c r="I567" s="18">
        <f t="shared" si="460"/>
        <v>0</v>
      </c>
      <c r="J567" s="18">
        <f t="shared" si="460"/>
        <v>0</v>
      </c>
      <c r="K567" s="18">
        <f t="shared" si="460"/>
        <v>0</v>
      </c>
      <c r="L567" s="18">
        <f t="shared" si="460"/>
        <v>0</v>
      </c>
      <c r="M567" s="18">
        <f t="shared" si="460"/>
        <v>0</v>
      </c>
      <c r="N567" s="18">
        <f t="shared" si="460"/>
        <v>0</v>
      </c>
      <c r="O567" s="48">
        <f t="shared" si="460"/>
        <v>0</v>
      </c>
      <c r="P567" s="65">
        <f t="shared" si="401"/>
        <v>0</v>
      </c>
      <c r="Q567" s="48">
        <f t="shared" ref="Q567:R567" si="461">SUM(Q568)</f>
        <v>0</v>
      </c>
      <c r="R567" s="48">
        <f t="shared" si="461"/>
        <v>0</v>
      </c>
      <c r="S567" s="65">
        <f t="shared" si="459"/>
        <v>0</v>
      </c>
    </row>
    <row r="568" spans="1:19" ht="16.5" hidden="1" thickBot="1" x14ac:dyDescent="0.3">
      <c r="A568" s="161"/>
      <c r="B568" s="16">
        <v>482251</v>
      </c>
      <c r="C568" s="39" t="s">
        <v>394</v>
      </c>
      <c r="D568" s="84"/>
      <c r="E568" s="68"/>
      <c r="F568" s="19"/>
      <c r="G568" s="19"/>
      <c r="H568" s="19"/>
      <c r="I568" s="19"/>
      <c r="J568" s="19"/>
      <c r="K568" s="19"/>
      <c r="L568" s="19"/>
      <c r="M568" s="19"/>
      <c r="N568" s="19"/>
      <c r="O568" s="49"/>
      <c r="P568" s="65">
        <f t="shared" si="401"/>
        <v>0</v>
      </c>
      <c r="Q568" s="49"/>
      <c r="R568" s="49"/>
      <c r="S568" s="65">
        <f t="shared" si="459"/>
        <v>0</v>
      </c>
    </row>
    <row r="569" spans="1:19" ht="16.5" hidden="1" thickBot="1" x14ac:dyDescent="0.3">
      <c r="A569" s="271"/>
      <c r="B569" s="12">
        <v>482300</v>
      </c>
      <c r="C569" s="13" t="s">
        <v>395</v>
      </c>
      <c r="D569" s="82">
        <f>SUM(D570,D574,D572)</f>
        <v>0</v>
      </c>
      <c r="E569" s="66">
        <f t="shared" ref="E569:O569" si="462">SUM(E570,E574,E572)</f>
        <v>0</v>
      </c>
      <c r="F569" s="14">
        <f t="shared" si="462"/>
        <v>0</v>
      </c>
      <c r="G569" s="14">
        <f t="shared" si="462"/>
        <v>0</v>
      </c>
      <c r="H569" s="14">
        <f t="shared" si="462"/>
        <v>0</v>
      </c>
      <c r="I569" s="14">
        <f t="shared" si="462"/>
        <v>0</v>
      </c>
      <c r="J569" s="14">
        <f t="shared" si="462"/>
        <v>0</v>
      </c>
      <c r="K569" s="14">
        <f t="shared" si="462"/>
        <v>0</v>
      </c>
      <c r="L569" s="14">
        <f t="shared" si="462"/>
        <v>0</v>
      </c>
      <c r="M569" s="14">
        <f t="shared" si="462"/>
        <v>0</v>
      </c>
      <c r="N569" s="14">
        <f t="shared" si="462"/>
        <v>0</v>
      </c>
      <c r="O569" s="47">
        <f t="shared" si="462"/>
        <v>0</v>
      </c>
      <c r="P569" s="65">
        <f t="shared" si="401"/>
        <v>0</v>
      </c>
      <c r="Q569" s="47">
        <f t="shared" ref="Q569:R569" si="463">SUM(Q570,Q574,Q572)</f>
        <v>0</v>
      </c>
      <c r="R569" s="47">
        <f t="shared" si="463"/>
        <v>0</v>
      </c>
      <c r="S569" s="65">
        <f t="shared" si="459"/>
        <v>0</v>
      </c>
    </row>
    <row r="570" spans="1:19" ht="16.5" hidden="1" thickBot="1" x14ac:dyDescent="0.3">
      <c r="A570" s="161"/>
      <c r="B570" s="16">
        <v>482310</v>
      </c>
      <c r="C570" s="17" t="s">
        <v>396</v>
      </c>
      <c r="D570" s="83">
        <f>SUM(D571)</f>
        <v>0</v>
      </c>
      <c r="E570" s="67">
        <f t="shared" ref="E570:O570" si="464">SUM(E571)</f>
        <v>0</v>
      </c>
      <c r="F570" s="18">
        <f t="shared" si="464"/>
        <v>0</v>
      </c>
      <c r="G570" s="18">
        <f t="shared" si="464"/>
        <v>0</v>
      </c>
      <c r="H570" s="18">
        <f t="shared" si="464"/>
        <v>0</v>
      </c>
      <c r="I570" s="18">
        <f t="shared" si="464"/>
        <v>0</v>
      </c>
      <c r="J570" s="18">
        <f t="shared" si="464"/>
        <v>0</v>
      </c>
      <c r="K570" s="18">
        <f t="shared" si="464"/>
        <v>0</v>
      </c>
      <c r="L570" s="18">
        <f t="shared" si="464"/>
        <v>0</v>
      </c>
      <c r="M570" s="18">
        <f t="shared" si="464"/>
        <v>0</v>
      </c>
      <c r="N570" s="18">
        <f t="shared" si="464"/>
        <v>0</v>
      </c>
      <c r="O570" s="48">
        <f t="shared" si="464"/>
        <v>0</v>
      </c>
      <c r="P570" s="65">
        <f t="shared" si="401"/>
        <v>0</v>
      </c>
      <c r="Q570" s="48">
        <f t="shared" ref="Q570:R570" si="465">SUM(Q571)</f>
        <v>0</v>
      </c>
      <c r="R570" s="48">
        <f t="shared" si="465"/>
        <v>0</v>
      </c>
      <c r="S570" s="65">
        <f t="shared" si="459"/>
        <v>0</v>
      </c>
    </row>
    <row r="571" spans="1:19" ht="16.5" hidden="1" thickBot="1" x14ac:dyDescent="0.3">
      <c r="A571" s="161"/>
      <c r="B571" s="16">
        <v>482311</v>
      </c>
      <c r="C571" s="17" t="s">
        <v>396</v>
      </c>
      <c r="D571" s="84"/>
      <c r="E571" s="68"/>
      <c r="F571" s="19"/>
      <c r="G571" s="19"/>
      <c r="H571" s="19"/>
      <c r="I571" s="19"/>
      <c r="J571" s="19"/>
      <c r="K571" s="19"/>
      <c r="L571" s="19"/>
      <c r="M571" s="19"/>
      <c r="N571" s="19"/>
      <c r="O571" s="49"/>
      <c r="P571" s="65">
        <f t="shared" ref="P571:P636" si="466">SUM(E571:O571)</f>
        <v>0</v>
      </c>
      <c r="Q571" s="49"/>
      <c r="R571" s="49"/>
      <c r="S571" s="65">
        <f t="shared" si="459"/>
        <v>0</v>
      </c>
    </row>
    <row r="572" spans="1:19" ht="16.5" hidden="1" thickBot="1" x14ac:dyDescent="0.3">
      <c r="A572" s="161"/>
      <c r="B572" s="16">
        <v>482330</v>
      </c>
      <c r="C572" s="17" t="s">
        <v>397</v>
      </c>
      <c r="D572" s="85">
        <f>SUM(D573)</f>
        <v>0</v>
      </c>
      <c r="E572" s="69">
        <f t="shared" ref="E572:O572" si="467">SUM(E573)</f>
        <v>0</v>
      </c>
      <c r="F572" s="20">
        <f t="shared" si="467"/>
        <v>0</v>
      </c>
      <c r="G572" s="20">
        <f t="shared" si="467"/>
        <v>0</v>
      </c>
      <c r="H572" s="20">
        <f t="shared" si="467"/>
        <v>0</v>
      </c>
      <c r="I572" s="20">
        <f t="shared" si="467"/>
        <v>0</v>
      </c>
      <c r="J572" s="20">
        <f t="shared" si="467"/>
        <v>0</v>
      </c>
      <c r="K572" s="20">
        <f t="shared" si="467"/>
        <v>0</v>
      </c>
      <c r="L572" s="20">
        <f t="shared" si="467"/>
        <v>0</v>
      </c>
      <c r="M572" s="20">
        <f t="shared" si="467"/>
        <v>0</v>
      </c>
      <c r="N572" s="20">
        <f t="shared" si="467"/>
        <v>0</v>
      </c>
      <c r="O572" s="50">
        <f t="shared" si="467"/>
        <v>0</v>
      </c>
      <c r="P572" s="65">
        <f t="shared" si="466"/>
        <v>0</v>
      </c>
      <c r="Q572" s="50">
        <f t="shared" ref="Q572:R572" si="468">SUM(Q573)</f>
        <v>0</v>
      </c>
      <c r="R572" s="50">
        <f t="shared" si="468"/>
        <v>0</v>
      </c>
      <c r="S572" s="65">
        <f t="shared" si="459"/>
        <v>0</v>
      </c>
    </row>
    <row r="573" spans="1:19" ht="16.5" hidden="1" thickBot="1" x14ac:dyDescent="0.3">
      <c r="A573" s="161"/>
      <c r="B573" s="16">
        <v>482331</v>
      </c>
      <c r="C573" s="17" t="s">
        <v>397</v>
      </c>
      <c r="D573" s="84"/>
      <c r="E573" s="68"/>
      <c r="F573" s="19"/>
      <c r="G573" s="19"/>
      <c r="H573" s="19"/>
      <c r="I573" s="19"/>
      <c r="J573" s="19"/>
      <c r="K573" s="19"/>
      <c r="L573" s="19"/>
      <c r="M573" s="19"/>
      <c r="N573" s="19"/>
      <c r="O573" s="49"/>
      <c r="P573" s="65">
        <f t="shared" si="466"/>
        <v>0</v>
      </c>
      <c r="Q573" s="49"/>
      <c r="R573" s="49"/>
      <c r="S573" s="65">
        <f t="shared" si="459"/>
        <v>0</v>
      </c>
    </row>
    <row r="574" spans="1:19" ht="16.5" hidden="1" thickBot="1" x14ac:dyDescent="0.3">
      <c r="A574" s="161"/>
      <c r="B574" s="16">
        <v>482340</v>
      </c>
      <c r="C574" s="17" t="s">
        <v>398</v>
      </c>
      <c r="D574" s="83">
        <f>SUM(D575)</f>
        <v>0</v>
      </c>
      <c r="E574" s="67">
        <f t="shared" ref="E574:O574" si="469">SUM(E575)</f>
        <v>0</v>
      </c>
      <c r="F574" s="18">
        <f t="shared" si="469"/>
        <v>0</v>
      </c>
      <c r="G574" s="18">
        <f t="shared" si="469"/>
        <v>0</v>
      </c>
      <c r="H574" s="18">
        <f t="shared" si="469"/>
        <v>0</v>
      </c>
      <c r="I574" s="18">
        <f t="shared" si="469"/>
        <v>0</v>
      </c>
      <c r="J574" s="18">
        <f t="shared" si="469"/>
        <v>0</v>
      </c>
      <c r="K574" s="18">
        <f t="shared" si="469"/>
        <v>0</v>
      </c>
      <c r="L574" s="18">
        <f t="shared" si="469"/>
        <v>0</v>
      </c>
      <c r="M574" s="18">
        <f t="shared" si="469"/>
        <v>0</v>
      </c>
      <c r="N574" s="18">
        <f t="shared" si="469"/>
        <v>0</v>
      </c>
      <c r="O574" s="48">
        <f t="shared" si="469"/>
        <v>0</v>
      </c>
      <c r="P574" s="65">
        <f t="shared" si="466"/>
        <v>0</v>
      </c>
      <c r="Q574" s="48">
        <f t="shared" ref="Q574:R574" si="470">SUM(Q575)</f>
        <v>0</v>
      </c>
      <c r="R574" s="48">
        <f t="shared" si="470"/>
        <v>0</v>
      </c>
      <c r="S574" s="65">
        <f t="shared" si="459"/>
        <v>0</v>
      </c>
    </row>
    <row r="575" spans="1:19" ht="16.5" hidden="1" thickBot="1" x14ac:dyDescent="0.3">
      <c r="A575" s="161"/>
      <c r="B575" s="16">
        <v>482341</v>
      </c>
      <c r="C575" s="17" t="s">
        <v>398</v>
      </c>
      <c r="D575" s="84"/>
      <c r="E575" s="68"/>
      <c r="F575" s="19"/>
      <c r="G575" s="19"/>
      <c r="H575" s="19"/>
      <c r="I575" s="19"/>
      <c r="J575" s="19"/>
      <c r="K575" s="19"/>
      <c r="L575" s="19"/>
      <c r="M575" s="19"/>
      <c r="N575" s="19"/>
      <c r="O575" s="49"/>
      <c r="P575" s="65">
        <f t="shared" si="466"/>
        <v>0</v>
      </c>
      <c r="Q575" s="49"/>
      <c r="R575" s="49"/>
      <c r="S575" s="65">
        <f t="shared" si="459"/>
        <v>0</v>
      </c>
    </row>
    <row r="576" spans="1:19" ht="26.25" hidden="1" thickBot="1" x14ac:dyDescent="0.3">
      <c r="A576" s="271"/>
      <c r="B576" s="34">
        <v>483000</v>
      </c>
      <c r="C576" s="21" t="s">
        <v>399</v>
      </c>
      <c r="D576" s="82">
        <f t="shared" ref="D576:R578" si="471">SUM(D577)</f>
        <v>0</v>
      </c>
      <c r="E576" s="66">
        <f t="shared" si="471"/>
        <v>0</v>
      </c>
      <c r="F576" s="14">
        <f t="shared" si="471"/>
        <v>0</v>
      </c>
      <c r="G576" s="14">
        <f t="shared" si="471"/>
        <v>0</v>
      </c>
      <c r="H576" s="14">
        <f t="shared" si="471"/>
        <v>0</v>
      </c>
      <c r="I576" s="14">
        <f t="shared" si="471"/>
        <v>0</v>
      </c>
      <c r="J576" s="14">
        <f t="shared" si="471"/>
        <v>0</v>
      </c>
      <c r="K576" s="14">
        <f t="shared" si="471"/>
        <v>0</v>
      </c>
      <c r="L576" s="14">
        <f t="shared" si="471"/>
        <v>0</v>
      </c>
      <c r="M576" s="14">
        <f t="shared" si="471"/>
        <v>0</v>
      </c>
      <c r="N576" s="14">
        <f t="shared" si="471"/>
        <v>0</v>
      </c>
      <c r="O576" s="47">
        <f t="shared" si="471"/>
        <v>0</v>
      </c>
      <c r="P576" s="65">
        <f t="shared" si="466"/>
        <v>0</v>
      </c>
      <c r="Q576" s="47">
        <f t="shared" si="471"/>
        <v>0</v>
      </c>
      <c r="R576" s="47">
        <f t="shared" si="471"/>
        <v>0</v>
      </c>
      <c r="S576" s="65">
        <f t="shared" si="459"/>
        <v>0</v>
      </c>
    </row>
    <row r="577" spans="1:19" ht="26.25" hidden="1" thickBot="1" x14ac:dyDescent="0.3">
      <c r="A577" s="271"/>
      <c r="B577" s="35">
        <v>483100</v>
      </c>
      <c r="C577" s="13" t="s">
        <v>400</v>
      </c>
      <c r="D577" s="82">
        <f t="shared" si="471"/>
        <v>0</v>
      </c>
      <c r="E577" s="66">
        <f t="shared" si="471"/>
        <v>0</v>
      </c>
      <c r="F577" s="14">
        <f t="shared" si="471"/>
        <v>0</v>
      </c>
      <c r="G577" s="14">
        <f t="shared" si="471"/>
        <v>0</v>
      </c>
      <c r="H577" s="14">
        <f t="shared" si="471"/>
        <v>0</v>
      </c>
      <c r="I577" s="14">
        <f t="shared" si="471"/>
        <v>0</v>
      </c>
      <c r="J577" s="14">
        <f t="shared" si="471"/>
        <v>0</v>
      </c>
      <c r="K577" s="14">
        <f t="shared" si="471"/>
        <v>0</v>
      </c>
      <c r="L577" s="14">
        <f t="shared" si="471"/>
        <v>0</v>
      </c>
      <c r="M577" s="14">
        <f t="shared" si="471"/>
        <v>0</v>
      </c>
      <c r="N577" s="14">
        <f t="shared" si="471"/>
        <v>0</v>
      </c>
      <c r="O577" s="47">
        <f t="shared" si="471"/>
        <v>0</v>
      </c>
      <c r="P577" s="65">
        <f t="shared" si="466"/>
        <v>0</v>
      </c>
      <c r="Q577" s="47">
        <f t="shared" si="471"/>
        <v>0</v>
      </c>
      <c r="R577" s="47">
        <f t="shared" si="471"/>
        <v>0</v>
      </c>
      <c r="S577" s="65">
        <f t="shared" si="459"/>
        <v>0</v>
      </c>
    </row>
    <row r="578" spans="1:19" ht="26.25" hidden="1" thickBot="1" x14ac:dyDescent="0.3">
      <c r="A578" s="161"/>
      <c r="B578" s="16">
        <v>483110</v>
      </c>
      <c r="C578" s="17" t="s">
        <v>401</v>
      </c>
      <c r="D578" s="83">
        <f t="shared" si="471"/>
        <v>0</v>
      </c>
      <c r="E578" s="67">
        <f t="shared" si="471"/>
        <v>0</v>
      </c>
      <c r="F578" s="18">
        <f t="shared" si="471"/>
        <v>0</v>
      </c>
      <c r="G578" s="18">
        <f t="shared" si="471"/>
        <v>0</v>
      </c>
      <c r="H578" s="18">
        <f t="shared" si="471"/>
        <v>0</v>
      </c>
      <c r="I578" s="18">
        <f t="shared" si="471"/>
        <v>0</v>
      </c>
      <c r="J578" s="18">
        <f t="shared" si="471"/>
        <v>0</v>
      </c>
      <c r="K578" s="18">
        <f t="shared" si="471"/>
        <v>0</v>
      </c>
      <c r="L578" s="18">
        <f t="shared" si="471"/>
        <v>0</v>
      </c>
      <c r="M578" s="18">
        <f t="shared" si="471"/>
        <v>0</v>
      </c>
      <c r="N578" s="18">
        <f t="shared" si="471"/>
        <v>0</v>
      </c>
      <c r="O578" s="48">
        <f t="shared" si="471"/>
        <v>0</v>
      </c>
      <c r="P578" s="65">
        <f t="shared" si="466"/>
        <v>0</v>
      </c>
      <c r="Q578" s="48">
        <f t="shared" si="471"/>
        <v>0</v>
      </c>
      <c r="R578" s="48">
        <f t="shared" si="471"/>
        <v>0</v>
      </c>
      <c r="S578" s="65">
        <f t="shared" si="459"/>
        <v>0</v>
      </c>
    </row>
    <row r="579" spans="1:19" ht="34.5" hidden="1" customHeight="1" x14ac:dyDescent="0.25">
      <c r="A579" s="161"/>
      <c r="B579" s="16">
        <v>483111</v>
      </c>
      <c r="C579" s="17" t="s">
        <v>402</v>
      </c>
      <c r="D579" s="84"/>
      <c r="E579" s="68"/>
      <c r="F579" s="19"/>
      <c r="G579" s="19"/>
      <c r="H579" s="19"/>
      <c r="I579" s="19"/>
      <c r="J579" s="19"/>
      <c r="K579" s="19"/>
      <c r="L579" s="19"/>
      <c r="M579" s="19"/>
      <c r="N579" s="19"/>
      <c r="O579" s="49"/>
      <c r="P579" s="65">
        <f t="shared" si="466"/>
        <v>0</v>
      </c>
      <c r="Q579" s="49"/>
      <c r="R579" s="49"/>
      <c r="S579" s="65">
        <f t="shared" si="459"/>
        <v>0</v>
      </c>
    </row>
    <row r="580" spans="1:19" ht="64.5" hidden="1" thickBot="1" x14ac:dyDescent="0.3">
      <c r="A580" s="271"/>
      <c r="B580" s="34">
        <v>484000</v>
      </c>
      <c r="C580" s="21" t="s">
        <v>403</v>
      </c>
      <c r="D580" s="82">
        <f t="shared" ref="D580:R582" si="472">SUM(D581)</f>
        <v>0</v>
      </c>
      <c r="E580" s="66">
        <f t="shared" si="472"/>
        <v>0</v>
      </c>
      <c r="F580" s="14">
        <f t="shared" si="472"/>
        <v>0</v>
      </c>
      <c r="G580" s="14">
        <f t="shared" si="472"/>
        <v>0</v>
      </c>
      <c r="H580" s="14">
        <f t="shared" si="472"/>
        <v>0</v>
      </c>
      <c r="I580" s="14">
        <f t="shared" si="472"/>
        <v>0</v>
      </c>
      <c r="J580" s="14">
        <f t="shared" si="472"/>
        <v>0</v>
      </c>
      <c r="K580" s="14">
        <f t="shared" si="472"/>
        <v>0</v>
      </c>
      <c r="L580" s="14">
        <f t="shared" si="472"/>
        <v>0</v>
      </c>
      <c r="M580" s="14">
        <f t="shared" si="472"/>
        <v>0</v>
      </c>
      <c r="N580" s="14">
        <f t="shared" si="472"/>
        <v>0</v>
      </c>
      <c r="O580" s="47">
        <f t="shared" si="472"/>
        <v>0</v>
      </c>
      <c r="P580" s="65">
        <f t="shared" si="466"/>
        <v>0</v>
      </c>
      <c r="Q580" s="47">
        <f t="shared" si="472"/>
        <v>0</v>
      </c>
      <c r="R580" s="47">
        <f t="shared" si="472"/>
        <v>0</v>
      </c>
      <c r="S580" s="65">
        <f t="shared" si="459"/>
        <v>0</v>
      </c>
    </row>
    <row r="581" spans="1:19" ht="39" hidden="1" thickBot="1" x14ac:dyDescent="0.3">
      <c r="A581" s="271"/>
      <c r="B581" s="35">
        <v>484100</v>
      </c>
      <c r="C581" s="13" t="s">
        <v>404</v>
      </c>
      <c r="D581" s="82">
        <f t="shared" si="472"/>
        <v>0</v>
      </c>
      <c r="E581" s="66">
        <f t="shared" si="472"/>
        <v>0</v>
      </c>
      <c r="F581" s="14">
        <f t="shared" si="472"/>
        <v>0</v>
      </c>
      <c r="G581" s="14">
        <f t="shared" si="472"/>
        <v>0</v>
      </c>
      <c r="H581" s="14">
        <f t="shared" si="472"/>
        <v>0</v>
      </c>
      <c r="I581" s="14">
        <f t="shared" si="472"/>
        <v>0</v>
      </c>
      <c r="J581" s="14">
        <f t="shared" si="472"/>
        <v>0</v>
      </c>
      <c r="K581" s="14">
        <f t="shared" si="472"/>
        <v>0</v>
      </c>
      <c r="L581" s="14">
        <f t="shared" si="472"/>
        <v>0</v>
      </c>
      <c r="M581" s="14">
        <f t="shared" si="472"/>
        <v>0</v>
      </c>
      <c r="N581" s="14">
        <f t="shared" si="472"/>
        <v>0</v>
      </c>
      <c r="O581" s="47">
        <f t="shared" si="472"/>
        <v>0</v>
      </c>
      <c r="P581" s="65">
        <f t="shared" si="466"/>
        <v>0</v>
      </c>
      <c r="Q581" s="47">
        <f t="shared" si="472"/>
        <v>0</v>
      </c>
      <c r="R581" s="47">
        <f t="shared" si="472"/>
        <v>0</v>
      </c>
      <c r="S581" s="65">
        <f t="shared" si="459"/>
        <v>0</v>
      </c>
    </row>
    <row r="582" spans="1:19" ht="39" hidden="1" thickBot="1" x14ac:dyDescent="0.3">
      <c r="A582" s="161"/>
      <c r="B582" s="16">
        <v>484110</v>
      </c>
      <c r="C582" s="17" t="s">
        <v>404</v>
      </c>
      <c r="D582" s="83">
        <f t="shared" si="472"/>
        <v>0</v>
      </c>
      <c r="E582" s="67">
        <f t="shared" si="472"/>
        <v>0</v>
      </c>
      <c r="F582" s="18">
        <f t="shared" si="472"/>
        <v>0</v>
      </c>
      <c r="G582" s="18">
        <f t="shared" si="472"/>
        <v>0</v>
      </c>
      <c r="H582" s="18">
        <f t="shared" si="472"/>
        <v>0</v>
      </c>
      <c r="I582" s="18">
        <f t="shared" si="472"/>
        <v>0</v>
      </c>
      <c r="J582" s="18">
        <f t="shared" si="472"/>
        <v>0</v>
      </c>
      <c r="K582" s="18">
        <f t="shared" si="472"/>
        <v>0</v>
      </c>
      <c r="L582" s="18">
        <f t="shared" si="472"/>
        <v>0</v>
      </c>
      <c r="M582" s="18">
        <f t="shared" si="472"/>
        <v>0</v>
      </c>
      <c r="N582" s="18">
        <f t="shared" si="472"/>
        <v>0</v>
      </c>
      <c r="O582" s="48">
        <f t="shared" si="472"/>
        <v>0</v>
      </c>
      <c r="P582" s="65">
        <f t="shared" si="466"/>
        <v>0</v>
      </c>
      <c r="Q582" s="48">
        <f t="shared" si="472"/>
        <v>0</v>
      </c>
      <c r="R582" s="48">
        <f t="shared" si="472"/>
        <v>0</v>
      </c>
      <c r="S582" s="65">
        <f t="shared" si="459"/>
        <v>0</v>
      </c>
    </row>
    <row r="583" spans="1:19" ht="115.5" hidden="1" customHeight="1" x14ac:dyDescent="0.25">
      <c r="A583" s="161"/>
      <c r="B583" s="16">
        <v>484111</v>
      </c>
      <c r="C583" s="17" t="s">
        <v>611</v>
      </c>
      <c r="D583" s="84"/>
      <c r="E583" s="68"/>
      <c r="F583" s="19"/>
      <c r="G583" s="19"/>
      <c r="H583" s="19"/>
      <c r="I583" s="19"/>
      <c r="J583" s="19"/>
      <c r="K583" s="19"/>
      <c r="L583" s="19"/>
      <c r="M583" s="19"/>
      <c r="N583" s="19"/>
      <c r="O583" s="49"/>
      <c r="P583" s="65">
        <f t="shared" si="466"/>
        <v>0</v>
      </c>
      <c r="Q583" s="49"/>
      <c r="R583" s="49"/>
      <c r="S583" s="65">
        <f t="shared" si="459"/>
        <v>0</v>
      </c>
    </row>
    <row r="584" spans="1:19" ht="148.5" hidden="1" customHeight="1" x14ac:dyDescent="0.25">
      <c r="A584" s="161"/>
      <c r="B584" s="12">
        <v>489000</v>
      </c>
      <c r="C584" s="13" t="s">
        <v>405</v>
      </c>
      <c r="D584" s="87">
        <f>SUM(D585)</f>
        <v>0</v>
      </c>
      <c r="E584" s="71">
        <f t="shared" ref="E584:O586" si="473">SUM(E585)</f>
        <v>0</v>
      </c>
      <c r="F584" s="25">
        <f t="shared" si="473"/>
        <v>0</v>
      </c>
      <c r="G584" s="25">
        <f t="shared" si="473"/>
        <v>0</v>
      </c>
      <c r="H584" s="25">
        <f t="shared" si="473"/>
        <v>0</v>
      </c>
      <c r="I584" s="25">
        <f t="shared" si="473"/>
        <v>0</v>
      </c>
      <c r="J584" s="25">
        <f t="shared" si="473"/>
        <v>0</v>
      </c>
      <c r="K584" s="25">
        <f t="shared" si="473"/>
        <v>0</v>
      </c>
      <c r="L584" s="25">
        <f t="shared" si="473"/>
        <v>0</v>
      </c>
      <c r="M584" s="25">
        <f t="shared" si="473"/>
        <v>0</v>
      </c>
      <c r="N584" s="25">
        <f t="shared" si="473"/>
        <v>0</v>
      </c>
      <c r="O584" s="53">
        <f t="shared" si="473"/>
        <v>0</v>
      </c>
      <c r="P584" s="65">
        <f t="shared" si="466"/>
        <v>0</v>
      </c>
      <c r="Q584" s="53">
        <f t="shared" ref="Q584:R586" si="474">SUM(Q585)</f>
        <v>0</v>
      </c>
      <c r="R584" s="53">
        <f t="shared" si="474"/>
        <v>0</v>
      </c>
      <c r="S584" s="65">
        <f t="shared" si="459"/>
        <v>0</v>
      </c>
    </row>
    <row r="585" spans="1:19" ht="39" hidden="1" thickBot="1" x14ac:dyDescent="0.3">
      <c r="A585" s="161"/>
      <c r="B585" s="12">
        <v>489100</v>
      </c>
      <c r="C585" s="13" t="s">
        <v>406</v>
      </c>
      <c r="D585" s="87">
        <f>SUM(D586)</f>
        <v>0</v>
      </c>
      <c r="E585" s="71">
        <f t="shared" si="473"/>
        <v>0</v>
      </c>
      <c r="F585" s="25">
        <f t="shared" si="473"/>
        <v>0</v>
      </c>
      <c r="G585" s="25">
        <f t="shared" si="473"/>
        <v>0</v>
      </c>
      <c r="H585" s="25">
        <f t="shared" si="473"/>
        <v>0</v>
      </c>
      <c r="I585" s="25">
        <f t="shared" si="473"/>
        <v>0</v>
      </c>
      <c r="J585" s="25">
        <f t="shared" si="473"/>
        <v>0</v>
      </c>
      <c r="K585" s="25">
        <f t="shared" si="473"/>
        <v>0</v>
      </c>
      <c r="L585" s="25">
        <f t="shared" si="473"/>
        <v>0</v>
      </c>
      <c r="M585" s="25">
        <f t="shared" si="473"/>
        <v>0</v>
      </c>
      <c r="N585" s="25">
        <f t="shared" si="473"/>
        <v>0</v>
      </c>
      <c r="O585" s="53">
        <f t="shared" si="473"/>
        <v>0</v>
      </c>
      <c r="P585" s="65">
        <f t="shared" si="466"/>
        <v>0</v>
      </c>
      <c r="Q585" s="53">
        <f t="shared" si="474"/>
        <v>0</v>
      </c>
      <c r="R585" s="53">
        <f t="shared" si="474"/>
        <v>0</v>
      </c>
      <c r="S585" s="65">
        <f t="shared" si="459"/>
        <v>0</v>
      </c>
    </row>
    <row r="586" spans="1:19" ht="39" hidden="1" thickBot="1" x14ac:dyDescent="0.3">
      <c r="A586" s="161"/>
      <c r="B586" s="16">
        <v>489110</v>
      </c>
      <c r="C586" s="17" t="s">
        <v>406</v>
      </c>
      <c r="D586" s="85">
        <f>SUM(D587)</f>
        <v>0</v>
      </c>
      <c r="E586" s="69">
        <f t="shared" si="473"/>
        <v>0</v>
      </c>
      <c r="F586" s="20">
        <f t="shared" si="473"/>
        <v>0</v>
      </c>
      <c r="G586" s="20">
        <f t="shared" si="473"/>
        <v>0</v>
      </c>
      <c r="H586" s="20">
        <f t="shared" si="473"/>
        <v>0</v>
      </c>
      <c r="I586" s="20">
        <f t="shared" si="473"/>
        <v>0</v>
      </c>
      <c r="J586" s="20">
        <f t="shared" si="473"/>
        <v>0</v>
      </c>
      <c r="K586" s="20">
        <f t="shared" si="473"/>
        <v>0</v>
      </c>
      <c r="L586" s="20">
        <f t="shared" si="473"/>
        <v>0</v>
      </c>
      <c r="M586" s="20">
        <f t="shared" si="473"/>
        <v>0</v>
      </c>
      <c r="N586" s="20">
        <f t="shared" si="473"/>
        <v>0</v>
      </c>
      <c r="O586" s="50">
        <f t="shared" si="473"/>
        <v>0</v>
      </c>
      <c r="P586" s="65">
        <f t="shared" si="466"/>
        <v>0</v>
      </c>
      <c r="Q586" s="50">
        <f t="shared" si="474"/>
        <v>0</v>
      </c>
      <c r="R586" s="50">
        <f t="shared" si="474"/>
        <v>0</v>
      </c>
      <c r="S586" s="65">
        <f t="shared" si="459"/>
        <v>0</v>
      </c>
    </row>
    <row r="587" spans="1:19" ht="39" hidden="1" thickBot="1" x14ac:dyDescent="0.3">
      <c r="A587" s="161"/>
      <c r="B587" s="16">
        <v>489111</v>
      </c>
      <c r="C587" s="17" t="s">
        <v>406</v>
      </c>
      <c r="D587" s="84"/>
      <c r="E587" s="68"/>
      <c r="F587" s="19"/>
      <c r="G587" s="19"/>
      <c r="H587" s="19"/>
      <c r="I587" s="19"/>
      <c r="J587" s="19"/>
      <c r="K587" s="19"/>
      <c r="L587" s="19"/>
      <c r="M587" s="19"/>
      <c r="N587" s="19"/>
      <c r="O587" s="49"/>
      <c r="P587" s="65">
        <f t="shared" si="466"/>
        <v>0</v>
      </c>
      <c r="Q587" s="49"/>
      <c r="R587" s="49"/>
      <c r="S587" s="65">
        <f t="shared" si="459"/>
        <v>0</v>
      </c>
    </row>
    <row r="588" spans="1:19" ht="16.5" hidden="1" thickBot="1" x14ac:dyDescent="0.3">
      <c r="A588" s="271"/>
      <c r="B588" s="12">
        <v>499000</v>
      </c>
      <c r="C588" s="21" t="s">
        <v>407</v>
      </c>
      <c r="D588" s="82">
        <f>SUM(D589)</f>
        <v>0</v>
      </c>
      <c r="E588" s="66">
        <f t="shared" ref="E588:O588" si="475">SUM(E589)</f>
        <v>0</v>
      </c>
      <c r="F588" s="14">
        <f t="shared" si="475"/>
        <v>0</v>
      </c>
      <c r="G588" s="14">
        <f t="shared" si="475"/>
        <v>0</v>
      </c>
      <c r="H588" s="14">
        <f t="shared" si="475"/>
        <v>0</v>
      </c>
      <c r="I588" s="14">
        <f t="shared" si="475"/>
        <v>0</v>
      </c>
      <c r="J588" s="14">
        <f t="shared" si="475"/>
        <v>0</v>
      </c>
      <c r="K588" s="14">
        <f t="shared" si="475"/>
        <v>0</v>
      </c>
      <c r="L588" s="14">
        <f t="shared" si="475"/>
        <v>0</v>
      </c>
      <c r="M588" s="14">
        <f t="shared" si="475"/>
        <v>0</v>
      </c>
      <c r="N588" s="14">
        <f t="shared" si="475"/>
        <v>0</v>
      </c>
      <c r="O588" s="47">
        <f t="shared" si="475"/>
        <v>0</v>
      </c>
      <c r="P588" s="65">
        <f t="shared" si="466"/>
        <v>0</v>
      </c>
      <c r="Q588" s="47">
        <f t="shared" ref="Q588:R588" si="476">SUM(Q589)</f>
        <v>0</v>
      </c>
      <c r="R588" s="47">
        <f t="shared" si="476"/>
        <v>0</v>
      </c>
      <c r="S588" s="65">
        <f t="shared" si="459"/>
        <v>0</v>
      </c>
    </row>
    <row r="589" spans="1:19" ht="16.5" hidden="1" thickBot="1" x14ac:dyDescent="0.3">
      <c r="A589" s="271"/>
      <c r="B589" s="12">
        <v>499100</v>
      </c>
      <c r="C589" s="13" t="s">
        <v>408</v>
      </c>
      <c r="D589" s="82">
        <f>SUM(D590,D592)</f>
        <v>0</v>
      </c>
      <c r="E589" s="66">
        <f t="shared" ref="E589:O589" si="477">SUM(E590,E592)</f>
        <v>0</v>
      </c>
      <c r="F589" s="14">
        <f t="shared" si="477"/>
        <v>0</v>
      </c>
      <c r="G589" s="14">
        <f t="shared" si="477"/>
        <v>0</v>
      </c>
      <c r="H589" s="14">
        <f t="shared" si="477"/>
        <v>0</v>
      </c>
      <c r="I589" s="14">
        <f t="shared" si="477"/>
        <v>0</v>
      </c>
      <c r="J589" s="14">
        <f t="shared" si="477"/>
        <v>0</v>
      </c>
      <c r="K589" s="14">
        <f t="shared" si="477"/>
        <v>0</v>
      </c>
      <c r="L589" s="14">
        <f t="shared" si="477"/>
        <v>0</v>
      </c>
      <c r="M589" s="14">
        <f t="shared" si="477"/>
        <v>0</v>
      </c>
      <c r="N589" s="14">
        <f t="shared" si="477"/>
        <v>0</v>
      </c>
      <c r="O589" s="47">
        <f t="shared" si="477"/>
        <v>0</v>
      </c>
      <c r="P589" s="65">
        <f t="shared" si="466"/>
        <v>0</v>
      </c>
      <c r="Q589" s="47">
        <f t="shared" ref="Q589:R589" si="478">SUM(Q590,Q592)</f>
        <v>0</v>
      </c>
      <c r="R589" s="47">
        <f t="shared" si="478"/>
        <v>0</v>
      </c>
      <c r="S589" s="65">
        <f t="shared" si="459"/>
        <v>0</v>
      </c>
    </row>
    <row r="590" spans="1:19" ht="16.5" hidden="1" thickBot="1" x14ac:dyDescent="0.3">
      <c r="A590" s="161"/>
      <c r="B590" s="16">
        <v>499110</v>
      </c>
      <c r="C590" s="17" t="s">
        <v>409</v>
      </c>
      <c r="D590" s="83">
        <f>SUM(D591)</f>
        <v>0</v>
      </c>
      <c r="E590" s="67">
        <f t="shared" ref="E590:O590" si="479">SUM(E591)</f>
        <v>0</v>
      </c>
      <c r="F590" s="18">
        <f t="shared" si="479"/>
        <v>0</v>
      </c>
      <c r="G590" s="18">
        <f t="shared" si="479"/>
        <v>0</v>
      </c>
      <c r="H590" s="18">
        <f t="shared" si="479"/>
        <v>0</v>
      </c>
      <c r="I590" s="18">
        <f t="shared" si="479"/>
        <v>0</v>
      </c>
      <c r="J590" s="18">
        <f t="shared" si="479"/>
        <v>0</v>
      </c>
      <c r="K590" s="18">
        <f t="shared" si="479"/>
        <v>0</v>
      </c>
      <c r="L590" s="18">
        <f t="shared" si="479"/>
        <v>0</v>
      </c>
      <c r="M590" s="18">
        <f t="shared" si="479"/>
        <v>0</v>
      </c>
      <c r="N590" s="18">
        <f t="shared" si="479"/>
        <v>0</v>
      </c>
      <c r="O590" s="48">
        <f t="shared" si="479"/>
        <v>0</v>
      </c>
      <c r="P590" s="65">
        <f t="shared" si="466"/>
        <v>0</v>
      </c>
      <c r="Q590" s="48">
        <f t="shared" ref="Q590:R590" si="480">SUM(Q591)</f>
        <v>0</v>
      </c>
      <c r="R590" s="48">
        <f t="shared" si="480"/>
        <v>0</v>
      </c>
      <c r="S590" s="65">
        <f t="shared" si="459"/>
        <v>0</v>
      </c>
    </row>
    <row r="591" spans="1:19" ht="16.5" hidden="1" thickBot="1" x14ac:dyDescent="0.3">
      <c r="A591" s="161"/>
      <c r="B591" s="16">
        <v>499111</v>
      </c>
      <c r="C591" s="17" t="s">
        <v>410</v>
      </c>
      <c r="D591" s="84"/>
      <c r="E591" s="68"/>
      <c r="F591" s="19"/>
      <c r="G591" s="19"/>
      <c r="H591" s="19"/>
      <c r="I591" s="19"/>
      <c r="J591" s="19"/>
      <c r="K591" s="19"/>
      <c r="L591" s="19"/>
      <c r="M591" s="19"/>
      <c r="N591" s="19"/>
      <c r="O591" s="49"/>
      <c r="P591" s="65">
        <f t="shared" si="466"/>
        <v>0</v>
      </c>
      <c r="Q591" s="49"/>
      <c r="R591" s="49"/>
      <c r="S591" s="65">
        <f t="shared" si="459"/>
        <v>0</v>
      </c>
    </row>
    <row r="592" spans="1:19" ht="16.5" hidden="1" thickBot="1" x14ac:dyDescent="0.3">
      <c r="A592" s="161"/>
      <c r="B592" s="16">
        <v>499120</v>
      </c>
      <c r="C592" s="17" t="s">
        <v>411</v>
      </c>
      <c r="D592" s="83">
        <f>SUM(D593)</f>
        <v>0</v>
      </c>
      <c r="E592" s="67">
        <f t="shared" ref="E592:O592" si="481">SUM(E593)</f>
        <v>0</v>
      </c>
      <c r="F592" s="18">
        <f t="shared" si="481"/>
        <v>0</v>
      </c>
      <c r="G592" s="18">
        <f t="shared" si="481"/>
        <v>0</v>
      </c>
      <c r="H592" s="18">
        <f t="shared" si="481"/>
        <v>0</v>
      </c>
      <c r="I592" s="18">
        <f t="shared" si="481"/>
        <v>0</v>
      </c>
      <c r="J592" s="18">
        <f t="shared" si="481"/>
        <v>0</v>
      </c>
      <c r="K592" s="18">
        <f t="shared" si="481"/>
        <v>0</v>
      </c>
      <c r="L592" s="18">
        <f t="shared" si="481"/>
        <v>0</v>
      </c>
      <c r="M592" s="18">
        <f t="shared" si="481"/>
        <v>0</v>
      </c>
      <c r="N592" s="18">
        <f t="shared" si="481"/>
        <v>0</v>
      </c>
      <c r="O592" s="48">
        <f t="shared" si="481"/>
        <v>0</v>
      </c>
      <c r="P592" s="65">
        <f t="shared" si="466"/>
        <v>0</v>
      </c>
      <c r="Q592" s="48">
        <f t="shared" ref="Q592:R592" si="482">SUM(Q593)</f>
        <v>0</v>
      </c>
      <c r="R592" s="48">
        <f t="shared" si="482"/>
        <v>0</v>
      </c>
      <c r="S592" s="65">
        <f t="shared" si="459"/>
        <v>0</v>
      </c>
    </row>
    <row r="593" spans="1:19" ht="16.5" hidden="1" thickBot="1" x14ac:dyDescent="0.3">
      <c r="A593" s="273"/>
      <c r="B593" s="41">
        <v>499121</v>
      </c>
      <c r="C593" s="42" t="s">
        <v>412</v>
      </c>
      <c r="D593" s="93"/>
      <c r="E593" s="79"/>
      <c r="F593" s="43"/>
      <c r="G593" s="43"/>
      <c r="H593" s="43"/>
      <c r="I593" s="43"/>
      <c r="J593" s="43"/>
      <c r="K593" s="43"/>
      <c r="L593" s="43"/>
      <c r="M593" s="43"/>
      <c r="N593" s="43"/>
      <c r="O593" s="61"/>
      <c r="P593" s="96">
        <f t="shared" si="466"/>
        <v>0</v>
      </c>
      <c r="Q593" s="61"/>
      <c r="R593" s="61"/>
      <c r="S593" s="96">
        <f t="shared" si="459"/>
        <v>0</v>
      </c>
    </row>
    <row r="594" spans="1:19" ht="16.5" hidden="1" thickBot="1" x14ac:dyDescent="0.3">
      <c r="A594" s="132"/>
      <c r="B594" s="133"/>
      <c r="C594" s="134" t="s">
        <v>18</v>
      </c>
      <c r="D594" s="125">
        <f t="shared" ref="D594:O594" si="483">SUM(D35+D58+D71+D81+D97+D102+D112+D116+D179+D219+D291+D321+D362+D426+D436+D440+D455+D467+D482+D489+D496+D502+D510+D531+D549+D576+D580+D584+D588)</f>
        <v>0</v>
      </c>
      <c r="E594" s="126">
        <f t="shared" si="483"/>
        <v>400000</v>
      </c>
      <c r="F594" s="127">
        <f t="shared" si="483"/>
        <v>0</v>
      </c>
      <c r="G594" s="127">
        <f t="shared" si="483"/>
        <v>0</v>
      </c>
      <c r="H594" s="127">
        <f t="shared" si="483"/>
        <v>0</v>
      </c>
      <c r="I594" s="127">
        <f t="shared" si="483"/>
        <v>0</v>
      </c>
      <c r="J594" s="127">
        <f t="shared" si="483"/>
        <v>0</v>
      </c>
      <c r="K594" s="127">
        <f t="shared" si="483"/>
        <v>0</v>
      </c>
      <c r="L594" s="127">
        <f t="shared" si="483"/>
        <v>0</v>
      </c>
      <c r="M594" s="127">
        <f t="shared" si="483"/>
        <v>0</v>
      </c>
      <c r="N594" s="127">
        <f t="shared" si="483"/>
        <v>0</v>
      </c>
      <c r="O594" s="128">
        <f t="shared" si="483"/>
        <v>0</v>
      </c>
      <c r="P594" s="97">
        <f t="shared" si="466"/>
        <v>400000</v>
      </c>
      <c r="Q594" s="127">
        <f>SUM(Q35+Q58+Q71+Q81+Q97+Q102+Q112+Q116+Q179+Q219+Q291+Q321+Q362+Q426+Q436+Q440+Q455+Q467+Q482+Q489+Q496+Q502+Q510+Q531+Q549+Q576+Q580+Q584+Q588)</f>
        <v>0</v>
      </c>
      <c r="R594" s="127">
        <f>SUM(R35+R58+R71+R81+R97+R102+R112+R116+R179+R219+R291+R321+R362+R426+R436+R440+R455+R467+R482+R489+R496+R502+R510+R531+R549+R576+R580+R584+R588)</f>
        <v>0</v>
      </c>
      <c r="S594" s="97">
        <f t="shared" si="459"/>
        <v>400000</v>
      </c>
    </row>
    <row r="595" spans="1:19" ht="26.25" hidden="1" thickBot="1" x14ac:dyDescent="0.3">
      <c r="A595" s="274"/>
      <c r="B595" s="130">
        <v>511000</v>
      </c>
      <c r="C595" s="131" t="s">
        <v>413</v>
      </c>
      <c r="D595" s="94">
        <f t="shared" ref="D595:O595" si="484">SUM(D596,D600,D610,D624)</f>
        <v>0</v>
      </c>
      <c r="E595" s="80">
        <f t="shared" si="484"/>
        <v>0</v>
      </c>
      <c r="F595" s="44">
        <f t="shared" si="484"/>
        <v>0</v>
      </c>
      <c r="G595" s="44">
        <f t="shared" si="484"/>
        <v>0</v>
      </c>
      <c r="H595" s="44">
        <f t="shared" si="484"/>
        <v>0</v>
      </c>
      <c r="I595" s="44">
        <f t="shared" si="484"/>
        <v>0</v>
      </c>
      <c r="J595" s="44">
        <f t="shared" si="484"/>
        <v>0</v>
      </c>
      <c r="K595" s="44">
        <f t="shared" si="484"/>
        <v>0</v>
      </c>
      <c r="L595" s="44">
        <f t="shared" si="484"/>
        <v>0</v>
      </c>
      <c r="M595" s="44">
        <f t="shared" si="484"/>
        <v>0</v>
      </c>
      <c r="N595" s="44">
        <f t="shared" si="484"/>
        <v>0</v>
      </c>
      <c r="O595" s="62">
        <f t="shared" si="484"/>
        <v>0</v>
      </c>
      <c r="P595" s="124">
        <f t="shared" si="466"/>
        <v>0</v>
      </c>
      <c r="Q595" s="62">
        <f>SUM(Q596,Q600,Q610,Q624)</f>
        <v>0</v>
      </c>
      <c r="R595" s="62">
        <f>SUM(R596,R600,R610,R624)</f>
        <v>0</v>
      </c>
      <c r="S595" s="124">
        <f t="shared" si="459"/>
        <v>0</v>
      </c>
    </row>
    <row r="596" spans="1:19" ht="16.5" hidden="1" thickBot="1" x14ac:dyDescent="0.3">
      <c r="A596" s="271"/>
      <c r="B596" s="12">
        <v>511100</v>
      </c>
      <c r="C596" s="13" t="s">
        <v>414</v>
      </c>
      <c r="D596" s="82">
        <f>SUM(D597)</f>
        <v>0</v>
      </c>
      <c r="E596" s="66">
        <f t="shared" ref="E596:O596" si="485">SUM(E597)</f>
        <v>0</v>
      </c>
      <c r="F596" s="14">
        <f t="shared" si="485"/>
        <v>0</v>
      </c>
      <c r="G596" s="14">
        <f t="shared" si="485"/>
        <v>0</v>
      </c>
      <c r="H596" s="14">
        <f t="shared" si="485"/>
        <v>0</v>
      </c>
      <c r="I596" s="14">
        <f t="shared" si="485"/>
        <v>0</v>
      </c>
      <c r="J596" s="14">
        <f t="shared" si="485"/>
        <v>0</v>
      </c>
      <c r="K596" s="14">
        <f t="shared" si="485"/>
        <v>0</v>
      </c>
      <c r="L596" s="14">
        <f t="shared" si="485"/>
        <v>0</v>
      </c>
      <c r="M596" s="14">
        <f t="shared" si="485"/>
        <v>0</v>
      </c>
      <c r="N596" s="14">
        <f t="shared" si="485"/>
        <v>0</v>
      </c>
      <c r="O596" s="47">
        <f t="shared" si="485"/>
        <v>0</v>
      </c>
      <c r="P596" s="65">
        <f t="shared" si="466"/>
        <v>0</v>
      </c>
      <c r="Q596" s="47">
        <f t="shared" ref="Q596:R596" si="486">SUM(Q597)</f>
        <v>0</v>
      </c>
      <c r="R596" s="47">
        <f t="shared" si="486"/>
        <v>0</v>
      </c>
      <c r="S596" s="65">
        <f t="shared" si="459"/>
        <v>0</v>
      </c>
    </row>
    <row r="597" spans="1:19" ht="26.25" hidden="1" thickBot="1" x14ac:dyDescent="0.3">
      <c r="A597" s="161"/>
      <c r="B597" s="16">
        <v>511120</v>
      </c>
      <c r="C597" s="17" t="s">
        <v>415</v>
      </c>
      <c r="D597" s="83">
        <f>SUM(D598:D599)</f>
        <v>0</v>
      </c>
      <c r="E597" s="67">
        <f t="shared" ref="E597:O597" si="487">SUM(E598:E599)</f>
        <v>0</v>
      </c>
      <c r="F597" s="18">
        <f t="shared" si="487"/>
        <v>0</v>
      </c>
      <c r="G597" s="18">
        <f t="shared" si="487"/>
        <v>0</v>
      </c>
      <c r="H597" s="18">
        <f t="shared" si="487"/>
        <v>0</v>
      </c>
      <c r="I597" s="18">
        <f t="shared" si="487"/>
        <v>0</v>
      </c>
      <c r="J597" s="18">
        <f t="shared" si="487"/>
        <v>0</v>
      </c>
      <c r="K597" s="18">
        <f t="shared" si="487"/>
        <v>0</v>
      </c>
      <c r="L597" s="18">
        <f t="shared" si="487"/>
        <v>0</v>
      </c>
      <c r="M597" s="18">
        <f t="shared" si="487"/>
        <v>0</v>
      </c>
      <c r="N597" s="18">
        <f t="shared" si="487"/>
        <v>0</v>
      </c>
      <c r="O597" s="48">
        <f t="shared" si="487"/>
        <v>0</v>
      </c>
      <c r="P597" s="65">
        <f t="shared" si="466"/>
        <v>0</v>
      </c>
      <c r="Q597" s="48">
        <f t="shared" ref="Q597:R597" si="488">SUM(Q598:Q599)</f>
        <v>0</v>
      </c>
      <c r="R597" s="48">
        <f t="shared" si="488"/>
        <v>0</v>
      </c>
      <c r="S597" s="65">
        <f t="shared" si="459"/>
        <v>0</v>
      </c>
    </row>
    <row r="598" spans="1:19" ht="26.25" hidden="1" thickBot="1" x14ac:dyDescent="0.3">
      <c r="A598" s="161"/>
      <c r="B598" s="16">
        <v>511121</v>
      </c>
      <c r="C598" s="17" t="s">
        <v>416</v>
      </c>
      <c r="D598" s="84"/>
      <c r="E598" s="68"/>
      <c r="F598" s="19"/>
      <c r="G598" s="19"/>
      <c r="H598" s="19"/>
      <c r="I598" s="19"/>
      <c r="J598" s="19"/>
      <c r="K598" s="19"/>
      <c r="L598" s="19"/>
      <c r="M598" s="19"/>
      <c r="N598" s="19"/>
      <c r="O598" s="49"/>
      <c r="P598" s="65">
        <f t="shared" si="466"/>
        <v>0</v>
      </c>
      <c r="Q598" s="49"/>
      <c r="R598" s="49"/>
      <c r="S598" s="65">
        <f t="shared" si="459"/>
        <v>0</v>
      </c>
    </row>
    <row r="599" spans="1:19" ht="26.25" hidden="1" thickBot="1" x14ac:dyDescent="0.3">
      <c r="A599" s="161"/>
      <c r="B599" s="16">
        <v>511126</v>
      </c>
      <c r="C599" s="17" t="s">
        <v>417</v>
      </c>
      <c r="D599" s="84"/>
      <c r="E599" s="68"/>
      <c r="F599" s="19"/>
      <c r="G599" s="19"/>
      <c r="H599" s="19"/>
      <c r="I599" s="19"/>
      <c r="J599" s="19"/>
      <c r="K599" s="19"/>
      <c r="L599" s="19"/>
      <c r="M599" s="19"/>
      <c r="N599" s="19"/>
      <c r="O599" s="49"/>
      <c r="P599" s="65">
        <f t="shared" si="466"/>
        <v>0</v>
      </c>
      <c r="Q599" s="49"/>
      <c r="R599" s="49"/>
      <c r="S599" s="65">
        <f t="shared" si="459"/>
        <v>0</v>
      </c>
    </row>
    <row r="600" spans="1:19" ht="16.5" hidden="1" thickBot="1" x14ac:dyDescent="0.3">
      <c r="A600" s="161"/>
      <c r="B600" s="12">
        <v>511200</v>
      </c>
      <c r="C600" s="13" t="s">
        <v>418</v>
      </c>
      <c r="D600" s="82">
        <f>SUM(D601+D605+D608)</f>
        <v>0</v>
      </c>
      <c r="E600" s="66">
        <f t="shared" ref="E600:O600" si="489">SUM(E601+E605+E608)</f>
        <v>0</v>
      </c>
      <c r="F600" s="14">
        <f t="shared" si="489"/>
        <v>0</v>
      </c>
      <c r="G600" s="14">
        <f t="shared" si="489"/>
        <v>0</v>
      </c>
      <c r="H600" s="14">
        <f t="shared" si="489"/>
        <v>0</v>
      </c>
      <c r="I600" s="14">
        <f t="shared" si="489"/>
        <v>0</v>
      </c>
      <c r="J600" s="14">
        <f t="shared" si="489"/>
        <v>0</v>
      </c>
      <c r="K600" s="14">
        <f t="shared" si="489"/>
        <v>0</v>
      </c>
      <c r="L600" s="14">
        <f t="shared" si="489"/>
        <v>0</v>
      </c>
      <c r="M600" s="14">
        <f t="shared" si="489"/>
        <v>0</v>
      </c>
      <c r="N600" s="14">
        <f t="shared" si="489"/>
        <v>0</v>
      </c>
      <c r="O600" s="47">
        <f t="shared" si="489"/>
        <v>0</v>
      </c>
      <c r="P600" s="65">
        <f t="shared" si="466"/>
        <v>0</v>
      </c>
      <c r="Q600" s="47">
        <f t="shared" ref="Q600:R600" si="490">SUM(Q601+Q605+Q608)</f>
        <v>0</v>
      </c>
      <c r="R600" s="47">
        <f t="shared" si="490"/>
        <v>0</v>
      </c>
      <c r="S600" s="65">
        <f t="shared" si="459"/>
        <v>0</v>
      </c>
    </row>
    <row r="601" spans="1:19" ht="16.5" hidden="1" thickBot="1" x14ac:dyDescent="0.3">
      <c r="A601" s="161"/>
      <c r="B601" s="16">
        <v>511210</v>
      </c>
      <c r="C601" s="17" t="s">
        <v>419</v>
      </c>
      <c r="D601" s="83">
        <f>SUM(D604+D603+D602)</f>
        <v>0</v>
      </c>
      <c r="E601" s="67">
        <f t="shared" ref="E601:O601" si="491">SUM(E604+E603+E602)</f>
        <v>0</v>
      </c>
      <c r="F601" s="18">
        <f t="shared" si="491"/>
        <v>0</v>
      </c>
      <c r="G601" s="18">
        <f t="shared" si="491"/>
        <v>0</v>
      </c>
      <c r="H601" s="18">
        <f t="shared" si="491"/>
        <v>0</v>
      </c>
      <c r="I601" s="18">
        <f t="shared" si="491"/>
        <v>0</v>
      </c>
      <c r="J601" s="18">
        <f t="shared" si="491"/>
        <v>0</v>
      </c>
      <c r="K601" s="18">
        <f t="shared" si="491"/>
        <v>0</v>
      </c>
      <c r="L601" s="18">
        <f t="shared" si="491"/>
        <v>0</v>
      </c>
      <c r="M601" s="18">
        <f t="shared" si="491"/>
        <v>0</v>
      </c>
      <c r="N601" s="18">
        <f t="shared" si="491"/>
        <v>0</v>
      </c>
      <c r="O601" s="48">
        <f t="shared" si="491"/>
        <v>0</v>
      </c>
      <c r="P601" s="65">
        <f t="shared" si="466"/>
        <v>0</v>
      </c>
      <c r="Q601" s="48">
        <f t="shared" ref="Q601:R601" si="492">SUM(Q604+Q603+Q602)</f>
        <v>0</v>
      </c>
      <c r="R601" s="48">
        <f t="shared" si="492"/>
        <v>0</v>
      </c>
      <c r="S601" s="65">
        <f t="shared" si="459"/>
        <v>0</v>
      </c>
    </row>
    <row r="602" spans="1:19" ht="26.25" hidden="1" thickBot="1" x14ac:dyDescent="0.3">
      <c r="A602" s="161"/>
      <c r="B602" s="16">
        <v>511212</v>
      </c>
      <c r="C602" s="17" t="s">
        <v>420</v>
      </c>
      <c r="D602" s="88"/>
      <c r="E602" s="72"/>
      <c r="F602" s="28"/>
      <c r="G602" s="28"/>
      <c r="H602" s="28"/>
      <c r="I602" s="28"/>
      <c r="J602" s="28"/>
      <c r="K602" s="28"/>
      <c r="L602" s="28"/>
      <c r="M602" s="28"/>
      <c r="N602" s="28"/>
      <c r="O602" s="54"/>
      <c r="P602" s="65">
        <f t="shared" si="466"/>
        <v>0</v>
      </c>
      <c r="Q602" s="54"/>
      <c r="R602" s="54"/>
      <c r="S602" s="65">
        <f t="shared" si="459"/>
        <v>0</v>
      </c>
    </row>
    <row r="603" spans="1:19" ht="26.25" hidden="1" thickBot="1" x14ac:dyDescent="0.3">
      <c r="A603" s="161"/>
      <c r="B603" s="16">
        <v>511213</v>
      </c>
      <c r="C603" s="17" t="s">
        <v>421</v>
      </c>
      <c r="D603" s="88"/>
      <c r="E603" s="72"/>
      <c r="F603" s="28"/>
      <c r="G603" s="28"/>
      <c r="H603" s="28"/>
      <c r="I603" s="28"/>
      <c r="J603" s="28"/>
      <c r="K603" s="28"/>
      <c r="L603" s="28"/>
      <c r="M603" s="28"/>
      <c r="N603" s="28"/>
      <c r="O603" s="54"/>
      <c r="P603" s="65">
        <f t="shared" si="466"/>
        <v>0</v>
      </c>
      <c r="Q603" s="54"/>
      <c r="R603" s="54"/>
      <c r="S603" s="65">
        <f t="shared" si="459"/>
        <v>0</v>
      </c>
    </row>
    <row r="604" spans="1:19" ht="26.25" hidden="1" thickBot="1" x14ac:dyDescent="0.3">
      <c r="A604" s="161"/>
      <c r="B604" s="16">
        <v>511219</v>
      </c>
      <c r="C604" s="17" t="s">
        <v>422</v>
      </c>
      <c r="D604" s="84"/>
      <c r="E604" s="68"/>
      <c r="F604" s="19"/>
      <c r="G604" s="19"/>
      <c r="H604" s="19"/>
      <c r="I604" s="19"/>
      <c r="J604" s="19"/>
      <c r="K604" s="19"/>
      <c r="L604" s="19"/>
      <c r="M604" s="19"/>
      <c r="N604" s="19"/>
      <c r="O604" s="49"/>
      <c r="P604" s="65">
        <f t="shared" si="466"/>
        <v>0</v>
      </c>
      <c r="Q604" s="49"/>
      <c r="R604" s="49"/>
      <c r="S604" s="65">
        <f t="shared" si="459"/>
        <v>0</v>
      </c>
    </row>
    <row r="605" spans="1:19" ht="26.25" hidden="1" thickBot="1" x14ac:dyDescent="0.3">
      <c r="A605" s="161"/>
      <c r="B605" s="16">
        <v>511220</v>
      </c>
      <c r="C605" s="17" t="s">
        <v>423</v>
      </c>
      <c r="D605" s="85">
        <f>SUM(D606+D607)</f>
        <v>0</v>
      </c>
      <c r="E605" s="69">
        <f t="shared" ref="E605:O605" si="493">SUM(E606+E607)</f>
        <v>0</v>
      </c>
      <c r="F605" s="20">
        <f t="shared" si="493"/>
        <v>0</v>
      </c>
      <c r="G605" s="20">
        <f t="shared" si="493"/>
        <v>0</v>
      </c>
      <c r="H605" s="20">
        <f t="shared" si="493"/>
        <v>0</v>
      </c>
      <c r="I605" s="20">
        <f t="shared" si="493"/>
        <v>0</v>
      </c>
      <c r="J605" s="20">
        <f t="shared" si="493"/>
        <v>0</v>
      </c>
      <c r="K605" s="20">
        <f t="shared" si="493"/>
        <v>0</v>
      </c>
      <c r="L605" s="20">
        <f t="shared" si="493"/>
        <v>0</v>
      </c>
      <c r="M605" s="20">
        <f t="shared" si="493"/>
        <v>0</v>
      </c>
      <c r="N605" s="20">
        <f t="shared" si="493"/>
        <v>0</v>
      </c>
      <c r="O605" s="50">
        <f t="shared" si="493"/>
        <v>0</v>
      </c>
      <c r="P605" s="65">
        <f t="shared" si="466"/>
        <v>0</v>
      </c>
      <c r="Q605" s="50">
        <f t="shared" ref="Q605:R605" si="494">SUM(Q606+Q607)</f>
        <v>0</v>
      </c>
      <c r="R605" s="50">
        <f t="shared" si="494"/>
        <v>0</v>
      </c>
      <c r="S605" s="65">
        <f t="shared" si="459"/>
        <v>0</v>
      </c>
    </row>
    <row r="606" spans="1:19" ht="26.25" hidden="1" thickBot="1" x14ac:dyDescent="0.3">
      <c r="A606" s="161"/>
      <c r="B606" s="16">
        <v>511223</v>
      </c>
      <c r="C606" s="17" t="s">
        <v>424</v>
      </c>
      <c r="D606" s="84"/>
      <c r="E606" s="68"/>
      <c r="F606" s="19"/>
      <c r="G606" s="19"/>
      <c r="H606" s="19"/>
      <c r="I606" s="19"/>
      <c r="J606" s="19"/>
      <c r="K606" s="19"/>
      <c r="L606" s="19"/>
      <c r="M606" s="19"/>
      <c r="N606" s="19"/>
      <c r="O606" s="49"/>
      <c r="P606" s="65">
        <f t="shared" si="466"/>
        <v>0</v>
      </c>
      <c r="Q606" s="49"/>
      <c r="R606" s="49"/>
      <c r="S606" s="65">
        <f t="shared" si="459"/>
        <v>0</v>
      </c>
    </row>
    <row r="607" spans="1:19" ht="65.25" hidden="1" customHeight="1" x14ac:dyDescent="0.25">
      <c r="A607" s="161"/>
      <c r="B607" s="16">
        <v>511226</v>
      </c>
      <c r="C607" s="17" t="s">
        <v>425</v>
      </c>
      <c r="D607" s="84"/>
      <c r="E607" s="68"/>
      <c r="F607" s="19"/>
      <c r="G607" s="19"/>
      <c r="H607" s="19"/>
      <c r="I607" s="19"/>
      <c r="J607" s="19"/>
      <c r="K607" s="19"/>
      <c r="L607" s="19"/>
      <c r="M607" s="19"/>
      <c r="N607" s="19"/>
      <c r="O607" s="49"/>
      <c r="P607" s="65">
        <f t="shared" si="466"/>
        <v>0</v>
      </c>
      <c r="Q607" s="49"/>
      <c r="R607" s="49"/>
      <c r="S607" s="65">
        <f t="shared" si="459"/>
        <v>0</v>
      </c>
    </row>
    <row r="608" spans="1:19" ht="26.25" hidden="1" thickBot="1" x14ac:dyDescent="0.3">
      <c r="A608" s="161"/>
      <c r="B608" s="16">
        <v>511240</v>
      </c>
      <c r="C608" s="17" t="s">
        <v>506</v>
      </c>
      <c r="D608" s="85">
        <f>SUM(D609)</f>
        <v>0</v>
      </c>
      <c r="E608" s="69">
        <f t="shared" ref="E608:O608" si="495">SUM(E609)</f>
        <v>0</v>
      </c>
      <c r="F608" s="20">
        <f t="shared" si="495"/>
        <v>0</v>
      </c>
      <c r="G608" s="20">
        <f t="shared" si="495"/>
        <v>0</v>
      </c>
      <c r="H608" s="20">
        <f t="shared" si="495"/>
        <v>0</v>
      </c>
      <c r="I608" s="20">
        <f t="shared" si="495"/>
        <v>0</v>
      </c>
      <c r="J608" s="20">
        <f t="shared" si="495"/>
        <v>0</v>
      </c>
      <c r="K608" s="20">
        <f t="shared" si="495"/>
        <v>0</v>
      </c>
      <c r="L608" s="20">
        <f t="shared" si="495"/>
        <v>0</v>
      </c>
      <c r="M608" s="20">
        <f t="shared" si="495"/>
        <v>0</v>
      </c>
      <c r="N608" s="20">
        <f t="shared" si="495"/>
        <v>0</v>
      </c>
      <c r="O608" s="50">
        <f t="shared" si="495"/>
        <v>0</v>
      </c>
      <c r="P608" s="65">
        <f t="shared" si="466"/>
        <v>0</v>
      </c>
      <c r="Q608" s="50">
        <f t="shared" ref="Q608:R608" si="496">SUM(Q609)</f>
        <v>0</v>
      </c>
      <c r="R608" s="50">
        <f t="shared" si="496"/>
        <v>0</v>
      </c>
      <c r="S608" s="65">
        <f t="shared" si="459"/>
        <v>0</v>
      </c>
    </row>
    <row r="609" spans="1:19" ht="16.5" hidden="1" thickBot="1" x14ac:dyDescent="0.3">
      <c r="A609" s="161"/>
      <c r="B609" s="16">
        <v>511241</v>
      </c>
      <c r="C609" s="17" t="s">
        <v>507</v>
      </c>
      <c r="D609" s="84"/>
      <c r="E609" s="68"/>
      <c r="F609" s="19"/>
      <c r="G609" s="19"/>
      <c r="H609" s="19"/>
      <c r="I609" s="19"/>
      <c r="J609" s="19"/>
      <c r="K609" s="19"/>
      <c r="L609" s="19"/>
      <c r="M609" s="19"/>
      <c r="N609" s="19"/>
      <c r="O609" s="49"/>
      <c r="P609" s="65">
        <f t="shared" si="466"/>
        <v>0</v>
      </c>
      <c r="Q609" s="49"/>
      <c r="R609" s="49"/>
      <c r="S609" s="65">
        <f t="shared" si="459"/>
        <v>0</v>
      </c>
    </row>
    <row r="610" spans="1:19" ht="26.25" hidden="1" thickBot="1" x14ac:dyDescent="0.3">
      <c r="A610" s="271"/>
      <c r="B610" s="35">
        <v>511300</v>
      </c>
      <c r="C610" s="13" t="s">
        <v>426</v>
      </c>
      <c r="D610" s="82">
        <f t="shared" ref="D610:O610" si="497">SUM(D613+D619+D617+D611)</f>
        <v>0</v>
      </c>
      <c r="E610" s="66">
        <f t="shared" si="497"/>
        <v>0</v>
      </c>
      <c r="F610" s="14">
        <f t="shared" si="497"/>
        <v>0</v>
      </c>
      <c r="G610" s="14">
        <f t="shared" si="497"/>
        <v>0</v>
      </c>
      <c r="H610" s="14">
        <f t="shared" si="497"/>
        <v>0</v>
      </c>
      <c r="I610" s="14">
        <f t="shared" si="497"/>
        <v>0</v>
      </c>
      <c r="J610" s="14">
        <f t="shared" si="497"/>
        <v>0</v>
      </c>
      <c r="K610" s="14">
        <f t="shared" si="497"/>
        <v>0</v>
      </c>
      <c r="L610" s="14">
        <f t="shared" si="497"/>
        <v>0</v>
      </c>
      <c r="M610" s="14">
        <f t="shared" si="497"/>
        <v>0</v>
      </c>
      <c r="N610" s="14">
        <f t="shared" si="497"/>
        <v>0</v>
      </c>
      <c r="O610" s="47">
        <f t="shared" si="497"/>
        <v>0</v>
      </c>
      <c r="P610" s="65">
        <f t="shared" si="466"/>
        <v>0</v>
      </c>
      <c r="Q610" s="47">
        <f>SUM(Q613+Q619+Q617+Q611)</f>
        <v>0</v>
      </c>
      <c r="R610" s="47">
        <f>SUM(R613+R619+R617+R611)</f>
        <v>0</v>
      </c>
      <c r="S610" s="65">
        <f t="shared" si="459"/>
        <v>0</v>
      </c>
    </row>
    <row r="611" spans="1:19" ht="26.25" hidden="1" thickBot="1" x14ac:dyDescent="0.3">
      <c r="A611" s="161"/>
      <c r="B611" s="45">
        <v>511310</v>
      </c>
      <c r="C611" s="17" t="s">
        <v>427</v>
      </c>
      <c r="D611" s="83">
        <f>D612+D623</f>
        <v>0</v>
      </c>
      <c r="E611" s="67">
        <f t="shared" ref="E611:O611" si="498">SUM(E612)</f>
        <v>0</v>
      </c>
      <c r="F611" s="18">
        <f t="shared" si="498"/>
        <v>0</v>
      </c>
      <c r="G611" s="18">
        <f t="shared" si="498"/>
        <v>0</v>
      </c>
      <c r="H611" s="18">
        <f t="shared" si="498"/>
        <v>0</v>
      </c>
      <c r="I611" s="18">
        <f t="shared" si="498"/>
        <v>0</v>
      </c>
      <c r="J611" s="18">
        <f t="shared" si="498"/>
        <v>0</v>
      </c>
      <c r="K611" s="18">
        <f t="shared" si="498"/>
        <v>0</v>
      </c>
      <c r="L611" s="18">
        <f t="shared" si="498"/>
        <v>0</v>
      </c>
      <c r="M611" s="18">
        <f>SUM(M612+M623)</f>
        <v>0</v>
      </c>
      <c r="N611" s="18">
        <f>SUM(N612:N623)</f>
        <v>0</v>
      </c>
      <c r="O611" s="48">
        <f t="shared" si="498"/>
        <v>0</v>
      </c>
      <c r="P611" s="65">
        <f t="shared" si="466"/>
        <v>0</v>
      </c>
      <c r="Q611" s="48">
        <f t="shared" ref="Q611:R611" si="499">SUM(Q612)</f>
        <v>0</v>
      </c>
      <c r="R611" s="48">
        <f t="shared" si="499"/>
        <v>0</v>
      </c>
      <c r="S611" s="65">
        <f t="shared" si="459"/>
        <v>0</v>
      </c>
    </row>
    <row r="612" spans="1:19" ht="26.25" hidden="1" thickBot="1" x14ac:dyDescent="0.3">
      <c r="A612" s="162"/>
      <c r="B612" s="45">
        <v>511313</v>
      </c>
      <c r="C612" s="17" t="s">
        <v>852</v>
      </c>
      <c r="D612" s="88"/>
      <c r="E612" s="72"/>
      <c r="F612" s="28"/>
      <c r="G612" s="28"/>
      <c r="H612" s="28"/>
      <c r="I612" s="28"/>
      <c r="J612" s="28"/>
      <c r="K612" s="28"/>
      <c r="L612" s="28"/>
      <c r="M612" s="28"/>
      <c r="N612" s="28"/>
      <c r="O612" s="54"/>
      <c r="P612" s="65">
        <f t="shared" si="466"/>
        <v>0</v>
      </c>
      <c r="Q612" s="54"/>
      <c r="R612" s="54"/>
      <c r="S612" s="65">
        <f t="shared" si="459"/>
        <v>0</v>
      </c>
    </row>
    <row r="613" spans="1:19" ht="26.25" hidden="1" thickBot="1" x14ac:dyDescent="0.3">
      <c r="A613" s="161"/>
      <c r="B613" s="16">
        <v>511320</v>
      </c>
      <c r="C613" s="17" t="s">
        <v>429</v>
      </c>
      <c r="D613" s="83">
        <f>SUM(D614:D616)</f>
        <v>0</v>
      </c>
      <c r="E613" s="67">
        <f t="shared" ref="E613:O613" si="500">SUM(E614:E616)</f>
        <v>0</v>
      </c>
      <c r="F613" s="18">
        <f t="shared" si="500"/>
        <v>0</v>
      </c>
      <c r="G613" s="18">
        <f t="shared" si="500"/>
        <v>0</v>
      </c>
      <c r="H613" s="18">
        <f t="shared" si="500"/>
        <v>0</v>
      </c>
      <c r="I613" s="18">
        <f t="shared" si="500"/>
        <v>0</v>
      </c>
      <c r="J613" s="18">
        <f t="shared" si="500"/>
        <v>0</v>
      </c>
      <c r="K613" s="18">
        <f t="shared" si="500"/>
        <v>0</v>
      </c>
      <c r="L613" s="18">
        <f t="shared" si="500"/>
        <v>0</v>
      </c>
      <c r="M613" s="18">
        <f t="shared" si="500"/>
        <v>0</v>
      </c>
      <c r="N613" s="18">
        <f t="shared" si="500"/>
        <v>0</v>
      </c>
      <c r="O613" s="48">
        <f t="shared" si="500"/>
        <v>0</v>
      </c>
      <c r="P613" s="65">
        <f t="shared" si="466"/>
        <v>0</v>
      </c>
      <c r="Q613" s="48">
        <f t="shared" ref="Q613:R613" si="501">SUM(Q614:Q616)</f>
        <v>0</v>
      </c>
      <c r="R613" s="48">
        <f t="shared" si="501"/>
        <v>0</v>
      </c>
      <c r="S613" s="65">
        <f t="shared" si="459"/>
        <v>0</v>
      </c>
    </row>
    <row r="614" spans="1:19" ht="26.25" hidden="1" thickBot="1" x14ac:dyDescent="0.3">
      <c r="A614" s="161"/>
      <c r="B614" s="16">
        <v>511321</v>
      </c>
      <c r="C614" s="17" t="s">
        <v>508</v>
      </c>
      <c r="D614" s="84"/>
      <c r="E614" s="68"/>
      <c r="F614" s="19"/>
      <c r="G614" s="19"/>
      <c r="H614" s="19"/>
      <c r="I614" s="19"/>
      <c r="J614" s="19"/>
      <c r="K614" s="19"/>
      <c r="L614" s="19"/>
      <c r="M614" s="19"/>
      <c r="N614" s="19"/>
      <c r="O614" s="49"/>
      <c r="P614" s="65">
        <f t="shared" si="466"/>
        <v>0</v>
      </c>
      <c r="Q614" s="49"/>
      <c r="R614" s="49"/>
      <c r="S614" s="65">
        <f t="shared" si="459"/>
        <v>0</v>
      </c>
    </row>
    <row r="615" spans="1:19" ht="26.25" hidden="1" thickBot="1" x14ac:dyDescent="0.3">
      <c r="A615" s="161"/>
      <c r="B615" s="16">
        <v>511323</v>
      </c>
      <c r="C615" s="17" t="s">
        <v>528</v>
      </c>
      <c r="D615" s="84"/>
      <c r="E615" s="68"/>
      <c r="F615" s="19"/>
      <c r="G615" s="19"/>
      <c r="H615" s="19"/>
      <c r="I615" s="19"/>
      <c r="J615" s="19"/>
      <c r="K615" s="19"/>
      <c r="L615" s="19"/>
      <c r="M615" s="19"/>
      <c r="N615" s="19"/>
      <c r="O615" s="49"/>
      <c r="P615" s="65">
        <f t="shared" si="466"/>
        <v>0</v>
      </c>
      <c r="Q615" s="49"/>
      <c r="R615" s="49"/>
      <c r="S615" s="65">
        <f t="shared" si="459"/>
        <v>0</v>
      </c>
    </row>
    <row r="616" spans="1:19" ht="57" hidden="1" customHeight="1" x14ac:dyDescent="0.25">
      <c r="A616" s="161"/>
      <c r="B616" s="16">
        <v>511326</v>
      </c>
      <c r="C616" s="17" t="s">
        <v>430</v>
      </c>
      <c r="D616" s="84"/>
      <c r="E616" s="68"/>
      <c r="F616" s="19"/>
      <c r="G616" s="19"/>
      <c r="H616" s="19"/>
      <c r="I616" s="19"/>
      <c r="J616" s="19"/>
      <c r="K616" s="19"/>
      <c r="L616" s="19"/>
      <c r="M616" s="19"/>
      <c r="N616" s="19"/>
      <c r="O616" s="49"/>
      <c r="P616" s="65">
        <f t="shared" si="466"/>
        <v>0</v>
      </c>
      <c r="Q616" s="49"/>
      <c r="R616" s="49"/>
      <c r="S616" s="65">
        <f t="shared" si="459"/>
        <v>0</v>
      </c>
    </row>
    <row r="617" spans="1:19" ht="41.25" hidden="1" customHeight="1" x14ac:dyDescent="0.25">
      <c r="A617" s="161"/>
      <c r="B617" s="16">
        <v>511330</v>
      </c>
      <c r="C617" s="17" t="s">
        <v>431</v>
      </c>
      <c r="D617" s="85">
        <f>SUM(D618)</f>
        <v>0</v>
      </c>
      <c r="E617" s="69">
        <f t="shared" ref="E617:O617" si="502">SUM(E618)</f>
        <v>0</v>
      </c>
      <c r="F617" s="20">
        <f t="shared" si="502"/>
        <v>0</v>
      </c>
      <c r="G617" s="20">
        <f t="shared" si="502"/>
        <v>0</v>
      </c>
      <c r="H617" s="20">
        <f t="shared" si="502"/>
        <v>0</v>
      </c>
      <c r="I617" s="20">
        <f t="shared" si="502"/>
        <v>0</v>
      </c>
      <c r="J617" s="20">
        <f t="shared" si="502"/>
        <v>0</v>
      </c>
      <c r="K617" s="20">
        <f t="shared" si="502"/>
        <v>0</v>
      </c>
      <c r="L617" s="20">
        <f t="shared" si="502"/>
        <v>0</v>
      </c>
      <c r="M617" s="20">
        <f t="shared" si="502"/>
        <v>0</v>
      </c>
      <c r="N617" s="20">
        <f t="shared" si="502"/>
        <v>0</v>
      </c>
      <c r="O617" s="50">
        <f t="shared" si="502"/>
        <v>0</v>
      </c>
      <c r="P617" s="65">
        <f t="shared" si="466"/>
        <v>0</v>
      </c>
      <c r="Q617" s="50">
        <f t="shared" ref="Q617:R617" si="503">SUM(Q618)</f>
        <v>0</v>
      </c>
      <c r="R617" s="50">
        <f t="shared" si="503"/>
        <v>0</v>
      </c>
      <c r="S617" s="65">
        <f t="shared" si="459"/>
        <v>0</v>
      </c>
    </row>
    <row r="618" spans="1:19" ht="45.75" hidden="1" customHeight="1" x14ac:dyDescent="0.25">
      <c r="A618" s="161"/>
      <c r="B618" s="16">
        <v>511331</v>
      </c>
      <c r="C618" s="17" t="s">
        <v>612</v>
      </c>
      <c r="D618" s="84"/>
      <c r="E618" s="68"/>
      <c r="F618" s="19"/>
      <c r="G618" s="19"/>
      <c r="H618" s="19"/>
      <c r="I618" s="19"/>
      <c r="J618" s="19"/>
      <c r="K618" s="19"/>
      <c r="L618" s="19"/>
      <c r="M618" s="19"/>
      <c r="N618" s="19"/>
      <c r="O618" s="49"/>
      <c r="P618" s="65">
        <f t="shared" si="466"/>
        <v>0</v>
      </c>
      <c r="Q618" s="49"/>
      <c r="R618" s="49"/>
      <c r="S618" s="65">
        <f t="shared" si="459"/>
        <v>0</v>
      </c>
    </row>
    <row r="619" spans="1:19" ht="26.25" hidden="1" thickBot="1" x14ac:dyDescent="0.3">
      <c r="A619" s="161"/>
      <c r="B619" s="16">
        <v>511390</v>
      </c>
      <c r="C619" s="17" t="s">
        <v>432</v>
      </c>
      <c r="D619" s="83">
        <f>SUM(D620:D622)</f>
        <v>0</v>
      </c>
      <c r="E619" s="67">
        <f t="shared" ref="E619:O619" si="504">SUM(E620:E622)</f>
        <v>0</v>
      </c>
      <c r="F619" s="18">
        <f t="shared" si="504"/>
        <v>0</v>
      </c>
      <c r="G619" s="18">
        <f t="shared" si="504"/>
        <v>0</v>
      </c>
      <c r="H619" s="18">
        <f t="shared" si="504"/>
        <v>0</v>
      </c>
      <c r="I619" s="18">
        <f t="shared" si="504"/>
        <v>0</v>
      </c>
      <c r="J619" s="18">
        <f t="shared" si="504"/>
        <v>0</v>
      </c>
      <c r="K619" s="18">
        <f t="shared" si="504"/>
        <v>0</v>
      </c>
      <c r="L619" s="18">
        <f t="shared" si="504"/>
        <v>0</v>
      </c>
      <c r="M619" s="18">
        <f t="shared" si="504"/>
        <v>0</v>
      </c>
      <c r="N619" s="18">
        <f t="shared" si="504"/>
        <v>0</v>
      </c>
      <c r="O619" s="48">
        <f t="shared" si="504"/>
        <v>0</v>
      </c>
      <c r="P619" s="65">
        <f t="shared" si="466"/>
        <v>0</v>
      </c>
      <c r="Q619" s="48">
        <f t="shared" ref="Q619:R619" si="505">SUM(Q620:Q622)</f>
        <v>0</v>
      </c>
      <c r="R619" s="48">
        <f t="shared" si="505"/>
        <v>0</v>
      </c>
      <c r="S619" s="65">
        <f t="shared" si="459"/>
        <v>0</v>
      </c>
    </row>
    <row r="620" spans="1:19" ht="57.75" hidden="1" customHeight="1" x14ac:dyDescent="0.25">
      <c r="A620" s="161"/>
      <c r="B620" s="16">
        <v>511392</v>
      </c>
      <c r="C620" s="17" t="s">
        <v>613</v>
      </c>
      <c r="D620" s="84"/>
      <c r="E620" s="68"/>
      <c r="F620" s="19"/>
      <c r="G620" s="19"/>
      <c r="H620" s="19"/>
      <c r="I620" s="19"/>
      <c r="J620" s="19"/>
      <c r="K620" s="19"/>
      <c r="L620" s="19"/>
      <c r="M620" s="19"/>
      <c r="N620" s="19"/>
      <c r="O620" s="49"/>
      <c r="P620" s="65">
        <f t="shared" si="466"/>
        <v>0</v>
      </c>
      <c r="Q620" s="49"/>
      <c r="R620" s="49"/>
      <c r="S620" s="65">
        <f t="shared" si="459"/>
        <v>0</v>
      </c>
    </row>
    <row r="621" spans="1:19" ht="40.5" hidden="1" customHeight="1" x14ac:dyDescent="0.25">
      <c r="A621" s="161"/>
      <c r="B621" s="16">
        <v>511393</v>
      </c>
      <c r="C621" s="17" t="s">
        <v>529</v>
      </c>
      <c r="D621" s="84"/>
      <c r="E621" s="68"/>
      <c r="F621" s="19"/>
      <c r="G621" s="19"/>
      <c r="H621" s="19"/>
      <c r="I621" s="19"/>
      <c r="J621" s="19"/>
      <c r="K621" s="19"/>
      <c r="L621" s="19"/>
      <c r="M621" s="19"/>
      <c r="N621" s="19"/>
      <c r="O621" s="49"/>
      <c r="P621" s="65">
        <f t="shared" si="466"/>
        <v>0</v>
      </c>
      <c r="Q621" s="49"/>
      <c r="R621" s="49"/>
      <c r="S621" s="65">
        <f t="shared" si="459"/>
        <v>0</v>
      </c>
    </row>
    <row r="622" spans="1:19" ht="26.25" hidden="1" thickBot="1" x14ac:dyDescent="0.3">
      <c r="A622" s="161"/>
      <c r="B622" s="16">
        <v>511394</v>
      </c>
      <c r="C622" s="17" t="s">
        <v>530</v>
      </c>
      <c r="D622" s="84"/>
      <c r="E622" s="68"/>
      <c r="F622" s="19"/>
      <c r="G622" s="19"/>
      <c r="H622" s="19"/>
      <c r="I622" s="19"/>
      <c r="J622" s="19"/>
      <c r="K622" s="19"/>
      <c r="L622" s="19"/>
      <c r="M622" s="19"/>
      <c r="N622" s="19"/>
      <c r="O622" s="49"/>
      <c r="P622" s="65">
        <f t="shared" si="466"/>
        <v>0</v>
      </c>
      <c r="Q622" s="49"/>
      <c r="R622" s="49"/>
      <c r="S622" s="65">
        <f t="shared" si="459"/>
        <v>0</v>
      </c>
    </row>
    <row r="623" spans="1:19" ht="77.25" hidden="1" thickBot="1" x14ac:dyDescent="0.3">
      <c r="A623" s="341"/>
      <c r="B623" s="45">
        <v>511313</v>
      </c>
      <c r="C623" s="17" t="s">
        <v>839</v>
      </c>
      <c r="D623" s="88"/>
      <c r="E623" s="72"/>
      <c r="F623" s="28"/>
      <c r="G623" s="28"/>
      <c r="H623" s="28"/>
      <c r="I623" s="28"/>
      <c r="J623" s="28"/>
      <c r="K623" s="28"/>
      <c r="L623" s="28"/>
      <c r="M623" s="28"/>
      <c r="N623" s="28"/>
      <c r="O623" s="54"/>
      <c r="P623" s="65">
        <f t="shared" si="466"/>
        <v>0</v>
      </c>
      <c r="Q623" s="54"/>
      <c r="R623" s="54"/>
      <c r="S623" s="65">
        <f t="shared" si="459"/>
        <v>0</v>
      </c>
    </row>
    <row r="624" spans="1:19" ht="16.5" hidden="1" thickBot="1" x14ac:dyDescent="0.3">
      <c r="A624" s="271"/>
      <c r="B624" s="12">
        <v>511400</v>
      </c>
      <c r="C624" s="13" t="s">
        <v>531</v>
      </c>
      <c r="D624" s="82">
        <f>SUM(D625,D627,D629,D631,D633)</f>
        <v>0</v>
      </c>
      <c r="E624" s="66">
        <f t="shared" ref="E624:O624" si="506">SUM(E625,E627,E629,E631,E633)</f>
        <v>0</v>
      </c>
      <c r="F624" s="14">
        <f t="shared" si="506"/>
        <v>0</v>
      </c>
      <c r="G624" s="14">
        <f t="shared" si="506"/>
        <v>0</v>
      </c>
      <c r="H624" s="14">
        <f t="shared" si="506"/>
        <v>0</v>
      </c>
      <c r="I624" s="14">
        <f t="shared" si="506"/>
        <v>0</v>
      </c>
      <c r="J624" s="14">
        <f t="shared" si="506"/>
        <v>0</v>
      </c>
      <c r="K624" s="14">
        <f t="shared" si="506"/>
        <v>0</v>
      </c>
      <c r="L624" s="14">
        <f t="shared" si="506"/>
        <v>0</v>
      </c>
      <c r="M624" s="14">
        <f t="shared" si="506"/>
        <v>0</v>
      </c>
      <c r="N624" s="14">
        <f t="shared" si="506"/>
        <v>0</v>
      </c>
      <c r="O624" s="47">
        <f t="shared" si="506"/>
        <v>0</v>
      </c>
      <c r="P624" s="65">
        <f t="shared" si="466"/>
        <v>0</v>
      </c>
      <c r="Q624" s="47">
        <f t="shared" ref="Q624:R624" si="507">SUM(Q625,Q627,Q629,Q631,Q633)</f>
        <v>0</v>
      </c>
      <c r="R624" s="47">
        <f t="shared" si="507"/>
        <v>0</v>
      </c>
      <c r="S624" s="65">
        <f t="shared" si="459"/>
        <v>0</v>
      </c>
    </row>
    <row r="625" spans="1:19" ht="16.5" hidden="1" thickBot="1" x14ac:dyDescent="0.3">
      <c r="A625" s="161"/>
      <c r="B625" s="16">
        <v>511410</v>
      </c>
      <c r="C625" s="17" t="s">
        <v>433</v>
      </c>
      <c r="D625" s="83">
        <f>SUM(D626)</f>
        <v>0</v>
      </c>
      <c r="E625" s="67">
        <f t="shared" ref="E625:O625" si="508">SUM(E626)</f>
        <v>0</v>
      </c>
      <c r="F625" s="18">
        <f t="shared" si="508"/>
        <v>0</v>
      </c>
      <c r="G625" s="18">
        <f t="shared" si="508"/>
        <v>0</v>
      </c>
      <c r="H625" s="18">
        <f t="shared" si="508"/>
        <v>0</v>
      </c>
      <c r="I625" s="18">
        <f t="shared" si="508"/>
        <v>0</v>
      </c>
      <c r="J625" s="18">
        <f t="shared" si="508"/>
        <v>0</v>
      </c>
      <c r="K625" s="18">
        <f t="shared" si="508"/>
        <v>0</v>
      </c>
      <c r="L625" s="18">
        <f t="shared" si="508"/>
        <v>0</v>
      </c>
      <c r="M625" s="18">
        <f t="shared" si="508"/>
        <v>0</v>
      </c>
      <c r="N625" s="18">
        <f t="shared" si="508"/>
        <v>0</v>
      </c>
      <c r="O625" s="48">
        <f t="shared" si="508"/>
        <v>0</v>
      </c>
      <c r="P625" s="65">
        <f t="shared" si="466"/>
        <v>0</v>
      </c>
      <c r="Q625" s="48">
        <f t="shared" ref="Q625:R625" si="509">SUM(Q626)</f>
        <v>0</v>
      </c>
      <c r="R625" s="48">
        <f t="shared" si="509"/>
        <v>0</v>
      </c>
      <c r="S625" s="65">
        <f t="shared" si="459"/>
        <v>0</v>
      </c>
    </row>
    <row r="626" spans="1:19" ht="36" hidden="1" customHeight="1" x14ac:dyDescent="0.25">
      <c r="A626" s="161"/>
      <c r="B626" s="16">
        <v>511411</v>
      </c>
      <c r="C626" s="17" t="s">
        <v>614</v>
      </c>
      <c r="D626" s="84"/>
      <c r="E626" s="68"/>
      <c r="F626" s="19"/>
      <c r="G626" s="19"/>
      <c r="H626" s="19"/>
      <c r="I626" s="19"/>
      <c r="J626" s="19"/>
      <c r="K626" s="19"/>
      <c r="L626" s="19"/>
      <c r="M626" s="19"/>
      <c r="N626" s="19"/>
      <c r="O626" s="49"/>
      <c r="P626" s="65">
        <f t="shared" si="466"/>
        <v>0</v>
      </c>
      <c r="Q626" s="49"/>
      <c r="R626" s="49"/>
      <c r="S626" s="65">
        <f t="shared" si="459"/>
        <v>0</v>
      </c>
    </row>
    <row r="627" spans="1:19" ht="16.5" hidden="1" thickBot="1" x14ac:dyDescent="0.3">
      <c r="A627" s="161"/>
      <c r="B627" s="16">
        <v>511420</v>
      </c>
      <c r="C627" s="17" t="s">
        <v>434</v>
      </c>
      <c r="D627" s="83">
        <f>SUM(D628)</f>
        <v>0</v>
      </c>
      <c r="E627" s="67">
        <f t="shared" ref="E627:O627" si="510">SUM(E628)</f>
        <v>0</v>
      </c>
      <c r="F627" s="18">
        <f t="shared" si="510"/>
        <v>0</v>
      </c>
      <c r="G627" s="18">
        <f t="shared" si="510"/>
        <v>0</v>
      </c>
      <c r="H627" s="18">
        <f t="shared" si="510"/>
        <v>0</v>
      </c>
      <c r="I627" s="18">
        <f t="shared" si="510"/>
        <v>0</v>
      </c>
      <c r="J627" s="18">
        <f t="shared" si="510"/>
        <v>0</v>
      </c>
      <c r="K627" s="18">
        <f t="shared" si="510"/>
        <v>0</v>
      </c>
      <c r="L627" s="18">
        <f t="shared" si="510"/>
        <v>0</v>
      </c>
      <c r="M627" s="18">
        <f t="shared" si="510"/>
        <v>0</v>
      </c>
      <c r="N627" s="18">
        <f t="shared" si="510"/>
        <v>0</v>
      </c>
      <c r="O627" s="48">
        <f t="shared" si="510"/>
        <v>0</v>
      </c>
      <c r="P627" s="65">
        <f t="shared" si="466"/>
        <v>0</v>
      </c>
      <c r="Q627" s="48">
        <f t="shared" ref="Q627:R627" si="511">SUM(Q628)</f>
        <v>0</v>
      </c>
      <c r="R627" s="48">
        <f t="shared" si="511"/>
        <v>0</v>
      </c>
      <c r="S627" s="65">
        <f t="shared" si="459"/>
        <v>0</v>
      </c>
    </row>
    <row r="628" spans="1:19" ht="16.5" hidden="1" thickBot="1" x14ac:dyDescent="0.3">
      <c r="A628" s="161"/>
      <c r="B628" s="16">
        <v>511421</v>
      </c>
      <c r="C628" s="17" t="s">
        <v>434</v>
      </c>
      <c r="D628" s="84"/>
      <c r="E628" s="68"/>
      <c r="F628" s="19"/>
      <c r="G628" s="19"/>
      <c r="H628" s="19"/>
      <c r="I628" s="19"/>
      <c r="J628" s="19"/>
      <c r="K628" s="19"/>
      <c r="L628" s="19"/>
      <c r="M628" s="19"/>
      <c r="N628" s="19"/>
      <c r="O628" s="49"/>
      <c r="P628" s="65">
        <f t="shared" si="466"/>
        <v>0</v>
      </c>
      <c r="Q628" s="49"/>
      <c r="R628" s="49"/>
      <c r="S628" s="65">
        <f t="shared" si="459"/>
        <v>0</v>
      </c>
    </row>
    <row r="629" spans="1:19" ht="16.5" hidden="1" thickBot="1" x14ac:dyDescent="0.3">
      <c r="A629" s="161"/>
      <c r="B629" s="16">
        <v>511430</v>
      </c>
      <c r="C629" s="17" t="s">
        <v>435</v>
      </c>
      <c r="D629" s="83">
        <f>SUM(D630)</f>
        <v>0</v>
      </c>
      <c r="E629" s="67">
        <f t="shared" ref="E629:O629" si="512">SUM(E630)</f>
        <v>0</v>
      </c>
      <c r="F629" s="18">
        <f t="shared" si="512"/>
        <v>0</v>
      </c>
      <c r="G629" s="18">
        <f t="shared" si="512"/>
        <v>0</v>
      </c>
      <c r="H629" s="18">
        <f t="shared" si="512"/>
        <v>0</v>
      </c>
      <c r="I629" s="18">
        <f t="shared" si="512"/>
        <v>0</v>
      </c>
      <c r="J629" s="18">
        <f t="shared" si="512"/>
        <v>0</v>
      </c>
      <c r="K629" s="18">
        <f t="shared" si="512"/>
        <v>0</v>
      </c>
      <c r="L629" s="18">
        <f t="shared" si="512"/>
        <v>0</v>
      </c>
      <c r="M629" s="18">
        <f t="shared" si="512"/>
        <v>0</v>
      </c>
      <c r="N629" s="18">
        <f t="shared" si="512"/>
        <v>0</v>
      </c>
      <c r="O629" s="48">
        <f t="shared" si="512"/>
        <v>0</v>
      </c>
      <c r="P629" s="65">
        <f t="shared" si="466"/>
        <v>0</v>
      </c>
      <c r="Q629" s="48">
        <f t="shared" ref="Q629:R629" si="513">SUM(Q630)</f>
        <v>0</v>
      </c>
      <c r="R629" s="48">
        <f t="shared" si="513"/>
        <v>0</v>
      </c>
      <c r="S629" s="65">
        <f t="shared" si="459"/>
        <v>0</v>
      </c>
    </row>
    <row r="630" spans="1:19" ht="36" hidden="1" customHeight="1" x14ac:dyDescent="0.25">
      <c r="A630" s="161"/>
      <c r="B630" s="16">
        <v>511431</v>
      </c>
      <c r="C630" s="17" t="s">
        <v>615</v>
      </c>
      <c r="D630" s="84"/>
      <c r="E630" s="68"/>
      <c r="F630" s="19"/>
      <c r="G630" s="19"/>
      <c r="H630" s="19"/>
      <c r="I630" s="19"/>
      <c r="J630" s="19"/>
      <c r="K630" s="19"/>
      <c r="L630" s="19"/>
      <c r="M630" s="19"/>
      <c r="N630" s="19"/>
      <c r="O630" s="49"/>
      <c r="P630" s="65">
        <f t="shared" si="466"/>
        <v>0</v>
      </c>
      <c r="Q630" s="49"/>
      <c r="R630" s="49"/>
      <c r="S630" s="65">
        <f t="shared" si="459"/>
        <v>0</v>
      </c>
    </row>
    <row r="631" spans="1:19" ht="16.5" hidden="1" thickBot="1" x14ac:dyDescent="0.3">
      <c r="A631" s="161"/>
      <c r="B631" s="16">
        <v>511440</v>
      </c>
      <c r="C631" s="17" t="s">
        <v>436</v>
      </c>
      <c r="D631" s="83">
        <f>SUM(D632)</f>
        <v>0</v>
      </c>
      <c r="E631" s="67">
        <f t="shared" ref="E631:O631" si="514">SUM(E632)</f>
        <v>0</v>
      </c>
      <c r="F631" s="18">
        <f t="shared" si="514"/>
        <v>0</v>
      </c>
      <c r="G631" s="18">
        <f t="shared" si="514"/>
        <v>0</v>
      </c>
      <c r="H631" s="18">
        <f t="shared" si="514"/>
        <v>0</v>
      </c>
      <c r="I631" s="18">
        <f t="shared" si="514"/>
        <v>0</v>
      </c>
      <c r="J631" s="18">
        <f t="shared" si="514"/>
        <v>0</v>
      </c>
      <c r="K631" s="18">
        <f t="shared" si="514"/>
        <v>0</v>
      </c>
      <c r="L631" s="18">
        <f t="shared" si="514"/>
        <v>0</v>
      </c>
      <c r="M631" s="18">
        <f t="shared" si="514"/>
        <v>0</v>
      </c>
      <c r="N631" s="18">
        <f t="shared" si="514"/>
        <v>0</v>
      </c>
      <c r="O631" s="48">
        <f t="shared" si="514"/>
        <v>0</v>
      </c>
      <c r="P631" s="65">
        <f t="shared" si="466"/>
        <v>0</v>
      </c>
      <c r="Q631" s="48">
        <f t="shared" ref="Q631:R631" si="515">SUM(Q632)</f>
        <v>0</v>
      </c>
      <c r="R631" s="48">
        <f t="shared" si="515"/>
        <v>0</v>
      </c>
      <c r="S631" s="65">
        <f t="shared" si="459"/>
        <v>0</v>
      </c>
    </row>
    <row r="632" spans="1:19" ht="16.5" hidden="1" thickBot="1" x14ac:dyDescent="0.3">
      <c r="A632" s="161"/>
      <c r="B632" s="16">
        <v>511441</v>
      </c>
      <c r="C632" s="17" t="s">
        <v>436</v>
      </c>
      <c r="D632" s="84"/>
      <c r="E632" s="68"/>
      <c r="F632" s="19"/>
      <c r="G632" s="19"/>
      <c r="H632" s="19"/>
      <c r="I632" s="19"/>
      <c r="J632" s="19"/>
      <c r="K632" s="19"/>
      <c r="L632" s="19"/>
      <c r="M632" s="19"/>
      <c r="N632" s="19"/>
      <c r="O632" s="49"/>
      <c r="P632" s="65">
        <f t="shared" si="466"/>
        <v>0</v>
      </c>
      <c r="Q632" s="49"/>
      <c r="R632" s="49"/>
      <c r="S632" s="65">
        <f t="shared" si="459"/>
        <v>0</v>
      </c>
    </row>
    <row r="633" spans="1:19" ht="16.5" hidden="1" thickBot="1" x14ac:dyDescent="0.3">
      <c r="A633" s="161"/>
      <c r="B633" s="16">
        <v>511450</v>
      </c>
      <c r="C633" s="17" t="s">
        <v>437</v>
      </c>
      <c r="D633" s="83">
        <f>SUM(D634)</f>
        <v>0</v>
      </c>
      <c r="E633" s="67">
        <f t="shared" ref="E633:O633" si="516">SUM(E634)</f>
        <v>0</v>
      </c>
      <c r="F633" s="18">
        <f t="shared" si="516"/>
        <v>0</v>
      </c>
      <c r="G633" s="18">
        <f t="shared" si="516"/>
        <v>0</v>
      </c>
      <c r="H633" s="18">
        <f t="shared" si="516"/>
        <v>0</v>
      </c>
      <c r="I633" s="18">
        <f t="shared" si="516"/>
        <v>0</v>
      </c>
      <c r="J633" s="18">
        <f t="shared" si="516"/>
        <v>0</v>
      </c>
      <c r="K633" s="18">
        <f t="shared" si="516"/>
        <v>0</v>
      </c>
      <c r="L633" s="18">
        <f t="shared" si="516"/>
        <v>0</v>
      </c>
      <c r="M633" s="18">
        <f t="shared" si="516"/>
        <v>0</v>
      </c>
      <c r="N633" s="18">
        <f t="shared" si="516"/>
        <v>0</v>
      </c>
      <c r="O633" s="48">
        <f t="shared" si="516"/>
        <v>0</v>
      </c>
      <c r="P633" s="65">
        <f t="shared" si="466"/>
        <v>0</v>
      </c>
      <c r="Q633" s="48">
        <f t="shared" ref="Q633:R633" si="517">SUM(Q634)</f>
        <v>0</v>
      </c>
      <c r="R633" s="48">
        <f t="shared" si="517"/>
        <v>0</v>
      </c>
      <c r="S633" s="65">
        <f t="shared" ref="S633:S697" si="518">SUM(P633:R633)</f>
        <v>0</v>
      </c>
    </row>
    <row r="634" spans="1:19" ht="39" hidden="1" thickBot="1" x14ac:dyDescent="0.3">
      <c r="A634" s="162"/>
      <c r="B634" s="16">
        <v>511451</v>
      </c>
      <c r="C634" s="17" t="s">
        <v>905</v>
      </c>
      <c r="D634" s="84"/>
      <c r="E634" s="280"/>
      <c r="F634" s="19"/>
      <c r="G634" s="19"/>
      <c r="H634" s="19"/>
      <c r="I634" s="19"/>
      <c r="J634" s="19"/>
      <c r="K634" s="19"/>
      <c r="L634" s="19"/>
      <c r="M634" s="19"/>
      <c r="N634" s="19"/>
      <c r="O634" s="49"/>
      <c r="P634" s="65">
        <f t="shared" si="466"/>
        <v>0</v>
      </c>
      <c r="Q634" s="49"/>
      <c r="R634" s="49"/>
      <c r="S634" s="65">
        <f t="shared" si="518"/>
        <v>0</v>
      </c>
    </row>
    <row r="635" spans="1:19" ht="16.5" hidden="1" thickBot="1" x14ac:dyDescent="0.3">
      <c r="A635" s="271"/>
      <c r="B635" s="12">
        <v>512000</v>
      </c>
      <c r="C635" s="21" t="s">
        <v>438</v>
      </c>
      <c r="D635" s="82">
        <f>SUM(D636,D642,D661,D668+D671)</f>
        <v>0</v>
      </c>
      <c r="E635" s="66">
        <f t="shared" ref="E635:O635" si="519">SUM(E636,E642,E661,E668+E671)</f>
        <v>0</v>
      </c>
      <c r="F635" s="14">
        <f t="shared" si="519"/>
        <v>0</v>
      </c>
      <c r="G635" s="14">
        <f t="shared" si="519"/>
        <v>0</v>
      </c>
      <c r="H635" s="14">
        <f t="shared" si="519"/>
        <v>0</v>
      </c>
      <c r="I635" s="14">
        <f t="shared" si="519"/>
        <v>0</v>
      </c>
      <c r="J635" s="14">
        <f t="shared" si="519"/>
        <v>0</v>
      </c>
      <c r="K635" s="14">
        <f t="shared" si="519"/>
        <v>0</v>
      </c>
      <c r="L635" s="14">
        <f t="shared" si="519"/>
        <v>0</v>
      </c>
      <c r="M635" s="14">
        <f t="shared" si="519"/>
        <v>0</v>
      </c>
      <c r="N635" s="14">
        <f t="shared" si="519"/>
        <v>0</v>
      </c>
      <c r="O635" s="47">
        <f t="shared" si="519"/>
        <v>0</v>
      </c>
      <c r="P635" s="65">
        <f t="shared" si="466"/>
        <v>0</v>
      </c>
      <c r="Q635" s="47">
        <f t="shared" ref="Q635:R635" si="520">SUM(Q636,Q642,Q661,Q668+Q671)</f>
        <v>0</v>
      </c>
      <c r="R635" s="47">
        <f t="shared" si="520"/>
        <v>0</v>
      </c>
      <c r="S635" s="65">
        <f t="shared" si="518"/>
        <v>0</v>
      </c>
    </row>
    <row r="636" spans="1:19" ht="16.5" hidden="1" thickBot="1" x14ac:dyDescent="0.3">
      <c r="A636" s="271"/>
      <c r="B636" s="12">
        <v>512100</v>
      </c>
      <c r="C636" s="13" t="s">
        <v>439</v>
      </c>
      <c r="D636" s="82">
        <f>SUM(D637)</f>
        <v>0</v>
      </c>
      <c r="E636" s="66">
        <f t="shared" ref="E636:O636" si="521">SUM(E637)</f>
        <v>0</v>
      </c>
      <c r="F636" s="14">
        <f t="shared" si="521"/>
        <v>0</v>
      </c>
      <c r="G636" s="14">
        <f t="shared" si="521"/>
        <v>0</v>
      </c>
      <c r="H636" s="14">
        <f t="shared" si="521"/>
        <v>0</v>
      </c>
      <c r="I636" s="14">
        <f t="shared" si="521"/>
        <v>0</v>
      </c>
      <c r="J636" s="14">
        <f t="shared" si="521"/>
        <v>0</v>
      </c>
      <c r="K636" s="14">
        <f t="shared" si="521"/>
        <v>0</v>
      </c>
      <c r="L636" s="14">
        <f t="shared" si="521"/>
        <v>0</v>
      </c>
      <c r="M636" s="14">
        <f t="shared" si="521"/>
        <v>0</v>
      </c>
      <c r="N636" s="14">
        <f t="shared" si="521"/>
        <v>0</v>
      </c>
      <c r="O636" s="47">
        <f t="shared" si="521"/>
        <v>0</v>
      </c>
      <c r="P636" s="65">
        <f t="shared" si="466"/>
        <v>0</v>
      </c>
      <c r="Q636" s="47">
        <f t="shared" ref="Q636:R636" si="522">SUM(Q637)</f>
        <v>0</v>
      </c>
      <c r="R636" s="47">
        <f t="shared" si="522"/>
        <v>0</v>
      </c>
      <c r="S636" s="65">
        <f t="shared" si="518"/>
        <v>0</v>
      </c>
    </row>
    <row r="637" spans="1:19" ht="16.5" hidden="1" thickBot="1" x14ac:dyDescent="0.3">
      <c r="A637" s="161"/>
      <c r="B637" s="16">
        <v>512110</v>
      </c>
      <c r="C637" s="17" t="s">
        <v>440</v>
      </c>
      <c r="D637" s="83">
        <f>SUM(D638:D641)</f>
        <v>0</v>
      </c>
      <c r="E637" s="67">
        <f t="shared" ref="E637:O637" si="523">SUM(E638:E641)</f>
        <v>0</v>
      </c>
      <c r="F637" s="18">
        <f t="shared" si="523"/>
        <v>0</v>
      </c>
      <c r="G637" s="18">
        <f t="shared" si="523"/>
        <v>0</v>
      </c>
      <c r="H637" s="18">
        <f t="shared" si="523"/>
        <v>0</v>
      </c>
      <c r="I637" s="18">
        <f t="shared" si="523"/>
        <v>0</v>
      </c>
      <c r="J637" s="18">
        <f t="shared" si="523"/>
        <v>0</v>
      </c>
      <c r="K637" s="18">
        <f t="shared" si="523"/>
        <v>0</v>
      </c>
      <c r="L637" s="18">
        <f t="shared" si="523"/>
        <v>0</v>
      </c>
      <c r="M637" s="18">
        <f t="shared" si="523"/>
        <v>0</v>
      </c>
      <c r="N637" s="18">
        <f t="shared" si="523"/>
        <v>0</v>
      </c>
      <c r="O637" s="48">
        <f t="shared" si="523"/>
        <v>0</v>
      </c>
      <c r="P637" s="65">
        <f t="shared" ref="P637:P714" si="524">SUM(E637:O637)</f>
        <v>0</v>
      </c>
      <c r="Q637" s="48">
        <f t="shared" ref="Q637:R637" si="525">SUM(Q638:Q641)</f>
        <v>0</v>
      </c>
      <c r="R637" s="48">
        <f t="shared" si="525"/>
        <v>0</v>
      </c>
      <c r="S637" s="65">
        <f t="shared" si="518"/>
        <v>0</v>
      </c>
    </row>
    <row r="638" spans="1:19" ht="16.5" hidden="1" thickBot="1" x14ac:dyDescent="0.3">
      <c r="A638" s="161"/>
      <c r="B638" s="16">
        <v>512111</v>
      </c>
      <c r="C638" s="17" t="s">
        <v>441</v>
      </c>
      <c r="D638" s="84"/>
      <c r="E638" s="68"/>
      <c r="F638" s="19"/>
      <c r="G638" s="19"/>
      <c r="H638" s="19"/>
      <c r="I638" s="19"/>
      <c r="J638" s="19"/>
      <c r="K638" s="19"/>
      <c r="L638" s="19"/>
      <c r="M638" s="19"/>
      <c r="N638" s="19"/>
      <c r="O638" s="49"/>
      <c r="P638" s="65">
        <f t="shared" si="524"/>
        <v>0</v>
      </c>
      <c r="Q638" s="49"/>
      <c r="R638" s="49"/>
      <c r="S638" s="65">
        <f t="shared" si="518"/>
        <v>0</v>
      </c>
    </row>
    <row r="639" spans="1:19" ht="16.5" hidden="1" thickBot="1" x14ac:dyDescent="0.3">
      <c r="A639" s="161"/>
      <c r="B639" s="16">
        <v>512113</v>
      </c>
      <c r="C639" s="17" t="s">
        <v>442</v>
      </c>
      <c r="D639" s="84"/>
      <c r="E639" s="68"/>
      <c r="F639" s="19"/>
      <c r="G639" s="19"/>
      <c r="H639" s="19"/>
      <c r="I639" s="19"/>
      <c r="J639" s="19"/>
      <c r="K639" s="19"/>
      <c r="L639" s="19"/>
      <c r="M639" s="19"/>
      <c r="N639" s="19"/>
      <c r="O639" s="49"/>
      <c r="P639" s="65">
        <f t="shared" si="524"/>
        <v>0</v>
      </c>
      <c r="Q639" s="49"/>
      <c r="R639" s="49"/>
      <c r="S639" s="65">
        <f t="shared" si="518"/>
        <v>0</v>
      </c>
    </row>
    <row r="640" spans="1:19" ht="16.5" hidden="1" thickBot="1" x14ac:dyDescent="0.3">
      <c r="A640" s="161"/>
      <c r="B640" s="16">
        <v>512116</v>
      </c>
      <c r="C640" s="17" t="s">
        <v>532</v>
      </c>
      <c r="D640" s="84"/>
      <c r="E640" s="68"/>
      <c r="F640" s="19"/>
      <c r="G640" s="19"/>
      <c r="H640" s="19"/>
      <c r="I640" s="19"/>
      <c r="J640" s="19"/>
      <c r="K640" s="19"/>
      <c r="L640" s="19"/>
      <c r="M640" s="19"/>
      <c r="N640" s="19"/>
      <c r="O640" s="49"/>
      <c r="P640" s="65">
        <f t="shared" si="524"/>
        <v>0</v>
      </c>
      <c r="Q640" s="49"/>
      <c r="R640" s="49"/>
      <c r="S640" s="65">
        <f t="shared" si="518"/>
        <v>0</v>
      </c>
    </row>
    <row r="641" spans="1:19" ht="16.5" hidden="1" thickBot="1" x14ac:dyDescent="0.3">
      <c r="A641" s="161"/>
      <c r="B641" s="16">
        <v>512117</v>
      </c>
      <c r="C641" s="17" t="s">
        <v>443</v>
      </c>
      <c r="D641" s="84"/>
      <c r="E641" s="68"/>
      <c r="F641" s="19"/>
      <c r="G641" s="19"/>
      <c r="H641" s="19"/>
      <c r="I641" s="19"/>
      <c r="J641" s="19"/>
      <c r="K641" s="19"/>
      <c r="L641" s="19"/>
      <c r="M641" s="19"/>
      <c r="N641" s="19"/>
      <c r="O641" s="49"/>
      <c r="P641" s="65">
        <f t="shared" si="524"/>
        <v>0</v>
      </c>
      <c r="Q641" s="49"/>
      <c r="R641" s="49"/>
      <c r="S641" s="65">
        <f t="shared" si="518"/>
        <v>0</v>
      </c>
    </row>
    <row r="642" spans="1:19" ht="16.5" hidden="1" thickBot="1" x14ac:dyDescent="0.3">
      <c r="A642" s="271"/>
      <c r="B642" s="12">
        <v>512200</v>
      </c>
      <c r="C642" s="13" t="s">
        <v>444</v>
      </c>
      <c r="D642" s="82">
        <f>SUM(D643+D647+D651+D655+D658)</f>
        <v>0</v>
      </c>
      <c r="E642" s="66">
        <f t="shared" ref="E642:O642" si="526">SUM(E643+E647+E651+E655+E658)</f>
        <v>0</v>
      </c>
      <c r="F642" s="14">
        <f t="shared" si="526"/>
        <v>0</v>
      </c>
      <c r="G642" s="14">
        <f t="shared" si="526"/>
        <v>0</v>
      </c>
      <c r="H642" s="14">
        <f t="shared" si="526"/>
        <v>0</v>
      </c>
      <c r="I642" s="14">
        <f t="shared" si="526"/>
        <v>0</v>
      </c>
      <c r="J642" s="14">
        <f t="shared" si="526"/>
        <v>0</v>
      </c>
      <c r="K642" s="14">
        <f t="shared" si="526"/>
        <v>0</v>
      </c>
      <c r="L642" s="14">
        <f t="shared" si="526"/>
        <v>0</v>
      </c>
      <c r="M642" s="14">
        <f t="shared" si="526"/>
        <v>0</v>
      </c>
      <c r="N642" s="14">
        <f t="shared" si="526"/>
        <v>0</v>
      </c>
      <c r="O642" s="47">
        <f t="shared" si="526"/>
        <v>0</v>
      </c>
      <c r="P642" s="65">
        <f t="shared" si="524"/>
        <v>0</v>
      </c>
      <c r="Q642" s="47">
        <f t="shared" ref="Q642:R642" si="527">SUM(Q643+Q647+Q651+Q655+Q658)</f>
        <v>0</v>
      </c>
      <c r="R642" s="47">
        <f t="shared" si="527"/>
        <v>0</v>
      </c>
      <c r="S642" s="65">
        <f t="shared" si="518"/>
        <v>0</v>
      </c>
    </row>
    <row r="643" spans="1:19" ht="16.5" hidden="1" thickBot="1" x14ac:dyDescent="0.3">
      <c r="A643" s="161"/>
      <c r="B643" s="16">
        <v>512210</v>
      </c>
      <c r="C643" s="17" t="s">
        <v>445</v>
      </c>
      <c r="D643" s="83">
        <f>SUM(D644:D646)</f>
        <v>0</v>
      </c>
      <c r="E643" s="67">
        <f t="shared" ref="E643:O643" si="528">SUM(E644:E646)</f>
        <v>0</v>
      </c>
      <c r="F643" s="18">
        <f t="shared" si="528"/>
        <v>0</v>
      </c>
      <c r="G643" s="18">
        <f t="shared" si="528"/>
        <v>0</v>
      </c>
      <c r="H643" s="18">
        <f t="shared" si="528"/>
        <v>0</v>
      </c>
      <c r="I643" s="18">
        <f t="shared" si="528"/>
        <v>0</v>
      </c>
      <c r="J643" s="18">
        <f t="shared" si="528"/>
        <v>0</v>
      </c>
      <c r="K643" s="18">
        <f t="shared" si="528"/>
        <v>0</v>
      </c>
      <c r="L643" s="18">
        <f t="shared" si="528"/>
        <v>0</v>
      </c>
      <c r="M643" s="18">
        <f t="shared" si="528"/>
        <v>0</v>
      </c>
      <c r="N643" s="18">
        <f t="shared" si="528"/>
        <v>0</v>
      </c>
      <c r="O643" s="48">
        <f t="shared" si="528"/>
        <v>0</v>
      </c>
      <c r="P643" s="65">
        <f t="shared" si="524"/>
        <v>0</v>
      </c>
      <c r="Q643" s="48">
        <f t="shared" ref="Q643:R643" si="529">SUM(Q644:Q646)</f>
        <v>0</v>
      </c>
      <c r="R643" s="48">
        <f t="shared" si="529"/>
        <v>0</v>
      </c>
      <c r="S643" s="65">
        <f t="shared" si="518"/>
        <v>0</v>
      </c>
    </row>
    <row r="644" spans="1:19" ht="16.5" hidden="1" thickBot="1" x14ac:dyDescent="0.3">
      <c r="A644" s="161"/>
      <c r="B644" s="16">
        <v>512211</v>
      </c>
      <c r="C644" s="17" t="s">
        <v>446</v>
      </c>
      <c r="D644" s="84"/>
      <c r="E644" s="68"/>
      <c r="F644" s="19"/>
      <c r="G644" s="19"/>
      <c r="H644" s="19"/>
      <c r="I644" s="19"/>
      <c r="J644" s="19"/>
      <c r="K644" s="19"/>
      <c r="L644" s="19"/>
      <c r="M644" s="19"/>
      <c r="N644" s="19"/>
      <c r="O644" s="49"/>
      <c r="P644" s="65">
        <f t="shared" si="524"/>
        <v>0</v>
      </c>
      <c r="Q644" s="49"/>
      <c r="R644" s="49"/>
      <c r="S644" s="65">
        <f t="shared" si="518"/>
        <v>0</v>
      </c>
    </row>
    <row r="645" spans="1:19" ht="67.5" hidden="1" customHeight="1" x14ac:dyDescent="0.25">
      <c r="A645" s="161"/>
      <c r="B645" s="16">
        <v>512212</v>
      </c>
      <c r="C645" s="17" t="s">
        <v>617</v>
      </c>
      <c r="D645" s="84"/>
      <c r="E645" s="68"/>
      <c r="F645" s="19"/>
      <c r="G645" s="19"/>
      <c r="H645" s="19"/>
      <c r="I645" s="19"/>
      <c r="J645" s="19"/>
      <c r="K645" s="19"/>
      <c r="L645" s="19"/>
      <c r="M645" s="19"/>
      <c r="N645" s="19"/>
      <c r="O645" s="49"/>
      <c r="P645" s="65">
        <f t="shared" si="524"/>
        <v>0</v>
      </c>
      <c r="Q645" s="49"/>
      <c r="R645" s="49"/>
      <c r="S645" s="65">
        <f t="shared" si="518"/>
        <v>0</v>
      </c>
    </row>
    <row r="646" spans="1:19" ht="16.5" hidden="1" thickBot="1" x14ac:dyDescent="0.3">
      <c r="A646" s="161"/>
      <c r="B646" s="16">
        <v>512213</v>
      </c>
      <c r="C646" s="17" t="s">
        <v>447</v>
      </c>
      <c r="D646" s="84"/>
      <c r="E646" s="68"/>
      <c r="F646" s="19"/>
      <c r="G646" s="19"/>
      <c r="H646" s="19"/>
      <c r="I646" s="19"/>
      <c r="J646" s="19"/>
      <c r="K646" s="19"/>
      <c r="L646" s="19"/>
      <c r="M646" s="19"/>
      <c r="N646" s="19"/>
      <c r="O646" s="49"/>
      <c r="P646" s="65">
        <f t="shared" si="524"/>
        <v>0</v>
      </c>
      <c r="Q646" s="49"/>
      <c r="R646" s="49"/>
      <c r="S646" s="65">
        <f t="shared" si="518"/>
        <v>0</v>
      </c>
    </row>
    <row r="647" spans="1:19" ht="16.5" hidden="1" thickBot="1" x14ac:dyDescent="0.3">
      <c r="A647" s="161"/>
      <c r="B647" s="16">
        <v>512220</v>
      </c>
      <c r="C647" s="17" t="s">
        <v>259</v>
      </c>
      <c r="D647" s="83">
        <f>SUM(D648:D650)</f>
        <v>0</v>
      </c>
      <c r="E647" s="67">
        <f t="shared" ref="E647:O647" si="530">SUM(E648:E650)</f>
        <v>0</v>
      </c>
      <c r="F647" s="18">
        <f t="shared" si="530"/>
        <v>0</v>
      </c>
      <c r="G647" s="18">
        <f t="shared" si="530"/>
        <v>0</v>
      </c>
      <c r="H647" s="18">
        <f t="shared" si="530"/>
        <v>0</v>
      </c>
      <c r="I647" s="18">
        <f t="shared" si="530"/>
        <v>0</v>
      </c>
      <c r="J647" s="18">
        <f t="shared" si="530"/>
        <v>0</v>
      </c>
      <c r="K647" s="18">
        <f t="shared" si="530"/>
        <v>0</v>
      </c>
      <c r="L647" s="18">
        <f t="shared" si="530"/>
        <v>0</v>
      </c>
      <c r="M647" s="18">
        <f t="shared" si="530"/>
        <v>0</v>
      </c>
      <c r="N647" s="18">
        <f t="shared" si="530"/>
        <v>0</v>
      </c>
      <c r="O647" s="48">
        <f t="shared" si="530"/>
        <v>0</v>
      </c>
      <c r="P647" s="65">
        <f t="shared" si="524"/>
        <v>0</v>
      </c>
      <c r="Q647" s="48">
        <f t="shared" ref="Q647:R647" si="531">SUM(Q648:Q650)</f>
        <v>0</v>
      </c>
      <c r="R647" s="48">
        <f t="shared" si="531"/>
        <v>0</v>
      </c>
      <c r="S647" s="65">
        <f t="shared" si="518"/>
        <v>0</v>
      </c>
    </row>
    <row r="648" spans="1:19" ht="26.25" hidden="1" thickBot="1" x14ac:dyDescent="0.3">
      <c r="A648" s="161"/>
      <c r="B648" s="16">
        <v>512221</v>
      </c>
      <c r="C648" s="17" t="s">
        <v>448</v>
      </c>
      <c r="D648" s="84"/>
      <c r="E648" s="68"/>
      <c r="F648" s="19"/>
      <c r="G648" s="19"/>
      <c r="H648" s="19"/>
      <c r="I648" s="19"/>
      <c r="J648" s="19"/>
      <c r="K648" s="19"/>
      <c r="L648" s="19"/>
      <c r="M648" s="19"/>
      <c r="N648" s="19"/>
      <c r="O648" s="49"/>
      <c r="P648" s="65">
        <f t="shared" si="524"/>
        <v>0</v>
      </c>
      <c r="Q648" s="49"/>
      <c r="R648" s="49"/>
      <c r="S648" s="65">
        <f t="shared" si="518"/>
        <v>0</v>
      </c>
    </row>
    <row r="649" spans="1:19" ht="16.5" hidden="1" thickBot="1" x14ac:dyDescent="0.3">
      <c r="A649" s="161"/>
      <c r="B649" s="16">
        <v>512222</v>
      </c>
      <c r="C649" s="17" t="s">
        <v>449</v>
      </c>
      <c r="D649" s="84"/>
      <c r="E649" s="68"/>
      <c r="F649" s="19"/>
      <c r="G649" s="19"/>
      <c r="H649" s="19"/>
      <c r="I649" s="19"/>
      <c r="J649" s="19"/>
      <c r="K649" s="19"/>
      <c r="L649" s="19"/>
      <c r="M649" s="19"/>
      <c r="N649" s="19"/>
      <c r="O649" s="49"/>
      <c r="P649" s="65">
        <f t="shared" si="524"/>
        <v>0</v>
      </c>
      <c r="Q649" s="49"/>
      <c r="R649" s="49"/>
      <c r="S649" s="65">
        <f t="shared" si="518"/>
        <v>0</v>
      </c>
    </row>
    <row r="650" spans="1:19" ht="16.5" hidden="1" thickBot="1" x14ac:dyDescent="0.3">
      <c r="A650" s="161"/>
      <c r="B650" s="16">
        <v>512223</v>
      </c>
      <c r="C650" s="17" t="s">
        <v>618</v>
      </c>
      <c r="D650" s="84"/>
      <c r="E650" s="68"/>
      <c r="F650" s="19"/>
      <c r="G650" s="19"/>
      <c r="H650" s="19"/>
      <c r="I650" s="19"/>
      <c r="J650" s="19"/>
      <c r="K650" s="19"/>
      <c r="L650" s="19"/>
      <c r="M650" s="19"/>
      <c r="N650" s="19"/>
      <c r="O650" s="49"/>
      <c r="P650" s="65">
        <f t="shared" si="524"/>
        <v>0</v>
      </c>
      <c r="Q650" s="49"/>
      <c r="R650" s="49"/>
      <c r="S650" s="65">
        <f t="shared" si="518"/>
        <v>0</v>
      </c>
    </row>
    <row r="651" spans="1:19" ht="16.5" hidden="1" thickBot="1" x14ac:dyDescent="0.3">
      <c r="A651" s="161"/>
      <c r="B651" s="16">
        <v>512230</v>
      </c>
      <c r="C651" s="17" t="s">
        <v>450</v>
      </c>
      <c r="D651" s="83">
        <f>SUM(D652:D654)</f>
        <v>0</v>
      </c>
      <c r="E651" s="67">
        <f t="shared" ref="E651:O651" si="532">SUM(E652:E654)</f>
        <v>0</v>
      </c>
      <c r="F651" s="18">
        <f t="shared" si="532"/>
        <v>0</v>
      </c>
      <c r="G651" s="18">
        <f t="shared" si="532"/>
        <v>0</v>
      </c>
      <c r="H651" s="18">
        <f t="shared" si="532"/>
        <v>0</v>
      </c>
      <c r="I651" s="18">
        <f t="shared" si="532"/>
        <v>0</v>
      </c>
      <c r="J651" s="18">
        <f t="shared" si="532"/>
        <v>0</v>
      </c>
      <c r="K651" s="18">
        <f t="shared" si="532"/>
        <v>0</v>
      </c>
      <c r="L651" s="18">
        <f t="shared" si="532"/>
        <v>0</v>
      </c>
      <c r="M651" s="18">
        <f t="shared" si="532"/>
        <v>0</v>
      </c>
      <c r="N651" s="18">
        <f t="shared" si="532"/>
        <v>0</v>
      </c>
      <c r="O651" s="48">
        <f t="shared" si="532"/>
        <v>0</v>
      </c>
      <c r="P651" s="65">
        <f t="shared" si="524"/>
        <v>0</v>
      </c>
      <c r="Q651" s="48">
        <f t="shared" ref="Q651:R651" si="533">SUM(Q652:Q654)</f>
        <v>0</v>
      </c>
      <c r="R651" s="48">
        <f t="shared" si="533"/>
        <v>0</v>
      </c>
      <c r="S651" s="65">
        <f t="shared" si="518"/>
        <v>0</v>
      </c>
    </row>
    <row r="652" spans="1:19" ht="39" hidden="1" thickBot="1" x14ac:dyDescent="0.3">
      <c r="A652" s="161"/>
      <c r="B652" s="16">
        <v>512231</v>
      </c>
      <c r="C652" s="17" t="s">
        <v>451</v>
      </c>
      <c r="D652" s="84"/>
      <c r="E652" s="68"/>
      <c r="F652" s="19"/>
      <c r="G652" s="19"/>
      <c r="H652" s="19"/>
      <c r="I652" s="19"/>
      <c r="J652" s="19"/>
      <c r="K652" s="19"/>
      <c r="L652" s="19"/>
      <c r="M652" s="19"/>
      <c r="N652" s="19"/>
      <c r="O652" s="49"/>
      <c r="P652" s="65">
        <f t="shared" si="524"/>
        <v>0</v>
      </c>
      <c r="Q652" s="49"/>
      <c r="R652" s="49"/>
      <c r="S652" s="65">
        <f t="shared" si="518"/>
        <v>0</v>
      </c>
    </row>
    <row r="653" spans="1:19" ht="30" hidden="1" customHeight="1" x14ac:dyDescent="0.25">
      <c r="A653" s="161"/>
      <c r="B653" s="16">
        <v>512232</v>
      </c>
      <c r="C653" s="17" t="s">
        <v>452</v>
      </c>
      <c r="D653" s="84"/>
      <c r="E653" s="68"/>
      <c r="F653" s="19"/>
      <c r="G653" s="19"/>
      <c r="H653" s="19"/>
      <c r="I653" s="19"/>
      <c r="J653" s="19"/>
      <c r="K653" s="19"/>
      <c r="L653" s="19"/>
      <c r="M653" s="19"/>
      <c r="N653" s="19"/>
      <c r="O653" s="49"/>
      <c r="P653" s="65">
        <f t="shared" si="524"/>
        <v>0</v>
      </c>
      <c r="Q653" s="49"/>
      <c r="R653" s="49"/>
      <c r="S653" s="65">
        <f t="shared" si="518"/>
        <v>0</v>
      </c>
    </row>
    <row r="654" spans="1:19" ht="16.5" hidden="1" thickBot="1" x14ac:dyDescent="0.3">
      <c r="A654" s="161"/>
      <c r="B654" s="16">
        <v>512233</v>
      </c>
      <c r="C654" s="17" t="s">
        <v>453</v>
      </c>
      <c r="D654" s="84"/>
      <c r="E654" s="68"/>
      <c r="F654" s="19"/>
      <c r="G654" s="19"/>
      <c r="H654" s="19"/>
      <c r="I654" s="19"/>
      <c r="J654" s="19"/>
      <c r="K654" s="19"/>
      <c r="L654" s="19"/>
      <c r="M654" s="19"/>
      <c r="N654" s="19"/>
      <c r="O654" s="49"/>
      <c r="P654" s="65">
        <f t="shared" si="524"/>
        <v>0</v>
      </c>
      <c r="Q654" s="49"/>
      <c r="R654" s="49"/>
      <c r="S654" s="65">
        <f t="shared" si="518"/>
        <v>0</v>
      </c>
    </row>
    <row r="655" spans="1:19" ht="16.5" hidden="1" thickBot="1" x14ac:dyDescent="0.3">
      <c r="A655" s="161"/>
      <c r="B655" s="16">
        <v>512240</v>
      </c>
      <c r="C655" s="17" t="s">
        <v>454</v>
      </c>
      <c r="D655" s="83">
        <f>SUM(D656:D657)</f>
        <v>0</v>
      </c>
      <c r="E655" s="67">
        <f t="shared" ref="E655:O655" si="534">SUM(E656:E657)</f>
        <v>0</v>
      </c>
      <c r="F655" s="18">
        <f t="shared" si="534"/>
        <v>0</v>
      </c>
      <c r="G655" s="18">
        <f t="shared" si="534"/>
        <v>0</v>
      </c>
      <c r="H655" s="18">
        <f t="shared" si="534"/>
        <v>0</v>
      </c>
      <c r="I655" s="18">
        <f t="shared" si="534"/>
        <v>0</v>
      </c>
      <c r="J655" s="18">
        <f t="shared" si="534"/>
        <v>0</v>
      </c>
      <c r="K655" s="18">
        <f t="shared" si="534"/>
        <v>0</v>
      </c>
      <c r="L655" s="18">
        <f t="shared" si="534"/>
        <v>0</v>
      </c>
      <c r="M655" s="18">
        <f t="shared" si="534"/>
        <v>0</v>
      </c>
      <c r="N655" s="18">
        <f t="shared" si="534"/>
        <v>0</v>
      </c>
      <c r="O655" s="48">
        <f t="shared" si="534"/>
        <v>0</v>
      </c>
      <c r="P655" s="65">
        <f t="shared" si="524"/>
        <v>0</v>
      </c>
      <c r="Q655" s="48">
        <f t="shared" ref="Q655:R655" si="535">SUM(Q656:Q657)</f>
        <v>0</v>
      </c>
      <c r="R655" s="48">
        <f t="shared" si="535"/>
        <v>0</v>
      </c>
      <c r="S655" s="65">
        <f t="shared" si="518"/>
        <v>0</v>
      </c>
    </row>
    <row r="656" spans="1:19" ht="39" hidden="1" thickBot="1" x14ac:dyDescent="0.3">
      <c r="A656" s="161"/>
      <c r="B656" s="16">
        <v>512241</v>
      </c>
      <c r="C656" s="17" t="s">
        <v>619</v>
      </c>
      <c r="D656" s="84"/>
      <c r="E656" s="68"/>
      <c r="F656" s="19"/>
      <c r="G656" s="19"/>
      <c r="H656" s="19"/>
      <c r="I656" s="19"/>
      <c r="J656" s="19"/>
      <c r="K656" s="19"/>
      <c r="L656" s="19"/>
      <c r="M656" s="19"/>
      <c r="N656" s="19"/>
      <c r="O656" s="49"/>
      <c r="P656" s="65">
        <f t="shared" si="524"/>
        <v>0</v>
      </c>
      <c r="Q656" s="49"/>
      <c r="R656" s="49"/>
      <c r="S656" s="65">
        <f t="shared" si="518"/>
        <v>0</v>
      </c>
    </row>
    <row r="657" spans="1:19" ht="26.25" hidden="1" thickBot="1" x14ac:dyDescent="0.3">
      <c r="A657" s="161"/>
      <c r="B657" s="16">
        <v>512242</v>
      </c>
      <c r="C657" s="17" t="s">
        <v>455</v>
      </c>
      <c r="D657" s="84"/>
      <c r="E657" s="68"/>
      <c r="F657" s="19"/>
      <c r="G657" s="19"/>
      <c r="H657" s="19"/>
      <c r="I657" s="19"/>
      <c r="J657" s="19"/>
      <c r="K657" s="19"/>
      <c r="L657" s="19"/>
      <c r="M657" s="19"/>
      <c r="N657" s="19"/>
      <c r="O657" s="49"/>
      <c r="P657" s="65">
        <f t="shared" si="524"/>
        <v>0</v>
      </c>
      <c r="Q657" s="49"/>
      <c r="R657" s="49"/>
      <c r="S657" s="65">
        <f t="shared" si="518"/>
        <v>0</v>
      </c>
    </row>
    <row r="658" spans="1:19" ht="26.25" hidden="1" thickBot="1" x14ac:dyDescent="0.3">
      <c r="A658" s="161"/>
      <c r="B658" s="16">
        <v>512250</v>
      </c>
      <c r="C658" s="17" t="s">
        <v>456</v>
      </c>
      <c r="D658" s="83">
        <f>SUM(D659:D660)</f>
        <v>0</v>
      </c>
      <c r="E658" s="67">
        <f t="shared" ref="E658:O658" si="536">SUM(E659:E660)</f>
        <v>0</v>
      </c>
      <c r="F658" s="18">
        <f t="shared" si="536"/>
        <v>0</v>
      </c>
      <c r="G658" s="18">
        <f t="shared" si="536"/>
        <v>0</v>
      </c>
      <c r="H658" s="18">
        <f t="shared" si="536"/>
        <v>0</v>
      </c>
      <c r="I658" s="18">
        <f t="shared" si="536"/>
        <v>0</v>
      </c>
      <c r="J658" s="18">
        <f t="shared" si="536"/>
        <v>0</v>
      </c>
      <c r="K658" s="18">
        <f t="shared" si="536"/>
        <v>0</v>
      </c>
      <c r="L658" s="18">
        <f t="shared" si="536"/>
        <v>0</v>
      </c>
      <c r="M658" s="18">
        <f t="shared" si="536"/>
        <v>0</v>
      </c>
      <c r="N658" s="18">
        <f t="shared" si="536"/>
        <v>0</v>
      </c>
      <c r="O658" s="48">
        <f t="shared" si="536"/>
        <v>0</v>
      </c>
      <c r="P658" s="65">
        <f t="shared" si="524"/>
        <v>0</v>
      </c>
      <c r="Q658" s="48">
        <f t="shared" ref="Q658:R658" si="537">SUM(Q659:Q660)</f>
        <v>0</v>
      </c>
      <c r="R658" s="48">
        <f t="shared" si="537"/>
        <v>0</v>
      </c>
      <c r="S658" s="65">
        <f t="shared" si="518"/>
        <v>0</v>
      </c>
    </row>
    <row r="659" spans="1:19" ht="45" hidden="1" customHeight="1" x14ac:dyDescent="0.25">
      <c r="A659" s="161"/>
      <c r="B659" s="16">
        <v>512251</v>
      </c>
      <c r="C659" s="17" t="s">
        <v>457</v>
      </c>
      <c r="D659" s="84"/>
      <c r="E659" s="68"/>
      <c r="F659" s="19"/>
      <c r="G659" s="19"/>
      <c r="H659" s="19"/>
      <c r="I659" s="19"/>
      <c r="J659" s="19"/>
      <c r="K659" s="19"/>
      <c r="L659" s="19"/>
      <c r="M659" s="19"/>
      <c r="N659" s="19"/>
      <c r="O659" s="49"/>
      <c r="P659" s="65">
        <f t="shared" si="524"/>
        <v>0</v>
      </c>
      <c r="Q659" s="49"/>
      <c r="R659" s="49"/>
      <c r="S659" s="65">
        <f t="shared" si="518"/>
        <v>0</v>
      </c>
    </row>
    <row r="660" spans="1:19" ht="16.5" hidden="1" thickBot="1" x14ac:dyDescent="0.3">
      <c r="A660" s="161"/>
      <c r="B660" s="16">
        <v>512252</v>
      </c>
      <c r="C660" s="17" t="s">
        <v>458</v>
      </c>
      <c r="D660" s="84"/>
      <c r="E660" s="68"/>
      <c r="F660" s="19"/>
      <c r="G660" s="19"/>
      <c r="H660" s="19"/>
      <c r="I660" s="19"/>
      <c r="J660" s="19"/>
      <c r="K660" s="19"/>
      <c r="L660" s="19"/>
      <c r="M660" s="19"/>
      <c r="N660" s="19"/>
      <c r="O660" s="49"/>
      <c r="P660" s="65">
        <f t="shared" si="524"/>
        <v>0</v>
      </c>
      <c r="Q660" s="49"/>
      <c r="R660" s="49"/>
      <c r="S660" s="65">
        <f t="shared" si="518"/>
        <v>0</v>
      </c>
    </row>
    <row r="661" spans="1:19" ht="26.25" hidden="1" thickBot="1" x14ac:dyDescent="0.3">
      <c r="A661" s="271"/>
      <c r="B661" s="12">
        <v>512600</v>
      </c>
      <c r="C661" s="13" t="s">
        <v>459</v>
      </c>
      <c r="D661" s="82">
        <f>SUM(D662+D664+D666)</f>
        <v>0</v>
      </c>
      <c r="E661" s="66">
        <f t="shared" ref="E661:O661" si="538">SUM(E662+E664+E666)</f>
        <v>0</v>
      </c>
      <c r="F661" s="14">
        <f t="shared" si="538"/>
        <v>0</v>
      </c>
      <c r="G661" s="14">
        <f t="shared" si="538"/>
        <v>0</v>
      </c>
      <c r="H661" s="14">
        <f t="shared" si="538"/>
        <v>0</v>
      </c>
      <c r="I661" s="14">
        <f t="shared" si="538"/>
        <v>0</v>
      </c>
      <c r="J661" s="14">
        <f t="shared" si="538"/>
        <v>0</v>
      </c>
      <c r="K661" s="14">
        <f t="shared" si="538"/>
        <v>0</v>
      </c>
      <c r="L661" s="14">
        <f t="shared" si="538"/>
        <v>0</v>
      </c>
      <c r="M661" s="14">
        <f t="shared" si="538"/>
        <v>0</v>
      </c>
      <c r="N661" s="14">
        <f t="shared" si="538"/>
        <v>0</v>
      </c>
      <c r="O661" s="47">
        <f t="shared" si="538"/>
        <v>0</v>
      </c>
      <c r="P661" s="65">
        <f t="shared" si="524"/>
        <v>0</v>
      </c>
      <c r="Q661" s="47">
        <f t="shared" ref="Q661:R661" si="539">SUM(Q662+Q664+Q666)</f>
        <v>0</v>
      </c>
      <c r="R661" s="47">
        <f t="shared" si="539"/>
        <v>0</v>
      </c>
      <c r="S661" s="65">
        <f t="shared" si="518"/>
        <v>0</v>
      </c>
    </row>
    <row r="662" spans="1:19" ht="16.5" hidden="1" thickBot="1" x14ac:dyDescent="0.3">
      <c r="A662" s="161"/>
      <c r="B662" s="16">
        <v>512610</v>
      </c>
      <c r="C662" s="17" t="s">
        <v>460</v>
      </c>
      <c r="D662" s="83">
        <f>SUM(D663)</f>
        <v>0</v>
      </c>
      <c r="E662" s="67">
        <f t="shared" ref="E662:O662" si="540">SUM(E663)</f>
        <v>0</v>
      </c>
      <c r="F662" s="18">
        <f t="shared" si="540"/>
        <v>0</v>
      </c>
      <c r="G662" s="18">
        <f t="shared" si="540"/>
        <v>0</v>
      </c>
      <c r="H662" s="18">
        <f t="shared" si="540"/>
        <v>0</v>
      </c>
      <c r="I662" s="18">
        <f t="shared" si="540"/>
        <v>0</v>
      </c>
      <c r="J662" s="18">
        <f t="shared" si="540"/>
        <v>0</v>
      </c>
      <c r="K662" s="18">
        <f t="shared" si="540"/>
        <v>0</v>
      </c>
      <c r="L662" s="18">
        <f t="shared" si="540"/>
        <v>0</v>
      </c>
      <c r="M662" s="18">
        <f t="shared" si="540"/>
        <v>0</v>
      </c>
      <c r="N662" s="18">
        <f t="shared" si="540"/>
        <v>0</v>
      </c>
      <c r="O662" s="48">
        <f t="shared" si="540"/>
        <v>0</v>
      </c>
      <c r="P662" s="65">
        <f t="shared" si="524"/>
        <v>0</v>
      </c>
      <c r="Q662" s="48">
        <f t="shared" ref="Q662:R662" si="541">SUM(Q663)</f>
        <v>0</v>
      </c>
      <c r="R662" s="48">
        <f t="shared" si="541"/>
        <v>0</v>
      </c>
      <c r="S662" s="65">
        <f t="shared" si="518"/>
        <v>0</v>
      </c>
    </row>
    <row r="663" spans="1:19" ht="26.25" hidden="1" thickBot="1" x14ac:dyDescent="0.3">
      <c r="A663" s="161"/>
      <c r="B663" s="16">
        <v>512611</v>
      </c>
      <c r="C663" s="17" t="s">
        <v>461</v>
      </c>
      <c r="D663" s="84"/>
      <c r="E663" s="68"/>
      <c r="F663" s="19"/>
      <c r="G663" s="19"/>
      <c r="H663" s="19"/>
      <c r="I663" s="19"/>
      <c r="J663" s="19"/>
      <c r="K663" s="19"/>
      <c r="L663" s="19"/>
      <c r="M663" s="19"/>
      <c r="N663" s="19"/>
      <c r="O663" s="49"/>
      <c r="P663" s="65">
        <f t="shared" si="524"/>
        <v>0</v>
      </c>
      <c r="Q663" s="49"/>
      <c r="R663" s="49"/>
      <c r="S663" s="65">
        <f t="shared" si="518"/>
        <v>0</v>
      </c>
    </row>
    <row r="664" spans="1:19" ht="16.5" hidden="1" thickBot="1" x14ac:dyDescent="0.3">
      <c r="A664" s="161"/>
      <c r="B664" s="16">
        <v>512630</v>
      </c>
      <c r="C664" s="17" t="s">
        <v>462</v>
      </c>
      <c r="D664" s="83">
        <f>SUM(D665)</f>
        <v>0</v>
      </c>
      <c r="E664" s="67">
        <f t="shared" ref="E664:O664" si="542">SUM(E665)</f>
        <v>0</v>
      </c>
      <c r="F664" s="18">
        <f t="shared" si="542"/>
        <v>0</v>
      </c>
      <c r="G664" s="18">
        <f t="shared" si="542"/>
        <v>0</v>
      </c>
      <c r="H664" s="18">
        <f t="shared" si="542"/>
        <v>0</v>
      </c>
      <c r="I664" s="18">
        <f t="shared" si="542"/>
        <v>0</v>
      </c>
      <c r="J664" s="18">
        <f t="shared" si="542"/>
        <v>0</v>
      </c>
      <c r="K664" s="18">
        <f t="shared" si="542"/>
        <v>0</v>
      </c>
      <c r="L664" s="18">
        <f t="shared" si="542"/>
        <v>0</v>
      </c>
      <c r="M664" s="18">
        <f t="shared" si="542"/>
        <v>0</v>
      </c>
      <c r="N664" s="18">
        <f t="shared" si="542"/>
        <v>0</v>
      </c>
      <c r="O664" s="48">
        <f t="shared" si="542"/>
        <v>0</v>
      </c>
      <c r="P664" s="65">
        <f t="shared" si="524"/>
        <v>0</v>
      </c>
      <c r="Q664" s="48">
        <f t="shared" ref="Q664:R664" si="543">SUM(Q665)</f>
        <v>0</v>
      </c>
      <c r="R664" s="48">
        <f t="shared" si="543"/>
        <v>0</v>
      </c>
      <c r="S664" s="65">
        <f t="shared" si="518"/>
        <v>0</v>
      </c>
    </row>
    <row r="665" spans="1:19" ht="26.25" hidden="1" thickBot="1" x14ac:dyDescent="0.3">
      <c r="A665" s="161"/>
      <c r="B665" s="16">
        <v>512631</v>
      </c>
      <c r="C665" s="17" t="s">
        <v>463</v>
      </c>
      <c r="D665" s="84"/>
      <c r="E665" s="68"/>
      <c r="F665" s="19"/>
      <c r="G665" s="19"/>
      <c r="H665" s="19"/>
      <c r="I665" s="19"/>
      <c r="J665" s="19"/>
      <c r="K665" s="19"/>
      <c r="L665" s="19"/>
      <c r="M665" s="19"/>
      <c r="N665" s="19"/>
      <c r="O665" s="49"/>
      <c r="P665" s="65">
        <f t="shared" si="524"/>
        <v>0</v>
      </c>
      <c r="Q665" s="49"/>
      <c r="R665" s="49"/>
      <c r="S665" s="65">
        <f t="shared" si="518"/>
        <v>0</v>
      </c>
    </row>
    <row r="666" spans="1:19" ht="16.5" hidden="1" thickBot="1" x14ac:dyDescent="0.3">
      <c r="A666" s="161"/>
      <c r="B666" s="16">
        <v>512640</v>
      </c>
      <c r="C666" s="17" t="s">
        <v>464</v>
      </c>
      <c r="D666" s="83">
        <f>SUM(D667)</f>
        <v>0</v>
      </c>
      <c r="E666" s="67">
        <f t="shared" ref="E666:O666" si="544">SUM(E667)</f>
        <v>0</v>
      </c>
      <c r="F666" s="18">
        <f t="shared" si="544"/>
        <v>0</v>
      </c>
      <c r="G666" s="18">
        <f t="shared" si="544"/>
        <v>0</v>
      </c>
      <c r="H666" s="18">
        <f t="shared" si="544"/>
        <v>0</v>
      </c>
      <c r="I666" s="18">
        <f t="shared" si="544"/>
        <v>0</v>
      </c>
      <c r="J666" s="18">
        <f t="shared" si="544"/>
        <v>0</v>
      </c>
      <c r="K666" s="18">
        <f t="shared" si="544"/>
        <v>0</v>
      </c>
      <c r="L666" s="18">
        <f t="shared" si="544"/>
        <v>0</v>
      </c>
      <c r="M666" s="18">
        <f t="shared" si="544"/>
        <v>0</v>
      </c>
      <c r="N666" s="18">
        <f t="shared" si="544"/>
        <v>0</v>
      </c>
      <c r="O666" s="48">
        <f t="shared" si="544"/>
        <v>0</v>
      </c>
      <c r="P666" s="65">
        <f t="shared" si="524"/>
        <v>0</v>
      </c>
      <c r="Q666" s="48">
        <f t="shared" ref="Q666:R666" si="545">SUM(Q667)</f>
        <v>0</v>
      </c>
      <c r="R666" s="48">
        <f t="shared" si="545"/>
        <v>0</v>
      </c>
      <c r="S666" s="65">
        <f t="shared" si="518"/>
        <v>0</v>
      </c>
    </row>
    <row r="667" spans="1:19" ht="26.25" hidden="1" thickBot="1" x14ac:dyDescent="0.3">
      <c r="A667" s="161"/>
      <c r="B667" s="16">
        <v>512641</v>
      </c>
      <c r="C667" s="17" t="s">
        <v>465</v>
      </c>
      <c r="D667" s="84"/>
      <c r="E667" s="68"/>
      <c r="F667" s="19"/>
      <c r="G667" s="19"/>
      <c r="H667" s="19"/>
      <c r="I667" s="19"/>
      <c r="J667" s="19"/>
      <c r="K667" s="19"/>
      <c r="L667" s="19"/>
      <c r="M667" s="19"/>
      <c r="N667" s="19"/>
      <c r="O667" s="49"/>
      <c r="P667" s="65">
        <f t="shared" si="524"/>
        <v>0</v>
      </c>
      <c r="Q667" s="49"/>
      <c r="R667" s="49"/>
      <c r="S667" s="65">
        <f t="shared" si="518"/>
        <v>0</v>
      </c>
    </row>
    <row r="668" spans="1:19" ht="16.5" hidden="1" thickBot="1" x14ac:dyDescent="0.3">
      <c r="A668" s="271"/>
      <c r="B668" s="35">
        <v>512800</v>
      </c>
      <c r="C668" s="13" t="s">
        <v>466</v>
      </c>
      <c r="D668" s="82">
        <f>SUM(D669)</f>
        <v>0</v>
      </c>
      <c r="E668" s="66">
        <f t="shared" ref="E668:O669" si="546">SUM(E669)</f>
        <v>0</v>
      </c>
      <c r="F668" s="14">
        <f t="shared" si="546"/>
        <v>0</v>
      </c>
      <c r="G668" s="14">
        <f t="shared" si="546"/>
        <v>0</v>
      </c>
      <c r="H668" s="14">
        <f t="shared" si="546"/>
        <v>0</v>
      </c>
      <c r="I668" s="14">
        <f t="shared" si="546"/>
        <v>0</v>
      </c>
      <c r="J668" s="14">
        <f t="shared" si="546"/>
        <v>0</v>
      </c>
      <c r="K668" s="14">
        <f t="shared" si="546"/>
        <v>0</v>
      </c>
      <c r="L668" s="14">
        <f t="shared" si="546"/>
        <v>0</v>
      </c>
      <c r="M668" s="14">
        <f t="shared" si="546"/>
        <v>0</v>
      </c>
      <c r="N668" s="14">
        <f t="shared" si="546"/>
        <v>0</v>
      </c>
      <c r="O668" s="47">
        <f t="shared" si="546"/>
        <v>0</v>
      </c>
      <c r="P668" s="65">
        <f t="shared" si="524"/>
        <v>0</v>
      </c>
      <c r="Q668" s="47">
        <f t="shared" ref="Q668:R669" si="547">SUM(Q669)</f>
        <v>0</v>
      </c>
      <c r="R668" s="47">
        <f t="shared" si="547"/>
        <v>0</v>
      </c>
      <c r="S668" s="65">
        <f t="shared" si="518"/>
        <v>0</v>
      </c>
    </row>
    <row r="669" spans="1:19" ht="16.5" hidden="1" thickBot="1" x14ac:dyDescent="0.3">
      <c r="A669" s="161"/>
      <c r="B669" s="16">
        <v>512810</v>
      </c>
      <c r="C669" s="17" t="s">
        <v>466</v>
      </c>
      <c r="D669" s="83">
        <f>SUM(D670)</f>
        <v>0</v>
      </c>
      <c r="E669" s="67">
        <f t="shared" si="546"/>
        <v>0</v>
      </c>
      <c r="F669" s="18">
        <f t="shared" si="546"/>
        <v>0</v>
      </c>
      <c r="G669" s="18">
        <f t="shared" si="546"/>
        <v>0</v>
      </c>
      <c r="H669" s="18">
        <f t="shared" si="546"/>
        <v>0</v>
      </c>
      <c r="I669" s="18">
        <f t="shared" si="546"/>
        <v>0</v>
      </c>
      <c r="J669" s="18">
        <f t="shared" si="546"/>
        <v>0</v>
      </c>
      <c r="K669" s="18">
        <f t="shared" si="546"/>
        <v>0</v>
      </c>
      <c r="L669" s="18">
        <f t="shared" si="546"/>
        <v>0</v>
      </c>
      <c r="M669" s="18">
        <f t="shared" si="546"/>
        <v>0</v>
      </c>
      <c r="N669" s="18">
        <f t="shared" si="546"/>
        <v>0</v>
      </c>
      <c r="O669" s="48">
        <f t="shared" si="546"/>
        <v>0</v>
      </c>
      <c r="P669" s="65">
        <f t="shared" si="524"/>
        <v>0</v>
      </c>
      <c r="Q669" s="48">
        <f t="shared" si="547"/>
        <v>0</v>
      </c>
      <c r="R669" s="48">
        <f t="shared" si="547"/>
        <v>0</v>
      </c>
      <c r="S669" s="65">
        <f t="shared" si="518"/>
        <v>0</v>
      </c>
    </row>
    <row r="670" spans="1:19" ht="26.25" hidden="1" thickBot="1" x14ac:dyDescent="0.3">
      <c r="A670" s="161"/>
      <c r="B670" s="16">
        <v>512811</v>
      </c>
      <c r="C670" s="17" t="s">
        <v>467</v>
      </c>
      <c r="D670" s="84"/>
      <c r="E670" s="68"/>
      <c r="F670" s="19"/>
      <c r="G670" s="19"/>
      <c r="H670" s="19"/>
      <c r="I670" s="19"/>
      <c r="J670" s="19"/>
      <c r="K670" s="19"/>
      <c r="L670" s="19"/>
      <c r="M670" s="19"/>
      <c r="N670" s="19"/>
      <c r="O670" s="49"/>
      <c r="P670" s="65">
        <f t="shared" si="524"/>
        <v>0</v>
      </c>
      <c r="Q670" s="49"/>
      <c r="R670" s="49"/>
      <c r="S670" s="65">
        <f t="shared" si="518"/>
        <v>0</v>
      </c>
    </row>
    <row r="671" spans="1:19" ht="39" hidden="1" thickBot="1" x14ac:dyDescent="0.3">
      <c r="A671" s="271"/>
      <c r="B671" s="35">
        <v>512900</v>
      </c>
      <c r="C671" s="13" t="s">
        <v>468</v>
      </c>
      <c r="D671" s="82">
        <f t="shared" ref="D671:O671" si="548">SUM(D672)</f>
        <v>0</v>
      </c>
      <c r="E671" s="66">
        <f>SUM(E672)</f>
        <v>0</v>
      </c>
      <c r="F671" s="14">
        <f t="shared" si="548"/>
        <v>0</v>
      </c>
      <c r="G671" s="14">
        <f t="shared" si="548"/>
        <v>0</v>
      </c>
      <c r="H671" s="14">
        <f t="shared" si="548"/>
        <v>0</v>
      </c>
      <c r="I671" s="14">
        <f t="shared" si="548"/>
        <v>0</v>
      </c>
      <c r="J671" s="14">
        <f t="shared" si="548"/>
        <v>0</v>
      </c>
      <c r="K671" s="14">
        <f t="shared" si="548"/>
        <v>0</v>
      </c>
      <c r="L671" s="14">
        <f t="shared" si="548"/>
        <v>0</v>
      </c>
      <c r="M671" s="14">
        <f t="shared" si="548"/>
        <v>0</v>
      </c>
      <c r="N671" s="14">
        <f t="shared" si="548"/>
        <v>0</v>
      </c>
      <c r="O671" s="47">
        <f t="shared" si="548"/>
        <v>0</v>
      </c>
      <c r="P671" s="65">
        <f t="shared" si="524"/>
        <v>0</v>
      </c>
      <c r="Q671" s="47">
        <f>SUM(Q672)</f>
        <v>0</v>
      </c>
      <c r="R671" s="47">
        <f>SUM(R672)</f>
        <v>0</v>
      </c>
      <c r="S671" s="65">
        <f t="shared" si="518"/>
        <v>0</v>
      </c>
    </row>
    <row r="672" spans="1:19" ht="16.5" hidden="1" thickBot="1" x14ac:dyDescent="0.3">
      <c r="A672" s="161"/>
      <c r="B672" s="16">
        <v>512930</v>
      </c>
      <c r="C672" s="17" t="s">
        <v>469</v>
      </c>
      <c r="D672" s="83">
        <f>SUM(D673:D674)</f>
        <v>0</v>
      </c>
      <c r="E672" s="110">
        <f>SUM(E673:E674)</f>
        <v>0</v>
      </c>
      <c r="F672" s="18">
        <f t="shared" ref="F672:O672" si="549">SUM(F673:F674)</f>
        <v>0</v>
      </c>
      <c r="G672" s="18">
        <f t="shared" si="549"/>
        <v>0</v>
      </c>
      <c r="H672" s="18">
        <f t="shared" si="549"/>
        <v>0</v>
      </c>
      <c r="I672" s="18">
        <f t="shared" si="549"/>
        <v>0</v>
      </c>
      <c r="J672" s="18">
        <f t="shared" si="549"/>
        <v>0</v>
      </c>
      <c r="K672" s="18">
        <f t="shared" si="549"/>
        <v>0</v>
      </c>
      <c r="L672" s="18">
        <f t="shared" si="549"/>
        <v>0</v>
      </c>
      <c r="M672" s="18">
        <f t="shared" si="549"/>
        <v>0</v>
      </c>
      <c r="N672" s="18">
        <f t="shared" si="549"/>
        <v>0</v>
      </c>
      <c r="O672" s="111">
        <f t="shared" si="549"/>
        <v>0</v>
      </c>
      <c r="P672" s="65">
        <f t="shared" si="524"/>
        <v>0</v>
      </c>
      <c r="Q672" s="18">
        <f t="shared" ref="Q672:R672" si="550">SUM(Q673:Q674)</f>
        <v>0</v>
      </c>
      <c r="R672" s="18">
        <f t="shared" si="550"/>
        <v>0</v>
      </c>
      <c r="S672" s="65">
        <f t="shared" si="518"/>
        <v>0</v>
      </c>
    </row>
    <row r="673" spans="1:19" ht="26.25" hidden="1" thickBot="1" x14ac:dyDescent="0.3">
      <c r="A673" s="161"/>
      <c r="B673" s="16">
        <v>512931</v>
      </c>
      <c r="C673" s="17" t="s">
        <v>620</v>
      </c>
      <c r="D673" s="84"/>
      <c r="E673" s="68"/>
      <c r="F673" s="19"/>
      <c r="G673" s="19"/>
      <c r="H673" s="19"/>
      <c r="I673" s="19"/>
      <c r="J673" s="19"/>
      <c r="K673" s="19"/>
      <c r="L673" s="19"/>
      <c r="M673" s="19"/>
      <c r="N673" s="19"/>
      <c r="O673" s="49"/>
      <c r="P673" s="65">
        <f t="shared" si="524"/>
        <v>0</v>
      </c>
      <c r="Q673" s="49"/>
      <c r="R673" s="49"/>
      <c r="S673" s="65">
        <f t="shared" si="518"/>
        <v>0</v>
      </c>
    </row>
    <row r="674" spans="1:19" ht="16.5" hidden="1" thickBot="1" x14ac:dyDescent="0.3">
      <c r="A674" s="161"/>
      <c r="B674" s="16">
        <v>512932</v>
      </c>
      <c r="C674" s="17" t="s">
        <v>637</v>
      </c>
      <c r="D674" s="84"/>
      <c r="E674" s="68"/>
      <c r="F674" s="19"/>
      <c r="G674" s="19"/>
      <c r="H674" s="19"/>
      <c r="I674" s="19"/>
      <c r="J674" s="19"/>
      <c r="K674" s="19"/>
      <c r="L674" s="19"/>
      <c r="M674" s="19"/>
      <c r="N674" s="19"/>
      <c r="O674" s="49"/>
      <c r="P674" s="65">
        <f t="shared" si="524"/>
        <v>0</v>
      </c>
      <c r="Q674" s="49"/>
      <c r="R674" s="49"/>
      <c r="S674" s="65">
        <f t="shared" si="518"/>
        <v>0</v>
      </c>
    </row>
    <row r="675" spans="1:19" s="185" customFormat="1" ht="30" hidden="1" customHeight="1" x14ac:dyDescent="0.25">
      <c r="A675" s="275"/>
      <c r="B675" s="34">
        <v>513000</v>
      </c>
      <c r="C675" s="21" t="s">
        <v>621</v>
      </c>
      <c r="D675" s="117">
        <f>D676</f>
        <v>0</v>
      </c>
      <c r="E675" s="120">
        <f t="shared" ref="E675:O676" si="551">E676</f>
        <v>0</v>
      </c>
      <c r="F675" s="118">
        <f t="shared" si="551"/>
        <v>0</v>
      </c>
      <c r="G675" s="118">
        <f t="shared" si="551"/>
        <v>0</v>
      </c>
      <c r="H675" s="118">
        <f t="shared" si="551"/>
        <v>0</v>
      </c>
      <c r="I675" s="118">
        <f t="shared" si="551"/>
        <v>0</v>
      </c>
      <c r="J675" s="118">
        <f t="shared" si="551"/>
        <v>0</v>
      </c>
      <c r="K675" s="118">
        <f t="shared" si="551"/>
        <v>0</v>
      </c>
      <c r="L675" s="118">
        <f t="shared" si="551"/>
        <v>0</v>
      </c>
      <c r="M675" s="118">
        <f t="shared" si="551"/>
        <v>0</v>
      </c>
      <c r="N675" s="118">
        <f t="shared" si="551"/>
        <v>0</v>
      </c>
      <c r="O675" s="121">
        <f t="shared" si="551"/>
        <v>0</v>
      </c>
      <c r="P675" s="65">
        <f t="shared" si="524"/>
        <v>0</v>
      </c>
      <c r="Q675" s="118">
        <f t="shared" ref="Q675:R676" si="552">Q676</f>
        <v>0</v>
      </c>
      <c r="R675" s="118">
        <f t="shared" si="552"/>
        <v>0</v>
      </c>
      <c r="S675" s="65">
        <f t="shared" si="518"/>
        <v>0</v>
      </c>
    </row>
    <row r="676" spans="1:19" s="185" customFormat="1" ht="16.5" hidden="1" thickBot="1" x14ac:dyDescent="0.3">
      <c r="A676" s="275"/>
      <c r="B676" s="35">
        <v>513100</v>
      </c>
      <c r="C676" s="13" t="s">
        <v>622</v>
      </c>
      <c r="D676" s="117">
        <f>D677</f>
        <v>0</v>
      </c>
      <c r="E676" s="120">
        <f t="shared" si="551"/>
        <v>0</v>
      </c>
      <c r="F676" s="118">
        <f t="shared" si="551"/>
        <v>0</v>
      </c>
      <c r="G676" s="118">
        <f t="shared" si="551"/>
        <v>0</v>
      </c>
      <c r="H676" s="118">
        <f t="shared" si="551"/>
        <v>0</v>
      </c>
      <c r="I676" s="118">
        <f t="shared" si="551"/>
        <v>0</v>
      </c>
      <c r="J676" s="118">
        <f t="shared" si="551"/>
        <v>0</v>
      </c>
      <c r="K676" s="118">
        <f t="shared" si="551"/>
        <v>0</v>
      </c>
      <c r="L676" s="118">
        <f t="shared" si="551"/>
        <v>0</v>
      </c>
      <c r="M676" s="118">
        <f t="shared" si="551"/>
        <v>0</v>
      </c>
      <c r="N676" s="118">
        <f t="shared" si="551"/>
        <v>0</v>
      </c>
      <c r="O676" s="121">
        <f t="shared" si="551"/>
        <v>0</v>
      </c>
      <c r="P676" s="65">
        <f t="shared" si="524"/>
        <v>0</v>
      </c>
      <c r="Q676" s="118">
        <f t="shared" si="552"/>
        <v>0</v>
      </c>
      <c r="R676" s="118">
        <f t="shared" si="552"/>
        <v>0</v>
      </c>
      <c r="S676" s="65">
        <f t="shared" si="518"/>
        <v>0</v>
      </c>
    </row>
    <row r="677" spans="1:19" s="185" customFormat="1" ht="16.5" hidden="1" thickBot="1" x14ac:dyDescent="0.3">
      <c r="A677" s="275"/>
      <c r="B677" s="16">
        <v>513110</v>
      </c>
      <c r="C677" s="17" t="s">
        <v>622</v>
      </c>
      <c r="D677" s="85">
        <f>SUM(D678:D679)</f>
        <v>0</v>
      </c>
      <c r="E677" s="69"/>
      <c r="F677" s="20"/>
      <c r="G677" s="20"/>
      <c r="H677" s="20"/>
      <c r="I677" s="20"/>
      <c r="J677" s="20"/>
      <c r="K677" s="20"/>
      <c r="L677" s="20"/>
      <c r="M677" s="20"/>
      <c r="N677" s="20"/>
      <c r="O677" s="50"/>
      <c r="P677" s="65">
        <f t="shared" si="524"/>
        <v>0</v>
      </c>
      <c r="Q677" s="50"/>
      <c r="R677" s="50"/>
      <c r="S677" s="65">
        <f t="shared" si="518"/>
        <v>0</v>
      </c>
    </row>
    <row r="678" spans="1:19" s="185" customFormat="1" ht="110.25" hidden="1" customHeight="1" x14ac:dyDescent="0.25">
      <c r="A678" s="275"/>
      <c r="B678" s="184">
        <v>513111</v>
      </c>
      <c r="C678" s="17" t="s">
        <v>624</v>
      </c>
      <c r="D678" s="106"/>
      <c r="E678" s="107"/>
      <c r="F678" s="108"/>
      <c r="G678" s="108"/>
      <c r="H678" s="108"/>
      <c r="I678" s="108"/>
      <c r="J678" s="108"/>
      <c r="K678" s="108"/>
      <c r="L678" s="108"/>
      <c r="M678" s="108"/>
      <c r="N678" s="108"/>
      <c r="O678" s="109"/>
      <c r="P678" s="65">
        <f t="shared" si="524"/>
        <v>0</v>
      </c>
      <c r="Q678" s="109"/>
      <c r="R678" s="109"/>
      <c r="S678" s="65">
        <f t="shared" si="518"/>
        <v>0</v>
      </c>
    </row>
    <row r="679" spans="1:19" s="185" customFormat="1" ht="16.5" hidden="1" thickBot="1" x14ac:dyDescent="0.3">
      <c r="A679" s="275"/>
      <c r="B679" s="184">
        <v>513119</v>
      </c>
      <c r="C679" s="17" t="s">
        <v>623</v>
      </c>
      <c r="D679" s="106"/>
      <c r="E679" s="107"/>
      <c r="F679" s="108"/>
      <c r="G679" s="108"/>
      <c r="H679" s="108"/>
      <c r="I679" s="108"/>
      <c r="J679" s="108"/>
      <c r="K679" s="108"/>
      <c r="L679" s="108"/>
      <c r="M679" s="108"/>
      <c r="N679" s="108"/>
      <c r="O679" s="109"/>
      <c r="P679" s="65">
        <f t="shared" si="524"/>
        <v>0</v>
      </c>
      <c r="Q679" s="109"/>
      <c r="R679" s="109"/>
      <c r="S679" s="65">
        <f t="shared" si="518"/>
        <v>0</v>
      </c>
    </row>
    <row r="680" spans="1:19" ht="18" hidden="1" customHeight="1" x14ac:dyDescent="0.25">
      <c r="A680" s="271"/>
      <c r="B680" s="34">
        <v>515000</v>
      </c>
      <c r="C680" s="21" t="s">
        <v>470</v>
      </c>
      <c r="D680" s="82">
        <f>SUM(D681)</f>
        <v>0</v>
      </c>
      <c r="E680" s="66">
        <f t="shared" ref="E680:O680" si="553">SUM(E681)</f>
        <v>0</v>
      </c>
      <c r="F680" s="14">
        <f t="shared" si="553"/>
        <v>0</v>
      </c>
      <c r="G680" s="14">
        <f>SUM(G681)</f>
        <v>0</v>
      </c>
      <c r="H680" s="14">
        <f t="shared" si="553"/>
        <v>0</v>
      </c>
      <c r="I680" s="14">
        <f t="shared" si="553"/>
        <v>0</v>
      </c>
      <c r="J680" s="14">
        <f t="shared" si="553"/>
        <v>0</v>
      </c>
      <c r="K680" s="14">
        <f t="shared" si="553"/>
        <v>0</v>
      </c>
      <c r="L680" s="14">
        <f t="shared" si="553"/>
        <v>0</v>
      </c>
      <c r="M680" s="14">
        <f t="shared" si="553"/>
        <v>0</v>
      </c>
      <c r="N680" s="14">
        <f t="shared" si="553"/>
        <v>0</v>
      </c>
      <c r="O680" s="47">
        <f t="shared" si="553"/>
        <v>0</v>
      </c>
      <c r="P680" s="65">
        <f t="shared" si="524"/>
        <v>0</v>
      </c>
      <c r="Q680" s="47">
        <f t="shared" ref="Q680:R680" si="554">SUM(Q681)</f>
        <v>0</v>
      </c>
      <c r="R680" s="47">
        <f t="shared" si="554"/>
        <v>0</v>
      </c>
      <c r="S680" s="65">
        <f t="shared" si="518"/>
        <v>0</v>
      </c>
    </row>
    <row r="681" spans="1:19" ht="16.5" hidden="1" thickBot="1" x14ac:dyDescent="0.3">
      <c r="A681" s="271"/>
      <c r="B681" s="35">
        <v>515100</v>
      </c>
      <c r="C681" s="13" t="s">
        <v>471</v>
      </c>
      <c r="D681" s="82">
        <f t="shared" ref="D681:N681" si="555">SUM(D682,D684,D718,D692)</f>
        <v>0</v>
      </c>
      <c r="E681" s="112">
        <f t="shared" si="555"/>
        <v>0</v>
      </c>
      <c r="F681" s="14">
        <f t="shared" si="555"/>
        <v>0</v>
      </c>
      <c r="G681" s="14">
        <f t="shared" si="555"/>
        <v>0</v>
      </c>
      <c r="H681" s="14">
        <f t="shared" si="555"/>
        <v>0</v>
      </c>
      <c r="I681" s="14">
        <f t="shared" si="555"/>
        <v>0</v>
      </c>
      <c r="J681" s="14">
        <f t="shared" si="555"/>
        <v>0</v>
      </c>
      <c r="K681" s="14">
        <f t="shared" si="555"/>
        <v>0</v>
      </c>
      <c r="L681" s="14">
        <f t="shared" si="555"/>
        <v>0</v>
      </c>
      <c r="M681" s="14">
        <f t="shared" si="555"/>
        <v>0</v>
      </c>
      <c r="N681" s="14">
        <f t="shared" si="555"/>
        <v>0</v>
      </c>
      <c r="O681" s="113">
        <f>SUM(O682,O684,O692)</f>
        <v>0</v>
      </c>
      <c r="P681" s="65">
        <f t="shared" si="524"/>
        <v>0</v>
      </c>
      <c r="Q681" s="14">
        <f>SUM(Q682,Q684,Q718,Q692)</f>
        <v>0</v>
      </c>
      <c r="R681" s="14">
        <f>SUM(R682,R684,R718,R692)</f>
        <v>0</v>
      </c>
      <c r="S681" s="65">
        <f t="shared" si="518"/>
        <v>0</v>
      </c>
    </row>
    <row r="682" spans="1:19" ht="16.5" hidden="1" thickBot="1" x14ac:dyDescent="0.3">
      <c r="A682" s="161"/>
      <c r="B682" s="16">
        <v>515110</v>
      </c>
      <c r="C682" s="17" t="s">
        <v>472</v>
      </c>
      <c r="D682" s="83">
        <f>SUM(D683)</f>
        <v>0</v>
      </c>
      <c r="E682" s="67">
        <f t="shared" ref="E682:O682" si="556">SUM(E683)</f>
        <v>0</v>
      </c>
      <c r="F682" s="18">
        <f t="shared" si="556"/>
        <v>0</v>
      </c>
      <c r="G682" s="18">
        <f t="shared" si="556"/>
        <v>0</v>
      </c>
      <c r="H682" s="18">
        <f t="shared" si="556"/>
        <v>0</v>
      </c>
      <c r="I682" s="18">
        <f t="shared" si="556"/>
        <v>0</v>
      </c>
      <c r="J682" s="18">
        <f t="shared" si="556"/>
        <v>0</v>
      </c>
      <c r="K682" s="18">
        <f t="shared" si="556"/>
        <v>0</v>
      </c>
      <c r="L682" s="18">
        <f t="shared" si="556"/>
        <v>0</v>
      </c>
      <c r="M682" s="18">
        <f t="shared" si="556"/>
        <v>0</v>
      </c>
      <c r="N682" s="18">
        <f t="shared" si="556"/>
        <v>0</v>
      </c>
      <c r="O682" s="48">
        <f t="shared" si="556"/>
        <v>0</v>
      </c>
      <c r="P682" s="65">
        <f t="shared" si="524"/>
        <v>0</v>
      </c>
      <c r="Q682" s="48">
        <f t="shared" ref="Q682:R682" si="557">SUM(Q683)</f>
        <v>0</v>
      </c>
      <c r="R682" s="48">
        <f t="shared" si="557"/>
        <v>0</v>
      </c>
      <c r="S682" s="65">
        <f t="shared" si="518"/>
        <v>0</v>
      </c>
    </row>
    <row r="683" spans="1:19" ht="26.25" hidden="1" thickBot="1" x14ac:dyDescent="0.3">
      <c r="A683" s="161"/>
      <c r="B683" s="16">
        <v>515111</v>
      </c>
      <c r="C683" s="17" t="s">
        <v>625</v>
      </c>
      <c r="D683" s="95"/>
      <c r="E683" s="81"/>
      <c r="F683" s="46"/>
      <c r="G683" s="46"/>
      <c r="H683" s="46"/>
      <c r="I683" s="46"/>
      <c r="J683" s="46"/>
      <c r="K683" s="46"/>
      <c r="L683" s="46"/>
      <c r="M683" s="46"/>
      <c r="N683" s="46"/>
      <c r="O683" s="63"/>
      <c r="P683" s="65">
        <f t="shared" si="524"/>
        <v>0</v>
      </c>
      <c r="Q683" s="63"/>
      <c r="R683" s="63"/>
      <c r="S683" s="65">
        <f t="shared" si="518"/>
        <v>0</v>
      </c>
    </row>
    <row r="684" spans="1:19" ht="16.5" hidden="1" thickBot="1" x14ac:dyDescent="0.3">
      <c r="A684" s="161"/>
      <c r="B684" s="16">
        <v>515120</v>
      </c>
      <c r="C684" s="17" t="s">
        <v>473</v>
      </c>
      <c r="D684" s="83">
        <f>SUM(D685:D691)</f>
        <v>0</v>
      </c>
      <c r="E684" s="110">
        <f t="shared" ref="E684:O684" si="558">SUM(E685:E691)</f>
        <v>0</v>
      </c>
      <c r="F684" s="18">
        <f t="shared" si="558"/>
        <v>0</v>
      </c>
      <c r="G684" s="18">
        <f t="shared" si="558"/>
        <v>0</v>
      </c>
      <c r="H684" s="18">
        <f t="shared" si="558"/>
        <v>0</v>
      </c>
      <c r="I684" s="18">
        <f t="shared" si="558"/>
        <v>0</v>
      </c>
      <c r="J684" s="18">
        <f t="shared" si="558"/>
        <v>0</v>
      </c>
      <c r="K684" s="18">
        <f t="shared" si="558"/>
        <v>0</v>
      </c>
      <c r="L684" s="18">
        <f>SUM(L685:L691)</f>
        <v>0</v>
      </c>
      <c r="M684" s="18">
        <f t="shared" si="558"/>
        <v>0</v>
      </c>
      <c r="N684" s="18">
        <f t="shared" si="558"/>
        <v>0</v>
      </c>
      <c r="O684" s="111">
        <f t="shared" si="558"/>
        <v>0</v>
      </c>
      <c r="P684" s="65">
        <f t="shared" si="524"/>
        <v>0</v>
      </c>
      <c r="Q684" s="18">
        <f t="shared" ref="Q684:R684" si="559">SUM(Q685:Q691)</f>
        <v>0</v>
      </c>
      <c r="R684" s="18">
        <f t="shared" si="559"/>
        <v>0</v>
      </c>
      <c r="S684" s="65">
        <f t="shared" si="518"/>
        <v>0</v>
      </c>
    </row>
    <row r="685" spans="1:19" ht="16.5" hidden="1" thickBot="1" x14ac:dyDescent="0.3">
      <c r="A685" s="273"/>
      <c r="B685" s="41">
        <v>515121</v>
      </c>
      <c r="C685" s="42" t="s">
        <v>474</v>
      </c>
      <c r="D685" s="93"/>
      <c r="E685" s="79"/>
      <c r="F685" s="43"/>
      <c r="G685" s="43"/>
      <c r="H685" s="43"/>
      <c r="I685" s="43"/>
      <c r="J685" s="43"/>
      <c r="K685" s="43"/>
      <c r="L685" s="43"/>
      <c r="M685" s="43"/>
      <c r="N685" s="43"/>
      <c r="O685" s="61"/>
      <c r="P685" s="96">
        <f t="shared" si="524"/>
        <v>0</v>
      </c>
      <c r="Q685" s="61"/>
      <c r="R685" s="61"/>
      <c r="S685" s="96">
        <f t="shared" si="518"/>
        <v>0</v>
      </c>
    </row>
    <row r="686" spans="1:19" ht="26.25" hidden="1" thickBot="1" x14ac:dyDescent="0.3">
      <c r="A686" s="273"/>
      <c r="B686" s="41">
        <v>515122</v>
      </c>
      <c r="C686" s="42" t="s">
        <v>626</v>
      </c>
      <c r="D686" s="93"/>
      <c r="E686" s="79"/>
      <c r="F686" s="43"/>
      <c r="G686" s="43"/>
      <c r="H686" s="43"/>
      <c r="I686" s="43"/>
      <c r="J686" s="43"/>
      <c r="K686" s="43"/>
      <c r="L686" s="43"/>
      <c r="M686" s="43"/>
      <c r="N686" s="43"/>
      <c r="O686" s="61"/>
      <c r="P686" s="96">
        <f t="shared" si="524"/>
        <v>0</v>
      </c>
      <c r="Q686" s="61"/>
      <c r="R686" s="61"/>
      <c r="S686" s="96">
        <f t="shared" si="518"/>
        <v>0</v>
      </c>
    </row>
    <row r="687" spans="1:19" ht="16.5" hidden="1" thickBot="1" x14ac:dyDescent="0.3">
      <c r="A687" s="273"/>
      <c r="B687" s="41">
        <v>515123</v>
      </c>
      <c r="C687" s="42" t="s">
        <v>627</v>
      </c>
      <c r="D687" s="93"/>
      <c r="E687" s="79"/>
      <c r="F687" s="43"/>
      <c r="G687" s="43"/>
      <c r="H687" s="43"/>
      <c r="I687" s="43"/>
      <c r="J687" s="43"/>
      <c r="K687" s="43"/>
      <c r="L687" s="43"/>
      <c r="M687" s="43"/>
      <c r="N687" s="43"/>
      <c r="O687" s="61"/>
      <c r="P687" s="96">
        <f t="shared" si="524"/>
        <v>0</v>
      </c>
      <c r="Q687" s="61"/>
      <c r="R687" s="61"/>
      <c r="S687" s="96">
        <f t="shared" si="518"/>
        <v>0</v>
      </c>
    </row>
    <row r="688" spans="1:19" ht="16.5" hidden="1" thickBot="1" x14ac:dyDescent="0.3">
      <c r="A688" s="273"/>
      <c r="B688" s="41">
        <v>515124</v>
      </c>
      <c r="C688" s="42" t="s">
        <v>628</v>
      </c>
      <c r="D688" s="93"/>
      <c r="E688" s="79"/>
      <c r="F688" s="43"/>
      <c r="G688" s="43"/>
      <c r="H688" s="43"/>
      <c r="I688" s="43"/>
      <c r="J688" s="43"/>
      <c r="K688" s="43"/>
      <c r="L688" s="43"/>
      <c r="M688" s="43"/>
      <c r="N688" s="43"/>
      <c r="O688" s="61"/>
      <c r="P688" s="96">
        <f t="shared" si="524"/>
        <v>0</v>
      </c>
      <c r="Q688" s="61"/>
      <c r="R688" s="61"/>
      <c r="S688" s="96">
        <f t="shared" si="518"/>
        <v>0</v>
      </c>
    </row>
    <row r="689" spans="1:19" ht="16.5" hidden="1" thickBot="1" x14ac:dyDescent="0.3">
      <c r="A689" s="273"/>
      <c r="B689" s="41">
        <v>515125</v>
      </c>
      <c r="C689" s="42" t="s">
        <v>629</v>
      </c>
      <c r="D689" s="93"/>
      <c r="E689" s="79"/>
      <c r="F689" s="43"/>
      <c r="G689" s="43"/>
      <c r="H689" s="43"/>
      <c r="I689" s="43"/>
      <c r="J689" s="43"/>
      <c r="K689" s="43"/>
      <c r="L689" s="43"/>
      <c r="M689" s="43"/>
      <c r="N689" s="43"/>
      <c r="O689" s="61"/>
      <c r="P689" s="96">
        <f t="shared" si="524"/>
        <v>0</v>
      </c>
      <c r="Q689" s="61"/>
      <c r="R689" s="61"/>
      <c r="S689" s="96">
        <f t="shared" si="518"/>
        <v>0</v>
      </c>
    </row>
    <row r="690" spans="1:19" ht="16.5" hidden="1" thickBot="1" x14ac:dyDescent="0.3">
      <c r="A690" s="273"/>
      <c r="B690" s="41">
        <v>515126</v>
      </c>
      <c r="C690" s="42" t="s">
        <v>630</v>
      </c>
      <c r="D690" s="93"/>
      <c r="E690" s="79"/>
      <c r="F690" s="43"/>
      <c r="G690" s="43"/>
      <c r="H690" s="43"/>
      <c r="I690" s="43"/>
      <c r="J690" s="43"/>
      <c r="K690" s="43"/>
      <c r="L690" s="43"/>
      <c r="M690" s="43"/>
      <c r="N690" s="43"/>
      <c r="O690" s="61"/>
      <c r="P690" s="96">
        <f t="shared" si="524"/>
        <v>0</v>
      </c>
      <c r="Q690" s="61"/>
      <c r="R690" s="61"/>
      <c r="S690" s="96">
        <f t="shared" si="518"/>
        <v>0</v>
      </c>
    </row>
    <row r="691" spans="1:19" ht="16.5" hidden="1" thickBot="1" x14ac:dyDescent="0.3">
      <c r="A691" s="273"/>
      <c r="B691" s="41">
        <v>515129</v>
      </c>
      <c r="C691" s="42" t="s">
        <v>631</v>
      </c>
      <c r="D691" s="93"/>
      <c r="E691" s="79"/>
      <c r="F691" s="43"/>
      <c r="G691" s="43"/>
      <c r="H691" s="43"/>
      <c r="I691" s="43"/>
      <c r="J691" s="43"/>
      <c r="K691" s="43"/>
      <c r="L691" s="43"/>
      <c r="M691" s="43"/>
      <c r="N691" s="43"/>
      <c r="O691" s="61"/>
      <c r="P691" s="96">
        <f t="shared" si="524"/>
        <v>0</v>
      </c>
      <c r="Q691" s="61"/>
      <c r="R691" s="61"/>
      <c r="S691" s="96">
        <f t="shared" si="518"/>
        <v>0</v>
      </c>
    </row>
    <row r="692" spans="1:19" ht="26.25" hidden="1" thickBot="1" x14ac:dyDescent="0.3">
      <c r="A692" s="273"/>
      <c r="B692" s="41">
        <v>515190</v>
      </c>
      <c r="C692" s="42" t="s">
        <v>632</v>
      </c>
      <c r="D692" s="186">
        <f>SUM(D693:D696)</f>
        <v>0</v>
      </c>
      <c r="E692" s="104">
        <f t="shared" ref="E692:O692" si="560">SUM(E693:E696)</f>
        <v>0</v>
      </c>
      <c r="F692" s="20">
        <f t="shared" si="560"/>
        <v>0</v>
      </c>
      <c r="G692" s="20">
        <f t="shared" si="560"/>
        <v>0</v>
      </c>
      <c r="H692" s="20">
        <f t="shared" si="560"/>
        <v>0</v>
      </c>
      <c r="I692" s="20">
        <f t="shared" si="560"/>
        <v>0</v>
      </c>
      <c r="J692" s="20">
        <f t="shared" si="560"/>
        <v>0</v>
      </c>
      <c r="K692" s="20">
        <f t="shared" si="560"/>
        <v>0</v>
      </c>
      <c r="L692" s="20">
        <f t="shared" si="560"/>
        <v>0</v>
      </c>
      <c r="M692" s="20">
        <f t="shared" si="560"/>
        <v>0</v>
      </c>
      <c r="N692" s="20">
        <f t="shared" si="560"/>
        <v>0</v>
      </c>
      <c r="O692" s="105">
        <f t="shared" si="560"/>
        <v>0</v>
      </c>
      <c r="P692" s="96">
        <f t="shared" si="524"/>
        <v>0</v>
      </c>
      <c r="Q692" s="20">
        <f t="shared" ref="Q692:R692" si="561">SUM(Q693:Q696)</f>
        <v>0</v>
      </c>
      <c r="R692" s="20">
        <f t="shared" si="561"/>
        <v>0</v>
      </c>
      <c r="S692" s="96">
        <f t="shared" si="518"/>
        <v>0</v>
      </c>
    </row>
    <row r="693" spans="1:19" ht="39" hidden="1" thickBot="1" x14ac:dyDescent="0.3">
      <c r="A693" s="273"/>
      <c r="B693" s="41">
        <v>515191</v>
      </c>
      <c r="C693" s="42" t="s">
        <v>633</v>
      </c>
      <c r="D693" s="93"/>
      <c r="E693" s="79"/>
      <c r="F693" s="43"/>
      <c r="G693" s="43"/>
      <c r="H693" s="43"/>
      <c r="I693" s="43"/>
      <c r="J693" s="43"/>
      <c r="K693" s="43"/>
      <c r="L693" s="43"/>
      <c r="M693" s="43"/>
      <c r="N693" s="43"/>
      <c r="O693" s="61"/>
      <c r="P693" s="96">
        <f t="shared" si="524"/>
        <v>0</v>
      </c>
      <c r="Q693" s="61"/>
      <c r="R693" s="61"/>
      <c r="S693" s="96">
        <f t="shared" si="518"/>
        <v>0</v>
      </c>
    </row>
    <row r="694" spans="1:19" ht="16.5" hidden="1" thickBot="1" x14ac:dyDescent="0.3">
      <c r="A694" s="273"/>
      <c r="B694" s="41">
        <v>515192</v>
      </c>
      <c r="C694" s="42" t="s">
        <v>634</v>
      </c>
      <c r="D694" s="93"/>
      <c r="E694" s="79"/>
      <c r="F694" s="43"/>
      <c r="G694" s="43"/>
      <c r="H694" s="43"/>
      <c r="I694" s="43"/>
      <c r="J694" s="43"/>
      <c r="K694" s="43"/>
      <c r="L694" s="43"/>
      <c r="M694" s="43"/>
      <c r="N694" s="43"/>
      <c r="O694" s="61"/>
      <c r="P694" s="96">
        <f t="shared" si="524"/>
        <v>0</v>
      </c>
      <c r="Q694" s="61"/>
      <c r="R694" s="61"/>
      <c r="S694" s="96">
        <f t="shared" si="518"/>
        <v>0</v>
      </c>
    </row>
    <row r="695" spans="1:19" ht="16.5" hidden="1" thickBot="1" x14ac:dyDescent="0.3">
      <c r="A695" s="273"/>
      <c r="B695" s="41">
        <v>515197</v>
      </c>
      <c r="C695" s="42" t="s">
        <v>635</v>
      </c>
      <c r="D695" s="93"/>
      <c r="E695" s="79"/>
      <c r="F695" s="43"/>
      <c r="G695" s="43"/>
      <c r="H695" s="43"/>
      <c r="I695" s="43"/>
      <c r="J695" s="43"/>
      <c r="K695" s="43"/>
      <c r="L695" s="43"/>
      <c r="M695" s="43"/>
      <c r="N695" s="43"/>
      <c r="O695" s="61"/>
      <c r="P695" s="96">
        <f t="shared" si="524"/>
        <v>0</v>
      </c>
      <c r="Q695" s="61"/>
      <c r="R695" s="61"/>
      <c r="S695" s="96">
        <f t="shared" si="518"/>
        <v>0</v>
      </c>
    </row>
    <row r="696" spans="1:19" ht="26.25" hidden="1" thickBot="1" x14ac:dyDescent="0.3">
      <c r="A696" s="273"/>
      <c r="B696" s="41">
        <v>515199</v>
      </c>
      <c r="C696" s="42" t="s">
        <v>911</v>
      </c>
      <c r="D696" s="93"/>
      <c r="E696" s="330"/>
      <c r="F696" s="43"/>
      <c r="G696" s="43"/>
      <c r="H696" s="43"/>
      <c r="I696" s="43"/>
      <c r="J696" s="43"/>
      <c r="K696" s="43"/>
      <c r="L696" s="43"/>
      <c r="M696" s="43"/>
      <c r="N696" s="43"/>
      <c r="O696" s="61"/>
      <c r="P696" s="96">
        <f t="shared" si="524"/>
        <v>0</v>
      </c>
      <c r="Q696" s="61"/>
      <c r="R696" s="61"/>
      <c r="S696" s="96">
        <f t="shared" si="518"/>
        <v>0</v>
      </c>
    </row>
    <row r="697" spans="1:19" s="119" customFormat="1" ht="16.5" hidden="1" thickBot="1" x14ac:dyDescent="0.3">
      <c r="A697" s="276"/>
      <c r="B697" s="143">
        <v>522000</v>
      </c>
      <c r="C697" s="144" t="s">
        <v>509</v>
      </c>
      <c r="D697" s="117">
        <f>SUM(D698)</f>
        <v>0</v>
      </c>
      <c r="E697" s="120">
        <f t="shared" ref="E697:O699" si="562">SUM(E698)</f>
        <v>0</v>
      </c>
      <c r="F697" s="118">
        <f t="shared" si="562"/>
        <v>0</v>
      </c>
      <c r="G697" s="118">
        <f t="shared" si="562"/>
        <v>0</v>
      </c>
      <c r="H697" s="118">
        <f t="shared" si="562"/>
        <v>0</v>
      </c>
      <c r="I697" s="118">
        <f t="shared" si="562"/>
        <v>0</v>
      </c>
      <c r="J697" s="118">
        <f t="shared" si="562"/>
        <v>0</v>
      </c>
      <c r="K697" s="118">
        <f t="shared" si="562"/>
        <v>0</v>
      </c>
      <c r="L697" s="118">
        <f t="shared" si="562"/>
        <v>0</v>
      </c>
      <c r="M697" s="118">
        <f t="shared" si="562"/>
        <v>0</v>
      </c>
      <c r="N697" s="118">
        <f t="shared" si="562"/>
        <v>0</v>
      </c>
      <c r="O697" s="121">
        <f t="shared" si="562"/>
        <v>0</v>
      </c>
      <c r="P697" s="96">
        <f t="shared" si="524"/>
        <v>0</v>
      </c>
      <c r="Q697" s="118">
        <f t="shared" ref="Q697:R699" si="563">SUM(Q698)</f>
        <v>0</v>
      </c>
      <c r="R697" s="118">
        <f t="shared" si="563"/>
        <v>0</v>
      </c>
      <c r="S697" s="96">
        <f t="shared" si="518"/>
        <v>0</v>
      </c>
    </row>
    <row r="698" spans="1:19" s="119" customFormat="1" ht="16.5" hidden="1" thickBot="1" x14ac:dyDescent="0.3">
      <c r="A698" s="276"/>
      <c r="B698" s="145">
        <v>522100</v>
      </c>
      <c r="C698" s="116" t="s">
        <v>510</v>
      </c>
      <c r="D698" s="117">
        <f>SUM(D699)</f>
        <v>0</v>
      </c>
      <c r="E698" s="120">
        <f t="shared" si="562"/>
        <v>0</v>
      </c>
      <c r="F698" s="118">
        <f t="shared" si="562"/>
        <v>0</v>
      </c>
      <c r="G698" s="118">
        <f t="shared" si="562"/>
        <v>0</v>
      </c>
      <c r="H698" s="118">
        <f t="shared" si="562"/>
        <v>0</v>
      </c>
      <c r="I698" s="118">
        <f t="shared" si="562"/>
        <v>0</v>
      </c>
      <c r="J698" s="118">
        <f t="shared" si="562"/>
        <v>0</v>
      </c>
      <c r="K698" s="118">
        <f t="shared" si="562"/>
        <v>0</v>
      </c>
      <c r="L698" s="118">
        <f t="shared" si="562"/>
        <v>0</v>
      </c>
      <c r="M698" s="118">
        <f t="shared" si="562"/>
        <v>0</v>
      </c>
      <c r="N698" s="118">
        <f t="shared" si="562"/>
        <v>0</v>
      </c>
      <c r="O698" s="121">
        <f t="shared" si="562"/>
        <v>0</v>
      </c>
      <c r="P698" s="96">
        <f t="shared" si="524"/>
        <v>0</v>
      </c>
      <c r="Q698" s="118">
        <f t="shared" si="563"/>
        <v>0</v>
      </c>
      <c r="R698" s="118">
        <f t="shared" si="563"/>
        <v>0</v>
      </c>
      <c r="S698" s="96">
        <f t="shared" ref="S698:S714" si="564">SUM(P698:R698)</f>
        <v>0</v>
      </c>
    </row>
    <row r="699" spans="1:19" ht="16.5" hidden="1" thickBot="1" x14ac:dyDescent="0.3">
      <c r="A699" s="273"/>
      <c r="B699" s="16">
        <v>522110</v>
      </c>
      <c r="C699" s="17" t="s">
        <v>510</v>
      </c>
      <c r="D699" s="85">
        <f>SUM(D700)</f>
        <v>0</v>
      </c>
      <c r="E699" s="104">
        <f t="shared" si="562"/>
        <v>0</v>
      </c>
      <c r="F699" s="20">
        <f t="shared" si="562"/>
        <v>0</v>
      </c>
      <c r="G699" s="20">
        <f t="shared" si="562"/>
        <v>0</v>
      </c>
      <c r="H699" s="20">
        <f t="shared" si="562"/>
        <v>0</v>
      </c>
      <c r="I699" s="20">
        <f t="shared" si="562"/>
        <v>0</v>
      </c>
      <c r="J699" s="20">
        <f t="shared" si="562"/>
        <v>0</v>
      </c>
      <c r="K699" s="20">
        <f t="shared" si="562"/>
        <v>0</v>
      </c>
      <c r="L699" s="20">
        <f t="shared" si="562"/>
        <v>0</v>
      </c>
      <c r="M699" s="20">
        <f t="shared" si="562"/>
        <v>0</v>
      </c>
      <c r="N699" s="20">
        <f t="shared" si="562"/>
        <v>0</v>
      </c>
      <c r="O699" s="105">
        <f t="shared" si="562"/>
        <v>0</v>
      </c>
      <c r="P699" s="96">
        <f t="shared" si="524"/>
        <v>0</v>
      </c>
      <c r="Q699" s="20">
        <f t="shared" si="563"/>
        <v>0</v>
      </c>
      <c r="R699" s="20">
        <f t="shared" si="563"/>
        <v>0</v>
      </c>
      <c r="S699" s="96">
        <f t="shared" si="564"/>
        <v>0</v>
      </c>
    </row>
    <row r="700" spans="1:19" ht="39" hidden="1" thickBot="1" x14ac:dyDescent="0.3">
      <c r="A700" s="273"/>
      <c r="B700" s="16">
        <v>522111</v>
      </c>
      <c r="C700" s="17" t="s">
        <v>649</v>
      </c>
      <c r="D700" s="106"/>
      <c r="E700" s="138"/>
      <c r="F700" s="139"/>
      <c r="G700" s="139"/>
      <c r="H700" s="139"/>
      <c r="I700" s="139"/>
      <c r="J700" s="139"/>
      <c r="K700" s="139"/>
      <c r="L700" s="139"/>
      <c r="M700" s="139"/>
      <c r="N700" s="139"/>
      <c r="O700" s="140"/>
      <c r="P700" s="96">
        <f t="shared" si="524"/>
        <v>0</v>
      </c>
      <c r="Q700" s="141"/>
      <c r="R700" s="140"/>
      <c r="S700" s="96">
        <f t="shared" si="564"/>
        <v>0</v>
      </c>
    </row>
    <row r="701" spans="1:19" s="119" customFormat="1" ht="26.25" hidden="1" thickBot="1" x14ac:dyDescent="0.3">
      <c r="A701" s="162"/>
      <c r="B701" s="208">
        <v>523000</v>
      </c>
      <c r="C701" s="192" t="s">
        <v>511</v>
      </c>
      <c r="D701" s="189">
        <f>SUM(D702)</f>
        <v>0</v>
      </c>
      <c r="E701" s="120">
        <f t="shared" ref="E701:O703" si="565">SUM(E702)</f>
        <v>0</v>
      </c>
      <c r="F701" s="118">
        <f t="shared" si="565"/>
        <v>0</v>
      </c>
      <c r="G701" s="118">
        <f t="shared" si="565"/>
        <v>0</v>
      </c>
      <c r="H701" s="118">
        <f t="shared" si="565"/>
        <v>0</v>
      </c>
      <c r="I701" s="118">
        <f t="shared" si="565"/>
        <v>0</v>
      </c>
      <c r="J701" s="118">
        <f t="shared" si="565"/>
        <v>0</v>
      </c>
      <c r="K701" s="118">
        <f t="shared" si="565"/>
        <v>0</v>
      </c>
      <c r="L701" s="118">
        <f t="shared" si="565"/>
        <v>0</v>
      </c>
      <c r="M701" s="118">
        <f t="shared" si="565"/>
        <v>0</v>
      </c>
      <c r="N701" s="118">
        <f t="shared" si="565"/>
        <v>0</v>
      </c>
      <c r="O701" s="121">
        <f t="shared" si="565"/>
        <v>0</v>
      </c>
      <c r="P701" s="96">
        <f t="shared" si="524"/>
        <v>0</v>
      </c>
      <c r="Q701" s="118">
        <f t="shared" ref="Q701:R703" si="566">SUM(Q702)</f>
        <v>0</v>
      </c>
      <c r="R701" s="118">
        <f t="shared" si="566"/>
        <v>0</v>
      </c>
      <c r="S701" s="96">
        <f t="shared" si="564"/>
        <v>0</v>
      </c>
    </row>
    <row r="702" spans="1:19" s="119" customFormat="1" ht="16.5" hidden="1" thickBot="1" x14ac:dyDescent="0.3">
      <c r="A702" s="162"/>
      <c r="B702" s="209">
        <v>523100</v>
      </c>
      <c r="C702" s="193" t="s">
        <v>512</v>
      </c>
      <c r="D702" s="189">
        <f>SUM(D703)</f>
        <v>0</v>
      </c>
      <c r="E702" s="120">
        <f t="shared" si="565"/>
        <v>0</v>
      </c>
      <c r="F702" s="118">
        <f t="shared" si="565"/>
        <v>0</v>
      </c>
      <c r="G702" s="118">
        <f t="shared" si="565"/>
        <v>0</v>
      </c>
      <c r="H702" s="118">
        <f t="shared" si="565"/>
        <v>0</v>
      </c>
      <c r="I702" s="118">
        <f t="shared" si="565"/>
        <v>0</v>
      </c>
      <c r="J702" s="118">
        <f t="shared" si="565"/>
        <v>0</v>
      </c>
      <c r="K702" s="118">
        <f t="shared" si="565"/>
        <v>0</v>
      </c>
      <c r="L702" s="118">
        <f t="shared" si="565"/>
        <v>0</v>
      </c>
      <c r="M702" s="118">
        <f t="shared" si="565"/>
        <v>0</v>
      </c>
      <c r="N702" s="118">
        <f t="shared" si="565"/>
        <v>0</v>
      </c>
      <c r="O702" s="121">
        <f t="shared" si="565"/>
        <v>0</v>
      </c>
      <c r="P702" s="96">
        <f t="shared" si="524"/>
        <v>0</v>
      </c>
      <c r="Q702" s="118">
        <f t="shared" si="566"/>
        <v>0</v>
      </c>
      <c r="R702" s="118">
        <f t="shared" si="566"/>
        <v>0</v>
      </c>
      <c r="S702" s="96">
        <f t="shared" si="564"/>
        <v>0</v>
      </c>
    </row>
    <row r="703" spans="1:19" ht="16.5" hidden="1" thickBot="1" x14ac:dyDescent="0.3">
      <c r="A703" s="161"/>
      <c r="B703" s="210">
        <v>523110</v>
      </c>
      <c r="C703" s="194" t="s">
        <v>512</v>
      </c>
      <c r="D703" s="190">
        <f>SUM(D704)</f>
        <v>0</v>
      </c>
      <c r="E703" s="104">
        <f t="shared" si="565"/>
        <v>0</v>
      </c>
      <c r="F703" s="20">
        <f t="shared" si="565"/>
        <v>0</v>
      </c>
      <c r="G703" s="20">
        <f t="shared" si="565"/>
        <v>0</v>
      </c>
      <c r="H703" s="20">
        <f t="shared" si="565"/>
        <v>0</v>
      </c>
      <c r="I703" s="20">
        <f t="shared" si="565"/>
        <v>0</v>
      </c>
      <c r="J703" s="20">
        <f t="shared" si="565"/>
        <v>0</v>
      </c>
      <c r="K703" s="20">
        <f t="shared" si="565"/>
        <v>0</v>
      </c>
      <c r="L703" s="20">
        <f t="shared" si="565"/>
        <v>0</v>
      </c>
      <c r="M703" s="20">
        <f t="shared" si="565"/>
        <v>0</v>
      </c>
      <c r="N703" s="20">
        <f t="shared" si="565"/>
        <v>0</v>
      </c>
      <c r="O703" s="105">
        <f t="shared" si="565"/>
        <v>0</v>
      </c>
      <c r="P703" s="96">
        <f t="shared" si="524"/>
        <v>0</v>
      </c>
      <c r="Q703" s="20">
        <f t="shared" si="566"/>
        <v>0</v>
      </c>
      <c r="R703" s="20">
        <f t="shared" si="566"/>
        <v>0</v>
      </c>
      <c r="S703" s="96">
        <f t="shared" si="564"/>
        <v>0</v>
      </c>
    </row>
    <row r="704" spans="1:19" ht="16.5" hidden="1" thickBot="1" x14ac:dyDescent="0.3">
      <c r="A704" s="161"/>
      <c r="B704" s="211">
        <v>523111</v>
      </c>
      <c r="C704" s="195" t="s">
        <v>512</v>
      </c>
      <c r="D704" s="187"/>
      <c r="E704" s="138"/>
      <c r="F704" s="139"/>
      <c r="G704" s="139"/>
      <c r="H704" s="139"/>
      <c r="I704" s="139"/>
      <c r="J704" s="139"/>
      <c r="K704" s="139"/>
      <c r="L704" s="139"/>
      <c r="M704" s="139"/>
      <c r="N704" s="139"/>
      <c r="O704" s="197"/>
      <c r="P704" s="199">
        <f t="shared" si="524"/>
        <v>0</v>
      </c>
      <c r="Q704" s="200"/>
      <c r="R704" s="197"/>
      <c r="S704" s="196">
        <f t="shared" si="564"/>
        <v>0</v>
      </c>
    </row>
    <row r="705" spans="1:19" s="207" customFormat="1" ht="16.5" hidden="1" thickBot="1" x14ac:dyDescent="0.3">
      <c r="A705" s="213"/>
      <c r="B705" s="212">
        <v>541000</v>
      </c>
      <c r="C705" s="202" t="s">
        <v>638</v>
      </c>
      <c r="D705" s="203">
        <f>D706</f>
        <v>0</v>
      </c>
      <c r="E705" s="206">
        <f t="shared" ref="E705:O706" si="567">E706</f>
        <v>0</v>
      </c>
      <c r="F705" s="204">
        <f t="shared" si="567"/>
        <v>0</v>
      </c>
      <c r="G705" s="204">
        <f t="shared" si="567"/>
        <v>0</v>
      </c>
      <c r="H705" s="204">
        <f t="shared" si="567"/>
        <v>0</v>
      </c>
      <c r="I705" s="204">
        <f t="shared" si="567"/>
        <v>0</v>
      </c>
      <c r="J705" s="204">
        <f t="shared" si="567"/>
        <v>0</v>
      </c>
      <c r="K705" s="204">
        <f t="shared" si="567"/>
        <v>0</v>
      </c>
      <c r="L705" s="204">
        <f t="shared" si="567"/>
        <v>0</v>
      </c>
      <c r="M705" s="204">
        <f t="shared" si="567"/>
        <v>0</v>
      </c>
      <c r="N705" s="204">
        <f t="shared" si="567"/>
        <v>0</v>
      </c>
      <c r="O705" s="205">
        <f t="shared" si="567"/>
        <v>0</v>
      </c>
      <c r="P705" s="199">
        <f t="shared" si="524"/>
        <v>0</v>
      </c>
      <c r="Q705" s="204">
        <f t="shared" ref="Q705:R706" si="568">Q706</f>
        <v>0</v>
      </c>
      <c r="R705" s="204">
        <f t="shared" si="568"/>
        <v>0</v>
      </c>
      <c r="S705" s="196">
        <f t="shared" si="564"/>
        <v>0</v>
      </c>
    </row>
    <row r="706" spans="1:19" s="207" customFormat="1" ht="16.5" hidden="1" thickBot="1" x14ac:dyDescent="0.3">
      <c r="A706" s="213"/>
      <c r="B706" s="212">
        <v>541100</v>
      </c>
      <c r="C706" s="202" t="s">
        <v>639</v>
      </c>
      <c r="D706" s="203">
        <f>D707</f>
        <v>0</v>
      </c>
      <c r="E706" s="206">
        <f t="shared" si="567"/>
        <v>0</v>
      </c>
      <c r="F706" s="204">
        <f t="shared" si="567"/>
        <v>0</v>
      </c>
      <c r="G706" s="204">
        <f t="shared" si="567"/>
        <v>0</v>
      </c>
      <c r="H706" s="204">
        <f t="shared" si="567"/>
        <v>0</v>
      </c>
      <c r="I706" s="204">
        <f t="shared" si="567"/>
        <v>0</v>
      </c>
      <c r="J706" s="204">
        <f t="shared" si="567"/>
        <v>0</v>
      </c>
      <c r="K706" s="204">
        <f t="shared" si="567"/>
        <v>0</v>
      </c>
      <c r="L706" s="204">
        <f t="shared" si="567"/>
        <v>0</v>
      </c>
      <c r="M706" s="204">
        <f t="shared" si="567"/>
        <v>0</v>
      </c>
      <c r="N706" s="204">
        <f t="shared" si="567"/>
        <v>0</v>
      </c>
      <c r="O706" s="205">
        <f t="shared" si="567"/>
        <v>0</v>
      </c>
      <c r="P706" s="199">
        <f t="shared" si="524"/>
        <v>0</v>
      </c>
      <c r="Q706" s="204">
        <f t="shared" si="568"/>
        <v>0</v>
      </c>
      <c r="R706" s="204">
        <f t="shared" si="568"/>
        <v>0</v>
      </c>
      <c r="S706" s="196">
        <f t="shared" si="564"/>
        <v>0</v>
      </c>
    </row>
    <row r="707" spans="1:19" ht="16.5" hidden="1" thickBot="1" x14ac:dyDescent="0.3">
      <c r="A707" s="161"/>
      <c r="B707" s="210">
        <v>541110</v>
      </c>
      <c r="C707" s="194" t="s">
        <v>640</v>
      </c>
      <c r="D707" s="85">
        <f>SUM(D708:D712)</f>
        <v>0</v>
      </c>
      <c r="E707" s="104">
        <f t="shared" ref="E707:O707" si="569">SUM(E708:E712)</f>
        <v>0</v>
      </c>
      <c r="F707" s="20">
        <f t="shared" si="569"/>
        <v>0</v>
      </c>
      <c r="G707" s="20">
        <f t="shared" si="569"/>
        <v>0</v>
      </c>
      <c r="H707" s="20">
        <f t="shared" si="569"/>
        <v>0</v>
      </c>
      <c r="I707" s="20">
        <f t="shared" si="569"/>
        <v>0</v>
      </c>
      <c r="J707" s="20">
        <f t="shared" si="569"/>
        <v>0</v>
      </c>
      <c r="K707" s="20">
        <f t="shared" si="569"/>
        <v>0</v>
      </c>
      <c r="L707" s="20">
        <f t="shared" si="569"/>
        <v>0</v>
      </c>
      <c r="M707" s="20">
        <f t="shared" si="569"/>
        <v>0</v>
      </c>
      <c r="N707" s="20">
        <f t="shared" si="569"/>
        <v>0</v>
      </c>
      <c r="O707" s="105">
        <f t="shared" si="569"/>
        <v>0</v>
      </c>
      <c r="P707" s="199">
        <f t="shared" si="524"/>
        <v>0</v>
      </c>
      <c r="Q707" s="20">
        <f>SUM(Q708:Q712)</f>
        <v>0</v>
      </c>
      <c r="R707" s="20">
        <f t="shared" ref="R707" si="570">SUM(R708:R712)</f>
        <v>0</v>
      </c>
      <c r="S707" s="196">
        <f t="shared" si="564"/>
        <v>0</v>
      </c>
    </row>
    <row r="708" spans="1:19" ht="39" hidden="1" thickBot="1" x14ac:dyDescent="0.3">
      <c r="A708" s="161"/>
      <c r="B708" s="210">
        <v>541111</v>
      </c>
      <c r="C708" s="194" t="s">
        <v>645</v>
      </c>
      <c r="D708" s="106"/>
      <c r="E708" s="107"/>
      <c r="F708" s="108"/>
      <c r="G708" s="108"/>
      <c r="H708" s="108"/>
      <c r="I708" s="108"/>
      <c r="J708" s="108"/>
      <c r="K708" s="108"/>
      <c r="L708" s="108"/>
      <c r="M708" s="108"/>
      <c r="N708" s="108"/>
      <c r="O708" s="198"/>
      <c r="P708" s="199">
        <f t="shared" si="524"/>
        <v>0</v>
      </c>
      <c r="Q708" s="201"/>
      <c r="R708" s="198"/>
      <c r="S708" s="196">
        <f t="shared" si="564"/>
        <v>0</v>
      </c>
    </row>
    <row r="709" spans="1:19" ht="16.5" hidden="1" thickBot="1" x14ac:dyDescent="0.3">
      <c r="A709" s="161"/>
      <c r="B709" s="210">
        <v>541112</v>
      </c>
      <c r="C709" s="194" t="s">
        <v>641</v>
      </c>
      <c r="D709" s="106"/>
      <c r="E709" s="107"/>
      <c r="F709" s="108"/>
      <c r="G709" s="108"/>
      <c r="H709" s="108"/>
      <c r="I709" s="108"/>
      <c r="J709" s="108"/>
      <c r="K709" s="108"/>
      <c r="L709" s="108"/>
      <c r="M709" s="108"/>
      <c r="N709" s="108"/>
      <c r="O709" s="198"/>
      <c r="P709" s="199">
        <f t="shared" si="524"/>
        <v>0</v>
      </c>
      <c r="Q709" s="201"/>
      <c r="R709" s="198"/>
      <c r="S709" s="196">
        <f t="shared" si="564"/>
        <v>0</v>
      </c>
    </row>
    <row r="710" spans="1:19" ht="26.25" hidden="1" thickBot="1" x14ac:dyDescent="0.3">
      <c r="A710" s="161"/>
      <c r="B710" s="210">
        <v>541113</v>
      </c>
      <c r="C710" s="194" t="s">
        <v>642</v>
      </c>
      <c r="D710" s="106"/>
      <c r="E710" s="107"/>
      <c r="F710" s="108"/>
      <c r="G710" s="108"/>
      <c r="H710" s="108"/>
      <c r="I710" s="108"/>
      <c r="J710" s="108"/>
      <c r="K710" s="108"/>
      <c r="L710" s="108"/>
      <c r="M710" s="108"/>
      <c r="N710" s="108"/>
      <c r="O710" s="198"/>
      <c r="P710" s="199">
        <f t="shared" si="524"/>
        <v>0</v>
      </c>
      <c r="Q710" s="201"/>
      <c r="R710" s="198"/>
      <c r="S710" s="196">
        <f t="shared" si="564"/>
        <v>0</v>
      </c>
    </row>
    <row r="711" spans="1:19" ht="26.25" hidden="1" thickBot="1" x14ac:dyDescent="0.3">
      <c r="A711" s="161"/>
      <c r="B711" s="210">
        <v>541114</v>
      </c>
      <c r="C711" s="194" t="s">
        <v>643</v>
      </c>
      <c r="D711" s="106"/>
      <c r="E711" s="107"/>
      <c r="F711" s="108"/>
      <c r="G711" s="108"/>
      <c r="H711" s="108"/>
      <c r="I711" s="108"/>
      <c r="J711" s="108"/>
      <c r="K711" s="108"/>
      <c r="L711" s="108"/>
      <c r="M711" s="108"/>
      <c r="N711" s="108"/>
      <c r="O711" s="198"/>
      <c r="P711" s="199">
        <f t="shared" si="524"/>
        <v>0</v>
      </c>
      <c r="Q711" s="201"/>
      <c r="R711" s="198"/>
      <c r="S711" s="196">
        <f t="shared" si="564"/>
        <v>0</v>
      </c>
    </row>
    <row r="712" spans="1:19" ht="26.25" hidden="1" thickBot="1" x14ac:dyDescent="0.3">
      <c r="A712" s="161"/>
      <c r="B712" s="211">
        <v>541115</v>
      </c>
      <c r="C712" s="195" t="s">
        <v>644</v>
      </c>
      <c r="D712" s="106"/>
      <c r="E712" s="107"/>
      <c r="F712" s="108"/>
      <c r="G712" s="108"/>
      <c r="H712" s="108"/>
      <c r="I712" s="108"/>
      <c r="J712" s="108"/>
      <c r="K712" s="108"/>
      <c r="L712" s="108"/>
      <c r="M712" s="108"/>
      <c r="N712" s="108"/>
      <c r="O712" s="198"/>
      <c r="P712" s="199">
        <f t="shared" si="524"/>
        <v>0</v>
      </c>
      <c r="Q712" s="201"/>
      <c r="R712" s="198"/>
      <c r="S712" s="196">
        <f t="shared" si="564"/>
        <v>0</v>
      </c>
    </row>
    <row r="713" spans="1:19" ht="16.5" hidden="1" thickBot="1" x14ac:dyDescent="0.3">
      <c r="A713" s="214"/>
      <c r="B713" s="268"/>
      <c r="C713" s="269" t="s">
        <v>18</v>
      </c>
      <c r="D713" s="97">
        <f t="shared" ref="D713:O713" si="571">D595+D635+D697+D701+D680+D675+D705</f>
        <v>0</v>
      </c>
      <c r="E713" s="98">
        <f t="shared" si="571"/>
        <v>0</v>
      </c>
      <c r="F713" s="99">
        <f t="shared" si="571"/>
        <v>0</v>
      </c>
      <c r="G713" s="99">
        <f t="shared" si="571"/>
        <v>0</v>
      </c>
      <c r="H713" s="99">
        <f t="shared" si="571"/>
        <v>0</v>
      </c>
      <c r="I713" s="99">
        <f t="shared" si="571"/>
        <v>0</v>
      </c>
      <c r="J713" s="99">
        <f t="shared" si="571"/>
        <v>0</v>
      </c>
      <c r="K713" s="99">
        <f t="shared" si="571"/>
        <v>0</v>
      </c>
      <c r="L713" s="99">
        <f t="shared" si="571"/>
        <v>0</v>
      </c>
      <c r="M713" s="99">
        <f t="shared" si="571"/>
        <v>0</v>
      </c>
      <c r="N713" s="99">
        <f t="shared" si="571"/>
        <v>0</v>
      </c>
      <c r="O713" s="100">
        <f t="shared" si="571"/>
        <v>0</v>
      </c>
      <c r="P713" s="97">
        <f t="shared" si="524"/>
        <v>0</v>
      </c>
      <c r="Q713" s="99">
        <f>Q595+Q635+Q697+Q701+Q680+Q675+Q705</f>
        <v>0</v>
      </c>
      <c r="R713" s="99">
        <f>R595+R635+R697+R701+R680+R675+R705</f>
        <v>0</v>
      </c>
      <c r="S713" s="97">
        <f t="shared" si="564"/>
        <v>0</v>
      </c>
    </row>
    <row r="714" spans="1:19" ht="16.5" thickBot="1" x14ac:dyDescent="0.3">
      <c r="A714" s="188"/>
      <c r="B714" s="217"/>
      <c r="C714" s="216" t="s">
        <v>18</v>
      </c>
      <c r="D714" s="191">
        <f t="shared" ref="D714:O714" si="572">D594+D713</f>
        <v>0</v>
      </c>
      <c r="E714" s="98">
        <f t="shared" si="572"/>
        <v>400000</v>
      </c>
      <c r="F714" s="99">
        <f t="shared" si="572"/>
        <v>0</v>
      </c>
      <c r="G714" s="99">
        <f t="shared" si="572"/>
        <v>0</v>
      </c>
      <c r="H714" s="99">
        <f t="shared" si="572"/>
        <v>0</v>
      </c>
      <c r="I714" s="99">
        <f t="shared" si="572"/>
        <v>0</v>
      </c>
      <c r="J714" s="99">
        <f t="shared" si="572"/>
        <v>0</v>
      </c>
      <c r="K714" s="99">
        <f t="shared" si="572"/>
        <v>0</v>
      </c>
      <c r="L714" s="99">
        <f t="shared" si="572"/>
        <v>0</v>
      </c>
      <c r="M714" s="99">
        <f t="shared" si="572"/>
        <v>0</v>
      </c>
      <c r="N714" s="99">
        <f t="shared" si="572"/>
        <v>0</v>
      </c>
      <c r="O714" s="100">
        <f t="shared" si="572"/>
        <v>0</v>
      </c>
      <c r="P714" s="136">
        <f t="shared" si="524"/>
        <v>400000</v>
      </c>
      <c r="Q714" s="137">
        <f>Q594+Q713</f>
        <v>0</v>
      </c>
      <c r="R714" s="137">
        <f>R594+R713</f>
        <v>0</v>
      </c>
      <c r="S714" s="136">
        <f t="shared" si="564"/>
        <v>400000</v>
      </c>
    </row>
    <row r="715" spans="1:19" ht="50.25" customHeight="1" thickBot="1" x14ac:dyDescent="0.3"/>
    <row r="716" spans="1:19" ht="27" customHeight="1" x14ac:dyDescent="0.25">
      <c r="A716" s="382" t="s">
        <v>476</v>
      </c>
      <c r="B716" s="384"/>
      <c r="C716" s="384"/>
      <c r="D716" s="384"/>
      <c r="E716" s="384"/>
      <c r="F716" s="384"/>
      <c r="G716" s="384"/>
      <c r="H716" s="384"/>
      <c r="I716" s="384"/>
      <c r="J716" s="384"/>
      <c r="K716" s="384"/>
      <c r="L716" s="384"/>
      <c r="M716" s="384"/>
      <c r="N716" s="384"/>
      <c r="O716" s="384" t="s">
        <v>865</v>
      </c>
      <c r="P716" s="384" t="s">
        <v>780</v>
      </c>
      <c r="Q716" s="384" t="s">
        <v>813</v>
      </c>
      <c r="R716" s="384" t="s">
        <v>866</v>
      </c>
      <c r="S716" s="387" t="s">
        <v>864</v>
      </c>
    </row>
    <row r="717" spans="1:19" ht="52.5" customHeight="1" thickBot="1" x14ac:dyDescent="0.3">
      <c r="A717" s="392" t="s">
        <v>477</v>
      </c>
      <c r="B717" s="393"/>
      <c r="C717" s="393"/>
      <c r="D717" s="393" t="s">
        <v>40</v>
      </c>
      <c r="E717" s="393"/>
      <c r="F717" s="393"/>
      <c r="G717" s="393"/>
      <c r="H717" s="393"/>
      <c r="I717" s="393"/>
      <c r="J717" s="393"/>
      <c r="K717" s="393"/>
      <c r="L717" s="393"/>
      <c r="M717" s="393"/>
      <c r="N717" s="393"/>
      <c r="O717" s="386"/>
      <c r="P717" s="386"/>
      <c r="Q717" s="386"/>
      <c r="R717" s="386"/>
      <c r="S717" s="388"/>
    </row>
    <row r="718" spans="1:19" x14ac:dyDescent="0.25">
      <c r="A718" s="394" t="s">
        <v>478</v>
      </c>
      <c r="B718" s="395"/>
      <c r="C718" s="395"/>
      <c r="D718" s="396" t="s">
        <v>479</v>
      </c>
      <c r="E718" s="396"/>
      <c r="F718" s="396"/>
      <c r="G718" s="396"/>
      <c r="H718" s="396"/>
      <c r="I718" s="396"/>
      <c r="J718" s="396"/>
      <c r="K718" s="396"/>
      <c r="L718" s="396"/>
      <c r="M718" s="396"/>
      <c r="N718" s="396"/>
      <c r="O718" s="101"/>
      <c r="P718" s="101">
        <f>SUM(E714)</f>
        <v>400000</v>
      </c>
      <c r="Q718" s="7"/>
      <c r="R718" s="7"/>
      <c r="S718" s="103">
        <f>SUM(P718:R718)</f>
        <v>400000</v>
      </c>
    </row>
    <row r="719" spans="1:19" x14ac:dyDescent="0.25">
      <c r="A719" s="389" t="s">
        <v>480</v>
      </c>
      <c r="B719" s="390"/>
      <c r="C719" s="390"/>
      <c r="D719" s="391" t="s">
        <v>539</v>
      </c>
      <c r="E719" s="391"/>
      <c r="F719" s="391"/>
      <c r="G719" s="391"/>
      <c r="H719" s="391"/>
      <c r="I719" s="391"/>
      <c r="J719" s="391"/>
      <c r="K719" s="391"/>
      <c r="L719" s="391"/>
      <c r="M719" s="391"/>
      <c r="N719" s="391"/>
      <c r="O719" s="102"/>
      <c r="P719" s="102">
        <f>SUM(F714)</f>
        <v>0</v>
      </c>
      <c r="Q719" s="3"/>
      <c r="R719" s="3"/>
      <c r="S719" s="103">
        <f t="shared" ref="S719:S728" si="573">SUM(P719:R719)</f>
        <v>0</v>
      </c>
    </row>
    <row r="720" spans="1:19" x14ac:dyDescent="0.25">
      <c r="A720" s="389" t="s">
        <v>481</v>
      </c>
      <c r="B720" s="390"/>
      <c r="C720" s="390"/>
      <c r="D720" s="391" t="s">
        <v>482</v>
      </c>
      <c r="E720" s="391"/>
      <c r="F720" s="391"/>
      <c r="G720" s="391"/>
      <c r="H720" s="391"/>
      <c r="I720" s="391"/>
      <c r="J720" s="391"/>
      <c r="K720" s="391"/>
      <c r="L720" s="391"/>
      <c r="M720" s="391"/>
      <c r="N720" s="391"/>
      <c r="O720" s="102"/>
      <c r="P720" s="102">
        <f>SUM(G714)</f>
        <v>0</v>
      </c>
      <c r="Q720" s="3"/>
      <c r="R720" s="3"/>
      <c r="S720" s="103">
        <f t="shared" si="573"/>
        <v>0</v>
      </c>
    </row>
    <row r="721" spans="1:19" x14ac:dyDescent="0.25">
      <c r="A721" s="389" t="s">
        <v>483</v>
      </c>
      <c r="B721" s="390"/>
      <c r="C721" s="390"/>
      <c r="D721" s="391" t="s">
        <v>484</v>
      </c>
      <c r="E721" s="391"/>
      <c r="F721" s="391"/>
      <c r="G721" s="391"/>
      <c r="H721" s="391"/>
      <c r="I721" s="391"/>
      <c r="J721" s="391"/>
      <c r="K721" s="391"/>
      <c r="L721" s="391"/>
      <c r="M721" s="391"/>
      <c r="N721" s="391"/>
      <c r="O721" s="102"/>
      <c r="P721" s="102">
        <f>SUM(H714)</f>
        <v>0</v>
      </c>
      <c r="Q721" s="3"/>
      <c r="R721" s="3"/>
      <c r="S721" s="103">
        <f t="shared" si="573"/>
        <v>0</v>
      </c>
    </row>
    <row r="722" spans="1:19" x14ac:dyDescent="0.25">
      <c r="A722" s="389" t="s">
        <v>485</v>
      </c>
      <c r="B722" s="390"/>
      <c r="C722" s="390"/>
      <c r="D722" s="391" t="s">
        <v>540</v>
      </c>
      <c r="E722" s="391"/>
      <c r="F722" s="391"/>
      <c r="G722" s="391"/>
      <c r="H722" s="391"/>
      <c r="I722" s="391"/>
      <c r="J722" s="391"/>
      <c r="K722" s="391"/>
      <c r="L722" s="391"/>
      <c r="M722" s="391"/>
      <c r="N722" s="391"/>
      <c r="O722" s="102"/>
      <c r="P722" s="102">
        <f>SUM(I714)</f>
        <v>0</v>
      </c>
      <c r="Q722" s="3"/>
      <c r="R722" s="3"/>
      <c r="S722" s="103">
        <f t="shared" si="573"/>
        <v>0</v>
      </c>
    </row>
    <row r="723" spans="1:19" x14ac:dyDescent="0.25">
      <c r="A723" s="389" t="s">
        <v>486</v>
      </c>
      <c r="B723" s="390"/>
      <c r="C723" s="390"/>
      <c r="D723" s="391" t="s">
        <v>541</v>
      </c>
      <c r="E723" s="391"/>
      <c r="F723" s="391"/>
      <c r="G723" s="391"/>
      <c r="H723" s="391"/>
      <c r="I723" s="391"/>
      <c r="J723" s="391"/>
      <c r="K723" s="391"/>
      <c r="L723" s="391"/>
      <c r="M723" s="391"/>
      <c r="N723" s="391"/>
      <c r="O723" s="102"/>
      <c r="P723" s="102">
        <f>SUM(J714)</f>
        <v>0</v>
      </c>
      <c r="Q723" s="3"/>
      <c r="R723" s="3"/>
      <c r="S723" s="103">
        <f t="shared" si="573"/>
        <v>0</v>
      </c>
    </row>
    <row r="724" spans="1:19" x14ac:dyDescent="0.25">
      <c r="A724" s="389" t="s">
        <v>487</v>
      </c>
      <c r="B724" s="390"/>
      <c r="C724" s="390"/>
      <c r="D724" s="391" t="s">
        <v>492</v>
      </c>
      <c r="E724" s="391"/>
      <c r="F724" s="391"/>
      <c r="G724" s="391"/>
      <c r="H724" s="391"/>
      <c r="I724" s="391"/>
      <c r="J724" s="391"/>
      <c r="K724" s="391"/>
      <c r="L724" s="391"/>
      <c r="M724" s="391"/>
      <c r="N724" s="391"/>
      <c r="O724" s="102"/>
      <c r="P724" s="102">
        <f>SUM(K714)</f>
        <v>0</v>
      </c>
      <c r="Q724" s="3"/>
      <c r="R724" s="3"/>
      <c r="S724" s="103">
        <f t="shared" si="573"/>
        <v>0</v>
      </c>
    </row>
    <row r="725" spans="1:19" x14ac:dyDescent="0.25">
      <c r="A725" s="389" t="s">
        <v>488</v>
      </c>
      <c r="B725" s="390"/>
      <c r="C725" s="390"/>
      <c r="D725" s="391" t="s">
        <v>493</v>
      </c>
      <c r="E725" s="391"/>
      <c r="F725" s="391"/>
      <c r="G725" s="391"/>
      <c r="H725" s="391"/>
      <c r="I725" s="391"/>
      <c r="J725" s="391"/>
      <c r="K725" s="391"/>
      <c r="L725" s="391"/>
      <c r="M725" s="391"/>
      <c r="N725" s="391"/>
      <c r="O725" s="102"/>
      <c r="P725" s="102">
        <f>SUM(L714)</f>
        <v>0</v>
      </c>
      <c r="Q725" s="3"/>
      <c r="R725" s="3"/>
      <c r="S725" s="103">
        <f t="shared" si="573"/>
        <v>0</v>
      </c>
    </row>
    <row r="726" spans="1:19" x14ac:dyDescent="0.25">
      <c r="A726" s="389" t="s">
        <v>489</v>
      </c>
      <c r="B726" s="390"/>
      <c r="C726" s="390"/>
      <c r="D726" s="348" t="s">
        <v>494</v>
      </c>
      <c r="E726" s="506"/>
      <c r="F726" s="506"/>
      <c r="G726" s="506"/>
      <c r="H726" s="506"/>
      <c r="I726" s="506"/>
      <c r="J726" s="506"/>
      <c r="K726" s="506"/>
      <c r="L726" s="506"/>
      <c r="M726" s="506"/>
      <c r="N726" s="349"/>
      <c r="O726" s="102"/>
      <c r="P726" s="102">
        <f>SUM(M714)</f>
        <v>0</v>
      </c>
      <c r="Q726" s="3"/>
      <c r="R726" s="3"/>
      <c r="S726" s="103">
        <f t="shared" si="573"/>
        <v>0</v>
      </c>
    </row>
    <row r="727" spans="1:19" x14ac:dyDescent="0.25">
      <c r="A727" s="389" t="s">
        <v>490</v>
      </c>
      <c r="B727" s="390"/>
      <c r="C727" s="390"/>
      <c r="D727" s="448" t="s">
        <v>495</v>
      </c>
      <c r="E727" s="448"/>
      <c r="F727" s="448"/>
      <c r="G727" s="448"/>
      <c r="H727" s="448"/>
      <c r="I727" s="448"/>
      <c r="J727" s="448"/>
      <c r="K727" s="448"/>
      <c r="L727" s="448"/>
      <c r="M727" s="448"/>
      <c r="N727" s="448"/>
      <c r="O727" s="102"/>
      <c r="P727" s="102">
        <f>SUM(N714)</f>
        <v>0</v>
      </c>
      <c r="Q727" s="3"/>
      <c r="R727" s="3"/>
      <c r="S727" s="103">
        <f t="shared" si="573"/>
        <v>0</v>
      </c>
    </row>
    <row r="728" spans="1:19" x14ac:dyDescent="0.25">
      <c r="A728" s="389" t="s">
        <v>491</v>
      </c>
      <c r="B728" s="390"/>
      <c r="C728" s="390"/>
      <c r="D728" s="391" t="s">
        <v>496</v>
      </c>
      <c r="E728" s="391"/>
      <c r="F728" s="391"/>
      <c r="G728" s="391"/>
      <c r="H728" s="391"/>
      <c r="I728" s="391"/>
      <c r="J728" s="391"/>
      <c r="K728" s="391"/>
      <c r="L728" s="391"/>
      <c r="M728" s="391"/>
      <c r="N728" s="391"/>
      <c r="O728" s="102"/>
      <c r="P728" s="102">
        <f>SUM(O714)</f>
        <v>0</v>
      </c>
      <c r="Q728" s="3"/>
      <c r="R728" s="3"/>
      <c r="S728" s="103">
        <f t="shared" si="573"/>
        <v>0</v>
      </c>
    </row>
    <row r="729" spans="1:19" ht="16.5" thickBot="1" x14ac:dyDescent="0.3">
      <c r="A729" s="379" t="s">
        <v>18</v>
      </c>
      <c r="B729" s="380"/>
      <c r="C729" s="380"/>
      <c r="D729" s="380"/>
      <c r="E729" s="380"/>
      <c r="F729" s="380"/>
      <c r="G729" s="380"/>
      <c r="H729" s="380"/>
      <c r="I729" s="380"/>
      <c r="J729" s="380"/>
      <c r="K729" s="380"/>
      <c r="L729" s="380"/>
      <c r="M729" s="380"/>
      <c r="N729" s="381"/>
      <c r="O729" s="160">
        <f>SUM(O718:O728)</f>
        <v>0</v>
      </c>
      <c r="P729" s="160">
        <f>SUM(P718:P728)</f>
        <v>400000</v>
      </c>
      <c r="Q729" s="160">
        <f t="shared" ref="Q729:S729" si="574">SUM(Q718:Q728)</f>
        <v>0</v>
      </c>
      <c r="R729" s="160">
        <f t="shared" si="574"/>
        <v>0</v>
      </c>
      <c r="S729" s="160">
        <f t="shared" si="574"/>
        <v>400000</v>
      </c>
    </row>
    <row r="730" spans="1:19" ht="16.5" thickBot="1" x14ac:dyDescent="0.3"/>
    <row r="731" spans="1:19" ht="34.5" customHeight="1" x14ac:dyDescent="0.25">
      <c r="A731" s="382"/>
      <c r="B731" s="384" t="s">
        <v>542</v>
      </c>
      <c r="C731" s="375"/>
      <c r="D731" s="377" t="s">
        <v>867</v>
      </c>
      <c r="E731" s="372" t="s">
        <v>876</v>
      </c>
      <c r="F731" s="373"/>
      <c r="G731" s="373"/>
      <c r="H731" s="373"/>
      <c r="I731" s="373"/>
      <c r="J731" s="373"/>
      <c r="K731" s="373"/>
      <c r="L731" s="373"/>
      <c r="M731" s="373"/>
      <c r="N731" s="373"/>
      <c r="O731" s="373"/>
      <c r="P731" s="374"/>
      <c r="Q731" s="384" t="s">
        <v>815</v>
      </c>
      <c r="R731" s="375" t="s">
        <v>868</v>
      </c>
      <c r="S731" s="377" t="s">
        <v>864</v>
      </c>
    </row>
    <row r="732" spans="1:19" ht="32.25" customHeight="1" thickBot="1" x14ac:dyDescent="0.3">
      <c r="A732" s="383"/>
      <c r="B732" s="339" t="s">
        <v>39</v>
      </c>
      <c r="C732" s="338" t="s">
        <v>40</v>
      </c>
      <c r="D732" s="378"/>
      <c r="E732" s="334" t="s">
        <v>27</v>
      </c>
      <c r="F732" s="336" t="s">
        <v>28</v>
      </c>
      <c r="G732" s="336" t="s">
        <v>29</v>
      </c>
      <c r="H732" s="336" t="s">
        <v>30</v>
      </c>
      <c r="I732" s="336" t="s">
        <v>31</v>
      </c>
      <c r="J732" s="336" t="s">
        <v>32</v>
      </c>
      <c r="K732" s="336" t="s">
        <v>37</v>
      </c>
      <c r="L732" s="336" t="s">
        <v>36</v>
      </c>
      <c r="M732" s="336" t="s">
        <v>773</v>
      </c>
      <c r="N732" s="336" t="s">
        <v>840</v>
      </c>
      <c r="O732" s="335" t="s">
        <v>35</v>
      </c>
      <c r="P732" s="333" t="s">
        <v>18</v>
      </c>
      <c r="Q732" s="385"/>
      <c r="R732" s="376"/>
      <c r="S732" s="378"/>
    </row>
    <row r="733" spans="1:19" x14ac:dyDescent="0.25">
      <c r="A733" s="171"/>
      <c r="B733" s="172" t="s">
        <v>754</v>
      </c>
      <c r="C733" s="232" t="s">
        <v>479</v>
      </c>
      <c r="D733" s="166"/>
      <c r="E733" s="166">
        <f>SUM(E714)</f>
        <v>400000</v>
      </c>
      <c r="F733" s="166"/>
      <c r="G733" s="166"/>
      <c r="H733" s="166"/>
      <c r="I733" s="166"/>
      <c r="J733" s="166"/>
      <c r="K733" s="166">
        <f>SUM(K714)</f>
        <v>0</v>
      </c>
      <c r="L733" s="166"/>
      <c r="M733" s="166"/>
      <c r="N733" s="166"/>
      <c r="O733" s="166"/>
      <c r="P733" s="167">
        <f>SUM(E733:O733)</f>
        <v>400000</v>
      </c>
      <c r="Q733" s="166"/>
      <c r="R733" s="166"/>
      <c r="S733" s="163">
        <f>SUM(P733:R733)</f>
        <v>400000</v>
      </c>
    </row>
    <row r="734" spans="1:19" ht="31.5" hidden="1" x14ac:dyDescent="0.25">
      <c r="A734" s="173"/>
      <c r="B734" s="174" t="s">
        <v>687</v>
      </c>
      <c r="C734" s="232" t="s">
        <v>688</v>
      </c>
      <c r="D734" s="102"/>
      <c r="E734" s="102"/>
      <c r="F734" s="102"/>
      <c r="G734" s="102"/>
      <c r="H734" s="102"/>
      <c r="I734" s="102"/>
      <c r="J734" s="102"/>
      <c r="K734" s="102"/>
      <c r="L734" s="102"/>
      <c r="M734" s="102"/>
      <c r="N734" s="102"/>
      <c r="O734" s="102"/>
      <c r="P734" s="168">
        <f t="shared" ref="P734:P748" si="575">SUM(E734:O734)</f>
        <v>0</v>
      </c>
      <c r="Q734" s="102"/>
      <c r="R734" s="102"/>
      <c r="S734" s="164">
        <f t="shared" ref="S734:S748" si="576">SUM(P734:R734)</f>
        <v>0</v>
      </c>
    </row>
    <row r="735" spans="1:19" ht="47.25" x14ac:dyDescent="0.25">
      <c r="A735" s="173"/>
      <c r="B735" s="174" t="s">
        <v>685</v>
      </c>
      <c r="C735" s="232" t="s">
        <v>686</v>
      </c>
      <c r="D735" s="102"/>
      <c r="E735" s="102"/>
      <c r="F735" s="102"/>
      <c r="G735" s="102"/>
      <c r="H735" s="102"/>
      <c r="I735" s="102"/>
      <c r="J735" s="102"/>
      <c r="K735" s="102"/>
      <c r="L735" s="102"/>
      <c r="M735" s="102"/>
      <c r="N735" s="102"/>
      <c r="O735" s="102"/>
      <c r="P735" s="168">
        <f t="shared" si="575"/>
        <v>0</v>
      </c>
      <c r="Q735" s="102"/>
      <c r="R735" s="102"/>
      <c r="S735" s="164">
        <f t="shared" si="576"/>
        <v>0</v>
      </c>
    </row>
    <row r="736" spans="1:19" ht="111" thickBot="1" x14ac:dyDescent="0.3">
      <c r="A736" s="173"/>
      <c r="B736" s="174" t="s">
        <v>687</v>
      </c>
      <c r="C736" s="232" t="s">
        <v>841</v>
      </c>
      <c r="D736" s="102"/>
      <c r="E736" s="102"/>
      <c r="F736" s="102"/>
      <c r="G736" s="102"/>
      <c r="H736" s="102"/>
      <c r="I736" s="102"/>
      <c r="J736" s="102"/>
      <c r="K736" s="102"/>
      <c r="L736" s="102"/>
      <c r="M736" s="102"/>
      <c r="N736" s="102">
        <f>N714</f>
        <v>0</v>
      </c>
      <c r="O736" s="102"/>
      <c r="P736" s="168">
        <f t="shared" si="575"/>
        <v>0</v>
      </c>
      <c r="Q736" s="102"/>
      <c r="R736" s="102"/>
      <c r="S736" s="164">
        <f t="shared" si="576"/>
        <v>0</v>
      </c>
    </row>
    <row r="737" spans="1:19" ht="16.5" hidden="1" thickBot="1" x14ac:dyDescent="0.3">
      <c r="A737" s="173"/>
      <c r="B737" s="174"/>
      <c r="C737" s="174"/>
      <c r="D737" s="102"/>
      <c r="E737" s="102"/>
      <c r="F737" s="102"/>
      <c r="G737" s="102"/>
      <c r="H737" s="102"/>
      <c r="I737" s="102"/>
      <c r="J737" s="102"/>
      <c r="K737" s="102"/>
      <c r="L737" s="102"/>
      <c r="M737" s="102"/>
      <c r="N737" s="102"/>
      <c r="O737" s="102"/>
      <c r="P737" s="168">
        <f>SUM(E737:O737)</f>
        <v>0</v>
      </c>
      <c r="Q737" s="102"/>
      <c r="R737" s="102"/>
      <c r="S737" s="164">
        <f t="shared" si="576"/>
        <v>0</v>
      </c>
    </row>
    <row r="738" spans="1:19" ht="16.5" hidden="1" thickBot="1" x14ac:dyDescent="0.3">
      <c r="A738" s="173"/>
      <c r="B738" s="174"/>
      <c r="C738" s="174"/>
      <c r="D738" s="102"/>
      <c r="E738" s="102"/>
      <c r="F738" s="102"/>
      <c r="G738" s="102"/>
      <c r="H738" s="102"/>
      <c r="I738" s="102"/>
      <c r="J738" s="102"/>
      <c r="K738" s="102"/>
      <c r="L738" s="102"/>
      <c r="M738" s="102"/>
      <c r="N738" s="102"/>
      <c r="O738" s="102"/>
      <c r="P738" s="168">
        <f t="shared" si="575"/>
        <v>0</v>
      </c>
      <c r="Q738" s="102"/>
      <c r="R738" s="102"/>
      <c r="S738" s="164">
        <f t="shared" si="576"/>
        <v>0</v>
      </c>
    </row>
    <row r="739" spans="1:19" ht="16.5" hidden="1" thickBot="1" x14ac:dyDescent="0.3">
      <c r="A739" s="173"/>
      <c r="B739" s="174"/>
      <c r="C739" s="174"/>
      <c r="D739" s="102"/>
      <c r="E739" s="102"/>
      <c r="F739" s="102"/>
      <c r="G739" s="102"/>
      <c r="H739" s="102"/>
      <c r="I739" s="102"/>
      <c r="J739" s="102"/>
      <c r="K739" s="102"/>
      <c r="L739" s="102"/>
      <c r="M739" s="102"/>
      <c r="N739" s="102"/>
      <c r="O739" s="102"/>
      <c r="P739" s="168">
        <f t="shared" si="575"/>
        <v>0</v>
      </c>
      <c r="Q739" s="102"/>
      <c r="R739" s="102"/>
      <c r="S739" s="164">
        <f t="shared" si="576"/>
        <v>0</v>
      </c>
    </row>
    <row r="740" spans="1:19" ht="16.5" hidden="1" thickBot="1" x14ac:dyDescent="0.3">
      <c r="A740" s="173"/>
      <c r="B740" s="174"/>
      <c r="C740" s="174"/>
      <c r="D740" s="102"/>
      <c r="E740" s="102"/>
      <c r="F740" s="102"/>
      <c r="G740" s="102"/>
      <c r="H740" s="102"/>
      <c r="I740" s="102"/>
      <c r="J740" s="102"/>
      <c r="K740" s="102"/>
      <c r="L740" s="102"/>
      <c r="M740" s="102"/>
      <c r="N740" s="102"/>
      <c r="O740" s="102"/>
      <c r="P740" s="168">
        <f>SUM(E740:O740)</f>
        <v>0</v>
      </c>
      <c r="Q740" s="102"/>
      <c r="R740" s="102"/>
      <c r="S740" s="164">
        <f t="shared" si="576"/>
        <v>0</v>
      </c>
    </row>
    <row r="741" spans="1:19" ht="16.5" hidden="1" thickBot="1" x14ac:dyDescent="0.3">
      <c r="A741" s="173"/>
      <c r="B741" s="174"/>
      <c r="C741" s="174"/>
      <c r="D741" s="102"/>
      <c r="E741" s="102"/>
      <c r="F741" s="102"/>
      <c r="G741" s="102"/>
      <c r="H741" s="102"/>
      <c r="I741" s="102"/>
      <c r="J741" s="102"/>
      <c r="K741" s="102"/>
      <c r="L741" s="102"/>
      <c r="M741" s="102"/>
      <c r="N741" s="102"/>
      <c r="O741" s="102"/>
      <c r="P741" s="168">
        <f t="shared" si="575"/>
        <v>0</v>
      </c>
      <c r="Q741" s="102"/>
      <c r="R741" s="102"/>
      <c r="S741" s="164">
        <f t="shared" si="576"/>
        <v>0</v>
      </c>
    </row>
    <row r="742" spans="1:19" ht="16.5" hidden="1" thickBot="1" x14ac:dyDescent="0.3">
      <c r="A742" s="173"/>
      <c r="B742" s="174"/>
      <c r="C742" s="174"/>
      <c r="D742" s="102"/>
      <c r="E742" s="102"/>
      <c r="F742" s="102"/>
      <c r="G742" s="102"/>
      <c r="H742" s="102"/>
      <c r="I742" s="102"/>
      <c r="J742" s="102"/>
      <c r="K742" s="102"/>
      <c r="L742" s="102"/>
      <c r="M742" s="102"/>
      <c r="N742" s="102"/>
      <c r="O742" s="102"/>
      <c r="P742" s="168">
        <f t="shared" si="575"/>
        <v>0</v>
      </c>
      <c r="Q742" s="102"/>
      <c r="R742" s="102"/>
      <c r="S742" s="164">
        <f t="shared" si="576"/>
        <v>0</v>
      </c>
    </row>
    <row r="743" spans="1:19" ht="16.5" hidden="1" thickBot="1" x14ac:dyDescent="0.3">
      <c r="A743" s="173"/>
      <c r="B743" s="174"/>
      <c r="C743" s="174"/>
      <c r="D743" s="102"/>
      <c r="E743" s="102"/>
      <c r="F743" s="102"/>
      <c r="G743" s="102"/>
      <c r="H743" s="102"/>
      <c r="I743" s="102"/>
      <c r="J743" s="102"/>
      <c r="K743" s="102"/>
      <c r="L743" s="102"/>
      <c r="M743" s="102"/>
      <c r="N743" s="102"/>
      <c r="O743" s="102"/>
      <c r="P743" s="168">
        <f t="shared" si="575"/>
        <v>0</v>
      </c>
      <c r="Q743" s="102"/>
      <c r="R743" s="102"/>
      <c r="S743" s="164">
        <f t="shared" si="576"/>
        <v>0</v>
      </c>
    </row>
    <row r="744" spans="1:19" ht="16.5" hidden="1" thickBot="1" x14ac:dyDescent="0.3">
      <c r="A744" s="173"/>
      <c r="B744" s="174"/>
      <c r="C744" s="174"/>
      <c r="D744" s="102"/>
      <c r="E744" s="102"/>
      <c r="F744" s="102"/>
      <c r="G744" s="102"/>
      <c r="H744" s="102"/>
      <c r="I744" s="102"/>
      <c r="J744" s="102"/>
      <c r="K744" s="102"/>
      <c r="L744" s="102"/>
      <c r="M744" s="102"/>
      <c r="N744" s="102"/>
      <c r="O744" s="102"/>
      <c r="P744" s="168">
        <f t="shared" si="575"/>
        <v>0</v>
      </c>
      <c r="Q744" s="102"/>
      <c r="R744" s="102"/>
      <c r="S744" s="164">
        <f t="shared" si="576"/>
        <v>0</v>
      </c>
    </row>
    <row r="745" spans="1:19" ht="16.5" hidden="1" thickBot="1" x14ac:dyDescent="0.3">
      <c r="A745" s="173"/>
      <c r="B745" s="174"/>
      <c r="C745" s="174"/>
      <c r="D745" s="102"/>
      <c r="E745" s="102"/>
      <c r="F745" s="102"/>
      <c r="G745" s="102"/>
      <c r="H745" s="102"/>
      <c r="I745" s="102"/>
      <c r="J745" s="102"/>
      <c r="K745" s="102"/>
      <c r="L745" s="102"/>
      <c r="M745" s="102"/>
      <c r="N745" s="102"/>
      <c r="O745" s="102"/>
      <c r="P745" s="168">
        <f t="shared" si="575"/>
        <v>0</v>
      </c>
      <c r="Q745" s="102"/>
      <c r="R745" s="102"/>
      <c r="S745" s="164">
        <f t="shared" si="576"/>
        <v>0</v>
      </c>
    </row>
    <row r="746" spans="1:19" ht="16.5" hidden="1" thickBot="1" x14ac:dyDescent="0.3">
      <c r="A746" s="173"/>
      <c r="B746" s="174"/>
      <c r="C746" s="174"/>
      <c r="D746" s="102"/>
      <c r="E746" s="102"/>
      <c r="F746" s="102"/>
      <c r="G746" s="102"/>
      <c r="H746" s="102"/>
      <c r="I746" s="102"/>
      <c r="J746" s="102"/>
      <c r="K746" s="102"/>
      <c r="L746" s="102"/>
      <c r="M746" s="102"/>
      <c r="N746" s="102"/>
      <c r="O746" s="102"/>
      <c r="P746" s="168">
        <f t="shared" si="575"/>
        <v>0</v>
      </c>
      <c r="Q746" s="102"/>
      <c r="R746" s="102"/>
      <c r="S746" s="164">
        <f t="shared" si="576"/>
        <v>0</v>
      </c>
    </row>
    <row r="747" spans="1:19" ht="16.5" hidden="1" thickBot="1" x14ac:dyDescent="0.3">
      <c r="A747" s="173"/>
      <c r="B747" s="174"/>
      <c r="C747" s="174"/>
      <c r="D747" s="102"/>
      <c r="E747" s="102"/>
      <c r="F747" s="102"/>
      <c r="G747" s="102"/>
      <c r="H747" s="102"/>
      <c r="I747" s="102"/>
      <c r="J747" s="102"/>
      <c r="K747" s="102"/>
      <c r="L747" s="102"/>
      <c r="M747" s="102"/>
      <c r="N747" s="102"/>
      <c r="O747" s="102"/>
      <c r="P747" s="168">
        <f t="shared" si="575"/>
        <v>0</v>
      </c>
      <c r="Q747" s="102"/>
      <c r="R747" s="102"/>
      <c r="S747" s="164">
        <f t="shared" si="576"/>
        <v>0</v>
      </c>
    </row>
    <row r="748" spans="1:19" ht="16.5" hidden="1" thickBot="1" x14ac:dyDescent="0.3">
      <c r="A748" s="173"/>
      <c r="B748" s="174"/>
      <c r="C748" s="174"/>
      <c r="D748" s="169"/>
      <c r="E748" s="169"/>
      <c r="F748" s="169"/>
      <c r="G748" s="169"/>
      <c r="H748" s="169"/>
      <c r="I748" s="169"/>
      <c r="J748" s="169"/>
      <c r="K748" s="169"/>
      <c r="L748" s="169"/>
      <c r="M748" s="169"/>
      <c r="N748" s="169"/>
      <c r="O748" s="169"/>
      <c r="P748" s="170">
        <f t="shared" si="575"/>
        <v>0</v>
      </c>
      <c r="Q748" s="169"/>
      <c r="R748" s="169"/>
      <c r="S748" s="165">
        <f t="shared" si="576"/>
        <v>0</v>
      </c>
    </row>
    <row r="749" spans="1:19" ht="16.5" thickBot="1" x14ac:dyDescent="0.3">
      <c r="A749" s="156"/>
      <c r="B749" s="157"/>
      <c r="C749" s="157" t="s">
        <v>18</v>
      </c>
      <c r="D749" s="99">
        <f>SUM(D733:D748)</f>
        <v>0</v>
      </c>
      <c r="E749" s="99">
        <f t="shared" ref="E749:O749" si="577">SUM(E733:E748)</f>
        <v>400000</v>
      </c>
      <c r="F749" s="99">
        <f t="shared" si="577"/>
        <v>0</v>
      </c>
      <c r="G749" s="99">
        <f t="shared" si="577"/>
        <v>0</v>
      </c>
      <c r="H749" s="99">
        <f t="shared" si="577"/>
        <v>0</v>
      </c>
      <c r="I749" s="99">
        <f t="shared" si="577"/>
        <v>0</v>
      </c>
      <c r="J749" s="99">
        <f t="shared" si="577"/>
        <v>0</v>
      </c>
      <c r="K749" s="99">
        <f t="shared" si="577"/>
        <v>0</v>
      </c>
      <c r="L749" s="99">
        <f t="shared" si="577"/>
        <v>0</v>
      </c>
      <c r="M749" s="99">
        <f t="shared" si="577"/>
        <v>0</v>
      </c>
      <c r="N749" s="99">
        <f t="shared" si="577"/>
        <v>0</v>
      </c>
      <c r="O749" s="99">
        <f t="shared" si="577"/>
        <v>0</v>
      </c>
      <c r="P749" s="99">
        <f>SUM(E749:O749)</f>
        <v>400000</v>
      </c>
      <c r="Q749" s="99">
        <f>SUM(Q733:Q748)</f>
        <v>0</v>
      </c>
      <c r="R749" s="99">
        <f>SUM(R733:R748)</f>
        <v>0</v>
      </c>
      <c r="S749" s="100">
        <f>SUM(P749+Q749+R749)</f>
        <v>400000</v>
      </c>
    </row>
  </sheetData>
  <mergeCells count="151">
    <mergeCell ref="Q731:Q732"/>
    <mergeCell ref="R731:R732"/>
    <mergeCell ref="S731:S732"/>
    <mergeCell ref="A727:C727"/>
    <mergeCell ref="D727:N727"/>
    <mergeCell ref="A728:C728"/>
    <mergeCell ref="D728:N728"/>
    <mergeCell ref="A729:N729"/>
    <mergeCell ref="A731:A732"/>
    <mergeCell ref="B731:C731"/>
    <mergeCell ref="D731:D732"/>
    <mergeCell ref="E731:P731"/>
    <mergeCell ref="A724:C724"/>
    <mergeCell ref="D724:N724"/>
    <mergeCell ref="A725:C725"/>
    <mergeCell ref="D725:N725"/>
    <mergeCell ref="A726:C726"/>
    <mergeCell ref="D726:N726"/>
    <mergeCell ref="A721:C721"/>
    <mergeCell ref="D721:N721"/>
    <mergeCell ref="A722:C722"/>
    <mergeCell ref="D722:N722"/>
    <mergeCell ref="A723:C723"/>
    <mergeCell ref="D723:N723"/>
    <mergeCell ref="A718:C718"/>
    <mergeCell ref="D718:N718"/>
    <mergeCell ref="A719:C719"/>
    <mergeCell ref="D719:N719"/>
    <mergeCell ref="A720:C720"/>
    <mergeCell ref="D720:N720"/>
    <mergeCell ref="A716:N716"/>
    <mergeCell ref="O716:O717"/>
    <mergeCell ref="P716:P717"/>
    <mergeCell ref="Q716:Q717"/>
    <mergeCell ref="R716:R717"/>
    <mergeCell ref="S716:S717"/>
    <mergeCell ref="A717:C717"/>
    <mergeCell ref="D717:N717"/>
    <mergeCell ref="P31:Q31"/>
    <mergeCell ref="R31:S31"/>
    <mergeCell ref="A33:A34"/>
    <mergeCell ref="B33:C33"/>
    <mergeCell ref="D33:D34"/>
    <mergeCell ref="E33:P33"/>
    <mergeCell ref="Q33:Q34"/>
    <mergeCell ref="R33:R34"/>
    <mergeCell ref="S33:S34"/>
    <mergeCell ref="E30:I30"/>
    <mergeCell ref="J30:K30"/>
    <mergeCell ref="L30:M30"/>
    <mergeCell ref="N30:O30"/>
    <mergeCell ref="P30:Q30"/>
    <mergeCell ref="R30:S30"/>
    <mergeCell ref="A29:D31"/>
    <mergeCell ref="E29:I29"/>
    <mergeCell ref="J29:K29"/>
    <mergeCell ref="L29:M29"/>
    <mergeCell ref="N29:O29"/>
    <mergeCell ref="P29:Q29"/>
    <mergeCell ref="E31:I31"/>
    <mergeCell ref="J31:K31"/>
    <mergeCell ref="L31:M31"/>
    <mergeCell ref="N31:O31"/>
    <mergeCell ref="A27:D28"/>
    <mergeCell ref="E27:S27"/>
    <mergeCell ref="E28:I28"/>
    <mergeCell ref="J28:K28"/>
    <mergeCell ref="L28:M28"/>
    <mergeCell ref="N28:O28"/>
    <mergeCell ref="P28:Q28"/>
    <mergeCell ref="R28:S28"/>
    <mergeCell ref="R29:S29"/>
    <mergeCell ref="E24:I24"/>
    <mergeCell ref="J24:K24"/>
    <mergeCell ref="L24:M24"/>
    <mergeCell ref="N24:O24"/>
    <mergeCell ref="P24:Q24"/>
    <mergeCell ref="R24:S24"/>
    <mergeCell ref="A23:D25"/>
    <mergeCell ref="E23:I23"/>
    <mergeCell ref="J23:K23"/>
    <mergeCell ref="L23:M23"/>
    <mergeCell ref="N23:O23"/>
    <mergeCell ref="P23:Q23"/>
    <mergeCell ref="E25:I25"/>
    <mergeCell ref="J25:K25"/>
    <mergeCell ref="L25:M25"/>
    <mergeCell ref="N25:O25"/>
    <mergeCell ref="P25:Q25"/>
    <mergeCell ref="R25:S25"/>
    <mergeCell ref="A21:D22"/>
    <mergeCell ref="E21:S21"/>
    <mergeCell ref="E22:I22"/>
    <mergeCell ref="J22:K22"/>
    <mergeCell ref="L22:M22"/>
    <mergeCell ref="N22:O22"/>
    <mergeCell ref="P22:Q22"/>
    <mergeCell ref="R22:S22"/>
    <mergeCell ref="R23:S23"/>
    <mergeCell ref="R17:S17"/>
    <mergeCell ref="E18:I18"/>
    <mergeCell ref="J18:K18"/>
    <mergeCell ref="L18:M18"/>
    <mergeCell ref="N18:O18"/>
    <mergeCell ref="P18:Q18"/>
    <mergeCell ref="R18:S18"/>
    <mergeCell ref="A17:D19"/>
    <mergeCell ref="E17:I17"/>
    <mergeCell ref="J17:K17"/>
    <mergeCell ref="L17:M17"/>
    <mergeCell ref="N17:O17"/>
    <mergeCell ref="P17:Q17"/>
    <mergeCell ref="E19:I19"/>
    <mergeCell ref="J19:K19"/>
    <mergeCell ref="L19:M19"/>
    <mergeCell ref="N19:O19"/>
    <mergeCell ref="P19:Q19"/>
    <mergeCell ref="R19:S19"/>
    <mergeCell ref="A15:D16"/>
    <mergeCell ref="E15:S15"/>
    <mergeCell ref="E16:I16"/>
    <mergeCell ref="J16:K16"/>
    <mergeCell ref="L16:M16"/>
    <mergeCell ref="N16:O16"/>
    <mergeCell ref="P16:Q16"/>
    <mergeCell ref="R16:S16"/>
    <mergeCell ref="A11:B11"/>
    <mergeCell ref="C11:S11"/>
    <mergeCell ref="A12:B12"/>
    <mergeCell ref="C12:S12"/>
    <mergeCell ref="A13:B13"/>
    <mergeCell ref="C13:S13"/>
    <mergeCell ref="A9:B9"/>
    <mergeCell ref="C9:S9"/>
    <mergeCell ref="A10:B10"/>
    <mergeCell ref="C10:S10"/>
    <mergeCell ref="A5:B5"/>
    <mergeCell ref="C5:S5"/>
    <mergeCell ref="A6:B6"/>
    <mergeCell ref="C6:S6"/>
    <mergeCell ref="A7:B7"/>
    <mergeCell ref="C7:S7"/>
    <mergeCell ref="A1:S1"/>
    <mergeCell ref="A2:B2"/>
    <mergeCell ref="C2:S2"/>
    <mergeCell ref="A3:B3"/>
    <mergeCell ref="C3:S3"/>
    <mergeCell ref="A4:B4"/>
    <mergeCell ref="C4:S4"/>
    <mergeCell ref="A8:B8"/>
    <mergeCell ref="C8:S8"/>
  </mergeCells>
  <printOptions horizontalCentered="1"/>
  <pageMargins left="0.7" right="0.7" top="0.75" bottom="0.75" header="0.3" footer="0.3"/>
  <pageSetup paperSize="9" scale="55" orientation="landscape" verticalDpi="0" r:id="rId1"/>
  <headerFooter>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745"/>
  <sheetViews>
    <sheetView topLeftCell="A29" zoomScaleNormal="100" workbookViewId="0">
      <pane xSplit="4" ySplit="3" topLeftCell="E32" activePane="bottomRight" state="frozen"/>
      <selection activeCell="A29" sqref="A29"/>
      <selection pane="topRight" activeCell="E29" sqref="E29"/>
      <selection pane="bottomLeft" activeCell="A32" sqref="A32"/>
      <selection pane="bottomRight" activeCell="A317" sqref="A317:XFD317"/>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customWidth="1"/>
    <col min="8" max="8" width="10.7109375" style="1" customWidth="1"/>
    <col min="9" max="9" width="11.5703125" style="1" customWidth="1"/>
    <col min="10" max="10" width="10.5703125" style="1" customWidth="1"/>
    <col min="11" max="11" width="11.140625" style="1" customWidth="1"/>
    <col min="12" max="12" width="11" style="1" customWidth="1"/>
    <col min="13" max="14" width="10" style="1" customWidth="1"/>
    <col min="15" max="15" width="12.42578125" style="1" customWidth="1"/>
    <col min="16" max="16" width="12.42578125" style="1" bestFit="1" customWidth="1"/>
    <col min="17" max="17" width="11.7109375" style="1" customWidth="1"/>
    <col min="18" max="18" width="12.85546875" style="1" customWidth="1"/>
    <col min="19" max="19" width="12.42578125" style="146" bestFit="1" customWidth="1"/>
    <col min="20" max="16384" width="9.140625" style="1"/>
  </cols>
  <sheetData>
    <row r="1" spans="1:19" ht="22.5" customHeight="1" thickBot="1" x14ac:dyDescent="0.3">
      <c r="A1" s="354" t="s">
        <v>660</v>
      </c>
      <c r="B1" s="355"/>
      <c r="C1" s="355"/>
      <c r="D1" s="355"/>
      <c r="E1" s="355"/>
      <c r="F1" s="355"/>
      <c r="G1" s="355"/>
      <c r="H1" s="355"/>
      <c r="I1" s="355"/>
      <c r="J1" s="355"/>
      <c r="K1" s="355"/>
      <c r="L1" s="355"/>
      <c r="M1" s="355"/>
      <c r="N1" s="355"/>
      <c r="O1" s="355"/>
      <c r="P1" s="355"/>
      <c r="Q1" s="355"/>
      <c r="R1" s="355"/>
      <c r="S1" s="356"/>
    </row>
    <row r="2" spans="1:19" ht="51.75" customHeight="1" x14ac:dyDescent="0.25">
      <c r="A2" s="433" t="s">
        <v>19</v>
      </c>
      <c r="B2" s="434"/>
      <c r="C2" s="357" t="s">
        <v>715</v>
      </c>
      <c r="D2" s="357"/>
      <c r="E2" s="357"/>
      <c r="F2" s="357"/>
      <c r="G2" s="357"/>
      <c r="H2" s="357"/>
      <c r="I2" s="357"/>
      <c r="J2" s="357"/>
      <c r="K2" s="357"/>
      <c r="L2" s="357"/>
      <c r="M2" s="357"/>
      <c r="N2" s="357"/>
      <c r="O2" s="357"/>
      <c r="P2" s="357"/>
      <c r="Q2" s="357"/>
      <c r="R2" s="357"/>
      <c r="S2" s="358"/>
    </row>
    <row r="3" spans="1:19" ht="48" customHeight="1" x14ac:dyDescent="0.25">
      <c r="A3" s="433" t="s">
        <v>20</v>
      </c>
      <c r="B3" s="434"/>
      <c r="C3" s="357" t="s">
        <v>661</v>
      </c>
      <c r="D3" s="357"/>
      <c r="E3" s="357"/>
      <c r="F3" s="357"/>
      <c r="G3" s="357"/>
      <c r="H3" s="357"/>
      <c r="I3" s="357"/>
      <c r="J3" s="357"/>
      <c r="K3" s="357"/>
      <c r="L3" s="357"/>
      <c r="M3" s="357"/>
      <c r="N3" s="357"/>
      <c r="O3" s="357"/>
      <c r="P3" s="357"/>
      <c r="Q3" s="357"/>
      <c r="R3" s="357"/>
      <c r="S3" s="358"/>
    </row>
    <row r="4" spans="1:19" x14ac:dyDescent="0.25">
      <c r="A4" s="433" t="s">
        <v>21</v>
      </c>
      <c r="B4" s="434"/>
      <c r="C4" s="357" t="s">
        <v>755</v>
      </c>
      <c r="D4" s="357"/>
      <c r="E4" s="357"/>
      <c r="F4" s="357"/>
      <c r="G4" s="357"/>
      <c r="H4" s="357"/>
      <c r="I4" s="357"/>
      <c r="J4" s="357"/>
      <c r="K4" s="357"/>
      <c r="L4" s="357"/>
      <c r="M4" s="357"/>
      <c r="N4" s="357"/>
      <c r="O4" s="357"/>
      <c r="P4" s="357"/>
      <c r="Q4" s="357"/>
      <c r="R4" s="357"/>
      <c r="S4" s="358"/>
    </row>
    <row r="5" spans="1:19" ht="22.5" customHeight="1" x14ac:dyDescent="0.25">
      <c r="A5" s="433" t="s">
        <v>22</v>
      </c>
      <c r="B5" s="434"/>
      <c r="C5" s="357" t="s">
        <v>662</v>
      </c>
      <c r="D5" s="357"/>
      <c r="E5" s="357"/>
      <c r="F5" s="357"/>
      <c r="G5" s="357"/>
      <c r="H5" s="357"/>
      <c r="I5" s="357"/>
      <c r="J5" s="357"/>
      <c r="K5" s="357"/>
      <c r="L5" s="357"/>
      <c r="M5" s="357"/>
      <c r="N5" s="357"/>
      <c r="O5" s="357"/>
      <c r="P5" s="357"/>
      <c r="Q5" s="357"/>
      <c r="R5" s="357"/>
      <c r="S5" s="358"/>
    </row>
    <row r="6" spans="1:19" ht="66.75" customHeight="1" x14ac:dyDescent="0.25">
      <c r="A6" s="433" t="s">
        <v>23</v>
      </c>
      <c r="B6" s="434"/>
      <c r="C6" s="357" t="s">
        <v>663</v>
      </c>
      <c r="D6" s="357"/>
      <c r="E6" s="357"/>
      <c r="F6" s="357"/>
      <c r="G6" s="357"/>
      <c r="H6" s="357"/>
      <c r="I6" s="357"/>
      <c r="J6" s="357"/>
      <c r="K6" s="357"/>
      <c r="L6" s="357"/>
      <c r="M6" s="357"/>
      <c r="N6" s="357"/>
      <c r="O6" s="357"/>
      <c r="P6" s="357"/>
      <c r="Q6" s="357"/>
      <c r="R6" s="357"/>
      <c r="S6" s="358"/>
    </row>
    <row r="7" spans="1:19" x14ac:dyDescent="0.25">
      <c r="A7" s="433" t="s">
        <v>24</v>
      </c>
      <c r="B7" s="434"/>
      <c r="C7" s="357" t="s">
        <v>655</v>
      </c>
      <c r="D7" s="357"/>
      <c r="E7" s="357"/>
      <c r="F7" s="357"/>
      <c r="G7" s="357"/>
      <c r="H7" s="357"/>
      <c r="I7" s="357"/>
      <c r="J7" s="357"/>
      <c r="K7" s="357"/>
      <c r="L7" s="357"/>
      <c r="M7" s="357"/>
      <c r="N7" s="357"/>
      <c r="O7" s="357"/>
      <c r="P7" s="357"/>
      <c r="Q7" s="357"/>
      <c r="R7" s="357"/>
      <c r="S7" s="358"/>
    </row>
    <row r="8" spans="1:19" x14ac:dyDescent="0.25">
      <c r="A8" s="433" t="s">
        <v>3</v>
      </c>
      <c r="B8" s="434"/>
      <c r="C8" s="361" t="s">
        <v>877</v>
      </c>
      <c r="D8" s="361"/>
      <c r="E8" s="361"/>
      <c r="F8" s="361"/>
      <c r="G8" s="361"/>
      <c r="H8" s="361"/>
      <c r="I8" s="361"/>
      <c r="J8" s="361"/>
      <c r="K8" s="361"/>
      <c r="L8" s="361"/>
      <c r="M8" s="361"/>
      <c r="N8" s="361"/>
      <c r="O8" s="361"/>
      <c r="P8" s="361"/>
      <c r="Q8" s="361"/>
      <c r="R8" s="361"/>
      <c r="S8" s="362"/>
    </row>
    <row r="9" spans="1:19" ht="34.5" customHeight="1" x14ac:dyDescent="0.25">
      <c r="A9" s="433" t="s">
        <v>4</v>
      </c>
      <c r="B9" s="434"/>
      <c r="C9" s="361" t="s">
        <v>794</v>
      </c>
      <c r="D9" s="361"/>
      <c r="E9" s="361"/>
      <c r="F9" s="361"/>
      <c r="G9" s="361"/>
      <c r="H9" s="361"/>
      <c r="I9" s="361"/>
      <c r="J9" s="361"/>
      <c r="K9" s="361"/>
      <c r="L9" s="361"/>
      <c r="M9" s="361"/>
      <c r="N9" s="361"/>
      <c r="O9" s="361"/>
      <c r="P9" s="361"/>
      <c r="Q9" s="361"/>
      <c r="R9" s="361"/>
      <c r="S9" s="362"/>
    </row>
    <row r="10" spans="1:19" ht="83.25" customHeight="1" thickBot="1" x14ac:dyDescent="0.3">
      <c r="A10" s="435" t="s">
        <v>25</v>
      </c>
      <c r="B10" s="436"/>
      <c r="C10" s="363" t="s">
        <v>854</v>
      </c>
      <c r="D10" s="363"/>
      <c r="E10" s="363"/>
      <c r="F10" s="363"/>
      <c r="G10" s="363"/>
      <c r="H10" s="363"/>
      <c r="I10" s="363"/>
      <c r="J10" s="363"/>
      <c r="K10" s="363"/>
      <c r="L10" s="363"/>
      <c r="M10" s="363"/>
      <c r="N10" s="363"/>
      <c r="O10" s="363"/>
      <c r="P10" s="363"/>
      <c r="Q10" s="363"/>
      <c r="R10" s="363"/>
      <c r="S10" s="364"/>
    </row>
    <row r="11" spans="1:19" ht="21" customHeight="1" thickBot="1" x14ac:dyDescent="0.3">
      <c r="B11" s="431"/>
      <c r="C11" s="431"/>
      <c r="D11" s="431"/>
      <c r="E11" s="432"/>
      <c r="F11" s="432"/>
      <c r="G11" s="432"/>
      <c r="H11" s="432"/>
      <c r="I11" s="432"/>
      <c r="J11" s="432"/>
      <c r="K11" s="432"/>
      <c r="L11" s="432"/>
      <c r="M11" s="432"/>
      <c r="N11" s="432"/>
      <c r="O11" s="432"/>
      <c r="P11" s="432"/>
      <c r="Q11" s="432"/>
      <c r="R11" s="432"/>
      <c r="S11" s="432"/>
    </row>
    <row r="12" spans="1:19" ht="16.5" customHeight="1" thickBot="1" x14ac:dyDescent="0.3">
      <c r="A12" s="408" t="s">
        <v>14</v>
      </c>
      <c r="B12" s="409"/>
      <c r="C12" s="409"/>
      <c r="D12" s="410"/>
      <c r="E12" s="350" t="s">
        <v>13</v>
      </c>
      <c r="F12" s="350"/>
      <c r="G12" s="350"/>
      <c r="H12" s="350"/>
      <c r="I12" s="350"/>
      <c r="J12" s="350"/>
      <c r="K12" s="350"/>
      <c r="L12" s="350"/>
      <c r="M12" s="350"/>
      <c r="N12" s="350"/>
      <c r="O12" s="350"/>
      <c r="P12" s="350"/>
      <c r="Q12" s="350"/>
      <c r="R12" s="350"/>
      <c r="S12" s="351"/>
    </row>
    <row r="13" spans="1:19" ht="70.5" customHeight="1" thickBot="1" x14ac:dyDescent="0.3">
      <c r="A13" s="411"/>
      <c r="B13" s="412"/>
      <c r="C13" s="412"/>
      <c r="D13" s="413"/>
      <c r="E13" s="414" t="s">
        <v>747</v>
      </c>
      <c r="F13" s="414"/>
      <c r="G13" s="414"/>
      <c r="H13" s="414"/>
      <c r="I13" s="414"/>
      <c r="J13" s="414" t="s">
        <v>858</v>
      </c>
      <c r="K13" s="414"/>
      <c r="L13" s="414" t="s">
        <v>777</v>
      </c>
      <c r="M13" s="414"/>
      <c r="N13" s="414" t="s">
        <v>863</v>
      </c>
      <c r="O13" s="414"/>
      <c r="P13" s="414" t="s">
        <v>859</v>
      </c>
      <c r="Q13" s="414"/>
      <c r="R13" s="414" t="s">
        <v>7</v>
      </c>
      <c r="S13" s="415"/>
    </row>
    <row r="14" spans="1:19" ht="47.25" customHeight="1" x14ac:dyDescent="0.25">
      <c r="A14" s="419" t="s">
        <v>664</v>
      </c>
      <c r="B14" s="420"/>
      <c r="C14" s="420"/>
      <c r="D14" s="421"/>
      <c r="E14" s="428" t="s">
        <v>665</v>
      </c>
      <c r="F14" s="429"/>
      <c r="G14" s="429"/>
      <c r="H14" s="429"/>
      <c r="I14" s="430"/>
      <c r="J14" s="404">
        <v>10</v>
      </c>
      <c r="K14" s="404"/>
      <c r="L14" s="404">
        <v>10</v>
      </c>
      <c r="M14" s="404"/>
      <c r="N14" s="404">
        <v>10</v>
      </c>
      <c r="O14" s="404"/>
      <c r="P14" s="404">
        <v>10</v>
      </c>
      <c r="Q14" s="404"/>
      <c r="R14" s="417" t="s">
        <v>689</v>
      </c>
      <c r="S14" s="418"/>
    </row>
    <row r="15" spans="1:19" ht="15.75" customHeight="1" x14ac:dyDescent="0.25">
      <c r="A15" s="422"/>
      <c r="B15" s="423"/>
      <c r="C15" s="423"/>
      <c r="D15" s="424"/>
      <c r="E15" s="397"/>
      <c r="F15" s="397"/>
      <c r="G15" s="397"/>
      <c r="H15" s="397"/>
      <c r="I15" s="397"/>
      <c r="J15" s="398"/>
      <c r="K15" s="398"/>
      <c r="L15" s="398"/>
      <c r="M15" s="398"/>
      <c r="N15" s="398"/>
      <c r="O15" s="398"/>
      <c r="P15" s="398"/>
      <c r="Q15" s="398"/>
      <c r="R15" s="398"/>
      <c r="S15" s="399"/>
    </row>
    <row r="16" spans="1:19" ht="16.5" customHeight="1" thickBot="1" x14ac:dyDescent="0.3">
      <c r="A16" s="425"/>
      <c r="B16" s="426"/>
      <c r="C16" s="426"/>
      <c r="D16" s="427"/>
      <c r="E16" s="405"/>
      <c r="F16" s="405"/>
      <c r="G16" s="405"/>
      <c r="H16" s="405"/>
      <c r="I16" s="405"/>
      <c r="J16" s="406"/>
      <c r="K16" s="406"/>
      <c r="L16" s="406"/>
      <c r="M16" s="406"/>
      <c r="N16" s="406"/>
      <c r="O16" s="406"/>
      <c r="P16" s="406"/>
      <c r="Q16" s="406"/>
      <c r="R16" s="406"/>
      <c r="S16" s="407"/>
    </row>
    <row r="17" spans="1:19" ht="24.75" hidden="1" customHeight="1" thickBot="1" x14ac:dyDescent="0.3">
      <c r="S17" s="1"/>
    </row>
    <row r="18" spans="1:19" ht="16.5" hidden="1" customHeight="1" thickBot="1" x14ac:dyDescent="0.3">
      <c r="A18" s="408" t="s">
        <v>14</v>
      </c>
      <c r="B18" s="409"/>
      <c r="C18" s="409"/>
      <c r="D18" s="410"/>
      <c r="E18" s="350" t="s">
        <v>13</v>
      </c>
      <c r="F18" s="350"/>
      <c r="G18" s="350"/>
      <c r="H18" s="350"/>
      <c r="I18" s="350"/>
      <c r="J18" s="350"/>
      <c r="K18" s="350"/>
      <c r="L18" s="350"/>
      <c r="M18" s="350"/>
      <c r="N18" s="350"/>
      <c r="O18" s="350"/>
      <c r="P18" s="350"/>
      <c r="Q18" s="350"/>
      <c r="R18" s="350"/>
      <c r="S18" s="351"/>
    </row>
    <row r="19" spans="1:19" ht="70.5" hidden="1" customHeight="1" thickBot="1" x14ac:dyDescent="0.3">
      <c r="A19" s="411"/>
      <c r="B19" s="412"/>
      <c r="C19" s="412"/>
      <c r="D19" s="413"/>
      <c r="E19" s="414" t="s">
        <v>12</v>
      </c>
      <c r="F19" s="414"/>
      <c r="G19" s="414"/>
      <c r="H19" s="414"/>
      <c r="I19" s="414"/>
      <c r="J19" s="414" t="s">
        <v>547</v>
      </c>
      <c r="K19" s="414"/>
      <c r="L19" s="414" t="s">
        <v>519</v>
      </c>
      <c r="M19" s="414"/>
      <c r="N19" s="414" t="s">
        <v>538</v>
      </c>
      <c r="O19" s="414"/>
      <c r="P19" s="414" t="s">
        <v>548</v>
      </c>
      <c r="Q19" s="414"/>
      <c r="R19" s="414" t="s">
        <v>7</v>
      </c>
      <c r="S19" s="415"/>
    </row>
    <row r="20" spans="1:19" ht="16.5" hidden="1" thickBot="1" x14ac:dyDescent="0.3">
      <c r="A20" s="400"/>
      <c r="B20" s="401"/>
      <c r="C20" s="401"/>
      <c r="D20" s="402"/>
      <c r="E20" s="403"/>
      <c r="F20" s="403"/>
      <c r="G20" s="403"/>
      <c r="H20" s="403"/>
      <c r="I20" s="403"/>
      <c r="J20" s="404"/>
      <c r="K20" s="404"/>
      <c r="L20" s="404"/>
      <c r="M20" s="404"/>
      <c r="N20" s="404"/>
      <c r="O20" s="404"/>
      <c r="P20" s="404"/>
      <c r="Q20" s="404"/>
      <c r="R20" s="404"/>
      <c r="S20" s="416"/>
    </row>
    <row r="21" spans="1:19" ht="16.5" hidden="1" thickBot="1" x14ac:dyDescent="0.3">
      <c r="A21" s="400"/>
      <c r="B21" s="401"/>
      <c r="C21" s="401"/>
      <c r="D21" s="402"/>
      <c r="E21" s="397"/>
      <c r="F21" s="397"/>
      <c r="G21" s="397"/>
      <c r="H21" s="397"/>
      <c r="I21" s="397"/>
      <c r="J21" s="398"/>
      <c r="K21" s="398"/>
      <c r="L21" s="398"/>
      <c r="M21" s="398"/>
      <c r="N21" s="398"/>
      <c r="O21" s="398"/>
      <c r="P21" s="398"/>
      <c r="Q21" s="398"/>
      <c r="R21" s="398"/>
      <c r="S21" s="399"/>
    </row>
    <row r="22" spans="1:19" ht="16.5" hidden="1" thickBot="1" x14ac:dyDescent="0.3">
      <c r="A22" s="400"/>
      <c r="B22" s="401"/>
      <c r="C22" s="401"/>
      <c r="D22" s="402"/>
      <c r="E22" s="405"/>
      <c r="F22" s="405"/>
      <c r="G22" s="405"/>
      <c r="H22" s="405"/>
      <c r="I22" s="405"/>
      <c r="J22" s="406"/>
      <c r="K22" s="406"/>
      <c r="L22" s="406"/>
      <c r="M22" s="406"/>
      <c r="N22" s="406"/>
      <c r="O22" s="406"/>
      <c r="P22" s="406"/>
      <c r="Q22" s="406"/>
      <c r="R22" s="406"/>
      <c r="S22" s="407"/>
    </row>
    <row r="23" spans="1:19" ht="23.25" hidden="1" customHeight="1" thickBot="1" x14ac:dyDescent="0.3">
      <c r="S23" s="1"/>
    </row>
    <row r="24" spans="1:19" ht="16.5" hidden="1" customHeight="1" thickBot="1" x14ac:dyDescent="0.3">
      <c r="A24" s="408" t="s">
        <v>14</v>
      </c>
      <c r="B24" s="409"/>
      <c r="C24" s="409"/>
      <c r="D24" s="410"/>
      <c r="E24" s="350" t="s">
        <v>13</v>
      </c>
      <c r="F24" s="350"/>
      <c r="G24" s="350"/>
      <c r="H24" s="350"/>
      <c r="I24" s="350"/>
      <c r="J24" s="350"/>
      <c r="K24" s="350"/>
      <c r="L24" s="350"/>
      <c r="M24" s="350"/>
      <c r="N24" s="350"/>
      <c r="O24" s="350"/>
      <c r="P24" s="350"/>
      <c r="Q24" s="350"/>
      <c r="R24" s="350"/>
      <c r="S24" s="351"/>
    </row>
    <row r="25" spans="1:19" ht="72.75" hidden="1" customHeight="1" thickBot="1" x14ac:dyDescent="0.3">
      <c r="A25" s="411"/>
      <c r="B25" s="412"/>
      <c r="C25" s="412"/>
      <c r="D25" s="413"/>
      <c r="E25" s="414" t="s">
        <v>12</v>
      </c>
      <c r="F25" s="414"/>
      <c r="G25" s="414"/>
      <c r="H25" s="414"/>
      <c r="I25" s="414"/>
      <c r="J25" s="414" t="s">
        <v>547</v>
      </c>
      <c r="K25" s="414"/>
      <c r="L25" s="414" t="s">
        <v>519</v>
      </c>
      <c r="M25" s="414"/>
      <c r="N25" s="414" t="s">
        <v>538</v>
      </c>
      <c r="O25" s="414"/>
      <c r="P25" s="414" t="s">
        <v>548</v>
      </c>
      <c r="Q25" s="414"/>
      <c r="R25" s="414" t="s">
        <v>7</v>
      </c>
      <c r="S25" s="415"/>
    </row>
    <row r="26" spans="1:19" ht="16.5" hidden="1" thickBot="1" x14ac:dyDescent="0.3">
      <c r="A26" s="400"/>
      <c r="B26" s="401"/>
      <c r="C26" s="401"/>
      <c r="D26" s="402"/>
      <c r="E26" s="403"/>
      <c r="F26" s="403"/>
      <c r="G26" s="403"/>
      <c r="H26" s="403"/>
      <c r="I26" s="403"/>
      <c r="J26" s="404"/>
      <c r="K26" s="404"/>
      <c r="L26" s="404"/>
      <c r="M26" s="404"/>
      <c r="N26" s="404"/>
      <c r="O26" s="404"/>
      <c r="P26" s="404"/>
      <c r="Q26" s="404"/>
      <c r="R26" s="404"/>
      <c r="S26" s="416"/>
    </row>
    <row r="27" spans="1:19" ht="16.5" hidden="1" thickBot="1" x14ac:dyDescent="0.3">
      <c r="A27" s="400"/>
      <c r="B27" s="401"/>
      <c r="C27" s="401"/>
      <c r="D27" s="402"/>
      <c r="E27" s="397"/>
      <c r="F27" s="397"/>
      <c r="G27" s="397"/>
      <c r="H27" s="397"/>
      <c r="I27" s="397"/>
      <c r="J27" s="398"/>
      <c r="K27" s="398"/>
      <c r="L27" s="398"/>
      <c r="M27" s="398"/>
      <c r="N27" s="398"/>
      <c r="O27" s="398"/>
      <c r="P27" s="398"/>
      <c r="Q27" s="398"/>
      <c r="R27" s="398"/>
      <c r="S27" s="399"/>
    </row>
    <row r="28" spans="1:19" ht="16.5" hidden="1" thickBot="1" x14ac:dyDescent="0.3">
      <c r="A28" s="400"/>
      <c r="B28" s="401"/>
      <c r="C28" s="401"/>
      <c r="D28" s="402"/>
      <c r="E28" s="405"/>
      <c r="F28" s="405"/>
      <c r="G28" s="405"/>
      <c r="H28" s="405"/>
      <c r="I28" s="405"/>
      <c r="J28" s="406"/>
      <c r="K28" s="406"/>
      <c r="L28" s="406"/>
      <c r="M28" s="406"/>
      <c r="N28" s="406"/>
      <c r="O28" s="406"/>
      <c r="P28" s="406"/>
      <c r="Q28" s="406"/>
      <c r="R28" s="406"/>
      <c r="S28" s="407"/>
    </row>
    <row r="29" spans="1:19" ht="16.5" thickBot="1" x14ac:dyDescent="0.3">
      <c r="S29" s="1"/>
    </row>
    <row r="30" spans="1:19" ht="47.25" customHeight="1" x14ac:dyDescent="0.25">
      <c r="A30" s="382" t="s">
        <v>26</v>
      </c>
      <c r="B30" s="384" t="s">
        <v>38</v>
      </c>
      <c r="C30" s="375"/>
      <c r="D30" s="377" t="s">
        <v>860</v>
      </c>
      <c r="E30" s="372" t="s">
        <v>778</v>
      </c>
      <c r="F30" s="373"/>
      <c r="G30" s="373"/>
      <c r="H30" s="373"/>
      <c r="I30" s="373"/>
      <c r="J30" s="373"/>
      <c r="K30" s="373"/>
      <c r="L30" s="373"/>
      <c r="M30" s="373"/>
      <c r="N30" s="373"/>
      <c r="O30" s="373"/>
      <c r="P30" s="374"/>
      <c r="Q30" s="384" t="s">
        <v>811</v>
      </c>
      <c r="R30" s="375" t="s">
        <v>861</v>
      </c>
      <c r="S30" s="377" t="s">
        <v>864</v>
      </c>
    </row>
    <row r="31" spans="1:19" ht="48" thickBot="1" x14ac:dyDescent="0.3">
      <c r="A31" s="383"/>
      <c r="B31" s="222" t="s">
        <v>39</v>
      </c>
      <c r="C31" s="221" t="s">
        <v>40</v>
      </c>
      <c r="D31" s="378"/>
      <c r="E31" s="220" t="s">
        <v>27</v>
      </c>
      <c r="F31" s="222" t="s">
        <v>28</v>
      </c>
      <c r="G31" s="222" t="s">
        <v>29</v>
      </c>
      <c r="H31" s="222" t="s">
        <v>30</v>
      </c>
      <c r="I31" s="222" t="s">
        <v>31</v>
      </c>
      <c r="J31" s="222" t="s">
        <v>844</v>
      </c>
      <c r="K31" s="222" t="s">
        <v>37</v>
      </c>
      <c r="L31" s="222" t="s">
        <v>773</v>
      </c>
      <c r="M31" s="222" t="s">
        <v>33</v>
      </c>
      <c r="N31" s="317" t="s">
        <v>838</v>
      </c>
      <c r="O31" s="221" t="s">
        <v>35</v>
      </c>
      <c r="P31" s="219" t="s">
        <v>18</v>
      </c>
      <c r="Q31" s="385"/>
      <c r="R31" s="376"/>
      <c r="S31" s="378"/>
    </row>
    <row r="32" spans="1:19" ht="25.5" x14ac:dyDescent="0.25">
      <c r="A32" s="271">
        <v>219</v>
      </c>
      <c r="B32" s="12">
        <v>411000</v>
      </c>
      <c r="C32" s="13" t="s">
        <v>41</v>
      </c>
      <c r="D32" s="82">
        <f>SUM(D33)</f>
        <v>4118000</v>
      </c>
      <c r="E32" s="66">
        <f t="shared" ref="E32:R32" si="0">SUM(E33)</f>
        <v>4131000</v>
      </c>
      <c r="F32" s="14">
        <f t="shared" si="0"/>
        <v>0</v>
      </c>
      <c r="G32" s="14">
        <f t="shared" si="0"/>
        <v>0</v>
      </c>
      <c r="H32" s="14">
        <f t="shared" si="0"/>
        <v>0</v>
      </c>
      <c r="I32" s="14">
        <f t="shared" si="0"/>
        <v>0</v>
      </c>
      <c r="J32" s="14">
        <f t="shared" si="0"/>
        <v>0</v>
      </c>
      <c r="K32" s="14">
        <f t="shared" si="0"/>
        <v>0</v>
      </c>
      <c r="L32" s="14">
        <f t="shared" si="0"/>
        <v>0</v>
      </c>
      <c r="M32" s="14">
        <f t="shared" si="0"/>
        <v>0</v>
      </c>
      <c r="N32" s="14">
        <f t="shared" si="0"/>
        <v>0</v>
      </c>
      <c r="O32" s="47">
        <f t="shared" si="0"/>
        <v>0</v>
      </c>
      <c r="P32" s="64">
        <f>SUM(E32:O32)</f>
        <v>4131000</v>
      </c>
      <c r="Q32" s="66">
        <f>SUM(Q33)</f>
        <v>4131000</v>
      </c>
      <c r="R32" s="66">
        <f t="shared" si="0"/>
        <v>4131000</v>
      </c>
      <c r="S32" s="64">
        <f>SUM(P32:R32)</f>
        <v>12393000</v>
      </c>
    </row>
    <row r="33" spans="1:19" ht="25.5" x14ac:dyDescent="0.25">
      <c r="A33" s="271"/>
      <c r="B33" s="12">
        <v>411100</v>
      </c>
      <c r="C33" s="13" t="s">
        <v>42</v>
      </c>
      <c r="D33" s="82">
        <f>SUM(D34,D43,D46,D48,D50,D53)</f>
        <v>4118000</v>
      </c>
      <c r="E33" s="66">
        <f t="shared" ref="E33:O33" si="1">SUM(E34,E43,E46,E48,E50,E53)</f>
        <v>4131000</v>
      </c>
      <c r="F33" s="14">
        <f t="shared" si="1"/>
        <v>0</v>
      </c>
      <c r="G33" s="14">
        <f t="shared" si="1"/>
        <v>0</v>
      </c>
      <c r="H33" s="14">
        <f t="shared" si="1"/>
        <v>0</v>
      </c>
      <c r="I33" s="14">
        <f t="shared" si="1"/>
        <v>0</v>
      </c>
      <c r="J33" s="14">
        <f t="shared" si="1"/>
        <v>0</v>
      </c>
      <c r="K33" s="14">
        <f t="shared" si="1"/>
        <v>0</v>
      </c>
      <c r="L33" s="14">
        <f t="shared" si="1"/>
        <v>0</v>
      </c>
      <c r="M33" s="14">
        <f t="shared" si="1"/>
        <v>0</v>
      </c>
      <c r="N33" s="14">
        <f t="shared" si="1"/>
        <v>0</v>
      </c>
      <c r="O33" s="47">
        <f t="shared" si="1"/>
        <v>0</v>
      </c>
      <c r="P33" s="65">
        <f t="shared" ref="P33:P96" si="2">SUM(E33:O33)</f>
        <v>4131000</v>
      </c>
      <c r="Q33" s="66">
        <f t="shared" ref="Q33:R33" si="3">SUM(Q34,Q43,Q46,Q48,Q50,Q53)</f>
        <v>4131000</v>
      </c>
      <c r="R33" s="66">
        <f t="shared" si="3"/>
        <v>4131000</v>
      </c>
      <c r="S33" s="65">
        <f t="shared" ref="S33:S96" si="4">SUM(P33:R33)</f>
        <v>12393000</v>
      </c>
    </row>
    <row r="34" spans="1:19" ht="25.5" x14ac:dyDescent="0.25">
      <c r="A34" s="161"/>
      <c r="B34" s="16">
        <v>411110</v>
      </c>
      <c r="C34" s="17" t="s">
        <v>43</v>
      </c>
      <c r="D34" s="83">
        <f>SUM(D35:D42)</f>
        <v>4118000</v>
      </c>
      <c r="E34" s="67">
        <f t="shared" ref="E34:O34" si="5">SUM(E35:E42)</f>
        <v>4131000</v>
      </c>
      <c r="F34" s="18">
        <f t="shared" si="5"/>
        <v>0</v>
      </c>
      <c r="G34" s="18">
        <f t="shared" si="5"/>
        <v>0</v>
      </c>
      <c r="H34" s="18">
        <f t="shared" si="5"/>
        <v>0</v>
      </c>
      <c r="I34" s="18">
        <f t="shared" si="5"/>
        <v>0</v>
      </c>
      <c r="J34" s="18">
        <f t="shared" si="5"/>
        <v>0</v>
      </c>
      <c r="K34" s="18">
        <f t="shared" si="5"/>
        <v>0</v>
      </c>
      <c r="L34" s="18">
        <f t="shared" si="5"/>
        <v>0</v>
      </c>
      <c r="M34" s="18">
        <f t="shared" si="5"/>
        <v>0</v>
      </c>
      <c r="N34" s="18">
        <f t="shared" si="5"/>
        <v>0</v>
      </c>
      <c r="O34" s="48">
        <f t="shared" si="5"/>
        <v>0</v>
      </c>
      <c r="P34" s="65">
        <f t="shared" si="2"/>
        <v>4131000</v>
      </c>
      <c r="Q34" s="67">
        <f t="shared" ref="Q34:R34" si="6">SUM(Q35:Q42)</f>
        <v>4131000</v>
      </c>
      <c r="R34" s="67">
        <f t="shared" si="6"/>
        <v>4131000</v>
      </c>
      <c r="S34" s="65">
        <f t="shared" si="4"/>
        <v>12393000</v>
      </c>
    </row>
    <row r="35" spans="1:19" x14ac:dyDescent="0.25">
      <c r="A35" s="161"/>
      <c r="B35" s="16">
        <v>411111</v>
      </c>
      <c r="C35" s="17" t="s">
        <v>44</v>
      </c>
      <c r="D35" s="84">
        <v>4010000</v>
      </c>
      <c r="E35" s="68">
        <v>4010000</v>
      </c>
      <c r="F35" s="19"/>
      <c r="G35" s="19"/>
      <c r="H35" s="19"/>
      <c r="I35" s="19"/>
      <c r="J35" s="19"/>
      <c r="K35" s="19"/>
      <c r="L35" s="19"/>
      <c r="M35" s="19"/>
      <c r="N35" s="19"/>
      <c r="O35" s="49"/>
      <c r="P35" s="65">
        <f t="shared" si="2"/>
        <v>4010000</v>
      </c>
      <c r="Q35" s="68">
        <v>4010000</v>
      </c>
      <c r="R35" s="68">
        <v>4010000</v>
      </c>
      <c r="S35" s="65">
        <f t="shared" si="4"/>
        <v>12030000</v>
      </c>
    </row>
    <row r="36" spans="1:19" ht="25.5" hidden="1" x14ac:dyDescent="0.25">
      <c r="A36" s="161"/>
      <c r="B36" s="16">
        <v>411112</v>
      </c>
      <c r="C36" s="17" t="s">
        <v>45</v>
      </c>
      <c r="D36" s="84"/>
      <c r="E36" s="68"/>
      <c r="F36" s="19"/>
      <c r="G36" s="19"/>
      <c r="H36" s="19"/>
      <c r="I36" s="19"/>
      <c r="J36" s="19"/>
      <c r="K36" s="19"/>
      <c r="L36" s="19"/>
      <c r="M36" s="19"/>
      <c r="N36" s="19"/>
      <c r="O36" s="49"/>
      <c r="P36" s="65">
        <f t="shared" si="2"/>
        <v>0</v>
      </c>
      <c r="Q36" s="68"/>
      <c r="R36" s="68"/>
      <c r="S36" s="65">
        <f t="shared" si="4"/>
        <v>0</v>
      </c>
    </row>
    <row r="37" spans="1:19" ht="25.5" hidden="1" x14ac:dyDescent="0.25">
      <c r="A37" s="161"/>
      <c r="B37" s="16">
        <v>411113</v>
      </c>
      <c r="C37" s="17" t="s">
        <v>46</v>
      </c>
      <c r="D37" s="84"/>
      <c r="E37" s="68"/>
      <c r="F37" s="19"/>
      <c r="G37" s="19"/>
      <c r="H37" s="19"/>
      <c r="I37" s="19"/>
      <c r="J37" s="19"/>
      <c r="K37" s="19"/>
      <c r="L37" s="19"/>
      <c r="M37" s="19"/>
      <c r="N37" s="19"/>
      <c r="O37" s="49"/>
      <c r="P37" s="65">
        <f t="shared" si="2"/>
        <v>0</v>
      </c>
      <c r="Q37" s="68"/>
      <c r="R37" s="68"/>
      <c r="S37" s="65">
        <f t="shared" si="4"/>
        <v>0</v>
      </c>
    </row>
    <row r="38" spans="1:19" hidden="1" x14ac:dyDescent="0.25">
      <c r="A38" s="161"/>
      <c r="B38" s="16">
        <v>411114</v>
      </c>
      <c r="C38" s="17" t="s">
        <v>47</v>
      </c>
      <c r="D38" s="84"/>
      <c r="E38" s="68"/>
      <c r="F38" s="19"/>
      <c r="G38" s="19"/>
      <c r="H38" s="19"/>
      <c r="I38" s="19"/>
      <c r="J38" s="19"/>
      <c r="K38" s="19"/>
      <c r="L38" s="19"/>
      <c r="M38" s="19"/>
      <c r="N38" s="19"/>
      <c r="O38" s="49"/>
      <c r="P38" s="65">
        <f t="shared" si="2"/>
        <v>0</v>
      </c>
      <c r="Q38" s="68"/>
      <c r="R38" s="68"/>
      <c r="S38" s="65">
        <f t="shared" si="4"/>
        <v>0</v>
      </c>
    </row>
    <row r="39" spans="1:19" ht="37.5" customHeight="1" x14ac:dyDescent="0.25">
      <c r="A39" s="161"/>
      <c r="B39" s="16">
        <v>411115</v>
      </c>
      <c r="C39" s="17" t="s">
        <v>48</v>
      </c>
      <c r="D39" s="84">
        <v>108000</v>
      </c>
      <c r="E39" s="68">
        <v>121000</v>
      </c>
      <c r="F39" s="19"/>
      <c r="G39" s="19"/>
      <c r="H39" s="19"/>
      <c r="I39" s="19"/>
      <c r="J39" s="19"/>
      <c r="K39" s="19"/>
      <c r="L39" s="19"/>
      <c r="M39" s="19"/>
      <c r="N39" s="19"/>
      <c r="O39" s="49"/>
      <c r="P39" s="65">
        <f t="shared" si="2"/>
        <v>121000</v>
      </c>
      <c r="Q39" s="68">
        <v>121000</v>
      </c>
      <c r="R39" s="68">
        <v>121000</v>
      </c>
      <c r="S39" s="65">
        <f t="shared" si="4"/>
        <v>363000</v>
      </c>
    </row>
    <row r="40" spans="1:19" ht="50.25" hidden="1" customHeight="1" x14ac:dyDescent="0.25">
      <c r="A40" s="161"/>
      <c r="B40" s="16">
        <v>411117</v>
      </c>
      <c r="C40" s="17" t="s">
        <v>49</v>
      </c>
      <c r="D40" s="84"/>
      <c r="E40" s="68"/>
      <c r="F40" s="19"/>
      <c r="G40" s="19"/>
      <c r="H40" s="19"/>
      <c r="I40" s="19"/>
      <c r="J40" s="19"/>
      <c r="K40" s="19"/>
      <c r="L40" s="19"/>
      <c r="M40" s="19"/>
      <c r="N40" s="19"/>
      <c r="O40" s="49"/>
      <c r="P40" s="65">
        <f t="shared" si="2"/>
        <v>0</v>
      </c>
      <c r="Q40" s="68"/>
      <c r="R40" s="68"/>
      <c r="S40" s="65">
        <f t="shared" si="4"/>
        <v>0</v>
      </c>
    </row>
    <row r="41" spans="1:19" ht="87.75" hidden="1" customHeight="1" x14ac:dyDescent="0.25">
      <c r="A41" s="161"/>
      <c r="B41" s="16">
        <v>411118</v>
      </c>
      <c r="C41" s="17" t="s">
        <v>50</v>
      </c>
      <c r="D41" s="84"/>
      <c r="E41" s="68"/>
      <c r="F41" s="19"/>
      <c r="G41" s="19"/>
      <c r="H41" s="19"/>
      <c r="I41" s="19"/>
      <c r="J41" s="19"/>
      <c r="K41" s="19"/>
      <c r="L41" s="19"/>
      <c r="M41" s="19"/>
      <c r="N41" s="19"/>
      <c r="O41" s="49"/>
      <c r="P41" s="65">
        <f t="shared" si="2"/>
        <v>0</v>
      </c>
      <c r="Q41" s="68"/>
      <c r="R41" s="68"/>
      <c r="S41" s="65">
        <f t="shared" si="4"/>
        <v>0</v>
      </c>
    </row>
    <row r="42" spans="1:19" ht="25.5" hidden="1" x14ac:dyDescent="0.25">
      <c r="A42" s="161"/>
      <c r="B42" s="16">
        <v>411119</v>
      </c>
      <c r="C42" s="17" t="s">
        <v>51</v>
      </c>
      <c r="D42" s="84"/>
      <c r="E42" s="68"/>
      <c r="F42" s="19"/>
      <c r="G42" s="19"/>
      <c r="H42" s="19"/>
      <c r="I42" s="19"/>
      <c r="J42" s="19"/>
      <c r="K42" s="19"/>
      <c r="L42" s="19"/>
      <c r="M42" s="19"/>
      <c r="N42" s="19"/>
      <c r="O42" s="49"/>
      <c r="P42" s="65">
        <f t="shared" si="2"/>
        <v>0</v>
      </c>
      <c r="Q42" s="68"/>
      <c r="R42" s="68"/>
      <c r="S42" s="65">
        <f t="shared" si="4"/>
        <v>0</v>
      </c>
    </row>
    <row r="43" spans="1:19" hidden="1" x14ac:dyDescent="0.25">
      <c r="A43" s="161"/>
      <c r="B43" s="16">
        <v>411120</v>
      </c>
      <c r="C43" s="17" t="s">
        <v>52</v>
      </c>
      <c r="D43" s="83">
        <f>SUM(D44:D45)</f>
        <v>0</v>
      </c>
      <c r="E43" s="67">
        <f t="shared" ref="E43:O43" si="7">SUM(E44:E45)</f>
        <v>0</v>
      </c>
      <c r="F43" s="18">
        <f t="shared" si="7"/>
        <v>0</v>
      </c>
      <c r="G43" s="18">
        <f t="shared" si="7"/>
        <v>0</v>
      </c>
      <c r="H43" s="18">
        <f t="shared" si="7"/>
        <v>0</v>
      </c>
      <c r="I43" s="18">
        <f t="shared" si="7"/>
        <v>0</v>
      </c>
      <c r="J43" s="18">
        <f t="shared" si="7"/>
        <v>0</v>
      </c>
      <c r="K43" s="18">
        <f t="shared" si="7"/>
        <v>0</v>
      </c>
      <c r="L43" s="18">
        <f t="shared" si="7"/>
        <v>0</v>
      </c>
      <c r="M43" s="18">
        <f t="shared" si="7"/>
        <v>0</v>
      </c>
      <c r="N43" s="18">
        <f t="shared" si="7"/>
        <v>0</v>
      </c>
      <c r="O43" s="48">
        <f t="shared" si="7"/>
        <v>0</v>
      </c>
      <c r="P43" s="65">
        <f t="shared" si="2"/>
        <v>0</v>
      </c>
      <c r="Q43" s="67">
        <f t="shared" ref="Q43:R43" si="8">SUM(Q44:Q45)</f>
        <v>0</v>
      </c>
      <c r="R43" s="67">
        <f t="shared" si="8"/>
        <v>0</v>
      </c>
      <c r="S43" s="65">
        <f t="shared" si="4"/>
        <v>0</v>
      </c>
    </row>
    <row r="44" spans="1:19" ht="25.5" hidden="1" x14ac:dyDescent="0.25">
      <c r="A44" s="161"/>
      <c r="B44" s="16">
        <v>411121</v>
      </c>
      <c r="C44" s="17" t="s">
        <v>53</v>
      </c>
      <c r="D44" s="84"/>
      <c r="E44" s="68"/>
      <c r="F44" s="19"/>
      <c r="G44" s="19"/>
      <c r="H44" s="19"/>
      <c r="I44" s="19"/>
      <c r="J44" s="19"/>
      <c r="K44" s="19"/>
      <c r="L44" s="19"/>
      <c r="M44" s="19"/>
      <c r="N44" s="19"/>
      <c r="O44" s="49"/>
      <c r="P44" s="65">
        <f t="shared" si="2"/>
        <v>0</v>
      </c>
      <c r="Q44" s="68"/>
      <c r="R44" s="68"/>
      <c r="S44" s="65">
        <f t="shared" si="4"/>
        <v>0</v>
      </c>
    </row>
    <row r="45" spans="1:19" ht="38.25" hidden="1" x14ac:dyDescent="0.25">
      <c r="A45" s="161"/>
      <c r="B45" s="16">
        <v>411122</v>
      </c>
      <c r="C45" s="17" t="s">
        <v>54</v>
      </c>
      <c r="D45" s="84"/>
      <c r="E45" s="68"/>
      <c r="F45" s="19"/>
      <c r="G45" s="19"/>
      <c r="H45" s="19"/>
      <c r="I45" s="19"/>
      <c r="J45" s="19"/>
      <c r="K45" s="19"/>
      <c r="L45" s="19"/>
      <c r="M45" s="19"/>
      <c r="N45" s="19"/>
      <c r="O45" s="49"/>
      <c r="P45" s="65">
        <f t="shared" si="2"/>
        <v>0</v>
      </c>
      <c r="Q45" s="68"/>
      <c r="R45" s="68"/>
      <c r="S45" s="65">
        <f t="shared" si="4"/>
        <v>0</v>
      </c>
    </row>
    <row r="46" spans="1:19" hidden="1" x14ac:dyDescent="0.25">
      <c r="A46" s="161"/>
      <c r="B46" s="16">
        <v>411130</v>
      </c>
      <c r="C46" s="17" t="s">
        <v>55</v>
      </c>
      <c r="D46" s="83">
        <f>SUM(D47)</f>
        <v>0</v>
      </c>
      <c r="E46" s="67">
        <f t="shared" ref="E46:R46" si="9">SUM(E47)</f>
        <v>0</v>
      </c>
      <c r="F46" s="18">
        <f t="shared" si="9"/>
        <v>0</v>
      </c>
      <c r="G46" s="18">
        <f t="shared" si="9"/>
        <v>0</v>
      </c>
      <c r="H46" s="18">
        <f t="shared" si="9"/>
        <v>0</v>
      </c>
      <c r="I46" s="18">
        <f t="shared" si="9"/>
        <v>0</v>
      </c>
      <c r="J46" s="18">
        <f t="shared" si="9"/>
        <v>0</v>
      </c>
      <c r="K46" s="18">
        <f t="shared" si="9"/>
        <v>0</v>
      </c>
      <c r="L46" s="18">
        <f t="shared" si="9"/>
        <v>0</v>
      </c>
      <c r="M46" s="18">
        <f t="shared" si="9"/>
        <v>0</v>
      </c>
      <c r="N46" s="18">
        <f t="shared" si="9"/>
        <v>0</v>
      </c>
      <c r="O46" s="48">
        <f t="shared" si="9"/>
        <v>0</v>
      </c>
      <c r="P46" s="65">
        <f t="shared" si="2"/>
        <v>0</v>
      </c>
      <c r="Q46" s="67">
        <f t="shared" si="9"/>
        <v>0</v>
      </c>
      <c r="R46" s="67">
        <f t="shared" si="9"/>
        <v>0</v>
      </c>
      <c r="S46" s="65">
        <f t="shared" si="4"/>
        <v>0</v>
      </c>
    </row>
    <row r="47" spans="1:19" hidden="1" x14ac:dyDescent="0.25">
      <c r="A47" s="161"/>
      <c r="B47" s="16">
        <v>411131</v>
      </c>
      <c r="C47" s="17" t="s">
        <v>55</v>
      </c>
      <c r="D47" s="84"/>
      <c r="E47" s="68"/>
      <c r="F47" s="19"/>
      <c r="G47" s="19"/>
      <c r="H47" s="19"/>
      <c r="I47" s="19"/>
      <c r="J47" s="19"/>
      <c r="K47" s="19"/>
      <c r="L47" s="19"/>
      <c r="M47" s="19"/>
      <c r="N47" s="19"/>
      <c r="O47" s="49"/>
      <c r="P47" s="65">
        <f t="shared" si="2"/>
        <v>0</v>
      </c>
      <c r="Q47" s="68"/>
      <c r="R47" s="68"/>
      <c r="S47" s="65">
        <f t="shared" si="4"/>
        <v>0</v>
      </c>
    </row>
    <row r="48" spans="1:19" hidden="1" x14ac:dyDescent="0.25">
      <c r="A48" s="161"/>
      <c r="B48" s="16">
        <v>411140</v>
      </c>
      <c r="C48" s="17" t="s">
        <v>56</v>
      </c>
      <c r="D48" s="83">
        <f>SUM(D49)</f>
        <v>0</v>
      </c>
      <c r="E48" s="67">
        <f t="shared" ref="E48:R48" si="10">SUM(E49)</f>
        <v>0</v>
      </c>
      <c r="F48" s="18">
        <f t="shared" si="10"/>
        <v>0</v>
      </c>
      <c r="G48" s="18">
        <f t="shared" si="10"/>
        <v>0</v>
      </c>
      <c r="H48" s="18">
        <f t="shared" si="10"/>
        <v>0</v>
      </c>
      <c r="I48" s="18">
        <f t="shared" si="10"/>
        <v>0</v>
      </c>
      <c r="J48" s="18">
        <f t="shared" si="10"/>
        <v>0</v>
      </c>
      <c r="K48" s="18">
        <f t="shared" si="10"/>
        <v>0</v>
      </c>
      <c r="L48" s="18">
        <f t="shared" si="10"/>
        <v>0</v>
      </c>
      <c r="M48" s="18">
        <f t="shared" si="10"/>
        <v>0</v>
      </c>
      <c r="N48" s="18">
        <f t="shared" si="10"/>
        <v>0</v>
      </c>
      <c r="O48" s="48">
        <f t="shared" si="10"/>
        <v>0</v>
      </c>
      <c r="P48" s="65">
        <f t="shared" si="2"/>
        <v>0</v>
      </c>
      <c r="Q48" s="67">
        <f t="shared" si="10"/>
        <v>0</v>
      </c>
      <c r="R48" s="67">
        <f t="shared" si="10"/>
        <v>0</v>
      </c>
      <c r="S48" s="65">
        <f t="shared" si="4"/>
        <v>0</v>
      </c>
    </row>
    <row r="49" spans="1:19" hidden="1" x14ac:dyDescent="0.25">
      <c r="A49" s="161"/>
      <c r="B49" s="16">
        <v>411141</v>
      </c>
      <c r="C49" s="17" t="s">
        <v>56</v>
      </c>
      <c r="D49" s="84"/>
      <c r="E49" s="68"/>
      <c r="F49" s="19"/>
      <c r="G49" s="19"/>
      <c r="H49" s="19"/>
      <c r="I49" s="19"/>
      <c r="J49" s="19"/>
      <c r="K49" s="19"/>
      <c r="L49" s="19"/>
      <c r="M49" s="19"/>
      <c r="N49" s="19"/>
      <c r="O49" s="49"/>
      <c r="P49" s="65">
        <f t="shared" si="2"/>
        <v>0</v>
      </c>
      <c r="Q49" s="68"/>
      <c r="R49" s="68"/>
      <c r="S49" s="65">
        <f t="shared" si="4"/>
        <v>0</v>
      </c>
    </row>
    <row r="50" spans="1:19" hidden="1" x14ac:dyDescent="0.25">
      <c r="A50" s="161"/>
      <c r="B50" s="16">
        <v>411150</v>
      </c>
      <c r="C50" s="17" t="s">
        <v>57</v>
      </c>
      <c r="D50" s="85">
        <f>SUM(D51:D52)</f>
        <v>0</v>
      </c>
      <c r="E50" s="69">
        <f t="shared" ref="E50:O50" si="11">SUM(E51:E52)</f>
        <v>0</v>
      </c>
      <c r="F50" s="20">
        <f t="shared" si="11"/>
        <v>0</v>
      </c>
      <c r="G50" s="20">
        <f t="shared" si="11"/>
        <v>0</v>
      </c>
      <c r="H50" s="20">
        <f t="shared" si="11"/>
        <v>0</v>
      </c>
      <c r="I50" s="20">
        <f t="shared" si="11"/>
        <v>0</v>
      </c>
      <c r="J50" s="20">
        <f t="shared" si="11"/>
        <v>0</v>
      </c>
      <c r="K50" s="20">
        <f t="shared" si="11"/>
        <v>0</v>
      </c>
      <c r="L50" s="20">
        <f t="shared" si="11"/>
        <v>0</v>
      </c>
      <c r="M50" s="20">
        <f t="shared" si="11"/>
        <v>0</v>
      </c>
      <c r="N50" s="20">
        <f t="shared" si="11"/>
        <v>0</v>
      </c>
      <c r="O50" s="50">
        <f t="shared" si="11"/>
        <v>0</v>
      </c>
      <c r="P50" s="65">
        <f t="shared" si="2"/>
        <v>0</v>
      </c>
      <c r="Q50" s="69">
        <f t="shared" ref="Q50:R50" si="12">SUM(Q51:Q52)</f>
        <v>0</v>
      </c>
      <c r="R50" s="69">
        <f t="shared" si="12"/>
        <v>0</v>
      </c>
      <c r="S50" s="65">
        <f t="shared" si="4"/>
        <v>0</v>
      </c>
    </row>
    <row r="51" spans="1:19" ht="25.5" hidden="1" x14ac:dyDescent="0.25">
      <c r="A51" s="161"/>
      <c r="B51" s="16">
        <v>411151</v>
      </c>
      <c r="C51" s="17" t="s">
        <v>58</v>
      </c>
      <c r="D51" s="84"/>
      <c r="E51" s="68"/>
      <c r="F51" s="19"/>
      <c r="G51" s="19"/>
      <c r="H51" s="19"/>
      <c r="I51" s="19"/>
      <c r="J51" s="19"/>
      <c r="K51" s="19"/>
      <c r="L51" s="19"/>
      <c r="M51" s="19"/>
      <c r="N51" s="19"/>
      <c r="O51" s="49"/>
      <c r="P51" s="65">
        <f t="shared" si="2"/>
        <v>0</v>
      </c>
      <c r="Q51" s="68"/>
      <c r="R51" s="68"/>
      <c r="S51" s="65">
        <f t="shared" si="4"/>
        <v>0</v>
      </c>
    </row>
    <row r="52" spans="1:19" hidden="1" x14ac:dyDescent="0.25">
      <c r="A52" s="161"/>
      <c r="B52" s="16">
        <v>411159</v>
      </c>
      <c r="C52" s="17" t="s">
        <v>59</v>
      </c>
      <c r="D52" s="84"/>
      <c r="E52" s="68"/>
      <c r="F52" s="19"/>
      <c r="G52" s="19"/>
      <c r="H52" s="19"/>
      <c r="I52" s="19"/>
      <c r="J52" s="19"/>
      <c r="K52" s="19"/>
      <c r="L52" s="19"/>
      <c r="M52" s="19"/>
      <c r="N52" s="19"/>
      <c r="O52" s="49"/>
      <c r="P52" s="65">
        <f t="shared" si="2"/>
        <v>0</v>
      </c>
      <c r="Q52" s="68"/>
      <c r="R52" s="68"/>
      <c r="S52" s="65">
        <f t="shared" si="4"/>
        <v>0</v>
      </c>
    </row>
    <row r="53" spans="1:19" ht="25.5" hidden="1" x14ac:dyDescent="0.25">
      <c r="A53" s="161"/>
      <c r="B53" s="16">
        <v>411190</v>
      </c>
      <c r="C53" s="17" t="s">
        <v>60</v>
      </c>
      <c r="D53" s="85">
        <f>SUM(D54)</f>
        <v>0</v>
      </c>
      <c r="E53" s="69">
        <f t="shared" ref="E53:R53" si="13">SUM(E54)</f>
        <v>0</v>
      </c>
      <c r="F53" s="20">
        <f t="shared" si="13"/>
        <v>0</v>
      </c>
      <c r="G53" s="20">
        <f t="shared" si="13"/>
        <v>0</v>
      </c>
      <c r="H53" s="20">
        <f t="shared" si="13"/>
        <v>0</v>
      </c>
      <c r="I53" s="20">
        <f t="shared" si="13"/>
        <v>0</v>
      </c>
      <c r="J53" s="20">
        <f t="shared" si="13"/>
        <v>0</v>
      </c>
      <c r="K53" s="20">
        <f t="shared" si="13"/>
        <v>0</v>
      </c>
      <c r="L53" s="20">
        <f t="shared" si="13"/>
        <v>0</v>
      </c>
      <c r="M53" s="20">
        <f t="shared" si="13"/>
        <v>0</v>
      </c>
      <c r="N53" s="20">
        <f t="shared" si="13"/>
        <v>0</v>
      </c>
      <c r="O53" s="50">
        <f t="shared" si="13"/>
        <v>0</v>
      </c>
      <c r="P53" s="65">
        <f t="shared" si="2"/>
        <v>0</v>
      </c>
      <c r="Q53" s="69">
        <f t="shared" si="13"/>
        <v>0</v>
      </c>
      <c r="R53" s="69">
        <f t="shared" si="13"/>
        <v>0</v>
      </c>
      <c r="S53" s="65">
        <f t="shared" si="4"/>
        <v>0</v>
      </c>
    </row>
    <row r="54" spans="1:19" ht="25.5" hidden="1" x14ac:dyDescent="0.25">
      <c r="A54" s="161"/>
      <c r="B54" s="16">
        <v>411191</v>
      </c>
      <c r="C54" s="17" t="s">
        <v>60</v>
      </c>
      <c r="D54" s="84"/>
      <c r="E54" s="68"/>
      <c r="F54" s="19"/>
      <c r="G54" s="19"/>
      <c r="H54" s="19"/>
      <c r="I54" s="19"/>
      <c r="J54" s="19"/>
      <c r="K54" s="19"/>
      <c r="L54" s="19"/>
      <c r="M54" s="19"/>
      <c r="N54" s="19"/>
      <c r="O54" s="49"/>
      <c r="P54" s="65">
        <f t="shared" si="2"/>
        <v>0</v>
      </c>
      <c r="Q54" s="68"/>
      <c r="R54" s="68"/>
      <c r="S54" s="65">
        <f t="shared" si="4"/>
        <v>0</v>
      </c>
    </row>
    <row r="55" spans="1:19" ht="25.5" x14ac:dyDescent="0.25">
      <c r="A55" s="271">
        <v>220</v>
      </c>
      <c r="B55" s="12">
        <v>412000</v>
      </c>
      <c r="C55" s="21" t="s">
        <v>61</v>
      </c>
      <c r="D55" s="82">
        <f>SUM(D56,D61,D65)</f>
        <v>708000</v>
      </c>
      <c r="E55" s="66">
        <f t="shared" ref="E55:O55" si="14">SUM(E56,E61,E65)</f>
        <v>695000</v>
      </c>
      <c r="F55" s="14">
        <f t="shared" si="14"/>
        <v>0</v>
      </c>
      <c r="G55" s="14">
        <f t="shared" si="14"/>
        <v>0</v>
      </c>
      <c r="H55" s="14">
        <f t="shared" si="14"/>
        <v>0</v>
      </c>
      <c r="I55" s="14">
        <f t="shared" si="14"/>
        <v>0</v>
      </c>
      <c r="J55" s="14">
        <f t="shared" si="14"/>
        <v>0</v>
      </c>
      <c r="K55" s="14">
        <f t="shared" si="14"/>
        <v>0</v>
      </c>
      <c r="L55" s="14">
        <f t="shared" si="14"/>
        <v>0</v>
      </c>
      <c r="M55" s="14">
        <f t="shared" si="14"/>
        <v>0</v>
      </c>
      <c r="N55" s="14">
        <f t="shared" si="14"/>
        <v>0</v>
      </c>
      <c r="O55" s="47">
        <f t="shared" si="14"/>
        <v>0</v>
      </c>
      <c r="P55" s="65">
        <f t="shared" si="2"/>
        <v>695000</v>
      </c>
      <c r="Q55" s="66">
        <f t="shared" ref="Q55:R55" si="15">SUM(Q56,Q61,Q65)</f>
        <v>695000</v>
      </c>
      <c r="R55" s="66">
        <f t="shared" si="15"/>
        <v>695000</v>
      </c>
      <c r="S55" s="65">
        <f t="shared" si="4"/>
        <v>2085000</v>
      </c>
    </row>
    <row r="56" spans="1:19" ht="25.5" x14ac:dyDescent="0.25">
      <c r="A56" s="271"/>
      <c r="B56" s="12">
        <v>412100</v>
      </c>
      <c r="C56" s="13" t="s">
        <v>62</v>
      </c>
      <c r="D56" s="82">
        <f t="shared" ref="D56:R56" si="16">SUM(D57)</f>
        <v>495000</v>
      </c>
      <c r="E56" s="66">
        <f t="shared" si="16"/>
        <v>495000</v>
      </c>
      <c r="F56" s="14">
        <f t="shared" si="16"/>
        <v>0</v>
      </c>
      <c r="G56" s="14">
        <f t="shared" si="16"/>
        <v>0</v>
      </c>
      <c r="H56" s="14">
        <f t="shared" si="16"/>
        <v>0</v>
      </c>
      <c r="I56" s="14">
        <f t="shared" si="16"/>
        <v>0</v>
      </c>
      <c r="J56" s="14">
        <f t="shared" si="16"/>
        <v>0</v>
      </c>
      <c r="K56" s="14">
        <f t="shared" si="16"/>
        <v>0</v>
      </c>
      <c r="L56" s="14">
        <f t="shared" si="16"/>
        <v>0</v>
      </c>
      <c r="M56" s="14">
        <f t="shared" si="16"/>
        <v>0</v>
      </c>
      <c r="N56" s="14">
        <f t="shared" si="16"/>
        <v>0</v>
      </c>
      <c r="O56" s="47">
        <f t="shared" si="16"/>
        <v>0</v>
      </c>
      <c r="P56" s="65">
        <f t="shared" si="2"/>
        <v>495000</v>
      </c>
      <c r="Q56" s="66">
        <f t="shared" si="16"/>
        <v>495000</v>
      </c>
      <c r="R56" s="66">
        <f t="shared" si="16"/>
        <v>495000</v>
      </c>
      <c r="S56" s="65">
        <f t="shared" si="4"/>
        <v>1485000</v>
      </c>
    </row>
    <row r="57" spans="1:19" ht="25.5" x14ac:dyDescent="0.25">
      <c r="A57" s="161"/>
      <c r="B57" s="16">
        <v>412110</v>
      </c>
      <c r="C57" s="17" t="s">
        <v>62</v>
      </c>
      <c r="D57" s="83">
        <f>SUM(D58:D60)</f>
        <v>495000</v>
      </c>
      <c r="E57" s="67">
        <f t="shared" ref="E57:O57" si="17">SUM(E58:E60)</f>
        <v>495000</v>
      </c>
      <c r="F57" s="18">
        <f t="shared" si="17"/>
        <v>0</v>
      </c>
      <c r="G57" s="18">
        <f t="shared" si="17"/>
        <v>0</v>
      </c>
      <c r="H57" s="18">
        <f t="shared" si="17"/>
        <v>0</v>
      </c>
      <c r="I57" s="18">
        <f t="shared" si="17"/>
        <v>0</v>
      </c>
      <c r="J57" s="18">
        <f t="shared" si="17"/>
        <v>0</v>
      </c>
      <c r="K57" s="18">
        <f t="shared" si="17"/>
        <v>0</v>
      </c>
      <c r="L57" s="18">
        <f t="shared" si="17"/>
        <v>0</v>
      </c>
      <c r="M57" s="18">
        <f t="shared" si="17"/>
        <v>0</v>
      </c>
      <c r="N57" s="18">
        <f t="shared" si="17"/>
        <v>0</v>
      </c>
      <c r="O57" s="48">
        <f t="shared" si="17"/>
        <v>0</v>
      </c>
      <c r="P57" s="65">
        <f t="shared" si="2"/>
        <v>495000</v>
      </c>
      <c r="Q57" s="67">
        <f t="shared" ref="Q57:R57" si="18">SUM(Q58:Q60)</f>
        <v>495000</v>
      </c>
      <c r="R57" s="67">
        <f t="shared" si="18"/>
        <v>495000</v>
      </c>
      <c r="S57" s="65">
        <f t="shared" si="4"/>
        <v>1485000</v>
      </c>
    </row>
    <row r="58" spans="1:19" x14ac:dyDescent="0.25">
      <c r="A58" s="161"/>
      <c r="B58" s="16">
        <v>412111</v>
      </c>
      <c r="C58" s="17" t="s">
        <v>63</v>
      </c>
      <c r="D58" s="84">
        <v>495000</v>
      </c>
      <c r="E58" s="68">
        <v>495000</v>
      </c>
      <c r="F58" s="19"/>
      <c r="G58" s="19"/>
      <c r="H58" s="19"/>
      <c r="I58" s="19"/>
      <c r="J58" s="19"/>
      <c r="K58" s="19"/>
      <c r="L58" s="19"/>
      <c r="M58" s="19"/>
      <c r="N58" s="19"/>
      <c r="O58" s="49"/>
      <c r="P58" s="65">
        <f t="shared" si="2"/>
        <v>495000</v>
      </c>
      <c r="Q58" s="68">
        <v>495000</v>
      </c>
      <c r="R58" s="68">
        <v>495000</v>
      </c>
      <c r="S58" s="65">
        <f t="shared" si="4"/>
        <v>1485000</v>
      </c>
    </row>
    <row r="59" spans="1:19" ht="25.5" hidden="1" x14ac:dyDescent="0.25">
      <c r="A59" s="161"/>
      <c r="B59" s="16">
        <v>412112</v>
      </c>
      <c r="C59" s="17" t="s">
        <v>64</v>
      </c>
      <c r="D59" s="84"/>
      <c r="E59" s="68"/>
      <c r="F59" s="19"/>
      <c r="G59" s="19"/>
      <c r="H59" s="19"/>
      <c r="I59" s="19"/>
      <c r="J59" s="19"/>
      <c r="K59" s="19"/>
      <c r="L59" s="19"/>
      <c r="M59" s="19"/>
      <c r="N59" s="19"/>
      <c r="O59" s="49"/>
      <c r="P59" s="65">
        <f t="shared" si="2"/>
        <v>0</v>
      </c>
      <c r="Q59" s="68"/>
      <c r="R59" s="68"/>
      <c r="S59" s="65">
        <f t="shared" si="4"/>
        <v>0</v>
      </c>
    </row>
    <row r="60" spans="1:19" ht="56.25" hidden="1" customHeight="1" x14ac:dyDescent="0.25">
      <c r="A60" s="161"/>
      <c r="B60" s="16">
        <v>412113</v>
      </c>
      <c r="C60" s="17" t="s">
        <v>65</v>
      </c>
      <c r="D60" s="84"/>
      <c r="E60" s="68"/>
      <c r="F60" s="19"/>
      <c r="G60" s="19"/>
      <c r="H60" s="19"/>
      <c r="I60" s="19"/>
      <c r="J60" s="19"/>
      <c r="K60" s="19"/>
      <c r="L60" s="19"/>
      <c r="M60" s="19"/>
      <c r="N60" s="19"/>
      <c r="O60" s="49"/>
      <c r="P60" s="65">
        <f t="shared" si="2"/>
        <v>0</v>
      </c>
      <c r="Q60" s="68"/>
      <c r="R60" s="68"/>
      <c r="S60" s="65">
        <f t="shared" si="4"/>
        <v>0</v>
      </c>
    </row>
    <row r="61" spans="1:19" ht="17.25" customHeight="1" x14ac:dyDescent="0.25">
      <c r="A61" s="271"/>
      <c r="B61" s="12">
        <v>412200</v>
      </c>
      <c r="C61" s="13" t="s">
        <v>66</v>
      </c>
      <c r="D61" s="82">
        <f t="shared" ref="D61:R61" si="19">SUM(D62)</f>
        <v>213000</v>
      </c>
      <c r="E61" s="66">
        <f t="shared" si="19"/>
        <v>200000</v>
      </c>
      <c r="F61" s="14">
        <f t="shared" si="19"/>
        <v>0</v>
      </c>
      <c r="G61" s="14">
        <f t="shared" si="19"/>
        <v>0</v>
      </c>
      <c r="H61" s="14">
        <f t="shared" si="19"/>
        <v>0</v>
      </c>
      <c r="I61" s="14">
        <f t="shared" si="19"/>
        <v>0</v>
      </c>
      <c r="J61" s="14">
        <f t="shared" si="19"/>
        <v>0</v>
      </c>
      <c r="K61" s="14">
        <f t="shared" si="19"/>
        <v>0</v>
      </c>
      <c r="L61" s="14">
        <f t="shared" si="19"/>
        <v>0</v>
      </c>
      <c r="M61" s="14">
        <f t="shared" si="19"/>
        <v>0</v>
      </c>
      <c r="N61" s="14">
        <f t="shared" si="19"/>
        <v>0</v>
      </c>
      <c r="O61" s="47">
        <f t="shared" si="19"/>
        <v>0</v>
      </c>
      <c r="P61" s="65">
        <f t="shared" si="2"/>
        <v>200000</v>
      </c>
      <c r="Q61" s="66">
        <f t="shared" si="19"/>
        <v>200000</v>
      </c>
      <c r="R61" s="66">
        <f t="shared" si="19"/>
        <v>200000</v>
      </c>
      <c r="S61" s="65">
        <f t="shared" si="4"/>
        <v>600000</v>
      </c>
    </row>
    <row r="62" spans="1:19" ht="13.5" customHeight="1" x14ac:dyDescent="0.25">
      <c r="A62" s="161"/>
      <c r="B62" s="16">
        <v>412210</v>
      </c>
      <c r="C62" s="17" t="s">
        <v>66</v>
      </c>
      <c r="D62" s="83">
        <f>SUM(D63:D64)</f>
        <v>213000</v>
      </c>
      <c r="E62" s="67">
        <f t="shared" ref="E62:O62" si="20">SUM(E63:E64)</f>
        <v>200000</v>
      </c>
      <c r="F62" s="18">
        <f t="shared" si="20"/>
        <v>0</v>
      </c>
      <c r="G62" s="18">
        <f t="shared" si="20"/>
        <v>0</v>
      </c>
      <c r="H62" s="18">
        <f t="shared" si="20"/>
        <v>0</v>
      </c>
      <c r="I62" s="18">
        <f t="shared" si="20"/>
        <v>0</v>
      </c>
      <c r="J62" s="18">
        <f t="shared" si="20"/>
        <v>0</v>
      </c>
      <c r="K62" s="18">
        <f t="shared" si="20"/>
        <v>0</v>
      </c>
      <c r="L62" s="18">
        <f t="shared" si="20"/>
        <v>0</v>
      </c>
      <c r="M62" s="18">
        <f t="shared" si="20"/>
        <v>0</v>
      </c>
      <c r="N62" s="18">
        <f t="shared" si="20"/>
        <v>0</v>
      </c>
      <c r="O62" s="48">
        <f t="shared" si="20"/>
        <v>0</v>
      </c>
      <c r="P62" s="65">
        <f t="shared" si="2"/>
        <v>200000</v>
      </c>
      <c r="Q62" s="67">
        <f t="shared" ref="Q62:R62" si="21">SUM(Q63:Q64)</f>
        <v>200000</v>
      </c>
      <c r="R62" s="67">
        <f t="shared" si="21"/>
        <v>200000</v>
      </c>
      <c r="S62" s="65">
        <f t="shared" si="4"/>
        <v>600000</v>
      </c>
    </row>
    <row r="63" spans="1:19" ht="13.5" customHeight="1" x14ac:dyDescent="0.25">
      <c r="A63" s="161"/>
      <c r="B63" s="16">
        <v>412211</v>
      </c>
      <c r="C63" s="17" t="s">
        <v>66</v>
      </c>
      <c r="D63" s="84">
        <v>213000</v>
      </c>
      <c r="E63" s="68">
        <v>200000</v>
      </c>
      <c r="F63" s="19"/>
      <c r="G63" s="19"/>
      <c r="H63" s="19"/>
      <c r="I63" s="19"/>
      <c r="J63" s="19"/>
      <c r="K63" s="19"/>
      <c r="L63" s="19"/>
      <c r="M63" s="19"/>
      <c r="N63" s="19"/>
      <c r="O63" s="49"/>
      <c r="P63" s="65">
        <f t="shared" si="2"/>
        <v>200000</v>
      </c>
      <c r="Q63" s="68">
        <v>200000</v>
      </c>
      <c r="R63" s="68">
        <v>200000</v>
      </c>
      <c r="S63" s="65">
        <f t="shared" si="4"/>
        <v>600000</v>
      </c>
    </row>
    <row r="64" spans="1:19" ht="25.5" hidden="1" x14ac:dyDescent="0.25">
      <c r="A64" s="161"/>
      <c r="B64" s="16">
        <v>412221</v>
      </c>
      <c r="C64" s="17" t="s">
        <v>67</v>
      </c>
      <c r="D64" s="84"/>
      <c r="E64" s="68"/>
      <c r="F64" s="19"/>
      <c r="G64" s="19"/>
      <c r="H64" s="19"/>
      <c r="I64" s="19"/>
      <c r="J64" s="19"/>
      <c r="K64" s="19"/>
      <c r="L64" s="19"/>
      <c r="M64" s="19"/>
      <c r="N64" s="19"/>
      <c r="O64" s="49"/>
      <c r="P64" s="65">
        <f t="shared" si="2"/>
        <v>0</v>
      </c>
      <c r="Q64" s="68"/>
      <c r="R64" s="68"/>
      <c r="S64" s="65">
        <f t="shared" si="4"/>
        <v>0</v>
      </c>
    </row>
    <row r="65" spans="1:19" hidden="1" x14ac:dyDescent="0.25">
      <c r="A65" s="271"/>
      <c r="B65" s="12">
        <v>412300</v>
      </c>
      <c r="C65" s="13" t="s">
        <v>68</v>
      </c>
      <c r="D65" s="82">
        <f>SUM(D66)</f>
        <v>0</v>
      </c>
      <c r="E65" s="66">
        <f t="shared" ref="E65:R66" si="22">SUM(E66)</f>
        <v>0</v>
      </c>
      <c r="F65" s="14">
        <f t="shared" si="22"/>
        <v>0</v>
      </c>
      <c r="G65" s="14">
        <f t="shared" si="22"/>
        <v>0</v>
      </c>
      <c r="H65" s="14">
        <f t="shared" si="22"/>
        <v>0</v>
      </c>
      <c r="I65" s="14">
        <f t="shared" si="22"/>
        <v>0</v>
      </c>
      <c r="J65" s="14">
        <f t="shared" si="22"/>
        <v>0</v>
      </c>
      <c r="K65" s="14">
        <f t="shared" si="22"/>
        <v>0</v>
      </c>
      <c r="L65" s="14">
        <f t="shared" si="22"/>
        <v>0</v>
      </c>
      <c r="M65" s="14">
        <f t="shared" si="22"/>
        <v>0</v>
      </c>
      <c r="N65" s="14">
        <f t="shared" si="22"/>
        <v>0</v>
      </c>
      <c r="O65" s="47">
        <f t="shared" si="22"/>
        <v>0</v>
      </c>
      <c r="P65" s="65">
        <f t="shared" si="2"/>
        <v>0</v>
      </c>
      <c r="Q65" s="66">
        <f t="shared" si="22"/>
        <v>0</v>
      </c>
      <c r="R65" s="66">
        <f t="shared" si="22"/>
        <v>0</v>
      </c>
      <c r="S65" s="65">
        <f t="shared" si="4"/>
        <v>0</v>
      </c>
    </row>
    <row r="66" spans="1:19" hidden="1" x14ac:dyDescent="0.25">
      <c r="A66" s="161"/>
      <c r="B66" s="16">
        <v>412310</v>
      </c>
      <c r="C66" s="17" t="s">
        <v>68</v>
      </c>
      <c r="D66" s="83">
        <f>SUM(D67)</f>
        <v>0</v>
      </c>
      <c r="E66" s="67">
        <f t="shared" si="22"/>
        <v>0</v>
      </c>
      <c r="F66" s="18">
        <f t="shared" si="22"/>
        <v>0</v>
      </c>
      <c r="G66" s="18">
        <f t="shared" si="22"/>
        <v>0</v>
      </c>
      <c r="H66" s="18">
        <f t="shared" si="22"/>
        <v>0</v>
      </c>
      <c r="I66" s="18">
        <f t="shared" si="22"/>
        <v>0</v>
      </c>
      <c r="J66" s="18">
        <f t="shared" si="22"/>
        <v>0</v>
      </c>
      <c r="K66" s="18">
        <f t="shared" si="22"/>
        <v>0</v>
      </c>
      <c r="L66" s="18">
        <f t="shared" si="22"/>
        <v>0</v>
      </c>
      <c r="M66" s="18">
        <f t="shared" si="22"/>
        <v>0</v>
      </c>
      <c r="N66" s="18">
        <f t="shared" si="22"/>
        <v>0</v>
      </c>
      <c r="O66" s="48">
        <f t="shared" si="22"/>
        <v>0</v>
      </c>
      <c r="P66" s="65">
        <f t="shared" si="2"/>
        <v>0</v>
      </c>
      <c r="Q66" s="67">
        <f t="shared" si="22"/>
        <v>0</v>
      </c>
      <c r="R66" s="67">
        <f t="shared" si="22"/>
        <v>0</v>
      </c>
      <c r="S66" s="65">
        <f t="shared" si="4"/>
        <v>0</v>
      </c>
    </row>
    <row r="67" spans="1:19" hidden="1" x14ac:dyDescent="0.25">
      <c r="A67" s="161"/>
      <c r="B67" s="16">
        <v>412311</v>
      </c>
      <c r="C67" s="17" t="s">
        <v>68</v>
      </c>
      <c r="D67" s="84"/>
      <c r="E67" s="68"/>
      <c r="F67" s="19"/>
      <c r="G67" s="19"/>
      <c r="H67" s="19"/>
      <c r="I67" s="19"/>
      <c r="J67" s="19"/>
      <c r="K67" s="19"/>
      <c r="L67" s="19"/>
      <c r="M67" s="19"/>
      <c r="N67" s="19"/>
      <c r="O67" s="49"/>
      <c r="P67" s="65">
        <f t="shared" si="2"/>
        <v>0</v>
      </c>
      <c r="Q67" s="68"/>
      <c r="R67" s="68"/>
      <c r="S67" s="65">
        <f t="shared" si="4"/>
        <v>0</v>
      </c>
    </row>
    <row r="68" spans="1:19" x14ac:dyDescent="0.25">
      <c r="A68" s="271">
        <v>221</v>
      </c>
      <c r="B68" s="12">
        <v>413000</v>
      </c>
      <c r="C68" s="21" t="s">
        <v>69</v>
      </c>
      <c r="D68" s="82">
        <f>SUM(D69)</f>
        <v>70400</v>
      </c>
      <c r="E68" s="66">
        <f t="shared" ref="E68:R68" si="23">SUM(E69)</f>
        <v>80000</v>
      </c>
      <c r="F68" s="14">
        <f t="shared" si="23"/>
        <v>0</v>
      </c>
      <c r="G68" s="14">
        <f t="shared" si="23"/>
        <v>0</v>
      </c>
      <c r="H68" s="14">
        <f t="shared" si="23"/>
        <v>0</v>
      </c>
      <c r="I68" s="14">
        <f t="shared" si="23"/>
        <v>0</v>
      </c>
      <c r="J68" s="14">
        <f t="shared" si="23"/>
        <v>0</v>
      </c>
      <c r="K68" s="14">
        <f t="shared" si="23"/>
        <v>0</v>
      </c>
      <c r="L68" s="14">
        <f t="shared" si="23"/>
        <v>0</v>
      </c>
      <c r="M68" s="14">
        <f t="shared" si="23"/>
        <v>0</v>
      </c>
      <c r="N68" s="14">
        <f t="shared" si="23"/>
        <v>0</v>
      </c>
      <c r="O68" s="47">
        <f t="shared" si="23"/>
        <v>0</v>
      </c>
      <c r="P68" s="65">
        <f t="shared" si="2"/>
        <v>80000</v>
      </c>
      <c r="Q68" s="66">
        <f t="shared" si="23"/>
        <v>80000</v>
      </c>
      <c r="R68" s="66">
        <f t="shared" si="23"/>
        <v>80000</v>
      </c>
      <c r="S68" s="65">
        <f t="shared" si="4"/>
        <v>240000</v>
      </c>
    </row>
    <row r="69" spans="1:19" x14ac:dyDescent="0.25">
      <c r="A69" s="271"/>
      <c r="B69" s="12">
        <v>413100</v>
      </c>
      <c r="C69" s="13" t="s">
        <v>70</v>
      </c>
      <c r="D69" s="82">
        <f>SUM(D70,D72,D74+D76)</f>
        <v>70400</v>
      </c>
      <c r="E69" s="66">
        <f t="shared" ref="E69:O69" si="24">SUM(E70,E72,E74+E76)</f>
        <v>80000</v>
      </c>
      <c r="F69" s="14">
        <f t="shared" si="24"/>
        <v>0</v>
      </c>
      <c r="G69" s="14">
        <f t="shared" si="24"/>
        <v>0</v>
      </c>
      <c r="H69" s="14">
        <f t="shared" si="24"/>
        <v>0</v>
      </c>
      <c r="I69" s="14">
        <f t="shared" si="24"/>
        <v>0</v>
      </c>
      <c r="J69" s="14">
        <f t="shared" si="24"/>
        <v>0</v>
      </c>
      <c r="K69" s="14">
        <f t="shared" si="24"/>
        <v>0</v>
      </c>
      <c r="L69" s="14">
        <f t="shared" si="24"/>
        <v>0</v>
      </c>
      <c r="M69" s="14">
        <f t="shared" si="24"/>
        <v>0</v>
      </c>
      <c r="N69" s="14">
        <f t="shared" si="24"/>
        <v>0</v>
      </c>
      <c r="O69" s="47">
        <f t="shared" si="24"/>
        <v>0</v>
      </c>
      <c r="P69" s="65">
        <f t="shared" si="2"/>
        <v>80000</v>
      </c>
      <c r="Q69" s="66">
        <f t="shared" ref="Q69:R69" si="25">SUM(Q70,Q72,Q74+Q76)</f>
        <v>80000</v>
      </c>
      <c r="R69" s="66">
        <f t="shared" si="25"/>
        <v>80000</v>
      </c>
      <c r="S69" s="65">
        <f t="shared" si="4"/>
        <v>240000</v>
      </c>
    </row>
    <row r="70" spans="1:19" hidden="1" x14ac:dyDescent="0.25">
      <c r="A70" s="161"/>
      <c r="B70" s="16">
        <v>413130</v>
      </c>
      <c r="C70" s="17" t="s">
        <v>71</v>
      </c>
      <c r="D70" s="83">
        <f>SUM(D71)</f>
        <v>0</v>
      </c>
      <c r="E70" s="67">
        <f t="shared" ref="E70:R70" si="26">SUM(E71)</f>
        <v>0</v>
      </c>
      <c r="F70" s="18">
        <f t="shared" si="26"/>
        <v>0</v>
      </c>
      <c r="G70" s="18">
        <f t="shared" si="26"/>
        <v>0</v>
      </c>
      <c r="H70" s="18">
        <f t="shared" si="26"/>
        <v>0</v>
      </c>
      <c r="I70" s="18">
        <f t="shared" si="26"/>
        <v>0</v>
      </c>
      <c r="J70" s="18">
        <f t="shared" si="26"/>
        <v>0</v>
      </c>
      <c r="K70" s="18">
        <f t="shared" si="26"/>
        <v>0</v>
      </c>
      <c r="L70" s="18">
        <f t="shared" si="26"/>
        <v>0</v>
      </c>
      <c r="M70" s="18">
        <f t="shared" si="26"/>
        <v>0</v>
      </c>
      <c r="N70" s="18">
        <f t="shared" si="26"/>
        <v>0</v>
      </c>
      <c r="O70" s="48">
        <f t="shared" si="26"/>
        <v>0</v>
      </c>
      <c r="P70" s="65">
        <f t="shared" si="2"/>
        <v>0</v>
      </c>
      <c r="Q70" s="67">
        <f t="shared" si="26"/>
        <v>0</v>
      </c>
      <c r="R70" s="67">
        <f t="shared" si="26"/>
        <v>0</v>
      </c>
      <c r="S70" s="65">
        <f t="shared" si="4"/>
        <v>0</v>
      </c>
    </row>
    <row r="71" spans="1:19" hidden="1" x14ac:dyDescent="0.25">
      <c r="A71" s="161"/>
      <c r="B71" s="16">
        <v>413139</v>
      </c>
      <c r="C71" s="17" t="s">
        <v>522</v>
      </c>
      <c r="D71" s="84"/>
      <c r="E71" s="68"/>
      <c r="F71" s="19"/>
      <c r="G71" s="19"/>
      <c r="H71" s="19"/>
      <c r="I71" s="19"/>
      <c r="J71" s="19"/>
      <c r="K71" s="19"/>
      <c r="L71" s="19"/>
      <c r="M71" s="19"/>
      <c r="N71" s="19"/>
      <c r="O71" s="49"/>
      <c r="P71" s="65">
        <f t="shared" si="2"/>
        <v>0</v>
      </c>
      <c r="Q71" s="68"/>
      <c r="R71" s="68"/>
      <c r="S71" s="65">
        <f t="shared" si="4"/>
        <v>0</v>
      </c>
    </row>
    <row r="72" spans="1:19" ht="25.5" hidden="1" x14ac:dyDescent="0.25">
      <c r="A72" s="161"/>
      <c r="B72" s="16">
        <v>413140</v>
      </c>
      <c r="C72" s="17" t="s">
        <v>72</v>
      </c>
      <c r="D72" s="83">
        <f>SUM(D73)</f>
        <v>0</v>
      </c>
      <c r="E72" s="67">
        <f t="shared" ref="E72:R72" si="27">SUM(E73)</f>
        <v>0</v>
      </c>
      <c r="F72" s="18">
        <f t="shared" si="27"/>
        <v>0</v>
      </c>
      <c r="G72" s="18">
        <f t="shared" si="27"/>
        <v>0</v>
      </c>
      <c r="H72" s="18">
        <f t="shared" si="27"/>
        <v>0</v>
      </c>
      <c r="I72" s="18">
        <f t="shared" si="27"/>
        <v>0</v>
      </c>
      <c r="J72" s="18">
        <f t="shared" si="27"/>
        <v>0</v>
      </c>
      <c r="K72" s="18">
        <f t="shared" si="27"/>
        <v>0</v>
      </c>
      <c r="L72" s="18">
        <f t="shared" si="27"/>
        <v>0</v>
      </c>
      <c r="M72" s="18">
        <f t="shared" si="27"/>
        <v>0</v>
      </c>
      <c r="N72" s="18">
        <f t="shared" si="27"/>
        <v>0</v>
      </c>
      <c r="O72" s="48">
        <f t="shared" si="27"/>
        <v>0</v>
      </c>
      <c r="P72" s="65">
        <f t="shared" si="2"/>
        <v>0</v>
      </c>
      <c r="Q72" s="67">
        <f t="shared" si="27"/>
        <v>0</v>
      </c>
      <c r="R72" s="67">
        <f t="shared" si="27"/>
        <v>0</v>
      </c>
      <c r="S72" s="65">
        <f t="shared" si="4"/>
        <v>0</v>
      </c>
    </row>
    <row r="73" spans="1:19" ht="25.5" hidden="1" x14ac:dyDescent="0.25">
      <c r="A73" s="161"/>
      <c r="B73" s="16">
        <v>413142</v>
      </c>
      <c r="C73" s="17" t="s">
        <v>73</v>
      </c>
      <c r="D73" s="84"/>
      <c r="E73" s="68"/>
      <c r="F73" s="19"/>
      <c r="G73" s="19"/>
      <c r="H73" s="19"/>
      <c r="I73" s="19"/>
      <c r="J73" s="19"/>
      <c r="K73" s="19"/>
      <c r="L73" s="19"/>
      <c r="M73" s="19"/>
      <c r="N73" s="19"/>
      <c r="O73" s="49"/>
      <c r="P73" s="65">
        <f t="shared" si="2"/>
        <v>0</v>
      </c>
      <c r="Q73" s="68"/>
      <c r="R73" s="68"/>
      <c r="S73" s="65">
        <f t="shared" si="4"/>
        <v>0</v>
      </c>
    </row>
    <row r="74" spans="1:19" ht="25.5" x14ac:dyDescent="0.25">
      <c r="A74" s="161"/>
      <c r="B74" s="16">
        <v>413150</v>
      </c>
      <c r="C74" s="17" t="s">
        <v>74</v>
      </c>
      <c r="D74" s="83">
        <f>SUM(D75)</f>
        <v>70400</v>
      </c>
      <c r="E74" s="67">
        <f t="shared" ref="E74:R74" si="28">SUM(E75)</f>
        <v>80000</v>
      </c>
      <c r="F74" s="18">
        <f t="shared" si="28"/>
        <v>0</v>
      </c>
      <c r="G74" s="18">
        <f t="shared" si="28"/>
        <v>0</v>
      </c>
      <c r="H74" s="18">
        <f t="shared" si="28"/>
        <v>0</v>
      </c>
      <c r="I74" s="18">
        <f t="shared" si="28"/>
        <v>0</v>
      </c>
      <c r="J74" s="18">
        <f t="shared" si="28"/>
        <v>0</v>
      </c>
      <c r="K74" s="18">
        <f t="shared" si="28"/>
        <v>0</v>
      </c>
      <c r="L74" s="18">
        <f t="shared" si="28"/>
        <v>0</v>
      </c>
      <c r="M74" s="18">
        <f t="shared" si="28"/>
        <v>0</v>
      </c>
      <c r="N74" s="18">
        <f t="shared" si="28"/>
        <v>0</v>
      </c>
      <c r="O74" s="48">
        <f t="shared" si="28"/>
        <v>0</v>
      </c>
      <c r="P74" s="65">
        <f t="shared" si="2"/>
        <v>80000</v>
      </c>
      <c r="Q74" s="67">
        <f t="shared" si="28"/>
        <v>80000</v>
      </c>
      <c r="R74" s="67">
        <f t="shared" si="28"/>
        <v>80000</v>
      </c>
      <c r="S74" s="65">
        <f t="shared" si="4"/>
        <v>240000</v>
      </c>
    </row>
    <row r="75" spans="1:19" ht="25.5" x14ac:dyDescent="0.25">
      <c r="A75" s="161"/>
      <c r="B75" s="16">
        <v>413151</v>
      </c>
      <c r="C75" s="17" t="s">
        <v>74</v>
      </c>
      <c r="D75" s="84">
        <v>70400</v>
      </c>
      <c r="E75" s="68">
        <v>80000</v>
      </c>
      <c r="F75" s="19"/>
      <c r="G75" s="19"/>
      <c r="H75" s="22"/>
      <c r="I75" s="22"/>
      <c r="J75" s="22"/>
      <c r="K75" s="22"/>
      <c r="L75" s="22"/>
      <c r="M75" s="22"/>
      <c r="N75" s="22"/>
      <c r="O75" s="51"/>
      <c r="P75" s="65">
        <f t="shared" si="2"/>
        <v>80000</v>
      </c>
      <c r="Q75" s="68">
        <v>80000</v>
      </c>
      <c r="R75" s="68">
        <v>80000</v>
      </c>
      <c r="S75" s="65">
        <f t="shared" si="4"/>
        <v>240000</v>
      </c>
    </row>
    <row r="76" spans="1:19" hidden="1" x14ac:dyDescent="0.25">
      <c r="A76" s="161"/>
      <c r="B76" s="16">
        <v>413160</v>
      </c>
      <c r="C76" s="17" t="s">
        <v>75</v>
      </c>
      <c r="D76" s="85">
        <f>SUM(D77)</f>
        <v>0</v>
      </c>
      <c r="E76" s="69">
        <f t="shared" ref="E76:R76" si="29">SUM(E77)</f>
        <v>0</v>
      </c>
      <c r="F76" s="20">
        <f t="shared" si="29"/>
        <v>0</v>
      </c>
      <c r="G76" s="20">
        <f t="shared" si="29"/>
        <v>0</v>
      </c>
      <c r="H76" s="20">
        <f t="shared" si="29"/>
        <v>0</v>
      </c>
      <c r="I76" s="20">
        <f t="shared" si="29"/>
        <v>0</v>
      </c>
      <c r="J76" s="20">
        <f t="shared" si="29"/>
        <v>0</v>
      </c>
      <c r="K76" s="20">
        <f t="shared" si="29"/>
        <v>0</v>
      </c>
      <c r="L76" s="20">
        <f t="shared" si="29"/>
        <v>0</v>
      </c>
      <c r="M76" s="20">
        <f t="shared" si="29"/>
        <v>0</v>
      </c>
      <c r="N76" s="20">
        <f t="shared" si="29"/>
        <v>0</v>
      </c>
      <c r="O76" s="50">
        <f t="shared" si="29"/>
        <v>0</v>
      </c>
      <c r="P76" s="65">
        <f t="shared" si="2"/>
        <v>0</v>
      </c>
      <c r="Q76" s="69">
        <f t="shared" si="29"/>
        <v>0</v>
      </c>
      <c r="R76" s="69">
        <f t="shared" si="29"/>
        <v>0</v>
      </c>
      <c r="S76" s="65">
        <f t="shared" si="4"/>
        <v>0</v>
      </c>
    </row>
    <row r="77" spans="1:19" hidden="1" x14ac:dyDescent="0.25">
      <c r="A77" s="161"/>
      <c r="B77" s="16">
        <v>413161</v>
      </c>
      <c r="C77" s="17" t="s">
        <v>75</v>
      </c>
      <c r="D77" s="84"/>
      <c r="E77" s="68"/>
      <c r="F77" s="19"/>
      <c r="G77" s="19"/>
      <c r="H77" s="19"/>
      <c r="I77" s="19"/>
      <c r="J77" s="19"/>
      <c r="K77" s="19"/>
      <c r="L77" s="19"/>
      <c r="M77" s="19"/>
      <c r="N77" s="19"/>
      <c r="O77" s="49"/>
      <c r="P77" s="65">
        <f t="shared" si="2"/>
        <v>0</v>
      </c>
      <c r="Q77" s="68"/>
      <c r="R77" s="68"/>
      <c r="S77" s="65">
        <f t="shared" si="4"/>
        <v>0</v>
      </c>
    </row>
    <row r="78" spans="1:19" ht="25.5" hidden="1" x14ac:dyDescent="0.25">
      <c r="A78" s="271"/>
      <c r="B78" s="12">
        <v>414000</v>
      </c>
      <c r="C78" s="21" t="s">
        <v>76</v>
      </c>
      <c r="D78" s="82">
        <f>SUM(D79+D84+D89)</f>
        <v>0</v>
      </c>
      <c r="E78" s="66">
        <f t="shared" ref="E78:O78" si="30">SUM(E79+E84+E89)</f>
        <v>0</v>
      </c>
      <c r="F78" s="14">
        <f t="shared" si="30"/>
        <v>0</v>
      </c>
      <c r="G78" s="14">
        <f t="shared" si="30"/>
        <v>0</v>
      </c>
      <c r="H78" s="14">
        <f t="shared" si="30"/>
        <v>0</v>
      </c>
      <c r="I78" s="14">
        <f t="shared" si="30"/>
        <v>0</v>
      </c>
      <c r="J78" s="14">
        <f t="shared" si="30"/>
        <v>0</v>
      </c>
      <c r="K78" s="14">
        <f t="shared" si="30"/>
        <v>0</v>
      </c>
      <c r="L78" s="14">
        <f t="shared" si="30"/>
        <v>0</v>
      </c>
      <c r="M78" s="14">
        <f t="shared" si="30"/>
        <v>0</v>
      </c>
      <c r="N78" s="14">
        <f t="shared" si="30"/>
        <v>0</v>
      </c>
      <c r="O78" s="47">
        <f t="shared" si="30"/>
        <v>0</v>
      </c>
      <c r="P78" s="65">
        <f t="shared" si="2"/>
        <v>0</v>
      </c>
      <c r="Q78" s="66">
        <f t="shared" ref="Q78:R78" si="31">SUM(Q79+Q84+Q89)</f>
        <v>0</v>
      </c>
      <c r="R78" s="66">
        <f t="shared" si="31"/>
        <v>0</v>
      </c>
      <c r="S78" s="65">
        <f t="shared" si="4"/>
        <v>0</v>
      </c>
    </row>
    <row r="79" spans="1:19" ht="38.25" hidden="1" x14ac:dyDescent="0.25">
      <c r="A79" s="271"/>
      <c r="B79" s="12">
        <v>414100</v>
      </c>
      <c r="C79" s="13" t="s">
        <v>77</v>
      </c>
      <c r="D79" s="82">
        <f>SUM(D80,D82)</f>
        <v>0</v>
      </c>
      <c r="E79" s="66">
        <f t="shared" ref="E79:O79" si="32">SUM(E80,E82)</f>
        <v>0</v>
      </c>
      <c r="F79" s="14">
        <f t="shared" si="32"/>
        <v>0</v>
      </c>
      <c r="G79" s="14">
        <f t="shared" si="32"/>
        <v>0</v>
      </c>
      <c r="H79" s="14">
        <f t="shared" si="32"/>
        <v>0</v>
      </c>
      <c r="I79" s="14">
        <f t="shared" si="32"/>
        <v>0</v>
      </c>
      <c r="J79" s="14">
        <f t="shared" si="32"/>
        <v>0</v>
      </c>
      <c r="K79" s="14">
        <f t="shared" si="32"/>
        <v>0</v>
      </c>
      <c r="L79" s="14">
        <f t="shared" si="32"/>
        <v>0</v>
      </c>
      <c r="M79" s="14">
        <f t="shared" si="32"/>
        <v>0</v>
      </c>
      <c r="N79" s="14">
        <f t="shared" si="32"/>
        <v>0</v>
      </c>
      <c r="O79" s="47">
        <f t="shared" si="32"/>
        <v>0</v>
      </c>
      <c r="P79" s="65">
        <f t="shared" si="2"/>
        <v>0</v>
      </c>
      <c r="Q79" s="66">
        <f t="shared" ref="Q79:R79" si="33">SUM(Q80,Q82)</f>
        <v>0</v>
      </c>
      <c r="R79" s="66">
        <f t="shared" si="33"/>
        <v>0</v>
      </c>
      <c r="S79" s="65">
        <f t="shared" si="4"/>
        <v>0</v>
      </c>
    </row>
    <row r="80" spans="1:19" hidden="1" x14ac:dyDescent="0.25">
      <c r="A80" s="161"/>
      <c r="B80" s="16">
        <v>414110</v>
      </c>
      <c r="C80" s="17" t="s">
        <v>78</v>
      </c>
      <c r="D80" s="83">
        <f>SUM(D81)</f>
        <v>0</v>
      </c>
      <c r="E80" s="67">
        <f t="shared" ref="E80:R80" si="34">SUM(E81)</f>
        <v>0</v>
      </c>
      <c r="F80" s="18">
        <f t="shared" si="34"/>
        <v>0</v>
      </c>
      <c r="G80" s="18">
        <f t="shared" si="34"/>
        <v>0</v>
      </c>
      <c r="H80" s="18">
        <f t="shared" si="34"/>
        <v>0</v>
      </c>
      <c r="I80" s="18">
        <f t="shared" si="34"/>
        <v>0</v>
      </c>
      <c r="J80" s="18">
        <f t="shared" si="34"/>
        <v>0</v>
      </c>
      <c r="K80" s="18">
        <f t="shared" si="34"/>
        <v>0</v>
      </c>
      <c r="L80" s="18">
        <f t="shared" si="34"/>
        <v>0</v>
      </c>
      <c r="M80" s="18">
        <f t="shared" si="34"/>
        <v>0</v>
      </c>
      <c r="N80" s="18">
        <f t="shared" si="34"/>
        <v>0</v>
      </c>
      <c r="O80" s="48">
        <f t="shared" si="34"/>
        <v>0</v>
      </c>
      <c r="P80" s="65">
        <f t="shared" si="2"/>
        <v>0</v>
      </c>
      <c r="Q80" s="67">
        <f t="shared" si="34"/>
        <v>0</v>
      </c>
      <c r="R80" s="67">
        <f t="shared" si="34"/>
        <v>0</v>
      </c>
      <c r="S80" s="65">
        <f t="shared" si="4"/>
        <v>0</v>
      </c>
    </row>
    <row r="81" spans="1:19" ht="177.75" hidden="1" customHeight="1" x14ac:dyDescent="0.25">
      <c r="A81" s="161"/>
      <c r="B81" s="16">
        <v>414111</v>
      </c>
      <c r="C81" s="17" t="s">
        <v>79</v>
      </c>
      <c r="D81" s="84"/>
      <c r="E81" s="68"/>
      <c r="F81" s="19"/>
      <c r="G81" s="19"/>
      <c r="H81" s="19"/>
      <c r="I81" s="19"/>
      <c r="J81" s="19"/>
      <c r="K81" s="19"/>
      <c r="L81" s="19"/>
      <c r="M81" s="19"/>
      <c r="N81" s="19"/>
      <c r="O81" s="49"/>
      <c r="P81" s="65">
        <f t="shared" si="2"/>
        <v>0</v>
      </c>
      <c r="Q81" s="68"/>
      <c r="R81" s="68"/>
      <c r="S81" s="65">
        <f t="shared" si="4"/>
        <v>0</v>
      </c>
    </row>
    <row r="82" spans="1:19" hidden="1" x14ac:dyDescent="0.25">
      <c r="A82" s="161"/>
      <c r="B82" s="23">
        <v>414120</v>
      </c>
      <c r="C82" s="17" t="s">
        <v>80</v>
      </c>
      <c r="D82" s="83">
        <f>SUM(D83)</f>
        <v>0</v>
      </c>
      <c r="E82" s="67">
        <f t="shared" ref="E82:R82" si="35">SUM(E83)</f>
        <v>0</v>
      </c>
      <c r="F82" s="18">
        <f t="shared" si="35"/>
        <v>0</v>
      </c>
      <c r="G82" s="18">
        <f t="shared" si="35"/>
        <v>0</v>
      </c>
      <c r="H82" s="18">
        <f t="shared" si="35"/>
        <v>0</v>
      </c>
      <c r="I82" s="18">
        <f t="shared" si="35"/>
        <v>0</v>
      </c>
      <c r="J82" s="18">
        <f t="shared" si="35"/>
        <v>0</v>
      </c>
      <c r="K82" s="18">
        <f t="shared" si="35"/>
        <v>0</v>
      </c>
      <c r="L82" s="18">
        <f t="shared" si="35"/>
        <v>0</v>
      </c>
      <c r="M82" s="18">
        <f t="shared" si="35"/>
        <v>0</v>
      </c>
      <c r="N82" s="18">
        <f t="shared" si="35"/>
        <v>0</v>
      </c>
      <c r="O82" s="48">
        <f t="shared" si="35"/>
        <v>0</v>
      </c>
      <c r="P82" s="65">
        <f t="shared" si="2"/>
        <v>0</v>
      </c>
      <c r="Q82" s="67">
        <f t="shared" si="35"/>
        <v>0</v>
      </c>
      <c r="R82" s="67">
        <f t="shared" si="35"/>
        <v>0</v>
      </c>
      <c r="S82" s="65">
        <f t="shared" si="4"/>
        <v>0</v>
      </c>
    </row>
    <row r="83" spans="1:19" hidden="1" x14ac:dyDescent="0.25">
      <c r="A83" s="161"/>
      <c r="B83" s="23">
        <v>414121</v>
      </c>
      <c r="C83" s="17" t="s">
        <v>80</v>
      </c>
      <c r="D83" s="84"/>
      <c r="E83" s="68"/>
      <c r="F83" s="19"/>
      <c r="G83" s="19"/>
      <c r="H83" s="19"/>
      <c r="I83" s="19"/>
      <c r="J83" s="19"/>
      <c r="K83" s="19"/>
      <c r="L83" s="19"/>
      <c r="M83" s="19"/>
      <c r="N83" s="19"/>
      <c r="O83" s="49"/>
      <c r="P83" s="65">
        <f t="shared" si="2"/>
        <v>0</v>
      </c>
      <c r="Q83" s="68"/>
      <c r="R83" s="68"/>
      <c r="S83" s="65">
        <f t="shared" si="4"/>
        <v>0</v>
      </c>
    </row>
    <row r="84" spans="1:19" hidden="1" x14ac:dyDescent="0.25">
      <c r="A84" s="271"/>
      <c r="B84" s="12">
        <v>414300</v>
      </c>
      <c r="C84" s="13" t="s">
        <v>81</v>
      </c>
      <c r="D84" s="82">
        <f>SUM(D85)</f>
        <v>0</v>
      </c>
      <c r="E84" s="66">
        <f t="shared" ref="E84:R84" si="36">SUM(E85)</f>
        <v>0</v>
      </c>
      <c r="F84" s="14">
        <f t="shared" si="36"/>
        <v>0</v>
      </c>
      <c r="G84" s="14">
        <f t="shared" si="36"/>
        <v>0</v>
      </c>
      <c r="H84" s="14">
        <f t="shared" si="36"/>
        <v>0</v>
      </c>
      <c r="I84" s="14">
        <f t="shared" si="36"/>
        <v>0</v>
      </c>
      <c r="J84" s="14">
        <f t="shared" si="36"/>
        <v>0</v>
      </c>
      <c r="K84" s="14">
        <f t="shared" si="36"/>
        <v>0</v>
      </c>
      <c r="L84" s="14">
        <f t="shared" si="36"/>
        <v>0</v>
      </c>
      <c r="M84" s="14">
        <f t="shared" si="36"/>
        <v>0</v>
      </c>
      <c r="N84" s="14">
        <f t="shared" si="36"/>
        <v>0</v>
      </c>
      <c r="O84" s="47">
        <f t="shared" si="36"/>
        <v>0</v>
      </c>
      <c r="P84" s="65">
        <f t="shared" si="2"/>
        <v>0</v>
      </c>
      <c r="Q84" s="66">
        <f t="shared" si="36"/>
        <v>0</v>
      </c>
      <c r="R84" s="66">
        <f t="shared" si="36"/>
        <v>0</v>
      </c>
      <c r="S84" s="65">
        <f t="shared" si="4"/>
        <v>0</v>
      </c>
    </row>
    <row r="85" spans="1:19" hidden="1" x14ac:dyDescent="0.25">
      <c r="A85" s="161"/>
      <c r="B85" s="16">
        <v>414310</v>
      </c>
      <c r="C85" s="17" t="s">
        <v>81</v>
      </c>
      <c r="D85" s="83">
        <f>SUM(D86:D88)</f>
        <v>0</v>
      </c>
      <c r="E85" s="67">
        <f t="shared" ref="E85:O85" si="37">SUM(E86:E88)</f>
        <v>0</v>
      </c>
      <c r="F85" s="18">
        <f t="shared" si="37"/>
        <v>0</v>
      </c>
      <c r="G85" s="18">
        <f t="shared" si="37"/>
        <v>0</v>
      </c>
      <c r="H85" s="18">
        <f t="shared" si="37"/>
        <v>0</v>
      </c>
      <c r="I85" s="18">
        <f t="shared" si="37"/>
        <v>0</v>
      </c>
      <c r="J85" s="18">
        <f t="shared" si="37"/>
        <v>0</v>
      </c>
      <c r="K85" s="18">
        <f t="shared" si="37"/>
        <v>0</v>
      </c>
      <c r="L85" s="18">
        <f t="shared" si="37"/>
        <v>0</v>
      </c>
      <c r="M85" s="18">
        <f t="shared" si="37"/>
        <v>0</v>
      </c>
      <c r="N85" s="18">
        <f t="shared" si="37"/>
        <v>0</v>
      </c>
      <c r="O85" s="48">
        <f t="shared" si="37"/>
        <v>0</v>
      </c>
      <c r="P85" s="65">
        <f t="shared" si="2"/>
        <v>0</v>
      </c>
      <c r="Q85" s="67">
        <f t="shared" ref="Q85:R85" si="38">SUM(Q86:Q88)</f>
        <v>0</v>
      </c>
      <c r="R85" s="67">
        <f t="shared" si="38"/>
        <v>0</v>
      </c>
      <c r="S85" s="65">
        <f t="shared" si="4"/>
        <v>0</v>
      </c>
    </row>
    <row r="86" spans="1:19" ht="46.5" hidden="1" customHeight="1" x14ac:dyDescent="0.25">
      <c r="A86" s="161"/>
      <c r="B86" s="16">
        <v>414311</v>
      </c>
      <c r="C86" s="17" t="s">
        <v>666</v>
      </c>
      <c r="D86" s="84"/>
      <c r="E86" s="68"/>
      <c r="F86" s="19"/>
      <c r="G86" s="19"/>
      <c r="H86" s="19"/>
      <c r="I86" s="19"/>
      <c r="J86" s="19"/>
      <c r="K86" s="19"/>
      <c r="L86" s="19"/>
      <c r="M86" s="19"/>
      <c r="N86" s="19"/>
      <c r="O86" s="49"/>
      <c r="P86" s="65">
        <f t="shared" si="2"/>
        <v>0</v>
      </c>
      <c r="Q86" s="68"/>
      <c r="R86" s="68"/>
      <c r="S86" s="65">
        <f t="shared" si="4"/>
        <v>0</v>
      </c>
    </row>
    <row r="87" spans="1:19" ht="38.25" hidden="1" x14ac:dyDescent="0.25">
      <c r="A87" s="161"/>
      <c r="B87" s="16">
        <v>414312</v>
      </c>
      <c r="C87" s="17" t="s">
        <v>82</v>
      </c>
      <c r="D87" s="84"/>
      <c r="E87" s="68"/>
      <c r="F87" s="19"/>
      <c r="G87" s="19"/>
      <c r="H87" s="19"/>
      <c r="I87" s="19"/>
      <c r="J87" s="19"/>
      <c r="K87" s="19"/>
      <c r="L87" s="19"/>
      <c r="M87" s="19"/>
      <c r="N87" s="19"/>
      <c r="O87" s="49"/>
      <c r="P87" s="65">
        <f t="shared" si="2"/>
        <v>0</v>
      </c>
      <c r="Q87" s="68"/>
      <c r="R87" s="68"/>
      <c r="S87" s="65">
        <f t="shared" si="4"/>
        <v>0</v>
      </c>
    </row>
    <row r="88" spans="1:19" ht="38.25" hidden="1" x14ac:dyDescent="0.25">
      <c r="A88" s="161"/>
      <c r="B88" s="16">
        <v>414314</v>
      </c>
      <c r="C88" s="17" t="s">
        <v>83</v>
      </c>
      <c r="D88" s="84"/>
      <c r="E88" s="70"/>
      <c r="F88" s="24"/>
      <c r="G88" s="19"/>
      <c r="H88" s="24"/>
      <c r="I88" s="24"/>
      <c r="J88" s="24"/>
      <c r="K88" s="24"/>
      <c r="L88" s="24"/>
      <c r="M88" s="24"/>
      <c r="N88" s="24"/>
      <c r="O88" s="52"/>
      <c r="P88" s="65">
        <f t="shared" si="2"/>
        <v>0</v>
      </c>
      <c r="Q88" s="70"/>
      <c r="R88" s="70"/>
      <c r="S88" s="65">
        <f t="shared" si="4"/>
        <v>0</v>
      </c>
    </row>
    <row r="89" spans="1:19" ht="51" hidden="1" x14ac:dyDescent="0.25">
      <c r="A89" s="271"/>
      <c r="B89" s="12">
        <v>414400</v>
      </c>
      <c r="C89" s="13" t="s">
        <v>84</v>
      </c>
      <c r="D89" s="82">
        <f t="shared" ref="D89:R89" si="39">SUM(D90)</f>
        <v>0</v>
      </c>
      <c r="E89" s="66">
        <f t="shared" si="39"/>
        <v>0</v>
      </c>
      <c r="F89" s="14">
        <f t="shared" si="39"/>
        <v>0</v>
      </c>
      <c r="G89" s="14">
        <f t="shared" si="39"/>
        <v>0</v>
      </c>
      <c r="H89" s="14">
        <f t="shared" si="39"/>
        <v>0</v>
      </c>
      <c r="I89" s="14">
        <f t="shared" si="39"/>
        <v>0</v>
      </c>
      <c r="J89" s="14">
        <f t="shared" si="39"/>
        <v>0</v>
      </c>
      <c r="K89" s="14">
        <f t="shared" si="39"/>
        <v>0</v>
      </c>
      <c r="L89" s="14">
        <f t="shared" si="39"/>
        <v>0</v>
      </c>
      <c r="M89" s="14">
        <f t="shared" si="39"/>
        <v>0</v>
      </c>
      <c r="N89" s="14">
        <f t="shared" si="39"/>
        <v>0</v>
      </c>
      <c r="O89" s="47">
        <f t="shared" si="39"/>
        <v>0</v>
      </c>
      <c r="P89" s="65">
        <f t="shared" si="2"/>
        <v>0</v>
      </c>
      <c r="Q89" s="66">
        <f t="shared" si="39"/>
        <v>0</v>
      </c>
      <c r="R89" s="66">
        <f t="shared" si="39"/>
        <v>0</v>
      </c>
      <c r="S89" s="65">
        <f t="shared" si="4"/>
        <v>0</v>
      </c>
    </row>
    <row r="90" spans="1:19" ht="51" hidden="1" x14ac:dyDescent="0.25">
      <c r="A90" s="161"/>
      <c r="B90" s="16">
        <v>414410</v>
      </c>
      <c r="C90" s="17" t="s">
        <v>84</v>
      </c>
      <c r="D90" s="83">
        <f>SUM(D91:D93)</f>
        <v>0</v>
      </c>
      <c r="E90" s="67">
        <f t="shared" ref="E90:O90" si="40">SUM(E91:E93)</f>
        <v>0</v>
      </c>
      <c r="F90" s="18">
        <f t="shared" si="40"/>
        <v>0</v>
      </c>
      <c r="G90" s="18">
        <f t="shared" si="40"/>
        <v>0</v>
      </c>
      <c r="H90" s="18">
        <f t="shared" si="40"/>
        <v>0</v>
      </c>
      <c r="I90" s="18">
        <f t="shared" si="40"/>
        <v>0</v>
      </c>
      <c r="J90" s="18">
        <f t="shared" si="40"/>
        <v>0</v>
      </c>
      <c r="K90" s="18">
        <f t="shared" si="40"/>
        <v>0</v>
      </c>
      <c r="L90" s="18">
        <f t="shared" si="40"/>
        <v>0</v>
      </c>
      <c r="M90" s="18">
        <f t="shared" si="40"/>
        <v>0</v>
      </c>
      <c r="N90" s="18">
        <f t="shared" si="40"/>
        <v>0</v>
      </c>
      <c r="O90" s="48">
        <f t="shared" si="40"/>
        <v>0</v>
      </c>
      <c r="P90" s="65">
        <f t="shared" si="2"/>
        <v>0</v>
      </c>
      <c r="Q90" s="67">
        <f t="shared" ref="Q90:R90" si="41">SUM(Q91:Q93)</f>
        <v>0</v>
      </c>
      <c r="R90" s="67">
        <f t="shared" si="41"/>
        <v>0</v>
      </c>
      <c r="S90" s="65">
        <f t="shared" si="4"/>
        <v>0</v>
      </c>
    </row>
    <row r="91" spans="1:19" ht="38.25" hidden="1" x14ac:dyDescent="0.25">
      <c r="A91" s="161"/>
      <c r="B91" s="16">
        <v>414411</v>
      </c>
      <c r="C91" s="17" t="s">
        <v>85</v>
      </c>
      <c r="D91" s="84"/>
      <c r="E91" s="70"/>
      <c r="F91" s="24"/>
      <c r="G91" s="19"/>
      <c r="H91" s="24"/>
      <c r="I91" s="24"/>
      <c r="J91" s="24"/>
      <c r="K91" s="24"/>
      <c r="L91" s="24"/>
      <c r="M91" s="24"/>
      <c r="N91" s="24"/>
      <c r="O91" s="52"/>
      <c r="P91" s="65">
        <f t="shared" si="2"/>
        <v>0</v>
      </c>
      <c r="Q91" s="70"/>
      <c r="R91" s="70"/>
      <c r="S91" s="65">
        <f t="shared" si="4"/>
        <v>0</v>
      </c>
    </row>
    <row r="92" spans="1:19" ht="25.5" hidden="1" x14ac:dyDescent="0.25">
      <c r="A92" s="161"/>
      <c r="B92" s="16">
        <v>414412</v>
      </c>
      <c r="C92" s="17" t="s">
        <v>523</v>
      </c>
      <c r="D92" s="86"/>
      <c r="E92" s="70"/>
      <c r="F92" s="24"/>
      <c r="G92" s="24"/>
      <c r="H92" s="24"/>
      <c r="I92" s="24"/>
      <c r="J92" s="24"/>
      <c r="K92" s="24"/>
      <c r="L92" s="24"/>
      <c r="M92" s="24"/>
      <c r="N92" s="24"/>
      <c r="O92" s="52"/>
      <c r="P92" s="65">
        <f t="shared" si="2"/>
        <v>0</v>
      </c>
      <c r="Q92" s="70"/>
      <c r="R92" s="70"/>
      <c r="S92" s="65">
        <f t="shared" si="4"/>
        <v>0</v>
      </c>
    </row>
    <row r="93" spans="1:19" ht="25.5" hidden="1" x14ac:dyDescent="0.25">
      <c r="A93" s="161"/>
      <c r="B93" s="16">
        <v>414419</v>
      </c>
      <c r="C93" s="17" t="s">
        <v>524</v>
      </c>
      <c r="D93" s="86"/>
      <c r="E93" s="70"/>
      <c r="F93" s="24"/>
      <c r="G93" s="24"/>
      <c r="H93" s="24"/>
      <c r="I93" s="24"/>
      <c r="J93" s="24"/>
      <c r="K93" s="24"/>
      <c r="L93" s="24"/>
      <c r="M93" s="24"/>
      <c r="N93" s="24"/>
      <c r="O93" s="52"/>
      <c r="P93" s="65">
        <f t="shared" si="2"/>
        <v>0</v>
      </c>
      <c r="Q93" s="70"/>
      <c r="R93" s="70"/>
      <c r="S93" s="65">
        <f t="shared" si="4"/>
        <v>0</v>
      </c>
    </row>
    <row r="94" spans="1:19" ht="25.5" hidden="1" x14ac:dyDescent="0.25">
      <c r="A94" s="161"/>
      <c r="B94" s="12">
        <v>415000</v>
      </c>
      <c r="C94" s="21" t="s">
        <v>86</v>
      </c>
      <c r="D94" s="87">
        <f>SUM(D95)</f>
        <v>0</v>
      </c>
      <c r="E94" s="71">
        <f t="shared" ref="E94:R95" si="42">SUM(E95)</f>
        <v>0</v>
      </c>
      <c r="F94" s="25">
        <f t="shared" si="42"/>
        <v>0</v>
      </c>
      <c r="G94" s="25">
        <f t="shared" si="42"/>
        <v>0</v>
      </c>
      <c r="H94" s="25">
        <f t="shared" si="42"/>
        <v>0</v>
      </c>
      <c r="I94" s="25">
        <f t="shared" si="42"/>
        <v>0</v>
      </c>
      <c r="J94" s="25">
        <f t="shared" si="42"/>
        <v>0</v>
      </c>
      <c r="K94" s="25">
        <f t="shared" si="42"/>
        <v>0</v>
      </c>
      <c r="L94" s="25">
        <f t="shared" si="42"/>
        <v>0</v>
      </c>
      <c r="M94" s="25">
        <f t="shared" si="42"/>
        <v>0</v>
      </c>
      <c r="N94" s="25">
        <f t="shared" si="42"/>
        <v>0</v>
      </c>
      <c r="O94" s="53">
        <f t="shared" si="42"/>
        <v>0</v>
      </c>
      <c r="P94" s="65">
        <f t="shared" si="2"/>
        <v>0</v>
      </c>
      <c r="Q94" s="71">
        <f t="shared" si="42"/>
        <v>0</v>
      </c>
      <c r="R94" s="71">
        <f t="shared" si="42"/>
        <v>0</v>
      </c>
      <c r="S94" s="65">
        <f t="shared" si="4"/>
        <v>0</v>
      </c>
    </row>
    <row r="95" spans="1:19" hidden="1" x14ac:dyDescent="0.25">
      <c r="A95" s="161"/>
      <c r="B95" s="12">
        <v>415100</v>
      </c>
      <c r="C95" s="13" t="s">
        <v>87</v>
      </c>
      <c r="D95" s="87">
        <f>SUM(D96)</f>
        <v>0</v>
      </c>
      <c r="E95" s="71">
        <f t="shared" si="42"/>
        <v>0</v>
      </c>
      <c r="F95" s="25">
        <f t="shared" si="42"/>
        <v>0</v>
      </c>
      <c r="G95" s="25">
        <f t="shared" si="42"/>
        <v>0</v>
      </c>
      <c r="H95" s="25">
        <f t="shared" si="42"/>
        <v>0</v>
      </c>
      <c r="I95" s="25">
        <f t="shared" si="42"/>
        <v>0</v>
      </c>
      <c r="J95" s="25">
        <f t="shared" si="42"/>
        <v>0</v>
      </c>
      <c r="K95" s="25">
        <f t="shared" si="42"/>
        <v>0</v>
      </c>
      <c r="L95" s="25">
        <f t="shared" si="42"/>
        <v>0</v>
      </c>
      <c r="M95" s="25">
        <f t="shared" si="42"/>
        <v>0</v>
      </c>
      <c r="N95" s="25">
        <f t="shared" si="42"/>
        <v>0</v>
      </c>
      <c r="O95" s="53">
        <f t="shared" si="42"/>
        <v>0</v>
      </c>
      <c r="P95" s="65">
        <f t="shared" si="2"/>
        <v>0</v>
      </c>
      <c r="Q95" s="71">
        <f t="shared" si="42"/>
        <v>0</v>
      </c>
      <c r="R95" s="71">
        <f t="shared" si="42"/>
        <v>0</v>
      </c>
      <c r="S95" s="65">
        <f t="shared" si="4"/>
        <v>0</v>
      </c>
    </row>
    <row r="96" spans="1:19" hidden="1" x14ac:dyDescent="0.25">
      <c r="A96" s="161"/>
      <c r="B96" s="16">
        <v>415110</v>
      </c>
      <c r="C96" s="17" t="s">
        <v>87</v>
      </c>
      <c r="D96" s="85">
        <f>SUM(D97:D98)</f>
        <v>0</v>
      </c>
      <c r="E96" s="69">
        <f t="shared" ref="E96:O96" si="43">SUM(E97:E98)</f>
        <v>0</v>
      </c>
      <c r="F96" s="20">
        <f t="shared" si="43"/>
        <v>0</v>
      </c>
      <c r="G96" s="20">
        <f t="shared" si="43"/>
        <v>0</v>
      </c>
      <c r="H96" s="20">
        <f t="shared" si="43"/>
        <v>0</v>
      </c>
      <c r="I96" s="20">
        <f t="shared" si="43"/>
        <v>0</v>
      </c>
      <c r="J96" s="20">
        <f t="shared" si="43"/>
        <v>0</v>
      </c>
      <c r="K96" s="20">
        <f t="shared" si="43"/>
        <v>0</v>
      </c>
      <c r="L96" s="20">
        <f t="shared" si="43"/>
        <v>0</v>
      </c>
      <c r="M96" s="20">
        <f t="shared" si="43"/>
        <v>0</v>
      </c>
      <c r="N96" s="20">
        <f t="shared" si="43"/>
        <v>0</v>
      </c>
      <c r="O96" s="50">
        <f t="shared" si="43"/>
        <v>0</v>
      </c>
      <c r="P96" s="65">
        <f t="shared" si="2"/>
        <v>0</v>
      </c>
      <c r="Q96" s="69">
        <f t="shared" ref="Q96:R96" si="44">SUM(Q97:Q98)</f>
        <v>0</v>
      </c>
      <c r="R96" s="69">
        <f t="shared" si="44"/>
        <v>0</v>
      </c>
      <c r="S96" s="65">
        <f t="shared" si="4"/>
        <v>0</v>
      </c>
    </row>
    <row r="97" spans="1:19" ht="25.5" hidden="1" x14ac:dyDescent="0.25">
      <c r="A97" s="161"/>
      <c r="B97" s="16">
        <v>415112</v>
      </c>
      <c r="C97" s="17" t="s">
        <v>88</v>
      </c>
      <c r="D97" s="84"/>
      <c r="E97" s="68"/>
      <c r="F97" s="19"/>
      <c r="G97" s="19"/>
      <c r="H97" s="19"/>
      <c r="I97" s="19"/>
      <c r="J97" s="19"/>
      <c r="K97" s="19"/>
      <c r="L97" s="19"/>
      <c r="M97" s="19"/>
      <c r="N97" s="19"/>
      <c r="O97" s="49"/>
      <c r="P97" s="65">
        <f t="shared" ref="P97:P160" si="45">SUM(E97:O97)</f>
        <v>0</v>
      </c>
      <c r="Q97" s="68"/>
      <c r="R97" s="68"/>
      <c r="S97" s="65">
        <f t="shared" ref="S97:S160" si="46">SUM(P97:R97)</f>
        <v>0</v>
      </c>
    </row>
    <row r="98" spans="1:19" ht="25.5" hidden="1" x14ac:dyDescent="0.25">
      <c r="A98" s="161"/>
      <c r="B98" s="16">
        <v>415119</v>
      </c>
      <c r="C98" s="26" t="s">
        <v>89</v>
      </c>
      <c r="D98" s="84"/>
      <c r="E98" s="68"/>
      <c r="F98" s="19"/>
      <c r="G98" s="19"/>
      <c r="H98" s="19"/>
      <c r="I98" s="19"/>
      <c r="J98" s="19"/>
      <c r="K98" s="19"/>
      <c r="L98" s="19"/>
      <c r="M98" s="19"/>
      <c r="N98" s="19"/>
      <c r="O98" s="49"/>
      <c r="P98" s="65">
        <f t="shared" si="45"/>
        <v>0</v>
      </c>
      <c r="Q98" s="68"/>
      <c r="R98" s="68"/>
      <c r="S98" s="65">
        <f t="shared" si="46"/>
        <v>0</v>
      </c>
    </row>
    <row r="99" spans="1:19" ht="25.5" x14ac:dyDescent="0.25">
      <c r="A99" s="271">
        <v>222</v>
      </c>
      <c r="B99" s="12">
        <v>416000</v>
      </c>
      <c r="C99" s="21" t="s">
        <v>90</v>
      </c>
      <c r="D99" s="82">
        <f>SUM(D100)</f>
        <v>0</v>
      </c>
      <c r="E99" s="66">
        <f t="shared" ref="E99:R99" si="47">SUM(E100)</f>
        <v>60000</v>
      </c>
      <c r="F99" s="14">
        <f t="shared" si="47"/>
        <v>0</v>
      </c>
      <c r="G99" s="14">
        <f t="shared" si="47"/>
        <v>0</v>
      </c>
      <c r="H99" s="14">
        <f t="shared" si="47"/>
        <v>0</v>
      </c>
      <c r="I99" s="14">
        <f t="shared" si="47"/>
        <v>0</v>
      </c>
      <c r="J99" s="14">
        <f t="shared" si="47"/>
        <v>0</v>
      </c>
      <c r="K99" s="14">
        <f t="shared" si="47"/>
        <v>0</v>
      </c>
      <c r="L99" s="14">
        <f t="shared" si="47"/>
        <v>0</v>
      </c>
      <c r="M99" s="14">
        <f t="shared" si="47"/>
        <v>0</v>
      </c>
      <c r="N99" s="14">
        <f t="shared" si="47"/>
        <v>0</v>
      </c>
      <c r="O99" s="47">
        <f t="shared" si="47"/>
        <v>0</v>
      </c>
      <c r="P99" s="65">
        <f t="shared" si="45"/>
        <v>60000</v>
      </c>
      <c r="Q99" s="66">
        <f t="shared" si="47"/>
        <v>60000</v>
      </c>
      <c r="R99" s="66">
        <f t="shared" si="47"/>
        <v>60000</v>
      </c>
      <c r="S99" s="65">
        <f t="shared" si="46"/>
        <v>180000</v>
      </c>
    </row>
    <row r="100" spans="1:19" ht="25.5" x14ac:dyDescent="0.25">
      <c r="A100" s="271"/>
      <c r="B100" s="12">
        <v>416100</v>
      </c>
      <c r="C100" s="13" t="s">
        <v>91</v>
      </c>
      <c r="D100" s="82">
        <f>SUM(D101,D105,D107)</f>
        <v>0</v>
      </c>
      <c r="E100" s="66">
        <f t="shared" ref="E100:O100" si="48">SUM(E101,E105,E107)</f>
        <v>60000</v>
      </c>
      <c r="F100" s="14">
        <f t="shared" si="48"/>
        <v>0</v>
      </c>
      <c r="G100" s="14">
        <f t="shared" si="48"/>
        <v>0</v>
      </c>
      <c r="H100" s="14">
        <f t="shared" si="48"/>
        <v>0</v>
      </c>
      <c r="I100" s="14">
        <f t="shared" si="48"/>
        <v>0</v>
      </c>
      <c r="J100" s="14">
        <f t="shared" si="48"/>
        <v>0</v>
      </c>
      <c r="K100" s="14">
        <f t="shared" si="48"/>
        <v>0</v>
      </c>
      <c r="L100" s="14">
        <f t="shared" si="48"/>
        <v>0</v>
      </c>
      <c r="M100" s="14">
        <f t="shared" si="48"/>
        <v>0</v>
      </c>
      <c r="N100" s="14">
        <f t="shared" si="48"/>
        <v>0</v>
      </c>
      <c r="O100" s="47">
        <f t="shared" si="48"/>
        <v>0</v>
      </c>
      <c r="P100" s="65">
        <f t="shared" si="45"/>
        <v>60000</v>
      </c>
      <c r="Q100" s="66">
        <f t="shared" ref="Q100:R100" si="49">SUM(Q101,Q105,Q107)</f>
        <v>60000</v>
      </c>
      <c r="R100" s="66">
        <f t="shared" si="49"/>
        <v>60000</v>
      </c>
      <c r="S100" s="65">
        <f t="shared" si="46"/>
        <v>180000</v>
      </c>
    </row>
    <row r="101" spans="1:19" x14ac:dyDescent="0.25">
      <c r="A101" s="161"/>
      <c r="B101" s="16">
        <v>416110</v>
      </c>
      <c r="C101" s="17" t="s">
        <v>92</v>
      </c>
      <c r="D101" s="83">
        <f>SUM(D102:D104)</f>
        <v>0</v>
      </c>
      <c r="E101" s="67">
        <f t="shared" ref="E101:O101" si="50">SUM(E102:E104)</f>
        <v>60000</v>
      </c>
      <c r="F101" s="18">
        <f t="shared" si="50"/>
        <v>0</v>
      </c>
      <c r="G101" s="18">
        <f t="shared" si="50"/>
        <v>0</v>
      </c>
      <c r="H101" s="18">
        <f t="shared" si="50"/>
        <v>0</v>
      </c>
      <c r="I101" s="18">
        <f t="shared" si="50"/>
        <v>0</v>
      </c>
      <c r="J101" s="18">
        <f t="shared" si="50"/>
        <v>0</v>
      </c>
      <c r="K101" s="18">
        <f t="shared" si="50"/>
        <v>0</v>
      </c>
      <c r="L101" s="18">
        <f t="shared" si="50"/>
        <v>0</v>
      </c>
      <c r="M101" s="18">
        <f t="shared" si="50"/>
        <v>0</v>
      </c>
      <c r="N101" s="18">
        <f t="shared" si="50"/>
        <v>0</v>
      </c>
      <c r="O101" s="48">
        <f t="shared" si="50"/>
        <v>0</v>
      </c>
      <c r="P101" s="65">
        <f t="shared" si="45"/>
        <v>60000</v>
      </c>
      <c r="Q101" s="67">
        <f t="shared" ref="Q101:R101" si="51">SUM(Q102:Q104)</f>
        <v>60000</v>
      </c>
      <c r="R101" s="67">
        <f t="shared" si="51"/>
        <v>60000</v>
      </c>
      <c r="S101" s="65">
        <f t="shared" si="46"/>
        <v>180000</v>
      </c>
    </row>
    <row r="102" spans="1:19" ht="38.25" x14ac:dyDescent="0.25">
      <c r="A102" s="161"/>
      <c r="B102" s="16">
        <v>416111</v>
      </c>
      <c r="C102" s="17" t="s">
        <v>879</v>
      </c>
      <c r="D102" s="84"/>
      <c r="E102" s="68">
        <v>60000</v>
      </c>
      <c r="F102" s="22"/>
      <c r="G102" s="22"/>
      <c r="H102" s="22"/>
      <c r="I102" s="22"/>
      <c r="J102" s="22"/>
      <c r="K102" s="22"/>
      <c r="L102" s="22"/>
      <c r="M102" s="22"/>
      <c r="N102" s="22"/>
      <c r="O102" s="51"/>
      <c r="P102" s="65">
        <f t="shared" si="45"/>
        <v>60000</v>
      </c>
      <c r="Q102" s="68">
        <v>60000</v>
      </c>
      <c r="R102" s="68">
        <v>60000</v>
      </c>
      <c r="S102" s="65">
        <f t="shared" si="46"/>
        <v>180000</v>
      </c>
    </row>
    <row r="103" spans="1:19" ht="25.5" hidden="1" x14ac:dyDescent="0.25">
      <c r="A103" s="161"/>
      <c r="B103" s="16">
        <v>416112</v>
      </c>
      <c r="C103" s="26" t="s">
        <v>93</v>
      </c>
      <c r="D103" s="84"/>
      <c r="E103" s="68"/>
      <c r="F103" s="19"/>
      <c r="G103" s="19"/>
      <c r="H103" s="19"/>
      <c r="I103" s="19"/>
      <c r="J103" s="19"/>
      <c r="K103" s="19"/>
      <c r="L103" s="19"/>
      <c r="M103" s="19"/>
      <c r="N103" s="19"/>
      <c r="O103" s="49"/>
      <c r="P103" s="65">
        <f t="shared" si="45"/>
        <v>0</v>
      </c>
      <c r="Q103" s="68"/>
      <c r="R103" s="68"/>
      <c r="S103" s="65">
        <f t="shared" si="46"/>
        <v>0</v>
      </c>
    </row>
    <row r="104" spans="1:19" hidden="1" x14ac:dyDescent="0.25">
      <c r="A104" s="161"/>
      <c r="B104" s="16">
        <v>416119</v>
      </c>
      <c r="C104" s="26" t="s">
        <v>94</v>
      </c>
      <c r="D104" s="84"/>
      <c r="E104" s="68"/>
      <c r="F104" s="19"/>
      <c r="G104" s="19"/>
      <c r="H104" s="19"/>
      <c r="I104" s="19"/>
      <c r="J104" s="19"/>
      <c r="K104" s="19"/>
      <c r="L104" s="19"/>
      <c r="M104" s="19"/>
      <c r="N104" s="19"/>
      <c r="O104" s="49"/>
      <c r="P104" s="65">
        <f t="shared" si="45"/>
        <v>0</v>
      </c>
      <c r="Q104" s="68"/>
      <c r="R104" s="68"/>
      <c r="S104" s="65">
        <f t="shared" si="46"/>
        <v>0</v>
      </c>
    </row>
    <row r="105" spans="1:19" hidden="1" x14ac:dyDescent="0.25">
      <c r="A105" s="161"/>
      <c r="B105" s="16">
        <v>416120</v>
      </c>
      <c r="C105" s="17" t="s">
        <v>95</v>
      </c>
      <c r="D105" s="83">
        <f>SUM(D106)</f>
        <v>0</v>
      </c>
      <c r="E105" s="67">
        <f t="shared" ref="E105:R105" si="52">SUM(E106)</f>
        <v>0</v>
      </c>
      <c r="F105" s="18">
        <f t="shared" si="52"/>
        <v>0</v>
      </c>
      <c r="G105" s="18">
        <f t="shared" si="52"/>
        <v>0</v>
      </c>
      <c r="H105" s="18">
        <f t="shared" si="52"/>
        <v>0</v>
      </c>
      <c r="I105" s="18">
        <f t="shared" si="52"/>
        <v>0</v>
      </c>
      <c r="J105" s="18">
        <f t="shared" si="52"/>
        <v>0</v>
      </c>
      <c r="K105" s="18">
        <f t="shared" si="52"/>
        <v>0</v>
      </c>
      <c r="L105" s="18">
        <f t="shared" si="52"/>
        <v>0</v>
      </c>
      <c r="M105" s="18">
        <f t="shared" si="52"/>
        <v>0</v>
      </c>
      <c r="N105" s="18">
        <f t="shared" si="52"/>
        <v>0</v>
      </c>
      <c r="O105" s="48">
        <f t="shared" si="52"/>
        <v>0</v>
      </c>
      <c r="P105" s="65">
        <f t="shared" si="45"/>
        <v>0</v>
      </c>
      <c r="Q105" s="67">
        <f t="shared" si="52"/>
        <v>0</v>
      </c>
      <c r="R105" s="67">
        <f t="shared" si="52"/>
        <v>0</v>
      </c>
      <c r="S105" s="65">
        <f t="shared" si="46"/>
        <v>0</v>
      </c>
    </row>
    <row r="106" spans="1:19" hidden="1" x14ac:dyDescent="0.25">
      <c r="A106" s="161"/>
      <c r="B106" s="16">
        <v>416121</v>
      </c>
      <c r="C106" s="17" t="s">
        <v>96</v>
      </c>
      <c r="D106" s="84"/>
      <c r="E106" s="68"/>
      <c r="F106" s="19"/>
      <c r="G106" s="19"/>
      <c r="H106" s="19"/>
      <c r="I106" s="19"/>
      <c r="J106" s="19"/>
      <c r="K106" s="19"/>
      <c r="L106" s="19"/>
      <c r="M106" s="19"/>
      <c r="N106" s="19"/>
      <c r="O106" s="49"/>
      <c r="P106" s="65">
        <f t="shared" si="45"/>
        <v>0</v>
      </c>
      <c r="Q106" s="68"/>
      <c r="R106" s="68"/>
      <c r="S106" s="65">
        <f t="shared" si="46"/>
        <v>0</v>
      </c>
    </row>
    <row r="107" spans="1:19" ht="25.5" hidden="1" x14ac:dyDescent="0.25">
      <c r="A107" s="161"/>
      <c r="B107" s="16">
        <v>416130</v>
      </c>
      <c r="C107" s="17" t="s">
        <v>97</v>
      </c>
      <c r="D107" s="83">
        <f>SUM(D108)</f>
        <v>0</v>
      </c>
      <c r="E107" s="67">
        <f t="shared" ref="E107:R107" si="53">SUM(E108)</f>
        <v>0</v>
      </c>
      <c r="F107" s="18">
        <f t="shared" si="53"/>
        <v>0</v>
      </c>
      <c r="G107" s="18">
        <f t="shared" si="53"/>
        <v>0</v>
      </c>
      <c r="H107" s="18">
        <f t="shared" si="53"/>
        <v>0</v>
      </c>
      <c r="I107" s="18">
        <f t="shared" si="53"/>
        <v>0</v>
      </c>
      <c r="J107" s="18">
        <f t="shared" si="53"/>
        <v>0</v>
      </c>
      <c r="K107" s="18">
        <f t="shared" si="53"/>
        <v>0</v>
      </c>
      <c r="L107" s="18">
        <f t="shared" si="53"/>
        <v>0</v>
      </c>
      <c r="M107" s="18">
        <f t="shared" si="53"/>
        <v>0</v>
      </c>
      <c r="N107" s="18">
        <f t="shared" si="53"/>
        <v>0</v>
      </c>
      <c r="O107" s="48">
        <f t="shared" si="53"/>
        <v>0</v>
      </c>
      <c r="P107" s="65">
        <f t="shared" si="45"/>
        <v>0</v>
      </c>
      <c r="Q107" s="67">
        <f t="shared" si="53"/>
        <v>0</v>
      </c>
      <c r="R107" s="67">
        <f t="shared" si="53"/>
        <v>0</v>
      </c>
      <c r="S107" s="65">
        <f t="shared" si="46"/>
        <v>0</v>
      </c>
    </row>
    <row r="108" spans="1:19" ht="25.5" hidden="1" x14ac:dyDescent="0.25">
      <c r="A108" s="161"/>
      <c r="B108" s="16">
        <v>416132</v>
      </c>
      <c r="C108" s="17" t="s">
        <v>98</v>
      </c>
      <c r="D108" s="84"/>
      <c r="E108" s="68"/>
      <c r="F108" s="19"/>
      <c r="G108" s="19"/>
      <c r="H108" s="19"/>
      <c r="I108" s="19"/>
      <c r="J108" s="19"/>
      <c r="K108" s="19"/>
      <c r="L108" s="19"/>
      <c r="M108" s="19"/>
      <c r="N108" s="19"/>
      <c r="O108" s="49"/>
      <c r="P108" s="65">
        <f t="shared" si="45"/>
        <v>0</v>
      </c>
      <c r="Q108" s="68"/>
      <c r="R108" s="68"/>
      <c r="S108" s="65">
        <f t="shared" si="46"/>
        <v>0</v>
      </c>
    </row>
    <row r="109" spans="1:19" hidden="1" x14ac:dyDescent="0.25">
      <c r="A109" s="271"/>
      <c r="B109" s="12">
        <v>417000</v>
      </c>
      <c r="C109" s="21" t="s">
        <v>99</v>
      </c>
      <c r="D109" s="82">
        <f t="shared" ref="D109:R111" si="54">SUM(D110)</f>
        <v>0</v>
      </c>
      <c r="E109" s="66">
        <f t="shared" si="54"/>
        <v>0</v>
      </c>
      <c r="F109" s="14">
        <f t="shared" si="54"/>
        <v>0</v>
      </c>
      <c r="G109" s="14">
        <f t="shared" si="54"/>
        <v>0</v>
      </c>
      <c r="H109" s="14">
        <f t="shared" si="54"/>
        <v>0</v>
      </c>
      <c r="I109" s="14">
        <f t="shared" si="54"/>
        <v>0</v>
      </c>
      <c r="J109" s="14">
        <f t="shared" si="54"/>
        <v>0</v>
      </c>
      <c r="K109" s="14">
        <f t="shared" si="54"/>
        <v>0</v>
      </c>
      <c r="L109" s="14">
        <f t="shared" si="54"/>
        <v>0</v>
      </c>
      <c r="M109" s="14">
        <f t="shared" si="54"/>
        <v>0</v>
      </c>
      <c r="N109" s="14">
        <f t="shared" si="54"/>
        <v>0</v>
      </c>
      <c r="O109" s="47">
        <f t="shared" si="54"/>
        <v>0</v>
      </c>
      <c r="P109" s="65">
        <f t="shared" si="45"/>
        <v>0</v>
      </c>
      <c r="Q109" s="66">
        <f t="shared" si="54"/>
        <v>0</v>
      </c>
      <c r="R109" s="66">
        <f t="shared" si="54"/>
        <v>0</v>
      </c>
      <c r="S109" s="65">
        <f t="shared" si="46"/>
        <v>0</v>
      </c>
    </row>
    <row r="110" spans="1:19" hidden="1" x14ac:dyDescent="0.25">
      <c r="A110" s="271"/>
      <c r="B110" s="12">
        <v>417100</v>
      </c>
      <c r="C110" s="13" t="s">
        <v>100</v>
      </c>
      <c r="D110" s="82">
        <f t="shared" si="54"/>
        <v>0</v>
      </c>
      <c r="E110" s="66">
        <f t="shared" si="54"/>
        <v>0</v>
      </c>
      <c r="F110" s="14">
        <f t="shared" si="54"/>
        <v>0</v>
      </c>
      <c r="G110" s="14">
        <f t="shared" si="54"/>
        <v>0</v>
      </c>
      <c r="H110" s="14">
        <f t="shared" si="54"/>
        <v>0</v>
      </c>
      <c r="I110" s="14">
        <f t="shared" si="54"/>
        <v>0</v>
      </c>
      <c r="J110" s="14">
        <f t="shared" si="54"/>
        <v>0</v>
      </c>
      <c r="K110" s="14">
        <f t="shared" si="54"/>
        <v>0</v>
      </c>
      <c r="L110" s="14">
        <f t="shared" si="54"/>
        <v>0</v>
      </c>
      <c r="M110" s="14">
        <f t="shared" si="54"/>
        <v>0</v>
      </c>
      <c r="N110" s="14">
        <f t="shared" si="54"/>
        <v>0</v>
      </c>
      <c r="O110" s="47">
        <f t="shared" si="54"/>
        <v>0</v>
      </c>
      <c r="P110" s="65">
        <f t="shared" si="45"/>
        <v>0</v>
      </c>
      <c r="Q110" s="66">
        <f t="shared" si="54"/>
        <v>0</v>
      </c>
      <c r="R110" s="66">
        <f t="shared" si="54"/>
        <v>0</v>
      </c>
      <c r="S110" s="65">
        <f t="shared" si="46"/>
        <v>0</v>
      </c>
    </row>
    <row r="111" spans="1:19" hidden="1" x14ac:dyDescent="0.25">
      <c r="A111" s="161"/>
      <c r="B111" s="16">
        <v>417110</v>
      </c>
      <c r="C111" s="17" t="s">
        <v>100</v>
      </c>
      <c r="D111" s="83">
        <f t="shared" si="54"/>
        <v>0</v>
      </c>
      <c r="E111" s="67">
        <f t="shared" si="54"/>
        <v>0</v>
      </c>
      <c r="F111" s="18">
        <f t="shared" si="54"/>
        <v>0</v>
      </c>
      <c r="G111" s="18">
        <f t="shared" si="54"/>
        <v>0</v>
      </c>
      <c r="H111" s="18">
        <f t="shared" si="54"/>
        <v>0</v>
      </c>
      <c r="I111" s="18">
        <f t="shared" si="54"/>
        <v>0</v>
      </c>
      <c r="J111" s="18">
        <f t="shared" si="54"/>
        <v>0</v>
      </c>
      <c r="K111" s="18">
        <f t="shared" si="54"/>
        <v>0</v>
      </c>
      <c r="L111" s="18">
        <f t="shared" si="54"/>
        <v>0</v>
      </c>
      <c r="M111" s="18">
        <f t="shared" si="54"/>
        <v>0</v>
      </c>
      <c r="N111" s="18">
        <f t="shared" si="54"/>
        <v>0</v>
      </c>
      <c r="O111" s="48">
        <f t="shared" si="54"/>
        <v>0</v>
      </c>
      <c r="P111" s="65">
        <f t="shared" si="45"/>
        <v>0</v>
      </c>
      <c r="Q111" s="67">
        <f t="shared" si="54"/>
        <v>0</v>
      </c>
      <c r="R111" s="67">
        <f t="shared" si="54"/>
        <v>0</v>
      </c>
      <c r="S111" s="65">
        <f t="shared" si="46"/>
        <v>0</v>
      </c>
    </row>
    <row r="112" spans="1:19" hidden="1" x14ac:dyDescent="0.25">
      <c r="A112" s="161"/>
      <c r="B112" s="16">
        <v>417111</v>
      </c>
      <c r="C112" s="17" t="s">
        <v>526</v>
      </c>
      <c r="D112" s="84"/>
      <c r="E112" s="68"/>
      <c r="F112" s="19"/>
      <c r="G112" s="19"/>
      <c r="H112" s="19"/>
      <c r="I112" s="19"/>
      <c r="J112" s="19"/>
      <c r="K112" s="19"/>
      <c r="L112" s="19"/>
      <c r="M112" s="19"/>
      <c r="N112" s="19"/>
      <c r="O112" s="49"/>
      <c r="P112" s="65">
        <f t="shared" si="45"/>
        <v>0</v>
      </c>
      <c r="Q112" s="68"/>
      <c r="R112" s="68"/>
      <c r="S112" s="65">
        <f t="shared" si="46"/>
        <v>0</v>
      </c>
    </row>
    <row r="113" spans="1:19" x14ac:dyDescent="0.25">
      <c r="A113" s="271">
        <v>223</v>
      </c>
      <c r="B113" s="12">
        <v>421000</v>
      </c>
      <c r="C113" s="21" t="s">
        <v>101</v>
      </c>
      <c r="D113" s="82">
        <f>SUM(D114,D119,D129,D143,D153,D163+D172)</f>
        <v>370001</v>
      </c>
      <c r="E113" s="66">
        <f t="shared" ref="E113:O113" si="55">SUM(E114,E119,E129,E143,E153,E163+E172)</f>
        <v>430000</v>
      </c>
      <c r="F113" s="14">
        <f t="shared" si="55"/>
        <v>0</v>
      </c>
      <c r="G113" s="14">
        <f t="shared" si="55"/>
        <v>0</v>
      </c>
      <c r="H113" s="14">
        <f t="shared" si="55"/>
        <v>0</v>
      </c>
      <c r="I113" s="14">
        <f t="shared" si="55"/>
        <v>0</v>
      </c>
      <c r="J113" s="14">
        <f t="shared" si="55"/>
        <v>0</v>
      </c>
      <c r="K113" s="14">
        <f t="shared" si="55"/>
        <v>0</v>
      </c>
      <c r="L113" s="14">
        <f t="shared" si="55"/>
        <v>0</v>
      </c>
      <c r="M113" s="14">
        <f t="shared" si="55"/>
        <v>0</v>
      </c>
      <c r="N113" s="14">
        <f t="shared" si="55"/>
        <v>0</v>
      </c>
      <c r="O113" s="47">
        <f t="shared" si="55"/>
        <v>0</v>
      </c>
      <c r="P113" s="65">
        <f t="shared" si="45"/>
        <v>430000</v>
      </c>
      <c r="Q113" s="66">
        <f t="shared" ref="Q113:R113" si="56">SUM(Q114,Q119,Q129,Q143,Q153,Q163+Q172)</f>
        <v>430000</v>
      </c>
      <c r="R113" s="66">
        <f t="shared" si="56"/>
        <v>430000</v>
      </c>
      <c r="S113" s="65">
        <f t="shared" si="46"/>
        <v>1290000</v>
      </c>
    </row>
    <row r="114" spans="1:19" ht="25.5" x14ac:dyDescent="0.25">
      <c r="A114" s="271"/>
      <c r="B114" s="12">
        <v>421100</v>
      </c>
      <c r="C114" s="13" t="s">
        <v>102</v>
      </c>
      <c r="D114" s="82">
        <f>SUM(D115,D117)</f>
        <v>15001</v>
      </c>
      <c r="E114" s="66">
        <f t="shared" ref="E114:O114" si="57">SUM(E115,E117)</f>
        <v>15000</v>
      </c>
      <c r="F114" s="14">
        <f t="shared" si="57"/>
        <v>0</v>
      </c>
      <c r="G114" s="14">
        <f t="shared" si="57"/>
        <v>0</v>
      </c>
      <c r="H114" s="14">
        <f t="shared" si="57"/>
        <v>0</v>
      </c>
      <c r="I114" s="14">
        <f t="shared" si="57"/>
        <v>0</v>
      </c>
      <c r="J114" s="14">
        <f t="shared" si="57"/>
        <v>0</v>
      </c>
      <c r="K114" s="14">
        <f t="shared" si="57"/>
        <v>0</v>
      </c>
      <c r="L114" s="14">
        <f t="shared" si="57"/>
        <v>0</v>
      </c>
      <c r="M114" s="14">
        <f t="shared" si="57"/>
        <v>0</v>
      </c>
      <c r="N114" s="14">
        <f t="shared" si="57"/>
        <v>0</v>
      </c>
      <c r="O114" s="47">
        <f t="shared" si="57"/>
        <v>0</v>
      </c>
      <c r="P114" s="65">
        <f t="shared" si="45"/>
        <v>15000</v>
      </c>
      <c r="Q114" s="66">
        <f t="shared" ref="Q114:R114" si="58">SUM(Q115,Q117)</f>
        <v>15000</v>
      </c>
      <c r="R114" s="66">
        <f t="shared" si="58"/>
        <v>15000</v>
      </c>
      <c r="S114" s="65">
        <f t="shared" si="46"/>
        <v>45000</v>
      </c>
    </row>
    <row r="115" spans="1:19" x14ac:dyDescent="0.25">
      <c r="A115" s="161"/>
      <c r="B115" s="16">
        <v>421110</v>
      </c>
      <c r="C115" s="17" t="s">
        <v>103</v>
      </c>
      <c r="D115" s="83">
        <f>SUM(D116)</f>
        <v>15001</v>
      </c>
      <c r="E115" s="67">
        <f t="shared" ref="E115:R115" si="59">SUM(E116)</f>
        <v>15000</v>
      </c>
      <c r="F115" s="18">
        <f t="shared" si="59"/>
        <v>0</v>
      </c>
      <c r="G115" s="18">
        <f t="shared" si="59"/>
        <v>0</v>
      </c>
      <c r="H115" s="18">
        <f t="shared" si="59"/>
        <v>0</v>
      </c>
      <c r="I115" s="18">
        <f t="shared" si="59"/>
        <v>0</v>
      </c>
      <c r="J115" s="18">
        <f t="shared" si="59"/>
        <v>0</v>
      </c>
      <c r="K115" s="18">
        <f t="shared" si="59"/>
        <v>0</v>
      </c>
      <c r="L115" s="18">
        <f t="shared" si="59"/>
        <v>0</v>
      </c>
      <c r="M115" s="18">
        <f t="shared" si="59"/>
        <v>0</v>
      </c>
      <c r="N115" s="18">
        <f t="shared" si="59"/>
        <v>0</v>
      </c>
      <c r="O115" s="48">
        <f t="shared" si="59"/>
        <v>0</v>
      </c>
      <c r="P115" s="65">
        <f t="shared" si="45"/>
        <v>15000</v>
      </c>
      <c r="Q115" s="67">
        <f t="shared" si="59"/>
        <v>15000</v>
      </c>
      <c r="R115" s="67">
        <f t="shared" si="59"/>
        <v>15000</v>
      </c>
      <c r="S115" s="65">
        <f t="shared" si="46"/>
        <v>45000</v>
      </c>
    </row>
    <row r="116" spans="1:19" x14ac:dyDescent="0.25">
      <c r="A116" s="161"/>
      <c r="B116" s="16">
        <v>421111</v>
      </c>
      <c r="C116" s="17" t="s">
        <v>103</v>
      </c>
      <c r="D116" s="84">
        <v>15001</v>
      </c>
      <c r="E116" s="68">
        <v>15000</v>
      </c>
      <c r="F116" s="19"/>
      <c r="G116" s="19"/>
      <c r="H116" s="19"/>
      <c r="I116" s="19"/>
      <c r="J116" s="19"/>
      <c r="K116" s="19"/>
      <c r="L116" s="19"/>
      <c r="M116" s="19"/>
      <c r="N116" s="19"/>
      <c r="O116" s="49"/>
      <c r="P116" s="65">
        <f t="shared" si="45"/>
        <v>15000</v>
      </c>
      <c r="Q116" s="68">
        <v>15000</v>
      </c>
      <c r="R116" s="68">
        <v>15000</v>
      </c>
      <c r="S116" s="65">
        <f t="shared" si="46"/>
        <v>45000</v>
      </c>
    </row>
    <row r="117" spans="1:19" hidden="1" x14ac:dyDescent="0.25">
      <c r="A117" s="161"/>
      <c r="B117" s="16">
        <v>421120</v>
      </c>
      <c r="C117" s="17" t="s">
        <v>104</v>
      </c>
      <c r="D117" s="83">
        <f>SUM(D118)</f>
        <v>0</v>
      </c>
      <c r="E117" s="67">
        <f t="shared" ref="E117:R117" si="60">SUM(E118)</f>
        <v>0</v>
      </c>
      <c r="F117" s="18">
        <f t="shared" si="60"/>
        <v>0</v>
      </c>
      <c r="G117" s="18">
        <f t="shared" si="60"/>
        <v>0</v>
      </c>
      <c r="H117" s="18">
        <f t="shared" si="60"/>
        <v>0</v>
      </c>
      <c r="I117" s="18">
        <f t="shared" si="60"/>
        <v>0</v>
      </c>
      <c r="J117" s="18">
        <f t="shared" si="60"/>
        <v>0</v>
      </c>
      <c r="K117" s="18">
        <f t="shared" si="60"/>
        <v>0</v>
      </c>
      <c r="L117" s="18">
        <f t="shared" si="60"/>
        <v>0</v>
      </c>
      <c r="M117" s="18">
        <f t="shared" si="60"/>
        <v>0</v>
      </c>
      <c r="N117" s="18">
        <f t="shared" si="60"/>
        <v>0</v>
      </c>
      <c r="O117" s="48">
        <f t="shared" si="60"/>
        <v>0</v>
      </c>
      <c r="P117" s="65">
        <f t="shared" si="45"/>
        <v>0</v>
      </c>
      <c r="Q117" s="67">
        <f t="shared" si="60"/>
        <v>0</v>
      </c>
      <c r="R117" s="67">
        <f t="shared" si="60"/>
        <v>0</v>
      </c>
      <c r="S117" s="65">
        <f t="shared" si="46"/>
        <v>0</v>
      </c>
    </row>
    <row r="118" spans="1:19" hidden="1" x14ac:dyDescent="0.25">
      <c r="A118" s="161"/>
      <c r="B118" s="16">
        <v>421121</v>
      </c>
      <c r="C118" s="17" t="s">
        <v>104</v>
      </c>
      <c r="D118" s="84"/>
      <c r="E118" s="68"/>
      <c r="F118" s="19"/>
      <c r="G118" s="19"/>
      <c r="H118" s="19"/>
      <c r="I118" s="19"/>
      <c r="J118" s="19"/>
      <c r="K118" s="19"/>
      <c r="L118" s="19"/>
      <c r="M118" s="19"/>
      <c r="N118" s="19"/>
      <c r="O118" s="49"/>
      <c r="P118" s="65">
        <f t="shared" si="45"/>
        <v>0</v>
      </c>
      <c r="Q118" s="68"/>
      <c r="R118" s="68"/>
      <c r="S118" s="65">
        <f t="shared" si="46"/>
        <v>0</v>
      </c>
    </row>
    <row r="119" spans="1:19" x14ac:dyDescent="0.25">
      <c r="A119" s="271"/>
      <c r="B119" s="27">
        <v>421200</v>
      </c>
      <c r="C119" s="13" t="s">
        <v>105</v>
      </c>
      <c r="D119" s="82">
        <f>SUM(D120,D123)</f>
        <v>150000</v>
      </c>
      <c r="E119" s="66">
        <f t="shared" ref="E119:O119" si="61">SUM(E120,E123)</f>
        <v>150000</v>
      </c>
      <c r="F119" s="14">
        <f t="shared" si="61"/>
        <v>0</v>
      </c>
      <c r="G119" s="14">
        <f t="shared" si="61"/>
        <v>0</v>
      </c>
      <c r="H119" s="14">
        <f t="shared" si="61"/>
        <v>0</v>
      </c>
      <c r="I119" s="14">
        <f t="shared" si="61"/>
        <v>0</v>
      </c>
      <c r="J119" s="14">
        <f t="shared" si="61"/>
        <v>0</v>
      </c>
      <c r="K119" s="14">
        <f t="shared" si="61"/>
        <v>0</v>
      </c>
      <c r="L119" s="14">
        <f t="shared" si="61"/>
        <v>0</v>
      </c>
      <c r="M119" s="14">
        <f t="shared" si="61"/>
        <v>0</v>
      </c>
      <c r="N119" s="14">
        <f t="shared" si="61"/>
        <v>0</v>
      </c>
      <c r="O119" s="47">
        <f t="shared" si="61"/>
        <v>0</v>
      </c>
      <c r="P119" s="65">
        <f t="shared" si="45"/>
        <v>150000</v>
      </c>
      <c r="Q119" s="66">
        <f t="shared" ref="Q119:R119" si="62">SUM(Q120,Q123)</f>
        <v>150000</v>
      </c>
      <c r="R119" s="66">
        <f t="shared" si="62"/>
        <v>150000</v>
      </c>
      <c r="S119" s="65">
        <f t="shared" si="46"/>
        <v>450000</v>
      </c>
    </row>
    <row r="120" spans="1:19" x14ac:dyDescent="0.25">
      <c r="A120" s="161"/>
      <c r="B120" s="23">
        <v>421210</v>
      </c>
      <c r="C120" s="17" t="s">
        <v>106</v>
      </c>
      <c r="D120" s="83">
        <f>SUM(D121:D122)</f>
        <v>150000</v>
      </c>
      <c r="E120" s="67">
        <f t="shared" ref="E120:O120" si="63">SUM(E121:E122)</f>
        <v>150000</v>
      </c>
      <c r="F120" s="18">
        <f t="shared" si="63"/>
        <v>0</v>
      </c>
      <c r="G120" s="18">
        <f t="shared" si="63"/>
        <v>0</v>
      </c>
      <c r="H120" s="18">
        <f t="shared" si="63"/>
        <v>0</v>
      </c>
      <c r="I120" s="18">
        <f t="shared" si="63"/>
        <v>0</v>
      </c>
      <c r="J120" s="18">
        <f t="shared" si="63"/>
        <v>0</v>
      </c>
      <c r="K120" s="18">
        <f t="shared" si="63"/>
        <v>0</v>
      </c>
      <c r="L120" s="18">
        <f t="shared" si="63"/>
        <v>0</v>
      </c>
      <c r="M120" s="18">
        <f t="shared" si="63"/>
        <v>0</v>
      </c>
      <c r="N120" s="18">
        <f t="shared" si="63"/>
        <v>0</v>
      </c>
      <c r="O120" s="48">
        <f t="shared" si="63"/>
        <v>0</v>
      </c>
      <c r="P120" s="65">
        <f t="shared" si="45"/>
        <v>150000</v>
      </c>
      <c r="Q120" s="67">
        <f t="shared" ref="Q120:R120" si="64">SUM(Q121:Q122)</f>
        <v>150000</v>
      </c>
      <c r="R120" s="67">
        <f t="shared" si="64"/>
        <v>150000</v>
      </c>
      <c r="S120" s="65">
        <f t="shared" si="46"/>
        <v>450000</v>
      </c>
    </row>
    <row r="121" spans="1:19" x14ac:dyDescent="0.25">
      <c r="A121" s="161"/>
      <c r="B121" s="23">
        <v>421211</v>
      </c>
      <c r="C121" s="17" t="s">
        <v>106</v>
      </c>
      <c r="D121" s="88">
        <v>150000</v>
      </c>
      <c r="E121" s="72">
        <v>150000</v>
      </c>
      <c r="F121" s="28"/>
      <c r="G121" s="28"/>
      <c r="H121" s="28"/>
      <c r="I121" s="28"/>
      <c r="J121" s="28"/>
      <c r="K121" s="28"/>
      <c r="L121" s="28"/>
      <c r="M121" s="28"/>
      <c r="N121" s="28"/>
      <c r="O121" s="54"/>
      <c r="P121" s="65">
        <f t="shared" si="45"/>
        <v>150000</v>
      </c>
      <c r="Q121" s="72">
        <v>150000</v>
      </c>
      <c r="R121" s="72">
        <v>150000</v>
      </c>
      <c r="S121" s="65">
        <f t="shared" si="46"/>
        <v>450000</v>
      </c>
    </row>
    <row r="122" spans="1:19" ht="25.5" hidden="1" x14ac:dyDescent="0.25">
      <c r="A122" s="161"/>
      <c r="B122" s="23">
        <v>421211</v>
      </c>
      <c r="C122" s="17" t="s">
        <v>545</v>
      </c>
      <c r="D122" s="84"/>
      <c r="E122" s="68"/>
      <c r="F122" s="19"/>
      <c r="G122" s="19"/>
      <c r="H122" s="19"/>
      <c r="I122" s="19"/>
      <c r="J122" s="19"/>
      <c r="K122" s="19"/>
      <c r="L122" s="19"/>
      <c r="M122" s="19"/>
      <c r="N122" s="19"/>
      <c r="O122" s="49"/>
      <c r="P122" s="65">
        <f t="shared" si="45"/>
        <v>0</v>
      </c>
      <c r="Q122" s="68"/>
      <c r="R122" s="68"/>
      <c r="S122" s="65">
        <f t="shared" si="46"/>
        <v>0</v>
      </c>
    </row>
    <row r="123" spans="1:19" hidden="1" x14ac:dyDescent="0.25">
      <c r="A123" s="161"/>
      <c r="B123" s="23">
        <v>421220</v>
      </c>
      <c r="C123" s="17" t="s">
        <v>107</v>
      </c>
      <c r="D123" s="83">
        <f>SUM(D124:D128)</f>
        <v>0</v>
      </c>
      <c r="E123" s="67">
        <f t="shared" ref="E123:O123" si="65">SUM(E124:E128)</f>
        <v>0</v>
      </c>
      <c r="F123" s="18">
        <f t="shared" si="65"/>
        <v>0</v>
      </c>
      <c r="G123" s="18">
        <f t="shared" si="65"/>
        <v>0</v>
      </c>
      <c r="H123" s="18">
        <f t="shared" si="65"/>
        <v>0</v>
      </c>
      <c r="I123" s="18">
        <f t="shared" si="65"/>
        <v>0</v>
      </c>
      <c r="J123" s="18">
        <f t="shared" si="65"/>
        <v>0</v>
      </c>
      <c r="K123" s="18">
        <f t="shared" si="65"/>
        <v>0</v>
      </c>
      <c r="L123" s="18">
        <f t="shared" si="65"/>
        <v>0</v>
      </c>
      <c r="M123" s="18">
        <f t="shared" si="65"/>
        <v>0</v>
      </c>
      <c r="N123" s="18">
        <f t="shared" si="65"/>
        <v>0</v>
      </c>
      <c r="O123" s="48">
        <f t="shared" si="65"/>
        <v>0</v>
      </c>
      <c r="P123" s="65">
        <f t="shared" si="45"/>
        <v>0</v>
      </c>
      <c r="Q123" s="67">
        <f t="shared" ref="Q123:R123" si="66">SUM(Q124:Q128)</f>
        <v>0</v>
      </c>
      <c r="R123" s="67">
        <f t="shared" si="66"/>
        <v>0</v>
      </c>
      <c r="S123" s="65">
        <f t="shared" si="46"/>
        <v>0</v>
      </c>
    </row>
    <row r="124" spans="1:19" hidden="1" x14ac:dyDescent="0.25">
      <c r="A124" s="161"/>
      <c r="B124" s="23">
        <v>421221</v>
      </c>
      <c r="C124" s="17" t="s">
        <v>108</v>
      </c>
      <c r="D124" s="84"/>
      <c r="E124" s="68"/>
      <c r="F124" s="19"/>
      <c r="G124" s="19"/>
      <c r="H124" s="19"/>
      <c r="I124" s="19"/>
      <c r="J124" s="19"/>
      <c r="K124" s="19"/>
      <c r="L124" s="19"/>
      <c r="M124" s="19"/>
      <c r="N124" s="19"/>
      <c r="O124" s="49"/>
      <c r="P124" s="65">
        <f t="shared" si="45"/>
        <v>0</v>
      </c>
      <c r="Q124" s="68"/>
      <c r="R124" s="68"/>
      <c r="S124" s="65">
        <f t="shared" si="46"/>
        <v>0</v>
      </c>
    </row>
    <row r="125" spans="1:19" hidden="1" x14ac:dyDescent="0.25">
      <c r="A125" s="161"/>
      <c r="B125" s="23">
        <v>421222</v>
      </c>
      <c r="C125" s="17" t="s">
        <v>109</v>
      </c>
      <c r="D125" s="84"/>
      <c r="E125" s="68"/>
      <c r="F125" s="19"/>
      <c r="G125" s="19"/>
      <c r="H125" s="19"/>
      <c r="I125" s="19"/>
      <c r="J125" s="19"/>
      <c r="K125" s="19"/>
      <c r="L125" s="19"/>
      <c r="M125" s="19"/>
      <c r="N125" s="19"/>
      <c r="O125" s="49"/>
      <c r="P125" s="65">
        <f t="shared" si="45"/>
        <v>0</v>
      </c>
      <c r="Q125" s="68"/>
      <c r="R125" s="68"/>
      <c r="S125" s="65">
        <f t="shared" si="46"/>
        <v>0</v>
      </c>
    </row>
    <row r="126" spans="1:19" hidden="1" x14ac:dyDescent="0.25">
      <c r="A126" s="161"/>
      <c r="B126" s="23">
        <v>421223</v>
      </c>
      <c r="C126" s="17" t="s">
        <v>110</v>
      </c>
      <c r="D126" s="84"/>
      <c r="E126" s="68"/>
      <c r="F126" s="19"/>
      <c r="G126" s="19"/>
      <c r="H126" s="19"/>
      <c r="I126" s="19"/>
      <c r="J126" s="19"/>
      <c r="K126" s="19"/>
      <c r="L126" s="19"/>
      <c r="M126" s="19"/>
      <c r="N126" s="19"/>
      <c r="O126" s="49"/>
      <c r="P126" s="65">
        <f t="shared" si="45"/>
        <v>0</v>
      </c>
      <c r="Q126" s="68"/>
      <c r="R126" s="68"/>
      <c r="S126" s="65">
        <f t="shared" si="46"/>
        <v>0</v>
      </c>
    </row>
    <row r="127" spans="1:19" hidden="1" x14ac:dyDescent="0.25">
      <c r="A127" s="161"/>
      <c r="B127" s="23">
        <v>421224</v>
      </c>
      <c r="C127" s="17" t="s">
        <v>111</v>
      </c>
      <c r="D127" s="84"/>
      <c r="E127" s="68"/>
      <c r="F127" s="19"/>
      <c r="G127" s="19"/>
      <c r="H127" s="19"/>
      <c r="I127" s="19"/>
      <c r="J127" s="19"/>
      <c r="K127" s="19"/>
      <c r="L127" s="19"/>
      <c r="M127" s="19"/>
      <c r="N127" s="19"/>
      <c r="O127" s="49"/>
      <c r="P127" s="65">
        <f t="shared" si="45"/>
        <v>0</v>
      </c>
      <c r="Q127" s="68"/>
      <c r="R127" s="68"/>
      <c r="S127" s="65">
        <f t="shared" si="46"/>
        <v>0</v>
      </c>
    </row>
    <row r="128" spans="1:19" hidden="1" x14ac:dyDescent="0.25">
      <c r="A128" s="161"/>
      <c r="B128" s="23">
        <v>421225</v>
      </c>
      <c r="C128" s="17" t="s">
        <v>112</v>
      </c>
      <c r="D128" s="84"/>
      <c r="E128" s="68"/>
      <c r="F128" s="19"/>
      <c r="G128" s="19"/>
      <c r="H128" s="19"/>
      <c r="I128" s="19"/>
      <c r="J128" s="19"/>
      <c r="K128" s="19"/>
      <c r="L128" s="19"/>
      <c r="M128" s="19"/>
      <c r="N128" s="19"/>
      <c r="O128" s="49"/>
      <c r="P128" s="65">
        <f t="shared" si="45"/>
        <v>0</v>
      </c>
      <c r="Q128" s="68"/>
      <c r="R128" s="68"/>
      <c r="S128" s="65">
        <f t="shared" si="46"/>
        <v>0</v>
      </c>
    </row>
    <row r="129" spans="1:19" x14ac:dyDescent="0.25">
      <c r="A129" s="271"/>
      <c r="B129" s="27">
        <v>421300</v>
      </c>
      <c r="C129" s="13" t="s">
        <v>113</v>
      </c>
      <c r="D129" s="82">
        <f>SUM(D130,D133+D140)</f>
        <v>65000</v>
      </c>
      <c r="E129" s="66">
        <f t="shared" ref="E129:O129" si="67">SUM(E130,E133+E140)</f>
        <v>75000</v>
      </c>
      <c r="F129" s="14">
        <f t="shared" si="67"/>
        <v>0</v>
      </c>
      <c r="G129" s="14">
        <f t="shared" si="67"/>
        <v>0</v>
      </c>
      <c r="H129" s="14">
        <f t="shared" si="67"/>
        <v>0</v>
      </c>
      <c r="I129" s="14">
        <f t="shared" si="67"/>
        <v>0</v>
      </c>
      <c r="J129" s="14">
        <f t="shared" si="67"/>
        <v>0</v>
      </c>
      <c r="K129" s="14">
        <f t="shared" si="67"/>
        <v>0</v>
      </c>
      <c r="L129" s="14">
        <f t="shared" si="67"/>
        <v>0</v>
      </c>
      <c r="M129" s="14">
        <f t="shared" si="67"/>
        <v>0</v>
      </c>
      <c r="N129" s="14">
        <f t="shared" si="67"/>
        <v>0</v>
      </c>
      <c r="O129" s="47">
        <f t="shared" si="67"/>
        <v>0</v>
      </c>
      <c r="P129" s="65">
        <f t="shared" si="45"/>
        <v>75000</v>
      </c>
      <c r="Q129" s="66">
        <f t="shared" ref="Q129:R129" si="68">SUM(Q130,Q133+Q140)</f>
        <v>75000</v>
      </c>
      <c r="R129" s="66">
        <f t="shared" si="68"/>
        <v>75000</v>
      </c>
      <c r="S129" s="65">
        <f t="shared" si="46"/>
        <v>225000</v>
      </c>
    </row>
    <row r="130" spans="1:19" x14ac:dyDescent="0.25">
      <c r="A130" s="161"/>
      <c r="B130" s="23">
        <v>421310</v>
      </c>
      <c r="C130" s="17" t="s">
        <v>114</v>
      </c>
      <c r="D130" s="83">
        <f>SUM(D131:D132)</f>
        <v>10000</v>
      </c>
      <c r="E130" s="67">
        <f t="shared" ref="E130:O130" si="69">SUM(E131:E132)</f>
        <v>10000</v>
      </c>
      <c r="F130" s="18">
        <f t="shared" si="69"/>
        <v>0</v>
      </c>
      <c r="G130" s="18">
        <f t="shared" si="69"/>
        <v>0</v>
      </c>
      <c r="H130" s="18">
        <f t="shared" si="69"/>
        <v>0</v>
      </c>
      <c r="I130" s="18">
        <f t="shared" si="69"/>
        <v>0</v>
      </c>
      <c r="J130" s="18">
        <f t="shared" si="69"/>
        <v>0</v>
      </c>
      <c r="K130" s="18">
        <f t="shared" si="69"/>
        <v>0</v>
      </c>
      <c r="L130" s="18">
        <f t="shared" si="69"/>
        <v>0</v>
      </c>
      <c r="M130" s="18">
        <f t="shared" si="69"/>
        <v>0</v>
      </c>
      <c r="N130" s="18">
        <f t="shared" si="69"/>
        <v>0</v>
      </c>
      <c r="O130" s="48">
        <f t="shared" si="69"/>
        <v>0</v>
      </c>
      <c r="P130" s="65">
        <f t="shared" si="45"/>
        <v>10000</v>
      </c>
      <c r="Q130" s="67">
        <f t="shared" ref="Q130:R130" si="70">SUM(Q131:Q132)</f>
        <v>10000</v>
      </c>
      <c r="R130" s="67">
        <f t="shared" si="70"/>
        <v>10000</v>
      </c>
      <c r="S130" s="65">
        <f t="shared" si="46"/>
        <v>30000</v>
      </c>
    </row>
    <row r="131" spans="1:19" ht="25.5" x14ac:dyDescent="0.25">
      <c r="A131" s="161"/>
      <c r="B131" s="23">
        <v>421311</v>
      </c>
      <c r="C131" s="17" t="s">
        <v>115</v>
      </c>
      <c r="D131" s="84">
        <v>10000</v>
      </c>
      <c r="E131" s="68">
        <v>10000</v>
      </c>
      <c r="F131" s="19"/>
      <c r="G131" s="19"/>
      <c r="H131" s="19"/>
      <c r="I131" s="19"/>
      <c r="J131" s="19"/>
      <c r="K131" s="19"/>
      <c r="L131" s="19"/>
      <c r="M131" s="19"/>
      <c r="N131" s="19"/>
      <c r="O131" s="49"/>
      <c r="P131" s="65">
        <f t="shared" si="45"/>
        <v>10000</v>
      </c>
      <c r="Q131" s="68">
        <v>10000</v>
      </c>
      <c r="R131" s="68">
        <v>10000</v>
      </c>
      <c r="S131" s="65">
        <f t="shared" si="46"/>
        <v>30000</v>
      </c>
    </row>
    <row r="132" spans="1:19" ht="25.5" hidden="1" x14ac:dyDescent="0.25">
      <c r="A132" s="161"/>
      <c r="B132" s="23">
        <v>421311</v>
      </c>
      <c r="C132" s="17" t="s">
        <v>546</v>
      </c>
      <c r="D132" s="84"/>
      <c r="E132" s="68"/>
      <c r="F132" s="19"/>
      <c r="G132" s="19"/>
      <c r="H132" s="19"/>
      <c r="I132" s="19"/>
      <c r="J132" s="19"/>
      <c r="K132" s="19"/>
      <c r="L132" s="19"/>
      <c r="M132" s="19"/>
      <c r="N132" s="19"/>
      <c r="O132" s="49"/>
      <c r="P132" s="65">
        <f t="shared" si="45"/>
        <v>0</v>
      </c>
      <c r="Q132" s="68"/>
      <c r="R132" s="68"/>
      <c r="S132" s="65">
        <f t="shared" si="46"/>
        <v>0</v>
      </c>
    </row>
    <row r="133" spans="1:19" ht="25.5" x14ac:dyDescent="0.25">
      <c r="A133" s="161"/>
      <c r="B133" s="23">
        <v>421320</v>
      </c>
      <c r="C133" s="17" t="s">
        <v>116</v>
      </c>
      <c r="D133" s="83">
        <f>SUM(D134:D139)</f>
        <v>55000</v>
      </c>
      <c r="E133" s="67">
        <f t="shared" ref="E133:O133" si="71">SUM(E134:E139)</f>
        <v>65000</v>
      </c>
      <c r="F133" s="18">
        <f t="shared" si="71"/>
        <v>0</v>
      </c>
      <c r="G133" s="18">
        <f t="shared" si="71"/>
        <v>0</v>
      </c>
      <c r="H133" s="18">
        <f t="shared" si="71"/>
        <v>0</v>
      </c>
      <c r="I133" s="18">
        <f t="shared" si="71"/>
        <v>0</v>
      </c>
      <c r="J133" s="18">
        <f t="shared" si="71"/>
        <v>0</v>
      </c>
      <c r="K133" s="18">
        <f t="shared" si="71"/>
        <v>0</v>
      </c>
      <c r="L133" s="18">
        <f t="shared" si="71"/>
        <v>0</v>
      </c>
      <c r="M133" s="18">
        <f t="shared" si="71"/>
        <v>0</v>
      </c>
      <c r="N133" s="18">
        <f t="shared" si="71"/>
        <v>0</v>
      </c>
      <c r="O133" s="48">
        <f t="shared" si="71"/>
        <v>0</v>
      </c>
      <c r="P133" s="65">
        <f t="shared" si="45"/>
        <v>65000</v>
      </c>
      <c r="Q133" s="67">
        <f t="shared" ref="Q133:R133" si="72">SUM(Q134:Q139)</f>
        <v>65000</v>
      </c>
      <c r="R133" s="67">
        <f t="shared" si="72"/>
        <v>65000</v>
      </c>
      <c r="S133" s="65">
        <f t="shared" si="46"/>
        <v>195000</v>
      </c>
    </row>
    <row r="134" spans="1:19" x14ac:dyDescent="0.25">
      <c r="A134" s="161"/>
      <c r="B134" s="23">
        <v>421321</v>
      </c>
      <c r="C134" s="17" t="s">
        <v>117</v>
      </c>
      <c r="D134" s="84">
        <v>5000</v>
      </c>
      <c r="E134" s="68">
        <v>5000</v>
      </c>
      <c r="F134" s="19"/>
      <c r="G134" s="19"/>
      <c r="H134" s="19"/>
      <c r="I134" s="19"/>
      <c r="J134" s="19"/>
      <c r="K134" s="19"/>
      <c r="L134" s="19"/>
      <c r="M134" s="19"/>
      <c r="N134" s="19"/>
      <c r="O134" s="49"/>
      <c r="P134" s="65">
        <f t="shared" si="45"/>
        <v>5000</v>
      </c>
      <c r="Q134" s="68">
        <v>5000</v>
      </c>
      <c r="R134" s="68">
        <v>5000</v>
      </c>
      <c r="S134" s="65">
        <f t="shared" si="46"/>
        <v>15000</v>
      </c>
    </row>
    <row r="135" spans="1:19" hidden="1" x14ac:dyDescent="0.25">
      <c r="A135" s="161"/>
      <c r="B135" s="23">
        <v>421322</v>
      </c>
      <c r="C135" s="17" t="s">
        <v>118</v>
      </c>
      <c r="D135" s="84"/>
      <c r="E135" s="68"/>
      <c r="F135" s="19"/>
      <c r="G135" s="19"/>
      <c r="H135" s="19"/>
      <c r="I135" s="19"/>
      <c r="J135" s="19"/>
      <c r="K135" s="19"/>
      <c r="L135" s="19"/>
      <c r="M135" s="19"/>
      <c r="N135" s="19"/>
      <c r="O135" s="49"/>
      <c r="P135" s="65">
        <f t="shared" si="45"/>
        <v>0</v>
      </c>
      <c r="Q135" s="68"/>
      <c r="R135" s="68"/>
      <c r="S135" s="65">
        <f t="shared" si="46"/>
        <v>0</v>
      </c>
    </row>
    <row r="136" spans="1:19" ht="25.5" x14ac:dyDescent="0.25">
      <c r="A136" s="161"/>
      <c r="B136" s="23">
        <v>421323</v>
      </c>
      <c r="C136" s="17" t="s">
        <v>551</v>
      </c>
      <c r="D136" s="84">
        <v>50000</v>
      </c>
      <c r="E136" s="68">
        <v>60000</v>
      </c>
      <c r="F136" s="19"/>
      <c r="G136" s="19"/>
      <c r="H136" s="19"/>
      <c r="I136" s="19"/>
      <c r="J136" s="19"/>
      <c r="K136" s="19"/>
      <c r="L136" s="19"/>
      <c r="M136" s="19"/>
      <c r="N136" s="19"/>
      <c r="O136" s="49"/>
      <c r="P136" s="65">
        <f t="shared" si="45"/>
        <v>60000</v>
      </c>
      <c r="Q136" s="68">
        <v>60000</v>
      </c>
      <c r="R136" s="68">
        <v>60000</v>
      </c>
      <c r="S136" s="65">
        <f t="shared" si="46"/>
        <v>180000</v>
      </c>
    </row>
    <row r="137" spans="1:19" hidden="1" x14ac:dyDescent="0.25">
      <c r="A137" s="161"/>
      <c r="B137" s="23">
        <v>421324</v>
      </c>
      <c r="C137" s="17" t="s">
        <v>119</v>
      </c>
      <c r="D137" s="84"/>
      <c r="E137" s="68"/>
      <c r="F137" s="19"/>
      <c r="G137" s="19"/>
      <c r="H137" s="19"/>
      <c r="I137" s="19"/>
      <c r="J137" s="19"/>
      <c r="K137" s="19"/>
      <c r="L137" s="19"/>
      <c r="M137" s="19"/>
      <c r="N137" s="19"/>
      <c r="O137" s="49"/>
      <c r="P137" s="65">
        <f t="shared" si="45"/>
        <v>0</v>
      </c>
      <c r="Q137" s="68"/>
      <c r="R137" s="68"/>
      <c r="S137" s="65">
        <f t="shared" si="46"/>
        <v>0</v>
      </c>
    </row>
    <row r="138" spans="1:19" ht="42" hidden="1" customHeight="1" x14ac:dyDescent="0.25">
      <c r="A138" s="161"/>
      <c r="B138" s="23">
        <v>421325</v>
      </c>
      <c r="C138" s="17" t="s">
        <v>120</v>
      </c>
      <c r="D138" s="84"/>
      <c r="E138" s="68"/>
      <c r="F138" s="19"/>
      <c r="G138" s="19"/>
      <c r="H138" s="19"/>
      <c r="I138" s="19"/>
      <c r="J138" s="19"/>
      <c r="K138" s="19"/>
      <c r="L138" s="19"/>
      <c r="M138" s="19"/>
      <c r="N138" s="19"/>
      <c r="O138" s="49"/>
      <c r="P138" s="65">
        <f t="shared" si="45"/>
        <v>0</v>
      </c>
      <c r="Q138" s="68"/>
      <c r="R138" s="68"/>
      <c r="S138" s="65">
        <f t="shared" si="46"/>
        <v>0</v>
      </c>
    </row>
    <row r="139" spans="1:19" ht="40.5" hidden="1" customHeight="1" x14ac:dyDescent="0.25">
      <c r="A139" s="161"/>
      <c r="B139" s="23">
        <v>421325</v>
      </c>
      <c r="C139" s="17" t="s">
        <v>121</v>
      </c>
      <c r="D139" s="84"/>
      <c r="E139" s="68"/>
      <c r="F139" s="19"/>
      <c r="G139" s="19"/>
      <c r="H139" s="19"/>
      <c r="I139" s="19"/>
      <c r="J139" s="19"/>
      <c r="K139" s="19"/>
      <c r="L139" s="19"/>
      <c r="M139" s="19"/>
      <c r="N139" s="19"/>
      <c r="O139" s="49"/>
      <c r="P139" s="65">
        <f t="shared" si="45"/>
        <v>0</v>
      </c>
      <c r="Q139" s="68"/>
      <c r="R139" s="68"/>
      <c r="S139" s="65">
        <f t="shared" si="46"/>
        <v>0</v>
      </c>
    </row>
    <row r="140" spans="1:19" hidden="1" x14ac:dyDescent="0.25">
      <c r="A140" s="161"/>
      <c r="B140" s="23">
        <v>421390</v>
      </c>
      <c r="C140" s="17" t="s">
        <v>122</v>
      </c>
      <c r="D140" s="85">
        <f>SUM(D141:D142)</f>
        <v>0</v>
      </c>
      <c r="E140" s="69">
        <f t="shared" ref="E140:O140" si="73">SUM(E141:E142)</f>
        <v>0</v>
      </c>
      <c r="F140" s="20">
        <f t="shared" si="73"/>
        <v>0</v>
      </c>
      <c r="G140" s="20">
        <f t="shared" si="73"/>
        <v>0</v>
      </c>
      <c r="H140" s="20">
        <f t="shared" si="73"/>
        <v>0</v>
      </c>
      <c r="I140" s="20">
        <f t="shared" si="73"/>
        <v>0</v>
      </c>
      <c r="J140" s="20">
        <f t="shared" si="73"/>
        <v>0</v>
      </c>
      <c r="K140" s="20">
        <f t="shared" si="73"/>
        <v>0</v>
      </c>
      <c r="L140" s="20">
        <f t="shared" si="73"/>
        <v>0</v>
      </c>
      <c r="M140" s="20">
        <f t="shared" si="73"/>
        <v>0</v>
      </c>
      <c r="N140" s="20">
        <f t="shared" si="73"/>
        <v>0</v>
      </c>
      <c r="O140" s="50">
        <f t="shared" si="73"/>
        <v>0</v>
      </c>
      <c r="P140" s="65">
        <f t="shared" si="45"/>
        <v>0</v>
      </c>
      <c r="Q140" s="69">
        <f t="shared" ref="Q140:R140" si="74">SUM(Q141:Q142)</f>
        <v>0</v>
      </c>
      <c r="R140" s="69">
        <f t="shared" si="74"/>
        <v>0</v>
      </c>
      <c r="S140" s="65">
        <f t="shared" si="46"/>
        <v>0</v>
      </c>
    </row>
    <row r="141" spans="1:19" ht="33.75" hidden="1" customHeight="1" x14ac:dyDescent="0.25">
      <c r="A141" s="161"/>
      <c r="B141" s="23">
        <v>421391</v>
      </c>
      <c r="C141" s="17" t="s">
        <v>123</v>
      </c>
      <c r="D141" s="84"/>
      <c r="E141" s="68"/>
      <c r="F141" s="19"/>
      <c r="G141" s="19"/>
      <c r="H141" s="19"/>
      <c r="I141" s="19"/>
      <c r="J141" s="19"/>
      <c r="K141" s="19"/>
      <c r="L141" s="19"/>
      <c r="M141" s="19"/>
      <c r="N141" s="19"/>
      <c r="O141" s="49"/>
      <c r="P141" s="65">
        <f t="shared" si="45"/>
        <v>0</v>
      </c>
      <c r="Q141" s="68"/>
      <c r="R141" s="68"/>
      <c r="S141" s="65">
        <f t="shared" si="46"/>
        <v>0</v>
      </c>
    </row>
    <row r="142" spans="1:19" hidden="1" x14ac:dyDescent="0.25">
      <c r="A142" s="161"/>
      <c r="B142" s="23">
        <v>421392</v>
      </c>
      <c r="C142" s="17" t="s">
        <v>124</v>
      </c>
      <c r="D142" s="84"/>
      <c r="E142" s="68"/>
      <c r="F142" s="19"/>
      <c r="G142" s="19"/>
      <c r="H142" s="19"/>
      <c r="I142" s="19"/>
      <c r="J142" s="19"/>
      <c r="K142" s="19"/>
      <c r="L142" s="19"/>
      <c r="M142" s="19"/>
      <c r="N142" s="19"/>
      <c r="O142" s="49"/>
      <c r="P142" s="65">
        <f t="shared" si="45"/>
        <v>0</v>
      </c>
      <c r="Q142" s="68"/>
      <c r="R142" s="68"/>
      <c r="S142" s="65">
        <f t="shared" si="46"/>
        <v>0</v>
      </c>
    </row>
    <row r="143" spans="1:19" x14ac:dyDescent="0.25">
      <c r="A143" s="271"/>
      <c r="B143" s="27">
        <v>421400</v>
      </c>
      <c r="C143" s="13" t="s">
        <v>125</v>
      </c>
      <c r="D143" s="82">
        <f>SUM(D144,D149)</f>
        <v>25000</v>
      </c>
      <c r="E143" s="66">
        <f t="shared" ref="E143:O143" si="75">SUM(E144,E149)</f>
        <v>65000</v>
      </c>
      <c r="F143" s="14">
        <f t="shared" si="75"/>
        <v>0</v>
      </c>
      <c r="G143" s="14">
        <f t="shared" si="75"/>
        <v>0</v>
      </c>
      <c r="H143" s="14">
        <f t="shared" si="75"/>
        <v>0</v>
      </c>
      <c r="I143" s="14">
        <f t="shared" si="75"/>
        <v>0</v>
      </c>
      <c r="J143" s="14">
        <f t="shared" si="75"/>
        <v>0</v>
      </c>
      <c r="K143" s="14">
        <f t="shared" si="75"/>
        <v>0</v>
      </c>
      <c r="L143" s="14">
        <f t="shared" si="75"/>
        <v>0</v>
      </c>
      <c r="M143" s="14">
        <f t="shared" si="75"/>
        <v>0</v>
      </c>
      <c r="N143" s="14">
        <f t="shared" si="75"/>
        <v>0</v>
      </c>
      <c r="O143" s="47">
        <f t="shared" si="75"/>
        <v>0</v>
      </c>
      <c r="P143" s="65">
        <f t="shared" si="45"/>
        <v>65000</v>
      </c>
      <c r="Q143" s="66">
        <f t="shared" ref="Q143:R143" si="76">SUM(Q144,Q149)</f>
        <v>65000</v>
      </c>
      <c r="R143" s="66">
        <f t="shared" si="76"/>
        <v>65000</v>
      </c>
      <c r="S143" s="65">
        <f t="shared" si="46"/>
        <v>195000</v>
      </c>
    </row>
    <row r="144" spans="1:19" x14ac:dyDescent="0.25">
      <c r="A144" s="161"/>
      <c r="B144" s="23">
        <v>421410</v>
      </c>
      <c r="C144" s="17" t="s">
        <v>126</v>
      </c>
      <c r="D144" s="83">
        <f>SUM(D145:D148)</f>
        <v>25000</v>
      </c>
      <c r="E144" s="67">
        <f t="shared" ref="E144:O144" si="77">SUM(E145:E148)</f>
        <v>65000</v>
      </c>
      <c r="F144" s="18">
        <f t="shared" si="77"/>
        <v>0</v>
      </c>
      <c r="G144" s="18">
        <f t="shared" si="77"/>
        <v>0</v>
      </c>
      <c r="H144" s="18">
        <f t="shared" si="77"/>
        <v>0</v>
      </c>
      <c r="I144" s="18">
        <f t="shared" si="77"/>
        <v>0</v>
      </c>
      <c r="J144" s="18">
        <f t="shared" si="77"/>
        <v>0</v>
      </c>
      <c r="K144" s="18">
        <f t="shared" si="77"/>
        <v>0</v>
      </c>
      <c r="L144" s="18">
        <f t="shared" si="77"/>
        <v>0</v>
      </c>
      <c r="M144" s="18">
        <f t="shared" si="77"/>
        <v>0</v>
      </c>
      <c r="N144" s="18">
        <f t="shared" si="77"/>
        <v>0</v>
      </c>
      <c r="O144" s="48">
        <f t="shared" si="77"/>
        <v>0</v>
      </c>
      <c r="P144" s="65">
        <f t="shared" si="45"/>
        <v>65000</v>
      </c>
      <c r="Q144" s="67">
        <f t="shared" ref="Q144:R144" si="78">SUM(Q145:Q148)</f>
        <v>65000</v>
      </c>
      <c r="R144" s="67">
        <f t="shared" si="78"/>
        <v>65000</v>
      </c>
      <c r="S144" s="65">
        <f t="shared" si="46"/>
        <v>195000</v>
      </c>
    </row>
    <row r="145" spans="1:19" x14ac:dyDescent="0.25">
      <c r="A145" s="161"/>
      <c r="B145" s="23">
        <v>421411</v>
      </c>
      <c r="C145" s="17" t="s">
        <v>127</v>
      </c>
      <c r="D145" s="84">
        <v>25000</v>
      </c>
      <c r="E145" s="68">
        <v>25000</v>
      </c>
      <c r="F145" s="19"/>
      <c r="G145" s="19"/>
      <c r="H145" s="19"/>
      <c r="I145" s="19"/>
      <c r="J145" s="19"/>
      <c r="K145" s="19"/>
      <c r="L145" s="19"/>
      <c r="M145" s="19"/>
      <c r="N145" s="19"/>
      <c r="O145" s="49"/>
      <c r="P145" s="65">
        <f t="shared" si="45"/>
        <v>25000</v>
      </c>
      <c r="Q145" s="68">
        <v>25000</v>
      </c>
      <c r="R145" s="68">
        <v>25000</v>
      </c>
      <c r="S145" s="65">
        <f t="shared" si="46"/>
        <v>75000</v>
      </c>
    </row>
    <row r="146" spans="1:19" x14ac:dyDescent="0.25">
      <c r="A146" s="161"/>
      <c r="B146" s="23">
        <v>421412</v>
      </c>
      <c r="C146" s="17" t="s">
        <v>128</v>
      </c>
      <c r="D146" s="84">
        <v>0</v>
      </c>
      <c r="E146" s="68">
        <v>40000</v>
      </c>
      <c r="F146" s="19"/>
      <c r="G146" s="19"/>
      <c r="H146" s="19"/>
      <c r="I146" s="19"/>
      <c r="J146" s="19"/>
      <c r="K146" s="19"/>
      <c r="L146" s="19"/>
      <c r="M146" s="19"/>
      <c r="N146" s="19"/>
      <c r="O146" s="49"/>
      <c r="P146" s="65">
        <f t="shared" si="45"/>
        <v>40000</v>
      </c>
      <c r="Q146" s="68">
        <v>40000</v>
      </c>
      <c r="R146" s="68">
        <v>40000</v>
      </c>
      <c r="S146" s="65">
        <f t="shared" si="46"/>
        <v>120000</v>
      </c>
    </row>
    <row r="147" spans="1:19" hidden="1" x14ac:dyDescent="0.25">
      <c r="A147" s="161"/>
      <c r="B147" s="23">
        <v>421414</v>
      </c>
      <c r="C147" s="17" t="s">
        <v>129</v>
      </c>
      <c r="D147" s="84"/>
      <c r="E147" s="68"/>
      <c r="F147" s="19"/>
      <c r="G147" s="19"/>
      <c r="H147" s="19"/>
      <c r="I147" s="19"/>
      <c r="J147" s="19"/>
      <c r="K147" s="19"/>
      <c r="L147" s="19"/>
      <c r="M147" s="19"/>
      <c r="N147" s="19"/>
      <c r="O147" s="49"/>
      <c r="P147" s="65">
        <f t="shared" si="45"/>
        <v>0</v>
      </c>
      <c r="Q147" s="68"/>
      <c r="R147" s="68"/>
      <c r="S147" s="65">
        <f t="shared" si="46"/>
        <v>0</v>
      </c>
    </row>
    <row r="148" spans="1:19" ht="25.5" hidden="1" x14ac:dyDescent="0.25">
      <c r="A148" s="161"/>
      <c r="B148" s="23">
        <v>421419</v>
      </c>
      <c r="C148" s="17" t="s">
        <v>552</v>
      </c>
      <c r="D148" s="84"/>
      <c r="E148" s="68"/>
      <c r="F148" s="19"/>
      <c r="G148" s="19"/>
      <c r="H148" s="19"/>
      <c r="I148" s="19"/>
      <c r="J148" s="19"/>
      <c r="K148" s="19"/>
      <c r="L148" s="19"/>
      <c r="M148" s="19"/>
      <c r="N148" s="19"/>
      <c r="O148" s="49"/>
      <c r="P148" s="65">
        <f t="shared" si="45"/>
        <v>0</v>
      </c>
      <c r="Q148" s="68"/>
      <c r="R148" s="68"/>
      <c r="S148" s="65">
        <f t="shared" si="46"/>
        <v>0</v>
      </c>
    </row>
    <row r="149" spans="1:19" hidden="1" x14ac:dyDescent="0.25">
      <c r="A149" s="161"/>
      <c r="B149" s="23">
        <v>421420</v>
      </c>
      <c r="C149" s="17" t="s">
        <v>130</v>
      </c>
      <c r="D149" s="83">
        <f>SUM(D150:D152)</f>
        <v>0</v>
      </c>
      <c r="E149" s="67">
        <f t="shared" ref="E149:O149" si="79">SUM(E150:E152)</f>
        <v>0</v>
      </c>
      <c r="F149" s="18">
        <f t="shared" si="79"/>
        <v>0</v>
      </c>
      <c r="G149" s="18">
        <f t="shared" si="79"/>
        <v>0</v>
      </c>
      <c r="H149" s="18">
        <f t="shared" si="79"/>
        <v>0</v>
      </c>
      <c r="I149" s="18">
        <f t="shared" si="79"/>
        <v>0</v>
      </c>
      <c r="J149" s="18">
        <f t="shared" si="79"/>
        <v>0</v>
      </c>
      <c r="K149" s="18">
        <f t="shared" si="79"/>
        <v>0</v>
      </c>
      <c r="L149" s="18">
        <f t="shared" si="79"/>
        <v>0</v>
      </c>
      <c r="M149" s="18">
        <f t="shared" si="79"/>
        <v>0</v>
      </c>
      <c r="N149" s="18">
        <f t="shared" si="79"/>
        <v>0</v>
      </c>
      <c r="O149" s="48">
        <f t="shared" si="79"/>
        <v>0</v>
      </c>
      <c r="P149" s="65">
        <f t="shared" si="45"/>
        <v>0</v>
      </c>
      <c r="Q149" s="67">
        <f t="shared" ref="Q149:R149" si="80">SUM(Q150:Q152)</f>
        <v>0</v>
      </c>
      <c r="R149" s="67">
        <f t="shared" si="80"/>
        <v>0</v>
      </c>
      <c r="S149" s="65">
        <f t="shared" si="46"/>
        <v>0</v>
      </c>
    </row>
    <row r="150" spans="1:19" hidden="1" x14ac:dyDescent="0.25">
      <c r="A150" s="161"/>
      <c r="B150" s="23">
        <v>421421</v>
      </c>
      <c r="C150" s="17" t="s">
        <v>693</v>
      </c>
      <c r="D150" s="84"/>
      <c r="E150" s="68"/>
      <c r="F150" s="19"/>
      <c r="G150" s="19"/>
      <c r="H150" s="19"/>
      <c r="I150" s="19"/>
      <c r="J150" s="19"/>
      <c r="K150" s="19"/>
      <c r="L150" s="19"/>
      <c r="M150" s="19"/>
      <c r="N150" s="19"/>
      <c r="O150" s="49"/>
      <c r="P150" s="65">
        <f t="shared" si="45"/>
        <v>0</v>
      </c>
      <c r="Q150" s="68"/>
      <c r="R150" s="68"/>
      <c r="S150" s="65">
        <f t="shared" si="46"/>
        <v>0</v>
      </c>
    </row>
    <row r="151" spans="1:19" hidden="1" x14ac:dyDescent="0.25">
      <c r="A151" s="161"/>
      <c r="B151" s="23">
        <v>421422</v>
      </c>
      <c r="C151" s="17" t="s">
        <v>132</v>
      </c>
      <c r="D151" s="84"/>
      <c r="E151" s="68"/>
      <c r="F151" s="19"/>
      <c r="G151" s="19"/>
      <c r="H151" s="19"/>
      <c r="I151" s="19"/>
      <c r="J151" s="19"/>
      <c r="K151" s="19"/>
      <c r="L151" s="19"/>
      <c r="M151" s="19"/>
      <c r="N151" s="19"/>
      <c r="O151" s="49"/>
      <c r="P151" s="65">
        <f t="shared" si="45"/>
        <v>0</v>
      </c>
      <c r="Q151" s="68"/>
      <c r="R151" s="68"/>
      <c r="S151" s="65">
        <f t="shared" si="46"/>
        <v>0</v>
      </c>
    </row>
    <row r="152" spans="1:19" hidden="1" x14ac:dyDescent="0.25">
      <c r="A152" s="161"/>
      <c r="B152" s="23">
        <v>421429</v>
      </c>
      <c r="C152" s="17" t="s">
        <v>133</v>
      </c>
      <c r="D152" s="84"/>
      <c r="E152" s="68"/>
      <c r="F152" s="19"/>
      <c r="G152" s="19"/>
      <c r="H152" s="19"/>
      <c r="I152" s="19"/>
      <c r="J152" s="19"/>
      <c r="K152" s="19"/>
      <c r="L152" s="19"/>
      <c r="M152" s="19"/>
      <c r="N152" s="19"/>
      <c r="O152" s="49"/>
      <c r="P152" s="65">
        <f t="shared" si="45"/>
        <v>0</v>
      </c>
      <c r="Q152" s="68"/>
      <c r="R152" s="68"/>
      <c r="S152" s="65">
        <f t="shared" si="46"/>
        <v>0</v>
      </c>
    </row>
    <row r="153" spans="1:19" x14ac:dyDescent="0.25">
      <c r="A153" s="271"/>
      <c r="B153" s="27">
        <v>421500</v>
      </c>
      <c r="C153" s="13" t="s">
        <v>134</v>
      </c>
      <c r="D153" s="82">
        <f>SUM(D154,D159)</f>
        <v>115000</v>
      </c>
      <c r="E153" s="66">
        <f t="shared" ref="E153:O153" si="81">SUM(E154,E159)</f>
        <v>125000</v>
      </c>
      <c r="F153" s="14">
        <f t="shared" si="81"/>
        <v>0</v>
      </c>
      <c r="G153" s="14">
        <f t="shared" si="81"/>
        <v>0</v>
      </c>
      <c r="H153" s="14">
        <f t="shared" si="81"/>
        <v>0</v>
      </c>
      <c r="I153" s="14">
        <f t="shared" si="81"/>
        <v>0</v>
      </c>
      <c r="J153" s="14">
        <f t="shared" si="81"/>
        <v>0</v>
      </c>
      <c r="K153" s="14">
        <f t="shared" si="81"/>
        <v>0</v>
      </c>
      <c r="L153" s="14">
        <f t="shared" si="81"/>
        <v>0</v>
      </c>
      <c r="M153" s="14">
        <f t="shared" si="81"/>
        <v>0</v>
      </c>
      <c r="N153" s="14">
        <f t="shared" si="81"/>
        <v>0</v>
      </c>
      <c r="O153" s="47">
        <f t="shared" si="81"/>
        <v>0</v>
      </c>
      <c r="P153" s="65">
        <f t="shared" si="45"/>
        <v>125000</v>
      </c>
      <c r="Q153" s="66">
        <f t="shared" ref="Q153:R153" si="82">SUM(Q154,Q159)</f>
        <v>125000</v>
      </c>
      <c r="R153" s="66">
        <f t="shared" si="82"/>
        <v>125000</v>
      </c>
      <c r="S153" s="65">
        <f t="shared" si="46"/>
        <v>375000</v>
      </c>
    </row>
    <row r="154" spans="1:19" x14ac:dyDescent="0.25">
      <c r="A154" s="161"/>
      <c r="B154" s="23">
        <v>421510</v>
      </c>
      <c r="C154" s="17" t="s">
        <v>135</v>
      </c>
      <c r="D154" s="83">
        <f>SUM(D155:D158)</f>
        <v>110000</v>
      </c>
      <c r="E154" s="67">
        <f t="shared" ref="E154:O154" si="83">SUM(E155:E158)</f>
        <v>110000</v>
      </c>
      <c r="F154" s="18">
        <f t="shared" si="83"/>
        <v>0</v>
      </c>
      <c r="G154" s="18">
        <f t="shared" si="83"/>
        <v>0</v>
      </c>
      <c r="H154" s="18">
        <f t="shared" si="83"/>
        <v>0</v>
      </c>
      <c r="I154" s="18">
        <f t="shared" si="83"/>
        <v>0</v>
      </c>
      <c r="J154" s="18">
        <f t="shared" si="83"/>
        <v>0</v>
      </c>
      <c r="K154" s="18">
        <f t="shared" si="83"/>
        <v>0</v>
      </c>
      <c r="L154" s="18">
        <f t="shared" si="83"/>
        <v>0</v>
      </c>
      <c r="M154" s="18">
        <f t="shared" si="83"/>
        <v>0</v>
      </c>
      <c r="N154" s="18">
        <f t="shared" si="83"/>
        <v>0</v>
      </c>
      <c r="O154" s="48">
        <f t="shared" si="83"/>
        <v>0</v>
      </c>
      <c r="P154" s="65">
        <f t="shared" si="45"/>
        <v>110000</v>
      </c>
      <c r="Q154" s="67">
        <f t="shared" ref="Q154:R154" si="84">SUM(Q155:Q158)</f>
        <v>110000</v>
      </c>
      <c r="R154" s="67">
        <f t="shared" si="84"/>
        <v>110000</v>
      </c>
      <c r="S154" s="65">
        <f t="shared" si="46"/>
        <v>330000</v>
      </c>
    </row>
    <row r="155" spans="1:19" x14ac:dyDescent="0.25">
      <c r="A155" s="161"/>
      <c r="B155" s="23">
        <v>421511</v>
      </c>
      <c r="C155" s="17" t="s">
        <v>136</v>
      </c>
      <c r="D155" s="84">
        <v>110000</v>
      </c>
      <c r="E155" s="68">
        <v>110000</v>
      </c>
      <c r="F155" s="19"/>
      <c r="G155" s="19"/>
      <c r="H155" s="19"/>
      <c r="I155" s="19"/>
      <c r="J155" s="19"/>
      <c r="K155" s="19"/>
      <c r="L155" s="19"/>
      <c r="M155" s="19"/>
      <c r="N155" s="19"/>
      <c r="O155" s="49"/>
      <c r="P155" s="65">
        <f t="shared" si="45"/>
        <v>110000</v>
      </c>
      <c r="Q155" s="68">
        <v>110000</v>
      </c>
      <c r="R155" s="68">
        <v>110000</v>
      </c>
      <c r="S155" s="65">
        <f t="shared" si="46"/>
        <v>330000</v>
      </c>
    </row>
    <row r="156" spans="1:19" ht="69.75" hidden="1" customHeight="1" x14ac:dyDescent="0.25">
      <c r="A156" s="161"/>
      <c r="B156" s="23">
        <v>421512</v>
      </c>
      <c r="C156" s="17" t="s">
        <v>137</v>
      </c>
      <c r="D156" s="84"/>
      <c r="E156" s="68"/>
      <c r="F156" s="19"/>
      <c r="G156" s="19"/>
      <c r="H156" s="19"/>
      <c r="I156" s="19"/>
      <c r="J156" s="19"/>
      <c r="K156" s="19"/>
      <c r="L156" s="19"/>
      <c r="M156" s="19"/>
      <c r="N156" s="19"/>
      <c r="O156" s="49"/>
      <c r="P156" s="65">
        <f t="shared" si="45"/>
        <v>0</v>
      </c>
      <c r="Q156" s="68"/>
      <c r="R156" s="68"/>
      <c r="S156" s="65">
        <f t="shared" si="46"/>
        <v>0</v>
      </c>
    </row>
    <row r="157" spans="1:19" hidden="1" x14ac:dyDescent="0.25">
      <c r="A157" s="161"/>
      <c r="B157" s="23">
        <v>421513</v>
      </c>
      <c r="C157" s="17" t="s">
        <v>138</v>
      </c>
      <c r="D157" s="84"/>
      <c r="E157" s="68"/>
      <c r="F157" s="19"/>
      <c r="G157" s="19"/>
      <c r="H157" s="19"/>
      <c r="I157" s="19"/>
      <c r="J157" s="19"/>
      <c r="K157" s="19"/>
      <c r="L157" s="19"/>
      <c r="M157" s="19"/>
      <c r="N157" s="19"/>
      <c r="O157" s="49"/>
      <c r="P157" s="65">
        <f t="shared" si="45"/>
        <v>0</v>
      </c>
      <c r="Q157" s="68"/>
      <c r="R157" s="68"/>
      <c r="S157" s="65">
        <f t="shared" si="46"/>
        <v>0</v>
      </c>
    </row>
    <row r="158" spans="1:19" ht="25.5" hidden="1" x14ac:dyDescent="0.25">
      <c r="A158" s="161"/>
      <c r="B158" s="23">
        <v>421519</v>
      </c>
      <c r="C158" s="17" t="s">
        <v>139</v>
      </c>
      <c r="D158" s="84"/>
      <c r="E158" s="68"/>
      <c r="F158" s="19"/>
      <c r="G158" s="19"/>
      <c r="H158" s="19"/>
      <c r="I158" s="19"/>
      <c r="J158" s="19"/>
      <c r="K158" s="19"/>
      <c r="L158" s="19"/>
      <c r="M158" s="19"/>
      <c r="N158" s="19"/>
      <c r="O158" s="49"/>
      <c r="P158" s="65">
        <f t="shared" si="45"/>
        <v>0</v>
      </c>
      <c r="Q158" s="68"/>
      <c r="R158" s="68"/>
      <c r="S158" s="65">
        <f t="shared" si="46"/>
        <v>0</v>
      </c>
    </row>
    <row r="159" spans="1:19" x14ac:dyDescent="0.25">
      <c r="A159" s="161"/>
      <c r="B159" s="23">
        <v>421520</v>
      </c>
      <c r="C159" s="17" t="s">
        <v>140</v>
      </c>
      <c r="D159" s="83">
        <f>SUM(D160:D162)</f>
        <v>5000</v>
      </c>
      <c r="E159" s="67">
        <f t="shared" ref="E159:O159" si="85">SUM(E160:E162)</f>
        <v>15000</v>
      </c>
      <c r="F159" s="18">
        <f t="shared" si="85"/>
        <v>0</v>
      </c>
      <c r="G159" s="18">
        <f t="shared" si="85"/>
        <v>0</v>
      </c>
      <c r="H159" s="18">
        <f t="shared" si="85"/>
        <v>0</v>
      </c>
      <c r="I159" s="18">
        <f t="shared" si="85"/>
        <v>0</v>
      </c>
      <c r="J159" s="18">
        <f t="shared" si="85"/>
        <v>0</v>
      </c>
      <c r="K159" s="18">
        <f t="shared" si="85"/>
        <v>0</v>
      </c>
      <c r="L159" s="18">
        <f t="shared" si="85"/>
        <v>0</v>
      </c>
      <c r="M159" s="18">
        <f t="shared" si="85"/>
        <v>0</v>
      </c>
      <c r="N159" s="18">
        <f t="shared" si="85"/>
        <v>0</v>
      </c>
      <c r="O159" s="48">
        <f t="shared" si="85"/>
        <v>0</v>
      </c>
      <c r="P159" s="65">
        <f t="shared" si="45"/>
        <v>15000</v>
      </c>
      <c r="Q159" s="67">
        <f t="shared" ref="Q159:R159" si="86">SUM(Q160:Q162)</f>
        <v>15000</v>
      </c>
      <c r="R159" s="67">
        <f t="shared" si="86"/>
        <v>15000</v>
      </c>
      <c r="S159" s="65">
        <f t="shared" si="46"/>
        <v>45000</v>
      </c>
    </row>
    <row r="160" spans="1:19" ht="25.5" x14ac:dyDescent="0.25">
      <c r="A160" s="161"/>
      <c r="B160" s="23">
        <v>421521</v>
      </c>
      <c r="C160" s="17" t="s">
        <v>141</v>
      </c>
      <c r="D160" s="84">
        <v>5000</v>
      </c>
      <c r="E160" s="68">
        <v>15000</v>
      </c>
      <c r="F160" s="19"/>
      <c r="G160" s="19"/>
      <c r="H160" s="19"/>
      <c r="I160" s="19"/>
      <c r="J160" s="19"/>
      <c r="K160" s="19"/>
      <c r="L160" s="19"/>
      <c r="M160" s="19"/>
      <c r="N160" s="19"/>
      <c r="O160" s="49"/>
      <c r="P160" s="65">
        <f t="shared" si="45"/>
        <v>15000</v>
      </c>
      <c r="Q160" s="68">
        <v>15000</v>
      </c>
      <c r="R160" s="68">
        <v>15000</v>
      </c>
      <c r="S160" s="65">
        <f t="shared" si="46"/>
        <v>45000</v>
      </c>
    </row>
    <row r="161" spans="1:19" ht="63.75" hidden="1" customHeight="1" x14ac:dyDescent="0.25">
      <c r="A161" s="161"/>
      <c r="B161" s="23">
        <v>421522</v>
      </c>
      <c r="C161" s="17" t="s">
        <v>553</v>
      </c>
      <c r="D161" s="84"/>
      <c r="E161" s="68"/>
      <c r="F161" s="19"/>
      <c r="G161" s="19"/>
      <c r="H161" s="19"/>
      <c r="I161" s="19"/>
      <c r="J161" s="19"/>
      <c r="K161" s="19"/>
      <c r="L161" s="19"/>
      <c r="M161" s="19"/>
      <c r="N161" s="19"/>
      <c r="O161" s="49"/>
      <c r="P161" s="65">
        <f t="shared" ref="P161:P224" si="87">SUM(E161:O161)</f>
        <v>0</v>
      </c>
      <c r="Q161" s="68"/>
      <c r="R161" s="68"/>
      <c r="S161" s="65">
        <f t="shared" ref="S161:S224" si="88">SUM(P161:R161)</f>
        <v>0</v>
      </c>
    </row>
    <row r="162" spans="1:19" ht="59.25" hidden="1" customHeight="1" x14ac:dyDescent="0.25">
      <c r="A162" s="161"/>
      <c r="B162" s="23">
        <v>421523</v>
      </c>
      <c r="C162" s="17" t="s">
        <v>554</v>
      </c>
      <c r="D162" s="84"/>
      <c r="E162" s="68"/>
      <c r="F162" s="19"/>
      <c r="G162" s="19"/>
      <c r="H162" s="19"/>
      <c r="I162" s="19"/>
      <c r="J162" s="19"/>
      <c r="K162" s="19"/>
      <c r="L162" s="19"/>
      <c r="M162" s="19"/>
      <c r="N162" s="19"/>
      <c r="O162" s="49"/>
      <c r="P162" s="65">
        <f t="shared" si="87"/>
        <v>0</v>
      </c>
      <c r="Q162" s="68"/>
      <c r="R162" s="68"/>
      <c r="S162" s="65">
        <f t="shared" si="88"/>
        <v>0</v>
      </c>
    </row>
    <row r="163" spans="1:19" hidden="1" x14ac:dyDescent="0.25">
      <c r="A163" s="271"/>
      <c r="B163" s="27">
        <v>421600</v>
      </c>
      <c r="C163" s="13" t="s">
        <v>142</v>
      </c>
      <c r="D163" s="82">
        <f>SUM(D164,D168)</f>
        <v>0</v>
      </c>
      <c r="E163" s="66">
        <f t="shared" ref="E163:O163" si="89">SUM(E164,E168)</f>
        <v>0</v>
      </c>
      <c r="F163" s="14">
        <f t="shared" si="89"/>
        <v>0</v>
      </c>
      <c r="G163" s="14">
        <f t="shared" si="89"/>
        <v>0</v>
      </c>
      <c r="H163" s="14">
        <f t="shared" si="89"/>
        <v>0</v>
      </c>
      <c r="I163" s="14">
        <f t="shared" si="89"/>
        <v>0</v>
      </c>
      <c r="J163" s="14">
        <f t="shared" si="89"/>
        <v>0</v>
      </c>
      <c r="K163" s="14">
        <f t="shared" si="89"/>
        <v>0</v>
      </c>
      <c r="L163" s="14">
        <f t="shared" si="89"/>
        <v>0</v>
      </c>
      <c r="M163" s="14">
        <f t="shared" si="89"/>
        <v>0</v>
      </c>
      <c r="N163" s="14">
        <f t="shared" si="89"/>
        <v>0</v>
      </c>
      <c r="O163" s="47">
        <f t="shared" si="89"/>
        <v>0</v>
      </c>
      <c r="P163" s="65">
        <f t="shared" si="87"/>
        <v>0</v>
      </c>
      <c r="Q163" s="66">
        <f t="shared" ref="Q163:R163" si="90">SUM(Q164,Q168)</f>
        <v>0</v>
      </c>
      <c r="R163" s="66">
        <f t="shared" si="90"/>
        <v>0</v>
      </c>
      <c r="S163" s="65">
        <f t="shared" si="88"/>
        <v>0</v>
      </c>
    </row>
    <row r="164" spans="1:19" hidden="1" x14ac:dyDescent="0.25">
      <c r="A164" s="161"/>
      <c r="B164" s="23">
        <v>421610</v>
      </c>
      <c r="C164" s="17" t="s">
        <v>143</v>
      </c>
      <c r="D164" s="83">
        <f>SUM(D165:D167)</f>
        <v>0</v>
      </c>
      <c r="E164" s="67">
        <f t="shared" ref="E164:O164" si="91">SUM(E165:E167)</f>
        <v>0</v>
      </c>
      <c r="F164" s="18">
        <f t="shared" si="91"/>
        <v>0</v>
      </c>
      <c r="G164" s="18">
        <f t="shared" si="91"/>
        <v>0</v>
      </c>
      <c r="H164" s="18">
        <f t="shared" si="91"/>
        <v>0</v>
      </c>
      <c r="I164" s="18">
        <f t="shared" si="91"/>
        <v>0</v>
      </c>
      <c r="J164" s="18">
        <f t="shared" si="91"/>
        <v>0</v>
      </c>
      <c r="K164" s="18">
        <f t="shared" si="91"/>
        <v>0</v>
      </c>
      <c r="L164" s="18">
        <f t="shared" si="91"/>
        <v>0</v>
      </c>
      <c r="M164" s="18">
        <f t="shared" si="91"/>
        <v>0</v>
      </c>
      <c r="N164" s="18">
        <f t="shared" si="91"/>
        <v>0</v>
      </c>
      <c r="O164" s="48">
        <f t="shared" si="91"/>
        <v>0</v>
      </c>
      <c r="P164" s="65">
        <f t="shared" si="87"/>
        <v>0</v>
      </c>
      <c r="Q164" s="67">
        <f t="shared" ref="Q164:R164" si="92">SUM(Q165:Q167)</f>
        <v>0</v>
      </c>
      <c r="R164" s="67">
        <f t="shared" si="92"/>
        <v>0</v>
      </c>
      <c r="S164" s="65">
        <f t="shared" si="88"/>
        <v>0</v>
      </c>
    </row>
    <row r="165" spans="1:19" hidden="1" x14ac:dyDescent="0.25">
      <c r="A165" s="161"/>
      <c r="B165" s="23">
        <v>421611</v>
      </c>
      <c r="C165" s="17" t="s">
        <v>144</v>
      </c>
      <c r="D165" s="84"/>
      <c r="E165" s="68"/>
      <c r="F165" s="19"/>
      <c r="G165" s="19"/>
      <c r="H165" s="19"/>
      <c r="I165" s="19"/>
      <c r="J165" s="19"/>
      <c r="K165" s="19"/>
      <c r="L165" s="19"/>
      <c r="M165" s="19"/>
      <c r="N165" s="19"/>
      <c r="O165" s="49"/>
      <c r="P165" s="65">
        <f t="shared" si="87"/>
        <v>0</v>
      </c>
      <c r="Q165" s="68"/>
      <c r="R165" s="68"/>
      <c r="S165" s="65">
        <f t="shared" si="88"/>
        <v>0</v>
      </c>
    </row>
    <row r="166" spans="1:19" hidden="1" x14ac:dyDescent="0.25">
      <c r="A166" s="161"/>
      <c r="B166" s="23">
        <v>421612</v>
      </c>
      <c r="C166" s="17" t="s">
        <v>145</v>
      </c>
      <c r="D166" s="86"/>
      <c r="E166" s="70"/>
      <c r="F166" s="24"/>
      <c r="G166" s="24"/>
      <c r="H166" s="24"/>
      <c r="I166" s="24"/>
      <c r="J166" s="24"/>
      <c r="K166" s="24"/>
      <c r="L166" s="24"/>
      <c r="M166" s="24"/>
      <c r="N166" s="24"/>
      <c r="O166" s="52"/>
      <c r="P166" s="65">
        <f t="shared" si="87"/>
        <v>0</v>
      </c>
      <c r="Q166" s="70"/>
      <c r="R166" s="70"/>
      <c r="S166" s="65">
        <f t="shared" si="88"/>
        <v>0</v>
      </c>
    </row>
    <row r="167" spans="1:19" hidden="1" x14ac:dyDescent="0.25">
      <c r="A167" s="161"/>
      <c r="B167" s="23">
        <v>421619</v>
      </c>
      <c r="C167" s="17" t="s">
        <v>146</v>
      </c>
      <c r="D167" s="84"/>
      <c r="E167" s="68"/>
      <c r="F167" s="19"/>
      <c r="G167" s="19"/>
      <c r="H167" s="19"/>
      <c r="I167" s="19"/>
      <c r="J167" s="19"/>
      <c r="K167" s="19"/>
      <c r="L167" s="19"/>
      <c r="M167" s="19"/>
      <c r="N167" s="19"/>
      <c r="O167" s="49"/>
      <c r="P167" s="65">
        <f t="shared" si="87"/>
        <v>0</v>
      </c>
      <c r="Q167" s="68"/>
      <c r="R167" s="68"/>
      <c r="S167" s="65">
        <f t="shared" si="88"/>
        <v>0</v>
      </c>
    </row>
    <row r="168" spans="1:19" hidden="1" x14ac:dyDescent="0.25">
      <c r="A168" s="161"/>
      <c r="B168" s="23">
        <v>421620</v>
      </c>
      <c r="C168" s="17" t="s">
        <v>147</v>
      </c>
      <c r="D168" s="83">
        <f>SUM(D169:D171)</f>
        <v>0</v>
      </c>
      <c r="E168" s="67">
        <f t="shared" ref="E168:O168" si="93">SUM(E169:E171)</f>
        <v>0</v>
      </c>
      <c r="F168" s="18">
        <f t="shared" si="93"/>
        <v>0</v>
      </c>
      <c r="G168" s="18">
        <f t="shared" si="93"/>
        <v>0</v>
      </c>
      <c r="H168" s="18">
        <f t="shared" si="93"/>
        <v>0</v>
      </c>
      <c r="I168" s="18">
        <f t="shared" si="93"/>
        <v>0</v>
      </c>
      <c r="J168" s="18">
        <f t="shared" si="93"/>
        <v>0</v>
      </c>
      <c r="K168" s="18">
        <f t="shared" si="93"/>
        <v>0</v>
      </c>
      <c r="L168" s="18">
        <f t="shared" si="93"/>
        <v>0</v>
      </c>
      <c r="M168" s="18">
        <f t="shared" si="93"/>
        <v>0</v>
      </c>
      <c r="N168" s="18">
        <f t="shared" si="93"/>
        <v>0</v>
      </c>
      <c r="O168" s="48">
        <f t="shared" si="93"/>
        <v>0</v>
      </c>
      <c r="P168" s="65">
        <f t="shared" si="87"/>
        <v>0</v>
      </c>
      <c r="Q168" s="67">
        <f t="shared" ref="Q168:R168" si="94">SUM(Q169:Q171)</f>
        <v>0</v>
      </c>
      <c r="R168" s="67">
        <f t="shared" si="94"/>
        <v>0</v>
      </c>
      <c r="S168" s="65">
        <f t="shared" si="88"/>
        <v>0</v>
      </c>
    </row>
    <row r="169" spans="1:19" hidden="1" x14ac:dyDescent="0.25">
      <c r="A169" s="161"/>
      <c r="B169" s="23">
        <v>421621</v>
      </c>
      <c r="C169" s="17" t="s">
        <v>148</v>
      </c>
      <c r="D169" s="84"/>
      <c r="E169" s="68"/>
      <c r="F169" s="19"/>
      <c r="G169" s="19"/>
      <c r="H169" s="19"/>
      <c r="I169" s="19"/>
      <c r="J169" s="19"/>
      <c r="K169" s="19"/>
      <c r="L169" s="19"/>
      <c r="M169" s="19"/>
      <c r="N169" s="19"/>
      <c r="O169" s="49"/>
      <c r="P169" s="65">
        <f t="shared" si="87"/>
        <v>0</v>
      </c>
      <c r="Q169" s="68"/>
      <c r="R169" s="68"/>
      <c r="S169" s="65">
        <f t="shared" si="88"/>
        <v>0</v>
      </c>
    </row>
    <row r="170" spans="1:19" hidden="1" x14ac:dyDescent="0.25">
      <c r="A170" s="161"/>
      <c r="B170" s="23">
        <v>421622</v>
      </c>
      <c r="C170" s="17" t="s">
        <v>149</v>
      </c>
      <c r="D170" s="84"/>
      <c r="E170" s="68"/>
      <c r="F170" s="19"/>
      <c r="G170" s="19"/>
      <c r="H170" s="19"/>
      <c r="I170" s="19"/>
      <c r="J170" s="19"/>
      <c r="K170" s="19"/>
      <c r="L170" s="19"/>
      <c r="M170" s="19"/>
      <c r="N170" s="19"/>
      <c r="O170" s="49"/>
      <c r="P170" s="65">
        <f t="shared" si="87"/>
        <v>0</v>
      </c>
      <c r="Q170" s="68"/>
      <c r="R170" s="68"/>
      <c r="S170" s="65">
        <f t="shared" si="88"/>
        <v>0</v>
      </c>
    </row>
    <row r="171" spans="1:19" ht="25.5" hidden="1" x14ac:dyDescent="0.25">
      <c r="A171" s="161"/>
      <c r="B171" s="23">
        <v>421626</v>
      </c>
      <c r="C171" s="17" t="s">
        <v>150</v>
      </c>
      <c r="D171" s="84"/>
      <c r="E171" s="68"/>
      <c r="F171" s="19"/>
      <c r="G171" s="19"/>
      <c r="H171" s="19"/>
      <c r="I171" s="19"/>
      <c r="J171" s="19"/>
      <c r="K171" s="19"/>
      <c r="L171" s="19"/>
      <c r="M171" s="19"/>
      <c r="N171" s="19"/>
      <c r="O171" s="49"/>
      <c r="P171" s="65">
        <f t="shared" si="87"/>
        <v>0</v>
      </c>
      <c r="Q171" s="68"/>
      <c r="R171" s="68"/>
      <c r="S171" s="65">
        <f t="shared" si="88"/>
        <v>0</v>
      </c>
    </row>
    <row r="172" spans="1:19" hidden="1" x14ac:dyDescent="0.25">
      <c r="A172" s="161"/>
      <c r="B172" s="27">
        <v>421900</v>
      </c>
      <c r="C172" s="13" t="s">
        <v>151</v>
      </c>
      <c r="D172" s="89">
        <f>SUM(D173)</f>
        <v>0</v>
      </c>
      <c r="E172" s="73">
        <f t="shared" ref="E172:R172" si="95">SUM(E173)</f>
        <v>0</v>
      </c>
      <c r="F172" s="29">
        <f t="shared" si="95"/>
        <v>0</v>
      </c>
      <c r="G172" s="29">
        <f t="shared" si="95"/>
        <v>0</v>
      </c>
      <c r="H172" s="29">
        <f t="shared" si="95"/>
        <v>0</v>
      </c>
      <c r="I172" s="29">
        <f t="shared" si="95"/>
        <v>0</v>
      </c>
      <c r="J172" s="29">
        <f t="shared" si="95"/>
        <v>0</v>
      </c>
      <c r="K172" s="29">
        <f t="shared" si="95"/>
        <v>0</v>
      </c>
      <c r="L172" s="29">
        <f t="shared" si="95"/>
        <v>0</v>
      </c>
      <c r="M172" s="29">
        <f t="shared" si="95"/>
        <v>0</v>
      </c>
      <c r="N172" s="29">
        <f t="shared" si="95"/>
        <v>0</v>
      </c>
      <c r="O172" s="55">
        <f t="shared" si="95"/>
        <v>0</v>
      </c>
      <c r="P172" s="65">
        <f t="shared" si="87"/>
        <v>0</v>
      </c>
      <c r="Q172" s="73">
        <f t="shared" si="95"/>
        <v>0</v>
      </c>
      <c r="R172" s="73">
        <f t="shared" si="95"/>
        <v>0</v>
      </c>
      <c r="S172" s="65">
        <f t="shared" si="88"/>
        <v>0</v>
      </c>
    </row>
    <row r="173" spans="1:19" hidden="1" x14ac:dyDescent="0.25">
      <c r="A173" s="161"/>
      <c r="B173" s="23">
        <v>421910</v>
      </c>
      <c r="C173" s="17" t="s">
        <v>151</v>
      </c>
      <c r="D173" s="90">
        <f>SUM(D175+D174)</f>
        <v>0</v>
      </c>
      <c r="E173" s="74">
        <f t="shared" ref="E173:O173" si="96">SUM(E175+E174)</f>
        <v>0</v>
      </c>
      <c r="F173" s="30">
        <f t="shared" si="96"/>
        <v>0</v>
      </c>
      <c r="G173" s="30">
        <f t="shared" si="96"/>
        <v>0</v>
      </c>
      <c r="H173" s="30">
        <f t="shared" si="96"/>
        <v>0</v>
      </c>
      <c r="I173" s="30">
        <f t="shared" si="96"/>
        <v>0</v>
      </c>
      <c r="J173" s="30">
        <f t="shared" si="96"/>
        <v>0</v>
      </c>
      <c r="K173" s="30">
        <f t="shared" si="96"/>
        <v>0</v>
      </c>
      <c r="L173" s="30">
        <f t="shared" si="96"/>
        <v>0</v>
      </c>
      <c r="M173" s="30">
        <f t="shared" si="96"/>
        <v>0</v>
      </c>
      <c r="N173" s="30">
        <f t="shared" si="96"/>
        <v>0</v>
      </c>
      <c r="O173" s="56">
        <f t="shared" si="96"/>
        <v>0</v>
      </c>
      <c r="P173" s="65">
        <f t="shared" si="87"/>
        <v>0</v>
      </c>
      <c r="Q173" s="74">
        <f t="shared" ref="Q173:R173" si="97">SUM(Q175+Q174)</f>
        <v>0</v>
      </c>
      <c r="R173" s="74">
        <f t="shared" si="97"/>
        <v>0</v>
      </c>
      <c r="S173" s="65">
        <f t="shared" si="88"/>
        <v>0</v>
      </c>
    </row>
    <row r="174" spans="1:19" hidden="1" x14ac:dyDescent="0.25">
      <c r="A174" s="161"/>
      <c r="B174" s="23">
        <v>421911</v>
      </c>
      <c r="C174" s="17" t="s">
        <v>152</v>
      </c>
      <c r="D174" s="90"/>
      <c r="E174" s="74"/>
      <c r="F174" s="30"/>
      <c r="G174" s="30"/>
      <c r="H174" s="30"/>
      <c r="I174" s="30"/>
      <c r="J174" s="30"/>
      <c r="K174" s="30"/>
      <c r="L174" s="30"/>
      <c r="M174" s="30"/>
      <c r="N174" s="30"/>
      <c r="O174" s="56"/>
      <c r="P174" s="65">
        <f t="shared" si="87"/>
        <v>0</v>
      </c>
      <c r="Q174" s="74"/>
      <c r="R174" s="74"/>
      <c r="S174" s="65">
        <f t="shared" si="88"/>
        <v>0</v>
      </c>
    </row>
    <row r="175" spans="1:19" ht="80.25" hidden="1" customHeight="1" x14ac:dyDescent="0.25">
      <c r="A175" s="161"/>
      <c r="B175" s="23">
        <v>421919</v>
      </c>
      <c r="C175" s="17" t="s">
        <v>667</v>
      </c>
      <c r="D175" s="84"/>
      <c r="E175" s="68"/>
      <c r="F175" s="19"/>
      <c r="G175" s="19"/>
      <c r="H175" s="19"/>
      <c r="I175" s="19"/>
      <c r="J175" s="19"/>
      <c r="K175" s="19"/>
      <c r="L175" s="19"/>
      <c r="M175" s="19"/>
      <c r="N175" s="19"/>
      <c r="O175" s="49"/>
      <c r="P175" s="65">
        <f t="shared" si="87"/>
        <v>0</v>
      </c>
      <c r="Q175" s="68"/>
      <c r="R175" s="68"/>
      <c r="S175" s="65">
        <f t="shared" si="88"/>
        <v>0</v>
      </c>
    </row>
    <row r="176" spans="1:19" x14ac:dyDescent="0.25">
      <c r="A176" s="271">
        <v>224</v>
      </c>
      <c r="B176" s="27">
        <v>422000</v>
      </c>
      <c r="C176" s="21" t="s">
        <v>153</v>
      </c>
      <c r="D176" s="82">
        <f>SUM(D177,D190,D202+D209+D213)</f>
        <v>0</v>
      </c>
      <c r="E176" s="66">
        <f t="shared" ref="E176:O176" si="98">SUM(E177,E190,E202+E209+E213)</f>
        <v>5000</v>
      </c>
      <c r="F176" s="14">
        <f t="shared" si="98"/>
        <v>0</v>
      </c>
      <c r="G176" s="14">
        <f t="shared" si="98"/>
        <v>0</v>
      </c>
      <c r="H176" s="14">
        <f t="shared" si="98"/>
        <v>0</v>
      </c>
      <c r="I176" s="14">
        <f t="shared" si="98"/>
        <v>0</v>
      </c>
      <c r="J176" s="14">
        <f t="shared" si="98"/>
        <v>0</v>
      </c>
      <c r="K176" s="14">
        <f t="shared" si="98"/>
        <v>0</v>
      </c>
      <c r="L176" s="14">
        <f t="shared" si="98"/>
        <v>0</v>
      </c>
      <c r="M176" s="14">
        <f t="shared" si="98"/>
        <v>0</v>
      </c>
      <c r="N176" s="14">
        <f t="shared" si="98"/>
        <v>0</v>
      </c>
      <c r="O176" s="47">
        <f t="shared" si="98"/>
        <v>0</v>
      </c>
      <c r="P176" s="65">
        <f t="shared" si="87"/>
        <v>5000</v>
      </c>
      <c r="Q176" s="66">
        <f t="shared" ref="Q176:R176" si="99">SUM(Q177,Q190,Q202+Q209+Q213)</f>
        <v>5000</v>
      </c>
      <c r="R176" s="66">
        <f t="shared" si="99"/>
        <v>5000</v>
      </c>
      <c r="S176" s="65">
        <f t="shared" si="88"/>
        <v>15000</v>
      </c>
    </row>
    <row r="177" spans="1:19" ht="25.5" x14ac:dyDescent="0.25">
      <c r="A177" s="271"/>
      <c r="B177" s="27">
        <v>422100</v>
      </c>
      <c r="C177" s="13" t="s">
        <v>154</v>
      </c>
      <c r="D177" s="82">
        <f>SUM(D178,D180,D182,D184)</f>
        <v>0</v>
      </c>
      <c r="E177" s="66">
        <f t="shared" ref="E177:O177" si="100">SUM(E178,E180,E182,E184)</f>
        <v>5000</v>
      </c>
      <c r="F177" s="14">
        <f t="shared" si="100"/>
        <v>0</v>
      </c>
      <c r="G177" s="14">
        <f t="shared" si="100"/>
        <v>0</v>
      </c>
      <c r="H177" s="14">
        <f t="shared" si="100"/>
        <v>0</v>
      </c>
      <c r="I177" s="14">
        <f t="shared" si="100"/>
        <v>0</v>
      </c>
      <c r="J177" s="14">
        <f t="shared" si="100"/>
        <v>0</v>
      </c>
      <c r="K177" s="14">
        <f t="shared" si="100"/>
        <v>0</v>
      </c>
      <c r="L177" s="14">
        <f t="shared" si="100"/>
        <v>0</v>
      </c>
      <c r="M177" s="14">
        <f t="shared" si="100"/>
        <v>0</v>
      </c>
      <c r="N177" s="14">
        <f t="shared" si="100"/>
        <v>0</v>
      </c>
      <c r="O177" s="47">
        <f t="shared" si="100"/>
        <v>0</v>
      </c>
      <c r="P177" s="65">
        <f t="shared" si="87"/>
        <v>5000</v>
      </c>
      <c r="Q177" s="66">
        <f t="shared" ref="Q177:R177" si="101">SUM(Q178,Q180,Q182,Q184)</f>
        <v>5000</v>
      </c>
      <c r="R177" s="66">
        <f t="shared" si="101"/>
        <v>5000</v>
      </c>
      <c r="S177" s="65">
        <f t="shared" si="88"/>
        <v>15000</v>
      </c>
    </row>
    <row r="178" spans="1:19" ht="25.5" hidden="1" x14ac:dyDescent="0.25">
      <c r="A178" s="161"/>
      <c r="B178" s="23">
        <v>422110</v>
      </c>
      <c r="C178" s="17" t="s">
        <v>155</v>
      </c>
      <c r="D178" s="83">
        <f>SUM(D179)</f>
        <v>0</v>
      </c>
      <c r="E178" s="67">
        <f t="shared" ref="E178:R178" si="102">SUM(E179)</f>
        <v>0</v>
      </c>
      <c r="F178" s="18">
        <f t="shared" si="102"/>
        <v>0</v>
      </c>
      <c r="G178" s="18">
        <f t="shared" si="102"/>
        <v>0</v>
      </c>
      <c r="H178" s="18">
        <f t="shared" si="102"/>
        <v>0</v>
      </c>
      <c r="I178" s="18">
        <f t="shared" si="102"/>
        <v>0</v>
      </c>
      <c r="J178" s="18">
        <f t="shared" si="102"/>
        <v>0</v>
      </c>
      <c r="K178" s="18">
        <f t="shared" si="102"/>
        <v>0</v>
      </c>
      <c r="L178" s="18">
        <f t="shared" si="102"/>
        <v>0</v>
      </c>
      <c r="M178" s="18">
        <f t="shared" si="102"/>
        <v>0</v>
      </c>
      <c r="N178" s="18">
        <f t="shared" si="102"/>
        <v>0</v>
      </c>
      <c r="O178" s="48">
        <f t="shared" si="102"/>
        <v>0</v>
      </c>
      <c r="P178" s="65">
        <f t="shared" si="87"/>
        <v>0</v>
      </c>
      <c r="Q178" s="67">
        <f t="shared" si="102"/>
        <v>0</v>
      </c>
      <c r="R178" s="67">
        <f t="shared" si="102"/>
        <v>0</v>
      </c>
      <c r="S178" s="65">
        <f t="shared" si="88"/>
        <v>0</v>
      </c>
    </row>
    <row r="179" spans="1:19" ht="25.5" hidden="1" x14ac:dyDescent="0.25">
      <c r="A179" s="161"/>
      <c r="B179" s="23">
        <v>422111</v>
      </c>
      <c r="C179" s="17" t="s">
        <v>156</v>
      </c>
      <c r="D179" s="84"/>
      <c r="E179" s="68"/>
      <c r="F179" s="19"/>
      <c r="G179" s="19"/>
      <c r="H179" s="19"/>
      <c r="I179" s="19"/>
      <c r="J179" s="19"/>
      <c r="K179" s="19"/>
      <c r="L179" s="19"/>
      <c r="M179" s="19"/>
      <c r="N179" s="19"/>
      <c r="O179" s="49"/>
      <c r="P179" s="65">
        <f t="shared" si="87"/>
        <v>0</v>
      </c>
      <c r="Q179" s="68"/>
      <c r="R179" s="68"/>
      <c r="S179" s="65">
        <f t="shared" si="88"/>
        <v>0</v>
      </c>
    </row>
    <row r="180" spans="1:19" ht="38.25" x14ac:dyDescent="0.25">
      <c r="A180" s="161"/>
      <c r="B180" s="23">
        <v>422120</v>
      </c>
      <c r="C180" s="17" t="s">
        <v>157</v>
      </c>
      <c r="D180" s="83">
        <f>SUM(D181)</f>
        <v>0</v>
      </c>
      <c r="E180" s="67">
        <f t="shared" ref="E180:R180" si="103">SUM(E181)</f>
        <v>5000</v>
      </c>
      <c r="F180" s="18">
        <f t="shared" si="103"/>
        <v>0</v>
      </c>
      <c r="G180" s="18">
        <f t="shared" si="103"/>
        <v>0</v>
      </c>
      <c r="H180" s="18">
        <f t="shared" si="103"/>
        <v>0</v>
      </c>
      <c r="I180" s="18">
        <f t="shared" si="103"/>
        <v>0</v>
      </c>
      <c r="J180" s="18">
        <f t="shared" si="103"/>
        <v>0</v>
      </c>
      <c r="K180" s="18">
        <f t="shared" si="103"/>
        <v>0</v>
      </c>
      <c r="L180" s="18">
        <f t="shared" si="103"/>
        <v>0</v>
      </c>
      <c r="M180" s="18">
        <f t="shared" si="103"/>
        <v>0</v>
      </c>
      <c r="N180" s="18">
        <f t="shared" si="103"/>
        <v>0</v>
      </c>
      <c r="O180" s="48">
        <f t="shared" si="103"/>
        <v>0</v>
      </c>
      <c r="P180" s="65">
        <f t="shared" si="87"/>
        <v>5000</v>
      </c>
      <c r="Q180" s="67">
        <f t="shared" si="103"/>
        <v>5000</v>
      </c>
      <c r="R180" s="67">
        <f t="shared" si="103"/>
        <v>5000</v>
      </c>
      <c r="S180" s="65">
        <f t="shared" si="88"/>
        <v>15000</v>
      </c>
    </row>
    <row r="181" spans="1:19" ht="38.25" x14ac:dyDescent="0.25">
      <c r="A181" s="161"/>
      <c r="B181" s="23">
        <v>422121</v>
      </c>
      <c r="C181" s="17" t="s">
        <v>157</v>
      </c>
      <c r="D181" s="84">
        <v>0</v>
      </c>
      <c r="E181" s="68">
        <v>5000</v>
      </c>
      <c r="F181" s="19"/>
      <c r="G181" s="19"/>
      <c r="H181" s="19"/>
      <c r="I181" s="19"/>
      <c r="J181" s="19"/>
      <c r="K181" s="19"/>
      <c r="L181" s="19"/>
      <c r="M181" s="19"/>
      <c r="N181" s="19"/>
      <c r="O181" s="49"/>
      <c r="P181" s="65">
        <f t="shared" si="87"/>
        <v>5000</v>
      </c>
      <c r="Q181" s="68">
        <v>5000</v>
      </c>
      <c r="R181" s="68">
        <v>5000</v>
      </c>
      <c r="S181" s="65">
        <f t="shared" si="88"/>
        <v>15000</v>
      </c>
    </row>
    <row r="182" spans="1:19" ht="25.5" hidden="1" x14ac:dyDescent="0.25">
      <c r="A182" s="161"/>
      <c r="B182" s="23">
        <v>422130</v>
      </c>
      <c r="C182" s="17" t="s">
        <v>158</v>
      </c>
      <c r="D182" s="91">
        <f>SUM(D183)</f>
        <v>0</v>
      </c>
      <c r="E182" s="75">
        <f t="shared" ref="E182:R182" si="104">SUM(E183)</f>
        <v>0</v>
      </c>
      <c r="F182" s="31">
        <f t="shared" si="104"/>
        <v>0</v>
      </c>
      <c r="G182" s="31">
        <f t="shared" si="104"/>
        <v>0</v>
      </c>
      <c r="H182" s="31">
        <f t="shared" si="104"/>
        <v>0</v>
      </c>
      <c r="I182" s="31">
        <f t="shared" si="104"/>
        <v>0</v>
      </c>
      <c r="J182" s="31">
        <f t="shared" si="104"/>
        <v>0</v>
      </c>
      <c r="K182" s="31">
        <f t="shared" si="104"/>
        <v>0</v>
      </c>
      <c r="L182" s="31">
        <f t="shared" si="104"/>
        <v>0</v>
      </c>
      <c r="M182" s="31">
        <f t="shared" si="104"/>
        <v>0</v>
      </c>
      <c r="N182" s="31">
        <f t="shared" si="104"/>
        <v>0</v>
      </c>
      <c r="O182" s="57">
        <f t="shared" si="104"/>
        <v>0</v>
      </c>
      <c r="P182" s="65">
        <f t="shared" si="87"/>
        <v>0</v>
      </c>
      <c r="Q182" s="75">
        <f t="shared" si="104"/>
        <v>0</v>
      </c>
      <c r="R182" s="75">
        <f t="shared" si="104"/>
        <v>0</v>
      </c>
      <c r="S182" s="65">
        <f t="shared" si="88"/>
        <v>0</v>
      </c>
    </row>
    <row r="183" spans="1:19" ht="25.5" hidden="1" x14ac:dyDescent="0.25">
      <c r="A183" s="161"/>
      <c r="B183" s="23">
        <v>422131</v>
      </c>
      <c r="C183" s="17" t="s">
        <v>159</v>
      </c>
      <c r="D183" s="84"/>
      <c r="E183" s="68"/>
      <c r="F183" s="19"/>
      <c r="G183" s="19"/>
      <c r="H183" s="19"/>
      <c r="I183" s="19"/>
      <c r="J183" s="19"/>
      <c r="K183" s="19"/>
      <c r="L183" s="19"/>
      <c r="M183" s="19"/>
      <c r="N183" s="19"/>
      <c r="O183" s="49"/>
      <c r="P183" s="65">
        <f t="shared" si="87"/>
        <v>0</v>
      </c>
      <c r="Q183" s="68"/>
      <c r="R183" s="68"/>
      <c r="S183" s="65">
        <f t="shared" si="88"/>
        <v>0</v>
      </c>
    </row>
    <row r="184" spans="1:19" hidden="1" x14ac:dyDescent="0.25">
      <c r="A184" s="161"/>
      <c r="B184" s="23">
        <v>422190</v>
      </c>
      <c r="C184" s="17" t="s">
        <v>160</v>
      </c>
      <c r="D184" s="83">
        <f>SUM(D185:D189)</f>
        <v>0</v>
      </c>
      <c r="E184" s="110">
        <f t="shared" ref="E184:O184" si="105">SUM(E185:E189)</f>
        <v>0</v>
      </c>
      <c r="F184" s="18">
        <f t="shared" si="105"/>
        <v>0</v>
      </c>
      <c r="G184" s="18">
        <f t="shared" si="105"/>
        <v>0</v>
      </c>
      <c r="H184" s="18">
        <f t="shared" si="105"/>
        <v>0</v>
      </c>
      <c r="I184" s="18">
        <f t="shared" si="105"/>
        <v>0</v>
      </c>
      <c r="J184" s="18">
        <f t="shared" si="105"/>
        <v>0</v>
      </c>
      <c r="K184" s="18">
        <f t="shared" si="105"/>
        <v>0</v>
      </c>
      <c r="L184" s="18">
        <f t="shared" si="105"/>
        <v>0</v>
      </c>
      <c r="M184" s="18">
        <f t="shared" si="105"/>
        <v>0</v>
      </c>
      <c r="N184" s="18">
        <f t="shared" si="105"/>
        <v>0</v>
      </c>
      <c r="O184" s="111">
        <f t="shared" si="105"/>
        <v>0</v>
      </c>
      <c r="P184" s="65">
        <f t="shared" si="87"/>
        <v>0</v>
      </c>
      <c r="Q184" s="110">
        <f t="shared" ref="Q184:R184" si="106">SUM(Q185:Q189)</f>
        <v>0</v>
      </c>
      <c r="R184" s="110">
        <f t="shared" si="106"/>
        <v>0</v>
      </c>
      <c r="S184" s="65">
        <f t="shared" si="88"/>
        <v>0</v>
      </c>
    </row>
    <row r="185" spans="1:19" hidden="1" x14ac:dyDescent="0.25">
      <c r="A185" s="161"/>
      <c r="B185" s="23">
        <v>422191</v>
      </c>
      <c r="C185" s="17" t="s">
        <v>161</v>
      </c>
      <c r="D185" s="84"/>
      <c r="E185" s="68"/>
      <c r="F185" s="19"/>
      <c r="G185" s="19"/>
      <c r="H185" s="19"/>
      <c r="I185" s="19"/>
      <c r="J185" s="19"/>
      <c r="K185" s="19"/>
      <c r="L185" s="19"/>
      <c r="M185" s="19"/>
      <c r="N185" s="19"/>
      <c r="O185" s="49"/>
      <c r="P185" s="65">
        <f t="shared" si="87"/>
        <v>0</v>
      </c>
      <c r="Q185" s="68"/>
      <c r="R185" s="68"/>
      <c r="S185" s="65">
        <f t="shared" si="88"/>
        <v>0</v>
      </c>
    </row>
    <row r="186" spans="1:19" hidden="1" x14ac:dyDescent="0.25">
      <c r="A186" s="161"/>
      <c r="B186" s="23">
        <v>422192</v>
      </c>
      <c r="C186" s="17" t="s">
        <v>162</v>
      </c>
      <c r="D186" s="84"/>
      <c r="E186" s="68"/>
      <c r="F186" s="19"/>
      <c r="G186" s="19"/>
      <c r="H186" s="19"/>
      <c r="I186" s="19"/>
      <c r="J186" s="19"/>
      <c r="K186" s="19"/>
      <c r="L186" s="19"/>
      <c r="M186" s="19"/>
      <c r="N186" s="19"/>
      <c r="O186" s="49"/>
      <c r="P186" s="65">
        <f t="shared" si="87"/>
        <v>0</v>
      </c>
      <c r="Q186" s="68"/>
      <c r="R186" s="68"/>
      <c r="S186" s="65">
        <f t="shared" si="88"/>
        <v>0</v>
      </c>
    </row>
    <row r="187" spans="1:19" ht="25.5" hidden="1" x14ac:dyDescent="0.25">
      <c r="A187" s="161"/>
      <c r="B187" s="23">
        <v>422193</v>
      </c>
      <c r="C187" s="17" t="s">
        <v>163</v>
      </c>
      <c r="D187" s="84"/>
      <c r="E187" s="68"/>
      <c r="F187" s="19"/>
      <c r="G187" s="19"/>
      <c r="H187" s="19"/>
      <c r="I187" s="19"/>
      <c r="J187" s="19"/>
      <c r="K187" s="19"/>
      <c r="L187" s="19"/>
      <c r="M187" s="19"/>
      <c r="N187" s="19"/>
      <c r="O187" s="49"/>
      <c r="P187" s="65">
        <f t="shared" si="87"/>
        <v>0</v>
      </c>
      <c r="Q187" s="68"/>
      <c r="R187" s="68"/>
      <c r="S187" s="65">
        <f t="shared" si="88"/>
        <v>0</v>
      </c>
    </row>
    <row r="188" spans="1:19" ht="25.5" hidden="1" x14ac:dyDescent="0.25">
      <c r="A188" s="161"/>
      <c r="B188" s="23">
        <v>422194</v>
      </c>
      <c r="C188" s="17" t="s">
        <v>164</v>
      </c>
      <c r="D188" s="84"/>
      <c r="E188" s="68"/>
      <c r="F188" s="19"/>
      <c r="G188" s="19"/>
      <c r="H188" s="19"/>
      <c r="I188" s="19"/>
      <c r="J188" s="19"/>
      <c r="K188" s="19"/>
      <c r="L188" s="19"/>
      <c r="M188" s="19"/>
      <c r="N188" s="19"/>
      <c r="O188" s="49"/>
      <c r="P188" s="65">
        <f t="shared" si="87"/>
        <v>0</v>
      </c>
      <c r="Q188" s="68"/>
      <c r="R188" s="68"/>
      <c r="S188" s="65">
        <f t="shared" si="88"/>
        <v>0</v>
      </c>
    </row>
    <row r="189" spans="1:19" ht="48" hidden="1" customHeight="1" x14ac:dyDescent="0.25">
      <c r="A189" s="161"/>
      <c r="B189" s="23">
        <v>422199</v>
      </c>
      <c r="C189" s="17" t="s">
        <v>556</v>
      </c>
      <c r="D189" s="84"/>
      <c r="E189" s="68"/>
      <c r="F189" s="19"/>
      <c r="G189" s="19"/>
      <c r="H189" s="19"/>
      <c r="I189" s="19"/>
      <c r="J189" s="19"/>
      <c r="K189" s="19"/>
      <c r="L189" s="19"/>
      <c r="M189" s="19"/>
      <c r="N189" s="19"/>
      <c r="O189" s="49"/>
      <c r="P189" s="65">
        <f t="shared" si="87"/>
        <v>0</v>
      </c>
      <c r="Q189" s="68"/>
      <c r="R189" s="68"/>
      <c r="S189" s="65">
        <f t="shared" si="88"/>
        <v>0</v>
      </c>
    </row>
    <row r="190" spans="1:19" ht="25.5" hidden="1" x14ac:dyDescent="0.25">
      <c r="A190" s="271"/>
      <c r="B190" s="27">
        <v>422200</v>
      </c>
      <c r="C190" s="13" t="s">
        <v>165</v>
      </c>
      <c r="D190" s="82">
        <f>SUM(D191,D193,D195,D197)</f>
        <v>0</v>
      </c>
      <c r="E190" s="66">
        <f t="shared" ref="E190:O190" si="107">SUM(E191,E193,E195,E197)</f>
        <v>0</v>
      </c>
      <c r="F190" s="14">
        <f t="shared" si="107"/>
        <v>0</v>
      </c>
      <c r="G190" s="14">
        <f t="shared" si="107"/>
        <v>0</v>
      </c>
      <c r="H190" s="14">
        <f t="shared" si="107"/>
        <v>0</v>
      </c>
      <c r="I190" s="14">
        <f t="shared" si="107"/>
        <v>0</v>
      </c>
      <c r="J190" s="14">
        <f t="shared" si="107"/>
        <v>0</v>
      </c>
      <c r="K190" s="14">
        <f t="shared" si="107"/>
        <v>0</v>
      </c>
      <c r="L190" s="14">
        <f t="shared" si="107"/>
        <v>0</v>
      </c>
      <c r="M190" s="14">
        <f t="shared" si="107"/>
        <v>0</v>
      </c>
      <c r="N190" s="14">
        <f t="shared" si="107"/>
        <v>0</v>
      </c>
      <c r="O190" s="47">
        <f t="shared" si="107"/>
        <v>0</v>
      </c>
      <c r="P190" s="65">
        <f t="shared" si="87"/>
        <v>0</v>
      </c>
      <c r="Q190" s="66">
        <f t="shared" ref="Q190:R190" si="108">SUM(Q191,Q193,Q195,Q197)</f>
        <v>0</v>
      </c>
      <c r="R190" s="66">
        <f t="shared" si="108"/>
        <v>0</v>
      </c>
      <c r="S190" s="65">
        <f t="shared" si="88"/>
        <v>0</v>
      </c>
    </row>
    <row r="191" spans="1:19" ht="25.5" hidden="1" x14ac:dyDescent="0.25">
      <c r="A191" s="161"/>
      <c r="B191" s="23">
        <v>422210</v>
      </c>
      <c r="C191" s="17" t="s">
        <v>166</v>
      </c>
      <c r="D191" s="83">
        <f>SUM(D192)</f>
        <v>0</v>
      </c>
      <c r="E191" s="67">
        <f t="shared" ref="E191:R191" si="109">SUM(E192)</f>
        <v>0</v>
      </c>
      <c r="F191" s="18">
        <f t="shared" si="109"/>
        <v>0</v>
      </c>
      <c r="G191" s="18">
        <f t="shared" si="109"/>
        <v>0</v>
      </c>
      <c r="H191" s="18">
        <f t="shared" si="109"/>
        <v>0</v>
      </c>
      <c r="I191" s="18">
        <f t="shared" si="109"/>
        <v>0</v>
      </c>
      <c r="J191" s="18">
        <f t="shared" si="109"/>
        <v>0</v>
      </c>
      <c r="K191" s="18">
        <f t="shared" si="109"/>
        <v>0</v>
      </c>
      <c r="L191" s="18">
        <f t="shared" si="109"/>
        <v>0</v>
      </c>
      <c r="M191" s="18">
        <f t="shared" si="109"/>
        <v>0</v>
      </c>
      <c r="N191" s="18">
        <f t="shared" si="109"/>
        <v>0</v>
      </c>
      <c r="O191" s="48">
        <f t="shared" si="109"/>
        <v>0</v>
      </c>
      <c r="P191" s="65">
        <f t="shared" si="87"/>
        <v>0</v>
      </c>
      <c r="Q191" s="67">
        <f t="shared" si="109"/>
        <v>0</v>
      </c>
      <c r="R191" s="67">
        <f t="shared" si="109"/>
        <v>0</v>
      </c>
      <c r="S191" s="65">
        <f t="shared" si="88"/>
        <v>0</v>
      </c>
    </row>
    <row r="192" spans="1:19" ht="25.5" hidden="1" x14ac:dyDescent="0.25">
      <c r="A192" s="161"/>
      <c r="B192" s="23">
        <v>422211</v>
      </c>
      <c r="C192" s="17" t="s">
        <v>166</v>
      </c>
      <c r="D192" s="84"/>
      <c r="E192" s="68"/>
      <c r="F192" s="19"/>
      <c r="G192" s="19"/>
      <c r="H192" s="19"/>
      <c r="I192" s="19"/>
      <c r="J192" s="19"/>
      <c r="K192" s="19"/>
      <c r="L192" s="19"/>
      <c r="M192" s="19"/>
      <c r="N192" s="19"/>
      <c r="O192" s="49"/>
      <c r="P192" s="65">
        <f t="shared" si="87"/>
        <v>0</v>
      </c>
      <c r="Q192" s="68"/>
      <c r="R192" s="68"/>
      <c r="S192" s="65">
        <f t="shared" si="88"/>
        <v>0</v>
      </c>
    </row>
    <row r="193" spans="1:19" ht="38.25" hidden="1" x14ac:dyDescent="0.25">
      <c r="A193" s="161"/>
      <c r="B193" s="23">
        <v>422220</v>
      </c>
      <c r="C193" s="17" t="s">
        <v>167</v>
      </c>
      <c r="D193" s="83">
        <f>SUM(D194)</f>
        <v>0</v>
      </c>
      <c r="E193" s="67">
        <f t="shared" ref="E193:R193" si="110">SUM(E194)</f>
        <v>0</v>
      </c>
      <c r="F193" s="18">
        <f t="shared" si="110"/>
        <v>0</v>
      </c>
      <c r="G193" s="18">
        <f t="shared" si="110"/>
        <v>0</v>
      </c>
      <c r="H193" s="18">
        <f t="shared" si="110"/>
        <v>0</v>
      </c>
      <c r="I193" s="18">
        <f t="shared" si="110"/>
        <v>0</v>
      </c>
      <c r="J193" s="18">
        <f t="shared" si="110"/>
        <v>0</v>
      </c>
      <c r="K193" s="18">
        <f t="shared" si="110"/>
        <v>0</v>
      </c>
      <c r="L193" s="18">
        <f t="shared" si="110"/>
        <v>0</v>
      </c>
      <c r="M193" s="18">
        <f t="shared" si="110"/>
        <v>0</v>
      </c>
      <c r="N193" s="18">
        <f t="shared" si="110"/>
        <v>0</v>
      </c>
      <c r="O193" s="48">
        <f t="shared" si="110"/>
        <v>0</v>
      </c>
      <c r="P193" s="65">
        <f t="shared" si="87"/>
        <v>0</v>
      </c>
      <c r="Q193" s="67">
        <f t="shared" si="110"/>
        <v>0</v>
      </c>
      <c r="R193" s="67">
        <f t="shared" si="110"/>
        <v>0</v>
      </c>
      <c r="S193" s="65">
        <f t="shared" si="88"/>
        <v>0</v>
      </c>
    </row>
    <row r="194" spans="1:19" ht="38.25" hidden="1" x14ac:dyDescent="0.25">
      <c r="A194" s="161"/>
      <c r="B194" s="23">
        <v>422221</v>
      </c>
      <c r="C194" s="17" t="s">
        <v>167</v>
      </c>
      <c r="D194" s="84"/>
      <c r="E194" s="68"/>
      <c r="F194" s="19"/>
      <c r="G194" s="19"/>
      <c r="H194" s="19"/>
      <c r="I194" s="19"/>
      <c r="J194" s="19"/>
      <c r="K194" s="19"/>
      <c r="L194" s="19"/>
      <c r="M194" s="19"/>
      <c r="N194" s="19"/>
      <c r="O194" s="49"/>
      <c r="P194" s="65">
        <f t="shared" si="87"/>
        <v>0</v>
      </c>
      <c r="Q194" s="68"/>
      <c r="R194" s="68"/>
      <c r="S194" s="65">
        <f t="shared" si="88"/>
        <v>0</v>
      </c>
    </row>
    <row r="195" spans="1:19" ht="25.5" hidden="1" x14ac:dyDescent="0.25">
      <c r="A195" s="161"/>
      <c r="B195" s="23">
        <v>422230</v>
      </c>
      <c r="C195" s="17" t="s">
        <v>168</v>
      </c>
      <c r="D195" s="83">
        <f>SUM(D196)</f>
        <v>0</v>
      </c>
      <c r="E195" s="67">
        <f t="shared" ref="E195:R195" si="111">SUM(E196)</f>
        <v>0</v>
      </c>
      <c r="F195" s="18">
        <f t="shared" si="111"/>
        <v>0</v>
      </c>
      <c r="G195" s="18">
        <f t="shared" si="111"/>
        <v>0</v>
      </c>
      <c r="H195" s="18">
        <f t="shared" si="111"/>
        <v>0</v>
      </c>
      <c r="I195" s="18">
        <f t="shared" si="111"/>
        <v>0</v>
      </c>
      <c r="J195" s="18">
        <f t="shared" si="111"/>
        <v>0</v>
      </c>
      <c r="K195" s="18">
        <f t="shared" si="111"/>
        <v>0</v>
      </c>
      <c r="L195" s="18">
        <f t="shared" si="111"/>
        <v>0</v>
      </c>
      <c r="M195" s="18">
        <f t="shared" si="111"/>
        <v>0</v>
      </c>
      <c r="N195" s="18">
        <f t="shared" si="111"/>
        <v>0</v>
      </c>
      <c r="O195" s="48">
        <f t="shared" si="111"/>
        <v>0</v>
      </c>
      <c r="P195" s="65">
        <f t="shared" si="87"/>
        <v>0</v>
      </c>
      <c r="Q195" s="67">
        <f t="shared" si="111"/>
        <v>0</v>
      </c>
      <c r="R195" s="67">
        <f t="shared" si="111"/>
        <v>0</v>
      </c>
      <c r="S195" s="65">
        <f t="shared" si="88"/>
        <v>0</v>
      </c>
    </row>
    <row r="196" spans="1:19" ht="25.5" hidden="1" x14ac:dyDescent="0.25">
      <c r="A196" s="161"/>
      <c r="B196" s="23">
        <v>422231</v>
      </c>
      <c r="C196" s="17" t="s">
        <v>169</v>
      </c>
      <c r="D196" s="84"/>
      <c r="E196" s="68"/>
      <c r="F196" s="19"/>
      <c r="G196" s="19"/>
      <c r="H196" s="19"/>
      <c r="I196" s="19"/>
      <c r="J196" s="19"/>
      <c r="K196" s="19"/>
      <c r="L196" s="19"/>
      <c r="M196" s="19"/>
      <c r="N196" s="19"/>
      <c r="O196" s="49"/>
      <c r="P196" s="65">
        <f t="shared" si="87"/>
        <v>0</v>
      </c>
      <c r="Q196" s="68"/>
      <c r="R196" s="68"/>
      <c r="S196" s="65">
        <f t="shared" si="88"/>
        <v>0</v>
      </c>
    </row>
    <row r="197" spans="1:19" hidden="1" x14ac:dyDescent="0.25">
      <c r="A197" s="161"/>
      <c r="B197" s="23">
        <v>422290</v>
      </c>
      <c r="C197" s="17" t="s">
        <v>160</v>
      </c>
      <c r="D197" s="83">
        <f>SUM(D198:D201)</f>
        <v>0</v>
      </c>
      <c r="E197" s="67">
        <f t="shared" ref="E197:O197" si="112">SUM(E198:E201)</f>
        <v>0</v>
      </c>
      <c r="F197" s="18">
        <f t="shared" si="112"/>
        <v>0</v>
      </c>
      <c r="G197" s="18">
        <f t="shared" si="112"/>
        <v>0</v>
      </c>
      <c r="H197" s="18">
        <f t="shared" si="112"/>
        <v>0</v>
      </c>
      <c r="I197" s="18">
        <f t="shared" si="112"/>
        <v>0</v>
      </c>
      <c r="J197" s="18">
        <f t="shared" si="112"/>
        <v>0</v>
      </c>
      <c r="K197" s="18">
        <f t="shared" si="112"/>
        <v>0</v>
      </c>
      <c r="L197" s="18">
        <f t="shared" si="112"/>
        <v>0</v>
      </c>
      <c r="M197" s="18">
        <f t="shared" si="112"/>
        <v>0</v>
      </c>
      <c r="N197" s="18">
        <f t="shared" si="112"/>
        <v>0</v>
      </c>
      <c r="O197" s="48">
        <f t="shared" si="112"/>
        <v>0</v>
      </c>
      <c r="P197" s="65">
        <f t="shared" si="87"/>
        <v>0</v>
      </c>
      <c r="Q197" s="67">
        <f t="shared" ref="Q197:R197" si="113">SUM(Q198:Q201)</f>
        <v>0</v>
      </c>
      <c r="R197" s="67">
        <f t="shared" si="113"/>
        <v>0</v>
      </c>
      <c r="S197" s="65">
        <f t="shared" si="88"/>
        <v>0</v>
      </c>
    </row>
    <row r="198" spans="1:19" ht="25.5" hidden="1" x14ac:dyDescent="0.25">
      <c r="A198" s="161"/>
      <c r="B198" s="23">
        <v>422291</v>
      </c>
      <c r="C198" s="17" t="s">
        <v>170</v>
      </c>
      <c r="D198" s="84"/>
      <c r="E198" s="68"/>
      <c r="F198" s="19"/>
      <c r="G198" s="19"/>
      <c r="H198" s="19"/>
      <c r="I198" s="19"/>
      <c r="J198" s="19"/>
      <c r="K198" s="19"/>
      <c r="L198" s="19"/>
      <c r="M198" s="19"/>
      <c r="N198" s="19"/>
      <c r="O198" s="49"/>
      <c r="P198" s="65">
        <f t="shared" si="87"/>
        <v>0</v>
      </c>
      <c r="Q198" s="68"/>
      <c r="R198" s="68"/>
      <c r="S198" s="65">
        <f t="shared" si="88"/>
        <v>0</v>
      </c>
    </row>
    <row r="199" spans="1:19" hidden="1" x14ac:dyDescent="0.25">
      <c r="A199" s="161"/>
      <c r="B199" s="23">
        <v>422292</v>
      </c>
      <c r="C199" s="17" t="s">
        <v>162</v>
      </c>
      <c r="D199" s="84"/>
      <c r="E199" s="68"/>
      <c r="F199" s="19"/>
      <c r="G199" s="19"/>
      <c r="H199" s="19"/>
      <c r="I199" s="19"/>
      <c r="J199" s="19"/>
      <c r="K199" s="19"/>
      <c r="L199" s="19"/>
      <c r="M199" s="19"/>
      <c r="N199" s="19"/>
      <c r="O199" s="49"/>
      <c r="P199" s="65">
        <f t="shared" si="87"/>
        <v>0</v>
      </c>
      <c r="Q199" s="68"/>
      <c r="R199" s="68"/>
      <c r="S199" s="65">
        <f t="shared" si="88"/>
        <v>0</v>
      </c>
    </row>
    <row r="200" spans="1:19" ht="25.5" hidden="1" x14ac:dyDescent="0.25">
      <c r="A200" s="161"/>
      <c r="B200" s="23">
        <v>422293</v>
      </c>
      <c r="C200" s="17" t="s">
        <v>164</v>
      </c>
      <c r="D200" s="84"/>
      <c r="E200" s="68"/>
      <c r="F200" s="19"/>
      <c r="G200" s="19"/>
      <c r="H200" s="19"/>
      <c r="I200" s="19"/>
      <c r="J200" s="19"/>
      <c r="K200" s="19"/>
      <c r="L200" s="19"/>
      <c r="M200" s="19"/>
      <c r="N200" s="19"/>
      <c r="O200" s="49"/>
      <c r="P200" s="65">
        <f t="shared" si="87"/>
        <v>0</v>
      </c>
      <c r="Q200" s="68"/>
      <c r="R200" s="68"/>
      <c r="S200" s="65">
        <f t="shared" si="88"/>
        <v>0</v>
      </c>
    </row>
    <row r="201" spans="1:19" ht="33.75" hidden="1" customHeight="1" x14ac:dyDescent="0.25">
      <c r="A201" s="161"/>
      <c r="B201" s="23">
        <v>422299</v>
      </c>
      <c r="C201" s="17" t="s">
        <v>171</v>
      </c>
      <c r="D201" s="84"/>
      <c r="E201" s="68"/>
      <c r="F201" s="19"/>
      <c r="G201" s="19"/>
      <c r="H201" s="19"/>
      <c r="I201" s="19"/>
      <c r="J201" s="19"/>
      <c r="K201" s="19"/>
      <c r="L201" s="19"/>
      <c r="M201" s="19"/>
      <c r="N201" s="19"/>
      <c r="O201" s="49"/>
      <c r="P201" s="65">
        <f t="shared" si="87"/>
        <v>0</v>
      </c>
      <c r="Q201" s="68"/>
      <c r="R201" s="68"/>
      <c r="S201" s="65">
        <f t="shared" si="88"/>
        <v>0</v>
      </c>
    </row>
    <row r="202" spans="1:19" ht="25.5" hidden="1" x14ac:dyDescent="0.25">
      <c r="A202" s="161"/>
      <c r="B202" s="27">
        <v>422300</v>
      </c>
      <c r="C202" s="13" t="s">
        <v>172</v>
      </c>
      <c r="D202" s="82">
        <f>SUM(D203+D205)</f>
        <v>0</v>
      </c>
      <c r="E202" s="66">
        <f t="shared" ref="E202:O202" si="114">SUM(E203+E205)</f>
        <v>0</v>
      </c>
      <c r="F202" s="14">
        <f t="shared" si="114"/>
        <v>0</v>
      </c>
      <c r="G202" s="14">
        <f t="shared" si="114"/>
        <v>0</v>
      </c>
      <c r="H202" s="14">
        <f t="shared" si="114"/>
        <v>0</v>
      </c>
      <c r="I202" s="14">
        <f t="shared" si="114"/>
        <v>0</v>
      </c>
      <c r="J202" s="14">
        <f t="shared" si="114"/>
        <v>0</v>
      </c>
      <c r="K202" s="14">
        <f t="shared" si="114"/>
        <v>0</v>
      </c>
      <c r="L202" s="14">
        <f t="shared" si="114"/>
        <v>0</v>
      </c>
      <c r="M202" s="14">
        <f t="shared" si="114"/>
        <v>0</v>
      </c>
      <c r="N202" s="14">
        <f t="shared" si="114"/>
        <v>0</v>
      </c>
      <c r="O202" s="47">
        <f t="shared" si="114"/>
        <v>0</v>
      </c>
      <c r="P202" s="65">
        <f t="shared" si="87"/>
        <v>0</v>
      </c>
      <c r="Q202" s="66">
        <f t="shared" ref="Q202:R202" si="115">SUM(Q203+Q205)</f>
        <v>0</v>
      </c>
      <c r="R202" s="66">
        <f t="shared" si="115"/>
        <v>0</v>
      </c>
      <c r="S202" s="65">
        <f t="shared" si="88"/>
        <v>0</v>
      </c>
    </row>
    <row r="203" spans="1:19" ht="25.5" hidden="1" customHeight="1" x14ac:dyDescent="0.25">
      <c r="A203" s="161"/>
      <c r="B203" s="23">
        <v>422320</v>
      </c>
      <c r="C203" s="17" t="s">
        <v>173</v>
      </c>
      <c r="D203" s="83">
        <f>SUM(D204)</f>
        <v>0</v>
      </c>
      <c r="E203" s="67">
        <f t="shared" ref="E203:R203" si="116">SUM(E204)</f>
        <v>0</v>
      </c>
      <c r="F203" s="18">
        <f t="shared" si="116"/>
        <v>0</v>
      </c>
      <c r="G203" s="18">
        <f t="shared" si="116"/>
        <v>0</v>
      </c>
      <c r="H203" s="18">
        <f t="shared" si="116"/>
        <v>0</v>
      </c>
      <c r="I203" s="18">
        <f t="shared" si="116"/>
        <v>0</v>
      </c>
      <c r="J203" s="18">
        <f t="shared" si="116"/>
        <v>0</v>
      </c>
      <c r="K203" s="18">
        <f t="shared" si="116"/>
        <v>0</v>
      </c>
      <c r="L203" s="18">
        <f t="shared" si="116"/>
        <v>0</v>
      </c>
      <c r="M203" s="18">
        <f t="shared" si="116"/>
        <v>0</v>
      </c>
      <c r="N203" s="18">
        <f t="shared" si="116"/>
        <v>0</v>
      </c>
      <c r="O203" s="48">
        <f t="shared" si="116"/>
        <v>0</v>
      </c>
      <c r="P203" s="65">
        <f t="shared" si="87"/>
        <v>0</v>
      </c>
      <c r="Q203" s="67">
        <f t="shared" si="116"/>
        <v>0</v>
      </c>
      <c r="R203" s="67">
        <f t="shared" si="116"/>
        <v>0</v>
      </c>
      <c r="S203" s="65">
        <f t="shared" si="88"/>
        <v>0</v>
      </c>
    </row>
    <row r="204" spans="1:19" ht="59.25" hidden="1" customHeight="1" x14ac:dyDescent="0.25">
      <c r="A204" s="161"/>
      <c r="B204" s="23">
        <v>422321</v>
      </c>
      <c r="C204" s="17" t="s">
        <v>174</v>
      </c>
      <c r="D204" s="84"/>
      <c r="E204" s="68"/>
      <c r="F204" s="19"/>
      <c r="G204" s="19"/>
      <c r="H204" s="19"/>
      <c r="I204" s="19"/>
      <c r="J204" s="19"/>
      <c r="K204" s="19"/>
      <c r="L204" s="19"/>
      <c r="M204" s="19"/>
      <c r="N204" s="19"/>
      <c r="O204" s="49"/>
      <c r="P204" s="65">
        <f t="shared" si="87"/>
        <v>0</v>
      </c>
      <c r="Q204" s="68"/>
      <c r="R204" s="68"/>
      <c r="S204" s="65">
        <f t="shared" si="88"/>
        <v>0</v>
      </c>
    </row>
    <row r="205" spans="1:19" ht="25.5" hidden="1" x14ac:dyDescent="0.25">
      <c r="A205" s="161"/>
      <c r="B205" s="23">
        <v>422390</v>
      </c>
      <c r="C205" s="17" t="s">
        <v>175</v>
      </c>
      <c r="D205" s="85">
        <f>SUM(D206:D208)</f>
        <v>0</v>
      </c>
      <c r="E205" s="69">
        <f t="shared" ref="E205:O205" si="117">SUM(E206:E208)</f>
        <v>0</v>
      </c>
      <c r="F205" s="20">
        <f t="shared" si="117"/>
        <v>0</v>
      </c>
      <c r="G205" s="20">
        <f t="shared" si="117"/>
        <v>0</v>
      </c>
      <c r="H205" s="20">
        <f t="shared" si="117"/>
        <v>0</v>
      </c>
      <c r="I205" s="20">
        <f t="shared" si="117"/>
        <v>0</v>
      </c>
      <c r="J205" s="20">
        <f t="shared" si="117"/>
        <v>0</v>
      </c>
      <c r="K205" s="20">
        <f t="shared" si="117"/>
        <v>0</v>
      </c>
      <c r="L205" s="20">
        <f t="shared" si="117"/>
        <v>0</v>
      </c>
      <c r="M205" s="20">
        <f t="shared" si="117"/>
        <v>0</v>
      </c>
      <c r="N205" s="20">
        <f t="shared" si="117"/>
        <v>0</v>
      </c>
      <c r="O205" s="50">
        <f t="shared" si="117"/>
        <v>0</v>
      </c>
      <c r="P205" s="65">
        <f t="shared" si="87"/>
        <v>0</v>
      </c>
      <c r="Q205" s="69">
        <f t="shared" ref="Q205:R205" si="118">SUM(Q206:Q208)</f>
        <v>0</v>
      </c>
      <c r="R205" s="69">
        <f t="shared" si="118"/>
        <v>0</v>
      </c>
      <c r="S205" s="65">
        <f t="shared" si="88"/>
        <v>0</v>
      </c>
    </row>
    <row r="206" spans="1:19" hidden="1" x14ac:dyDescent="0.25">
      <c r="A206" s="161"/>
      <c r="B206" s="23">
        <v>422391</v>
      </c>
      <c r="C206" s="17" t="s">
        <v>176</v>
      </c>
      <c r="D206" s="84"/>
      <c r="E206" s="68"/>
      <c r="F206" s="19"/>
      <c r="G206" s="19"/>
      <c r="H206" s="19"/>
      <c r="I206" s="19"/>
      <c r="J206" s="19"/>
      <c r="K206" s="19"/>
      <c r="L206" s="19"/>
      <c r="M206" s="19"/>
      <c r="N206" s="19"/>
      <c r="O206" s="49"/>
      <c r="P206" s="65">
        <f t="shared" si="87"/>
        <v>0</v>
      </c>
      <c r="Q206" s="68"/>
      <c r="R206" s="68"/>
      <c r="S206" s="65">
        <f t="shared" si="88"/>
        <v>0</v>
      </c>
    </row>
    <row r="207" spans="1:19" ht="102.75" hidden="1" customHeight="1" x14ac:dyDescent="0.25">
      <c r="A207" s="161"/>
      <c r="B207" s="23">
        <v>422394</v>
      </c>
      <c r="C207" s="17" t="s">
        <v>557</v>
      </c>
      <c r="D207" s="84"/>
      <c r="E207" s="68"/>
      <c r="F207" s="19"/>
      <c r="G207" s="19"/>
      <c r="H207" s="19"/>
      <c r="I207" s="19"/>
      <c r="J207" s="19"/>
      <c r="K207" s="19"/>
      <c r="L207" s="19"/>
      <c r="M207" s="19"/>
      <c r="N207" s="19"/>
      <c r="O207" s="49"/>
      <c r="P207" s="65">
        <f t="shared" si="87"/>
        <v>0</v>
      </c>
      <c r="Q207" s="68"/>
      <c r="R207" s="68"/>
      <c r="S207" s="65">
        <f t="shared" si="88"/>
        <v>0</v>
      </c>
    </row>
    <row r="208" spans="1:19" ht="57.75" hidden="1" customHeight="1" x14ac:dyDescent="0.25">
      <c r="A208" s="161"/>
      <c r="B208" s="23">
        <v>422399</v>
      </c>
      <c r="C208" s="17" t="s">
        <v>558</v>
      </c>
      <c r="D208" s="84"/>
      <c r="E208" s="68"/>
      <c r="F208" s="19"/>
      <c r="G208" s="19"/>
      <c r="H208" s="19"/>
      <c r="I208" s="19"/>
      <c r="J208" s="19"/>
      <c r="K208" s="19"/>
      <c r="L208" s="19"/>
      <c r="M208" s="19"/>
      <c r="N208" s="19"/>
      <c r="O208" s="49"/>
      <c r="P208" s="65">
        <f t="shared" si="87"/>
        <v>0</v>
      </c>
      <c r="Q208" s="68"/>
      <c r="R208" s="68"/>
      <c r="S208" s="65">
        <f t="shared" si="88"/>
        <v>0</v>
      </c>
    </row>
    <row r="209" spans="1:19" hidden="1" x14ac:dyDescent="0.25">
      <c r="A209" s="161"/>
      <c r="B209" s="27">
        <v>422400</v>
      </c>
      <c r="C209" s="13" t="s">
        <v>177</v>
      </c>
      <c r="D209" s="87">
        <f>SUM(D210)</f>
        <v>0</v>
      </c>
      <c r="E209" s="71">
        <f t="shared" ref="E209:R209" si="119">SUM(E210)</f>
        <v>0</v>
      </c>
      <c r="F209" s="25">
        <f t="shared" si="119"/>
        <v>0</v>
      </c>
      <c r="G209" s="25">
        <f t="shared" si="119"/>
        <v>0</v>
      </c>
      <c r="H209" s="25">
        <f t="shared" si="119"/>
        <v>0</v>
      </c>
      <c r="I209" s="25">
        <f t="shared" si="119"/>
        <v>0</v>
      </c>
      <c r="J209" s="25">
        <f t="shared" si="119"/>
        <v>0</v>
      </c>
      <c r="K209" s="25">
        <f t="shared" si="119"/>
        <v>0</v>
      </c>
      <c r="L209" s="25">
        <f t="shared" si="119"/>
        <v>0</v>
      </c>
      <c r="M209" s="25">
        <f t="shared" si="119"/>
        <v>0</v>
      </c>
      <c r="N209" s="25">
        <f t="shared" si="119"/>
        <v>0</v>
      </c>
      <c r="O209" s="53">
        <f t="shared" si="119"/>
        <v>0</v>
      </c>
      <c r="P209" s="65">
        <f t="shared" si="87"/>
        <v>0</v>
      </c>
      <c r="Q209" s="71">
        <f t="shared" si="119"/>
        <v>0</v>
      </c>
      <c r="R209" s="71">
        <f t="shared" si="119"/>
        <v>0</v>
      </c>
      <c r="S209" s="65">
        <f t="shared" si="88"/>
        <v>0</v>
      </c>
    </row>
    <row r="210" spans="1:19" hidden="1" x14ac:dyDescent="0.25">
      <c r="A210" s="161"/>
      <c r="B210" s="23">
        <v>422410</v>
      </c>
      <c r="C210" s="17" t="s">
        <v>177</v>
      </c>
      <c r="D210" s="85">
        <f>SUM(D211:D212)</f>
        <v>0</v>
      </c>
      <c r="E210" s="69">
        <f t="shared" ref="E210:O210" si="120">SUM(E211:E212)</f>
        <v>0</v>
      </c>
      <c r="F210" s="20">
        <f t="shared" si="120"/>
        <v>0</v>
      </c>
      <c r="G210" s="20">
        <f t="shared" si="120"/>
        <v>0</v>
      </c>
      <c r="H210" s="20">
        <f t="shared" si="120"/>
        <v>0</v>
      </c>
      <c r="I210" s="20">
        <f t="shared" si="120"/>
        <v>0</v>
      </c>
      <c r="J210" s="20">
        <f t="shared" si="120"/>
        <v>0</v>
      </c>
      <c r="K210" s="20">
        <f t="shared" si="120"/>
        <v>0</v>
      </c>
      <c r="L210" s="20">
        <f t="shared" si="120"/>
        <v>0</v>
      </c>
      <c r="M210" s="20">
        <f t="shared" si="120"/>
        <v>0</v>
      </c>
      <c r="N210" s="20">
        <f t="shared" si="120"/>
        <v>0</v>
      </c>
      <c r="O210" s="50">
        <f t="shared" si="120"/>
        <v>0</v>
      </c>
      <c r="P210" s="65">
        <f t="shared" si="87"/>
        <v>0</v>
      </c>
      <c r="Q210" s="69">
        <f t="shared" ref="Q210:R210" si="121">SUM(Q211:Q212)</f>
        <v>0</v>
      </c>
      <c r="R210" s="69">
        <f t="shared" si="121"/>
        <v>0</v>
      </c>
      <c r="S210" s="65">
        <f t="shared" si="88"/>
        <v>0</v>
      </c>
    </row>
    <row r="211" spans="1:19" hidden="1" x14ac:dyDescent="0.25">
      <c r="A211" s="161"/>
      <c r="B211" s="23">
        <v>422411</v>
      </c>
      <c r="C211" s="17" t="s">
        <v>178</v>
      </c>
      <c r="D211" s="84"/>
      <c r="E211" s="68"/>
      <c r="F211" s="19"/>
      <c r="G211" s="19"/>
      <c r="H211" s="19"/>
      <c r="I211" s="19"/>
      <c r="J211" s="19"/>
      <c r="K211" s="19"/>
      <c r="L211" s="19"/>
      <c r="M211" s="19"/>
      <c r="N211" s="19"/>
      <c r="O211" s="49"/>
      <c r="P211" s="65">
        <f t="shared" si="87"/>
        <v>0</v>
      </c>
      <c r="Q211" s="68"/>
      <c r="R211" s="68"/>
      <c r="S211" s="65">
        <f t="shared" si="88"/>
        <v>0</v>
      </c>
    </row>
    <row r="212" spans="1:19" ht="52.5" hidden="1" customHeight="1" x14ac:dyDescent="0.25">
      <c r="A212" s="161"/>
      <c r="B212" s="23">
        <v>422412</v>
      </c>
      <c r="C212" s="17" t="s">
        <v>179</v>
      </c>
      <c r="D212" s="84"/>
      <c r="E212" s="68"/>
      <c r="F212" s="19"/>
      <c r="G212" s="19"/>
      <c r="H212" s="19"/>
      <c r="I212" s="19"/>
      <c r="J212" s="19"/>
      <c r="K212" s="19"/>
      <c r="L212" s="19"/>
      <c r="M212" s="19"/>
      <c r="N212" s="19"/>
      <c r="O212" s="49"/>
      <c r="P212" s="65">
        <f t="shared" si="87"/>
        <v>0</v>
      </c>
      <c r="Q212" s="68"/>
      <c r="R212" s="68"/>
      <c r="S212" s="65">
        <f t="shared" si="88"/>
        <v>0</v>
      </c>
    </row>
    <row r="213" spans="1:19" hidden="1" x14ac:dyDescent="0.25">
      <c r="A213" s="271"/>
      <c r="B213" s="27">
        <v>422900</v>
      </c>
      <c r="C213" s="13" t="s">
        <v>180</v>
      </c>
      <c r="D213" s="87">
        <f>SUM(D214)</f>
        <v>0</v>
      </c>
      <c r="E213" s="71">
        <f t="shared" ref="E213:R214" si="122">SUM(E214)</f>
        <v>0</v>
      </c>
      <c r="F213" s="25">
        <f t="shared" si="122"/>
        <v>0</v>
      </c>
      <c r="G213" s="25">
        <f t="shared" si="122"/>
        <v>0</v>
      </c>
      <c r="H213" s="25">
        <f t="shared" si="122"/>
        <v>0</v>
      </c>
      <c r="I213" s="25">
        <f t="shared" si="122"/>
        <v>0</v>
      </c>
      <c r="J213" s="25">
        <f t="shared" si="122"/>
        <v>0</v>
      </c>
      <c r="K213" s="25">
        <f t="shared" si="122"/>
        <v>0</v>
      </c>
      <c r="L213" s="25">
        <f t="shared" si="122"/>
        <v>0</v>
      </c>
      <c r="M213" s="25">
        <f t="shared" si="122"/>
        <v>0</v>
      </c>
      <c r="N213" s="25">
        <f t="shared" si="122"/>
        <v>0</v>
      </c>
      <c r="O213" s="53">
        <f t="shared" si="122"/>
        <v>0</v>
      </c>
      <c r="P213" s="65">
        <f t="shared" si="87"/>
        <v>0</v>
      </c>
      <c r="Q213" s="71">
        <f t="shared" si="122"/>
        <v>0</v>
      </c>
      <c r="R213" s="71">
        <f t="shared" si="122"/>
        <v>0</v>
      </c>
      <c r="S213" s="65">
        <f t="shared" si="88"/>
        <v>0</v>
      </c>
    </row>
    <row r="214" spans="1:19" hidden="1" x14ac:dyDescent="0.25">
      <c r="A214" s="161"/>
      <c r="B214" s="23">
        <v>422910</v>
      </c>
      <c r="C214" s="17" t="s">
        <v>180</v>
      </c>
      <c r="D214" s="85">
        <f>SUM(D215)</f>
        <v>0</v>
      </c>
      <c r="E214" s="69">
        <f t="shared" si="122"/>
        <v>0</v>
      </c>
      <c r="F214" s="20">
        <f t="shared" si="122"/>
        <v>0</v>
      </c>
      <c r="G214" s="20">
        <f t="shared" si="122"/>
        <v>0</v>
      </c>
      <c r="H214" s="20">
        <f t="shared" si="122"/>
        <v>0</v>
      </c>
      <c r="I214" s="20">
        <f t="shared" si="122"/>
        <v>0</v>
      </c>
      <c r="J214" s="20">
        <f t="shared" si="122"/>
        <v>0</v>
      </c>
      <c r="K214" s="20">
        <f t="shared" si="122"/>
        <v>0</v>
      </c>
      <c r="L214" s="20">
        <f t="shared" si="122"/>
        <v>0</v>
      </c>
      <c r="M214" s="20">
        <f t="shared" si="122"/>
        <v>0</v>
      </c>
      <c r="N214" s="20">
        <f t="shared" si="122"/>
        <v>0</v>
      </c>
      <c r="O214" s="50">
        <f t="shared" si="122"/>
        <v>0</v>
      </c>
      <c r="P214" s="65">
        <f t="shared" si="87"/>
        <v>0</v>
      </c>
      <c r="Q214" s="69">
        <f t="shared" si="122"/>
        <v>0</v>
      </c>
      <c r="R214" s="69">
        <f t="shared" si="122"/>
        <v>0</v>
      </c>
      <c r="S214" s="65">
        <f t="shared" si="88"/>
        <v>0</v>
      </c>
    </row>
    <row r="215" spans="1:19" ht="43.5" hidden="1" customHeight="1" x14ac:dyDescent="0.25">
      <c r="A215" s="161"/>
      <c r="B215" s="23">
        <v>422911</v>
      </c>
      <c r="C215" s="17" t="s">
        <v>559</v>
      </c>
      <c r="D215" s="85"/>
      <c r="E215" s="69"/>
      <c r="F215" s="20"/>
      <c r="G215" s="20"/>
      <c r="H215" s="20"/>
      <c r="I215" s="20"/>
      <c r="J215" s="20"/>
      <c r="K215" s="20"/>
      <c r="L215" s="20"/>
      <c r="M215" s="20"/>
      <c r="N215" s="20"/>
      <c r="O215" s="50"/>
      <c r="P215" s="65">
        <f t="shared" si="87"/>
        <v>0</v>
      </c>
      <c r="Q215" s="69"/>
      <c r="R215" s="69"/>
      <c r="S215" s="65">
        <f t="shared" si="88"/>
        <v>0</v>
      </c>
    </row>
    <row r="216" spans="1:19" x14ac:dyDescent="0.25">
      <c r="A216" s="271">
        <v>225</v>
      </c>
      <c r="B216" s="27">
        <v>423000</v>
      </c>
      <c r="C216" s="21" t="s">
        <v>181</v>
      </c>
      <c r="D216" s="82">
        <f t="shared" ref="D216:O216" si="123">SUM(D217,D224,D232,D242,D257,D274,D280,D284)</f>
        <v>1206000</v>
      </c>
      <c r="E216" s="66">
        <f t="shared" si="123"/>
        <v>1316000</v>
      </c>
      <c r="F216" s="14">
        <f t="shared" si="123"/>
        <v>0</v>
      </c>
      <c r="G216" s="14">
        <f t="shared" si="123"/>
        <v>0</v>
      </c>
      <c r="H216" s="14">
        <f t="shared" si="123"/>
        <v>0</v>
      </c>
      <c r="I216" s="14">
        <f t="shared" si="123"/>
        <v>0</v>
      </c>
      <c r="J216" s="14">
        <f t="shared" si="123"/>
        <v>0</v>
      </c>
      <c r="K216" s="14">
        <f t="shared" si="123"/>
        <v>0</v>
      </c>
      <c r="L216" s="14">
        <f t="shared" si="123"/>
        <v>0</v>
      </c>
      <c r="M216" s="14">
        <f t="shared" si="123"/>
        <v>0</v>
      </c>
      <c r="N216" s="14">
        <f t="shared" si="123"/>
        <v>0</v>
      </c>
      <c r="O216" s="47">
        <f t="shared" si="123"/>
        <v>0</v>
      </c>
      <c r="P216" s="65">
        <f t="shared" si="87"/>
        <v>1316000</v>
      </c>
      <c r="Q216" s="66">
        <f t="shared" ref="Q216:R216" si="124">SUM(Q217,Q224,Q232,Q242,Q257,Q274,Q280,Q284)</f>
        <v>1316000</v>
      </c>
      <c r="R216" s="66">
        <f t="shared" si="124"/>
        <v>1316000</v>
      </c>
      <c r="S216" s="65">
        <f t="shared" si="88"/>
        <v>3948000</v>
      </c>
    </row>
    <row r="217" spans="1:19" x14ac:dyDescent="0.25">
      <c r="A217" s="271"/>
      <c r="B217" s="27">
        <v>423100</v>
      </c>
      <c r="C217" s="13" t="s">
        <v>182</v>
      </c>
      <c r="D217" s="82">
        <f>SUM(D218+D220+D222)</f>
        <v>160000</v>
      </c>
      <c r="E217" s="66">
        <f t="shared" ref="E217:O217" si="125">SUM(E218+E220+E222)</f>
        <v>160000</v>
      </c>
      <c r="F217" s="14">
        <f t="shared" si="125"/>
        <v>0</v>
      </c>
      <c r="G217" s="14">
        <f t="shared" si="125"/>
        <v>0</v>
      </c>
      <c r="H217" s="14">
        <f t="shared" si="125"/>
        <v>0</v>
      </c>
      <c r="I217" s="14">
        <f t="shared" si="125"/>
        <v>0</v>
      </c>
      <c r="J217" s="14">
        <f t="shared" si="125"/>
        <v>0</v>
      </c>
      <c r="K217" s="14">
        <f t="shared" si="125"/>
        <v>0</v>
      </c>
      <c r="L217" s="14">
        <f t="shared" si="125"/>
        <v>0</v>
      </c>
      <c r="M217" s="14">
        <f t="shared" si="125"/>
        <v>0</v>
      </c>
      <c r="N217" s="14">
        <f t="shared" si="125"/>
        <v>0</v>
      </c>
      <c r="O217" s="47">
        <f t="shared" si="125"/>
        <v>0</v>
      </c>
      <c r="P217" s="65">
        <f t="shared" si="87"/>
        <v>160000</v>
      </c>
      <c r="Q217" s="66">
        <f t="shared" ref="Q217:R217" si="126">SUM(Q218+Q220+Q222)</f>
        <v>160000</v>
      </c>
      <c r="R217" s="66">
        <f t="shared" si="126"/>
        <v>160000</v>
      </c>
      <c r="S217" s="65">
        <f t="shared" si="88"/>
        <v>480000</v>
      </c>
    </row>
    <row r="218" spans="1:19" hidden="1" x14ac:dyDescent="0.25">
      <c r="A218" s="161"/>
      <c r="B218" s="23">
        <v>423110</v>
      </c>
      <c r="C218" s="17" t="s">
        <v>183</v>
      </c>
      <c r="D218" s="83">
        <f>SUM(D219)</f>
        <v>0</v>
      </c>
      <c r="E218" s="67">
        <f t="shared" ref="E218:R218" si="127">SUM(E219)</f>
        <v>0</v>
      </c>
      <c r="F218" s="18">
        <f t="shared" si="127"/>
        <v>0</v>
      </c>
      <c r="G218" s="18">
        <f t="shared" si="127"/>
        <v>0</v>
      </c>
      <c r="H218" s="18">
        <f t="shared" si="127"/>
        <v>0</v>
      </c>
      <c r="I218" s="18">
        <f t="shared" si="127"/>
        <v>0</v>
      </c>
      <c r="J218" s="18">
        <f t="shared" si="127"/>
        <v>0</v>
      </c>
      <c r="K218" s="18">
        <f t="shared" si="127"/>
        <v>0</v>
      </c>
      <c r="L218" s="18">
        <f t="shared" si="127"/>
        <v>0</v>
      </c>
      <c r="M218" s="18">
        <f t="shared" si="127"/>
        <v>0</v>
      </c>
      <c r="N218" s="18">
        <f t="shared" si="127"/>
        <v>0</v>
      </c>
      <c r="O218" s="48">
        <f t="shared" si="127"/>
        <v>0</v>
      </c>
      <c r="P218" s="65">
        <f t="shared" si="87"/>
        <v>0</v>
      </c>
      <c r="Q218" s="67">
        <f t="shared" si="127"/>
        <v>0</v>
      </c>
      <c r="R218" s="67">
        <f t="shared" si="127"/>
        <v>0</v>
      </c>
      <c r="S218" s="65">
        <f t="shared" si="88"/>
        <v>0</v>
      </c>
    </row>
    <row r="219" spans="1:19" hidden="1" x14ac:dyDescent="0.25">
      <c r="A219" s="161"/>
      <c r="B219" s="23">
        <v>423111</v>
      </c>
      <c r="C219" s="17" t="s">
        <v>183</v>
      </c>
      <c r="D219" s="84"/>
      <c r="E219" s="68"/>
      <c r="F219" s="19"/>
      <c r="G219" s="19"/>
      <c r="H219" s="19"/>
      <c r="I219" s="19"/>
      <c r="J219" s="19"/>
      <c r="K219" s="19"/>
      <c r="L219" s="19"/>
      <c r="M219" s="19"/>
      <c r="N219" s="19"/>
      <c r="O219" s="49"/>
      <c r="P219" s="65">
        <f t="shared" si="87"/>
        <v>0</v>
      </c>
      <c r="Q219" s="68"/>
      <c r="R219" s="68"/>
      <c r="S219" s="65">
        <f t="shared" si="88"/>
        <v>0</v>
      </c>
    </row>
    <row r="220" spans="1:19" x14ac:dyDescent="0.25">
      <c r="A220" s="161"/>
      <c r="B220" s="23">
        <v>423130</v>
      </c>
      <c r="C220" s="17" t="s">
        <v>184</v>
      </c>
      <c r="D220" s="85">
        <f>SUM(D221)</f>
        <v>160000</v>
      </c>
      <c r="E220" s="69">
        <f t="shared" ref="E220:R220" si="128">SUM(E221)</f>
        <v>160000</v>
      </c>
      <c r="F220" s="20">
        <f t="shared" si="128"/>
        <v>0</v>
      </c>
      <c r="G220" s="20">
        <f t="shared" si="128"/>
        <v>0</v>
      </c>
      <c r="H220" s="20">
        <f t="shared" si="128"/>
        <v>0</v>
      </c>
      <c r="I220" s="20">
        <f t="shared" si="128"/>
        <v>0</v>
      </c>
      <c r="J220" s="20">
        <f t="shared" si="128"/>
        <v>0</v>
      </c>
      <c r="K220" s="20">
        <f t="shared" si="128"/>
        <v>0</v>
      </c>
      <c r="L220" s="20">
        <f t="shared" si="128"/>
        <v>0</v>
      </c>
      <c r="M220" s="20">
        <f t="shared" si="128"/>
        <v>0</v>
      </c>
      <c r="N220" s="20">
        <f t="shared" si="128"/>
        <v>0</v>
      </c>
      <c r="O220" s="50">
        <f t="shared" si="128"/>
        <v>0</v>
      </c>
      <c r="P220" s="65">
        <f t="shared" si="87"/>
        <v>160000</v>
      </c>
      <c r="Q220" s="69">
        <f t="shared" si="128"/>
        <v>160000</v>
      </c>
      <c r="R220" s="69">
        <f t="shared" si="128"/>
        <v>160000</v>
      </c>
      <c r="S220" s="65">
        <f t="shared" si="88"/>
        <v>480000</v>
      </c>
    </row>
    <row r="221" spans="1:19" ht="25.5" x14ac:dyDescent="0.25">
      <c r="A221" s="161"/>
      <c r="B221" s="23">
        <v>423131</v>
      </c>
      <c r="C221" s="17" t="s">
        <v>185</v>
      </c>
      <c r="D221" s="84">
        <v>160000</v>
      </c>
      <c r="E221" s="68">
        <v>160000</v>
      </c>
      <c r="F221" s="19"/>
      <c r="G221" s="19"/>
      <c r="H221" s="19"/>
      <c r="I221" s="19"/>
      <c r="J221" s="19"/>
      <c r="K221" s="19"/>
      <c r="L221" s="19"/>
      <c r="M221" s="19"/>
      <c r="N221" s="19"/>
      <c r="O221" s="49"/>
      <c r="P221" s="65">
        <f t="shared" si="87"/>
        <v>160000</v>
      </c>
      <c r="Q221" s="68">
        <v>160000</v>
      </c>
      <c r="R221" s="68">
        <v>160000</v>
      </c>
      <c r="S221" s="65">
        <f t="shared" si="88"/>
        <v>480000</v>
      </c>
    </row>
    <row r="222" spans="1:19" hidden="1" x14ac:dyDescent="0.25">
      <c r="A222" s="161"/>
      <c r="B222" s="23">
        <v>423190</v>
      </c>
      <c r="C222" s="17" t="s">
        <v>186</v>
      </c>
      <c r="D222" s="85">
        <f>SUM(D223)</f>
        <v>0</v>
      </c>
      <c r="E222" s="69">
        <f t="shared" ref="E222:R222" si="129">SUM(E223)</f>
        <v>0</v>
      </c>
      <c r="F222" s="20">
        <f t="shared" si="129"/>
        <v>0</v>
      </c>
      <c r="G222" s="20">
        <f t="shared" si="129"/>
        <v>0</v>
      </c>
      <c r="H222" s="20">
        <f t="shared" si="129"/>
        <v>0</v>
      </c>
      <c r="I222" s="20">
        <f t="shared" si="129"/>
        <v>0</v>
      </c>
      <c r="J222" s="20">
        <f t="shared" si="129"/>
        <v>0</v>
      </c>
      <c r="K222" s="20">
        <f t="shared" si="129"/>
        <v>0</v>
      </c>
      <c r="L222" s="20">
        <f t="shared" si="129"/>
        <v>0</v>
      </c>
      <c r="M222" s="20">
        <f t="shared" si="129"/>
        <v>0</v>
      </c>
      <c r="N222" s="20">
        <f t="shared" si="129"/>
        <v>0</v>
      </c>
      <c r="O222" s="50">
        <f t="shared" si="129"/>
        <v>0</v>
      </c>
      <c r="P222" s="65">
        <f t="shared" si="87"/>
        <v>0</v>
      </c>
      <c r="Q222" s="69">
        <f t="shared" si="129"/>
        <v>0</v>
      </c>
      <c r="R222" s="69">
        <f t="shared" si="129"/>
        <v>0</v>
      </c>
      <c r="S222" s="65">
        <f t="shared" si="88"/>
        <v>0</v>
      </c>
    </row>
    <row r="223" spans="1:19" ht="75" hidden="1" customHeight="1" x14ac:dyDescent="0.25">
      <c r="A223" s="161"/>
      <c r="B223" s="23">
        <v>423191</v>
      </c>
      <c r="C223" s="17" t="s">
        <v>560</v>
      </c>
      <c r="D223" s="84"/>
      <c r="E223" s="68"/>
      <c r="F223" s="19"/>
      <c r="G223" s="19"/>
      <c r="H223" s="19"/>
      <c r="I223" s="19"/>
      <c r="J223" s="19"/>
      <c r="K223" s="19"/>
      <c r="L223" s="19"/>
      <c r="M223" s="19"/>
      <c r="N223" s="19"/>
      <c r="O223" s="49"/>
      <c r="P223" s="65">
        <f t="shared" si="87"/>
        <v>0</v>
      </c>
      <c r="Q223" s="68"/>
      <c r="R223" s="68"/>
      <c r="S223" s="65">
        <f t="shared" si="88"/>
        <v>0</v>
      </c>
    </row>
    <row r="224" spans="1:19" x14ac:dyDescent="0.25">
      <c r="A224" s="271"/>
      <c r="B224" s="27">
        <v>423200</v>
      </c>
      <c r="C224" s="13" t="s">
        <v>187</v>
      </c>
      <c r="D224" s="82">
        <f>SUM(D225,D228,D230)</f>
        <v>60000</v>
      </c>
      <c r="E224" s="66">
        <f t="shared" ref="E224:O224" si="130">SUM(E225,E228,E230)</f>
        <v>60000</v>
      </c>
      <c r="F224" s="14">
        <f t="shared" si="130"/>
        <v>0</v>
      </c>
      <c r="G224" s="14">
        <f t="shared" si="130"/>
        <v>0</v>
      </c>
      <c r="H224" s="14">
        <f t="shared" si="130"/>
        <v>0</v>
      </c>
      <c r="I224" s="14">
        <f t="shared" si="130"/>
        <v>0</v>
      </c>
      <c r="J224" s="14">
        <f t="shared" si="130"/>
        <v>0</v>
      </c>
      <c r="K224" s="14">
        <f t="shared" si="130"/>
        <v>0</v>
      </c>
      <c r="L224" s="14">
        <f t="shared" si="130"/>
        <v>0</v>
      </c>
      <c r="M224" s="14">
        <f t="shared" si="130"/>
        <v>0</v>
      </c>
      <c r="N224" s="14">
        <f t="shared" si="130"/>
        <v>0</v>
      </c>
      <c r="O224" s="47">
        <f t="shared" si="130"/>
        <v>0</v>
      </c>
      <c r="P224" s="65">
        <f t="shared" si="87"/>
        <v>60000</v>
      </c>
      <c r="Q224" s="66">
        <f t="shared" ref="Q224:R224" si="131">SUM(Q225,Q228,Q230)</f>
        <v>60000</v>
      </c>
      <c r="R224" s="66">
        <f t="shared" si="131"/>
        <v>60000</v>
      </c>
      <c r="S224" s="65">
        <f t="shared" si="88"/>
        <v>180000</v>
      </c>
    </row>
    <row r="225" spans="1:19" hidden="1" x14ac:dyDescent="0.25">
      <c r="A225" s="161"/>
      <c r="B225" s="23">
        <v>423210</v>
      </c>
      <c r="C225" s="17" t="s">
        <v>188</v>
      </c>
      <c r="D225" s="83">
        <f>D226+D227</f>
        <v>0</v>
      </c>
      <c r="E225" s="67">
        <f>SUM(E226:E227)</f>
        <v>0</v>
      </c>
      <c r="F225" s="67">
        <f t="shared" ref="F225:O225" si="132">SUM(F226:F227)</f>
        <v>0</v>
      </c>
      <c r="G225" s="67">
        <f t="shared" si="132"/>
        <v>0</v>
      </c>
      <c r="H225" s="67">
        <f t="shared" si="132"/>
        <v>0</v>
      </c>
      <c r="I225" s="67">
        <f t="shared" si="132"/>
        <v>0</v>
      </c>
      <c r="J225" s="67">
        <f t="shared" si="132"/>
        <v>0</v>
      </c>
      <c r="K225" s="67">
        <f t="shared" si="132"/>
        <v>0</v>
      </c>
      <c r="L225" s="67">
        <f t="shared" si="132"/>
        <v>0</v>
      </c>
      <c r="M225" s="67">
        <f t="shared" si="132"/>
        <v>0</v>
      </c>
      <c r="N225" s="67">
        <f t="shared" si="132"/>
        <v>0</v>
      </c>
      <c r="O225" s="67">
        <f t="shared" si="132"/>
        <v>0</v>
      </c>
      <c r="P225" s="65">
        <f t="shared" ref="P225:P294" si="133">SUM(E225:O225)</f>
        <v>0</v>
      </c>
      <c r="Q225" s="67">
        <f>SUM(Q226:Q227)</f>
        <v>0</v>
      </c>
      <c r="R225" s="67">
        <f>SUM(R226:R227)</f>
        <v>0</v>
      </c>
      <c r="S225" s="65">
        <f>SUM(P225:R225)</f>
        <v>0</v>
      </c>
    </row>
    <row r="226" spans="1:19" ht="25.5" hidden="1" x14ac:dyDescent="0.25">
      <c r="A226" s="161"/>
      <c r="B226" s="23">
        <v>423211</v>
      </c>
      <c r="C226" s="17" t="s">
        <v>562</v>
      </c>
      <c r="D226" s="175"/>
      <c r="E226" s="176"/>
      <c r="F226" s="177"/>
      <c r="G226" s="177"/>
      <c r="H226" s="177"/>
      <c r="I226" s="177"/>
      <c r="J226" s="177"/>
      <c r="K226" s="177"/>
      <c r="L226" s="177"/>
      <c r="M226" s="177"/>
      <c r="N226" s="177"/>
      <c r="O226" s="178"/>
      <c r="P226" s="65">
        <f>SUM(E226:O226)</f>
        <v>0</v>
      </c>
      <c r="Q226" s="176"/>
      <c r="R226" s="176"/>
      <c r="S226" s="65">
        <f t="shared" ref="S226:S294" si="134">SUM(P226:R226)</f>
        <v>0</v>
      </c>
    </row>
    <row r="227" spans="1:19" hidden="1" x14ac:dyDescent="0.25">
      <c r="A227" s="161"/>
      <c r="B227" s="23">
        <v>423212</v>
      </c>
      <c r="C227" s="17" t="s">
        <v>497</v>
      </c>
      <c r="D227" s="84"/>
      <c r="E227" s="68"/>
      <c r="F227" s="19"/>
      <c r="G227" s="19"/>
      <c r="H227" s="19"/>
      <c r="I227" s="19"/>
      <c r="J227" s="19"/>
      <c r="K227" s="19"/>
      <c r="L227" s="19"/>
      <c r="M227" s="19"/>
      <c r="N227" s="19"/>
      <c r="O227" s="49"/>
      <c r="P227" s="65">
        <f t="shared" si="133"/>
        <v>0</v>
      </c>
      <c r="Q227" s="68"/>
      <c r="R227" s="68"/>
      <c r="S227" s="65">
        <f t="shared" si="134"/>
        <v>0</v>
      </c>
    </row>
    <row r="228" spans="1:19" x14ac:dyDescent="0.25">
      <c r="A228" s="161"/>
      <c r="B228" s="23">
        <v>423220</v>
      </c>
      <c r="C228" s="17" t="s">
        <v>189</v>
      </c>
      <c r="D228" s="83">
        <f>SUM(D229)</f>
        <v>60000</v>
      </c>
      <c r="E228" s="67">
        <f t="shared" ref="E228:R228" si="135">SUM(E229)</f>
        <v>60000</v>
      </c>
      <c r="F228" s="18">
        <f t="shared" si="135"/>
        <v>0</v>
      </c>
      <c r="G228" s="18">
        <f t="shared" si="135"/>
        <v>0</v>
      </c>
      <c r="H228" s="18">
        <f t="shared" si="135"/>
        <v>0</v>
      </c>
      <c r="I228" s="18">
        <f t="shared" si="135"/>
        <v>0</v>
      </c>
      <c r="J228" s="18">
        <f t="shared" si="135"/>
        <v>0</v>
      </c>
      <c r="K228" s="18">
        <f t="shared" si="135"/>
        <v>0</v>
      </c>
      <c r="L228" s="18">
        <f t="shared" si="135"/>
        <v>0</v>
      </c>
      <c r="M228" s="18">
        <f t="shared" si="135"/>
        <v>0</v>
      </c>
      <c r="N228" s="18">
        <f t="shared" si="135"/>
        <v>0</v>
      </c>
      <c r="O228" s="48">
        <f t="shared" si="135"/>
        <v>0</v>
      </c>
      <c r="P228" s="65">
        <f t="shared" si="133"/>
        <v>60000</v>
      </c>
      <c r="Q228" s="67">
        <f t="shared" si="135"/>
        <v>60000</v>
      </c>
      <c r="R228" s="67">
        <f t="shared" si="135"/>
        <v>60000</v>
      </c>
      <c r="S228" s="65">
        <f t="shared" si="134"/>
        <v>180000</v>
      </c>
    </row>
    <row r="229" spans="1:19" ht="16.5" customHeight="1" x14ac:dyDescent="0.25">
      <c r="A229" s="161"/>
      <c r="B229" s="23">
        <v>423221</v>
      </c>
      <c r="C229" s="17" t="s">
        <v>561</v>
      </c>
      <c r="D229" s="84">
        <v>60000</v>
      </c>
      <c r="E229" s="68">
        <v>60000</v>
      </c>
      <c r="F229" s="19"/>
      <c r="G229" s="19"/>
      <c r="H229" s="19"/>
      <c r="I229" s="19"/>
      <c r="J229" s="19"/>
      <c r="K229" s="19"/>
      <c r="L229" s="19"/>
      <c r="M229" s="19"/>
      <c r="N229" s="19"/>
      <c r="O229" s="49"/>
      <c r="P229" s="65">
        <f t="shared" si="133"/>
        <v>60000</v>
      </c>
      <c r="Q229" s="68">
        <v>60000</v>
      </c>
      <c r="R229" s="68">
        <v>60000</v>
      </c>
      <c r="S229" s="65">
        <f t="shared" si="134"/>
        <v>180000</v>
      </c>
    </row>
    <row r="230" spans="1:19" hidden="1" x14ac:dyDescent="0.25">
      <c r="A230" s="161"/>
      <c r="B230" s="23">
        <v>423290</v>
      </c>
      <c r="C230" s="17" t="s">
        <v>190</v>
      </c>
      <c r="D230" s="85">
        <f>SUM(D231)</f>
        <v>0</v>
      </c>
      <c r="E230" s="69">
        <f t="shared" ref="E230:R230" si="136">SUM(E231)</f>
        <v>0</v>
      </c>
      <c r="F230" s="20">
        <f t="shared" si="136"/>
        <v>0</v>
      </c>
      <c r="G230" s="20">
        <f t="shared" si="136"/>
        <v>0</v>
      </c>
      <c r="H230" s="20">
        <f t="shared" si="136"/>
        <v>0</v>
      </c>
      <c r="I230" s="20">
        <f t="shared" si="136"/>
        <v>0</v>
      </c>
      <c r="J230" s="20">
        <f t="shared" si="136"/>
        <v>0</v>
      </c>
      <c r="K230" s="20">
        <f t="shared" si="136"/>
        <v>0</v>
      </c>
      <c r="L230" s="20">
        <f t="shared" si="136"/>
        <v>0</v>
      </c>
      <c r="M230" s="20">
        <f t="shared" si="136"/>
        <v>0</v>
      </c>
      <c r="N230" s="20">
        <f t="shared" si="136"/>
        <v>0</v>
      </c>
      <c r="O230" s="50">
        <f t="shared" si="136"/>
        <v>0</v>
      </c>
      <c r="P230" s="65">
        <f t="shared" si="133"/>
        <v>0</v>
      </c>
      <c r="Q230" s="69">
        <f t="shared" si="136"/>
        <v>0</v>
      </c>
      <c r="R230" s="69">
        <f t="shared" si="136"/>
        <v>0</v>
      </c>
      <c r="S230" s="65">
        <f t="shared" si="134"/>
        <v>0</v>
      </c>
    </row>
    <row r="231" spans="1:19" hidden="1" x14ac:dyDescent="0.25">
      <c r="A231" s="161"/>
      <c r="B231" s="23">
        <v>423291</v>
      </c>
      <c r="C231" s="17" t="s">
        <v>191</v>
      </c>
      <c r="D231" s="84"/>
      <c r="E231" s="68"/>
      <c r="F231" s="19"/>
      <c r="G231" s="19"/>
      <c r="H231" s="19"/>
      <c r="I231" s="19"/>
      <c r="J231" s="19"/>
      <c r="K231" s="19"/>
      <c r="L231" s="19"/>
      <c r="M231" s="19"/>
      <c r="N231" s="19"/>
      <c r="O231" s="49"/>
      <c r="P231" s="65">
        <f t="shared" si="133"/>
        <v>0</v>
      </c>
      <c r="Q231" s="68"/>
      <c r="R231" s="68"/>
      <c r="S231" s="65">
        <f t="shared" si="134"/>
        <v>0</v>
      </c>
    </row>
    <row r="232" spans="1:19" ht="25.5" x14ac:dyDescent="0.25">
      <c r="A232" s="271"/>
      <c r="B232" s="27">
        <v>423300</v>
      </c>
      <c r="C232" s="13" t="s">
        <v>192</v>
      </c>
      <c r="D232" s="82">
        <f>SUM(D233,D235,D239)</f>
        <v>0</v>
      </c>
      <c r="E232" s="66">
        <f t="shared" ref="E232:O232" si="137">SUM(E233,E235,E239)</f>
        <v>10000</v>
      </c>
      <c r="F232" s="14">
        <f t="shared" si="137"/>
        <v>0</v>
      </c>
      <c r="G232" s="14">
        <f t="shared" si="137"/>
        <v>0</v>
      </c>
      <c r="H232" s="14">
        <f t="shared" si="137"/>
        <v>0</v>
      </c>
      <c r="I232" s="14">
        <f t="shared" si="137"/>
        <v>0</v>
      </c>
      <c r="J232" s="14">
        <f t="shared" si="137"/>
        <v>0</v>
      </c>
      <c r="K232" s="14">
        <f t="shared" si="137"/>
        <v>0</v>
      </c>
      <c r="L232" s="14">
        <f t="shared" si="137"/>
        <v>0</v>
      </c>
      <c r="M232" s="14">
        <f t="shared" si="137"/>
        <v>0</v>
      </c>
      <c r="N232" s="14">
        <f t="shared" si="137"/>
        <v>0</v>
      </c>
      <c r="O232" s="47">
        <f t="shared" si="137"/>
        <v>0</v>
      </c>
      <c r="P232" s="65">
        <f t="shared" si="133"/>
        <v>10000</v>
      </c>
      <c r="Q232" s="66">
        <f t="shared" ref="Q232:R232" si="138">SUM(Q233,Q235,Q239)</f>
        <v>10000</v>
      </c>
      <c r="R232" s="66">
        <f t="shared" si="138"/>
        <v>10000</v>
      </c>
      <c r="S232" s="65">
        <f t="shared" si="134"/>
        <v>30000</v>
      </c>
    </row>
    <row r="233" spans="1:19" ht="29.25" hidden="1" customHeight="1" x14ac:dyDescent="0.25">
      <c r="A233" s="161"/>
      <c r="B233" s="23">
        <v>423310</v>
      </c>
      <c r="C233" s="17" t="s">
        <v>192</v>
      </c>
      <c r="D233" s="83">
        <f>SUM(D234)</f>
        <v>0</v>
      </c>
      <c r="E233" s="67">
        <f t="shared" ref="E233:R233" si="139">SUM(E234)</f>
        <v>0</v>
      </c>
      <c r="F233" s="18">
        <f t="shared" si="139"/>
        <v>0</v>
      </c>
      <c r="G233" s="18">
        <f t="shared" si="139"/>
        <v>0</v>
      </c>
      <c r="H233" s="18">
        <f t="shared" si="139"/>
        <v>0</v>
      </c>
      <c r="I233" s="18">
        <f t="shared" si="139"/>
        <v>0</v>
      </c>
      <c r="J233" s="18">
        <f t="shared" si="139"/>
        <v>0</v>
      </c>
      <c r="K233" s="18">
        <f t="shared" si="139"/>
        <v>0</v>
      </c>
      <c r="L233" s="18">
        <f t="shared" si="139"/>
        <v>0</v>
      </c>
      <c r="M233" s="18">
        <f t="shared" si="139"/>
        <v>0</v>
      </c>
      <c r="N233" s="18">
        <f t="shared" si="139"/>
        <v>0</v>
      </c>
      <c r="O233" s="48">
        <f t="shared" si="139"/>
        <v>0</v>
      </c>
      <c r="P233" s="65">
        <f t="shared" si="133"/>
        <v>0</v>
      </c>
      <c r="Q233" s="67">
        <f t="shared" si="139"/>
        <v>0</v>
      </c>
      <c r="R233" s="67">
        <f t="shared" si="139"/>
        <v>0</v>
      </c>
      <c r="S233" s="65">
        <f t="shared" si="134"/>
        <v>0</v>
      </c>
    </row>
    <row r="234" spans="1:19" ht="67.5" hidden="1" customHeight="1" x14ac:dyDescent="0.25">
      <c r="A234" s="161"/>
      <c r="B234" s="23">
        <v>423311</v>
      </c>
      <c r="C234" s="17" t="s">
        <v>563</v>
      </c>
      <c r="D234" s="84"/>
      <c r="E234" s="68"/>
      <c r="F234" s="19"/>
      <c r="G234" s="19"/>
      <c r="H234" s="19"/>
      <c r="I234" s="19"/>
      <c r="J234" s="19"/>
      <c r="K234" s="19"/>
      <c r="L234" s="19"/>
      <c r="M234" s="19"/>
      <c r="N234" s="19"/>
      <c r="O234" s="49"/>
      <c r="P234" s="65">
        <f t="shared" si="133"/>
        <v>0</v>
      </c>
      <c r="Q234" s="68"/>
      <c r="R234" s="68"/>
      <c r="S234" s="65">
        <f t="shared" si="134"/>
        <v>0</v>
      </c>
    </row>
    <row r="235" spans="1:19" x14ac:dyDescent="0.25">
      <c r="A235" s="161"/>
      <c r="B235" s="23">
        <v>423320</v>
      </c>
      <c r="C235" s="17" t="s">
        <v>193</v>
      </c>
      <c r="D235" s="83">
        <f>SUM(D236:D238)</f>
        <v>0</v>
      </c>
      <c r="E235" s="67">
        <f t="shared" ref="E235:O235" si="140">SUM(E236:E238)</f>
        <v>10000</v>
      </c>
      <c r="F235" s="18">
        <f t="shared" si="140"/>
        <v>0</v>
      </c>
      <c r="G235" s="18">
        <f t="shared" si="140"/>
        <v>0</v>
      </c>
      <c r="H235" s="18">
        <f t="shared" si="140"/>
        <v>0</v>
      </c>
      <c r="I235" s="18">
        <f t="shared" si="140"/>
        <v>0</v>
      </c>
      <c r="J235" s="18">
        <f t="shared" si="140"/>
        <v>0</v>
      </c>
      <c r="K235" s="18">
        <f t="shared" si="140"/>
        <v>0</v>
      </c>
      <c r="L235" s="18">
        <f t="shared" si="140"/>
        <v>0</v>
      </c>
      <c r="M235" s="18">
        <f t="shared" si="140"/>
        <v>0</v>
      </c>
      <c r="N235" s="18">
        <f t="shared" si="140"/>
        <v>0</v>
      </c>
      <c r="O235" s="48">
        <f t="shared" si="140"/>
        <v>0</v>
      </c>
      <c r="P235" s="65">
        <f t="shared" si="133"/>
        <v>10000</v>
      </c>
      <c r="Q235" s="67">
        <f t="shared" ref="Q235:R235" si="141">SUM(Q236:Q238)</f>
        <v>10000</v>
      </c>
      <c r="R235" s="67">
        <f t="shared" si="141"/>
        <v>10000</v>
      </c>
      <c r="S235" s="65">
        <f t="shared" si="134"/>
        <v>30000</v>
      </c>
    </row>
    <row r="236" spans="1:19" x14ac:dyDescent="0.25">
      <c r="A236" s="161"/>
      <c r="B236" s="23">
        <v>423321</v>
      </c>
      <c r="C236" s="17" t="s">
        <v>194</v>
      </c>
      <c r="D236" s="84">
        <v>0</v>
      </c>
      <c r="E236" s="68">
        <v>10000</v>
      </c>
      <c r="F236" s="19"/>
      <c r="G236" s="19"/>
      <c r="H236" s="19"/>
      <c r="I236" s="19"/>
      <c r="J236" s="19"/>
      <c r="K236" s="19"/>
      <c r="L236" s="19"/>
      <c r="M236" s="19"/>
      <c r="N236" s="19"/>
      <c r="O236" s="49"/>
      <c r="P236" s="65">
        <f t="shared" si="133"/>
        <v>10000</v>
      </c>
      <c r="Q236" s="68">
        <v>10000</v>
      </c>
      <c r="R236" s="68">
        <v>10000</v>
      </c>
      <c r="S236" s="65">
        <f t="shared" si="134"/>
        <v>30000</v>
      </c>
    </row>
    <row r="237" spans="1:19" hidden="1" x14ac:dyDescent="0.25">
      <c r="A237" s="161"/>
      <c r="B237" s="23">
        <v>423322</v>
      </c>
      <c r="C237" s="17" t="s">
        <v>195</v>
      </c>
      <c r="D237" s="84"/>
      <c r="E237" s="68"/>
      <c r="F237" s="19"/>
      <c r="G237" s="19"/>
      <c r="H237" s="19"/>
      <c r="I237" s="19"/>
      <c r="J237" s="19"/>
      <c r="K237" s="19"/>
      <c r="L237" s="19"/>
      <c r="M237" s="19"/>
      <c r="N237" s="19"/>
      <c r="O237" s="49"/>
      <c r="P237" s="65">
        <f t="shared" si="133"/>
        <v>0</v>
      </c>
      <c r="Q237" s="68"/>
      <c r="R237" s="68"/>
      <c r="S237" s="65">
        <f t="shared" si="134"/>
        <v>0</v>
      </c>
    </row>
    <row r="238" spans="1:19" ht="25.5" hidden="1" x14ac:dyDescent="0.25">
      <c r="A238" s="161"/>
      <c r="B238" s="23">
        <v>423323</v>
      </c>
      <c r="C238" s="17" t="s">
        <v>196</v>
      </c>
      <c r="D238" s="84"/>
      <c r="E238" s="68"/>
      <c r="F238" s="19"/>
      <c r="G238" s="19"/>
      <c r="H238" s="19"/>
      <c r="I238" s="19"/>
      <c r="J238" s="19"/>
      <c r="K238" s="19"/>
      <c r="L238" s="19"/>
      <c r="M238" s="19"/>
      <c r="N238" s="19"/>
      <c r="O238" s="49"/>
      <c r="P238" s="65">
        <f t="shared" si="133"/>
        <v>0</v>
      </c>
      <c r="Q238" s="68"/>
      <c r="R238" s="68"/>
      <c r="S238" s="65">
        <f t="shared" si="134"/>
        <v>0</v>
      </c>
    </row>
    <row r="239" spans="1:19" ht="25.5" hidden="1" x14ac:dyDescent="0.25">
      <c r="A239" s="161"/>
      <c r="B239" s="23">
        <v>423390</v>
      </c>
      <c r="C239" s="17" t="s">
        <v>197</v>
      </c>
      <c r="D239" s="83">
        <f>SUM(D240:D241)</f>
        <v>0</v>
      </c>
      <c r="E239" s="67">
        <f t="shared" ref="E239:O239" si="142">SUM(E240:E241)</f>
        <v>0</v>
      </c>
      <c r="F239" s="18">
        <f t="shared" si="142"/>
        <v>0</v>
      </c>
      <c r="G239" s="18">
        <f t="shared" si="142"/>
        <v>0</v>
      </c>
      <c r="H239" s="18">
        <f t="shared" si="142"/>
        <v>0</v>
      </c>
      <c r="I239" s="18">
        <f t="shared" si="142"/>
        <v>0</v>
      </c>
      <c r="J239" s="18">
        <f t="shared" si="142"/>
        <v>0</v>
      </c>
      <c r="K239" s="18">
        <f t="shared" si="142"/>
        <v>0</v>
      </c>
      <c r="L239" s="18">
        <f t="shared" si="142"/>
        <v>0</v>
      </c>
      <c r="M239" s="18">
        <f t="shared" si="142"/>
        <v>0</v>
      </c>
      <c r="N239" s="18">
        <f t="shared" si="142"/>
        <v>0</v>
      </c>
      <c r="O239" s="48">
        <f t="shared" si="142"/>
        <v>0</v>
      </c>
      <c r="P239" s="65">
        <f t="shared" si="133"/>
        <v>0</v>
      </c>
      <c r="Q239" s="67">
        <f t="shared" ref="Q239:R239" si="143">SUM(Q240:Q241)</f>
        <v>0</v>
      </c>
      <c r="R239" s="67">
        <f t="shared" si="143"/>
        <v>0</v>
      </c>
      <c r="S239" s="65">
        <f t="shared" si="134"/>
        <v>0</v>
      </c>
    </row>
    <row r="240" spans="1:19" hidden="1" x14ac:dyDescent="0.25">
      <c r="A240" s="161"/>
      <c r="B240" s="23">
        <v>423391</v>
      </c>
      <c r="C240" s="17" t="s">
        <v>198</v>
      </c>
      <c r="D240" s="84"/>
      <c r="E240" s="68"/>
      <c r="F240" s="19"/>
      <c r="G240" s="19"/>
      <c r="H240" s="19"/>
      <c r="I240" s="19"/>
      <c r="J240" s="19"/>
      <c r="K240" s="19"/>
      <c r="L240" s="19"/>
      <c r="M240" s="19"/>
      <c r="N240" s="19"/>
      <c r="O240" s="49"/>
      <c r="P240" s="65">
        <f t="shared" si="133"/>
        <v>0</v>
      </c>
      <c r="Q240" s="68"/>
      <c r="R240" s="68"/>
      <c r="S240" s="65">
        <f t="shared" si="134"/>
        <v>0</v>
      </c>
    </row>
    <row r="241" spans="1:19" ht="38.25" hidden="1" x14ac:dyDescent="0.25">
      <c r="A241" s="161"/>
      <c r="B241" s="23">
        <v>423399</v>
      </c>
      <c r="C241" s="17" t="s">
        <v>564</v>
      </c>
      <c r="D241" s="84"/>
      <c r="E241" s="68"/>
      <c r="F241" s="19"/>
      <c r="G241" s="19"/>
      <c r="H241" s="19"/>
      <c r="I241" s="19"/>
      <c r="J241" s="19"/>
      <c r="K241" s="19"/>
      <c r="L241" s="19"/>
      <c r="M241" s="19"/>
      <c r="N241" s="19"/>
      <c r="O241" s="49"/>
      <c r="P241" s="65">
        <f t="shared" si="133"/>
        <v>0</v>
      </c>
      <c r="Q241" s="68"/>
      <c r="R241" s="68"/>
      <c r="S241" s="65">
        <f t="shared" si="134"/>
        <v>0</v>
      </c>
    </row>
    <row r="242" spans="1:19" x14ac:dyDescent="0.25">
      <c r="A242" s="271"/>
      <c r="B242" s="27">
        <v>423400</v>
      </c>
      <c r="C242" s="13" t="s">
        <v>199</v>
      </c>
      <c r="D242" s="82">
        <f>SUM(D243,D248,D250,D254)</f>
        <v>10000</v>
      </c>
      <c r="E242" s="66">
        <f t="shared" ref="E242:O242" si="144">SUM(E243,E248,E250,E254)</f>
        <v>10000</v>
      </c>
      <c r="F242" s="14">
        <f t="shared" si="144"/>
        <v>0</v>
      </c>
      <c r="G242" s="14">
        <f t="shared" si="144"/>
        <v>0</v>
      </c>
      <c r="H242" s="14">
        <f t="shared" si="144"/>
        <v>0</v>
      </c>
      <c r="I242" s="14">
        <f t="shared" si="144"/>
        <v>0</v>
      </c>
      <c r="J242" s="14">
        <f t="shared" si="144"/>
        <v>0</v>
      </c>
      <c r="K242" s="14">
        <f t="shared" si="144"/>
        <v>0</v>
      </c>
      <c r="L242" s="14">
        <f t="shared" si="144"/>
        <v>0</v>
      </c>
      <c r="M242" s="14">
        <f t="shared" si="144"/>
        <v>0</v>
      </c>
      <c r="N242" s="14">
        <f t="shared" si="144"/>
        <v>0</v>
      </c>
      <c r="O242" s="47">
        <f t="shared" si="144"/>
        <v>0</v>
      </c>
      <c r="P242" s="65">
        <f t="shared" si="133"/>
        <v>10000</v>
      </c>
      <c r="Q242" s="66">
        <f t="shared" ref="Q242:R242" si="145">SUM(Q243,Q248,Q250,Q254)</f>
        <v>10000</v>
      </c>
      <c r="R242" s="66">
        <f t="shared" si="145"/>
        <v>10000</v>
      </c>
      <c r="S242" s="65">
        <f t="shared" si="134"/>
        <v>30000</v>
      </c>
    </row>
    <row r="243" spans="1:19" x14ac:dyDescent="0.25">
      <c r="A243" s="161"/>
      <c r="B243" s="23">
        <v>423410</v>
      </c>
      <c r="C243" s="17" t="s">
        <v>200</v>
      </c>
      <c r="D243" s="83">
        <f>SUM(D244:D246,D247)</f>
        <v>10000</v>
      </c>
      <c r="E243" s="67">
        <f t="shared" ref="E243:O243" si="146">SUM(E244:E246,E247)</f>
        <v>10000</v>
      </c>
      <c r="F243" s="18">
        <f t="shared" si="146"/>
        <v>0</v>
      </c>
      <c r="G243" s="18">
        <f t="shared" si="146"/>
        <v>0</v>
      </c>
      <c r="H243" s="18">
        <f t="shared" si="146"/>
        <v>0</v>
      </c>
      <c r="I243" s="18">
        <f t="shared" si="146"/>
        <v>0</v>
      </c>
      <c r="J243" s="18">
        <f t="shared" si="146"/>
        <v>0</v>
      </c>
      <c r="K243" s="18">
        <f t="shared" si="146"/>
        <v>0</v>
      </c>
      <c r="L243" s="18">
        <f t="shared" si="146"/>
        <v>0</v>
      </c>
      <c r="M243" s="18">
        <f t="shared" si="146"/>
        <v>0</v>
      </c>
      <c r="N243" s="18">
        <f t="shared" si="146"/>
        <v>0</v>
      </c>
      <c r="O243" s="48">
        <f t="shared" si="146"/>
        <v>0</v>
      </c>
      <c r="P243" s="65">
        <f t="shared" si="133"/>
        <v>10000</v>
      </c>
      <c r="Q243" s="67">
        <f t="shared" ref="Q243:R243" si="147">SUM(Q244:Q246,Q247)</f>
        <v>10000</v>
      </c>
      <c r="R243" s="67">
        <f t="shared" si="147"/>
        <v>10000</v>
      </c>
      <c r="S243" s="65">
        <f t="shared" si="134"/>
        <v>30000</v>
      </c>
    </row>
    <row r="244" spans="1:19" ht="38.25" hidden="1" x14ac:dyDescent="0.25">
      <c r="A244" s="161"/>
      <c r="B244" s="16">
        <v>423411</v>
      </c>
      <c r="C244" s="17" t="s">
        <v>201</v>
      </c>
      <c r="D244" s="84"/>
      <c r="E244" s="68"/>
      <c r="F244" s="19"/>
      <c r="G244" s="19"/>
      <c r="H244" s="19"/>
      <c r="I244" s="19"/>
      <c r="J244" s="19"/>
      <c r="K244" s="19"/>
      <c r="L244" s="19"/>
      <c r="M244" s="19"/>
      <c r="N244" s="19"/>
      <c r="O244" s="49"/>
      <c r="P244" s="65">
        <f t="shared" si="133"/>
        <v>0</v>
      </c>
      <c r="Q244" s="68"/>
      <c r="R244" s="68"/>
      <c r="S244" s="65">
        <f t="shared" si="134"/>
        <v>0</v>
      </c>
    </row>
    <row r="245" spans="1:19" hidden="1" x14ac:dyDescent="0.25">
      <c r="A245" s="161"/>
      <c r="B245" s="16">
        <v>423412</v>
      </c>
      <c r="C245" s="17" t="s">
        <v>202</v>
      </c>
      <c r="D245" s="84"/>
      <c r="E245" s="68"/>
      <c r="F245" s="19"/>
      <c r="G245" s="19"/>
      <c r="H245" s="19"/>
      <c r="I245" s="19"/>
      <c r="J245" s="19"/>
      <c r="K245" s="19"/>
      <c r="L245" s="19"/>
      <c r="M245" s="19"/>
      <c r="N245" s="19"/>
      <c r="O245" s="49"/>
      <c r="P245" s="65">
        <f t="shared" si="133"/>
        <v>0</v>
      </c>
      <c r="Q245" s="68"/>
      <c r="R245" s="68"/>
      <c r="S245" s="65">
        <f t="shared" si="134"/>
        <v>0</v>
      </c>
    </row>
    <row r="246" spans="1:19" hidden="1" x14ac:dyDescent="0.25">
      <c r="A246" s="161"/>
      <c r="B246" s="16">
        <v>423413</v>
      </c>
      <c r="C246" s="17" t="s">
        <v>692</v>
      </c>
      <c r="D246" s="84"/>
      <c r="E246" s="68"/>
      <c r="F246" s="19"/>
      <c r="G246" s="19"/>
      <c r="H246" s="19"/>
      <c r="I246" s="19"/>
      <c r="J246" s="19"/>
      <c r="K246" s="19"/>
      <c r="L246" s="19"/>
      <c r="M246" s="19"/>
      <c r="N246" s="19"/>
      <c r="O246" s="49"/>
      <c r="P246" s="65">
        <f t="shared" si="133"/>
        <v>0</v>
      </c>
      <c r="Q246" s="68"/>
      <c r="R246" s="68"/>
      <c r="S246" s="65">
        <f t="shared" si="134"/>
        <v>0</v>
      </c>
    </row>
    <row r="247" spans="1:19" x14ac:dyDescent="0.25">
      <c r="A247" s="161"/>
      <c r="B247" s="16">
        <v>423419</v>
      </c>
      <c r="C247" s="17" t="s">
        <v>203</v>
      </c>
      <c r="D247" s="84">
        <v>10000</v>
      </c>
      <c r="E247" s="68">
        <v>10000</v>
      </c>
      <c r="F247" s="19"/>
      <c r="G247" s="19"/>
      <c r="H247" s="19"/>
      <c r="I247" s="19"/>
      <c r="J247" s="19"/>
      <c r="K247" s="19"/>
      <c r="L247" s="19"/>
      <c r="M247" s="19"/>
      <c r="N247" s="19"/>
      <c r="O247" s="49"/>
      <c r="P247" s="65">
        <f t="shared" si="133"/>
        <v>10000</v>
      </c>
      <c r="Q247" s="68">
        <v>10000</v>
      </c>
      <c r="R247" s="68">
        <v>10000</v>
      </c>
      <c r="S247" s="65">
        <f t="shared" si="134"/>
        <v>30000</v>
      </c>
    </row>
    <row r="248" spans="1:19" ht="25.5" hidden="1" x14ac:dyDescent="0.25">
      <c r="A248" s="161"/>
      <c r="B248" s="16">
        <v>423420</v>
      </c>
      <c r="C248" s="17" t="s">
        <v>204</v>
      </c>
      <c r="D248" s="83">
        <f>SUM(D249)</f>
        <v>0</v>
      </c>
      <c r="E248" s="67">
        <f t="shared" ref="E248:R248" si="148">SUM(E249)</f>
        <v>0</v>
      </c>
      <c r="F248" s="18">
        <f t="shared" si="148"/>
        <v>0</v>
      </c>
      <c r="G248" s="18">
        <f t="shared" si="148"/>
        <v>0</v>
      </c>
      <c r="H248" s="18">
        <f t="shared" si="148"/>
        <v>0</v>
      </c>
      <c r="I248" s="18">
        <f t="shared" si="148"/>
        <v>0</v>
      </c>
      <c r="J248" s="18">
        <f t="shared" si="148"/>
        <v>0</v>
      </c>
      <c r="K248" s="18">
        <f t="shared" si="148"/>
        <v>0</v>
      </c>
      <c r="L248" s="18">
        <f t="shared" si="148"/>
        <v>0</v>
      </c>
      <c r="M248" s="18">
        <f t="shared" si="148"/>
        <v>0</v>
      </c>
      <c r="N248" s="18">
        <f t="shared" si="148"/>
        <v>0</v>
      </c>
      <c r="O248" s="48">
        <f t="shared" si="148"/>
        <v>0</v>
      </c>
      <c r="P248" s="65">
        <f t="shared" si="133"/>
        <v>0</v>
      </c>
      <c r="Q248" s="67">
        <f t="shared" si="148"/>
        <v>0</v>
      </c>
      <c r="R248" s="67">
        <f t="shared" si="148"/>
        <v>0</v>
      </c>
      <c r="S248" s="65">
        <f t="shared" si="134"/>
        <v>0</v>
      </c>
    </row>
    <row r="249" spans="1:19" ht="46.5" hidden="1" customHeight="1" x14ac:dyDescent="0.25">
      <c r="A249" s="161"/>
      <c r="B249" s="16">
        <v>423421</v>
      </c>
      <c r="C249" s="17" t="s">
        <v>565</v>
      </c>
      <c r="D249" s="84"/>
      <c r="E249" s="68"/>
      <c r="F249" s="19"/>
      <c r="G249" s="19"/>
      <c r="H249" s="19"/>
      <c r="I249" s="19"/>
      <c r="J249" s="19"/>
      <c r="K249" s="19"/>
      <c r="L249" s="19"/>
      <c r="M249" s="19"/>
      <c r="N249" s="19"/>
      <c r="O249" s="49"/>
      <c r="P249" s="65">
        <f t="shared" si="133"/>
        <v>0</v>
      </c>
      <c r="Q249" s="68"/>
      <c r="R249" s="68"/>
      <c r="S249" s="65">
        <f t="shared" si="134"/>
        <v>0</v>
      </c>
    </row>
    <row r="250" spans="1:19" hidden="1" x14ac:dyDescent="0.25">
      <c r="A250" s="161"/>
      <c r="B250" s="16">
        <v>423430</v>
      </c>
      <c r="C250" s="17" t="s">
        <v>205</v>
      </c>
      <c r="D250" s="83">
        <f>SUM(D251:D253)</f>
        <v>0</v>
      </c>
      <c r="E250" s="67">
        <f t="shared" ref="E250:O250" si="149">SUM(E251:E253)</f>
        <v>0</v>
      </c>
      <c r="F250" s="18">
        <f t="shared" si="149"/>
        <v>0</v>
      </c>
      <c r="G250" s="18">
        <f t="shared" si="149"/>
        <v>0</v>
      </c>
      <c r="H250" s="18">
        <f t="shared" si="149"/>
        <v>0</v>
      </c>
      <c r="I250" s="18">
        <f t="shared" si="149"/>
        <v>0</v>
      </c>
      <c r="J250" s="18">
        <f t="shared" si="149"/>
        <v>0</v>
      </c>
      <c r="K250" s="18">
        <f t="shared" si="149"/>
        <v>0</v>
      </c>
      <c r="L250" s="18">
        <f t="shared" si="149"/>
        <v>0</v>
      </c>
      <c r="M250" s="18">
        <f t="shared" si="149"/>
        <v>0</v>
      </c>
      <c r="N250" s="18">
        <f t="shared" si="149"/>
        <v>0</v>
      </c>
      <c r="O250" s="48">
        <f t="shared" si="149"/>
        <v>0</v>
      </c>
      <c r="P250" s="65">
        <f t="shared" si="133"/>
        <v>0</v>
      </c>
      <c r="Q250" s="67">
        <f t="shared" ref="Q250:R250" si="150">SUM(Q251:Q253)</f>
        <v>0</v>
      </c>
      <c r="R250" s="67">
        <f t="shared" si="150"/>
        <v>0</v>
      </c>
      <c r="S250" s="65">
        <f t="shared" si="134"/>
        <v>0</v>
      </c>
    </row>
    <row r="251" spans="1:19" ht="38.25" hidden="1" x14ac:dyDescent="0.25">
      <c r="A251" s="161"/>
      <c r="B251" s="16">
        <v>423431</v>
      </c>
      <c r="C251" s="17" t="s">
        <v>669</v>
      </c>
      <c r="D251" s="84"/>
      <c r="E251" s="68"/>
      <c r="F251" s="19"/>
      <c r="G251" s="19"/>
      <c r="H251" s="19"/>
      <c r="I251" s="19"/>
      <c r="J251" s="19"/>
      <c r="K251" s="19"/>
      <c r="L251" s="19"/>
      <c r="M251" s="19"/>
      <c r="N251" s="19"/>
      <c r="O251" s="49"/>
      <c r="P251" s="65">
        <f t="shared" si="133"/>
        <v>0</v>
      </c>
      <c r="Q251" s="68"/>
      <c r="R251" s="68"/>
      <c r="S251" s="65">
        <f t="shared" si="134"/>
        <v>0</v>
      </c>
    </row>
    <row r="252" spans="1:19" ht="63.75" hidden="1" customHeight="1" x14ac:dyDescent="0.25">
      <c r="A252" s="161"/>
      <c r="B252" s="16">
        <v>423432</v>
      </c>
      <c r="C252" s="17" t="s">
        <v>543</v>
      </c>
      <c r="D252" s="84"/>
      <c r="E252" s="68"/>
      <c r="F252" s="19"/>
      <c r="G252" s="19"/>
      <c r="H252" s="19"/>
      <c r="I252" s="19"/>
      <c r="J252" s="19"/>
      <c r="K252" s="19"/>
      <c r="L252" s="19"/>
      <c r="M252" s="19"/>
      <c r="N252" s="19"/>
      <c r="O252" s="49"/>
      <c r="P252" s="65">
        <f t="shared" si="133"/>
        <v>0</v>
      </c>
      <c r="Q252" s="68"/>
      <c r="R252" s="68"/>
      <c r="S252" s="65">
        <f t="shared" si="134"/>
        <v>0</v>
      </c>
    </row>
    <row r="253" spans="1:19" ht="82.5" hidden="1" customHeight="1" x14ac:dyDescent="0.25">
      <c r="A253" s="161"/>
      <c r="B253" s="16">
        <v>423439</v>
      </c>
      <c r="C253" s="17" t="s">
        <v>567</v>
      </c>
      <c r="D253" s="84"/>
      <c r="E253" s="68"/>
      <c r="F253" s="19"/>
      <c r="G253" s="19"/>
      <c r="H253" s="19"/>
      <c r="I253" s="19"/>
      <c r="J253" s="19"/>
      <c r="K253" s="19"/>
      <c r="L253" s="19"/>
      <c r="M253" s="19"/>
      <c r="N253" s="19"/>
      <c r="O253" s="49"/>
      <c r="P253" s="65">
        <f t="shared" si="133"/>
        <v>0</v>
      </c>
      <c r="Q253" s="68"/>
      <c r="R253" s="68"/>
      <c r="S253" s="65">
        <f t="shared" si="134"/>
        <v>0</v>
      </c>
    </row>
    <row r="254" spans="1:19" hidden="1" x14ac:dyDescent="0.25">
      <c r="A254" s="161"/>
      <c r="B254" s="16">
        <v>423440</v>
      </c>
      <c r="C254" s="17" t="s">
        <v>206</v>
      </c>
      <c r="D254" s="83">
        <f>SUM(D255:D256)</f>
        <v>0</v>
      </c>
      <c r="E254" s="67">
        <f t="shared" ref="E254:O254" si="151">SUM(E255:E256)</f>
        <v>0</v>
      </c>
      <c r="F254" s="18">
        <f t="shared" si="151"/>
        <v>0</v>
      </c>
      <c r="G254" s="18">
        <f t="shared" si="151"/>
        <v>0</v>
      </c>
      <c r="H254" s="18">
        <f t="shared" si="151"/>
        <v>0</v>
      </c>
      <c r="I254" s="18">
        <f t="shared" si="151"/>
        <v>0</v>
      </c>
      <c r="J254" s="18">
        <f t="shared" si="151"/>
        <v>0</v>
      </c>
      <c r="K254" s="18">
        <f t="shared" si="151"/>
        <v>0</v>
      </c>
      <c r="L254" s="18">
        <f t="shared" si="151"/>
        <v>0</v>
      </c>
      <c r="M254" s="18">
        <f t="shared" si="151"/>
        <v>0</v>
      </c>
      <c r="N254" s="18">
        <f t="shared" si="151"/>
        <v>0</v>
      </c>
      <c r="O254" s="48">
        <f t="shared" si="151"/>
        <v>0</v>
      </c>
      <c r="P254" s="65">
        <f t="shared" si="133"/>
        <v>0</v>
      </c>
      <c r="Q254" s="67">
        <f t="shared" ref="Q254:R254" si="152">SUM(Q255:Q256)</f>
        <v>0</v>
      </c>
      <c r="R254" s="67">
        <f t="shared" si="152"/>
        <v>0</v>
      </c>
      <c r="S254" s="65">
        <f t="shared" si="134"/>
        <v>0</v>
      </c>
    </row>
    <row r="255" spans="1:19" ht="29.25" hidden="1" customHeight="1" x14ac:dyDescent="0.25">
      <c r="A255" s="161"/>
      <c r="B255" s="16">
        <v>423441</v>
      </c>
      <c r="C255" s="17" t="s">
        <v>527</v>
      </c>
      <c r="D255" s="84"/>
      <c r="E255" s="68"/>
      <c r="F255" s="19"/>
      <c r="G255" s="19"/>
      <c r="H255" s="19"/>
      <c r="I255" s="19"/>
      <c r="J255" s="19"/>
      <c r="K255" s="19"/>
      <c r="L255" s="19"/>
      <c r="M255" s="19"/>
      <c r="N255" s="19"/>
      <c r="O255" s="49"/>
      <c r="P255" s="65">
        <f t="shared" si="133"/>
        <v>0</v>
      </c>
      <c r="Q255" s="68"/>
      <c r="R255" s="68"/>
      <c r="S255" s="65">
        <f t="shared" si="134"/>
        <v>0</v>
      </c>
    </row>
    <row r="256" spans="1:19" ht="38.25" hidden="1" x14ac:dyDescent="0.25">
      <c r="A256" s="161"/>
      <c r="B256" s="16">
        <v>423449</v>
      </c>
      <c r="C256" s="17" t="s">
        <v>568</v>
      </c>
      <c r="D256" s="84"/>
      <c r="E256" s="68"/>
      <c r="F256" s="19"/>
      <c r="G256" s="19"/>
      <c r="H256" s="19"/>
      <c r="I256" s="19"/>
      <c r="J256" s="19"/>
      <c r="K256" s="19"/>
      <c r="L256" s="19"/>
      <c r="M256" s="19"/>
      <c r="N256" s="19"/>
      <c r="O256" s="49"/>
      <c r="P256" s="65">
        <f t="shared" si="133"/>
        <v>0</v>
      </c>
      <c r="Q256" s="68"/>
      <c r="R256" s="68"/>
      <c r="S256" s="65">
        <f t="shared" si="134"/>
        <v>0</v>
      </c>
    </row>
    <row r="257" spans="1:19" x14ac:dyDescent="0.25">
      <c r="A257" s="271"/>
      <c r="B257" s="12">
        <v>423500</v>
      </c>
      <c r="C257" s="13" t="s">
        <v>207</v>
      </c>
      <c r="D257" s="82">
        <f t="shared" ref="D257:O257" si="153">SUM(D258,D262,D264,D267, D260)</f>
        <v>256000</v>
      </c>
      <c r="E257" s="66">
        <f t="shared" si="153"/>
        <v>316000</v>
      </c>
      <c r="F257" s="66">
        <f t="shared" si="153"/>
        <v>0</v>
      </c>
      <c r="G257" s="66">
        <f t="shared" si="153"/>
        <v>0</v>
      </c>
      <c r="H257" s="66">
        <f t="shared" si="153"/>
        <v>0</v>
      </c>
      <c r="I257" s="66">
        <f t="shared" si="153"/>
        <v>0</v>
      </c>
      <c r="J257" s="66">
        <f t="shared" si="153"/>
        <v>0</v>
      </c>
      <c r="K257" s="66">
        <f t="shared" si="153"/>
        <v>0</v>
      </c>
      <c r="L257" s="66">
        <f t="shared" si="153"/>
        <v>0</v>
      </c>
      <c r="M257" s="66">
        <f t="shared" si="153"/>
        <v>0</v>
      </c>
      <c r="N257" s="66">
        <f t="shared" si="153"/>
        <v>0</v>
      </c>
      <c r="O257" s="66">
        <f t="shared" si="153"/>
        <v>0</v>
      </c>
      <c r="P257" s="65">
        <f>SUM(E257:O257)</f>
        <v>316000</v>
      </c>
      <c r="Q257" s="66">
        <f>SUM(Q258,Q262,Q264,Q267, Q260)</f>
        <v>316000</v>
      </c>
      <c r="R257" s="66">
        <f t="shared" ref="R257" si="154">SUM(R258,R262,R264,R267, R260)</f>
        <v>316000</v>
      </c>
      <c r="S257" s="65">
        <f t="shared" si="134"/>
        <v>948000</v>
      </c>
    </row>
    <row r="258" spans="1:19" hidden="1" x14ac:dyDescent="0.25">
      <c r="A258" s="271"/>
      <c r="B258" s="16">
        <v>423510</v>
      </c>
      <c r="C258" s="17" t="s">
        <v>208</v>
      </c>
      <c r="D258" s="83">
        <f>SUM(D259)</f>
        <v>0</v>
      </c>
      <c r="E258" s="67">
        <f t="shared" ref="E258:N258" si="155">SUM(E259)</f>
        <v>0</v>
      </c>
      <c r="F258" s="18">
        <f>SUM(F259)</f>
        <v>0</v>
      </c>
      <c r="G258" s="18">
        <f>SUM(G259)</f>
        <v>0</v>
      </c>
      <c r="H258" s="18">
        <f>SUM(H259)</f>
        <v>0</v>
      </c>
      <c r="I258" s="18">
        <f t="shared" si="155"/>
        <v>0</v>
      </c>
      <c r="J258" s="18">
        <f t="shared" si="155"/>
        <v>0</v>
      </c>
      <c r="K258" s="18">
        <f>SUM(K259)</f>
        <v>0</v>
      </c>
      <c r="L258" s="18">
        <f t="shared" si="155"/>
        <v>0</v>
      </c>
      <c r="M258" s="18">
        <f>SUM(M259)</f>
        <v>0</v>
      </c>
      <c r="N258" s="18">
        <f t="shared" si="155"/>
        <v>0</v>
      </c>
      <c r="O258" s="18">
        <f>SUM(O259)</f>
        <v>0</v>
      </c>
      <c r="P258" s="65">
        <f t="shared" si="133"/>
        <v>0</v>
      </c>
      <c r="Q258" s="67">
        <f t="shared" ref="Q258:R258" si="156">SUM(Q259)</f>
        <v>0</v>
      </c>
      <c r="R258" s="67">
        <f t="shared" si="156"/>
        <v>0</v>
      </c>
      <c r="S258" s="65">
        <f t="shared" si="134"/>
        <v>0</v>
      </c>
    </row>
    <row r="259" spans="1:19" hidden="1" x14ac:dyDescent="0.25">
      <c r="A259" s="271"/>
      <c r="B259" s="16">
        <v>423511</v>
      </c>
      <c r="C259" s="17" t="s">
        <v>208</v>
      </c>
      <c r="D259" s="92"/>
      <c r="E259" s="76"/>
      <c r="F259" s="32"/>
      <c r="G259" s="32"/>
      <c r="H259" s="32"/>
      <c r="I259" s="32"/>
      <c r="J259" s="32"/>
      <c r="K259" s="32"/>
      <c r="L259" s="32"/>
      <c r="M259" s="32"/>
      <c r="N259" s="32"/>
      <c r="O259" s="58"/>
      <c r="P259" s="65">
        <f t="shared" si="133"/>
        <v>0</v>
      </c>
      <c r="Q259" s="76"/>
      <c r="R259" s="76"/>
      <c r="S259" s="65">
        <f t="shared" si="134"/>
        <v>0</v>
      </c>
    </row>
    <row r="260" spans="1:19" hidden="1" x14ac:dyDescent="0.25">
      <c r="A260" s="271"/>
      <c r="B260" s="16">
        <v>423520</v>
      </c>
      <c r="C260" s="17" t="s">
        <v>569</v>
      </c>
      <c r="D260" s="179">
        <f>D261</f>
        <v>0</v>
      </c>
      <c r="E260" s="180">
        <f>E261</f>
        <v>0</v>
      </c>
      <c r="F260" s="181">
        <f>F261</f>
        <v>0</v>
      </c>
      <c r="G260" s="181">
        <f t="shared" ref="G260:O260" si="157">G261</f>
        <v>0</v>
      </c>
      <c r="H260" s="181">
        <f t="shared" si="157"/>
        <v>0</v>
      </c>
      <c r="I260" s="181">
        <f t="shared" si="157"/>
        <v>0</v>
      </c>
      <c r="J260" s="181">
        <f t="shared" si="157"/>
        <v>0</v>
      </c>
      <c r="K260" s="181">
        <f>K261</f>
        <v>0</v>
      </c>
      <c r="L260" s="181">
        <f t="shared" si="157"/>
        <v>0</v>
      </c>
      <c r="M260" s="181">
        <f t="shared" si="157"/>
        <v>0</v>
      </c>
      <c r="N260" s="181">
        <f t="shared" si="157"/>
        <v>0</v>
      </c>
      <c r="O260" s="181">
        <f t="shared" si="157"/>
        <v>0</v>
      </c>
      <c r="P260" s="182">
        <f t="shared" si="133"/>
        <v>0</v>
      </c>
      <c r="Q260" s="180">
        <f>Q261</f>
        <v>0</v>
      </c>
      <c r="R260" s="180">
        <f>R261</f>
        <v>0</v>
      </c>
      <c r="S260" s="65">
        <f t="shared" si="134"/>
        <v>0</v>
      </c>
    </row>
    <row r="261" spans="1:19" ht="25.5" hidden="1" x14ac:dyDescent="0.25">
      <c r="A261" s="271"/>
      <c r="B261" s="16">
        <v>423521</v>
      </c>
      <c r="C261" s="17" t="s">
        <v>570</v>
      </c>
      <c r="D261" s="233"/>
      <c r="E261" s="76"/>
      <c r="F261" s="32"/>
      <c r="G261" s="32"/>
      <c r="H261" s="32"/>
      <c r="I261" s="32"/>
      <c r="J261" s="32"/>
      <c r="K261" s="32"/>
      <c r="L261" s="32"/>
      <c r="M261" s="32"/>
      <c r="N261" s="32"/>
      <c r="O261" s="58"/>
      <c r="P261" s="65">
        <f t="shared" si="133"/>
        <v>0</v>
      </c>
      <c r="Q261" s="76"/>
      <c r="R261" s="76"/>
      <c r="S261" s="65">
        <f t="shared" si="134"/>
        <v>0</v>
      </c>
    </row>
    <row r="262" spans="1:19" x14ac:dyDescent="0.25">
      <c r="A262" s="161"/>
      <c r="B262" s="16">
        <v>423530</v>
      </c>
      <c r="C262" s="17" t="s">
        <v>209</v>
      </c>
      <c r="D262" s="83">
        <f t="shared" ref="D262:O262" si="158">SUM(D263:D263)</f>
        <v>72000</v>
      </c>
      <c r="E262" s="67">
        <f t="shared" si="158"/>
        <v>72000</v>
      </c>
      <c r="F262" s="18">
        <f t="shared" si="158"/>
        <v>0</v>
      </c>
      <c r="G262" s="18">
        <f t="shared" si="158"/>
        <v>0</v>
      </c>
      <c r="H262" s="18">
        <f t="shared" si="158"/>
        <v>0</v>
      </c>
      <c r="I262" s="18">
        <f t="shared" si="158"/>
        <v>0</v>
      </c>
      <c r="J262" s="18">
        <f t="shared" si="158"/>
        <v>0</v>
      </c>
      <c r="K262" s="18">
        <f t="shared" si="158"/>
        <v>0</v>
      </c>
      <c r="L262" s="18">
        <f t="shared" si="158"/>
        <v>0</v>
      </c>
      <c r="M262" s="18">
        <f t="shared" si="158"/>
        <v>0</v>
      </c>
      <c r="N262" s="18">
        <f t="shared" si="158"/>
        <v>0</v>
      </c>
      <c r="O262" s="48">
        <f t="shared" si="158"/>
        <v>0</v>
      </c>
      <c r="P262" s="65">
        <f t="shared" si="133"/>
        <v>72000</v>
      </c>
      <c r="Q262" s="67">
        <f>SUM(Q263)</f>
        <v>72000</v>
      </c>
      <c r="R262" s="67">
        <f>SUM(R263)</f>
        <v>72000</v>
      </c>
      <c r="S262" s="65">
        <f t="shared" si="134"/>
        <v>216000</v>
      </c>
    </row>
    <row r="263" spans="1:19" ht="63.75" x14ac:dyDescent="0.25">
      <c r="A263" s="161"/>
      <c r="B263" s="16">
        <v>423539</v>
      </c>
      <c r="C263" s="17" t="s">
        <v>751</v>
      </c>
      <c r="D263" s="84">
        <v>72000</v>
      </c>
      <c r="E263" s="68">
        <v>72000</v>
      </c>
      <c r="F263" s="19"/>
      <c r="G263" s="19"/>
      <c r="H263" s="19"/>
      <c r="I263" s="19"/>
      <c r="J263" s="19"/>
      <c r="K263" s="19"/>
      <c r="L263" s="19"/>
      <c r="M263" s="19"/>
      <c r="N263" s="19"/>
      <c r="O263" s="49"/>
      <c r="P263" s="65">
        <f t="shared" si="133"/>
        <v>72000</v>
      </c>
      <c r="Q263" s="68">
        <v>72000</v>
      </c>
      <c r="R263" s="68">
        <v>72000</v>
      </c>
      <c r="S263" s="65">
        <f t="shared" si="134"/>
        <v>216000</v>
      </c>
    </row>
    <row r="264" spans="1:19" hidden="1" x14ac:dyDescent="0.25">
      <c r="A264" s="161"/>
      <c r="B264" s="16">
        <v>423540</v>
      </c>
      <c r="C264" s="17" t="s">
        <v>211</v>
      </c>
      <c r="D264" s="83">
        <f>SUM(D265:D266)</f>
        <v>0</v>
      </c>
      <c r="E264" s="67">
        <f t="shared" ref="E264:O264" si="159">SUM(E265:E266)</f>
        <v>0</v>
      </c>
      <c r="F264" s="18">
        <f t="shared" si="159"/>
        <v>0</v>
      </c>
      <c r="G264" s="18">
        <f t="shared" si="159"/>
        <v>0</v>
      </c>
      <c r="H264" s="18">
        <f t="shared" si="159"/>
        <v>0</v>
      </c>
      <c r="I264" s="18">
        <f t="shared" si="159"/>
        <v>0</v>
      </c>
      <c r="J264" s="18">
        <f t="shared" si="159"/>
        <v>0</v>
      </c>
      <c r="K264" s="18">
        <f t="shared" si="159"/>
        <v>0</v>
      </c>
      <c r="L264" s="18">
        <f t="shared" si="159"/>
        <v>0</v>
      </c>
      <c r="M264" s="18">
        <f t="shared" si="159"/>
        <v>0</v>
      </c>
      <c r="N264" s="18">
        <f t="shared" si="159"/>
        <v>0</v>
      </c>
      <c r="O264" s="48">
        <f t="shared" si="159"/>
        <v>0</v>
      </c>
      <c r="P264" s="65">
        <f t="shared" si="133"/>
        <v>0</v>
      </c>
      <c r="Q264" s="67"/>
      <c r="R264" s="67"/>
      <c r="S264" s="65">
        <f t="shared" si="134"/>
        <v>0</v>
      </c>
    </row>
    <row r="265" spans="1:19" hidden="1" x14ac:dyDescent="0.25">
      <c r="A265" s="161"/>
      <c r="B265" s="16">
        <v>423541</v>
      </c>
      <c r="C265" s="17" t="s">
        <v>212</v>
      </c>
      <c r="D265" s="84"/>
      <c r="E265" s="68"/>
      <c r="F265" s="19"/>
      <c r="G265" s="19"/>
      <c r="H265" s="19"/>
      <c r="I265" s="19"/>
      <c r="J265" s="19"/>
      <c r="K265" s="19"/>
      <c r="L265" s="19"/>
      <c r="M265" s="19"/>
      <c r="N265" s="19"/>
      <c r="O265" s="49"/>
      <c r="P265" s="65">
        <f t="shared" si="133"/>
        <v>0</v>
      </c>
      <c r="Q265" s="68"/>
      <c r="R265" s="68"/>
      <c r="S265" s="65">
        <f t="shared" si="134"/>
        <v>0</v>
      </c>
    </row>
    <row r="266" spans="1:19" hidden="1" x14ac:dyDescent="0.25">
      <c r="A266" s="161"/>
      <c r="B266" s="16">
        <v>423542</v>
      </c>
      <c r="C266" s="17" t="s">
        <v>213</v>
      </c>
      <c r="D266" s="84"/>
      <c r="E266" s="68"/>
      <c r="F266" s="19"/>
      <c r="G266" s="19"/>
      <c r="H266" s="19"/>
      <c r="I266" s="19"/>
      <c r="J266" s="19"/>
      <c r="K266" s="19"/>
      <c r="L266" s="19"/>
      <c r="M266" s="19"/>
      <c r="N266" s="19"/>
      <c r="O266" s="49"/>
      <c r="P266" s="65">
        <f t="shared" si="133"/>
        <v>0</v>
      </c>
      <c r="Q266" s="68"/>
      <c r="R266" s="68"/>
      <c r="S266" s="65">
        <f t="shared" si="134"/>
        <v>0</v>
      </c>
    </row>
    <row r="267" spans="1:19" x14ac:dyDescent="0.25">
      <c r="A267" s="161"/>
      <c r="B267" s="16">
        <v>423590</v>
      </c>
      <c r="C267" s="17" t="s">
        <v>214</v>
      </c>
      <c r="D267" s="83">
        <f t="shared" ref="D267:O267" si="160">SUM(D268:D273)</f>
        <v>184000</v>
      </c>
      <c r="E267" s="226">
        <f t="shared" si="160"/>
        <v>244000</v>
      </c>
      <c r="F267" s="18">
        <f t="shared" si="160"/>
        <v>0</v>
      </c>
      <c r="G267" s="18">
        <f t="shared" si="160"/>
        <v>0</v>
      </c>
      <c r="H267" s="18">
        <f t="shared" si="160"/>
        <v>0</v>
      </c>
      <c r="I267" s="18">
        <f t="shared" si="160"/>
        <v>0</v>
      </c>
      <c r="J267" s="18">
        <f t="shared" si="160"/>
        <v>0</v>
      </c>
      <c r="K267" s="18">
        <f t="shared" si="160"/>
        <v>0</v>
      </c>
      <c r="L267" s="18">
        <f t="shared" si="160"/>
        <v>0</v>
      </c>
      <c r="M267" s="18">
        <f t="shared" si="160"/>
        <v>0</v>
      </c>
      <c r="N267" s="18">
        <f t="shared" si="160"/>
        <v>0</v>
      </c>
      <c r="O267" s="227">
        <f t="shared" si="160"/>
        <v>0</v>
      </c>
      <c r="P267" s="65">
        <f t="shared" si="133"/>
        <v>244000</v>
      </c>
      <c r="Q267" s="226">
        <f>SUM(Q273)</f>
        <v>244000</v>
      </c>
      <c r="R267" s="226">
        <f>SUM(R273)</f>
        <v>244000</v>
      </c>
      <c r="S267" s="65">
        <f t="shared" si="134"/>
        <v>732000</v>
      </c>
    </row>
    <row r="268" spans="1:19" ht="45.75" hidden="1" customHeight="1" x14ac:dyDescent="0.25">
      <c r="A268" s="161"/>
      <c r="B268" s="16">
        <v>423591</v>
      </c>
      <c r="C268" s="17" t="s">
        <v>573</v>
      </c>
      <c r="D268" s="147"/>
      <c r="E268" s="148"/>
      <c r="F268" s="149"/>
      <c r="G268" s="149"/>
      <c r="H268" s="149"/>
      <c r="I268" s="149"/>
      <c r="J268" s="149"/>
      <c r="K268" s="149"/>
      <c r="L268" s="149"/>
      <c r="M268" s="149"/>
      <c r="N268" s="149"/>
      <c r="O268" s="150"/>
      <c r="P268" s="65">
        <f t="shared" si="133"/>
        <v>0</v>
      </c>
      <c r="Q268" s="148"/>
      <c r="R268" s="148"/>
      <c r="S268" s="65">
        <f t="shared" si="134"/>
        <v>0</v>
      </c>
    </row>
    <row r="269" spans="1:19" ht="96" hidden="1" customHeight="1" x14ac:dyDescent="0.25">
      <c r="A269" s="161"/>
      <c r="B269" s="16">
        <v>423591</v>
      </c>
      <c r="C269" s="17" t="s">
        <v>572</v>
      </c>
      <c r="D269" s="151"/>
      <c r="E269" s="77"/>
      <c r="F269" s="33"/>
      <c r="G269" s="33"/>
      <c r="H269" s="33"/>
      <c r="I269" s="33"/>
      <c r="J269" s="33"/>
      <c r="K269" s="33"/>
      <c r="L269" s="33"/>
      <c r="M269" s="33"/>
      <c r="N269" s="33"/>
      <c r="O269" s="59"/>
      <c r="P269" s="65">
        <f t="shared" si="133"/>
        <v>0</v>
      </c>
      <c r="Q269" s="77"/>
      <c r="R269" s="77"/>
      <c r="S269" s="65">
        <f t="shared" si="134"/>
        <v>0</v>
      </c>
    </row>
    <row r="270" spans="1:19" ht="54" hidden="1" customHeight="1" x14ac:dyDescent="0.25">
      <c r="A270" s="161"/>
      <c r="B270" s="16">
        <v>423591</v>
      </c>
      <c r="C270" s="17" t="s">
        <v>574</v>
      </c>
      <c r="D270" s="151"/>
      <c r="E270" s="77"/>
      <c r="F270" s="33"/>
      <c r="G270" s="33"/>
      <c r="H270" s="33"/>
      <c r="I270" s="33"/>
      <c r="J270" s="33"/>
      <c r="K270" s="33"/>
      <c r="L270" s="33"/>
      <c r="M270" s="33"/>
      <c r="N270" s="33"/>
      <c r="O270" s="59"/>
      <c r="P270" s="65">
        <f t="shared" si="133"/>
        <v>0</v>
      </c>
      <c r="Q270" s="77"/>
      <c r="R270" s="77"/>
      <c r="S270" s="65">
        <f t="shared" si="134"/>
        <v>0</v>
      </c>
    </row>
    <row r="271" spans="1:19" ht="184.5" hidden="1" customHeight="1" x14ac:dyDescent="0.25">
      <c r="A271" s="161"/>
      <c r="B271" s="16">
        <v>423599</v>
      </c>
      <c r="C271" s="17" t="s">
        <v>648</v>
      </c>
      <c r="D271" s="151"/>
      <c r="E271" s="77"/>
      <c r="F271" s="33"/>
      <c r="G271" s="33"/>
      <c r="H271" s="33"/>
      <c r="I271" s="33"/>
      <c r="J271" s="33"/>
      <c r="K271" s="33"/>
      <c r="L271" s="33"/>
      <c r="M271" s="33"/>
      <c r="N271" s="33"/>
      <c r="O271" s="59"/>
      <c r="P271" s="65">
        <f t="shared" si="133"/>
        <v>0</v>
      </c>
      <c r="Q271" s="77"/>
      <c r="R271" s="77"/>
      <c r="S271" s="65">
        <f t="shared" si="134"/>
        <v>0</v>
      </c>
    </row>
    <row r="272" spans="1:19" ht="21.75" hidden="1" customHeight="1" x14ac:dyDescent="0.25">
      <c r="A272" s="161"/>
      <c r="B272" s="16">
        <v>423599</v>
      </c>
      <c r="C272" s="17" t="s">
        <v>670</v>
      </c>
      <c r="D272" s="151"/>
      <c r="E272" s="223"/>
      <c r="F272" s="33"/>
      <c r="G272" s="224"/>
      <c r="H272" s="33"/>
      <c r="I272" s="33"/>
      <c r="J272" s="33"/>
      <c r="K272" s="33"/>
      <c r="L272" s="33"/>
      <c r="M272" s="33"/>
      <c r="N272" s="33"/>
      <c r="O272" s="59"/>
      <c r="P272" s="65">
        <f t="shared" si="133"/>
        <v>0</v>
      </c>
      <c r="Q272" s="223"/>
      <c r="R272" s="223"/>
      <c r="S272" s="65">
        <f t="shared" si="134"/>
        <v>0</v>
      </c>
    </row>
    <row r="273" spans="1:19" ht="51" x14ac:dyDescent="0.25">
      <c r="A273" s="161"/>
      <c r="B273" s="16">
        <v>423599</v>
      </c>
      <c r="C273" s="17" t="s">
        <v>878</v>
      </c>
      <c r="D273" s="151">
        <v>184000</v>
      </c>
      <c r="E273" s="223">
        <v>244000</v>
      </c>
      <c r="F273" s="33"/>
      <c r="G273" s="33"/>
      <c r="H273" s="33"/>
      <c r="I273" s="33"/>
      <c r="J273" s="33"/>
      <c r="K273" s="33"/>
      <c r="L273" s="33"/>
      <c r="M273" s="33"/>
      <c r="N273" s="33"/>
      <c r="O273" s="59"/>
      <c r="P273" s="65">
        <f t="shared" si="133"/>
        <v>244000</v>
      </c>
      <c r="Q273" s="223">
        <v>244000</v>
      </c>
      <c r="R273" s="223">
        <v>244000</v>
      </c>
      <c r="S273" s="65">
        <f t="shared" si="134"/>
        <v>732000</v>
      </c>
    </row>
    <row r="274" spans="1:19" ht="25.5" hidden="1" x14ac:dyDescent="0.25">
      <c r="A274" s="271"/>
      <c r="B274" s="12">
        <v>423600</v>
      </c>
      <c r="C274" s="13" t="s">
        <v>215</v>
      </c>
      <c r="D274" s="82">
        <f>SUM(D275,D278)</f>
        <v>0</v>
      </c>
      <c r="E274" s="66">
        <f t="shared" ref="E274:O274" si="161">SUM(E275,E278)</f>
        <v>0</v>
      </c>
      <c r="F274" s="14">
        <f t="shared" si="161"/>
        <v>0</v>
      </c>
      <c r="G274" s="14">
        <f t="shared" si="161"/>
        <v>0</v>
      </c>
      <c r="H274" s="14">
        <f t="shared" si="161"/>
        <v>0</v>
      </c>
      <c r="I274" s="14">
        <f t="shared" si="161"/>
        <v>0</v>
      </c>
      <c r="J274" s="14">
        <f t="shared" si="161"/>
        <v>0</v>
      </c>
      <c r="K274" s="14">
        <f t="shared" si="161"/>
        <v>0</v>
      </c>
      <c r="L274" s="14">
        <f t="shared" si="161"/>
        <v>0</v>
      </c>
      <c r="M274" s="14">
        <f t="shared" si="161"/>
        <v>0</v>
      </c>
      <c r="N274" s="14">
        <f t="shared" si="161"/>
        <v>0</v>
      </c>
      <c r="O274" s="47">
        <f t="shared" si="161"/>
        <v>0</v>
      </c>
      <c r="P274" s="65">
        <f t="shared" si="133"/>
        <v>0</v>
      </c>
      <c r="Q274" s="66">
        <f t="shared" ref="Q274:R274" si="162">SUM(Q275,Q278)</f>
        <v>0</v>
      </c>
      <c r="R274" s="66">
        <f t="shared" si="162"/>
        <v>0</v>
      </c>
      <c r="S274" s="65">
        <f t="shared" si="134"/>
        <v>0</v>
      </c>
    </row>
    <row r="275" spans="1:19" hidden="1" x14ac:dyDescent="0.25">
      <c r="A275" s="161"/>
      <c r="B275" s="16">
        <v>423610</v>
      </c>
      <c r="C275" s="17" t="s">
        <v>216</v>
      </c>
      <c r="D275" s="83">
        <f>SUM(D276:D277)</f>
        <v>0</v>
      </c>
      <c r="E275" s="67">
        <f t="shared" ref="E275:O275" si="163">SUM(E276:E277)</f>
        <v>0</v>
      </c>
      <c r="F275" s="18">
        <f t="shared" si="163"/>
        <v>0</v>
      </c>
      <c r="G275" s="18">
        <f t="shared" si="163"/>
        <v>0</v>
      </c>
      <c r="H275" s="18">
        <f t="shared" si="163"/>
        <v>0</v>
      </c>
      <c r="I275" s="18">
        <f t="shared" si="163"/>
        <v>0</v>
      </c>
      <c r="J275" s="18">
        <f t="shared" si="163"/>
        <v>0</v>
      </c>
      <c r="K275" s="18">
        <f t="shared" si="163"/>
        <v>0</v>
      </c>
      <c r="L275" s="18">
        <f t="shared" si="163"/>
        <v>0</v>
      </c>
      <c r="M275" s="18">
        <f t="shared" si="163"/>
        <v>0</v>
      </c>
      <c r="N275" s="18">
        <f t="shared" si="163"/>
        <v>0</v>
      </c>
      <c r="O275" s="48">
        <f t="shared" si="163"/>
        <v>0</v>
      </c>
      <c r="P275" s="65">
        <f t="shared" si="133"/>
        <v>0</v>
      </c>
      <c r="Q275" s="67">
        <f t="shared" ref="Q275:R275" si="164">SUM(Q276:Q277)</f>
        <v>0</v>
      </c>
      <c r="R275" s="67">
        <f t="shared" si="164"/>
        <v>0</v>
      </c>
      <c r="S275" s="65">
        <f t="shared" si="134"/>
        <v>0</v>
      </c>
    </row>
    <row r="276" spans="1:19" hidden="1" x14ac:dyDescent="0.25">
      <c r="A276" s="161"/>
      <c r="B276" s="16">
        <v>423611</v>
      </c>
      <c r="C276" s="17" t="s">
        <v>217</v>
      </c>
      <c r="D276" s="84"/>
      <c r="E276" s="68"/>
      <c r="F276" s="19"/>
      <c r="G276" s="19"/>
      <c r="H276" s="19"/>
      <c r="I276" s="19"/>
      <c r="J276" s="19"/>
      <c r="K276" s="19"/>
      <c r="L276" s="19"/>
      <c r="M276" s="19"/>
      <c r="N276" s="19"/>
      <c r="O276" s="49"/>
      <c r="P276" s="65">
        <f t="shared" si="133"/>
        <v>0</v>
      </c>
      <c r="Q276" s="68"/>
      <c r="R276" s="68"/>
      <c r="S276" s="65">
        <f t="shared" si="134"/>
        <v>0</v>
      </c>
    </row>
    <row r="277" spans="1:19" hidden="1" x14ac:dyDescent="0.25">
      <c r="A277" s="161"/>
      <c r="B277" s="16">
        <v>423612</v>
      </c>
      <c r="C277" s="17" t="s">
        <v>218</v>
      </c>
      <c r="D277" s="84"/>
      <c r="E277" s="68"/>
      <c r="F277" s="19"/>
      <c r="G277" s="19"/>
      <c r="H277" s="19"/>
      <c r="I277" s="19"/>
      <c r="J277" s="19"/>
      <c r="K277" s="19"/>
      <c r="L277" s="19"/>
      <c r="M277" s="19"/>
      <c r="N277" s="19"/>
      <c r="O277" s="49"/>
      <c r="P277" s="65">
        <f t="shared" si="133"/>
        <v>0</v>
      </c>
      <c r="Q277" s="68"/>
      <c r="R277" s="68"/>
      <c r="S277" s="65">
        <f t="shared" si="134"/>
        <v>0</v>
      </c>
    </row>
    <row r="278" spans="1:19" hidden="1" x14ac:dyDescent="0.25">
      <c r="A278" s="161"/>
      <c r="B278" s="16">
        <v>423620</v>
      </c>
      <c r="C278" s="17" t="s">
        <v>219</v>
      </c>
      <c r="D278" s="83">
        <f>SUM(D279)</f>
        <v>0</v>
      </c>
      <c r="E278" s="67">
        <f t="shared" ref="E278:R278" si="165">SUM(E279)</f>
        <v>0</v>
      </c>
      <c r="F278" s="18">
        <f t="shared" si="165"/>
        <v>0</v>
      </c>
      <c r="G278" s="18">
        <f t="shared" si="165"/>
        <v>0</v>
      </c>
      <c r="H278" s="18">
        <f t="shared" si="165"/>
        <v>0</v>
      </c>
      <c r="I278" s="18">
        <f t="shared" si="165"/>
        <v>0</v>
      </c>
      <c r="J278" s="18">
        <f t="shared" si="165"/>
        <v>0</v>
      </c>
      <c r="K278" s="18">
        <f t="shared" si="165"/>
        <v>0</v>
      </c>
      <c r="L278" s="18">
        <f t="shared" si="165"/>
        <v>0</v>
      </c>
      <c r="M278" s="18">
        <f t="shared" si="165"/>
        <v>0</v>
      </c>
      <c r="N278" s="18">
        <f t="shared" si="165"/>
        <v>0</v>
      </c>
      <c r="O278" s="48">
        <f t="shared" si="165"/>
        <v>0</v>
      </c>
      <c r="P278" s="65">
        <f t="shared" si="133"/>
        <v>0</v>
      </c>
      <c r="Q278" s="67">
        <f t="shared" si="165"/>
        <v>0</v>
      </c>
      <c r="R278" s="67">
        <f t="shared" si="165"/>
        <v>0</v>
      </c>
      <c r="S278" s="65">
        <f t="shared" si="134"/>
        <v>0</v>
      </c>
    </row>
    <row r="279" spans="1:19" ht="25.5" hidden="1" x14ac:dyDescent="0.25">
      <c r="A279" s="161"/>
      <c r="B279" s="16">
        <v>423621</v>
      </c>
      <c r="C279" s="17" t="s">
        <v>220</v>
      </c>
      <c r="D279" s="84"/>
      <c r="E279" s="68"/>
      <c r="F279" s="19"/>
      <c r="G279" s="19"/>
      <c r="H279" s="19"/>
      <c r="I279" s="19"/>
      <c r="J279" s="19"/>
      <c r="K279" s="19"/>
      <c r="L279" s="19"/>
      <c r="M279" s="19"/>
      <c r="N279" s="19"/>
      <c r="O279" s="49"/>
      <c r="P279" s="65">
        <f t="shared" si="133"/>
        <v>0</v>
      </c>
      <c r="Q279" s="68"/>
      <c r="R279" s="68"/>
      <c r="S279" s="65">
        <f t="shared" si="134"/>
        <v>0</v>
      </c>
    </row>
    <row r="280" spans="1:19" x14ac:dyDescent="0.25">
      <c r="A280" s="271"/>
      <c r="B280" s="12">
        <v>423700</v>
      </c>
      <c r="C280" s="13" t="s">
        <v>221</v>
      </c>
      <c r="D280" s="82">
        <f>SUM(D281)</f>
        <v>0</v>
      </c>
      <c r="E280" s="66">
        <f t="shared" ref="E280:R280" si="166">SUM(E281)</f>
        <v>40000</v>
      </c>
      <c r="F280" s="14">
        <f t="shared" si="166"/>
        <v>0</v>
      </c>
      <c r="G280" s="14">
        <f t="shared" si="166"/>
        <v>0</v>
      </c>
      <c r="H280" s="14">
        <f t="shared" si="166"/>
        <v>0</v>
      </c>
      <c r="I280" s="14">
        <f t="shared" si="166"/>
        <v>0</v>
      </c>
      <c r="J280" s="14">
        <f t="shared" si="166"/>
        <v>0</v>
      </c>
      <c r="K280" s="14">
        <f t="shared" si="166"/>
        <v>0</v>
      </c>
      <c r="L280" s="14">
        <f t="shared" si="166"/>
        <v>0</v>
      </c>
      <c r="M280" s="14">
        <f t="shared" si="166"/>
        <v>0</v>
      </c>
      <c r="N280" s="14">
        <f t="shared" si="166"/>
        <v>0</v>
      </c>
      <c r="O280" s="47">
        <f t="shared" si="166"/>
        <v>0</v>
      </c>
      <c r="P280" s="65">
        <f t="shared" si="133"/>
        <v>40000</v>
      </c>
      <c r="Q280" s="66">
        <f t="shared" si="166"/>
        <v>40000</v>
      </c>
      <c r="R280" s="66">
        <f t="shared" si="166"/>
        <v>40000</v>
      </c>
      <c r="S280" s="65">
        <f t="shared" si="134"/>
        <v>120000</v>
      </c>
    </row>
    <row r="281" spans="1:19" x14ac:dyDescent="0.25">
      <c r="A281" s="161"/>
      <c r="B281" s="16">
        <v>423710</v>
      </c>
      <c r="C281" s="17" t="s">
        <v>221</v>
      </c>
      <c r="D281" s="83">
        <f>SUM(D282:D283)</f>
        <v>0</v>
      </c>
      <c r="E281" s="67">
        <f t="shared" ref="E281:O281" si="167">SUM(E282:E283)</f>
        <v>40000</v>
      </c>
      <c r="F281" s="18">
        <f t="shared" si="167"/>
        <v>0</v>
      </c>
      <c r="G281" s="18">
        <f t="shared" si="167"/>
        <v>0</v>
      </c>
      <c r="H281" s="18">
        <f t="shared" si="167"/>
        <v>0</v>
      </c>
      <c r="I281" s="18">
        <f t="shared" si="167"/>
        <v>0</v>
      </c>
      <c r="J281" s="18">
        <f t="shared" si="167"/>
        <v>0</v>
      </c>
      <c r="K281" s="18">
        <f t="shared" si="167"/>
        <v>0</v>
      </c>
      <c r="L281" s="18">
        <f t="shared" si="167"/>
        <v>0</v>
      </c>
      <c r="M281" s="18">
        <f t="shared" si="167"/>
        <v>0</v>
      </c>
      <c r="N281" s="18">
        <f t="shared" si="167"/>
        <v>0</v>
      </c>
      <c r="O281" s="48">
        <f t="shared" si="167"/>
        <v>0</v>
      </c>
      <c r="P281" s="65">
        <f t="shared" si="133"/>
        <v>40000</v>
      </c>
      <c r="Q281" s="67">
        <f t="shared" ref="Q281:R281" si="168">SUM(Q282:Q283)</f>
        <v>40000</v>
      </c>
      <c r="R281" s="67">
        <f t="shared" si="168"/>
        <v>40000</v>
      </c>
      <c r="S281" s="65">
        <f t="shared" si="134"/>
        <v>120000</v>
      </c>
    </row>
    <row r="282" spans="1:19" ht="38.25" x14ac:dyDescent="0.25">
      <c r="A282" s="161"/>
      <c r="B282" s="16">
        <v>423711</v>
      </c>
      <c r="C282" s="17" t="s">
        <v>880</v>
      </c>
      <c r="D282" s="84"/>
      <c r="E282" s="68">
        <v>40000</v>
      </c>
      <c r="F282" s="19"/>
      <c r="G282" s="19"/>
      <c r="H282" s="19"/>
      <c r="I282" s="19"/>
      <c r="J282" s="19"/>
      <c r="K282" s="19"/>
      <c r="L282" s="19"/>
      <c r="M282" s="19"/>
      <c r="N282" s="19"/>
      <c r="O282" s="49"/>
      <c r="P282" s="65">
        <f t="shared" si="133"/>
        <v>40000</v>
      </c>
      <c r="Q282" s="68">
        <v>40000</v>
      </c>
      <c r="R282" s="68">
        <v>40000</v>
      </c>
      <c r="S282" s="65">
        <f t="shared" si="134"/>
        <v>120000</v>
      </c>
    </row>
    <row r="283" spans="1:19" ht="65.25" hidden="1" customHeight="1" x14ac:dyDescent="0.25">
      <c r="A283" s="161"/>
      <c r="B283" s="16">
        <v>423712</v>
      </c>
      <c r="C283" s="17" t="s">
        <v>576</v>
      </c>
      <c r="D283" s="84"/>
      <c r="E283" s="68"/>
      <c r="F283" s="19"/>
      <c r="G283" s="19"/>
      <c r="H283" s="19"/>
      <c r="I283" s="19"/>
      <c r="J283" s="19"/>
      <c r="K283" s="19"/>
      <c r="L283" s="19"/>
      <c r="M283" s="19"/>
      <c r="N283" s="19"/>
      <c r="O283" s="49"/>
      <c r="P283" s="65">
        <f t="shared" si="133"/>
        <v>0</v>
      </c>
      <c r="Q283" s="68"/>
      <c r="R283" s="68"/>
      <c r="S283" s="65">
        <f t="shared" si="134"/>
        <v>0</v>
      </c>
    </row>
    <row r="284" spans="1:19" x14ac:dyDescent="0.25">
      <c r="A284" s="271"/>
      <c r="B284" s="12">
        <v>423900</v>
      </c>
      <c r="C284" s="13" t="s">
        <v>222</v>
      </c>
      <c r="D284" s="82">
        <f>SUM(D285)</f>
        <v>720000</v>
      </c>
      <c r="E284" s="66">
        <f t="shared" ref="E284:R285" si="169">SUM(E285)</f>
        <v>720000</v>
      </c>
      <c r="F284" s="14">
        <f t="shared" si="169"/>
        <v>0</v>
      </c>
      <c r="G284" s="14">
        <f t="shared" si="169"/>
        <v>0</v>
      </c>
      <c r="H284" s="14">
        <f t="shared" si="169"/>
        <v>0</v>
      </c>
      <c r="I284" s="14">
        <f t="shared" si="169"/>
        <v>0</v>
      </c>
      <c r="J284" s="14">
        <f t="shared" si="169"/>
        <v>0</v>
      </c>
      <c r="K284" s="14">
        <f t="shared" si="169"/>
        <v>0</v>
      </c>
      <c r="L284" s="14">
        <f t="shared" si="169"/>
        <v>0</v>
      </c>
      <c r="M284" s="14">
        <f t="shared" si="169"/>
        <v>0</v>
      </c>
      <c r="N284" s="14">
        <f t="shared" si="169"/>
        <v>0</v>
      </c>
      <c r="O284" s="47">
        <f t="shared" si="169"/>
        <v>0</v>
      </c>
      <c r="P284" s="65">
        <f t="shared" si="133"/>
        <v>720000</v>
      </c>
      <c r="Q284" s="66">
        <f t="shared" si="169"/>
        <v>720000</v>
      </c>
      <c r="R284" s="66">
        <f t="shared" si="169"/>
        <v>720000</v>
      </c>
      <c r="S284" s="65">
        <f t="shared" si="134"/>
        <v>2160000</v>
      </c>
    </row>
    <row r="285" spans="1:19" x14ac:dyDescent="0.25">
      <c r="A285" s="161"/>
      <c r="B285" s="16">
        <v>423910</v>
      </c>
      <c r="C285" s="17" t="s">
        <v>222</v>
      </c>
      <c r="D285" s="83">
        <f>SUM(D286)</f>
        <v>720000</v>
      </c>
      <c r="E285" s="67">
        <f t="shared" si="169"/>
        <v>720000</v>
      </c>
      <c r="F285" s="18">
        <f t="shared" si="169"/>
        <v>0</v>
      </c>
      <c r="G285" s="18">
        <f t="shared" si="169"/>
        <v>0</v>
      </c>
      <c r="H285" s="18">
        <f t="shared" si="169"/>
        <v>0</v>
      </c>
      <c r="I285" s="18">
        <f t="shared" si="169"/>
        <v>0</v>
      </c>
      <c r="J285" s="18">
        <f t="shared" si="169"/>
        <v>0</v>
      </c>
      <c r="K285" s="18">
        <f t="shared" si="169"/>
        <v>0</v>
      </c>
      <c r="L285" s="18">
        <f t="shared" si="169"/>
        <v>0</v>
      </c>
      <c r="M285" s="18">
        <f t="shared" si="169"/>
        <v>0</v>
      </c>
      <c r="N285" s="18">
        <f t="shared" si="169"/>
        <v>0</v>
      </c>
      <c r="O285" s="48">
        <f t="shared" si="169"/>
        <v>0</v>
      </c>
      <c r="P285" s="65">
        <f t="shared" si="133"/>
        <v>720000</v>
      </c>
      <c r="Q285" s="67">
        <f t="shared" si="169"/>
        <v>720000</v>
      </c>
      <c r="R285" s="67">
        <f t="shared" si="169"/>
        <v>720000</v>
      </c>
      <c r="S285" s="65">
        <f t="shared" si="134"/>
        <v>2160000</v>
      </c>
    </row>
    <row r="286" spans="1:19" ht="161.25" customHeight="1" x14ac:dyDescent="0.25">
      <c r="A286" s="161"/>
      <c r="B286" s="16">
        <v>423911</v>
      </c>
      <c r="C286" s="17" t="s">
        <v>790</v>
      </c>
      <c r="D286" s="84">
        <v>720000</v>
      </c>
      <c r="E286" s="68">
        <v>720000</v>
      </c>
      <c r="F286" s="19"/>
      <c r="G286" s="19"/>
      <c r="H286" s="19"/>
      <c r="I286" s="19"/>
      <c r="J286" s="19"/>
      <c r="K286" s="19"/>
      <c r="L286" s="19"/>
      <c r="M286" s="19"/>
      <c r="N286" s="19"/>
      <c r="O286" s="49"/>
      <c r="P286" s="65">
        <f t="shared" si="133"/>
        <v>720000</v>
      </c>
      <c r="Q286" s="68">
        <v>720000</v>
      </c>
      <c r="R286" s="68">
        <v>720000</v>
      </c>
      <c r="S286" s="65">
        <f t="shared" si="134"/>
        <v>2160000</v>
      </c>
    </row>
    <row r="287" spans="1:19" x14ac:dyDescent="0.25">
      <c r="A287" s="271">
        <v>226</v>
      </c>
      <c r="B287" s="12">
        <v>424000</v>
      </c>
      <c r="C287" s="21" t="s">
        <v>223</v>
      </c>
      <c r="D287" s="82">
        <f>SUM(D288+D306+D309+D314+D299+D294)</f>
        <v>16000</v>
      </c>
      <c r="E287" s="66">
        <f t="shared" ref="E287:O287" si="170">SUM(E288+E306+E309+E314+E299+E294)</f>
        <v>16000</v>
      </c>
      <c r="F287" s="14">
        <f t="shared" si="170"/>
        <v>0</v>
      </c>
      <c r="G287" s="14">
        <f t="shared" si="170"/>
        <v>0</v>
      </c>
      <c r="H287" s="14">
        <f t="shared" si="170"/>
        <v>0</v>
      </c>
      <c r="I287" s="14">
        <f t="shared" si="170"/>
        <v>0</v>
      </c>
      <c r="J287" s="14">
        <f t="shared" si="170"/>
        <v>0</v>
      </c>
      <c r="K287" s="14">
        <f t="shared" si="170"/>
        <v>0</v>
      </c>
      <c r="L287" s="14">
        <f t="shared" si="170"/>
        <v>0</v>
      </c>
      <c r="M287" s="14">
        <f t="shared" si="170"/>
        <v>0</v>
      </c>
      <c r="N287" s="14">
        <f t="shared" si="170"/>
        <v>0</v>
      </c>
      <c r="O287" s="47">
        <f t="shared" si="170"/>
        <v>0</v>
      </c>
      <c r="P287" s="65">
        <f t="shared" si="133"/>
        <v>16000</v>
      </c>
      <c r="Q287" s="66">
        <f t="shared" ref="Q287:R287" si="171">SUM(Q288+Q306+Q309+Q314+Q299+Q294)</f>
        <v>16000</v>
      </c>
      <c r="R287" s="66">
        <f t="shared" si="171"/>
        <v>16000</v>
      </c>
      <c r="S287" s="65">
        <f t="shared" si="134"/>
        <v>48000</v>
      </c>
    </row>
    <row r="288" spans="1:19" hidden="1" x14ac:dyDescent="0.25">
      <c r="A288" s="271"/>
      <c r="B288" s="12">
        <v>424100</v>
      </c>
      <c r="C288" s="13" t="s">
        <v>224</v>
      </c>
      <c r="D288" s="82">
        <f>SUM(D289)</f>
        <v>0</v>
      </c>
      <c r="E288" s="66">
        <f t="shared" ref="E288:R288" si="172">SUM(E289)</f>
        <v>0</v>
      </c>
      <c r="F288" s="14">
        <f t="shared" si="172"/>
        <v>0</v>
      </c>
      <c r="G288" s="14">
        <f t="shared" si="172"/>
        <v>0</v>
      </c>
      <c r="H288" s="14">
        <f t="shared" si="172"/>
        <v>0</v>
      </c>
      <c r="I288" s="14">
        <f t="shared" si="172"/>
        <v>0</v>
      </c>
      <c r="J288" s="14">
        <f t="shared" si="172"/>
        <v>0</v>
      </c>
      <c r="K288" s="14">
        <f t="shared" si="172"/>
        <v>0</v>
      </c>
      <c r="L288" s="14">
        <f t="shared" si="172"/>
        <v>0</v>
      </c>
      <c r="M288" s="14">
        <f t="shared" si="172"/>
        <v>0</v>
      </c>
      <c r="N288" s="14">
        <f t="shared" si="172"/>
        <v>0</v>
      </c>
      <c r="O288" s="47">
        <f t="shared" si="172"/>
        <v>0</v>
      </c>
      <c r="P288" s="65">
        <f t="shared" si="133"/>
        <v>0</v>
      </c>
      <c r="Q288" s="66">
        <f t="shared" si="172"/>
        <v>0</v>
      </c>
      <c r="R288" s="66">
        <f t="shared" si="172"/>
        <v>0</v>
      </c>
      <c r="S288" s="65">
        <f t="shared" si="134"/>
        <v>0</v>
      </c>
    </row>
    <row r="289" spans="1:19" hidden="1" x14ac:dyDescent="0.25">
      <c r="A289" s="161"/>
      <c r="B289" s="16">
        <v>424110</v>
      </c>
      <c r="C289" s="17" t="s">
        <v>225</v>
      </c>
      <c r="D289" s="83">
        <f>SUM(D290:D293)</f>
        <v>0</v>
      </c>
      <c r="E289" s="67">
        <f t="shared" ref="E289:O289" si="173">SUM(E290:E293)</f>
        <v>0</v>
      </c>
      <c r="F289" s="18">
        <f t="shared" si="173"/>
        <v>0</v>
      </c>
      <c r="G289" s="18">
        <f t="shared" si="173"/>
        <v>0</v>
      </c>
      <c r="H289" s="18">
        <f t="shared" si="173"/>
        <v>0</v>
      </c>
      <c r="I289" s="18">
        <f t="shared" si="173"/>
        <v>0</v>
      </c>
      <c r="J289" s="18">
        <f t="shared" si="173"/>
        <v>0</v>
      </c>
      <c r="K289" s="18">
        <f t="shared" si="173"/>
        <v>0</v>
      </c>
      <c r="L289" s="18">
        <f t="shared" si="173"/>
        <v>0</v>
      </c>
      <c r="M289" s="18">
        <f t="shared" si="173"/>
        <v>0</v>
      </c>
      <c r="N289" s="18">
        <f t="shared" si="173"/>
        <v>0</v>
      </c>
      <c r="O289" s="48">
        <f t="shared" si="173"/>
        <v>0</v>
      </c>
      <c r="P289" s="65">
        <f t="shared" si="133"/>
        <v>0</v>
      </c>
      <c r="Q289" s="67">
        <f t="shared" ref="Q289:R289" si="174">SUM(Q290:Q293)</f>
        <v>0</v>
      </c>
      <c r="R289" s="67">
        <f t="shared" si="174"/>
        <v>0</v>
      </c>
      <c r="S289" s="65">
        <f t="shared" si="134"/>
        <v>0</v>
      </c>
    </row>
    <row r="290" spans="1:19" ht="25.5" hidden="1" x14ac:dyDescent="0.25">
      <c r="A290" s="161"/>
      <c r="B290" s="16">
        <v>424111</v>
      </c>
      <c r="C290" s="17" t="s">
        <v>580</v>
      </c>
      <c r="D290" s="84"/>
      <c r="E290" s="68"/>
      <c r="F290" s="19"/>
      <c r="G290" s="19"/>
      <c r="H290" s="19"/>
      <c r="I290" s="19"/>
      <c r="J290" s="19"/>
      <c r="K290" s="19"/>
      <c r="L290" s="19"/>
      <c r="M290" s="19"/>
      <c r="N290" s="19"/>
      <c r="O290" s="49"/>
      <c r="P290" s="65">
        <f t="shared" si="133"/>
        <v>0</v>
      </c>
      <c r="Q290" s="68"/>
      <c r="R290" s="68"/>
      <c r="S290" s="65">
        <f t="shared" si="134"/>
        <v>0</v>
      </c>
    </row>
    <row r="291" spans="1:19" ht="90.75" hidden="1" customHeight="1" x14ac:dyDescent="0.25">
      <c r="A291" s="161"/>
      <c r="B291" s="16">
        <v>424112</v>
      </c>
      <c r="C291" s="17" t="s">
        <v>226</v>
      </c>
      <c r="D291" s="84"/>
      <c r="E291" s="68"/>
      <c r="F291" s="19"/>
      <c r="G291" s="19"/>
      <c r="H291" s="19"/>
      <c r="I291" s="19"/>
      <c r="J291" s="19"/>
      <c r="K291" s="19"/>
      <c r="L291" s="19"/>
      <c r="M291" s="19"/>
      <c r="N291" s="19"/>
      <c r="O291" s="49"/>
      <c r="P291" s="65">
        <f t="shared" si="133"/>
        <v>0</v>
      </c>
      <c r="Q291" s="68"/>
      <c r="R291" s="68"/>
      <c r="S291" s="65">
        <f t="shared" si="134"/>
        <v>0</v>
      </c>
    </row>
    <row r="292" spans="1:19" ht="33" hidden="1" customHeight="1" x14ac:dyDescent="0.25">
      <c r="A292" s="161"/>
      <c r="B292" s="16">
        <v>424113</v>
      </c>
      <c r="C292" s="17" t="s">
        <v>577</v>
      </c>
      <c r="D292" s="84"/>
      <c r="E292" s="68"/>
      <c r="F292" s="19"/>
      <c r="G292" s="19"/>
      <c r="H292" s="19"/>
      <c r="I292" s="19"/>
      <c r="J292" s="19"/>
      <c r="K292" s="19"/>
      <c r="L292" s="19"/>
      <c r="M292" s="19"/>
      <c r="N292" s="19"/>
      <c r="O292" s="49"/>
      <c r="P292" s="65">
        <f t="shared" si="133"/>
        <v>0</v>
      </c>
      <c r="Q292" s="68"/>
      <c r="R292" s="68"/>
      <c r="S292" s="65">
        <f t="shared" si="134"/>
        <v>0</v>
      </c>
    </row>
    <row r="293" spans="1:19" ht="52.5" hidden="1" customHeight="1" x14ac:dyDescent="0.25">
      <c r="A293" s="161"/>
      <c r="B293" s="16">
        <v>424119</v>
      </c>
      <c r="C293" s="17" t="s">
        <v>581</v>
      </c>
      <c r="D293" s="84"/>
      <c r="E293" s="68"/>
      <c r="F293" s="19"/>
      <c r="G293" s="19"/>
      <c r="H293" s="19"/>
      <c r="I293" s="19"/>
      <c r="J293" s="19"/>
      <c r="K293" s="19"/>
      <c r="L293" s="19"/>
      <c r="M293" s="19"/>
      <c r="N293" s="19"/>
      <c r="O293" s="49"/>
      <c r="P293" s="65">
        <f t="shared" si="133"/>
        <v>0</v>
      </c>
      <c r="Q293" s="68"/>
      <c r="R293" s="68"/>
      <c r="S293" s="65">
        <f t="shared" si="134"/>
        <v>0</v>
      </c>
    </row>
    <row r="294" spans="1:19" ht="25.5" hidden="1" x14ac:dyDescent="0.25">
      <c r="A294" s="161"/>
      <c r="B294" s="12">
        <v>424200</v>
      </c>
      <c r="C294" s="13" t="s">
        <v>227</v>
      </c>
      <c r="D294" s="87">
        <f>SUM(D295+D297)</f>
        <v>0</v>
      </c>
      <c r="E294" s="71">
        <f t="shared" ref="E294:O294" si="175">SUM(E295+E297)</f>
        <v>0</v>
      </c>
      <c r="F294" s="25">
        <f t="shared" si="175"/>
        <v>0</v>
      </c>
      <c r="G294" s="25">
        <f t="shared" si="175"/>
        <v>0</v>
      </c>
      <c r="H294" s="25">
        <f t="shared" si="175"/>
        <v>0</v>
      </c>
      <c r="I294" s="25">
        <f t="shared" si="175"/>
        <v>0</v>
      </c>
      <c r="J294" s="25">
        <f t="shared" si="175"/>
        <v>0</v>
      </c>
      <c r="K294" s="25">
        <f t="shared" si="175"/>
        <v>0</v>
      </c>
      <c r="L294" s="25">
        <f t="shared" si="175"/>
        <v>0</v>
      </c>
      <c r="M294" s="25">
        <f t="shared" si="175"/>
        <v>0</v>
      </c>
      <c r="N294" s="25">
        <f t="shared" si="175"/>
        <v>0</v>
      </c>
      <c r="O294" s="53">
        <f t="shared" si="175"/>
        <v>0</v>
      </c>
      <c r="P294" s="65">
        <f t="shared" si="133"/>
        <v>0</v>
      </c>
      <c r="Q294" s="71">
        <f t="shared" ref="Q294:R294" si="176">SUM(Q295+Q297)</f>
        <v>0</v>
      </c>
      <c r="R294" s="71">
        <f t="shared" si="176"/>
        <v>0</v>
      </c>
      <c r="S294" s="65">
        <f t="shared" si="134"/>
        <v>0</v>
      </c>
    </row>
    <row r="295" spans="1:19" hidden="1" x14ac:dyDescent="0.25">
      <c r="A295" s="161"/>
      <c r="B295" s="16">
        <v>424220</v>
      </c>
      <c r="C295" s="17" t="s">
        <v>228</v>
      </c>
      <c r="D295" s="85">
        <f>SUM(D296)</f>
        <v>0</v>
      </c>
      <c r="E295" s="69">
        <f t="shared" ref="E295:R295" si="177">SUM(E296)</f>
        <v>0</v>
      </c>
      <c r="F295" s="20">
        <f t="shared" si="177"/>
        <v>0</v>
      </c>
      <c r="G295" s="20">
        <f t="shared" si="177"/>
        <v>0</v>
      </c>
      <c r="H295" s="20">
        <f t="shared" si="177"/>
        <v>0</v>
      </c>
      <c r="I295" s="20">
        <f t="shared" si="177"/>
        <v>0</v>
      </c>
      <c r="J295" s="20">
        <f t="shared" si="177"/>
        <v>0</v>
      </c>
      <c r="K295" s="20">
        <f t="shared" si="177"/>
        <v>0</v>
      </c>
      <c r="L295" s="20">
        <f t="shared" si="177"/>
        <v>0</v>
      </c>
      <c r="M295" s="20">
        <f t="shared" si="177"/>
        <v>0</v>
      </c>
      <c r="N295" s="20">
        <f t="shared" si="177"/>
        <v>0</v>
      </c>
      <c r="O295" s="50">
        <f t="shared" si="177"/>
        <v>0</v>
      </c>
      <c r="P295" s="65">
        <f t="shared" ref="P295:P364" si="178">SUM(E295:O295)</f>
        <v>0</v>
      </c>
      <c r="Q295" s="69">
        <f t="shared" si="177"/>
        <v>0</v>
      </c>
      <c r="R295" s="69">
        <f t="shared" si="177"/>
        <v>0</v>
      </c>
      <c r="S295" s="65">
        <f t="shared" ref="S295:S364" si="179">SUM(P295:R295)</f>
        <v>0</v>
      </c>
    </row>
    <row r="296" spans="1:19" ht="57.75" hidden="1" customHeight="1" x14ac:dyDescent="0.25">
      <c r="A296" s="161"/>
      <c r="B296" s="16">
        <v>424221</v>
      </c>
      <c r="C296" s="17" t="s">
        <v>578</v>
      </c>
      <c r="D296" s="84"/>
      <c r="E296" s="68"/>
      <c r="F296" s="19"/>
      <c r="G296" s="19"/>
      <c r="H296" s="19"/>
      <c r="I296" s="19"/>
      <c r="J296" s="19"/>
      <c r="K296" s="19"/>
      <c r="L296" s="19"/>
      <c r="M296" s="19"/>
      <c r="N296" s="19"/>
      <c r="O296" s="49"/>
      <c r="P296" s="65">
        <f t="shared" si="178"/>
        <v>0</v>
      </c>
      <c r="Q296" s="68"/>
      <c r="R296" s="68"/>
      <c r="S296" s="65">
        <f t="shared" si="179"/>
        <v>0</v>
      </c>
    </row>
    <row r="297" spans="1:19" hidden="1" x14ac:dyDescent="0.25">
      <c r="A297" s="161"/>
      <c r="B297" s="16">
        <v>424230</v>
      </c>
      <c r="C297" s="17" t="s">
        <v>229</v>
      </c>
      <c r="D297" s="85">
        <f>SUM(D298)</f>
        <v>0</v>
      </c>
      <c r="E297" s="69">
        <f t="shared" ref="E297:R297" si="180">SUM(E298)</f>
        <v>0</v>
      </c>
      <c r="F297" s="20">
        <f t="shared" si="180"/>
        <v>0</v>
      </c>
      <c r="G297" s="20">
        <f t="shared" si="180"/>
        <v>0</v>
      </c>
      <c r="H297" s="20">
        <f t="shared" si="180"/>
        <v>0</v>
      </c>
      <c r="I297" s="20">
        <f t="shared" si="180"/>
        <v>0</v>
      </c>
      <c r="J297" s="20">
        <f t="shared" si="180"/>
        <v>0</v>
      </c>
      <c r="K297" s="20">
        <f t="shared" si="180"/>
        <v>0</v>
      </c>
      <c r="L297" s="20">
        <f t="shared" si="180"/>
        <v>0</v>
      </c>
      <c r="M297" s="20">
        <f t="shared" si="180"/>
        <v>0</v>
      </c>
      <c r="N297" s="20">
        <f t="shared" si="180"/>
        <v>0</v>
      </c>
      <c r="O297" s="50">
        <f t="shared" si="180"/>
        <v>0</v>
      </c>
      <c r="P297" s="65">
        <f t="shared" si="178"/>
        <v>0</v>
      </c>
      <c r="Q297" s="69">
        <f t="shared" si="180"/>
        <v>0</v>
      </c>
      <c r="R297" s="69">
        <f t="shared" si="180"/>
        <v>0</v>
      </c>
      <c r="S297" s="65">
        <f t="shared" si="179"/>
        <v>0</v>
      </c>
    </row>
    <row r="298" spans="1:19" hidden="1" x14ac:dyDescent="0.25">
      <c r="A298" s="161"/>
      <c r="B298" s="16">
        <v>424231</v>
      </c>
      <c r="C298" s="17" t="s">
        <v>229</v>
      </c>
      <c r="D298" s="84"/>
      <c r="E298" s="68"/>
      <c r="F298" s="19"/>
      <c r="G298" s="19"/>
      <c r="H298" s="19"/>
      <c r="I298" s="19"/>
      <c r="J298" s="19"/>
      <c r="K298" s="19"/>
      <c r="L298" s="19"/>
      <c r="M298" s="19"/>
      <c r="N298" s="19"/>
      <c r="O298" s="49"/>
      <c r="P298" s="65">
        <f t="shared" si="178"/>
        <v>0</v>
      </c>
      <c r="Q298" s="68"/>
      <c r="R298" s="68"/>
      <c r="S298" s="65">
        <f t="shared" si="179"/>
        <v>0</v>
      </c>
    </row>
    <row r="299" spans="1:19" x14ac:dyDescent="0.25">
      <c r="A299" s="271"/>
      <c r="B299" s="12">
        <v>424300</v>
      </c>
      <c r="C299" s="13" t="s">
        <v>230</v>
      </c>
      <c r="D299" s="82">
        <f>SUM(D300,D302+D304)</f>
        <v>16000</v>
      </c>
      <c r="E299" s="66">
        <f t="shared" ref="E299:O299" si="181">SUM(E300,E302+E304)</f>
        <v>16000</v>
      </c>
      <c r="F299" s="14">
        <f t="shared" si="181"/>
        <v>0</v>
      </c>
      <c r="G299" s="14">
        <f t="shared" si="181"/>
        <v>0</v>
      </c>
      <c r="H299" s="14">
        <f t="shared" si="181"/>
        <v>0</v>
      </c>
      <c r="I299" s="14">
        <f t="shared" si="181"/>
        <v>0</v>
      </c>
      <c r="J299" s="14">
        <f t="shared" si="181"/>
        <v>0</v>
      </c>
      <c r="K299" s="14">
        <f t="shared" si="181"/>
        <v>0</v>
      </c>
      <c r="L299" s="14">
        <f t="shared" si="181"/>
        <v>0</v>
      </c>
      <c r="M299" s="14">
        <f t="shared" si="181"/>
        <v>0</v>
      </c>
      <c r="N299" s="14">
        <f t="shared" si="181"/>
        <v>0</v>
      </c>
      <c r="O299" s="47">
        <f t="shared" si="181"/>
        <v>0</v>
      </c>
      <c r="P299" s="65">
        <f t="shared" si="178"/>
        <v>16000</v>
      </c>
      <c r="Q299" s="66">
        <f t="shared" ref="Q299:R299" si="182">SUM(Q300,Q302+Q304)</f>
        <v>16000</v>
      </c>
      <c r="R299" s="66">
        <f t="shared" si="182"/>
        <v>16000</v>
      </c>
      <c r="S299" s="65">
        <f t="shared" si="179"/>
        <v>48000</v>
      </c>
    </row>
    <row r="300" spans="1:19" x14ac:dyDescent="0.25">
      <c r="A300" s="161"/>
      <c r="B300" s="16">
        <v>424310</v>
      </c>
      <c r="C300" s="17" t="s">
        <v>231</v>
      </c>
      <c r="D300" s="83">
        <f>SUM(D301)</f>
        <v>16000</v>
      </c>
      <c r="E300" s="67">
        <f t="shared" ref="E300:R300" si="183">SUM(E301)</f>
        <v>16000</v>
      </c>
      <c r="F300" s="18">
        <f t="shared" si="183"/>
        <v>0</v>
      </c>
      <c r="G300" s="18">
        <f t="shared" si="183"/>
        <v>0</v>
      </c>
      <c r="H300" s="18">
        <f t="shared" si="183"/>
        <v>0</v>
      </c>
      <c r="I300" s="18">
        <f t="shared" si="183"/>
        <v>0</v>
      </c>
      <c r="J300" s="18">
        <f t="shared" si="183"/>
        <v>0</v>
      </c>
      <c r="K300" s="18">
        <f t="shared" si="183"/>
        <v>0</v>
      </c>
      <c r="L300" s="18">
        <f t="shared" si="183"/>
        <v>0</v>
      </c>
      <c r="M300" s="18">
        <f t="shared" si="183"/>
        <v>0</v>
      </c>
      <c r="N300" s="18">
        <f t="shared" si="183"/>
        <v>0</v>
      </c>
      <c r="O300" s="48">
        <f t="shared" si="183"/>
        <v>0</v>
      </c>
      <c r="P300" s="65">
        <f t="shared" si="178"/>
        <v>16000</v>
      </c>
      <c r="Q300" s="67">
        <f t="shared" si="183"/>
        <v>16000</v>
      </c>
      <c r="R300" s="67">
        <f t="shared" si="183"/>
        <v>16000</v>
      </c>
      <c r="S300" s="65">
        <f t="shared" si="179"/>
        <v>48000</v>
      </c>
    </row>
    <row r="301" spans="1:19" ht="26.25" customHeight="1" x14ac:dyDescent="0.25">
      <c r="A301" s="161"/>
      <c r="B301" s="16">
        <v>424311</v>
      </c>
      <c r="C301" s="17" t="s">
        <v>513</v>
      </c>
      <c r="D301" s="84">
        <v>16000</v>
      </c>
      <c r="E301" s="68">
        <v>16000</v>
      </c>
      <c r="F301" s="19"/>
      <c r="G301" s="19"/>
      <c r="H301" s="19"/>
      <c r="I301" s="19"/>
      <c r="J301" s="19"/>
      <c r="K301" s="19"/>
      <c r="L301" s="19"/>
      <c r="M301" s="19"/>
      <c r="N301" s="19"/>
      <c r="O301" s="49"/>
      <c r="P301" s="65">
        <f t="shared" si="178"/>
        <v>16000</v>
      </c>
      <c r="Q301" s="68">
        <v>16000</v>
      </c>
      <c r="R301" s="68">
        <v>16000</v>
      </c>
      <c r="S301" s="65">
        <f t="shared" si="179"/>
        <v>48000</v>
      </c>
    </row>
    <row r="302" spans="1:19" ht="29.25" hidden="1" customHeight="1" x14ac:dyDescent="0.25">
      <c r="A302" s="161"/>
      <c r="B302" s="16">
        <v>424330</v>
      </c>
      <c r="C302" s="17" t="s">
        <v>579</v>
      </c>
      <c r="D302" s="83">
        <f>SUM(D303)</f>
        <v>0</v>
      </c>
      <c r="E302" s="67">
        <f t="shared" ref="E302:R302" si="184">SUM(E303)</f>
        <v>0</v>
      </c>
      <c r="F302" s="18">
        <f t="shared" si="184"/>
        <v>0</v>
      </c>
      <c r="G302" s="18">
        <f t="shared" si="184"/>
        <v>0</v>
      </c>
      <c r="H302" s="18">
        <f t="shared" si="184"/>
        <v>0</v>
      </c>
      <c r="I302" s="18">
        <f t="shared" si="184"/>
        <v>0</v>
      </c>
      <c r="J302" s="18">
        <f t="shared" si="184"/>
        <v>0</v>
      </c>
      <c r="K302" s="18">
        <f t="shared" si="184"/>
        <v>0</v>
      </c>
      <c r="L302" s="18">
        <f t="shared" si="184"/>
        <v>0</v>
      </c>
      <c r="M302" s="18">
        <f t="shared" si="184"/>
        <v>0</v>
      </c>
      <c r="N302" s="18">
        <f t="shared" si="184"/>
        <v>0</v>
      </c>
      <c r="O302" s="48">
        <f t="shared" si="184"/>
        <v>0</v>
      </c>
      <c r="P302" s="65">
        <f t="shared" si="178"/>
        <v>0</v>
      </c>
      <c r="Q302" s="67">
        <f t="shared" si="184"/>
        <v>0</v>
      </c>
      <c r="R302" s="67">
        <f t="shared" si="184"/>
        <v>0</v>
      </c>
      <c r="S302" s="65">
        <f t="shared" si="179"/>
        <v>0</v>
      </c>
    </row>
    <row r="303" spans="1:19" ht="60.75" hidden="1" customHeight="1" x14ac:dyDescent="0.25">
      <c r="A303" s="161"/>
      <c r="B303" s="16">
        <v>424331</v>
      </c>
      <c r="C303" s="17" t="s">
        <v>582</v>
      </c>
      <c r="D303" s="84"/>
      <c r="E303" s="68"/>
      <c r="F303" s="19"/>
      <c r="G303" s="19"/>
      <c r="H303" s="19"/>
      <c r="I303" s="19"/>
      <c r="J303" s="19"/>
      <c r="K303" s="19"/>
      <c r="L303" s="19"/>
      <c r="M303" s="19"/>
      <c r="N303" s="19"/>
      <c r="O303" s="49"/>
      <c r="P303" s="65">
        <f t="shared" si="178"/>
        <v>0</v>
      </c>
      <c r="Q303" s="68"/>
      <c r="R303" s="68"/>
      <c r="S303" s="65">
        <f t="shared" si="179"/>
        <v>0</v>
      </c>
    </row>
    <row r="304" spans="1:19" hidden="1" x14ac:dyDescent="0.25">
      <c r="A304" s="161"/>
      <c r="B304" s="16">
        <v>424350</v>
      </c>
      <c r="C304" s="17" t="s">
        <v>232</v>
      </c>
      <c r="D304" s="85">
        <f>SUM(D305)</f>
        <v>0</v>
      </c>
      <c r="E304" s="69">
        <f t="shared" ref="E304:R304" si="185">SUM(E305)</f>
        <v>0</v>
      </c>
      <c r="F304" s="20">
        <f t="shared" si="185"/>
        <v>0</v>
      </c>
      <c r="G304" s="20">
        <f t="shared" si="185"/>
        <v>0</v>
      </c>
      <c r="H304" s="20">
        <f t="shared" si="185"/>
        <v>0</v>
      </c>
      <c r="I304" s="20">
        <f t="shared" si="185"/>
        <v>0</v>
      </c>
      <c r="J304" s="20">
        <f t="shared" si="185"/>
        <v>0</v>
      </c>
      <c r="K304" s="20">
        <f t="shared" si="185"/>
        <v>0</v>
      </c>
      <c r="L304" s="20">
        <f t="shared" si="185"/>
        <v>0</v>
      </c>
      <c r="M304" s="20">
        <f t="shared" si="185"/>
        <v>0</v>
      </c>
      <c r="N304" s="20">
        <f t="shared" si="185"/>
        <v>0</v>
      </c>
      <c r="O304" s="50">
        <f t="shared" si="185"/>
        <v>0</v>
      </c>
      <c r="P304" s="65">
        <f t="shared" si="178"/>
        <v>0</v>
      </c>
      <c r="Q304" s="69">
        <f t="shared" si="185"/>
        <v>0</v>
      </c>
      <c r="R304" s="69">
        <f t="shared" si="185"/>
        <v>0</v>
      </c>
      <c r="S304" s="65">
        <f t="shared" si="179"/>
        <v>0</v>
      </c>
    </row>
    <row r="305" spans="1:19" hidden="1" x14ac:dyDescent="0.25">
      <c r="A305" s="161"/>
      <c r="B305" s="16">
        <v>424351</v>
      </c>
      <c r="C305" s="17" t="s">
        <v>233</v>
      </c>
      <c r="D305" s="84"/>
      <c r="E305" s="68"/>
      <c r="F305" s="19"/>
      <c r="G305" s="19"/>
      <c r="H305" s="19"/>
      <c r="I305" s="19"/>
      <c r="J305" s="19"/>
      <c r="K305" s="19"/>
      <c r="L305" s="19"/>
      <c r="M305" s="19"/>
      <c r="N305" s="19"/>
      <c r="O305" s="49"/>
      <c r="P305" s="65">
        <f t="shared" si="178"/>
        <v>0</v>
      </c>
      <c r="Q305" s="68"/>
      <c r="R305" s="68"/>
      <c r="S305" s="65">
        <f t="shared" si="179"/>
        <v>0</v>
      </c>
    </row>
    <row r="306" spans="1:19" ht="46.5" hidden="1" customHeight="1" x14ac:dyDescent="0.25">
      <c r="A306" s="271"/>
      <c r="B306" s="12">
        <v>424500</v>
      </c>
      <c r="C306" s="13" t="s">
        <v>234</v>
      </c>
      <c r="D306" s="82">
        <f>SUM(D307)</f>
        <v>0</v>
      </c>
      <c r="E306" s="66">
        <f t="shared" ref="E306:R307" si="186">SUM(E307)</f>
        <v>0</v>
      </c>
      <c r="F306" s="14">
        <f t="shared" si="186"/>
        <v>0</v>
      </c>
      <c r="G306" s="14">
        <f t="shared" si="186"/>
        <v>0</v>
      </c>
      <c r="H306" s="14">
        <f t="shared" si="186"/>
        <v>0</v>
      </c>
      <c r="I306" s="14">
        <f t="shared" si="186"/>
        <v>0</v>
      </c>
      <c r="J306" s="14">
        <f t="shared" si="186"/>
        <v>0</v>
      </c>
      <c r="K306" s="14">
        <f t="shared" si="186"/>
        <v>0</v>
      </c>
      <c r="L306" s="14">
        <f t="shared" si="186"/>
        <v>0</v>
      </c>
      <c r="M306" s="14">
        <f t="shared" si="186"/>
        <v>0</v>
      </c>
      <c r="N306" s="14">
        <f t="shared" si="186"/>
        <v>0</v>
      </c>
      <c r="O306" s="47">
        <f t="shared" si="186"/>
        <v>0</v>
      </c>
      <c r="P306" s="65">
        <f t="shared" si="178"/>
        <v>0</v>
      </c>
      <c r="Q306" s="66">
        <f t="shared" si="186"/>
        <v>0</v>
      </c>
      <c r="R306" s="66">
        <f t="shared" si="186"/>
        <v>0</v>
      </c>
      <c r="S306" s="65">
        <f t="shared" si="179"/>
        <v>0</v>
      </c>
    </row>
    <row r="307" spans="1:19" ht="25.5" hidden="1" x14ac:dyDescent="0.25">
      <c r="A307" s="161"/>
      <c r="B307" s="16">
        <v>424510</v>
      </c>
      <c r="C307" s="17" t="s">
        <v>234</v>
      </c>
      <c r="D307" s="83">
        <f>SUM(D308)</f>
        <v>0</v>
      </c>
      <c r="E307" s="67">
        <f t="shared" si="186"/>
        <v>0</v>
      </c>
      <c r="F307" s="18">
        <f t="shared" si="186"/>
        <v>0</v>
      </c>
      <c r="G307" s="18">
        <f t="shared" si="186"/>
        <v>0</v>
      </c>
      <c r="H307" s="18">
        <f t="shared" si="186"/>
        <v>0</v>
      </c>
      <c r="I307" s="18">
        <f t="shared" si="186"/>
        <v>0</v>
      </c>
      <c r="J307" s="18">
        <f t="shared" si="186"/>
        <v>0</v>
      </c>
      <c r="K307" s="18">
        <f t="shared" si="186"/>
        <v>0</v>
      </c>
      <c r="L307" s="18">
        <f t="shared" si="186"/>
        <v>0</v>
      </c>
      <c r="M307" s="18">
        <f t="shared" si="186"/>
        <v>0</v>
      </c>
      <c r="N307" s="18">
        <f t="shared" si="186"/>
        <v>0</v>
      </c>
      <c r="O307" s="48">
        <f t="shared" si="186"/>
        <v>0</v>
      </c>
      <c r="P307" s="65">
        <f t="shared" si="178"/>
        <v>0</v>
      </c>
      <c r="Q307" s="67">
        <f t="shared" si="186"/>
        <v>0</v>
      </c>
      <c r="R307" s="67">
        <f t="shared" si="186"/>
        <v>0</v>
      </c>
      <c r="S307" s="65">
        <f t="shared" si="179"/>
        <v>0</v>
      </c>
    </row>
    <row r="308" spans="1:19" ht="48.75" hidden="1" customHeight="1" x14ac:dyDescent="0.25">
      <c r="A308" s="161"/>
      <c r="B308" s="16">
        <v>424511</v>
      </c>
      <c r="C308" s="17" t="s">
        <v>583</v>
      </c>
      <c r="D308" s="84"/>
      <c r="E308" s="68"/>
      <c r="F308" s="19"/>
      <c r="G308" s="19"/>
      <c r="H308" s="19"/>
      <c r="I308" s="19"/>
      <c r="J308" s="19"/>
      <c r="K308" s="19"/>
      <c r="L308" s="19"/>
      <c r="M308" s="19"/>
      <c r="N308" s="19"/>
      <c r="O308" s="49"/>
      <c r="P308" s="65">
        <f t="shared" si="178"/>
        <v>0</v>
      </c>
      <c r="Q308" s="68"/>
      <c r="R308" s="68"/>
      <c r="S308" s="65">
        <f t="shared" si="179"/>
        <v>0</v>
      </c>
    </row>
    <row r="309" spans="1:19" ht="25.5" hidden="1" x14ac:dyDescent="0.25">
      <c r="A309" s="271"/>
      <c r="B309" s="12">
        <v>424600</v>
      </c>
      <c r="C309" s="13" t="s">
        <v>235</v>
      </c>
      <c r="D309" s="82">
        <f>SUM(D310,D312)</f>
        <v>0</v>
      </c>
      <c r="E309" s="66">
        <f t="shared" ref="E309:O309" si="187">SUM(E310,E312)</f>
        <v>0</v>
      </c>
      <c r="F309" s="14">
        <f t="shared" si="187"/>
        <v>0</v>
      </c>
      <c r="G309" s="14">
        <f t="shared" si="187"/>
        <v>0</v>
      </c>
      <c r="H309" s="14">
        <f t="shared" si="187"/>
        <v>0</v>
      </c>
      <c r="I309" s="14">
        <f t="shared" si="187"/>
        <v>0</v>
      </c>
      <c r="J309" s="14">
        <f t="shared" si="187"/>
        <v>0</v>
      </c>
      <c r="K309" s="14">
        <f t="shared" si="187"/>
        <v>0</v>
      </c>
      <c r="L309" s="14">
        <f t="shared" si="187"/>
        <v>0</v>
      </c>
      <c r="M309" s="14">
        <f t="shared" si="187"/>
        <v>0</v>
      </c>
      <c r="N309" s="14">
        <f t="shared" si="187"/>
        <v>0</v>
      </c>
      <c r="O309" s="47">
        <f t="shared" si="187"/>
        <v>0</v>
      </c>
      <c r="P309" s="65">
        <f t="shared" si="178"/>
        <v>0</v>
      </c>
      <c r="Q309" s="66">
        <f t="shared" ref="Q309:R309" si="188">SUM(Q310,Q312)</f>
        <v>0</v>
      </c>
      <c r="R309" s="66">
        <f t="shared" si="188"/>
        <v>0</v>
      </c>
      <c r="S309" s="65">
        <f t="shared" si="179"/>
        <v>0</v>
      </c>
    </row>
    <row r="310" spans="1:19" hidden="1" x14ac:dyDescent="0.25">
      <c r="A310" s="161"/>
      <c r="B310" s="16">
        <v>424610</v>
      </c>
      <c r="C310" s="17" t="s">
        <v>236</v>
      </c>
      <c r="D310" s="83">
        <f>SUM(D311)</f>
        <v>0</v>
      </c>
      <c r="E310" s="67">
        <f t="shared" ref="E310:R310" si="189">SUM(E311)</f>
        <v>0</v>
      </c>
      <c r="F310" s="18">
        <f t="shared" si="189"/>
        <v>0</v>
      </c>
      <c r="G310" s="18">
        <f t="shared" si="189"/>
        <v>0</v>
      </c>
      <c r="H310" s="18">
        <f t="shared" si="189"/>
        <v>0</v>
      </c>
      <c r="I310" s="18">
        <f t="shared" si="189"/>
        <v>0</v>
      </c>
      <c r="J310" s="18">
        <f t="shared" si="189"/>
        <v>0</v>
      </c>
      <c r="K310" s="18">
        <f t="shared" si="189"/>
        <v>0</v>
      </c>
      <c r="L310" s="18">
        <f t="shared" si="189"/>
        <v>0</v>
      </c>
      <c r="M310" s="18">
        <f t="shared" si="189"/>
        <v>0</v>
      </c>
      <c r="N310" s="18">
        <f t="shared" si="189"/>
        <v>0</v>
      </c>
      <c r="O310" s="48">
        <f t="shared" si="189"/>
        <v>0</v>
      </c>
      <c r="P310" s="65">
        <f t="shared" si="178"/>
        <v>0</v>
      </c>
      <c r="Q310" s="67">
        <f t="shared" si="189"/>
        <v>0</v>
      </c>
      <c r="R310" s="67">
        <f t="shared" si="189"/>
        <v>0</v>
      </c>
      <c r="S310" s="65">
        <f t="shared" si="179"/>
        <v>0</v>
      </c>
    </row>
    <row r="311" spans="1:19" ht="41.25" hidden="1" customHeight="1" x14ac:dyDescent="0.25">
      <c r="A311" s="161"/>
      <c r="B311" s="16">
        <v>424611</v>
      </c>
      <c r="C311" s="17" t="s">
        <v>584</v>
      </c>
      <c r="D311" s="84"/>
      <c r="E311" s="68"/>
      <c r="F311" s="19"/>
      <c r="G311" s="19"/>
      <c r="H311" s="19"/>
      <c r="I311" s="19"/>
      <c r="J311" s="19"/>
      <c r="K311" s="19"/>
      <c r="L311" s="19"/>
      <c r="M311" s="19"/>
      <c r="N311" s="19"/>
      <c r="O311" s="49"/>
      <c r="P311" s="65">
        <f t="shared" si="178"/>
        <v>0</v>
      </c>
      <c r="Q311" s="68"/>
      <c r="R311" s="68"/>
      <c r="S311" s="65">
        <f t="shared" si="179"/>
        <v>0</v>
      </c>
    </row>
    <row r="312" spans="1:19" hidden="1" x14ac:dyDescent="0.25">
      <c r="A312" s="161"/>
      <c r="B312" s="16">
        <v>424630</v>
      </c>
      <c r="C312" s="17" t="s">
        <v>237</v>
      </c>
      <c r="D312" s="83">
        <f>SUM(D313)</f>
        <v>0</v>
      </c>
      <c r="E312" s="67">
        <f t="shared" ref="E312:R312" si="190">SUM(E313)</f>
        <v>0</v>
      </c>
      <c r="F312" s="18">
        <f t="shared" si="190"/>
        <v>0</v>
      </c>
      <c r="G312" s="18">
        <f t="shared" si="190"/>
        <v>0</v>
      </c>
      <c r="H312" s="18">
        <f t="shared" si="190"/>
        <v>0</v>
      </c>
      <c r="I312" s="18">
        <f t="shared" si="190"/>
        <v>0</v>
      </c>
      <c r="J312" s="18">
        <f t="shared" si="190"/>
        <v>0</v>
      </c>
      <c r="K312" s="18">
        <f t="shared" si="190"/>
        <v>0</v>
      </c>
      <c r="L312" s="18">
        <f t="shared" si="190"/>
        <v>0</v>
      </c>
      <c r="M312" s="18">
        <f t="shared" si="190"/>
        <v>0</v>
      </c>
      <c r="N312" s="18">
        <f t="shared" si="190"/>
        <v>0</v>
      </c>
      <c r="O312" s="48">
        <f t="shared" si="190"/>
        <v>0</v>
      </c>
      <c r="P312" s="65">
        <f t="shared" si="178"/>
        <v>0</v>
      </c>
      <c r="Q312" s="67">
        <f t="shared" si="190"/>
        <v>0</v>
      </c>
      <c r="R312" s="67">
        <f t="shared" si="190"/>
        <v>0</v>
      </c>
      <c r="S312" s="65">
        <f t="shared" si="179"/>
        <v>0</v>
      </c>
    </row>
    <row r="313" spans="1:19" ht="27" hidden="1" customHeight="1" x14ac:dyDescent="0.25">
      <c r="A313" s="161"/>
      <c r="B313" s="16">
        <v>424631</v>
      </c>
      <c r="C313" s="17" t="s">
        <v>238</v>
      </c>
      <c r="D313" s="84"/>
      <c r="E313" s="68"/>
      <c r="F313" s="19"/>
      <c r="G313" s="19"/>
      <c r="H313" s="19"/>
      <c r="I313" s="19"/>
      <c r="J313" s="19"/>
      <c r="K313" s="19"/>
      <c r="L313" s="19"/>
      <c r="M313" s="19"/>
      <c r="N313" s="19"/>
      <c r="O313" s="49"/>
      <c r="P313" s="65">
        <f t="shared" si="178"/>
        <v>0</v>
      </c>
      <c r="Q313" s="68"/>
      <c r="R313" s="68"/>
      <c r="S313" s="65">
        <f t="shared" si="179"/>
        <v>0</v>
      </c>
    </row>
    <row r="314" spans="1:19" hidden="1" x14ac:dyDescent="0.25">
      <c r="A314" s="271"/>
      <c r="B314" s="12">
        <v>424900</v>
      </c>
      <c r="C314" s="13" t="s">
        <v>239</v>
      </c>
      <c r="D314" s="82">
        <f>SUM(D315)</f>
        <v>0</v>
      </c>
      <c r="E314" s="66">
        <f t="shared" ref="E314:R315" si="191">SUM(E315)</f>
        <v>0</v>
      </c>
      <c r="F314" s="14">
        <f t="shared" si="191"/>
        <v>0</v>
      </c>
      <c r="G314" s="14">
        <f t="shared" si="191"/>
        <v>0</v>
      </c>
      <c r="H314" s="14">
        <f t="shared" si="191"/>
        <v>0</v>
      </c>
      <c r="I314" s="14">
        <f t="shared" si="191"/>
        <v>0</v>
      </c>
      <c r="J314" s="14">
        <f t="shared" si="191"/>
        <v>0</v>
      </c>
      <c r="K314" s="14">
        <f t="shared" si="191"/>
        <v>0</v>
      </c>
      <c r="L314" s="14">
        <f t="shared" si="191"/>
        <v>0</v>
      </c>
      <c r="M314" s="14">
        <f t="shared" si="191"/>
        <v>0</v>
      </c>
      <c r="N314" s="14">
        <f t="shared" si="191"/>
        <v>0</v>
      </c>
      <c r="O314" s="47">
        <f t="shared" si="191"/>
        <v>0</v>
      </c>
      <c r="P314" s="65">
        <f t="shared" si="178"/>
        <v>0</v>
      </c>
      <c r="Q314" s="66">
        <f t="shared" si="191"/>
        <v>0</v>
      </c>
      <c r="R314" s="66">
        <f t="shared" si="191"/>
        <v>0</v>
      </c>
      <c r="S314" s="65">
        <f t="shared" si="179"/>
        <v>0</v>
      </c>
    </row>
    <row r="315" spans="1:19" hidden="1" x14ac:dyDescent="0.25">
      <c r="A315" s="161"/>
      <c r="B315" s="16">
        <v>424910</v>
      </c>
      <c r="C315" s="17" t="s">
        <v>239</v>
      </c>
      <c r="D315" s="83">
        <f>SUM(D316)</f>
        <v>0</v>
      </c>
      <c r="E315" s="67">
        <f t="shared" si="191"/>
        <v>0</v>
      </c>
      <c r="F315" s="18">
        <f t="shared" si="191"/>
        <v>0</v>
      </c>
      <c r="G315" s="18">
        <f t="shared" si="191"/>
        <v>0</v>
      </c>
      <c r="H315" s="18">
        <f t="shared" si="191"/>
        <v>0</v>
      </c>
      <c r="I315" s="18">
        <f t="shared" si="191"/>
        <v>0</v>
      </c>
      <c r="J315" s="18">
        <f t="shared" si="191"/>
        <v>0</v>
      </c>
      <c r="K315" s="18">
        <f t="shared" si="191"/>
        <v>0</v>
      </c>
      <c r="L315" s="18">
        <f t="shared" si="191"/>
        <v>0</v>
      </c>
      <c r="M315" s="18">
        <f t="shared" si="191"/>
        <v>0</v>
      </c>
      <c r="N315" s="18">
        <f t="shared" si="191"/>
        <v>0</v>
      </c>
      <c r="O315" s="48">
        <f t="shared" si="191"/>
        <v>0</v>
      </c>
      <c r="P315" s="65">
        <f t="shared" si="178"/>
        <v>0</v>
      </c>
      <c r="Q315" s="67">
        <f t="shared" si="191"/>
        <v>0</v>
      </c>
      <c r="R315" s="67">
        <f t="shared" si="191"/>
        <v>0</v>
      </c>
      <c r="S315" s="65">
        <f t="shared" si="179"/>
        <v>0</v>
      </c>
    </row>
    <row r="316" spans="1:19" ht="140.25" hidden="1" customHeight="1" x14ac:dyDescent="0.25">
      <c r="A316" s="161"/>
      <c r="B316" s="16">
        <v>424911</v>
      </c>
      <c r="C316" s="17" t="s">
        <v>782</v>
      </c>
      <c r="D316" s="84"/>
      <c r="E316" s="68"/>
      <c r="F316" s="19"/>
      <c r="G316" s="19"/>
      <c r="H316" s="19"/>
      <c r="I316" s="19"/>
      <c r="J316" s="19"/>
      <c r="K316" s="19"/>
      <c r="L316" s="19"/>
      <c r="M316" s="19"/>
      <c r="N316" s="19"/>
      <c r="O316" s="49"/>
      <c r="P316" s="65">
        <f t="shared" si="178"/>
        <v>0</v>
      </c>
      <c r="Q316" s="68"/>
      <c r="R316" s="68"/>
      <c r="S316" s="65">
        <f t="shared" si="179"/>
        <v>0</v>
      </c>
    </row>
    <row r="317" spans="1:19" ht="25.5" x14ac:dyDescent="0.25">
      <c r="A317" s="271">
        <v>227</v>
      </c>
      <c r="B317" s="12">
        <v>425000</v>
      </c>
      <c r="C317" s="21" t="s">
        <v>240</v>
      </c>
      <c r="D317" s="82">
        <f>SUM(D318,D331)</f>
        <v>261000</v>
      </c>
      <c r="E317" s="66">
        <f t="shared" ref="E317:O317" si="192">SUM(E318,E331)</f>
        <v>301000</v>
      </c>
      <c r="F317" s="14">
        <f t="shared" si="192"/>
        <v>0</v>
      </c>
      <c r="G317" s="14">
        <f t="shared" si="192"/>
        <v>0</v>
      </c>
      <c r="H317" s="14">
        <f t="shared" si="192"/>
        <v>0</v>
      </c>
      <c r="I317" s="14">
        <f t="shared" si="192"/>
        <v>0</v>
      </c>
      <c r="J317" s="14">
        <f t="shared" si="192"/>
        <v>0</v>
      </c>
      <c r="K317" s="14">
        <f t="shared" si="192"/>
        <v>0</v>
      </c>
      <c r="L317" s="14">
        <f t="shared" si="192"/>
        <v>0</v>
      </c>
      <c r="M317" s="14">
        <f t="shared" si="192"/>
        <v>0</v>
      </c>
      <c r="N317" s="14">
        <f t="shared" si="192"/>
        <v>0</v>
      </c>
      <c r="O317" s="47">
        <f t="shared" si="192"/>
        <v>0</v>
      </c>
      <c r="P317" s="65">
        <f t="shared" si="178"/>
        <v>301000</v>
      </c>
      <c r="Q317" s="66">
        <f t="shared" ref="Q317:R317" si="193">SUM(Q318,Q331)</f>
        <v>201000</v>
      </c>
      <c r="R317" s="66">
        <f t="shared" si="193"/>
        <v>201000</v>
      </c>
      <c r="S317" s="65">
        <f t="shared" si="179"/>
        <v>703000</v>
      </c>
    </row>
    <row r="318" spans="1:19" ht="25.5" x14ac:dyDescent="0.25">
      <c r="A318" s="271"/>
      <c r="B318" s="12">
        <v>425100</v>
      </c>
      <c r="C318" s="13" t="s">
        <v>241</v>
      </c>
      <c r="D318" s="82">
        <f>SUM(D319,D329)</f>
        <v>163000</v>
      </c>
      <c r="E318" s="66">
        <f t="shared" ref="E318:O318" si="194">SUM(E319,E329)</f>
        <v>215000</v>
      </c>
      <c r="F318" s="14">
        <f t="shared" si="194"/>
        <v>0</v>
      </c>
      <c r="G318" s="14">
        <f t="shared" si="194"/>
        <v>0</v>
      </c>
      <c r="H318" s="14">
        <f t="shared" si="194"/>
        <v>0</v>
      </c>
      <c r="I318" s="14">
        <f t="shared" si="194"/>
        <v>0</v>
      </c>
      <c r="J318" s="14">
        <f t="shared" si="194"/>
        <v>0</v>
      </c>
      <c r="K318" s="14">
        <f t="shared" si="194"/>
        <v>0</v>
      </c>
      <c r="L318" s="14">
        <f t="shared" si="194"/>
        <v>0</v>
      </c>
      <c r="M318" s="14">
        <f t="shared" si="194"/>
        <v>0</v>
      </c>
      <c r="N318" s="14">
        <f t="shared" si="194"/>
        <v>0</v>
      </c>
      <c r="O318" s="47">
        <f t="shared" si="194"/>
        <v>0</v>
      </c>
      <c r="P318" s="65">
        <f t="shared" si="178"/>
        <v>215000</v>
      </c>
      <c r="Q318" s="66">
        <f t="shared" ref="Q318:R318" si="195">SUM(Q319,Q329)</f>
        <v>115000</v>
      </c>
      <c r="R318" s="66">
        <f t="shared" si="195"/>
        <v>115000</v>
      </c>
      <c r="S318" s="65">
        <f t="shared" si="179"/>
        <v>445000</v>
      </c>
    </row>
    <row r="319" spans="1:19" ht="25.5" x14ac:dyDescent="0.25">
      <c r="A319" s="161"/>
      <c r="B319" s="16">
        <v>425110</v>
      </c>
      <c r="C319" s="17" t="s">
        <v>242</v>
      </c>
      <c r="D319" s="83">
        <f>SUM(D320:D328)</f>
        <v>163000</v>
      </c>
      <c r="E319" s="67">
        <f t="shared" ref="E319:O319" si="196">SUM(E320:E328)</f>
        <v>215000</v>
      </c>
      <c r="F319" s="18">
        <f t="shared" si="196"/>
        <v>0</v>
      </c>
      <c r="G319" s="18">
        <f t="shared" si="196"/>
        <v>0</v>
      </c>
      <c r="H319" s="18">
        <f t="shared" si="196"/>
        <v>0</v>
      </c>
      <c r="I319" s="18">
        <f t="shared" si="196"/>
        <v>0</v>
      </c>
      <c r="J319" s="18">
        <f t="shared" si="196"/>
        <v>0</v>
      </c>
      <c r="K319" s="18">
        <f t="shared" si="196"/>
        <v>0</v>
      </c>
      <c r="L319" s="18">
        <f t="shared" si="196"/>
        <v>0</v>
      </c>
      <c r="M319" s="18">
        <f t="shared" si="196"/>
        <v>0</v>
      </c>
      <c r="N319" s="18">
        <f t="shared" si="196"/>
        <v>0</v>
      </c>
      <c r="O319" s="48">
        <f t="shared" si="196"/>
        <v>0</v>
      </c>
      <c r="P319" s="65">
        <f t="shared" si="178"/>
        <v>215000</v>
      </c>
      <c r="Q319" s="67">
        <f t="shared" ref="Q319:R319" si="197">SUM(Q320:Q328)</f>
        <v>115000</v>
      </c>
      <c r="R319" s="67">
        <f t="shared" si="197"/>
        <v>115000</v>
      </c>
      <c r="S319" s="65">
        <f t="shared" si="179"/>
        <v>445000</v>
      </c>
    </row>
    <row r="320" spans="1:19" ht="29.25" customHeight="1" x14ac:dyDescent="0.25">
      <c r="A320" s="161"/>
      <c r="B320" s="16">
        <v>425111</v>
      </c>
      <c r="C320" s="17" t="s">
        <v>243</v>
      </c>
      <c r="D320" s="84">
        <v>58000</v>
      </c>
      <c r="E320" s="68"/>
      <c r="F320" s="19"/>
      <c r="G320" s="19"/>
      <c r="H320" s="19"/>
      <c r="I320" s="19"/>
      <c r="J320" s="19"/>
      <c r="K320" s="19"/>
      <c r="L320" s="19"/>
      <c r="M320" s="19"/>
      <c r="N320" s="19"/>
      <c r="O320" s="49"/>
      <c r="P320" s="65">
        <f t="shared" si="178"/>
        <v>0</v>
      </c>
      <c r="Q320" s="68"/>
      <c r="R320" s="68"/>
      <c r="S320" s="65">
        <f t="shared" si="179"/>
        <v>0</v>
      </c>
    </row>
    <row r="321" spans="1:19" ht="38.25" x14ac:dyDescent="0.25">
      <c r="A321" s="161"/>
      <c r="B321" s="16">
        <v>425112</v>
      </c>
      <c r="C321" s="17" t="s">
        <v>244</v>
      </c>
      <c r="D321" s="84">
        <v>5000</v>
      </c>
      <c r="E321" s="68">
        <f>5000+100000</f>
        <v>105000</v>
      </c>
      <c r="F321" s="19"/>
      <c r="G321" s="19"/>
      <c r="H321" s="19"/>
      <c r="I321" s="19"/>
      <c r="J321" s="19"/>
      <c r="K321" s="19"/>
      <c r="L321" s="19"/>
      <c r="M321" s="19"/>
      <c r="N321" s="19"/>
      <c r="O321" s="49"/>
      <c r="P321" s="65">
        <f t="shared" si="178"/>
        <v>105000</v>
      </c>
      <c r="Q321" s="68">
        <v>5000</v>
      </c>
      <c r="R321" s="68">
        <v>5000</v>
      </c>
      <c r="S321" s="65">
        <f t="shared" si="179"/>
        <v>115000</v>
      </c>
    </row>
    <row r="322" spans="1:19" ht="25.5" x14ac:dyDescent="0.25">
      <c r="A322" s="161"/>
      <c r="B322" s="16">
        <v>425113</v>
      </c>
      <c r="C322" s="17" t="s">
        <v>245</v>
      </c>
      <c r="D322" s="84">
        <v>50000</v>
      </c>
      <c r="E322" s="68">
        <v>70000</v>
      </c>
      <c r="F322" s="19"/>
      <c r="G322" s="19"/>
      <c r="H322" s="19"/>
      <c r="I322" s="19"/>
      <c r="J322" s="19"/>
      <c r="K322" s="19"/>
      <c r="L322" s="19"/>
      <c r="M322" s="19"/>
      <c r="N322" s="19"/>
      <c r="O322" s="49"/>
      <c r="P322" s="65">
        <f t="shared" si="178"/>
        <v>70000</v>
      </c>
      <c r="Q322" s="68">
        <v>70000</v>
      </c>
      <c r="R322" s="68">
        <v>70000</v>
      </c>
      <c r="S322" s="65">
        <f t="shared" si="179"/>
        <v>210000</v>
      </c>
    </row>
    <row r="323" spans="1:19" ht="46.5" hidden="1" customHeight="1" x14ac:dyDescent="0.25">
      <c r="A323" s="161"/>
      <c r="B323" s="16">
        <v>425114</v>
      </c>
      <c r="C323" s="17" t="s">
        <v>246</v>
      </c>
      <c r="D323" s="84"/>
      <c r="E323" s="68"/>
      <c r="F323" s="19"/>
      <c r="G323" s="19"/>
      <c r="H323" s="19"/>
      <c r="I323" s="19"/>
      <c r="J323" s="19"/>
      <c r="K323" s="19"/>
      <c r="L323" s="19"/>
      <c r="M323" s="19"/>
      <c r="N323" s="19"/>
      <c r="O323" s="49"/>
      <c r="P323" s="65">
        <f t="shared" si="178"/>
        <v>0</v>
      </c>
      <c r="Q323" s="68"/>
      <c r="R323" s="68"/>
      <c r="S323" s="65">
        <f t="shared" si="179"/>
        <v>0</v>
      </c>
    </row>
    <row r="324" spans="1:19" ht="84.75" customHeight="1" x14ac:dyDescent="0.25">
      <c r="A324" s="161"/>
      <c r="B324" s="16">
        <v>425115</v>
      </c>
      <c r="C324" s="17" t="s">
        <v>247</v>
      </c>
      <c r="D324" s="84">
        <v>20000</v>
      </c>
      <c r="E324" s="68">
        <v>10000</v>
      </c>
      <c r="F324" s="19"/>
      <c r="G324" s="19"/>
      <c r="H324" s="19"/>
      <c r="I324" s="19"/>
      <c r="J324" s="19"/>
      <c r="K324" s="19"/>
      <c r="L324" s="19"/>
      <c r="M324" s="19"/>
      <c r="N324" s="19"/>
      <c r="O324" s="49"/>
      <c r="P324" s="65">
        <f t="shared" si="178"/>
        <v>10000</v>
      </c>
      <c r="Q324" s="68">
        <v>10000</v>
      </c>
      <c r="R324" s="68">
        <v>10000</v>
      </c>
      <c r="S324" s="65">
        <f t="shared" si="179"/>
        <v>30000</v>
      </c>
    </row>
    <row r="325" spans="1:19" ht="25.5" hidden="1" x14ac:dyDescent="0.25">
      <c r="A325" s="161"/>
      <c r="B325" s="16">
        <v>425116</v>
      </c>
      <c r="C325" s="17" t="s">
        <v>248</v>
      </c>
      <c r="D325" s="84"/>
      <c r="E325" s="68"/>
      <c r="F325" s="19"/>
      <c r="G325" s="19"/>
      <c r="H325" s="19"/>
      <c r="I325" s="19"/>
      <c r="J325" s="19"/>
      <c r="K325" s="19"/>
      <c r="L325" s="19"/>
      <c r="M325" s="19"/>
      <c r="N325" s="19"/>
      <c r="O325" s="49"/>
      <c r="P325" s="65">
        <f t="shared" si="178"/>
        <v>0</v>
      </c>
      <c r="Q325" s="68"/>
      <c r="R325" s="68"/>
      <c r="S325" s="65">
        <f t="shared" si="179"/>
        <v>0</v>
      </c>
    </row>
    <row r="326" spans="1:19" ht="46.5" customHeight="1" x14ac:dyDescent="0.25">
      <c r="A326" s="161"/>
      <c r="B326" s="16">
        <v>425117</v>
      </c>
      <c r="C326" s="17" t="s">
        <v>249</v>
      </c>
      <c r="D326" s="84">
        <v>30000</v>
      </c>
      <c r="E326" s="68">
        <v>30000</v>
      </c>
      <c r="F326" s="19"/>
      <c r="G326" s="19"/>
      <c r="H326" s="19"/>
      <c r="I326" s="19"/>
      <c r="J326" s="19"/>
      <c r="K326" s="19"/>
      <c r="L326" s="19"/>
      <c r="M326" s="19"/>
      <c r="N326" s="19"/>
      <c r="O326" s="49"/>
      <c r="P326" s="65">
        <f t="shared" si="178"/>
        <v>30000</v>
      </c>
      <c r="Q326" s="68">
        <v>30000</v>
      </c>
      <c r="R326" s="68">
        <v>30000</v>
      </c>
      <c r="S326" s="65">
        <f t="shared" si="179"/>
        <v>90000</v>
      </c>
    </row>
    <row r="327" spans="1:19" ht="49.5" hidden="1" customHeight="1" x14ac:dyDescent="0.25">
      <c r="A327" s="161"/>
      <c r="B327" s="16">
        <v>425118</v>
      </c>
      <c r="C327" s="17" t="s">
        <v>250</v>
      </c>
      <c r="D327" s="84"/>
      <c r="E327" s="68"/>
      <c r="F327" s="19"/>
      <c r="G327" s="19"/>
      <c r="H327" s="19"/>
      <c r="I327" s="19"/>
      <c r="J327" s="19"/>
      <c r="K327" s="19"/>
      <c r="L327" s="19"/>
      <c r="M327" s="19"/>
      <c r="N327" s="19"/>
      <c r="O327" s="49"/>
      <c r="P327" s="65">
        <f t="shared" si="178"/>
        <v>0</v>
      </c>
      <c r="Q327" s="68"/>
      <c r="R327" s="68"/>
      <c r="S327" s="65">
        <f t="shared" si="179"/>
        <v>0</v>
      </c>
    </row>
    <row r="328" spans="1:19" ht="59.25" hidden="1" customHeight="1" x14ac:dyDescent="0.25">
      <c r="A328" s="161"/>
      <c r="B328" s="16">
        <v>425119</v>
      </c>
      <c r="C328" s="17" t="s">
        <v>671</v>
      </c>
      <c r="D328" s="84"/>
      <c r="E328" s="68"/>
      <c r="F328" s="19"/>
      <c r="G328" s="19"/>
      <c r="H328" s="19"/>
      <c r="I328" s="19"/>
      <c r="J328" s="19"/>
      <c r="K328" s="19"/>
      <c r="L328" s="19"/>
      <c r="M328" s="19"/>
      <c r="N328" s="19"/>
      <c r="O328" s="49"/>
      <c r="P328" s="65">
        <f t="shared" si="178"/>
        <v>0</v>
      </c>
      <c r="Q328" s="68"/>
      <c r="R328" s="68"/>
      <c r="S328" s="65">
        <f t="shared" si="179"/>
        <v>0</v>
      </c>
    </row>
    <row r="329" spans="1:19" ht="25.5" hidden="1" x14ac:dyDescent="0.25">
      <c r="A329" s="161"/>
      <c r="B329" s="23">
        <v>425190</v>
      </c>
      <c r="C329" s="17" t="s">
        <v>251</v>
      </c>
      <c r="D329" s="83">
        <f>SUM(D330)</f>
        <v>0</v>
      </c>
      <c r="E329" s="67">
        <f t="shared" ref="E329:R329" si="198">SUM(E330)</f>
        <v>0</v>
      </c>
      <c r="F329" s="18">
        <f t="shared" si="198"/>
        <v>0</v>
      </c>
      <c r="G329" s="18">
        <f t="shared" si="198"/>
        <v>0</v>
      </c>
      <c r="H329" s="18">
        <f t="shared" si="198"/>
        <v>0</v>
      </c>
      <c r="I329" s="18">
        <f t="shared" si="198"/>
        <v>0</v>
      </c>
      <c r="J329" s="18">
        <f t="shared" si="198"/>
        <v>0</v>
      </c>
      <c r="K329" s="18">
        <f t="shared" si="198"/>
        <v>0</v>
      </c>
      <c r="L329" s="18">
        <f t="shared" si="198"/>
        <v>0</v>
      </c>
      <c r="M329" s="18">
        <f t="shared" si="198"/>
        <v>0</v>
      </c>
      <c r="N329" s="18">
        <f t="shared" si="198"/>
        <v>0</v>
      </c>
      <c r="O329" s="48">
        <f t="shared" si="198"/>
        <v>0</v>
      </c>
      <c r="P329" s="65">
        <f t="shared" si="178"/>
        <v>0</v>
      </c>
      <c r="Q329" s="67">
        <f t="shared" si="198"/>
        <v>0</v>
      </c>
      <c r="R329" s="67">
        <f t="shared" si="198"/>
        <v>0</v>
      </c>
      <c r="S329" s="65">
        <f t="shared" si="179"/>
        <v>0</v>
      </c>
    </row>
    <row r="330" spans="1:19" ht="91.5" hidden="1" customHeight="1" x14ac:dyDescent="0.25">
      <c r="A330" s="161"/>
      <c r="B330" s="23">
        <v>425191</v>
      </c>
      <c r="C330" s="17" t="s">
        <v>789</v>
      </c>
      <c r="D330" s="84">
        <v>0</v>
      </c>
      <c r="E330" s="68"/>
      <c r="F330" s="19"/>
      <c r="G330" s="19"/>
      <c r="H330" s="19"/>
      <c r="I330" s="19"/>
      <c r="J330" s="19"/>
      <c r="K330" s="19"/>
      <c r="L330" s="19"/>
      <c r="M330" s="19"/>
      <c r="N330" s="19"/>
      <c r="O330" s="49"/>
      <c r="P330" s="65">
        <f t="shared" si="178"/>
        <v>0</v>
      </c>
      <c r="Q330" s="68"/>
      <c r="R330" s="68"/>
      <c r="S330" s="65">
        <f t="shared" si="179"/>
        <v>0</v>
      </c>
    </row>
    <row r="331" spans="1:19" ht="25.5" x14ac:dyDescent="0.25">
      <c r="A331" s="271"/>
      <c r="B331" s="12">
        <v>425200</v>
      </c>
      <c r="C331" s="13" t="s">
        <v>252</v>
      </c>
      <c r="D331" s="82">
        <f>SUM(D332,D337,D350,D354,D346,D348,D356)</f>
        <v>98000</v>
      </c>
      <c r="E331" s="112">
        <f>SUM(E332,E337,E350,E354,E346,E348,E356)</f>
        <v>86000</v>
      </c>
      <c r="F331" s="14">
        <f t="shared" ref="F331:O331" si="199">SUM(F332,F337,F350,F354,F346,F348,F356)</f>
        <v>0</v>
      </c>
      <c r="G331" s="14">
        <f t="shared" si="199"/>
        <v>0</v>
      </c>
      <c r="H331" s="14">
        <f t="shared" si="199"/>
        <v>0</v>
      </c>
      <c r="I331" s="14">
        <f t="shared" si="199"/>
        <v>0</v>
      </c>
      <c r="J331" s="14">
        <f t="shared" si="199"/>
        <v>0</v>
      </c>
      <c r="K331" s="14">
        <f t="shared" si="199"/>
        <v>0</v>
      </c>
      <c r="L331" s="14">
        <f t="shared" si="199"/>
        <v>0</v>
      </c>
      <c r="M331" s="14">
        <f t="shared" si="199"/>
        <v>0</v>
      </c>
      <c r="N331" s="14">
        <f t="shared" si="199"/>
        <v>0</v>
      </c>
      <c r="O331" s="113">
        <f t="shared" si="199"/>
        <v>0</v>
      </c>
      <c r="P331" s="65">
        <f t="shared" si="178"/>
        <v>86000</v>
      </c>
      <c r="Q331" s="112">
        <f>SUM(Q332,Q337,Q350,Q354,Q346,Q348,Q356)</f>
        <v>86000</v>
      </c>
      <c r="R331" s="112">
        <f>SUM(R332,R337,R350,R354,R346,R348,R356)</f>
        <v>86000</v>
      </c>
      <c r="S331" s="65">
        <f t="shared" si="179"/>
        <v>258000</v>
      </c>
    </row>
    <row r="332" spans="1:19" ht="25.5" hidden="1" x14ac:dyDescent="0.25">
      <c r="A332" s="161"/>
      <c r="B332" s="16">
        <v>425210</v>
      </c>
      <c r="C332" s="17" t="s">
        <v>253</v>
      </c>
      <c r="D332" s="83">
        <f>SUM(D333:D336)</f>
        <v>0</v>
      </c>
      <c r="E332" s="110">
        <f t="shared" ref="E332:O332" si="200">SUM(E333:E336)</f>
        <v>0</v>
      </c>
      <c r="F332" s="18">
        <f t="shared" si="200"/>
        <v>0</v>
      </c>
      <c r="G332" s="18">
        <f t="shared" si="200"/>
        <v>0</v>
      </c>
      <c r="H332" s="18">
        <f t="shared" si="200"/>
        <v>0</v>
      </c>
      <c r="I332" s="18">
        <f t="shared" si="200"/>
        <v>0</v>
      </c>
      <c r="J332" s="18">
        <f t="shared" si="200"/>
        <v>0</v>
      </c>
      <c r="K332" s="18">
        <f t="shared" si="200"/>
        <v>0</v>
      </c>
      <c r="L332" s="18">
        <f t="shared" si="200"/>
        <v>0</v>
      </c>
      <c r="M332" s="18">
        <f t="shared" si="200"/>
        <v>0</v>
      </c>
      <c r="N332" s="18">
        <f t="shared" si="200"/>
        <v>0</v>
      </c>
      <c r="O332" s="111">
        <f t="shared" si="200"/>
        <v>0</v>
      </c>
      <c r="P332" s="65">
        <f t="shared" si="178"/>
        <v>0</v>
      </c>
      <c r="Q332" s="110">
        <f t="shared" ref="Q332:R332" si="201">SUM(Q333:Q336)</f>
        <v>0</v>
      </c>
      <c r="R332" s="110">
        <f t="shared" si="201"/>
        <v>0</v>
      </c>
      <c r="S332" s="65">
        <f t="shared" si="179"/>
        <v>0</v>
      </c>
    </row>
    <row r="333" spans="1:19" hidden="1" x14ac:dyDescent="0.25">
      <c r="A333" s="161"/>
      <c r="B333" s="16">
        <v>425211</v>
      </c>
      <c r="C333" s="17" t="s">
        <v>254</v>
      </c>
      <c r="D333" s="84"/>
      <c r="E333" s="68"/>
      <c r="F333" s="19"/>
      <c r="G333" s="19"/>
      <c r="H333" s="19"/>
      <c r="I333" s="19"/>
      <c r="J333" s="19"/>
      <c r="K333" s="19"/>
      <c r="L333" s="19"/>
      <c r="M333" s="19"/>
      <c r="N333" s="19"/>
      <c r="O333" s="49"/>
      <c r="P333" s="65">
        <f t="shared" si="178"/>
        <v>0</v>
      </c>
      <c r="Q333" s="68"/>
      <c r="R333" s="68"/>
      <c r="S333" s="65">
        <f t="shared" si="179"/>
        <v>0</v>
      </c>
    </row>
    <row r="334" spans="1:19" ht="25.5" hidden="1" x14ac:dyDescent="0.25">
      <c r="A334" s="161"/>
      <c r="B334" s="16">
        <v>425212</v>
      </c>
      <c r="C334" s="17" t="s">
        <v>255</v>
      </c>
      <c r="D334" s="84"/>
      <c r="E334" s="68"/>
      <c r="F334" s="19"/>
      <c r="G334" s="19"/>
      <c r="H334" s="19"/>
      <c r="I334" s="19"/>
      <c r="J334" s="19"/>
      <c r="K334" s="19"/>
      <c r="L334" s="19"/>
      <c r="M334" s="19"/>
      <c r="N334" s="19"/>
      <c r="O334" s="49"/>
      <c r="P334" s="65">
        <f t="shared" si="178"/>
        <v>0</v>
      </c>
      <c r="Q334" s="68"/>
      <c r="R334" s="68"/>
      <c r="S334" s="65">
        <f t="shared" si="179"/>
        <v>0</v>
      </c>
    </row>
    <row r="335" spans="1:19" hidden="1" x14ac:dyDescent="0.25">
      <c r="A335" s="161"/>
      <c r="B335" s="16">
        <v>425213</v>
      </c>
      <c r="C335" s="17" t="s">
        <v>256</v>
      </c>
      <c r="D335" s="84"/>
      <c r="E335" s="68"/>
      <c r="F335" s="19"/>
      <c r="G335" s="19"/>
      <c r="H335" s="19"/>
      <c r="I335" s="19"/>
      <c r="J335" s="19"/>
      <c r="K335" s="19"/>
      <c r="L335" s="19"/>
      <c r="M335" s="19"/>
      <c r="N335" s="19"/>
      <c r="O335" s="49"/>
      <c r="P335" s="65">
        <f t="shared" si="178"/>
        <v>0</v>
      </c>
      <c r="Q335" s="68"/>
      <c r="R335" s="68"/>
      <c r="S335" s="65">
        <f t="shared" si="179"/>
        <v>0</v>
      </c>
    </row>
    <row r="336" spans="1:19" ht="46.5" hidden="1" customHeight="1" x14ac:dyDescent="0.25">
      <c r="A336" s="161"/>
      <c r="B336" s="16">
        <v>425219</v>
      </c>
      <c r="C336" s="17" t="s">
        <v>589</v>
      </c>
      <c r="D336" s="84"/>
      <c r="E336" s="68"/>
      <c r="F336" s="19"/>
      <c r="G336" s="19"/>
      <c r="H336" s="19"/>
      <c r="I336" s="19"/>
      <c r="J336" s="19"/>
      <c r="K336" s="19"/>
      <c r="L336" s="19"/>
      <c r="M336" s="19"/>
      <c r="N336" s="19"/>
      <c r="O336" s="49"/>
      <c r="P336" s="65">
        <f t="shared" si="178"/>
        <v>0</v>
      </c>
      <c r="Q336" s="68"/>
      <c r="R336" s="68"/>
      <c r="S336" s="65">
        <f t="shared" si="179"/>
        <v>0</v>
      </c>
    </row>
    <row r="337" spans="1:19" ht="30" customHeight="1" x14ac:dyDescent="0.25">
      <c r="A337" s="161"/>
      <c r="B337" s="16">
        <v>425220</v>
      </c>
      <c r="C337" s="17" t="s">
        <v>257</v>
      </c>
      <c r="D337" s="83">
        <f>SUM(D338:D345)</f>
        <v>95000</v>
      </c>
      <c r="E337" s="67">
        <f t="shared" ref="E337:O337" si="202">SUM(E338:E345)</f>
        <v>80000</v>
      </c>
      <c r="F337" s="18">
        <f t="shared" si="202"/>
        <v>0</v>
      </c>
      <c r="G337" s="18">
        <f t="shared" si="202"/>
        <v>0</v>
      </c>
      <c r="H337" s="18">
        <f t="shared" si="202"/>
        <v>0</v>
      </c>
      <c r="I337" s="18">
        <f t="shared" si="202"/>
        <v>0</v>
      </c>
      <c r="J337" s="18">
        <f t="shared" si="202"/>
        <v>0</v>
      </c>
      <c r="K337" s="18">
        <f t="shared" si="202"/>
        <v>0</v>
      </c>
      <c r="L337" s="18">
        <f t="shared" si="202"/>
        <v>0</v>
      </c>
      <c r="M337" s="18">
        <f t="shared" si="202"/>
        <v>0</v>
      </c>
      <c r="N337" s="18">
        <f t="shared" si="202"/>
        <v>0</v>
      </c>
      <c r="O337" s="48">
        <f t="shared" si="202"/>
        <v>0</v>
      </c>
      <c r="P337" s="65">
        <f t="shared" si="178"/>
        <v>80000</v>
      </c>
      <c r="Q337" s="67">
        <f t="shared" ref="Q337:R337" si="203">SUM(Q338:Q345)</f>
        <v>80000</v>
      </c>
      <c r="R337" s="67">
        <f t="shared" si="203"/>
        <v>80000</v>
      </c>
      <c r="S337" s="65">
        <f t="shared" si="179"/>
        <v>240000</v>
      </c>
    </row>
    <row r="338" spans="1:19" hidden="1" x14ac:dyDescent="0.25">
      <c r="A338" s="161"/>
      <c r="B338" s="16">
        <v>425221</v>
      </c>
      <c r="C338" s="17" t="s">
        <v>258</v>
      </c>
      <c r="D338" s="84"/>
      <c r="E338" s="68"/>
      <c r="F338" s="19"/>
      <c r="G338" s="19"/>
      <c r="H338" s="19"/>
      <c r="I338" s="19"/>
      <c r="J338" s="19"/>
      <c r="K338" s="19"/>
      <c r="L338" s="19"/>
      <c r="M338" s="19"/>
      <c r="N338" s="19"/>
      <c r="O338" s="49"/>
      <c r="P338" s="65">
        <f t="shared" si="178"/>
        <v>0</v>
      </c>
      <c r="Q338" s="68"/>
      <c r="R338" s="68"/>
      <c r="S338" s="65">
        <f t="shared" si="179"/>
        <v>0</v>
      </c>
    </row>
    <row r="339" spans="1:19" x14ac:dyDescent="0.25">
      <c r="A339" s="161"/>
      <c r="B339" s="16">
        <v>425222</v>
      </c>
      <c r="C339" s="17" t="s">
        <v>259</v>
      </c>
      <c r="D339" s="84">
        <v>80000</v>
      </c>
      <c r="E339" s="68">
        <v>60000</v>
      </c>
      <c r="F339" s="19"/>
      <c r="G339" s="19"/>
      <c r="H339" s="19"/>
      <c r="I339" s="19"/>
      <c r="J339" s="19"/>
      <c r="K339" s="19"/>
      <c r="L339" s="19"/>
      <c r="M339" s="19"/>
      <c r="N339" s="19"/>
      <c r="O339" s="49"/>
      <c r="P339" s="65">
        <f t="shared" si="178"/>
        <v>60000</v>
      </c>
      <c r="Q339" s="68">
        <v>60000</v>
      </c>
      <c r="R339" s="68">
        <v>60000</v>
      </c>
      <c r="S339" s="65">
        <f t="shared" si="179"/>
        <v>180000</v>
      </c>
    </row>
    <row r="340" spans="1:19" hidden="1" x14ac:dyDescent="0.25">
      <c r="A340" s="161"/>
      <c r="B340" s="16">
        <v>425223</v>
      </c>
      <c r="C340" s="17" t="s">
        <v>260</v>
      </c>
      <c r="D340" s="84"/>
      <c r="E340" s="68"/>
      <c r="F340" s="19"/>
      <c r="G340" s="19"/>
      <c r="H340" s="19"/>
      <c r="I340" s="19"/>
      <c r="J340" s="19"/>
      <c r="K340" s="19"/>
      <c r="L340" s="19"/>
      <c r="M340" s="19"/>
      <c r="N340" s="19"/>
      <c r="O340" s="49"/>
      <c r="P340" s="65">
        <f t="shared" si="178"/>
        <v>0</v>
      </c>
      <c r="Q340" s="68"/>
      <c r="R340" s="68"/>
      <c r="S340" s="65">
        <f t="shared" si="179"/>
        <v>0</v>
      </c>
    </row>
    <row r="341" spans="1:19" ht="60.75" customHeight="1" x14ac:dyDescent="0.25">
      <c r="A341" s="161"/>
      <c r="B341" s="16">
        <v>425224</v>
      </c>
      <c r="C341" s="17" t="s">
        <v>588</v>
      </c>
      <c r="D341" s="84">
        <v>15000</v>
      </c>
      <c r="E341" s="68">
        <v>20000</v>
      </c>
      <c r="F341" s="19"/>
      <c r="G341" s="19"/>
      <c r="H341" s="19"/>
      <c r="I341" s="19"/>
      <c r="J341" s="19"/>
      <c r="K341" s="19"/>
      <c r="L341" s="19"/>
      <c r="M341" s="19"/>
      <c r="N341" s="19"/>
      <c r="O341" s="49"/>
      <c r="P341" s="65">
        <f t="shared" si="178"/>
        <v>20000</v>
      </c>
      <c r="Q341" s="68">
        <v>20000</v>
      </c>
      <c r="R341" s="68">
        <v>20000</v>
      </c>
      <c r="S341" s="65">
        <f t="shared" si="179"/>
        <v>60000</v>
      </c>
    </row>
    <row r="342" spans="1:19" ht="59.25" hidden="1" customHeight="1" x14ac:dyDescent="0.25">
      <c r="A342" s="161"/>
      <c r="B342" s="16">
        <v>425225</v>
      </c>
      <c r="C342" s="17" t="s">
        <v>261</v>
      </c>
      <c r="D342" s="84"/>
      <c r="E342" s="68"/>
      <c r="F342" s="19"/>
      <c r="G342" s="19"/>
      <c r="H342" s="19"/>
      <c r="I342" s="19"/>
      <c r="J342" s="19"/>
      <c r="K342" s="19"/>
      <c r="L342" s="19"/>
      <c r="M342" s="19"/>
      <c r="N342" s="19"/>
      <c r="O342" s="49"/>
      <c r="P342" s="65">
        <f t="shared" si="178"/>
        <v>0</v>
      </c>
      <c r="Q342" s="68"/>
      <c r="R342" s="68"/>
      <c r="S342" s="65">
        <f t="shared" si="179"/>
        <v>0</v>
      </c>
    </row>
    <row r="343" spans="1:19" ht="33.75" hidden="1" customHeight="1" x14ac:dyDescent="0.25">
      <c r="A343" s="161"/>
      <c r="B343" s="16">
        <v>425226</v>
      </c>
      <c r="C343" s="17" t="s">
        <v>262</v>
      </c>
      <c r="D343" s="84"/>
      <c r="E343" s="68"/>
      <c r="F343" s="19"/>
      <c r="G343" s="19"/>
      <c r="H343" s="19"/>
      <c r="I343" s="19"/>
      <c r="J343" s="19"/>
      <c r="K343" s="19"/>
      <c r="L343" s="19"/>
      <c r="M343" s="19"/>
      <c r="N343" s="19"/>
      <c r="O343" s="49"/>
      <c r="P343" s="65">
        <f t="shared" si="178"/>
        <v>0</v>
      </c>
      <c r="Q343" s="68"/>
      <c r="R343" s="68"/>
      <c r="S343" s="65">
        <f t="shared" si="179"/>
        <v>0</v>
      </c>
    </row>
    <row r="344" spans="1:19" ht="38.25" hidden="1" x14ac:dyDescent="0.25">
      <c r="A344" s="161"/>
      <c r="B344" s="16">
        <v>425227</v>
      </c>
      <c r="C344" s="17" t="s">
        <v>263</v>
      </c>
      <c r="D344" s="84"/>
      <c r="E344" s="68"/>
      <c r="F344" s="19"/>
      <c r="G344" s="19"/>
      <c r="H344" s="19"/>
      <c r="I344" s="19"/>
      <c r="J344" s="19"/>
      <c r="K344" s="19"/>
      <c r="L344" s="19"/>
      <c r="M344" s="19"/>
      <c r="N344" s="19"/>
      <c r="O344" s="49"/>
      <c r="P344" s="65">
        <f t="shared" si="178"/>
        <v>0</v>
      </c>
      <c r="Q344" s="68"/>
      <c r="R344" s="68"/>
      <c r="S344" s="65">
        <f t="shared" si="179"/>
        <v>0</v>
      </c>
    </row>
    <row r="345" spans="1:19" ht="63" hidden="1" customHeight="1" x14ac:dyDescent="0.25">
      <c r="A345" s="161"/>
      <c r="B345" s="16">
        <v>425229</v>
      </c>
      <c r="C345" s="17" t="s">
        <v>264</v>
      </c>
      <c r="D345" s="84"/>
      <c r="E345" s="68"/>
      <c r="F345" s="19"/>
      <c r="G345" s="19"/>
      <c r="H345" s="19"/>
      <c r="I345" s="19"/>
      <c r="J345" s="19"/>
      <c r="K345" s="19"/>
      <c r="L345" s="19"/>
      <c r="M345" s="19"/>
      <c r="N345" s="19"/>
      <c r="O345" s="49"/>
      <c r="P345" s="65">
        <f t="shared" si="178"/>
        <v>0</v>
      </c>
      <c r="Q345" s="68"/>
      <c r="R345" s="68"/>
      <c r="S345" s="65">
        <f t="shared" si="179"/>
        <v>0</v>
      </c>
    </row>
    <row r="346" spans="1:19" ht="25.5" hidden="1" x14ac:dyDescent="0.25">
      <c r="A346" s="161"/>
      <c r="B346" s="16">
        <v>425230</v>
      </c>
      <c r="C346" s="17" t="s">
        <v>498</v>
      </c>
      <c r="D346" s="85">
        <f>SUM(D347)</f>
        <v>0</v>
      </c>
      <c r="E346" s="104">
        <f t="shared" ref="E346:R346" si="204">SUM(E347)</f>
        <v>0</v>
      </c>
      <c r="F346" s="20">
        <f t="shared" si="204"/>
        <v>0</v>
      </c>
      <c r="G346" s="20">
        <f t="shared" si="204"/>
        <v>0</v>
      </c>
      <c r="H346" s="20">
        <f t="shared" si="204"/>
        <v>0</v>
      </c>
      <c r="I346" s="20">
        <f t="shared" si="204"/>
        <v>0</v>
      </c>
      <c r="J346" s="20">
        <f t="shared" si="204"/>
        <v>0</v>
      </c>
      <c r="K346" s="20">
        <f t="shared" si="204"/>
        <v>0</v>
      </c>
      <c r="L346" s="20">
        <f t="shared" si="204"/>
        <v>0</v>
      </c>
      <c r="M346" s="20">
        <f t="shared" si="204"/>
        <v>0</v>
      </c>
      <c r="N346" s="20">
        <f t="shared" si="204"/>
        <v>0</v>
      </c>
      <c r="O346" s="105">
        <f t="shared" si="204"/>
        <v>0</v>
      </c>
      <c r="P346" s="65">
        <f t="shared" si="178"/>
        <v>0</v>
      </c>
      <c r="Q346" s="104">
        <f t="shared" si="204"/>
        <v>0</v>
      </c>
      <c r="R346" s="104">
        <f t="shared" si="204"/>
        <v>0</v>
      </c>
      <c r="S346" s="65">
        <f t="shared" si="179"/>
        <v>0</v>
      </c>
    </row>
    <row r="347" spans="1:19" ht="25.5" hidden="1" x14ac:dyDescent="0.25">
      <c r="A347" s="161"/>
      <c r="B347" s="16">
        <v>425231</v>
      </c>
      <c r="C347" s="17" t="s">
        <v>498</v>
      </c>
      <c r="D347" s="106"/>
      <c r="E347" s="107"/>
      <c r="F347" s="108"/>
      <c r="G347" s="108"/>
      <c r="H347" s="108"/>
      <c r="I347" s="108"/>
      <c r="J347" s="108"/>
      <c r="K347" s="108"/>
      <c r="L347" s="108"/>
      <c r="M347" s="108"/>
      <c r="N347" s="108"/>
      <c r="O347" s="109"/>
      <c r="P347" s="65">
        <f t="shared" si="178"/>
        <v>0</v>
      </c>
      <c r="Q347" s="107"/>
      <c r="R347" s="107"/>
      <c r="S347" s="65">
        <f t="shared" si="179"/>
        <v>0</v>
      </c>
    </row>
    <row r="348" spans="1:19" ht="42.75" hidden="1" customHeight="1" x14ac:dyDescent="0.25">
      <c r="A348" s="161"/>
      <c r="B348" s="16">
        <v>425250</v>
      </c>
      <c r="C348" s="17" t="s">
        <v>499</v>
      </c>
      <c r="D348" s="85">
        <f>SUM(D349)</f>
        <v>0</v>
      </c>
      <c r="E348" s="104">
        <f t="shared" ref="E348:R348" si="205">SUM(E349)</f>
        <v>0</v>
      </c>
      <c r="F348" s="20">
        <f t="shared" si="205"/>
        <v>0</v>
      </c>
      <c r="G348" s="20">
        <f t="shared" si="205"/>
        <v>0</v>
      </c>
      <c r="H348" s="20">
        <f t="shared" si="205"/>
        <v>0</v>
      </c>
      <c r="I348" s="20">
        <f t="shared" si="205"/>
        <v>0</v>
      </c>
      <c r="J348" s="20">
        <f t="shared" si="205"/>
        <v>0</v>
      </c>
      <c r="K348" s="20">
        <f t="shared" si="205"/>
        <v>0</v>
      </c>
      <c r="L348" s="20">
        <f t="shared" si="205"/>
        <v>0</v>
      </c>
      <c r="M348" s="20">
        <f t="shared" si="205"/>
        <v>0</v>
      </c>
      <c r="N348" s="20">
        <f t="shared" si="205"/>
        <v>0</v>
      </c>
      <c r="O348" s="105">
        <f t="shared" si="205"/>
        <v>0</v>
      </c>
      <c r="P348" s="65">
        <f t="shared" si="178"/>
        <v>0</v>
      </c>
      <c r="Q348" s="104">
        <f t="shared" si="205"/>
        <v>0</v>
      </c>
      <c r="R348" s="104">
        <f t="shared" si="205"/>
        <v>0</v>
      </c>
      <c r="S348" s="65">
        <f t="shared" si="179"/>
        <v>0</v>
      </c>
    </row>
    <row r="349" spans="1:19" ht="41.25" hidden="1" customHeight="1" x14ac:dyDescent="0.25">
      <c r="A349" s="161"/>
      <c r="B349" s="16">
        <v>425253</v>
      </c>
      <c r="C349" s="17" t="s">
        <v>499</v>
      </c>
      <c r="D349" s="106"/>
      <c r="E349" s="107"/>
      <c r="F349" s="108"/>
      <c r="G349" s="108"/>
      <c r="H349" s="108"/>
      <c r="I349" s="108"/>
      <c r="J349" s="108"/>
      <c r="K349" s="108"/>
      <c r="L349" s="108"/>
      <c r="M349" s="108"/>
      <c r="N349" s="108"/>
      <c r="O349" s="109"/>
      <c r="P349" s="65">
        <f t="shared" si="178"/>
        <v>0</v>
      </c>
      <c r="Q349" s="107"/>
      <c r="R349" s="107"/>
      <c r="S349" s="65">
        <f t="shared" si="179"/>
        <v>0</v>
      </c>
    </row>
    <row r="350" spans="1:19" ht="38.25" hidden="1" x14ac:dyDescent="0.25">
      <c r="A350" s="161"/>
      <c r="B350" s="16">
        <v>425260</v>
      </c>
      <c r="C350" s="17" t="s">
        <v>265</v>
      </c>
      <c r="D350" s="83">
        <f>SUM(D351:D353)</f>
        <v>0</v>
      </c>
      <c r="E350" s="67">
        <f t="shared" ref="E350:O350" si="206">SUM(E351:E353)</f>
        <v>0</v>
      </c>
      <c r="F350" s="18">
        <f t="shared" si="206"/>
        <v>0</v>
      </c>
      <c r="G350" s="18">
        <f t="shared" si="206"/>
        <v>0</v>
      </c>
      <c r="H350" s="18">
        <f t="shared" si="206"/>
        <v>0</v>
      </c>
      <c r="I350" s="18">
        <f t="shared" si="206"/>
        <v>0</v>
      </c>
      <c r="J350" s="18">
        <f t="shared" si="206"/>
        <v>0</v>
      </c>
      <c r="K350" s="18">
        <f t="shared" si="206"/>
        <v>0</v>
      </c>
      <c r="L350" s="18">
        <f t="shared" si="206"/>
        <v>0</v>
      </c>
      <c r="M350" s="18">
        <f t="shared" si="206"/>
        <v>0</v>
      </c>
      <c r="N350" s="18">
        <f t="shared" si="206"/>
        <v>0</v>
      </c>
      <c r="O350" s="48">
        <f t="shared" si="206"/>
        <v>0</v>
      </c>
      <c r="P350" s="65">
        <f t="shared" si="178"/>
        <v>0</v>
      </c>
      <c r="Q350" s="67">
        <f t="shared" ref="Q350:R350" si="207">SUM(Q351:Q353)</f>
        <v>0</v>
      </c>
      <c r="R350" s="67">
        <f t="shared" si="207"/>
        <v>0</v>
      </c>
      <c r="S350" s="65">
        <f t="shared" si="179"/>
        <v>0</v>
      </c>
    </row>
    <row r="351" spans="1:19" ht="59.25" hidden="1" customHeight="1" x14ac:dyDescent="0.25">
      <c r="A351" s="161"/>
      <c r="B351" s="16">
        <v>425261</v>
      </c>
      <c r="C351" s="17" t="s">
        <v>266</v>
      </c>
      <c r="D351" s="84"/>
      <c r="E351" s="68"/>
      <c r="F351" s="19"/>
      <c r="G351" s="19"/>
      <c r="H351" s="19"/>
      <c r="I351" s="19"/>
      <c r="J351" s="19"/>
      <c r="K351" s="19"/>
      <c r="L351" s="19"/>
      <c r="M351" s="19"/>
      <c r="N351" s="19"/>
      <c r="O351" s="49"/>
      <c r="P351" s="65">
        <f t="shared" si="178"/>
        <v>0</v>
      </c>
      <c r="Q351" s="68"/>
      <c r="R351" s="68"/>
      <c r="S351" s="65">
        <f t="shared" si="179"/>
        <v>0</v>
      </c>
    </row>
    <row r="352" spans="1:19" ht="28.5" hidden="1" customHeight="1" x14ac:dyDescent="0.25">
      <c r="A352" s="161"/>
      <c r="B352" s="16">
        <v>425262</v>
      </c>
      <c r="C352" s="17" t="s">
        <v>267</v>
      </c>
      <c r="D352" s="84"/>
      <c r="E352" s="68"/>
      <c r="F352" s="19"/>
      <c r="G352" s="19"/>
      <c r="H352" s="19"/>
      <c r="I352" s="19"/>
      <c r="J352" s="19"/>
      <c r="K352" s="19"/>
      <c r="L352" s="19"/>
      <c r="M352" s="19"/>
      <c r="N352" s="19"/>
      <c r="O352" s="49"/>
      <c r="P352" s="65">
        <f t="shared" si="178"/>
        <v>0</v>
      </c>
      <c r="Q352" s="68"/>
      <c r="R352" s="68"/>
      <c r="S352" s="65">
        <f t="shared" si="179"/>
        <v>0</v>
      </c>
    </row>
    <row r="353" spans="1:19" ht="32.25" hidden="1" customHeight="1" x14ac:dyDescent="0.25">
      <c r="A353" s="161"/>
      <c r="B353" s="16">
        <v>425263</v>
      </c>
      <c r="C353" s="17" t="s">
        <v>590</v>
      </c>
      <c r="D353" s="84"/>
      <c r="E353" s="68"/>
      <c r="F353" s="19"/>
      <c r="G353" s="19"/>
      <c r="H353" s="19"/>
      <c r="I353" s="19"/>
      <c r="J353" s="19"/>
      <c r="K353" s="19"/>
      <c r="L353" s="19"/>
      <c r="M353" s="19"/>
      <c r="N353" s="19"/>
      <c r="O353" s="49"/>
      <c r="P353" s="65">
        <f t="shared" si="178"/>
        <v>0</v>
      </c>
      <c r="Q353" s="68"/>
      <c r="R353" s="68"/>
      <c r="S353" s="65">
        <f t="shared" si="179"/>
        <v>0</v>
      </c>
    </row>
    <row r="354" spans="1:19" ht="25.5" x14ac:dyDescent="0.25">
      <c r="A354" s="161"/>
      <c r="B354" s="23">
        <v>425280</v>
      </c>
      <c r="C354" s="17" t="s">
        <v>268</v>
      </c>
      <c r="D354" s="83">
        <f>SUM(D355)</f>
        <v>3000</v>
      </c>
      <c r="E354" s="67">
        <f t="shared" ref="E354:R354" si="208">SUM(E355)</f>
        <v>6000</v>
      </c>
      <c r="F354" s="18">
        <f t="shared" si="208"/>
        <v>0</v>
      </c>
      <c r="G354" s="18">
        <f t="shared" si="208"/>
        <v>0</v>
      </c>
      <c r="H354" s="18">
        <f t="shared" si="208"/>
        <v>0</v>
      </c>
      <c r="I354" s="18">
        <f t="shared" si="208"/>
        <v>0</v>
      </c>
      <c r="J354" s="18">
        <f t="shared" si="208"/>
        <v>0</v>
      </c>
      <c r="K354" s="18">
        <f t="shared" si="208"/>
        <v>0</v>
      </c>
      <c r="L354" s="18">
        <f t="shared" si="208"/>
        <v>0</v>
      </c>
      <c r="M354" s="18">
        <f t="shared" si="208"/>
        <v>0</v>
      </c>
      <c r="N354" s="18">
        <f t="shared" si="208"/>
        <v>0</v>
      </c>
      <c r="O354" s="48">
        <f t="shared" si="208"/>
        <v>0</v>
      </c>
      <c r="P354" s="65">
        <f t="shared" si="178"/>
        <v>6000</v>
      </c>
      <c r="Q354" s="67">
        <f t="shared" si="208"/>
        <v>6000</v>
      </c>
      <c r="R354" s="67">
        <f t="shared" si="208"/>
        <v>6000</v>
      </c>
      <c r="S354" s="65">
        <f t="shared" si="179"/>
        <v>18000</v>
      </c>
    </row>
    <row r="355" spans="1:19" ht="54" customHeight="1" x14ac:dyDescent="0.25">
      <c r="A355" s="161"/>
      <c r="B355" s="23">
        <v>425281</v>
      </c>
      <c r="C355" s="17" t="s">
        <v>591</v>
      </c>
      <c r="D355" s="84">
        <v>3000</v>
      </c>
      <c r="E355" s="68">
        <v>6000</v>
      </c>
      <c r="F355" s="19"/>
      <c r="G355" s="19"/>
      <c r="H355" s="19"/>
      <c r="I355" s="19"/>
      <c r="J355" s="19"/>
      <c r="K355" s="19"/>
      <c r="L355" s="19"/>
      <c r="M355" s="19"/>
      <c r="N355" s="19"/>
      <c r="O355" s="49"/>
      <c r="P355" s="65">
        <f t="shared" si="178"/>
        <v>6000</v>
      </c>
      <c r="Q355" s="68">
        <v>6000</v>
      </c>
      <c r="R355" s="68">
        <v>6000</v>
      </c>
      <c r="S355" s="65">
        <f t="shared" si="179"/>
        <v>18000</v>
      </c>
    </row>
    <row r="356" spans="1:19" ht="38.25" hidden="1" x14ac:dyDescent="0.25">
      <c r="A356" s="161"/>
      <c r="B356" s="23">
        <v>425290</v>
      </c>
      <c r="C356" s="17" t="s">
        <v>646</v>
      </c>
      <c r="D356" s="85">
        <f>SUM(D357)</f>
        <v>0</v>
      </c>
      <c r="E356" s="104">
        <f t="shared" ref="E356:R356" si="209">SUM(E357)</f>
        <v>0</v>
      </c>
      <c r="F356" s="20">
        <f t="shared" si="209"/>
        <v>0</v>
      </c>
      <c r="G356" s="20">
        <f t="shared" si="209"/>
        <v>0</v>
      </c>
      <c r="H356" s="20">
        <f t="shared" si="209"/>
        <v>0</v>
      </c>
      <c r="I356" s="20">
        <f t="shared" si="209"/>
        <v>0</v>
      </c>
      <c r="J356" s="20">
        <f t="shared" si="209"/>
        <v>0</v>
      </c>
      <c r="K356" s="20">
        <f t="shared" si="209"/>
        <v>0</v>
      </c>
      <c r="L356" s="20">
        <f t="shared" si="209"/>
        <v>0</v>
      </c>
      <c r="M356" s="20">
        <f t="shared" si="209"/>
        <v>0</v>
      </c>
      <c r="N356" s="20">
        <f t="shared" si="209"/>
        <v>0</v>
      </c>
      <c r="O356" s="105">
        <f t="shared" si="209"/>
        <v>0</v>
      </c>
      <c r="P356" s="65">
        <f t="shared" si="178"/>
        <v>0</v>
      </c>
      <c r="Q356" s="104">
        <f t="shared" si="209"/>
        <v>0</v>
      </c>
      <c r="R356" s="104">
        <f t="shared" si="209"/>
        <v>0</v>
      </c>
      <c r="S356" s="65">
        <f t="shared" si="179"/>
        <v>0</v>
      </c>
    </row>
    <row r="357" spans="1:19" ht="63.75" hidden="1" x14ac:dyDescent="0.25">
      <c r="A357" s="161"/>
      <c r="B357" s="23">
        <v>425291</v>
      </c>
      <c r="C357" s="17" t="s">
        <v>647</v>
      </c>
      <c r="D357" s="84"/>
      <c r="E357" s="68"/>
      <c r="F357" s="19"/>
      <c r="G357" s="19"/>
      <c r="H357" s="19"/>
      <c r="I357" s="19"/>
      <c r="J357" s="19"/>
      <c r="K357" s="19"/>
      <c r="L357" s="19"/>
      <c r="M357" s="19"/>
      <c r="N357" s="19"/>
      <c r="O357" s="49"/>
      <c r="P357" s="65">
        <f t="shared" si="178"/>
        <v>0</v>
      </c>
      <c r="Q357" s="68"/>
      <c r="R357" s="68"/>
      <c r="S357" s="65">
        <f t="shared" si="179"/>
        <v>0</v>
      </c>
    </row>
    <row r="358" spans="1:19" x14ac:dyDescent="0.25">
      <c r="A358" s="271">
        <v>228</v>
      </c>
      <c r="B358" s="34">
        <v>426000</v>
      </c>
      <c r="C358" s="21" t="s">
        <v>269</v>
      </c>
      <c r="D358" s="82">
        <f>SUM(D359+D372+D383+D389+D396+D406+D416+D403)</f>
        <v>267000</v>
      </c>
      <c r="E358" s="112">
        <f t="shared" ref="E358:O358" si="210">SUM(E359+E372+E383+E389+E396+E406+E416+E403)</f>
        <v>215000</v>
      </c>
      <c r="F358" s="14">
        <f t="shared" si="210"/>
        <v>0</v>
      </c>
      <c r="G358" s="14">
        <f t="shared" si="210"/>
        <v>0</v>
      </c>
      <c r="H358" s="14">
        <f t="shared" si="210"/>
        <v>0</v>
      </c>
      <c r="I358" s="14">
        <f t="shared" si="210"/>
        <v>0</v>
      </c>
      <c r="J358" s="14">
        <f t="shared" si="210"/>
        <v>0</v>
      </c>
      <c r="K358" s="14">
        <f t="shared" si="210"/>
        <v>0</v>
      </c>
      <c r="L358" s="14">
        <f t="shared" si="210"/>
        <v>0</v>
      </c>
      <c r="M358" s="14">
        <f t="shared" si="210"/>
        <v>0</v>
      </c>
      <c r="N358" s="14">
        <f t="shared" si="210"/>
        <v>0</v>
      </c>
      <c r="O358" s="113">
        <f t="shared" si="210"/>
        <v>0</v>
      </c>
      <c r="P358" s="65">
        <f t="shared" si="178"/>
        <v>215000</v>
      </c>
      <c r="Q358" s="112">
        <f t="shared" ref="Q358:R358" si="211">SUM(Q359+Q372+Q383+Q389+Q396+Q406+Q416+Q403)</f>
        <v>215000</v>
      </c>
      <c r="R358" s="112">
        <f t="shared" si="211"/>
        <v>215000</v>
      </c>
      <c r="S358" s="65">
        <f t="shared" si="179"/>
        <v>645000</v>
      </c>
    </row>
    <row r="359" spans="1:19" x14ac:dyDescent="0.25">
      <c r="A359" s="271"/>
      <c r="B359" s="35">
        <v>426100</v>
      </c>
      <c r="C359" s="13" t="s">
        <v>270</v>
      </c>
      <c r="D359" s="82">
        <f>SUM(D360,D362,D368,D370)</f>
        <v>65000</v>
      </c>
      <c r="E359" s="66">
        <f t="shared" ref="E359:O359" si="212">SUM(E360,E362,E368,E370)</f>
        <v>80000</v>
      </c>
      <c r="F359" s="14">
        <f t="shared" si="212"/>
        <v>0</v>
      </c>
      <c r="G359" s="14">
        <f t="shared" si="212"/>
        <v>0</v>
      </c>
      <c r="H359" s="14">
        <f t="shared" si="212"/>
        <v>0</v>
      </c>
      <c r="I359" s="14">
        <f t="shared" si="212"/>
        <v>0</v>
      </c>
      <c r="J359" s="14">
        <f t="shared" si="212"/>
        <v>0</v>
      </c>
      <c r="K359" s="14">
        <f t="shared" si="212"/>
        <v>0</v>
      </c>
      <c r="L359" s="14">
        <f t="shared" si="212"/>
        <v>0</v>
      </c>
      <c r="M359" s="14">
        <f t="shared" si="212"/>
        <v>0</v>
      </c>
      <c r="N359" s="14">
        <f t="shared" si="212"/>
        <v>0</v>
      </c>
      <c r="O359" s="47">
        <f t="shared" si="212"/>
        <v>0</v>
      </c>
      <c r="P359" s="65">
        <f t="shared" si="178"/>
        <v>80000</v>
      </c>
      <c r="Q359" s="66">
        <f t="shared" ref="Q359:R359" si="213">SUM(Q360,Q362,Q368,Q370)</f>
        <v>80000</v>
      </c>
      <c r="R359" s="66">
        <f t="shared" si="213"/>
        <v>80000</v>
      </c>
      <c r="S359" s="65">
        <f t="shared" si="179"/>
        <v>240000</v>
      </c>
    </row>
    <row r="360" spans="1:19" x14ac:dyDescent="0.25">
      <c r="A360" s="161"/>
      <c r="B360" s="16">
        <v>426110</v>
      </c>
      <c r="C360" s="17" t="s">
        <v>271</v>
      </c>
      <c r="D360" s="83">
        <f>SUM(D361)</f>
        <v>40000</v>
      </c>
      <c r="E360" s="67">
        <f t="shared" ref="E360:R360" si="214">SUM(E361)</f>
        <v>40000</v>
      </c>
      <c r="F360" s="18">
        <f t="shared" si="214"/>
        <v>0</v>
      </c>
      <c r="G360" s="18">
        <f t="shared" si="214"/>
        <v>0</v>
      </c>
      <c r="H360" s="18">
        <f t="shared" si="214"/>
        <v>0</v>
      </c>
      <c r="I360" s="18">
        <f t="shared" si="214"/>
        <v>0</v>
      </c>
      <c r="J360" s="18">
        <f t="shared" si="214"/>
        <v>0</v>
      </c>
      <c r="K360" s="18">
        <f t="shared" si="214"/>
        <v>0</v>
      </c>
      <c r="L360" s="18">
        <f t="shared" si="214"/>
        <v>0</v>
      </c>
      <c r="M360" s="18">
        <f t="shared" si="214"/>
        <v>0</v>
      </c>
      <c r="N360" s="18">
        <f t="shared" si="214"/>
        <v>0</v>
      </c>
      <c r="O360" s="48">
        <f t="shared" si="214"/>
        <v>0</v>
      </c>
      <c r="P360" s="65">
        <f t="shared" si="178"/>
        <v>40000</v>
      </c>
      <c r="Q360" s="67">
        <f t="shared" si="214"/>
        <v>40000</v>
      </c>
      <c r="R360" s="67">
        <f t="shared" si="214"/>
        <v>40000</v>
      </c>
      <c r="S360" s="65">
        <f t="shared" si="179"/>
        <v>120000</v>
      </c>
    </row>
    <row r="361" spans="1:19" ht="32.25" customHeight="1" x14ac:dyDescent="0.25">
      <c r="A361" s="161"/>
      <c r="B361" s="16">
        <v>426111</v>
      </c>
      <c r="C361" s="17" t="s">
        <v>592</v>
      </c>
      <c r="D361" s="84">
        <v>40000</v>
      </c>
      <c r="E361" s="68">
        <v>40000</v>
      </c>
      <c r="F361" s="19"/>
      <c r="G361" s="19"/>
      <c r="H361" s="19"/>
      <c r="I361" s="19"/>
      <c r="J361" s="19"/>
      <c r="K361" s="19"/>
      <c r="L361" s="19"/>
      <c r="M361" s="19"/>
      <c r="N361" s="19"/>
      <c r="O361" s="49"/>
      <c r="P361" s="65">
        <f t="shared" si="178"/>
        <v>40000</v>
      </c>
      <c r="Q361" s="68">
        <v>40000</v>
      </c>
      <c r="R361" s="68">
        <v>40000</v>
      </c>
      <c r="S361" s="65">
        <f t="shared" si="179"/>
        <v>120000</v>
      </c>
    </row>
    <row r="362" spans="1:19" x14ac:dyDescent="0.25">
      <c r="A362" s="161"/>
      <c r="B362" s="16">
        <v>426120</v>
      </c>
      <c r="C362" s="17" t="s">
        <v>272</v>
      </c>
      <c r="D362" s="83">
        <f>SUM(D363:D367)</f>
        <v>10000</v>
      </c>
      <c r="E362" s="67">
        <f t="shared" ref="E362:O362" si="215">SUM(E363:E367)</f>
        <v>10000</v>
      </c>
      <c r="F362" s="18">
        <f t="shared" si="215"/>
        <v>0</v>
      </c>
      <c r="G362" s="18">
        <f t="shared" si="215"/>
        <v>0</v>
      </c>
      <c r="H362" s="18">
        <f t="shared" si="215"/>
        <v>0</v>
      </c>
      <c r="I362" s="18">
        <f t="shared" si="215"/>
        <v>0</v>
      </c>
      <c r="J362" s="18">
        <f t="shared" si="215"/>
        <v>0</v>
      </c>
      <c r="K362" s="18">
        <f t="shared" si="215"/>
        <v>0</v>
      </c>
      <c r="L362" s="18">
        <f t="shared" si="215"/>
        <v>0</v>
      </c>
      <c r="M362" s="18">
        <f t="shared" si="215"/>
        <v>0</v>
      </c>
      <c r="N362" s="18">
        <f t="shared" si="215"/>
        <v>0</v>
      </c>
      <c r="O362" s="48">
        <f t="shared" si="215"/>
        <v>0</v>
      </c>
      <c r="P362" s="65">
        <f t="shared" si="178"/>
        <v>10000</v>
      </c>
      <c r="Q362" s="67">
        <f t="shared" ref="Q362:R362" si="216">SUM(Q363:Q367)</f>
        <v>10000</v>
      </c>
      <c r="R362" s="67">
        <f t="shared" si="216"/>
        <v>10000</v>
      </c>
      <c r="S362" s="65">
        <f t="shared" si="179"/>
        <v>30000</v>
      </c>
    </row>
    <row r="363" spans="1:19" ht="45" hidden="1" customHeight="1" x14ac:dyDescent="0.25">
      <c r="A363" s="161"/>
      <c r="B363" s="16">
        <v>426121</v>
      </c>
      <c r="C363" s="17" t="s">
        <v>593</v>
      </c>
      <c r="D363" s="84"/>
      <c r="E363" s="68"/>
      <c r="F363" s="19"/>
      <c r="G363" s="19"/>
      <c r="H363" s="19"/>
      <c r="I363" s="19"/>
      <c r="J363" s="19"/>
      <c r="K363" s="19"/>
      <c r="L363" s="19"/>
      <c r="M363" s="19"/>
      <c r="N363" s="19"/>
      <c r="O363" s="49"/>
      <c r="P363" s="65">
        <f t="shared" si="178"/>
        <v>0</v>
      </c>
      <c r="Q363" s="68"/>
      <c r="R363" s="68"/>
      <c r="S363" s="65">
        <f t="shared" si="179"/>
        <v>0</v>
      </c>
    </row>
    <row r="364" spans="1:19" ht="40.5" hidden="1" customHeight="1" x14ac:dyDescent="0.25">
      <c r="A364" s="161"/>
      <c r="B364" s="16">
        <v>426122</v>
      </c>
      <c r="C364" s="17" t="s">
        <v>273</v>
      </c>
      <c r="D364" s="84"/>
      <c r="E364" s="68"/>
      <c r="F364" s="19"/>
      <c r="G364" s="19"/>
      <c r="H364" s="19"/>
      <c r="I364" s="19"/>
      <c r="J364" s="19"/>
      <c r="K364" s="19"/>
      <c r="L364" s="19"/>
      <c r="M364" s="19"/>
      <c r="N364" s="19"/>
      <c r="O364" s="49"/>
      <c r="P364" s="65">
        <f t="shared" si="178"/>
        <v>0</v>
      </c>
      <c r="Q364" s="68"/>
      <c r="R364" s="68"/>
      <c r="S364" s="65">
        <f t="shared" si="179"/>
        <v>0</v>
      </c>
    </row>
    <row r="365" spans="1:19" hidden="1" x14ac:dyDescent="0.25">
      <c r="A365" s="161"/>
      <c r="B365" s="16">
        <v>426123</v>
      </c>
      <c r="C365" s="17" t="s">
        <v>274</v>
      </c>
      <c r="D365" s="84"/>
      <c r="E365" s="68"/>
      <c r="F365" s="19"/>
      <c r="G365" s="19"/>
      <c r="H365" s="19"/>
      <c r="I365" s="19"/>
      <c r="J365" s="19"/>
      <c r="K365" s="19"/>
      <c r="L365" s="19"/>
      <c r="M365" s="19"/>
      <c r="N365" s="19"/>
      <c r="O365" s="49"/>
      <c r="P365" s="65">
        <f t="shared" ref="P365:P432" si="217">SUM(E365:O365)</f>
        <v>0</v>
      </c>
      <c r="Q365" s="68"/>
      <c r="R365" s="68"/>
      <c r="S365" s="65">
        <f t="shared" ref="S365:S432" si="218">SUM(P365:R365)</f>
        <v>0</v>
      </c>
    </row>
    <row r="366" spans="1:19" ht="38.25" x14ac:dyDescent="0.25">
      <c r="A366" s="161"/>
      <c r="B366" s="16">
        <v>426124</v>
      </c>
      <c r="C366" s="17" t="s">
        <v>275</v>
      </c>
      <c r="D366" s="84">
        <v>10000</v>
      </c>
      <c r="E366" s="68">
        <v>10000</v>
      </c>
      <c r="F366" s="19"/>
      <c r="G366" s="19"/>
      <c r="H366" s="19"/>
      <c r="I366" s="19"/>
      <c r="J366" s="19"/>
      <c r="K366" s="19"/>
      <c r="L366" s="19"/>
      <c r="M366" s="19"/>
      <c r="N366" s="19"/>
      <c r="O366" s="49"/>
      <c r="P366" s="65">
        <f t="shared" si="217"/>
        <v>10000</v>
      </c>
      <c r="Q366" s="68">
        <v>10000</v>
      </c>
      <c r="R366" s="68">
        <v>10000</v>
      </c>
      <c r="S366" s="65">
        <f t="shared" si="218"/>
        <v>30000</v>
      </c>
    </row>
    <row r="367" spans="1:19" ht="25.5" hidden="1" x14ac:dyDescent="0.25">
      <c r="A367" s="161"/>
      <c r="B367" s="16">
        <v>426129</v>
      </c>
      <c r="C367" s="17" t="s">
        <v>276</v>
      </c>
      <c r="D367" s="84"/>
      <c r="E367" s="68"/>
      <c r="F367" s="19"/>
      <c r="G367" s="19"/>
      <c r="H367" s="19"/>
      <c r="I367" s="19"/>
      <c r="J367" s="19"/>
      <c r="K367" s="19"/>
      <c r="L367" s="19"/>
      <c r="M367" s="19"/>
      <c r="N367" s="19"/>
      <c r="O367" s="49"/>
      <c r="P367" s="65">
        <f t="shared" si="217"/>
        <v>0</v>
      </c>
      <c r="Q367" s="68"/>
      <c r="R367" s="68"/>
      <c r="S367" s="65">
        <f t="shared" si="218"/>
        <v>0</v>
      </c>
    </row>
    <row r="368" spans="1:19" x14ac:dyDescent="0.25">
      <c r="A368" s="161"/>
      <c r="B368" s="16">
        <v>426130</v>
      </c>
      <c r="C368" s="17" t="s">
        <v>277</v>
      </c>
      <c r="D368" s="83">
        <f>SUM(D369)</f>
        <v>15000</v>
      </c>
      <c r="E368" s="67">
        <f t="shared" ref="E368:R368" si="219">SUM(E369)</f>
        <v>30000</v>
      </c>
      <c r="F368" s="18">
        <f t="shared" si="219"/>
        <v>0</v>
      </c>
      <c r="G368" s="18">
        <f t="shared" si="219"/>
        <v>0</v>
      </c>
      <c r="H368" s="18">
        <f t="shared" si="219"/>
        <v>0</v>
      </c>
      <c r="I368" s="18">
        <f t="shared" si="219"/>
        <v>0</v>
      </c>
      <c r="J368" s="18">
        <f t="shared" si="219"/>
        <v>0</v>
      </c>
      <c r="K368" s="18">
        <f t="shared" si="219"/>
        <v>0</v>
      </c>
      <c r="L368" s="18">
        <f t="shared" si="219"/>
        <v>0</v>
      </c>
      <c r="M368" s="18">
        <f t="shared" si="219"/>
        <v>0</v>
      </c>
      <c r="N368" s="18">
        <f t="shared" si="219"/>
        <v>0</v>
      </c>
      <c r="O368" s="48">
        <f t="shared" si="219"/>
        <v>0</v>
      </c>
      <c r="P368" s="65">
        <f t="shared" si="217"/>
        <v>30000</v>
      </c>
      <c r="Q368" s="67">
        <f t="shared" si="219"/>
        <v>30000</v>
      </c>
      <c r="R368" s="67">
        <f t="shared" si="219"/>
        <v>30000</v>
      </c>
      <c r="S368" s="65">
        <f t="shared" si="218"/>
        <v>90000</v>
      </c>
    </row>
    <row r="369" spans="1:19" x14ac:dyDescent="0.25">
      <c r="A369" s="161"/>
      <c r="B369" s="16">
        <v>426131</v>
      </c>
      <c r="C369" s="17" t="s">
        <v>594</v>
      </c>
      <c r="D369" s="84">
        <v>15000</v>
      </c>
      <c r="E369" s="68">
        <v>30000</v>
      </c>
      <c r="F369" s="19"/>
      <c r="G369" s="19"/>
      <c r="H369" s="19"/>
      <c r="I369" s="19"/>
      <c r="J369" s="19"/>
      <c r="K369" s="19"/>
      <c r="L369" s="19"/>
      <c r="M369" s="19"/>
      <c r="N369" s="19"/>
      <c r="O369" s="49"/>
      <c r="P369" s="65">
        <f t="shared" si="217"/>
        <v>30000</v>
      </c>
      <c r="Q369" s="68">
        <v>30000</v>
      </c>
      <c r="R369" s="68">
        <v>30000</v>
      </c>
      <c r="S369" s="65">
        <f t="shared" si="218"/>
        <v>90000</v>
      </c>
    </row>
    <row r="370" spans="1:19" ht="27" hidden="1" customHeight="1" x14ac:dyDescent="0.25">
      <c r="A370" s="161"/>
      <c r="B370" s="16">
        <v>426190</v>
      </c>
      <c r="C370" s="17" t="s">
        <v>278</v>
      </c>
      <c r="D370" s="85">
        <f>SUM(D371)</f>
        <v>0</v>
      </c>
      <c r="E370" s="69">
        <f t="shared" ref="E370:R370" si="220">SUM(E371)</f>
        <v>0</v>
      </c>
      <c r="F370" s="20">
        <f t="shared" si="220"/>
        <v>0</v>
      </c>
      <c r="G370" s="20">
        <f t="shared" si="220"/>
        <v>0</v>
      </c>
      <c r="H370" s="20">
        <f t="shared" si="220"/>
        <v>0</v>
      </c>
      <c r="I370" s="20">
        <f t="shared" si="220"/>
        <v>0</v>
      </c>
      <c r="J370" s="20">
        <f t="shared" si="220"/>
        <v>0</v>
      </c>
      <c r="K370" s="20">
        <f t="shared" si="220"/>
        <v>0</v>
      </c>
      <c r="L370" s="20">
        <f t="shared" si="220"/>
        <v>0</v>
      </c>
      <c r="M370" s="20">
        <f t="shared" si="220"/>
        <v>0</v>
      </c>
      <c r="N370" s="20">
        <f t="shared" si="220"/>
        <v>0</v>
      </c>
      <c r="O370" s="50">
        <f t="shared" si="220"/>
        <v>0</v>
      </c>
      <c r="P370" s="65">
        <f t="shared" si="217"/>
        <v>0</v>
      </c>
      <c r="Q370" s="69">
        <f t="shared" si="220"/>
        <v>0</v>
      </c>
      <c r="R370" s="69">
        <f t="shared" si="220"/>
        <v>0</v>
      </c>
      <c r="S370" s="65">
        <f t="shared" si="218"/>
        <v>0</v>
      </c>
    </row>
    <row r="371" spans="1:19" ht="35.25" hidden="1" customHeight="1" x14ac:dyDescent="0.25">
      <c r="A371" s="161"/>
      <c r="B371" s="16">
        <v>426191</v>
      </c>
      <c r="C371" s="17" t="s">
        <v>595</v>
      </c>
      <c r="D371" s="84"/>
      <c r="E371" s="68"/>
      <c r="F371" s="19"/>
      <c r="G371" s="19"/>
      <c r="H371" s="19"/>
      <c r="I371" s="19"/>
      <c r="J371" s="19"/>
      <c r="K371" s="19"/>
      <c r="L371" s="19"/>
      <c r="M371" s="19"/>
      <c r="N371" s="19"/>
      <c r="O371" s="49"/>
      <c r="P371" s="65">
        <f t="shared" si="217"/>
        <v>0</v>
      </c>
      <c r="Q371" s="68"/>
      <c r="R371" s="68"/>
      <c r="S371" s="65">
        <f t="shared" si="218"/>
        <v>0</v>
      </c>
    </row>
    <row r="372" spans="1:19" hidden="1" x14ac:dyDescent="0.25">
      <c r="A372" s="271"/>
      <c r="B372" s="35">
        <v>426200</v>
      </c>
      <c r="C372" s="13" t="s">
        <v>279</v>
      </c>
      <c r="D372" s="82">
        <f>SUM(D375,D377,D379,D381,D373)</f>
        <v>0</v>
      </c>
      <c r="E372" s="66">
        <f t="shared" ref="E372:O372" si="221">SUM(E375,E377,E379,E381,E373)</f>
        <v>0</v>
      </c>
      <c r="F372" s="14">
        <f t="shared" si="221"/>
        <v>0</v>
      </c>
      <c r="G372" s="14">
        <f t="shared" si="221"/>
        <v>0</v>
      </c>
      <c r="H372" s="14">
        <f t="shared" si="221"/>
        <v>0</v>
      </c>
      <c r="I372" s="14">
        <f t="shared" si="221"/>
        <v>0</v>
      </c>
      <c r="J372" s="14">
        <f t="shared" si="221"/>
        <v>0</v>
      </c>
      <c r="K372" s="14">
        <f t="shared" si="221"/>
        <v>0</v>
      </c>
      <c r="L372" s="14">
        <f t="shared" si="221"/>
        <v>0</v>
      </c>
      <c r="M372" s="14">
        <f t="shared" si="221"/>
        <v>0</v>
      </c>
      <c r="N372" s="14">
        <f t="shared" si="221"/>
        <v>0</v>
      </c>
      <c r="O372" s="47">
        <f t="shared" si="221"/>
        <v>0</v>
      </c>
      <c r="P372" s="65">
        <f t="shared" si="217"/>
        <v>0</v>
      </c>
      <c r="Q372" s="66">
        <f t="shared" ref="Q372:R372" si="222">SUM(Q375,Q377,Q379,Q381,Q373)</f>
        <v>0</v>
      </c>
      <c r="R372" s="66">
        <f t="shared" si="222"/>
        <v>0</v>
      </c>
      <c r="S372" s="65">
        <f t="shared" si="218"/>
        <v>0</v>
      </c>
    </row>
    <row r="373" spans="1:19" hidden="1" x14ac:dyDescent="0.25">
      <c r="A373" s="161"/>
      <c r="B373" s="16">
        <v>426210</v>
      </c>
      <c r="C373" s="17" t="s">
        <v>280</v>
      </c>
      <c r="D373" s="83">
        <f>SUM(D374)</f>
        <v>0</v>
      </c>
      <c r="E373" s="67">
        <f t="shared" ref="E373:R373" si="223">SUM(E374)</f>
        <v>0</v>
      </c>
      <c r="F373" s="18">
        <f t="shared" si="223"/>
        <v>0</v>
      </c>
      <c r="G373" s="18">
        <f t="shared" si="223"/>
        <v>0</v>
      </c>
      <c r="H373" s="18">
        <f t="shared" si="223"/>
        <v>0</v>
      </c>
      <c r="I373" s="18">
        <f t="shared" si="223"/>
        <v>0</v>
      </c>
      <c r="J373" s="18">
        <f t="shared" si="223"/>
        <v>0</v>
      </c>
      <c r="K373" s="18">
        <f t="shared" si="223"/>
        <v>0</v>
      </c>
      <c r="L373" s="18">
        <f t="shared" si="223"/>
        <v>0</v>
      </c>
      <c r="M373" s="18">
        <f t="shared" si="223"/>
        <v>0</v>
      </c>
      <c r="N373" s="18">
        <f t="shared" si="223"/>
        <v>0</v>
      </c>
      <c r="O373" s="48">
        <f t="shared" si="223"/>
        <v>0</v>
      </c>
      <c r="P373" s="65">
        <f t="shared" si="217"/>
        <v>0</v>
      </c>
      <c r="Q373" s="67">
        <f t="shared" si="223"/>
        <v>0</v>
      </c>
      <c r="R373" s="67">
        <f t="shared" si="223"/>
        <v>0</v>
      </c>
      <c r="S373" s="65">
        <f t="shared" si="218"/>
        <v>0</v>
      </c>
    </row>
    <row r="374" spans="1:19" hidden="1" x14ac:dyDescent="0.25">
      <c r="A374" s="161"/>
      <c r="B374" s="16">
        <v>426211</v>
      </c>
      <c r="C374" s="17" t="s">
        <v>280</v>
      </c>
      <c r="D374" s="88"/>
      <c r="E374" s="72"/>
      <c r="F374" s="28"/>
      <c r="G374" s="28"/>
      <c r="H374" s="28"/>
      <c r="I374" s="28"/>
      <c r="J374" s="28"/>
      <c r="K374" s="28"/>
      <c r="L374" s="28"/>
      <c r="M374" s="28"/>
      <c r="N374" s="28"/>
      <c r="O374" s="54"/>
      <c r="P374" s="65">
        <f t="shared" si="217"/>
        <v>0</v>
      </c>
      <c r="Q374" s="72"/>
      <c r="R374" s="72"/>
      <c r="S374" s="65">
        <f t="shared" si="218"/>
        <v>0</v>
      </c>
    </row>
    <row r="375" spans="1:19" ht="25.5" hidden="1" x14ac:dyDescent="0.25">
      <c r="A375" s="161"/>
      <c r="B375" s="23">
        <v>426230</v>
      </c>
      <c r="C375" s="17" t="s">
        <v>281</v>
      </c>
      <c r="D375" s="83">
        <f>SUM(D376)</f>
        <v>0</v>
      </c>
      <c r="E375" s="67">
        <f t="shared" ref="E375:R375" si="224">SUM(E376)</f>
        <v>0</v>
      </c>
      <c r="F375" s="18">
        <f t="shared" si="224"/>
        <v>0</v>
      </c>
      <c r="G375" s="18">
        <f t="shared" si="224"/>
        <v>0</v>
      </c>
      <c r="H375" s="18">
        <f t="shared" si="224"/>
        <v>0</v>
      </c>
      <c r="I375" s="18">
        <f t="shared" si="224"/>
        <v>0</v>
      </c>
      <c r="J375" s="18">
        <f t="shared" si="224"/>
        <v>0</v>
      </c>
      <c r="K375" s="18">
        <f t="shared" si="224"/>
        <v>0</v>
      </c>
      <c r="L375" s="18">
        <f t="shared" si="224"/>
        <v>0</v>
      </c>
      <c r="M375" s="18">
        <f t="shared" si="224"/>
        <v>0</v>
      </c>
      <c r="N375" s="18">
        <f t="shared" si="224"/>
        <v>0</v>
      </c>
      <c r="O375" s="48">
        <f t="shared" si="224"/>
        <v>0</v>
      </c>
      <c r="P375" s="65">
        <f t="shared" si="217"/>
        <v>0</v>
      </c>
      <c r="Q375" s="67">
        <f t="shared" si="224"/>
        <v>0</v>
      </c>
      <c r="R375" s="67">
        <f t="shared" si="224"/>
        <v>0</v>
      </c>
      <c r="S375" s="65">
        <f t="shared" si="218"/>
        <v>0</v>
      </c>
    </row>
    <row r="376" spans="1:19" ht="25.5" hidden="1" x14ac:dyDescent="0.25">
      <c r="A376" s="161"/>
      <c r="B376" s="23">
        <v>426231</v>
      </c>
      <c r="C376" s="17" t="s">
        <v>281</v>
      </c>
      <c r="D376" s="84"/>
      <c r="E376" s="68"/>
      <c r="F376" s="19"/>
      <c r="G376" s="19"/>
      <c r="H376" s="19"/>
      <c r="I376" s="19"/>
      <c r="J376" s="19"/>
      <c r="K376" s="19"/>
      <c r="L376" s="19"/>
      <c r="M376" s="19"/>
      <c r="N376" s="19"/>
      <c r="O376" s="49"/>
      <c r="P376" s="65">
        <f t="shared" si="217"/>
        <v>0</v>
      </c>
      <c r="Q376" s="68"/>
      <c r="R376" s="68"/>
      <c r="S376" s="65">
        <f t="shared" si="218"/>
        <v>0</v>
      </c>
    </row>
    <row r="377" spans="1:19" hidden="1" x14ac:dyDescent="0.25">
      <c r="A377" s="161"/>
      <c r="B377" s="23">
        <v>426240</v>
      </c>
      <c r="C377" s="17" t="s">
        <v>282</v>
      </c>
      <c r="D377" s="83">
        <f>SUM(D378)</f>
        <v>0</v>
      </c>
      <c r="E377" s="67">
        <f t="shared" ref="E377:R377" si="225">SUM(E378)</f>
        <v>0</v>
      </c>
      <c r="F377" s="18">
        <f t="shared" si="225"/>
        <v>0</v>
      </c>
      <c r="G377" s="18">
        <f t="shared" si="225"/>
        <v>0</v>
      </c>
      <c r="H377" s="18">
        <f t="shared" si="225"/>
        <v>0</v>
      </c>
      <c r="I377" s="18">
        <f t="shared" si="225"/>
        <v>0</v>
      </c>
      <c r="J377" s="18">
        <f t="shared" si="225"/>
        <v>0</v>
      </c>
      <c r="K377" s="18">
        <f t="shared" si="225"/>
        <v>0</v>
      </c>
      <c r="L377" s="18">
        <f t="shared" si="225"/>
        <v>0</v>
      </c>
      <c r="M377" s="18">
        <f t="shared" si="225"/>
        <v>0</v>
      </c>
      <c r="N377" s="18">
        <f t="shared" si="225"/>
        <v>0</v>
      </c>
      <c r="O377" s="48">
        <f t="shared" si="225"/>
        <v>0</v>
      </c>
      <c r="P377" s="65">
        <f t="shared" si="217"/>
        <v>0</v>
      </c>
      <c r="Q377" s="67">
        <f t="shared" si="225"/>
        <v>0</v>
      </c>
      <c r="R377" s="67">
        <f t="shared" si="225"/>
        <v>0</v>
      </c>
      <c r="S377" s="65">
        <f t="shared" si="218"/>
        <v>0</v>
      </c>
    </row>
    <row r="378" spans="1:19" hidden="1" x14ac:dyDescent="0.25">
      <c r="A378" s="161"/>
      <c r="B378" s="23">
        <v>426241</v>
      </c>
      <c r="C378" s="17" t="s">
        <v>282</v>
      </c>
      <c r="D378" s="84"/>
      <c r="E378" s="68"/>
      <c r="F378" s="19"/>
      <c r="G378" s="19"/>
      <c r="H378" s="19"/>
      <c r="I378" s="19"/>
      <c r="J378" s="19"/>
      <c r="K378" s="19"/>
      <c r="L378" s="19"/>
      <c r="M378" s="19"/>
      <c r="N378" s="19"/>
      <c r="O378" s="49"/>
      <c r="P378" s="65">
        <f t="shared" si="217"/>
        <v>0</v>
      </c>
      <c r="Q378" s="68"/>
      <c r="R378" s="68"/>
      <c r="S378" s="65">
        <f t="shared" si="218"/>
        <v>0</v>
      </c>
    </row>
    <row r="379" spans="1:19" hidden="1" x14ac:dyDescent="0.25">
      <c r="A379" s="161"/>
      <c r="B379" s="23">
        <v>426250</v>
      </c>
      <c r="C379" s="17" t="s">
        <v>283</v>
      </c>
      <c r="D379" s="83">
        <f>SUM(D380)</f>
        <v>0</v>
      </c>
      <c r="E379" s="67">
        <f t="shared" ref="E379:R379" si="226">SUM(E380)</f>
        <v>0</v>
      </c>
      <c r="F379" s="18">
        <f t="shared" si="226"/>
        <v>0</v>
      </c>
      <c r="G379" s="18">
        <f t="shared" si="226"/>
        <v>0</v>
      </c>
      <c r="H379" s="18">
        <f t="shared" si="226"/>
        <v>0</v>
      </c>
      <c r="I379" s="18">
        <f t="shared" si="226"/>
        <v>0</v>
      </c>
      <c r="J379" s="18">
        <f t="shared" si="226"/>
        <v>0</v>
      </c>
      <c r="K379" s="18">
        <f t="shared" si="226"/>
        <v>0</v>
      </c>
      <c r="L379" s="18">
        <f t="shared" si="226"/>
        <v>0</v>
      </c>
      <c r="M379" s="18">
        <f t="shared" si="226"/>
        <v>0</v>
      </c>
      <c r="N379" s="18">
        <f t="shared" si="226"/>
        <v>0</v>
      </c>
      <c r="O379" s="48">
        <f t="shared" si="226"/>
        <v>0</v>
      </c>
      <c r="P379" s="65">
        <f t="shared" si="217"/>
        <v>0</v>
      </c>
      <c r="Q379" s="67">
        <f t="shared" si="226"/>
        <v>0</v>
      </c>
      <c r="R379" s="67">
        <f t="shared" si="226"/>
        <v>0</v>
      </c>
      <c r="S379" s="65">
        <f t="shared" si="218"/>
        <v>0</v>
      </c>
    </row>
    <row r="380" spans="1:19" hidden="1" x14ac:dyDescent="0.25">
      <c r="A380" s="161"/>
      <c r="B380" s="23">
        <v>426251</v>
      </c>
      <c r="C380" s="17" t="s">
        <v>283</v>
      </c>
      <c r="D380" s="84"/>
      <c r="E380" s="68"/>
      <c r="F380" s="19"/>
      <c r="G380" s="19"/>
      <c r="H380" s="19"/>
      <c r="I380" s="19"/>
      <c r="J380" s="19"/>
      <c r="K380" s="19"/>
      <c r="L380" s="19"/>
      <c r="M380" s="19"/>
      <c r="N380" s="19"/>
      <c r="O380" s="49"/>
      <c r="P380" s="65">
        <f t="shared" si="217"/>
        <v>0</v>
      </c>
      <c r="Q380" s="68"/>
      <c r="R380" s="68"/>
      <c r="S380" s="65">
        <f t="shared" si="218"/>
        <v>0</v>
      </c>
    </row>
    <row r="381" spans="1:19" ht="27" hidden="1" customHeight="1" x14ac:dyDescent="0.25">
      <c r="A381" s="161"/>
      <c r="B381" s="23">
        <v>426290</v>
      </c>
      <c r="C381" s="17" t="s">
        <v>284</v>
      </c>
      <c r="D381" s="85">
        <f>SUM(D382)</f>
        <v>0</v>
      </c>
      <c r="E381" s="69">
        <f t="shared" ref="E381:R381" si="227">SUM(E382)</f>
        <v>0</v>
      </c>
      <c r="F381" s="20">
        <f t="shared" si="227"/>
        <v>0</v>
      </c>
      <c r="G381" s="20">
        <f t="shared" si="227"/>
        <v>0</v>
      </c>
      <c r="H381" s="20">
        <f t="shared" si="227"/>
        <v>0</v>
      </c>
      <c r="I381" s="20">
        <f t="shared" si="227"/>
        <v>0</v>
      </c>
      <c r="J381" s="20">
        <f t="shared" si="227"/>
        <v>0</v>
      </c>
      <c r="K381" s="20">
        <f t="shared" si="227"/>
        <v>0</v>
      </c>
      <c r="L381" s="20">
        <f t="shared" si="227"/>
        <v>0</v>
      </c>
      <c r="M381" s="20">
        <f t="shared" si="227"/>
        <v>0</v>
      </c>
      <c r="N381" s="20">
        <f t="shared" si="227"/>
        <v>0</v>
      </c>
      <c r="O381" s="50">
        <f t="shared" si="227"/>
        <v>0</v>
      </c>
      <c r="P381" s="65">
        <f t="shared" si="217"/>
        <v>0</v>
      </c>
      <c r="Q381" s="69">
        <f t="shared" si="227"/>
        <v>0</v>
      </c>
      <c r="R381" s="69">
        <f t="shared" si="227"/>
        <v>0</v>
      </c>
      <c r="S381" s="65">
        <f t="shared" si="218"/>
        <v>0</v>
      </c>
    </row>
    <row r="382" spans="1:19" ht="29.25" hidden="1" customHeight="1" x14ac:dyDescent="0.25">
      <c r="A382" s="161"/>
      <c r="B382" s="23">
        <v>426291</v>
      </c>
      <c r="C382" s="17" t="s">
        <v>284</v>
      </c>
      <c r="D382" s="84"/>
      <c r="E382" s="68"/>
      <c r="F382" s="19"/>
      <c r="G382" s="19"/>
      <c r="H382" s="19"/>
      <c r="I382" s="19"/>
      <c r="J382" s="19"/>
      <c r="K382" s="19"/>
      <c r="L382" s="19"/>
      <c r="M382" s="19"/>
      <c r="N382" s="19"/>
      <c r="O382" s="49"/>
      <c r="P382" s="65">
        <f t="shared" si="217"/>
        <v>0</v>
      </c>
      <c r="Q382" s="68"/>
      <c r="R382" s="68"/>
      <c r="S382" s="65">
        <f t="shared" si="218"/>
        <v>0</v>
      </c>
    </row>
    <row r="383" spans="1:19" ht="25.5" hidden="1" x14ac:dyDescent="0.25">
      <c r="A383" s="271"/>
      <c r="B383" s="35">
        <v>426300</v>
      </c>
      <c r="C383" s="13" t="s">
        <v>285</v>
      </c>
      <c r="D383" s="82">
        <f>SUM(D384,D387)</f>
        <v>0</v>
      </c>
      <c r="E383" s="66">
        <f t="shared" ref="E383:O383" si="228">SUM(E384,E387)</f>
        <v>0</v>
      </c>
      <c r="F383" s="14">
        <f t="shared" si="228"/>
        <v>0</v>
      </c>
      <c r="G383" s="14">
        <f t="shared" si="228"/>
        <v>0</v>
      </c>
      <c r="H383" s="14">
        <f t="shared" si="228"/>
        <v>0</v>
      </c>
      <c r="I383" s="14">
        <f t="shared" si="228"/>
        <v>0</v>
      </c>
      <c r="J383" s="14">
        <f t="shared" si="228"/>
        <v>0</v>
      </c>
      <c r="K383" s="14">
        <f t="shared" si="228"/>
        <v>0</v>
      </c>
      <c r="L383" s="14">
        <f t="shared" si="228"/>
        <v>0</v>
      </c>
      <c r="M383" s="14">
        <f t="shared" si="228"/>
        <v>0</v>
      </c>
      <c r="N383" s="14">
        <f t="shared" si="228"/>
        <v>0</v>
      </c>
      <c r="O383" s="47">
        <f t="shared" si="228"/>
        <v>0</v>
      </c>
      <c r="P383" s="65">
        <f t="shared" si="217"/>
        <v>0</v>
      </c>
      <c r="Q383" s="66">
        <f t="shared" ref="Q383:R383" si="229">SUM(Q384,Q387)</f>
        <v>0</v>
      </c>
      <c r="R383" s="66">
        <f t="shared" si="229"/>
        <v>0</v>
      </c>
      <c r="S383" s="65">
        <f t="shared" si="218"/>
        <v>0</v>
      </c>
    </row>
    <row r="384" spans="1:19" hidden="1" x14ac:dyDescent="0.25">
      <c r="A384" s="161"/>
      <c r="B384" s="16">
        <v>426310</v>
      </c>
      <c r="C384" s="17" t="s">
        <v>286</v>
      </c>
      <c r="D384" s="83">
        <f>SUM(D385:D386)</f>
        <v>0</v>
      </c>
      <c r="E384" s="67">
        <f t="shared" ref="E384:O384" si="230">SUM(E385:E386)</f>
        <v>0</v>
      </c>
      <c r="F384" s="18">
        <f t="shared" si="230"/>
        <v>0</v>
      </c>
      <c r="G384" s="18">
        <f t="shared" si="230"/>
        <v>0</v>
      </c>
      <c r="H384" s="18">
        <f t="shared" si="230"/>
        <v>0</v>
      </c>
      <c r="I384" s="18">
        <f t="shared" si="230"/>
        <v>0</v>
      </c>
      <c r="J384" s="18">
        <f t="shared" si="230"/>
        <v>0</v>
      </c>
      <c r="K384" s="18">
        <f t="shared" si="230"/>
        <v>0</v>
      </c>
      <c r="L384" s="18">
        <f t="shared" si="230"/>
        <v>0</v>
      </c>
      <c r="M384" s="18">
        <f t="shared" si="230"/>
        <v>0</v>
      </c>
      <c r="N384" s="18">
        <f t="shared" si="230"/>
        <v>0</v>
      </c>
      <c r="O384" s="48">
        <f t="shared" si="230"/>
        <v>0</v>
      </c>
      <c r="P384" s="65">
        <f t="shared" si="217"/>
        <v>0</v>
      </c>
      <c r="Q384" s="67">
        <f t="shared" ref="Q384:R384" si="231">SUM(Q385:Q386)</f>
        <v>0</v>
      </c>
      <c r="R384" s="67">
        <f t="shared" si="231"/>
        <v>0</v>
      </c>
      <c r="S384" s="65">
        <f t="shared" si="218"/>
        <v>0</v>
      </c>
    </row>
    <row r="385" spans="1:19" ht="49.5" hidden="1" customHeight="1" x14ac:dyDescent="0.25">
      <c r="A385" s="161"/>
      <c r="B385" s="16">
        <v>426311</v>
      </c>
      <c r="C385" s="17" t="s">
        <v>596</v>
      </c>
      <c r="D385" s="84"/>
      <c r="E385" s="68"/>
      <c r="F385" s="19"/>
      <c r="G385" s="19"/>
      <c r="H385" s="19"/>
      <c r="I385" s="19"/>
      <c r="J385" s="19"/>
      <c r="K385" s="19"/>
      <c r="L385" s="19"/>
      <c r="M385" s="19"/>
      <c r="N385" s="19"/>
      <c r="O385" s="49"/>
      <c r="P385" s="65">
        <f t="shared" si="217"/>
        <v>0</v>
      </c>
      <c r="Q385" s="68"/>
      <c r="R385" s="68"/>
      <c r="S385" s="65">
        <f t="shared" si="218"/>
        <v>0</v>
      </c>
    </row>
    <row r="386" spans="1:19" ht="36" hidden="1" customHeight="1" x14ac:dyDescent="0.25">
      <c r="A386" s="161"/>
      <c r="B386" s="16">
        <v>426312</v>
      </c>
      <c r="C386" s="17" t="s">
        <v>287</v>
      </c>
      <c r="D386" s="84"/>
      <c r="E386" s="68"/>
      <c r="F386" s="19"/>
      <c r="G386" s="19"/>
      <c r="H386" s="19"/>
      <c r="I386" s="19"/>
      <c r="J386" s="19"/>
      <c r="K386" s="19"/>
      <c r="L386" s="19"/>
      <c r="M386" s="19"/>
      <c r="N386" s="19"/>
      <c r="O386" s="49"/>
      <c r="P386" s="65">
        <f t="shared" si="217"/>
        <v>0</v>
      </c>
      <c r="Q386" s="68"/>
      <c r="R386" s="68"/>
      <c r="S386" s="65">
        <f t="shared" si="218"/>
        <v>0</v>
      </c>
    </row>
    <row r="387" spans="1:19" hidden="1" x14ac:dyDescent="0.25">
      <c r="A387" s="161"/>
      <c r="B387" s="16">
        <v>426320</v>
      </c>
      <c r="C387" s="17" t="s">
        <v>288</v>
      </c>
      <c r="D387" s="83">
        <f>SUM(D388)</f>
        <v>0</v>
      </c>
      <c r="E387" s="67">
        <f t="shared" ref="E387:R387" si="232">SUM(E388)</f>
        <v>0</v>
      </c>
      <c r="F387" s="18">
        <f t="shared" si="232"/>
        <v>0</v>
      </c>
      <c r="G387" s="18">
        <f t="shared" si="232"/>
        <v>0</v>
      </c>
      <c r="H387" s="18">
        <f t="shared" si="232"/>
        <v>0</v>
      </c>
      <c r="I387" s="18">
        <f t="shared" si="232"/>
        <v>0</v>
      </c>
      <c r="J387" s="18">
        <f t="shared" si="232"/>
        <v>0</v>
      </c>
      <c r="K387" s="18">
        <f t="shared" si="232"/>
        <v>0</v>
      </c>
      <c r="L387" s="18">
        <f t="shared" si="232"/>
        <v>0</v>
      </c>
      <c r="M387" s="18">
        <f t="shared" si="232"/>
        <v>0</v>
      </c>
      <c r="N387" s="18">
        <f t="shared" si="232"/>
        <v>0</v>
      </c>
      <c r="O387" s="48">
        <f t="shared" si="232"/>
        <v>0</v>
      </c>
      <c r="P387" s="65">
        <f t="shared" si="217"/>
        <v>0</v>
      </c>
      <c r="Q387" s="67">
        <f t="shared" si="232"/>
        <v>0</v>
      </c>
      <c r="R387" s="67">
        <f t="shared" si="232"/>
        <v>0</v>
      </c>
      <c r="S387" s="65">
        <f t="shared" si="218"/>
        <v>0</v>
      </c>
    </row>
    <row r="388" spans="1:19" ht="25.5" hidden="1" x14ac:dyDescent="0.25">
      <c r="A388" s="161"/>
      <c r="B388" s="16">
        <v>426321</v>
      </c>
      <c r="C388" s="17" t="s">
        <v>289</v>
      </c>
      <c r="D388" s="84"/>
      <c r="E388" s="68"/>
      <c r="F388" s="19"/>
      <c r="G388" s="19"/>
      <c r="H388" s="19"/>
      <c r="I388" s="19"/>
      <c r="J388" s="19"/>
      <c r="K388" s="19"/>
      <c r="L388" s="19"/>
      <c r="M388" s="19"/>
      <c r="N388" s="19"/>
      <c r="O388" s="49"/>
      <c r="P388" s="65">
        <f t="shared" si="217"/>
        <v>0</v>
      </c>
      <c r="Q388" s="68"/>
      <c r="R388" s="68"/>
      <c r="S388" s="65">
        <f t="shared" si="218"/>
        <v>0</v>
      </c>
    </row>
    <row r="389" spans="1:19" hidden="1" x14ac:dyDescent="0.25">
      <c r="A389" s="271"/>
      <c r="B389" s="35">
        <v>426400</v>
      </c>
      <c r="C389" s="13" t="s">
        <v>290</v>
      </c>
      <c r="D389" s="82">
        <f>SUM(D390,D394)</f>
        <v>0</v>
      </c>
      <c r="E389" s="66">
        <f t="shared" ref="E389:O389" si="233">SUM(E390,E394)</f>
        <v>0</v>
      </c>
      <c r="F389" s="14">
        <f t="shared" si="233"/>
        <v>0</v>
      </c>
      <c r="G389" s="14">
        <f t="shared" si="233"/>
        <v>0</v>
      </c>
      <c r="H389" s="14">
        <f t="shared" si="233"/>
        <v>0</v>
      </c>
      <c r="I389" s="14">
        <f t="shared" si="233"/>
        <v>0</v>
      </c>
      <c r="J389" s="14">
        <f t="shared" si="233"/>
        <v>0</v>
      </c>
      <c r="K389" s="14">
        <f t="shared" si="233"/>
        <v>0</v>
      </c>
      <c r="L389" s="14">
        <f t="shared" si="233"/>
        <v>0</v>
      </c>
      <c r="M389" s="14">
        <f t="shared" si="233"/>
        <v>0</v>
      </c>
      <c r="N389" s="14">
        <f t="shared" si="233"/>
        <v>0</v>
      </c>
      <c r="O389" s="47">
        <f t="shared" si="233"/>
        <v>0</v>
      </c>
      <c r="P389" s="65">
        <f t="shared" si="217"/>
        <v>0</v>
      </c>
      <c r="Q389" s="66">
        <f t="shared" ref="Q389:R389" si="234">SUM(Q390,Q394)</f>
        <v>0</v>
      </c>
      <c r="R389" s="66">
        <f t="shared" si="234"/>
        <v>0</v>
      </c>
      <c r="S389" s="65">
        <f t="shared" si="218"/>
        <v>0</v>
      </c>
    </row>
    <row r="390" spans="1:19" hidden="1" x14ac:dyDescent="0.25">
      <c r="A390" s="161"/>
      <c r="B390" s="16">
        <v>426410</v>
      </c>
      <c r="C390" s="17" t="s">
        <v>291</v>
      </c>
      <c r="D390" s="83">
        <f>SUM(D391:D393)</f>
        <v>0</v>
      </c>
      <c r="E390" s="67">
        <f t="shared" ref="E390:O390" si="235">SUM(E391:E393)</f>
        <v>0</v>
      </c>
      <c r="F390" s="18">
        <f t="shared" si="235"/>
        <v>0</v>
      </c>
      <c r="G390" s="18">
        <f t="shared" si="235"/>
        <v>0</v>
      </c>
      <c r="H390" s="18">
        <f t="shared" si="235"/>
        <v>0</v>
      </c>
      <c r="I390" s="18">
        <f t="shared" si="235"/>
        <v>0</v>
      </c>
      <c r="J390" s="18">
        <f t="shared" si="235"/>
        <v>0</v>
      </c>
      <c r="K390" s="18">
        <f t="shared" si="235"/>
        <v>0</v>
      </c>
      <c r="L390" s="18">
        <f t="shared" si="235"/>
        <v>0</v>
      </c>
      <c r="M390" s="18">
        <f t="shared" si="235"/>
        <v>0</v>
      </c>
      <c r="N390" s="18">
        <f t="shared" si="235"/>
        <v>0</v>
      </c>
      <c r="O390" s="48">
        <f t="shared" si="235"/>
        <v>0</v>
      </c>
      <c r="P390" s="65">
        <f t="shared" si="217"/>
        <v>0</v>
      </c>
      <c r="Q390" s="67">
        <f t="shared" ref="Q390:R390" si="236">SUM(Q391:Q393)</f>
        <v>0</v>
      </c>
      <c r="R390" s="67">
        <f t="shared" si="236"/>
        <v>0</v>
      </c>
      <c r="S390" s="65">
        <f t="shared" si="218"/>
        <v>0</v>
      </c>
    </row>
    <row r="391" spans="1:19" hidden="1" x14ac:dyDescent="0.25">
      <c r="A391" s="161"/>
      <c r="B391" s="16">
        <v>426411</v>
      </c>
      <c r="C391" s="17" t="s">
        <v>292</v>
      </c>
      <c r="D391" s="84"/>
      <c r="E391" s="280"/>
      <c r="F391" s="19"/>
      <c r="G391" s="19"/>
      <c r="H391" s="19"/>
      <c r="I391" s="19"/>
      <c r="J391" s="19"/>
      <c r="K391" s="19"/>
      <c r="L391" s="19"/>
      <c r="M391" s="19"/>
      <c r="N391" s="19"/>
      <c r="O391" s="49"/>
      <c r="P391" s="65">
        <f t="shared" si="217"/>
        <v>0</v>
      </c>
      <c r="Q391" s="280"/>
      <c r="R391" s="280"/>
      <c r="S391" s="65">
        <f t="shared" si="218"/>
        <v>0</v>
      </c>
    </row>
    <row r="392" spans="1:19" hidden="1" x14ac:dyDescent="0.25">
      <c r="A392" s="161"/>
      <c r="B392" s="16">
        <v>426412</v>
      </c>
      <c r="C392" s="17" t="s">
        <v>293</v>
      </c>
      <c r="D392" s="84"/>
      <c r="E392" s="68"/>
      <c r="F392" s="19"/>
      <c r="G392" s="19"/>
      <c r="H392" s="19"/>
      <c r="I392" s="19"/>
      <c r="J392" s="19"/>
      <c r="K392" s="19"/>
      <c r="L392" s="19"/>
      <c r="M392" s="19"/>
      <c r="N392" s="19"/>
      <c r="O392" s="49"/>
      <c r="P392" s="65">
        <f t="shared" si="217"/>
        <v>0</v>
      </c>
      <c r="Q392" s="68"/>
      <c r="R392" s="68"/>
      <c r="S392" s="65">
        <f t="shared" si="218"/>
        <v>0</v>
      </c>
    </row>
    <row r="393" spans="1:19" hidden="1" x14ac:dyDescent="0.25">
      <c r="A393" s="161"/>
      <c r="B393" s="16">
        <v>426413</v>
      </c>
      <c r="C393" s="17" t="s">
        <v>294</v>
      </c>
      <c r="D393" s="84"/>
      <c r="E393" s="68"/>
      <c r="F393" s="19"/>
      <c r="G393" s="19"/>
      <c r="H393" s="19"/>
      <c r="I393" s="19"/>
      <c r="J393" s="19"/>
      <c r="K393" s="19"/>
      <c r="L393" s="19"/>
      <c r="M393" s="19"/>
      <c r="N393" s="19"/>
      <c r="O393" s="49"/>
      <c r="P393" s="65">
        <f t="shared" si="217"/>
        <v>0</v>
      </c>
      <c r="Q393" s="68"/>
      <c r="R393" s="68"/>
      <c r="S393" s="65">
        <f t="shared" si="218"/>
        <v>0</v>
      </c>
    </row>
    <row r="394" spans="1:19" ht="25.5" hidden="1" x14ac:dyDescent="0.25">
      <c r="A394" s="161"/>
      <c r="B394" s="16">
        <v>426490</v>
      </c>
      <c r="C394" s="17" t="s">
        <v>295</v>
      </c>
      <c r="D394" s="83">
        <f>SUM(D395)</f>
        <v>0</v>
      </c>
      <c r="E394" s="67">
        <f t="shared" ref="E394:R394" si="237">SUM(E395)</f>
        <v>0</v>
      </c>
      <c r="F394" s="18">
        <f t="shared" si="237"/>
        <v>0</v>
      </c>
      <c r="G394" s="18">
        <f t="shared" si="237"/>
        <v>0</v>
      </c>
      <c r="H394" s="18">
        <f t="shared" si="237"/>
        <v>0</v>
      </c>
      <c r="I394" s="18">
        <f t="shared" si="237"/>
        <v>0</v>
      </c>
      <c r="J394" s="18">
        <f t="shared" si="237"/>
        <v>0</v>
      </c>
      <c r="K394" s="18">
        <f t="shared" si="237"/>
        <v>0</v>
      </c>
      <c r="L394" s="18">
        <f t="shared" si="237"/>
        <v>0</v>
      </c>
      <c r="M394" s="18">
        <f t="shared" si="237"/>
        <v>0</v>
      </c>
      <c r="N394" s="18">
        <f t="shared" si="237"/>
        <v>0</v>
      </c>
      <c r="O394" s="48">
        <f t="shared" si="237"/>
        <v>0</v>
      </c>
      <c r="P394" s="65">
        <f t="shared" si="217"/>
        <v>0</v>
      </c>
      <c r="Q394" s="67">
        <f t="shared" si="237"/>
        <v>0</v>
      </c>
      <c r="R394" s="67">
        <f t="shared" si="237"/>
        <v>0</v>
      </c>
      <c r="S394" s="65">
        <f t="shared" si="218"/>
        <v>0</v>
      </c>
    </row>
    <row r="395" spans="1:19" ht="38.25" hidden="1" x14ac:dyDescent="0.25">
      <c r="A395" s="161"/>
      <c r="B395" s="16">
        <v>426491</v>
      </c>
      <c r="C395" s="17" t="s">
        <v>597</v>
      </c>
      <c r="D395" s="84"/>
      <c r="E395" s="68"/>
      <c r="F395" s="19"/>
      <c r="G395" s="19"/>
      <c r="H395" s="19"/>
      <c r="I395" s="19"/>
      <c r="J395" s="19"/>
      <c r="K395" s="19"/>
      <c r="L395" s="19"/>
      <c r="M395" s="19"/>
      <c r="N395" s="19"/>
      <c r="O395" s="49"/>
      <c r="P395" s="65">
        <f t="shared" si="217"/>
        <v>0</v>
      </c>
      <c r="Q395" s="68"/>
      <c r="R395" s="68"/>
      <c r="S395" s="65">
        <f t="shared" si="218"/>
        <v>0</v>
      </c>
    </row>
    <row r="396" spans="1:19" ht="25.5" x14ac:dyDescent="0.25">
      <c r="A396" s="271"/>
      <c r="B396" s="35">
        <v>426600</v>
      </c>
      <c r="C396" s="13" t="s">
        <v>296</v>
      </c>
      <c r="D396" s="82">
        <f>SUM(D397,D399,D401)</f>
        <v>30000</v>
      </c>
      <c r="E396" s="66">
        <f t="shared" ref="E396:O396" si="238">SUM(E397,E399,E401)</f>
        <v>30000</v>
      </c>
      <c r="F396" s="14">
        <f t="shared" si="238"/>
        <v>0</v>
      </c>
      <c r="G396" s="14">
        <f t="shared" si="238"/>
        <v>0</v>
      </c>
      <c r="H396" s="14">
        <f t="shared" si="238"/>
        <v>0</v>
      </c>
      <c r="I396" s="14">
        <f t="shared" si="238"/>
        <v>0</v>
      </c>
      <c r="J396" s="14">
        <f t="shared" si="238"/>
        <v>0</v>
      </c>
      <c r="K396" s="14">
        <f t="shared" si="238"/>
        <v>0</v>
      </c>
      <c r="L396" s="14">
        <f t="shared" si="238"/>
        <v>0</v>
      </c>
      <c r="M396" s="14">
        <f t="shared" si="238"/>
        <v>0</v>
      </c>
      <c r="N396" s="14">
        <f t="shared" si="238"/>
        <v>0</v>
      </c>
      <c r="O396" s="47">
        <f t="shared" si="238"/>
        <v>0</v>
      </c>
      <c r="P396" s="65">
        <f t="shared" si="217"/>
        <v>30000</v>
      </c>
      <c r="Q396" s="66">
        <f t="shared" ref="Q396:R396" si="239">SUM(Q397,Q399,Q401)</f>
        <v>30000</v>
      </c>
      <c r="R396" s="66">
        <f t="shared" si="239"/>
        <v>30000</v>
      </c>
      <c r="S396" s="65">
        <f t="shared" si="218"/>
        <v>90000</v>
      </c>
    </row>
    <row r="397" spans="1:19" x14ac:dyDescent="0.25">
      <c r="A397" s="161"/>
      <c r="B397" s="16">
        <v>426610</v>
      </c>
      <c r="C397" s="17" t="s">
        <v>288</v>
      </c>
      <c r="D397" s="83">
        <f>SUM(D398)</f>
        <v>30000</v>
      </c>
      <c r="E397" s="67">
        <f t="shared" ref="E397:R397" si="240">SUM(E398)</f>
        <v>30000</v>
      </c>
      <c r="F397" s="18">
        <f t="shared" si="240"/>
        <v>0</v>
      </c>
      <c r="G397" s="18">
        <f t="shared" si="240"/>
        <v>0</v>
      </c>
      <c r="H397" s="18">
        <f t="shared" si="240"/>
        <v>0</v>
      </c>
      <c r="I397" s="18">
        <f t="shared" si="240"/>
        <v>0</v>
      </c>
      <c r="J397" s="18">
        <f t="shared" si="240"/>
        <v>0</v>
      </c>
      <c r="K397" s="18">
        <f t="shared" si="240"/>
        <v>0</v>
      </c>
      <c r="L397" s="18">
        <f t="shared" si="240"/>
        <v>0</v>
      </c>
      <c r="M397" s="18">
        <f t="shared" si="240"/>
        <v>0</v>
      </c>
      <c r="N397" s="18">
        <f t="shared" si="240"/>
        <v>0</v>
      </c>
      <c r="O397" s="48">
        <f t="shared" si="240"/>
        <v>0</v>
      </c>
      <c r="P397" s="65">
        <f t="shared" si="217"/>
        <v>30000</v>
      </c>
      <c r="Q397" s="67">
        <f t="shared" si="240"/>
        <v>30000</v>
      </c>
      <c r="R397" s="67">
        <f t="shared" si="240"/>
        <v>30000</v>
      </c>
      <c r="S397" s="65">
        <f t="shared" si="218"/>
        <v>90000</v>
      </c>
    </row>
    <row r="398" spans="1:19" ht="99" customHeight="1" x14ac:dyDescent="0.25">
      <c r="A398" s="161"/>
      <c r="B398" s="16">
        <v>426611</v>
      </c>
      <c r="C398" s="17" t="s">
        <v>598</v>
      </c>
      <c r="D398" s="84">
        <v>30000</v>
      </c>
      <c r="E398" s="68">
        <v>30000</v>
      </c>
      <c r="F398" s="19"/>
      <c r="G398" s="19"/>
      <c r="H398" s="19"/>
      <c r="I398" s="19"/>
      <c r="J398" s="19"/>
      <c r="K398" s="19"/>
      <c r="L398" s="19"/>
      <c r="M398" s="19"/>
      <c r="N398" s="19"/>
      <c r="O398" s="49"/>
      <c r="P398" s="65">
        <f t="shared" si="217"/>
        <v>30000</v>
      </c>
      <c r="Q398" s="68">
        <v>30000</v>
      </c>
      <c r="R398" s="68">
        <v>30000</v>
      </c>
      <c r="S398" s="65">
        <f t="shared" si="218"/>
        <v>90000</v>
      </c>
    </row>
    <row r="399" spans="1:19" hidden="1" x14ac:dyDescent="0.25">
      <c r="A399" s="161"/>
      <c r="B399" s="16">
        <v>426620</v>
      </c>
      <c r="C399" s="17" t="s">
        <v>297</v>
      </c>
      <c r="D399" s="83">
        <f>SUM(D400)</f>
        <v>0</v>
      </c>
      <c r="E399" s="67">
        <f t="shared" ref="E399:R399" si="241">SUM(E400)</f>
        <v>0</v>
      </c>
      <c r="F399" s="18">
        <f t="shared" si="241"/>
        <v>0</v>
      </c>
      <c r="G399" s="18">
        <f t="shared" si="241"/>
        <v>0</v>
      </c>
      <c r="H399" s="18">
        <f t="shared" si="241"/>
        <v>0</v>
      </c>
      <c r="I399" s="18">
        <f t="shared" si="241"/>
        <v>0</v>
      </c>
      <c r="J399" s="18">
        <f t="shared" si="241"/>
        <v>0</v>
      </c>
      <c r="K399" s="18">
        <f t="shared" si="241"/>
        <v>0</v>
      </c>
      <c r="L399" s="18">
        <f t="shared" si="241"/>
        <v>0</v>
      </c>
      <c r="M399" s="18">
        <f t="shared" si="241"/>
        <v>0</v>
      </c>
      <c r="N399" s="18">
        <f t="shared" si="241"/>
        <v>0</v>
      </c>
      <c r="O399" s="48">
        <f t="shared" si="241"/>
        <v>0</v>
      </c>
      <c r="P399" s="65">
        <f t="shared" si="217"/>
        <v>0</v>
      </c>
      <c r="Q399" s="67">
        <f t="shared" si="241"/>
        <v>0</v>
      </c>
      <c r="R399" s="67">
        <f t="shared" si="241"/>
        <v>0</v>
      </c>
      <c r="S399" s="65">
        <f t="shared" si="218"/>
        <v>0</v>
      </c>
    </row>
    <row r="400" spans="1:19" hidden="1" x14ac:dyDescent="0.25">
      <c r="A400" s="161"/>
      <c r="B400" s="16">
        <v>426621</v>
      </c>
      <c r="C400" s="17" t="s">
        <v>298</v>
      </c>
      <c r="D400" s="84"/>
      <c r="E400" s="68"/>
      <c r="F400" s="19"/>
      <c r="G400" s="19"/>
      <c r="H400" s="19"/>
      <c r="I400" s="19"/>
      <c r="J400" s="19"/>
      <c r="K400" s="19"/>
      <c r="L400" s="19"/>
      <c r="M400" s="19"/>
      <c r="N400" s="19"/>
      <c r="O400" s="49"/>
      <c r="P400" s="65">
        <f t="shared" si="217"/>
        <v>0</v>
      </c>
      <c r="Q400" s="68"/>
      <c r="R400" s="68"/>
      <c r="S400" s="65">
        <f t="shared" si="218"/>
        <v>0</v>
      </c>
    </row>
    <row r="401" spans="1:19" hidden="1" x14ac:dyDescent="0.25">
      <c r="A401" s="161"/>
      <c r="B401" s="16">
        <v>426630</v>
      </c>
      <c r="C401" s="17" t="s">
        <v>299</v>
      </c>
      <c r="D401" s="83">
        <f>SUM(D402)</f>
        <v>0</v>
      </c>
      <c r="E401" s="67">
        <f t="shared" ref="E401:R401" si="242">SUM(E402)</f>
        <v>0</v>
      </c>
      <c r="F401" s="18">
        <f t="shared" si="242"/>
        <v>0</v>
      </c>
      <c r="G401" s="18">
        <f t="shared" si="242"/>
        <v>0</v>
      </c>
      <c r="H401" s="18">
        <f t="shared" si="242"/>
        <v>0</v>
      </c>
      <c r="I401" s="18">
        <f t="shared" si="242"/>
        <v>0</v>
      </c>
      <c r="J401" s="18">
        <f t="shared" si="242"/>
        <v>0</v>
      </c>
      <c r="K401" s="18">
        <f t="shared" si="242"/>
        <v>0</v>
      </c>
      <c r="L401" s="18">
        <f t="shared" si="242"/>
        <v>0</v>
      </c>
      <c r="M401" s="18">
        <f t="shared" si="242"/>
        <v>0</v>
      </c>
      <c r="N401" s="18">
        <f t="shared" si="242"/>
        <v>0</v>
      </c>
      <c r="O401" s="48">
        <f t="shared" si="242"/>
        <v>0</v>
      </c>
      <c r="P401" s="65">
        <f t="shared" si="217"/>
        <v>0</v>
      </c>
      <c r="Q401" s="67">
        <f t="shared" si="242"/>
        <v>0</v>
      </c>
      <c r="R401" s="67">
        <f t="shared" si="242"/>
        <v>0</v>
      </c>
      <c r="S401" s="65">
        <f t="shared" si="218"/>
        <v>0</v>
      </c>
    </row>
    <row r="402" spans="1:19" hidden="1" x14ac:dyDescent="0.25">
      <c r="A402" s="161"/>
      <c r="B402" s="16">
        <v>426631</v>
      </c>
      <c r="C402" s="17" t="s">
        <v>599</v>
      </c>
      <c r="D402" s="84"/>
      <c r="E402" s="68"/>
      <c r="F402" s="19"/>
      <c r="G402" s="19"/>
      <c r="H402" s="19"/>
      <c r="I402" s="19"/>
      <c r="J402" s="19"/>
      <c r="K402" s="19"/>
      <c r="L402" s="19"/>
      <c r="M402" s="19"/>
      <c r="N402" s="19"/>
      <c r="O402" s="49"/>
      <c r="P402" s="65">
        <f t="shared" si="217"/>
        <v>0</v>
      </c>
      <c r="Q402" s="68"/>
      <c r="R402" s="68"/>
      <c r="S402" s="65">
        <f t="shared" si="218"/>
        <v>0</v>
      </c>
    </row>
    <row r="403" spans="1:19" s="119" customFormat="1" ht="25.5" hidden="1" x14ac:dyDescent="0.25">
      <c r="A403" s="162"/>
      <c r="B403" s="115">
        <v>426700</v>
      </c>
      <c r="C403" s="116" t="s">
        <v>500</v>
      </c>
      <c r="D403" s="117">
        <f>SUM(D404)</f>
        <v>0</v>
      </c>
      <c r="E403" s="120">
        <f t="shared" ref="E403:R404" si="243">SUM(E404)</f>
        <v>0</v>
      </c>
      <c r="F403" s="118">
        <f t="shared" si="243"/>
        <v>0</v>
      </c>
      <c r="G403" s="118">
        <f t="shared" si="243"/>
        <v>0</v>
      </c>
      <c r="H403" s="118">
        <f t="shared" si="243"/>
        <v>0</v>
      </c>
      <c r="I403" s="118">
        <f t="shared" si="243"/>
        <v>0</v>
      </c>
      <c r="J403" s="118">
        <f t="shared" si="243"/>
        <v>0</v>
      </c>
      <c r="K403" s="118">
        <f t="shared" si="243"/>
        <v>0</v>
      </c>
      <c r="L403" s="118">
        <f t="shared" si="243"/>
        <v>0</v>
      </c>
      <c r="M403" s="118">
        <f t="shared" si="243"/>
        <v>0</v>
      </c>
      <c r="N403" s="118">
        <f t="shared" si="243"/>
        <v>0</v>
      </c>
      <c r="O403" s="121">
        <f t="shared" si="243"/>
        <v>0</v>
      </c>
      <c r="P403" s="65">
        <f t="shared" si="217"/>
        <v>0</v>
      </c>
      <c r="Q403" s="120">
        <f t="shared" si="243"/>
        <v>0</v>
      </c>
      <c r="R403" s="120">
        <f t="shared" si="243"/>
        <v>0</v>
      </c>
      <c r="S403" s="65">
        <f t="shared" si="218"/>
        <v>0</v>
      </c>
    </row>
    <row r="404" spans="1:19" ht="25.5" hidden="1" x14ac:dyDescent="0.25">
      <c r="A404" s="161"/>
      <c r="B404" s="16">
        <v>426790</v>
      </c>
      <c r="C404" s="17" t="s">
        <v>501</v>
      </c>
      <c r="D404" s="85">
        <f>SUM(D405)</f>
        <v>0</v>
      </c>
      <c r="E404" s="104">
        <f t="shared" si="243"/>
        <v>0</v>
      </c>
      <c r="F404" s="20">
        <f t="shared" si="243"/>
        <v>0</v>
      </c>
      <c r="G404" s="20">
        <f t="shared" si="243"/>
        <v>0</v>
      </c>
      <c r="H404" s="20">
        <f t="shared" si="243"/>
        <v>0</v>
      </c>
      <c r="I404" s="20">
        <f t="shared" si="243"/>
        <v>0</v>
      </c>
      <c r="J404" s="20">
        <f t="shared" si="243"/>
        <v>0</v>
      </c>
      <c r="K404" s="20">
        <f t="shared" si="243"/>
        <v>0</v>
      </c>
      <c r="L404" s="20">
        <f t="shared" si="243"/>
        <v>0</v>
      </c>
      <c r="M404" s="20">
        <f t="shared" si="243"/>
        <v>0</v>
      </c>
      <c r="N404" s="20">
        <f t="shared" si="243"/>
        <v>0</v>
      </c>
      <c r="O404" s="105">
        <f t="shared" si="243"/>
        <v>0</v>
      </c>
      <c r="P404" s="65">
        <f t="shared" si="217"/>
        <v>0</v>
      </c>
      <c r="Q404" s="104">
        <f t="shared" si="243"/>
        <v>0</v>
      </c>
      <c r="R404" s="104">
        <f t="shared" si="243"/>
        <v>0</v>
      </c>
      <c r="S404" s="65">
        <f t="shared" si="218"/>
        <v>0</v>
      </c>
    </row>
    <row r="405" spans="1:19" ht="36.75" hidden="1" customHeight="1" x14ac:dyDescent="0.25">
      <c r="A405" s="161"/>
      <c r="B405" s="16">
        <v>426791</v>
      </c>
      <c r="C405" s="17" t="s">
        <v>501</v>
      </c>
      <c r="D405" s="84"/>
      <c r="E405" s="68"/>
      <c r="F405" s="19"/>
      <c r="G405" s="19"/>
      <c r="H405" s="19"/>
      <c r="I405" s="19"/>
      <c r="J405" s="19"/>
      <c r="K405" s="19"/>
      <c r="L405" s="19"/>
      <c r="M405" s="19"/>
      <c r="N405" s="19"/>
      <c r="O405" s="49"/>
      <c r="P405" s="65">
        <f t="shared" si="217"/>
        <v>0</v>
      </c>
      <c r="Q405" s="68"/>
      <c r="R405" s="68"/>
      <c r="S405" s="65">
        <f t="shared" si="218"/>
        <v>0</v>
      </c>
    </row>
    <row r="406" spans="1:19" ht="31.5" customHeight="1" x14ac:dyDescent="0.25">
      <c r="A406" s="271"/>
      <c r="B406" s="35">
        <v>426800</v>
      </c>
      <c r="C406" s="13" t="s">
        <v>300</v>
      </c>
      <c r="D406" s="82">
        <f>SUM(D407,D411)</f>
        <v>82000</v>
      </c>
      <c r="E406" s="66">
        <f t="shared" ref="E406:O406" si="244">SUM(E407,E411)</f>
        <v>85000</v>
      </c>
      <c r="F406" s="14">
        <f t="shared" si="244"/>
        <v>0</v>
      </c>
      <c r="G406" s="14">
        <f t="shared" si="244"/>
        <v>0</v>
      </c>
      <c r="H406" s="14">
        <f t="shared" si="244"/>
        <v>0</v>
      </c>
      <c r="I406" s="14">
        <f t="shared" si="244"/>
        <v>0</v>
      </c>
      <c r="J406" s="14">
        <f t="shared" si="244"/>
        <v>0</v>
      </c>
      <c r="K406" s="14">
        <f t="shared" si="244"/>
        <v>0</v>
      </c>
      <c r="L406" s="14">
        <f t="shared" si="244"/>
        <v>0</v>
      </c>
      <c r="M406" s="14">
        <f t="shared" si="244"/>
        <v>0</v>
      </c>
      <c r="N406" s="14">
        <f t="shared" si="244"/>
        <v>0</v>
      </c>
      <c r="O406" s="47">
        <f t="shared" si="244"/>
        <v>0</v>
      </c>
      <c r="P406" s="65">
        <f t="shared" si="217"/>
        <v>85000</v>
      </c>
      <c r="Q406" s="66">
        <f t="shared" ref="Q406:R406" si="245">SUM(Q407,Q411)</f>
        <v>85000</v>
      </c>
      <c r="R406" s="66">
        <f t="shared" si="245"/>
        <v>85000</v>
      </c>
      <c r="S406" s="65">
        <f t="shared" si="218"/>
        <v>255000</v>
      </c>
    </row>
    <row r="407" spans="1:19" x14ac:dyDescent="0.25">
      <c r="A407" s="161"/>
      <c r="B407" s="16">
        <v>426810</v>
      </c>
      <c r="C407" s="17" t="s">
        <v>301</v>
      </c>
      <c r="D407" s="83">
        <f>SUM(D408:D409,D410)</f>
        <v>52000</v>
      </c>
      <c r="E407" s="67">
        <f t="shared" ref="E407:O407" si="246">SUM(E408:E409,E410)</f>
        <v>55000</v>
      </c>
      <c r="F407" s="18">
        <f t="shared" si="246"/>
        <v>0</v>
      </c>
      <c r="G407" s="18">
        <f t="shared" si="246"/>
        <v>0</v>
      </c>
      <c r="H407" s="18">
        <f t="shared" si="246"/>
        <v>0</v>
      </c>
      <c r="I407" s="18">
        <f t="shared" si="246"/>
        <v>0</v>
      </c>
      <c r="J407" s="18">
        <f t="shared" si="246"/>
        <v>0</v>
      </c>
      <c r="K407" s="18">
        <f t="shared" si="246"/>
        <v>0</v>
      </c>
      <c r="L407" s="18">
        <f t="shared" si="246"/>
        <v>0</v>
      </c>
      <c r="M407" s="18">
        <f t="shared" si="246"/>
        <v>0</v>
      </c>
      <c r="N407" s="18">
        <f t="shared" si="246"/>
        <v>0</v>
      </c>
      <c r="O407" s="48">
        <f t="shared" si="246"/>
        <v>0</v>
      </c>
      <c r="P407" s="65">
        <f t="shared" si="217"/>
        <v>55000</v>
      </c>
      <c r="Q407" s="67">
        <f t="shared" ref="Q407:R407" si="247">SUM(Q408:Q409,Q410)</f>
        <v>55000</v>
      </c>
      <c r="R407" s="67">
        <f t="shared" si="247"/>
        <v>55000</v>
      </c>
      <c r="S407" s="65">
        <f t="shared" si="218"/>
        <v>165000</v>
      </c>
    </row>
    <row r="408" spans="1:19" ht="40.5" customHeight="1" x14ac:dyDescent="0.25">
      <c r="A408" s="161"/>
      <c r="B408" s="16">
        <v>426811</v>
      </c>
      <c r="C408" s="17" t="s">
        <v>302</v>
      </c>
      <c r="D408" s="84">
        <v>42000</v>
      </c>
      <c r="E408" s="68">
        <v>50000</v>
      </c>
      <c r="F408" s="19"/>
      <c r="G408" s="19"/>
      <c r="H408" s="19"/>
      <c r="I408" s="19"/>
      <c r="J408" s="19"/>
      <c r="K408" s="19"/>
      <c r="L408" s="19"/>
      <c r="M408" s="19"/>
      <c r="N408" s="19"/>
      <c r="O408" s="49"/>
      <c r="P408" s="65">
        <f t="shared" si="217"/>
        <v>50000</v>
      </c>
      <c r="Q408" s="68">
        <v>50000</v>
      </c>
      <c r="R408" s="68">
        <v>50000</v>
      </c>
      <c r="S408" s="65">
        <f t="shared" si="218"/>
        <v>150000</v>
      </c>
    </row>
    <row r="409" spans="1:19" ht="38.25" x14ac:dyDescent="0.25">
      <c r="A409" s="161"/>
      <c r="B409" s="16">
        <v>426812</v>
      </c>
      <c r="C409" s="17" t="s">
        <v>303</v>
      </c>
      <c r="D409" s="84">
        <v>10000</v>
      </c>
      <c r="E409" s="68">
        <v>5000</v>
      </c>
      <c r="F409" s="19"/>
      <c r="G409" s="19"/>
      <c r="H409" s="19"/>
      <c r="I409" s="19"/>
      <c r="J409" s="19"/>
      <c r="K409" s="19"/>
      <c r="L409" s="19"/>
      <c r="M409" s="19"/>
      <c r="N409" s="19"/>
      <c r="O409" s="49"/>
      <c r="P409" s="65">
        <f t="shared" si="217"/>
        <v>5000</v>
      </c>
      <c r="Q409" s="68">
        <v>5000</v>
      </c>
      <c r="R409" s="68">
        <v>5000</v>
      </c>
      <c r="S409" s="65">
        <f t="shared" si="218"/>
        <v>15000</v>
      </c>
    </row>
    <row r="410" spans="1:19" ht="49.5" hidden="1" customHeight="1" x14ac:dyDescent="0.25">
      <c r="A410" s="161"/>
      <c r="B410" s="16">
        <v>426819</v>
      </c>
      <c r="C410" s="17" t="s">
        <v>544</v>
      </c>
      <c r="D410" s="84"/>
      <c r="E410" s="68"/>
      <c r="F410" s="19"/>
      <c r="G410" s="19"/>
      <c r="H410" s="19"/>
      <c r="I410" s="19"/>
      <c r="J410" s="19"/>
      <c r="K410" s="19"/>
      <c r="L410" s="19"/>
      <c r="M410" s="19"/>
      <c r="N410" s="19"/>
      <c r="O410" s="49"/>
      <c r="P410" s="65">
        <f t="shared" si="217"/>
        <v>0</v>
      </c>
      <c r="Q410" s="68"/>
      <c r="R410" s="68"/>
      <c r="S410" s="65">
        <f t="shared" si="218"/>
        <v>0</v>
      </c>
    </row>
    <row r="411" spans="1:19" x14ac:dyDescent="0.25">
      <c r="A411" s="161"/>
      <c r="B411" s="16">
        <v>426820</v>
      </c>
      <c r="C411" s="17" t="s">
        <v>304</v>
      </c>
      <c r="D411" s="83">
        <f>SUM(D412:D415)</f>
        <v>30000</v>
      </c>
      <c r="E411" s="67">
        <f t="shared" ref="E411:O411" si="248">SUM(E412:E415)</f>
        <v>30000</v>
      </c>
      <c r="F411" s="18">
        <f t="shared" si="248"/>
        <v>0</v>
      </c>
      <c r="G411" s="18">
        <f t="shared" si="248"/>
        <v>0</v>
      </c>
      <c r="H411" s="18">
        <f t="shared" si="248"/>
        <v>0</v>
      </c>
      <c r="I411" s="18">
        <f t="shared" si="248"/>
        <v>0</v>
      </c>
      <c r="J411" s="18">
        <f t="shared" si="248"/>
        <v>0</v>
      </c>
      <c r="K411" s="18">
        <f t="shared" si="248"/>
        <v>0</v>
      </c>
      <c r="L411" s="18">
        <f t="shared" si="248"/>
        <v>0</v>
      </c>
      <c r="M411" s="18">
        <f t="shared" si="248"/>
        <v>0</v>
      </c>
      <c r="N411" s="18">
        <f t="shared" si="248"/>
        <v>0</v>
      </c>
      <c r="O411" s="48">
        <f t="shared" si="248"/>
        <v>0</v>
      </c>
      <c r="P411" s="65">
        <f t="shared" si="217"/>
        <v>30000</v>
      </c>
      <c r="Q411" s="67">
        <f t="shared" ref="Q411:R411" si="249">SUM(Q412:Q415)</f>
        <v>30000</v>
      </c>
      <c r="R411" s="67">
        <f t="shared" si="249"/>
        <v>30000</v>
      </c>
      <c r="S411" s="65">
        <f t="shared" si="218"/>
        <v>90000</v>
      </c>
    </row>
    <row r="412" spans="1:19" x14ac:dyDescent="0.25">
      <c r="A412" s="161"/>
      <c r="B412" s="16">
        <v>426821</v>
      </c>
      <c r="C412" s="17" t="s">
        <v>305</v>
      </c>
      <c r="D412" s="84">
        <v>25000</v>
      </c>
      <c r="E412" s="68">
        <v>25000</v>
      </c>
      <c r="F412" s="19"/>
      <c r="G412" s="19"/>
      <c r="H412" s="19"/>
      <c r="I412" s="19"/>
      <c r="J412" s="19"/>
      <c r="K412" s="19"/>
      <c r="L412" s="19"/>
      <c r="M412" s="19"/>
      <c r="N412" s="19"/>
      <c r="O412" s="49"/>
      <c r="P412" s="65">
        <f t="shared" si="217"/>
        <v>25000</v>
      </c>
      <c r="Q412" s="68">
        <v>25000</v>
      </c>
      <c r="R412" s="68">
        <v>25000</v>
      </c>
      <c r="S412" s="65">
        <f t="shared" si="218"/>
        <v>75000</v>
      </c>
    </row>
    <row r="413" spans="1:19" x14ac:dyDescent="0.25">
      <c r="A413" s="161"/>
      <c r="B413" s="16">
        <v>426822</v>
      </c>
      <c r="C413" s="17" t="s">
        <v>306</v>
      </c>
      <c r="D413" s="84">
        <v>5000</v>
      </c>
      <c r="E413" s="68">
        <v>5000</v>
      </c>
      <c r="F413" s="19"/>
      <c r="G413" s="19"/>
      <c r="H413" s="19"/>
      <c r="I413" s="19"/>
      <c r="J413" s="19"/>
      <c r="K413" s="19"/>
      <c r="L413" s="19"/>
      <c r="M413" s="19"/>
      <c r="N413" s="19"/>
      <c r="O413" s="49"/>
      <c r="P413" s="65">
        <f t="shared" si="217"/>
        <v>5000</v>
      </c>
      <c r="Q413" s="68">
        <v>5000</v>
      </c>
      <c r="R413" s="68">
        <v>5000</v>
      </c>
      <c r="S413" s="65">
        <f t="shared" si="218"/>
        <v>15000</v>
      </c>
    </row>
    <row r="414" spans="1:19" ht="74.25" hidden="1" customHeight="1" x14ac:dyDescent="0.25">
      <c r="A414" s="161"/>
      <c r="B414" s="16">
        <v>426823</v>
      </c>
      <c r="C414" s="17" t="s">
        <v>307</v>
      </c>
      <c r="D414" s="84"/>
      <c r="E414" s="68"/>
      <c r="F414" s="19"/>
      <c r="G414" s="19"/>
      <c r="H414" s="19"/>
      <c r="I414" s="19"/>
      <c r="J414" s="19"/>
      <c r="K414" s="19"/>
      <c r="L414" s="19"/>
      <c r="M414" s="19"/>
      <c r="N414" s="19"/>
      <c r="O414" s="49"/>
      <c r="P414" s="65">
        <f t="shared" si="217"/>
        <v>0</v>
      </c>
      <c r="Q414" s="68"/>
      <c r="R414" s="68"/>
      <c r="S414" s="65">
        <f t="shared" si="218"/>
        <v>0</v>
      </c>
    </row>
    <row r="415" spans="1:19" ht="61.5" hidden="1" customHeight="1" x14ac:dyDescent="0.25">
      <c r="A415" s="161"/>
      <c r="B415" s="16">
        <v>426829</v>
      </c>
      <c r="C415" s="17" t="s">
        <v>600</v>
      </c>
      <c r="D415" s="84"/>
      <c r="E415" s="68"/>
      <c r="F415" s="19"/>
      <c r="G415" s="19"/>
      <c r="H415" s="19"/>
      <c r="I415" s="19"/>
      <c r="J415" s="19"/>
      <c r="K415" s="19"/>
      <c r="L415" s="19"/>
      <c r="M415" s="19"/>
      <c r="N415" s="19"/>
      <c r="O415" s="49"/>
      <c r="P415" s="65">
        <f t="shared" si="217"/>
        <v>0</v>
      </c>
      <c r="Q415" s="68"/>
      <c r="R415" s="68"/>
      <c r="S415" s="65">
        <f t="shared" si="218"/>
        <v>0</v>
      </c>
    </row>
    <row r="416" spans="1:19" x14ac:dyDescent="0.25">
      <c r="A416" s="271"/>
      <c r="B416" s="35">
        <v>426900</v>
      </c>
      <c r="C416" s="13" t="s">
        <v>308</v>
      </c>
      <c r="D416" s="82">
        <f>SUM(D417)</f>
        <v>90000</v>
      </c>
      <c r="E416" s="66">
        <f t="shared" ref="E416:R416" si="250">SUM(E417)</f>
        <v>20000</v>
      </c>
      <c r="F416" s="14">
        <f t="shared" si="250"/>
        <v>0</v>
      </c>
      <c r="G416" s="14">
        <f t="shared" si="250"/>
        <v>0</v>
      </c>
      <c r="H416" s="14">
        <f t="shared" si="250"/>
        <v>0</v>
      </c>
      <c r="I416" s="14">
        <f t="shared" si="250"/>
        <v>0</v>
      </c>
      <c r="J416" s="14">
        <f t="shared" si="250"/>
        <v>0</v>
      </c>
      <c r="K416" s="14">
        <f t="shared" si="250"/>
        <v>0</v>
      </c>
      <c r="L416" s="14">
        <f t="shared" si="250"/>
        <v>0</v>
      </c>
      <c r="M416" s="14">
        <f t="shared" si="250"/>
        <v>0</v>
      </c>
      <c r="N416" s="14">
        <f t="shared" si="250"/>
        <v>0</v>
      </c>
      <c r="O416" s="47">
        <f t="shared" si="250"/>
        <v>0</v>
      </c>
      <c r="P416" s="65">
        <f t="shared" si="217"/>
        <v>20000</v>
      </c>
      <c r="Q416" s="66">
        <f t="shared" si="250"/>
        <v>20000</v>
      </c>
      <c r="R416" s="66">
        <f t="shared" si="250"/>
        <v>20000</v>
      </c>
      <c r="S416" s="65">
        <f t="shared" si="218"/>
        <v>60000</v>
      </c>
    </row>
    <row r="417" spans="1:19" x14ac:dyDescent="0.25">
      <c r="A417" s="161"/>
      <c r="B417" s="16">
        <v>426910</v>
      </c>
      <c r="C417" s="17" t="s">
        <v>308</v>
      </c>
      <c r="D417" s="83">
        <f>SUM(D418:D421)</f>
        <v>90000</v>
      </c>
      <c r="E417" s="226">
        <f t="shared" ref="E417:O417" si="251">SUM(E418:E421)</f>
        <v>20000</v>
      </c>
      <c r="F417" s="18">
        <f t="shared" si="251"/>
        <v>0</v>
      </c>
      <c r="G417" s="18">
        <f t="shared" si="251"/>
        <v>0</v>
      </c>
      <c r="H417" s="18">
        <f t="shared" si="251"/>
        <v>0</v>
      </c>
      <c r="I417" s="18">
        <f t="shared" si="251"/>
        <v>0</v>
      </c>
      <c r="J417" s="18">
        <f t="shared" si="251"/>
        <v>0</v>
      </c>
      <c r="K417" s="18">
        <f t="shared" si="251"/>
        <v>0</v>
      </c>
      <c r="L417" s="18">
        <f t="shared" si="251"/>
        <v>0</v>
      </c>
      <c r="M417" s="18">
        <f t="shared" si="251"/>
        <v>0</v>
      </c>
      <c r="N417" s="18">
        <f t="shared" si="251"/>
        <v>0</v>
      </c>
      <c r="O417" s="227">
        <f t="shared" si="251"/>
        <v>0</v>
      </c>
      <c r="P417" s="65">
        <f t="shared" si="217"/>
        <v>20000</v>
      </c>
      <c r="Q417" s="226">
        <f t="shared" ref="Q417:R417" si="252">SUM(Q418:Q421)</f>
        <v>20000</v>
      </c>
      <c r="R417" s="226">
        <f t="shared" si="252"/>
        <v>20000</v>
      </c>
      <c r="S417" s="65">
        <f t="shared" si="218"/>
        <v>60000</v>
      </c>
    </row>
    <row r="418" spans="1:19" ht="38.25" x14ac:dyDescent="0.25">
      <c r="A418" s="161"/>
      <c r="B418" s="16">
        <v>426911</v>
      </c>
      <c r="C418" s="17" t="s">
        <v>601</v>
      </c>
      <c r="D418" s="84">
        <v>20000</v>
      </c>
      <c r="E418" s="68">
        <v>20000</v>
      </c>
      <c r="F418" s="19"/>
      <c r="G418" s="19"/>
      <c r="H418" s="19"/>
      <c r="I418" s="19"/>
      <c r="J418" s="19"/>
      <c r="K418" s="19"/>
      <c r="L418" s="19"/>
      <c r="M418" s="19"/>
      <c r="N418" s="19"/>
      <c r="O418" s="49"/>
      <c r="P418" s="65">
        <f t="shared" si="217"/>
        <v>20000</v>
      </c>
      <c r="Q418" s="68">
        <v>20000</v>
      </c>
      <c r="R418" s="68">
        <v>20000</v>
      </c>
      <c r="S418" s="65">
        <f t="shared" si="218"/>
        <v>60000</v>
      </c>
    </row>
    <row r="419" spans="1:19" hidden="1" x14ac:dyDescent="0.25">
      <c r="A419" s="161"/>
      <c r="B419" s="16">
        <v>426912</v>
      </c>
      <c r="C419" s="17" t="s">
        <v>309</v>
      </c>
      <c r="D419" s="84"/>
      <c r="E419" s="68"/>
      <c r="F419" s="19"/>
      <c r="G419" s="19"/>
      <c r="H419" s="19"/>
      <c r="I419" s="19"/>
      <c r="J419" s="19"/>
      <c r="K419" s="19"/>
      <c r="L419" s="19"/>
      <c r="M419" s="19"/>
      <c r="N419" s="19"/>
      <c r="O419" s="49"/>
      <c r="P419" s="65">
        <f t="shared" si="217"/>
        <v>0</v>
      </c>
      <c r="Q419" s="68"/>
      <c r="R419" s="68"/>
      <c r="S419" s="65">
        <f t="shared" si="218"/>
        <v>0</v>
      </c>
    </row>
    <row r="420" spans="1:19" ht="99" customHeight="1" x14ac:dyDescent="0.25">
      <c r="A420" s="161"/>
      <c r="B420" s="16">
        <v>426913</v>
      </c>
      <c r="C420" s="17" t="s">
        <v>821</v>
      </c>
      <c r="D420" s="84">
        <v>70000</v>
      </c>
      <c r="E420" s="68"/>
      <c r="F420" s="19"/>
      <c r="G420" s="19"/>
      <c r="H420" s="19"/>
      <c r="I420" s="19"/>
      <c r="J420" s="19"/>
      <c r="K420" s="19"/>
      <c r="L420" s="19"/>
      <c r="M420" s="19"/>
      <c r="N420" s="19"/>
      <c r="O420" s="49"/>
      <c r="P420" s="65">
        <f t="shared" si="217"/>
        <v>0</v>
      </c>
      <c r="Q420" s="68"/>
      <c r="R420" s="68"/>
      <c r="S420" s="65">
        <f t="shared" si="218"/>
        <v>0</v>
      </c>
    </row>
    <row r="421" spans="1:19" ht="25.5" hidden="1" x14ac:dyDescent="0.25">
      <c r="A421" s="161"/>
      <c r="B421" s="16">
        <v>426919</v>
      </c>
      <c r="C421" s="17" t="s">
        <v>727</v>
      </c>
      <c r="D421" s="84"/>
      <c r="E421" s="68"/>
      <c r="F421" s="19"/>
      <c r="G421" s="19"/>
      <c r="H421" s="19"/>
      <c r="I421" s="19"/>
      <c r="J421" s="19"/>
      <c r="K421" s="19"/>
      <c r="L421" s="19"/>
      <c r="M421" s="19"/>
      <c r="N421" s="19"/>
      <c r="O421" s="49"/>
      <c r="P421" s="65">
        <f t="shared" si="217"/>
        <v>0</v>
      </c>
      <c r="Q421" s="68"/>
      <c r="R421" s="68"/>
      <c r="S421" s="65">
        <f t="shared" si="218"/>
        <v>0</v>
      </c>
    </row>
    <row r="422" spans="1:19" ht="25.5" hidden="1" x14ac:dyDescent="0.25">
      <c r="A422" s="271"/>
      <c r="B422" s="34">
        <v>431000</v>
      </c>
      <c r="C422" s="21" t="s">
        <v>311</v>
      </c>
      <c r="D422" s="82">
        <f>SUM(D423,D426,D429)</f>
        <v>0</v>
      </c>
      <c r="E422" s="66">
        <f t="shared" ref="E422:O422" si="253">SUM(E423,E426,E429)</f>
        <v>0</v>
      </c>
      <c r="F422" s="14">
        <f t="shared" si="253"/>
        <v>0</v>
      </c>
      <c r="G422" s="14">
        <f t="shared" si="253"/>
        <v>0</v>
      </c>
      <c r="H422" s="14">
        <f t="shared" si="253"/>
        <v>0</v>
      </c>
      <c r="I422" s="14">
        <f t="shared" si="253"/>
        <v>0</v>
      </c>
      <c r="J422" s="14">
        <f t="shared" si="253"/>
        <v>0</v>
      </c>
      <c r="K422" s="14">
        <f t="shared" si="253"/>
        <v>0</v>
      </c>
      <c r="L422" s="14">
        <f t="shared" si="253"/>
        <v>0</v>
      </c>
      <c r="M422" s="14">
        <f t="shared" si="253"/>
        <v>0</v>
      </c>
      <c r="N422" s="14">
        <f t="shared" si="253"/>
        <v>0</v>
      </c>
      <c r="O422" s="47">
        <f t="shared" si="253"/>
        <v>0</v>
      </c>
      <c r="P422" s="65">
        <f t="shared" si="217"/>
        <v>0</v>
      </c>
      <c r="Q422" s="66">
        <f t="shared" ref="Q422:R422" si="254">SUM(Q423,Q426,Q429)</f>
        <v>0</v>
      </c>
      <c r="R422" s="66">
        <f t="shared" si="254"/>
        <v>0</v>
      </c>
      <c r="S422" s="65">
        <f t="shared" si="218"/>
        <v>0</v>
      </c>
    </row>
    <row r="423" spans="1:19" ht="25.5" hidden="1" x14ac:dyDescent="0.25">
      <c r="A423" s="271"/>
      <c r="B423" s="35">
        <v>431100</v>
      </c>
      <c r="C423" s="13" t="s">
        <v>312</v>
      </c>
      <c r="D423" s="82">
        <f>SUM(D424)</f>
        <v>0</v>
      </c>
      <c r="E423" s="66">
        <f t="shared" ref="E423:R424" si="255">SUM(E424)</f>
        <v>0</v>
      </c>
      <c r="F423" s="14">
        <f t="shared" si="255"/>
        <v>0</v>
      </c>
      <c r="G423" s="14">
        <f t="shared" si="255"/>
        <v>0</v>
      </c>
      <c r="H423" s="14">
        <f t="shared" si="255"/>
        <v>0</v>
      </c>
      <c r="I423" s="14">
        <f t="shared" si="255"/>
        <v>0</v>
      </c>
      <c r="J423" s="14">
        <f t="shared" si="255"/>
        <v>0</v>
      </c>
      <c r="K423" s="14">
        <f t="shared" si="255"/>
        <v>0</v>
      </c>
      <c r="L423" s="14">
        <f t="shared" si="255"/>
        <v>0</v>
      </c>
      <c r="M423" s="14">
        <f t="shared" si="255"/>
        <v>0</v>
      </c>
      <c r="N423" s="14">
        <f t="shared" si="255"/>
        <v>0</v>
      </c>
      <c r="O423" s="47">
        <f t="shared" si="255"/>
        <v>0</v>
      </c>
      <c r="P423" s="65">
        <f t="shared" si="217"/>
        <v>0</v>
      </c>
      <c r="Q423" s="66">
        <f t="shared" si="255"/>
        <v>0</v>
      </c>
      <c r="R423" s="66">
        <f t="shared" si="255"/>
        <v>0</v>
      </c>
      <c r="S423" s="65">
        <f t="shared" si="218"/>
        <v>0</v>
      </c>
    </row>
    <row r="424" spans="1:19" ht="25.5" hidden="1" x14ac:dyDescent="0.25">
      <c r="A424" s="161"/>
      <c r="B424" s="16">
        <v>431110</v>
      </c>
      <c r="C424" s="17" t="s">
        <v>312</v>
      </c>
      <c r="D424" s="83">
        <f>SUM(D425)</f>
        <v>0</v>
      </c>
      <c r="E424" s="67">
        <f t="shared" si="255"/>
        <v>0</v>
      </c>
      <c r="F424" s="18">
        <f t="shared" si="255"/>
        <v>0</v>
      </c>
      <c r="G424" s="18">
        <f t="shared" si="255"/>
        <v>0</v>
      </c>
      <c r="H424" s="18">
        <f t="shared" si="255"/>
        <v>0</v>
      </c>
      <c r="I424" s="18">
        <f t="shared" si="255"/>
        <v>0</v>
      </c>
      <c r="J424" s="18">
        <f t="shared" si="255"/>
        <v>0</v>
      </c>
      <c r="K424" s="18">
        <f t="shared" si="255"/>
        <v>0</v>
      </c>
      <c r="L424" s="18">
        <f t="shared" si="255"/>
        <v>0</v>
      </c>
      <c r="M424" s="18">
        <f t="shared" si="255"/>
        <v>0</v>
      </c>
      <c r="N424" s="18">
        <f t="shared" si="255"/>
        <v>0</v>
      </c>
      <c r="O424" s="48">
        <f t="shared" si="255"/>
        <v>0</v>
      </c>
      <c r="P424" s="65">
        <f t="shared" si="217"/>
        <v>0</v>
      </c>
      <c r="Q424" s="67">
        <f t="shared" si="255"/>
        <v>0</v>
      </c>
      <c r="R424" s="67">
        <f t="shared" si="255"/>
        <v>0</v>
      </c>
      <c r="S424" s="65">
        <f t="shared" si="218"/>
        <v>0</v>
      </c>
    </row>
    <row r="425" spans="1:19" ht="25.5" hidden="1" x14ac:dyDescent="0.25">
      <c r="A425" s="161"/>
      <c r="B425" s="23">
        <v>431111</v>
      </c>
      <c r="C425" s="17" t="s">
        <v>312</v>
      </c>
      <c r="D425" s="84"/>
      <c r="E425" s="78"/>
      <c r="F425" s="36"/>
      <c r="G425" s="19"/>
      <c r="H425" s="36"/>
      <c r="I425" s="36"/>
      <c r="J425" s="36"/>
      <c r="K425" s="36"/>
      <c r="L425" s="36"/>
      <c r="M425" s="36"/>
      <c r="N425" s="36"/>
      <c r="O425" s="49"/>
      <c r="P425" s="65">
        <f t="shared" si="217"/>
        <v>0</v>
      </c>
      <c r="Q425" s="78"/>
      <c r="R425" s="78"/>
      <c r="S425" s="65">
        <f t="shared" si="218"/>
        <v>0</v>
      </c>
    </row>
    <row r="426" spans="1:19" hidden="1" x14ac:dyDescent="0.25">
      <c r="A426" s="271"/>
      <c r="B426" s="27">
        <v>431200</v>
      </c>
      <c r="C426" s="13" t="s">
        <v>313</v>
      </c>
      <c r="D426" s="82">
        <f>SUM(D427)</f>
        <v>0</v>
      </c>
      <c r="E426" s="66">
        <f t="shared" ref="E426:R427" si="256">SUM(E427)</f>
        <v>0</v>
      </c>
      <c r="F426" s="14">
        <f t="shared" si="256"/>
        <v>0</v>
      </c>
      <c r="G426" s="14">
        <f t="shared" si="256"/>
        <v>0</v>
      </c>
      <c r="H426" s="14">
        <f t="shared" si="256"/>
        <v>0</v>
      </c>
      <c r="I426" s="14">
        <f t="shared" si="256"/>
        <v>0</v>
      </c>
      <c r="J426" s="14">
        <f t="shared" si="256"/>
        <v>0</v>
      </c>
      <c r="K426" s="14">
        <f t="shared" si="256"/>
        <v>0</v>
      </c>
      <c r="L426" s="14">
        <f t="shared" si="256"/>
        <v>0</v>
      </c>
      <c r="M426" s="14">
        <f t="shared" si="256"/>
        <v>0</v>
      </c>
      <c r="N426" s="14">
        <f t="shared" si="256"/>
        <v>0</v>
      </c>
      <c r="O426" s="47">
        <f t="shared" si="256"/>
        <v>0</v>
      </c>
      <c r="P426" s="65">
        <f t="shared" si="217"/>
        <v>0</v>
      </c>
      <c r="Q426" s="66">
        <f t="shared" si="256"/>
        <v>0</v>
      </c>
      <c r="R426" s="66">
        <f t="shared" si="256"/>
        <v>0</v>
      </c>
      <c r="S426" s="65">
        <f t="shared" si="218"/>
        <v>0</v>
      </c>
    </row>
    <row r="427" spans="1:19" hidden="1" x14ac:dyDescent="0.25">
      <c r="A427" s="161"/>
      <c r="B427" s="23">
        <v>431210</v>
      </c>
      <c r="C427" s="17" t="s">
        <v>313</v>
      </c>
      <c r="D427" s="83">
        <f>SUM(D428)</f>
        <v>0</v>
      </c>
      <c r="E427" s="67">
        <f t="shared" si="256"/>
        <v>0</v>
      </c>
      <c r="F427" s="18">
        <f t="shared" si="256"/>
        <v>0</v>
      </c>
      <c r="G427" s="18">
        <f t="shared" si="256"/>
        <v>0</v>
      </c>
      <c r="H427" s="18">
        <f t="shared" si="256"/>
        <v>0</v>
      </c>
      <c r="I427" s="18">
        <f t="shared" si="256"/>
        <v>0</v>
      </c>
      <c r="J427" s="18">
        <f t="shared" si="256"/>
        <v>0</v>
      </c>
      <c r="K427" s="18">
        <f t="shared" si="256"/>
        <v>0</v>
      </c>
      <c r="L427" s="18">
        <f t="shared" si="256"/>
        <v>0</v>
      </c>
      <c r="M427" s="18">
        <f t="shared" si="256"/>
        <v>0</v>
      </c>
      <c r="N427" s="18">
        <f t="shared" si="256"/>
        <v>0</v>
      </c>
      <c r="O427" s="48">
        <f t="shared" si="256"/>
        <v>0</v>
      </c>
      <c r="P427" s="65">
        <f t="shared" si="217"/>
        <v>0</v>
      </c>
      <c r="Q427" s="67">
        <f t="shared" si="256"/>
        <v>0</v>
      </c>
      <c r="R427" s="67">
        <f t="shared" si="256"/>
        <v>0</v>
      </c>
      <c r="S427" s="65">
        <f t="shared" si="218"/>
        <v>0</v>
      </c>
    </row>
    <row r="428" spans="1:19" hidden="1" x14ac:dyDescent="0.25">
      <c r="A428" s="161"/>
      <c r="B428" s="23">
        <v>431211</v>
      </c>
      <c r="C428" s="17" t="s">
        <v>313</v>
      </c>
      <c r="D428" s="84"/>
      <c r="E428" s="68"/>
      <c r="F428" s="19"/>
      <c r="G428" s="19"/>
      <c r="H428" s="19"/>
      <c r="I428" s="19"/>
      <c r="J428" s="19"/>
      <c r="K428" s="19"/>
      <c r="L428" s="19"/>
      <c r="M428" s="19"/>
      <c r="N428" s="19"/>
      <c r="O428" s="49"/>
      <c r="P428" s="65">
        <f t="shared" si="217"/>
        <v>0</v>
      </c>
      <c r="Q428" s="68"/>
      <c r="R428" s="68"/>
      <c r="S428" s="65">
        <f t="shared" si="218"/>
        <v>0</v>
      </c>
    </row>
    <row r="429" spans="1:19" ht="25.5" hidden="1" x14ac:dyDescent="0.25">
      <c r="A429" s="271"/>
      <c r="B429" s="27">
        <v>431300</v>
      </c>
      <c r="C429" s="13" t="s">
        <v>314</v>
      </c>
      <c r="D429" s="82">
        <f>SUM(D430)</f>
        <v>0</v>
      </c>
      <c r="E429" s="66">
        <f t="shared" ref="E429:R430" si="257">SUM(E430)</f>
        <v>0</v>
      </c>
      <c r="F429" s="14">
        <f t="shared" si="257"/>
        <v>0</v>
      </c>
      <c r="G429" s="14">
        <f t="shared" si="257"/>
        <v>0</v>
      </c>
      <c r="H429" s="14">
        <f t="shared" si="257"/>
        <v>0</v>
      </c>
      <c r="I429" s="14">
        <f t="shared" si="257"/>
        <v>0</v>
      </c>
      <c r="J429" s="14">
        <f t="shared" si="257"/>
        <v>0</v>
      </c>
      <c r="K429" s="14">
        <f t="shared" si="257"/>
        <v>0</v>
      </c>
      <c r="L429" s="14">
        <f t="shared" si="257"/>
        <v>0</v>
      </c>
      <c r="M429" s="14">
        <f t="shared" si="257"/>
        <v>0</v>
      </c>
      <c r="N429" s="14">
        <f t="shared" si="257"/>
        <v>0</v>
      </c>
      <c r="O429" s="47">
        <f t="shared" si="257"/>
        <v>0</v>
      </c>
      <c r="P429" s="65">
        <f t="shared" si="217"/>
        <v>0</v>
      </c>
      <c r="Q429" s="66">
        <f t="shared" si="257"/>
        <v>0</v>
      </c>
      <c r="R429" s="66">
        <f t="shared" si="257"/>
        <v>0</v>
      </c>
      <c r="S429" s="65">
        <f t="shared" si="218"/>
        <v>0</v>
      </c>
    </row>
    <row r="430" spans="1:19" ht="25.5" hidden="1" x14ac:dyDescent="0.25">
      <c r="A430" s="161"/>
      <c r="B430" s="23">
        <v>431310</v>
      </c>
      <c r="C430" s="17" t="s">
        <v>314</v>
      </c>
      <c r="D430" s="83">
        <f>SUM(D431)</f>
        <v>0</v>
      </c>
      <c r="E430" s="67">
        <f t="shared" si="257"/>
        <v>0</v>
      </c>
      <c r="F430" s="18">
        <f t="shared" si="257"/>
        <v>0</v>
      </c>
      <c r="G430" s="18">
        <f t="shared" si="257"/>
        <v>0</v>
      </c>
      <c r="H430" s="18">
        <f t="shared" si="257"/>
        <v>0</v>
      </c>
      <c r="I430" s="18">
        <f t="shared" si="257"/>
        <v>0</v>
      </c>
      <c r="J430" s="18">
        <f t="shared" si="257"/>
        <v>0</v>
      </c>
      <c r="K430" s="18">
        <f t="shared" si="257"/>
        <v>0</v>
      </c>
      <c r="L430" s="18">
        <f t="shared" si="257"/>
        <v>0</v>
      </c>
      <c r="M430" s="18">
        <f t="shared" si="257"/>
        <v>0</v>
      </c>
      <c r="N430" s="18">
        <f t="shared" si="257"/>
        <v>0</v>
      </c>
      <c r="O430" s="48">
        <f t="shared" si="257"/>
        <v>0</v>
      </c>
      <c r="P430" s="65">
        <f t="shared" si="217"/>
        <v>0</v>
      </c>
      <c r="Q430" s="67">
        <f t="shared" si="257"/>
        <v>0</v>
      </c>
      <c r="R430" s="67">
        <f t="shared" si="257"/>
        <v>0</v>
      </c>
      <c r="S430" s="65">
        <f t="shared" si="218"/>
        <v>0</v>
      </c>
    </row>
    <row r="431" spans="1:19" ht="25.5" hidden="1" x14ac:dyDescent="0.25">
      <c r="A431" s="161"/>
      <c r="B431" s="23">
        <v>431311</v>
      </c>
      <c r="C431" s="17" t="s">
        <v>314</v>
      </c>
      <c r="D431" s="84"/>
      <c r="E431" s="68"/>
      <c r="F431" s="19"/>
      <c r="G431" s="19"/>
      <c r="H431" s="19"/>
      <c r="I431" s="19"/>
      <c r="J431" s="19"/>
      <c r="K431" s="19"/>
      <c r="L431" s="19"/>
      <c r="M431" s="19"/>
      <c r="N431" s="19"/>
      <c r="O431" s="49"/>
      <c r="P431" s="65">
        <f t="shared" si="217"/>
        <v>0</v>
      </c>
      <c r="Q431" s="68"/>
      <c r="R431" s="68"/>
      <c r="S431" s="65">
        <f t="shared" si="218"/>
        <v>0</v>
      </c>
    </row>
    <row r="432" spans="1:19" s="119" customFormat="1" ht="25.5" hidden="1" x14ac:dyDescent="0.25">
      <c r="A432" s="162"/>
      <c r="B432" s="122">
        <v>435000</v>
      </c>
      <c r="C432" s="116" t="s">
        <v>502</v>
      </c>
      <c r="D432" s="117">
        <f>SUM(D433)</f>
        <v>0</v>
      </c>
      <c r="E432" s="120">
        <f t="shared" ref="E432:R434" si="258">SUM(E433)</f>
        <v>0</v>
      </c>
      <c r="F432" s="118">
        <f t="shared" si="258"/>
        <v>0</v>
      </c>
      <c r="G432" s="118">
        <f t="shared" si="258"/>
        <v>0</v>
      </c>
      <c r="H432" s="118">
        <f t="shared" si="258"/>
        <v>0</v>
      </c>
      <c r="I432" s="118">
        <f t="shared" si="258"/>
        <v>0</v>
      </c>
      <c r="J432" s="118">
        <f t="shared" si="258"/>
        <v>0</v>
      </c>
      <c r="K432" s="118">
        <f t="shared" si="258"/>
        <v>0</v>
      </c>
      <c r="L432" s="118">
        <f t="shared" si="258"/>
        <v>0</v>
      </c>
      <c r="M432" s="118">
        <f t="shared" si="258"/>
        <v>0</v>
      </c>
      <c r="N432" s="118">
        <f t="shared" si="258"/>
        <v>0</v>
      </c>
      <c r="O432" s="121">
        <f t="shared" si="258"/>
        <v>0</v>
      </c>
      <c r="P432" s="65">
        <f t="shared" si="217"/>
        <v>0</v>
      </c>
      <c r="Q432" s="120">
        <f t="shared" si="258"/>
        <v>0</v>
      </c>
      <c r="R432" s="120">
        <f t="shared" si="258"/>
        <v>0</v>
      </c>
      <c r="S432" s="65">
        <f t="shared" si="218"/>
        <v>0</v>
      </c>
    </row>
    <row r="433" spans="1:19" s="119" customFormat="1" ht="25.5" hidden="1" x14ac:dyDescent="0.25">
      <c r="A433" s="162"/>
      <c r="B433" s="122">
        <v>435100</v>
      </c>
      <c r="C433" s="116" t="s">
        <v>503</v>
      </c>
      <c r="D433" s="117">
        <f>SUM(D434)</f>
        <v>0</v>
      </c>
      <c r="E433" s="120">
        <f t="shared" si="258"/>
        <v>0</v>
      </c>
      <c r="F433" s="118">
        <f t="shared" si="258"/>
        <v>0</v>
      </c>
      <c r="G433" s="118">
        <f t="shared" si="258"/>
        <v>0</v>
      </c>
      <c r="H433" s="118">
        <f t="shared" si="258"/>
        <v>0</v>
      </c>
      <c r="I433" s="118">
        <f t="shared" si="258"/>
        <v>0</v>
      </c>
      <c r="J433" s="118">
        <f t="shared" si="258"/>
        <v>0</v>
      </c>
      <c r="K433" s="118">
        <f t="shared" si="258"/>
        <v>0</v>
      </c>
      <c r="L433" s="118">
        <f t="shared" si="258"/>
        <v>0</v>
      </c>
      <c r="M433" s="118">
        <f t="shared" si="258"/>
        <v>0</v>
      </c>
      <c r="N433" s="118">
        <f t="shared" si="258"/>
        <v>0</v>
      </c>
      <c r="O433" s="121">
        <f t="shared" si="258"/>
        <v>0</v>
      </c>
      <c r="P433" s="65">
        <f t="shared" ref="P433:P496" si="259">SUM(E433:O433)</f>
        <v>0</v>
      </c>
      <c r="Q433" s="120">
        <f t="shared" si="258"/>
        <v>0</v>
      </c>
      <c r="R433" s="120">
        <f t="shared" si="258"/>
        <v>0</v>
      </c>
      <c r="S433" s="65">
        <f t="shared" ref="S433:S496" si="260">SUM(P433:R433)</f>
        <v>0</v>
      </c>
    </row>
    <row r="434" spans="1:19" ht="17.25" hidden="1" customHeight="1" x14ac:dyDescent="0.25">
      <c r="A434" s="161"/>
      <c r="B434" s="23">
        <v>435110</v>
      </c>
      <c r="C434" s="123" t="s">
        <v>503</v>
      </c>
      <c r="D434" s="85">
        <f>SUM(D435)</f>
        <v>0</v>
      </c>
      <c r="E434" s="104">
        <f t="shared" si="258"/>
        <v>0</v>
      </c>
      <c r="F434" s="20">
        <f t="shared" si="258"/>
        <v>0</v>
      </c>
      <c r="G434" s="20">
        <f t="shared" si="258"/>
        <v>0</v>
      </c>
      <c r="H434" s="20">
        <f t="shared" si="258"/>
        <v>0</v>
      </c>
      <c r="I434" s="20">
        <f t="shared" si="258"/>
        <v>0</v>
      </c>
      <c r="J434" s="20">
        <f t="shared" si="258"/>
        <v>0</v>
      </c>
      <c r="K434" s="20">
        <f t="shared" si="258"/>
        <v>0</v>
      </c>
      <c r="L434" s="20">
        <f t="shared" si="258"/>
        <v>0</v>
      </c>
      <c r="M434" s="20">
        <f t="shared" si="258"/>
        <v>0</v>
      </c>
      <c r="N434" s="20">
        <f t="shared" si="258"/>
        <v>0</v>
      </c>
      <c r="O434" s="105">
        <f t="shared" si="258"/>
        <v>0</v>
      </c>
      <c r="P434" s="65">
        <f t="shared" si="259"/>
        <v>0</v>
      </c>
      <c r="Q434" s="104">
        <f t="shared" si="258"/>
        <v>0</v>
      </c>
      <c r="R434" s="104">
        <f t="shared" si="258"/>
        <v>0</v>
      </c>
      <c r="S434" s="65">
        <f t="shared" si="260"/>
        <v>0</v>
      </c>
    </row>
    <row r="435" spans="1:19" ht="15.75" hidden="1" customHeight="1" x14ac:dyDescent="0.25">
      <c r="A435" s="161"/>
      <c r="B435" s="23">
        <v>435111</v>
      </c>
      <c r="C435" s="123" t="s">
        <v>503</v>
      </c>
      <c r="D435" s="84"/>
      <c r="E435" s="68"/>
      <c r="F435" s="19"/>
      <c r="G435" s="19"/>
      <c r="H435" s="19"/>
      <c r="I435" s="19"/>
      <c r="J435" s="19"/>
      <c r="K435" s="19"/>
      <c r="L435" s="19"/>
      <c r="M435" s="19"/>
      <c r="N435" s="19"/>
      <c r="O435" s="49"/>
      <c r="P435" s="65">
        <f t="shared" si="259"/>
        <v>0</v>
      </c>
      <c r="Q435" s="68"/>
      <c r="R435" s="68"/>
      <c r="S435" s="65">
        <f t="shared" si="260"/>
        <v>0</v>
      </c>
    </row>
    <row r="436" spans="1:19" hidden="1" x14ac:dyDescent="0.25">
      <c r="A436" s="271"/>
      <c r="B436" s="27">
        <v>441000</v>
      </c>
      <c r="C436" s="21" t="s">
        <v>315</v>
      </c>
      <c r="D436" s="82">
        <f>SUM(D437,D442,D445,D448)</f>
        <v>0</v>
      </c>
      <c r="E436" s="66">
        <f t="shared" ref="E436:O436" si="261">SUM(E437,E442,E445,E448)</f>
        <v>0</v>
      </c>
      <c r="F436" s="14">
        <f t="shared" si="261"/>
        <v>0</v>
      </c>
      <c r="G436" s="14">
        <f t="shared" si="261"/>
        <v>0</v>
      </c>
      <c r="H436" s="14">
        <f t="shared" si="261"/>
        <v>0</v>
      </c>
      <c r="I436" s="14">
        <f t="shared" si="261"/>
        <v>0</v>
      </c>
      <c r="J436" s="14">
        <f t="shared" si="261"/>
        <v>0</v>
      </c>
      <c r="K436" s="14">
        <f t="shared" si="261"/>
        <v>0</v>
      </c>
      <c r="L436" s="14">
        <f t="shared" si="261"/>
        <v>0</v>
      </c>
      <c r="M436" s="14">
        <f t="shared" si="261"/>
        <v>0</v>
      </c>
      <c r="N436" s="14">
        <f t="shared" si="261"/>
        <v>0</v>
      </c>
      <c r="O436" s="47">
        <f t="shared" si="261"/>
        <v>0</v>
      </c>
      <c r="P436" s="65">
        <f t="shared" si="259"/>
        <v>0</v>
      </c>
      <c r="Q436" s="66">
        <f t="shared" ref="Q436:R436" si="262">SUM(Q437,Q442,Q445,Q448)</f>
        <v>0</v>
      </c>
      <c r="R436" s="66">
        <f t="shared" si="262"/>
        <v>0</v>
      </c>
      <c r="S436" s="65">
        <f t="shared" si="260"/>
        <v>0</v>
      </c>
    </row>
    <row r="437" spans="1:19" ht="25.5" hidden="1" x14ac:dyDescent="0.25">
      <c r="A437" s="271"/>
      <c r="B437" s="27">
        <v>441200</v>
      </c>
      <c r="C437" s="13" t="s">
        <v>316</v>
      </c>
      <c r="D437" s="82">
        <f>SUM(D438,D440)</f>
        <v>0</v>
      </c>
      <c r="E437" s="66">
        <f t="shared" ref="E437:O437" si="263">SUM(E438,E440)</f>
        <v>0</v>
      </c>
      <c r="F437" s="14">
        <f t="shared" si="263"/>
        <v>0</v>
      </c>
      <c r="G437" s="14">
        <f t="shared" si="263"/>
        <v>0</v>
      </c>
      <c r="H437" s="14">
        <f t="shared" si="263"/>
        <v>0</v>
      </c>
      <c r="I437" s="14">
        <f t="shared" si="263"/>
        <v>0</v>
      </c>
      <c r="J437" s="14">
        <f t="shared" si="263"/>
        <v>0</v>
      </c>
      <c r="K437" s="14">
        <f t="shared" si="263"/>
        <v>0</v>
      </c>
      <c r="L437" s="14">
        <f t="shared" si="263"/>
        <v>0</v>
      </c>
      <c r="M437" s="14">
        <f t="shared" si="263"/>
        <v>0</v>
      </c>
      <c r="N437" s="14">
        <f t="shared" si="263"/>
        <v>0</v>
      </c>
      <c r="O437" s="47">
        <f t="shared" si="263"/>
        <v>0</v>
      </c>
      <c r="P437" s="65">
        <f t="shared" si="259"/>
        <v>0</v>
      </c>
      <c r="Q437" s="66">
        <f t="shared" ref="Q437:R437" si="264">SUM(Q438,Q440)</f>
        <v>0</v>
      </c>
      <c r="R437" s="66">
        <f t="shared" si="264"/>
        <v>0</v>
      </c>
      <c r="S437" s="65">
        <f t="shared" si="260"/>
        <v>0</v>
      </c>
    </row>
    <row r="438" spans="1:19" hidden="1" x14ac:dyDescent="0.25">
      <c r="A438" s="161"/>
      <c r="B438" s="23">
        <v>441210</v>
      </c>
      <c r="C438" s="17" t="s">
        <v>317</v>
      </c>
      <c r="D438" s="83">
        <f>SUM(D439)</f>
        <v>0</v>
      </c>
      <c r="E438" s="67">
        <f t="shared" ref="E438:R438" si="265">SUM(E439)</f>
        <v>0</v>
      </c>
      <c r="F438" s="18">
        <f t="shared" si="265"/>
        <v>0</v>
      </c>
      <c r="G438" s="18">
        <f t="shared" si="265"/>
        <v>0</v>
      </c>
      <c r="H438" s="18">
        <f t="shared" si="265"/>
        <v>0</v>
      </c>
      <c r="I438" s="18">
        <f t="shared" si="265"/>
        <v>0</v>
      </c>
      <c r="J438" s="18">
        <f t="shared" si="265"/>
        <v>0</v>
      </c>
      <c r="K438" s="18">
        <f t="shared" si="265"/>
        <v>0</v>
      </c>
      <c r="L438" s="18">
        <f t="shared" si="265"/>
        <v>0</v>
      </c>
      <c r="M438" s="18">
        <f t="shared" si="265"/>
        <v>0</v>
      </c>
      <c r="N438" s="18">
        <f t="shared" si="265"/>
        <v>0</v>
      </c>
      <c r="O438" s="48">
        <f t="shared" si="265"/>
        <v>0</v>
      </c>
      <c r="P438" s="65">
        <f t="shared" si="259"/>
        <v>0</v>
      </c>
      <c r="Q438" s="67">
        <f t="shared" si="265"/>
        <v>0</v>
      </c>
      <c r="R438" s="67">
        <f t="shared" si="265"/>
        <v>0</v>
      </c>
      <c r="S438" s="65">
        <f t="shared" si="260"/>
        <v>0</v>
      </c>
    </row>
    <row r="439" spans="1:19" hidden="1" x14ac:dyDescent="0.25">
      <c r="A439" s="161"/>
      <c r="B439" s="23">
        <v>441211</v>
      </c>
      <c r="C439" s="17" t="s">
        <v>317</v>
      </c>
      <c r="D439" s="84"/>
      <c r="E439" s="68"/>
      <c r="F439" s="19"/>
      <c r="G439" s="19"/>
      <c r="H439" s="19"/>
      <c r="I439" s="19"/>
      <c r="J439" s="19"/>
      <c r="K439" s="19"/>
      <c r="L439" s="19"/>
      <c r="M439" s="19"/>
      <c r="N439" s="19"/>
      <c r="O439" s="49"/>
      <c r="P439" s="65">
        <f t="shared" si="259"/>
        <v>0</v>
      </c>
      <c r="Q439" s="68"/>
      <c r="R439" s="68"/>
      <c r="S439" s="65">
        <f t="shared" si="260"/>
        <v>0</v>
      </c>
    </row>
    <row r="440" spans="1:19" hidden="1" x14ac:dyDescent="0.25">
      <c r="A440" s="161"/>
      <c r="B440" s="23">
        <v>441240</v>
      </c>
      <c r="C440" s="17" t="s">
        <v>318</v>
      </c>
      <c r="D440" s="83">
        <f>SUM(D441)</f>
        <v>0</v>
      </c>
      <c r="E440" s="67">
        <f t="shared" ref="E440:R440" si="266">SUM(E441)</f>
        <v>0</v>
      </c>
      <c r="F440" s="18">
        <f t="shared" si="266"/>
        <v>0</v>
      </c>
      <c r="G440" s="18">
        <f t="shared" si="266"/>
        <v>0</v>
      </c>
      <c r="H440" s="18">
        <f t="shared" si="266"/>
        <v>0</v>
      </c>
      <c r="I440" s="18">
        <f t="shared" si="266"/>
        <v>0</v>
      </c>
      <c r="J440" s="18">
        <f t="shared" si="266"/>
        <v>0</v>
      </c>
      <c r="K440" s="18">
        <f t="shared" si="266"/>
        <v>0</v>
      </c>
      <c r="L440" s="18">
        <f t="shared" si="266"/>
        <v>0</v>
      </c>
      <c r="M440" s="18">
        <f t="shared" si="266"/>
        <v>0</v>
      </c>
      <c r="N440" s="18">
        <f t="shared" si="266"/>
        <v>0</v>
      </c>
      <c r="O440" s="48">
        <f t="shared" si="266"/>
        <v>0</v>
      </c>
      <c r="P440" s="65">
        <f t="shared" si="259"/>
        <v>0</v>
      </c>
      <c r="Q440" s="67">
        <f t="shared" si="266"/>
        <v>0</v>
      </c>
      <c r="R440" s="67">
        <f t="shared" si="266"/>
        <v>0</v>
      </c>
      <c r="S440" s="65">
        <f t="shared" si="260"/>
        <v>0</v>
      </c>
    </row>
    <row r="441" spans="1:19" hidden="1" x14ac:dyDescent="0.25">
      <c r="A441" s="161"/>
      <c r="B441" s="23">
        <v>441241</v>
      </c>
      <c r="C441" s="17" t="s">
        <v>318</v>
      </c>
      <c r="D441" s="84"/>
      <c r="E441" s="68"/>
      <c r="F441" s="19"/>
      <c r="G441" s="19"/>
      <c r="H441" s="19"/>
      <c r="I441" s="19"/>
      <c r="J441" s="19"/>
      <c r="K441" s="19"/>
      <c r="L441" s="19"/>
      <c r="M441" s="19"/>
      <c r="N441" s="19"/>
      <c r="O441" s="49"/>
      <c r="P441" s="65">
        <f t="shared" si="259"/>
        <v>0</v>
      </c>
      <c r="Q441" s="68"/>
      <c r="R441" s="68"/>
      <c r="S441" s="65">
        <f t="shared" si="260"/>
        <v>0</v>
      </c>
    </row>
    <row r="442" spans="1:19" ht="25.5" hidden="1" x14ac:dyDescent="0.25">
      <c r="A442" s="161"/>
      <c r="B442" s="27">
        <v>441400</v>
      </c>
      <c r="C442" s="13" t="s">
        <v>319</v>
      </c>
      <c r="D442" s="82">
        <f>SUM(D443)</f>
        <v>0</v>
      </c>
      <c r="E442" s="66">
        <f t="shared" ref="E442:R443" si="267">SUM(E443)</f>
        <v>0</v>
      </c>
      <c r="F442" s="14">
        <f t="shared" si="267"/>
        <v>0</v>
      </c>
      <c r="G442" s="14">
        <f t="shared" si="267"/>
        <v>0</v>
      </c>
      <c r="H442" s="14">
        <f t="shared" si="267"/>
        <v>0</v>
      </c>
      <c r="I442" s="14">
        <f t="shared" si="267"/>
        <v>0</v>
      </c>
      <c r="J442" s="14">
        <f t="shared" si="267"/>
        <v>0</v>
      </c>
      <c r="K442" s="14">
        <f t="shared" si="267"/>
        <v>0</v>
      </c>
      <c r="L442" s="14">
        <f t="shared" si="267"/>
        <v>0</v>
      </c>
      <c r="M442" s="14">
        <f t="shared" si="267"/>
        <v>0</v>
      </c>
      <c r="N442" s="14">
        <f t="shared" si="267"/>
        <v>0</v>
      </c>
      <c r="O442" s="47">
        <f t="shared" si="267"/>
        <v>0</v>
      </c>
      <c r="P442" s="65">
        <f t="shared" si="259"/>
        <v>0</v>
      </c>
      <c r="Q442" s="66">
        <f t="shared" si="267"/>
        <v>0</v>
      </c>
      <c r="R442" s="66">
        <f t="shared" si="267"/>
        <v>0</v>
      </c>
      <c r="S442" s="65">
        <f t="shared" si="260"/>
        <v>0</v>
      </c>
    </row>
    <row r="443" spans="1:19" ht="25.5" hidden="1" x14ac:dyDescent="0.25">
      <c r="A443" s="161"/>
      <c r="B443" s="23">
        <v>441410</v>
      </c>
      <c r="C443" s="17" t="s">
        <v>319</v>
      </c>
      <c r="D443" s="83">
        <f>SUM(D444)</f>
        <v>0</v>
      </c>
      <c r="E443" s="67">
        <f t="shared" si="267"/>
        <v>0</v>
      </c>
      <c r="F443" s="18">
        <f t="shared" si="267"/>
        <v>0</v>
      </c>
      <c r="G443" s="18">
        <f t="shared" si="267"/>
        <v>0</v>
      </c>
      <c r="H443" s="18">
        <f t="shared" si="267"/>
        <v>0</v>
      </c>
      <c r="I443" s="18">
        <f t="shared" si="267"/>
        <v>0</v>
      </c>
      <c r="J443" s="18">
        <f t="shared" si="267"/>
        <v>0</v>
      </c>
      <c r="K443" s="18">
        <f t="shared" si="267"/>
        <v>0</v>
      </c>
      <c r="L443" s="18">
        <f t="shared" si="267"/>
        <v>0</v>
      </c>
      <c r="M443" s="18">
        <f t="shared" si="267"/>
        <v>0</v>
      </c>
      <c r="N443" s="18">
        <f t="shared" si="267"/>
        <v>0</v>
      </c>
      <c r="O443" s="48">
        <f t="shared" si="267"/>
        <v>0</v>
      </c>
      <c r="P443" s="65">
        <f t="shared" si="259"/>
        <v>0</v>
      </c>
      <c r="Q443" s="67">
        <f t="shared" si="267"/>
        <v>0</v>
      </c>
      <c r="R443" s="67">
        <f t="shared" si="267"/>
        <v>0</v>
      </c>
      <c r="S443" s="65">
        <f t="shared" si="260"/>
        <v>0</v>
      </c>
    </row>
    <row r="444" spans="1:19" ht="25.5" hidden="1" x14ac:dyDescent="0.25">
      <c r="A444" s="161"/>
      <c r="B444" s="23">
        <v>441411</v>
      </c>
      <c r="C444" s="17" t="s">
        <v>319</v>
      </c>
      <c r="D444" s="84"/>
      <c r="E444" s="68"/>
      <c r="F444" s="19"/>
      <c r="G444" s="19"/>
      <c r="H444" s="19"/>
      <c r="I444" s="19"/>
      <c r="J444" s="19"/>
      <c r="K444" s="19"/>
      <c r="L444" s="19"/>
      <c r="M444" s="19"/>
      <c r="N444" s="19"/>
      <c r="O444" s="49"/>
      <c r="P444" s="65">
        <f t="shared" si="259"/>
        <v>0</v>
      </c>
      <c r="Q444" s="68"/>
      <c r="R444" s="68"/>
      <c r="S444" s="65">
        <f t="shared" si="260"/>
        <v>0</v>
      </c>
    </row>
    <row r="445" spans="1:19" ht="25.5" hidden="1" x14ac:dyDescent="0.25">
      <c r="A445" s="161"/>
      <c r="B445" s="27">
        <v>441500</v>
      </c>
      <c r="C445" s="13" t="s">
        <v>320</v>
      </c>
      <c r="D445" s="82">
        <f>SUM(D446)</f>
        <v>0</v>
      </c>
      <c r="E445" s="66">
        <f t="shared" ref="E445:R446" si="268">SUM(E446)</f>
        <v>0</v>
      </c>
      <c r="F445" s="14">
        <f t="shared" si="268"/>
        <v>0</v>
      </c>
      <c r="G445" s="14">
        <f t="shared" si="268"/>
        <v>0</v>
      </c>
      <c r="H445" s="14">
        <f t="shared" si="268"/>
        <v>0</v>
      </c>
      <c r="I445" s="14">
        <f t="shared" si="268"/>
        <v>0</v>
      </c>
      <c r="J445" s="14">
        <f t="shared" si="268"/>
        <v>0</v>
      </c>
      <c r="K445" s="14">
        <f t="shared" si="268"/>
        <v>0</v>
      </c>
      <c r="L445" s="14">
        <f t="shared" si="268"/>
        <v>0</v>
      </c>
      <c r="M445" s="14">
        <f t="shared" si="268"/>
        <v>0</v>
      </c>
      <c r="N445" s="14">
        <f t="shared" si="268"/>
        <v>0</v>
      </c>
      <c r="O445" s="47">
        <f t="shared" si="268"/>
        <v>0</v>
      </c>
      <c r="P445" s="65">
        <f t="shared" si="259"/>
        <v>0</v>
      </c>
      <c r="Q445" s="66">
        <f t="shared" si="268"/>
        <v>0</v>
      </c>
      <c r="R445" s="66">
        <f t="shared" si="268"/>
        <v>0</v>
      </c>
      <c r="S445" s="65">
        <f t="shared" si="260"/>
        <v>0</v>
      </c>
    </row>
    <row r="446" spans="1:19" ht="25.5" hidden="1" x14ac:dyDescent="0.25">
      <c r="A446" s="161"/>
      <c r="B446" s="16">
        <v>441510</v>
      </c>
      <c r="C446" s="17" t="s">
        <v>320</v>
      </c>
      <c r="D446" s="83">
        <f>SUM(D447)</f>
        <v>0</v>
      </c>
      <c r="E446" s="67">
        <f t="shared" si="268"/>
        <v>0</v>
      </c>
      <c r="F446" s="18">
        <f t="shared" si="268"/>
        <v>0</v>
      </c>
      <c r="G446" s="18">
        <f t="shared" si="268"/>
        <v>0</v>
      </c>
      <c r="H446" s="18">
        <f t="shared" si="268"/>
        <v>0</v>
      </c>
      <c r="I446" s="18">
        <f t="shared" si="268"/>
        <v>0</v>
      </c>
      <c r="J446" s="18">
        <f t="shared" si="268"/>
        <v>0</v>
      </c>
      <c r="K446" s="18">
        <f t="shared" si="268"/>
        <v>0</v>
      </c>
      <c r="L446" s="18">
        <f t="shared" si="268"/>
        <v>0</v>
      </c>
      <c r="M446" s="18">
        <f t="shared" si="268"/>
        <v>0</v>
      </c>
      <c r="N446" s="18">
        <f t="shared" si="268"/>
        <v>0</v>
      </c>
      <c r="O446" s="48">
        <f t="shared" si="268"/>
        <v>0</v>
      </c>
      <c r="P446" s="65">
        <f t="shared" si="259"/>
        <v>0</v>
      </c>
      <c r="Q446" s="67">
        <f t="shared" si="268"/>
        <v>0</v>
      </c>
      <c r="R446" s="67">
        <f t="shared" si="268"/>
        <v>0</v>
      </c>
      <c r="S446" s="65">
        <f t="shared" si="260"/>
        <v>0</v>
      </c>
    </row>
    <row r="447" spans="1:19" ht="25.5" hidden="1" x14ac:dyDescent="0.25">
      <c r="A447" s="161"/>
      <c r="B447" s="16">
        <v>441511</v>
      </c>
      <c r="C447" s="17" t="s">
        <v>320</v>
      </c>
      <c r="D447" s="84"/>
      <c r="E447" s="68"/>
      <c r="F447" s="19"/>
      <c r="G447" s="19"/>
      <c r="H447" s="19"/>
      <c r="I447" s="19"/>
      <c r="J447" s="19"/>
      <c r="K447" s="19"/>
      <c r="L447" s="19"/>
      <c r="M447" s="19"/>
      <c r="N447" s="19"/>
      <c r="O447" s="49"/>
      <c r="P447" s="65">
        <f t="shared" si="259"/>
        <v>0</v>
      </c>
      <c r="Q447" s="68"/>
      <c r="R447" s="68"/>
      <c r="S447" s="65">
        <f t="shared" si="260"/>
        <v>0</v>
      </c>
    </row>
    <row r="448" spans="1:19" ht="25.5" hidden="1" x14ac:dyDescent="0.25">
      <c r="A448" s="161"/>
      <c r="B448" s="27">
        <v>441900</v>
      </c>
      <c r="C448" s="13" t="s">
        <v>321</v>
      </c>
      <c r="D448" s="87">
        <f>SUM(D449)</f>
        <v>0</v>
      </c>
      <c r="E448" s="71">
        <f t="shared" ref="E448:R449" si="269">SUM(E449)</f>
        <v>0</v>
      </c>
      <c r="F448" s="25">
        <f t="shared" si="269"/>
        <v>0</v>
      </c>
      <c r="G448" s="25">
        <f t="shared" si="269"/>
        <v>0</v>
      </c>
      <c r="H448" s="25">
        <f t="shared" si="269"/>
        <v>0</v>
      </c>
      <c r="I448" s="25">
        <f t="shared" si="269"/>
        <v>0</v>
      </c>
      <c r="J448" s="25">
        <f t="shared" si="269"/>
        <v>0</v>
      </c>
      <c r="K448" s="25">
        <f t="shared" si="269"/>
        <v>0</v>
      </c>
      <c r="L448" s="25">
        <f t="shared" si="269"/>
        <v>0</v>
      </c>
      <c r="M448" s="25">
        <f t="shared" si="269"/>
        <v>0</v>
      </c>
      <c r="N448" s="25">
        <f t="shared" si="269"/>
        <v>0</v>
      </c>
      <c r="O448" s="53">
        <f t="shared" si="269"/>
        <v>0</v>
      </c>
      <c r="P448" s="65">
        <f t="shared" si="259"/>
        <v>0</v>
      </c>
      <c r="Q448" s="71">
        <f t="shared" si="269"/>
        <v>0</v>
      </c>
      <c r="R448" s="71">
        <f t="shared" si="269"/>
        <v>0</v>
      </c>
      <c r="S448" s="65">
        <f t="shared" si="260"/>
        <v>0</v>
      </c>
    </row>
    <row r="449" spans="1:19" ht="25.5" hidden="1" x14ac:dyDescent="0.25">
      <c r="A449" s="161"/>
      <c r="B449" s="23">
        <v>441910</v>
      </c>
      <c r="C449" s="17" t="s">
        <v>321</v>
      </c>
      <c r="D449" s="85">
        <f>SUM(D450)</f>
        <v>0</v>
      </c>
      <c r="E449" s="69">
        <f t="shared" si="269"/>
        <v>0</v>
      </c>
      <c r="F449" s="20">
        <f t="shared" si="269"/>
        <v>0</v>
      </c>
      <c r="G449" s="20">
        <f t="shared" si="269"/>
        <v>0</v>
      </c>
      <c r="H449" s="20">
        <f t="shared" si="269"/>
        <v>0</v>
      </c>
      <c r="I449" s="20">
        <f t="shared" si="269"/>
        <v>0</v>
      </c>
      <c r="J449" s="20">
        <f t="shared" si="269"/>
        <v>0</v>
      </c>
      <c r="K449" s="20">
        <f t="shared" si="269"/>
        <v>0</v>
      </c>
      <c r="L449" s="20">
        <f t="shared" si="269"/>
        <v>0</v>
      </c>
      <c r="M449" s="20">
        <f t="shared" si="269"/>
        <v>0</v>
      </c>
      <c r="N449" s="20">
        <f t="shared" si="269"/>
        <v>0</v>
      </c>
      <c r="O449" s="50">
        <f t="shared" si="269"/>
        <v>0</v>
      </c>
      <c r="P449" s="65">
        <f t="shared" si="259"/>
        <v>0</v>
      </c>
      <c r="Q449" s="69">
        <f t="shared" si="269"/>
        <v>0</v>
      </c>
      <c r="R449" s="69">
        <f t="shared" si="269"/>
        <v>0</v>
      </c>
      <c r="S449" s="65">
        <f t="shared" si="260"/>
        <v>0</v>
      </c>
    </row>
    <row r="450" spans="1:19" hidden="1" x14ac:dyDescent="0.25">
      <c r="A450" s="161"/>
      <c r="B450" s="23">
        <v>441911</v>
      </c>
      <c r="C450" s="17" t="s">
        <v>322</v>
      </c>
      <c r="D450" s="84"/>
      <c r="E450" s="68"/>
      <c r="F450" s="19"/>
      <c r="G450" s="19"/>
      <c r="H450" s="19"/>
      <c r="I450" s="19"/>
      <c r="J450" s="19"/>
      <c r="K450" s="19"/>
      <c r="L450" s="19"/>
      <c r="M450" s="19"/>
      <c r="N450" s="19"/>
      <c r="O450" s="49"/>
      <c r="P450" s="65">
        <f t="shared" si="259"/>
        <v>0</v>
      </c>
      <c r="Q450" s="68"/>
      <c r="R450" s="68"/>
      <c r="S450" s="65">
        <f t="shared" si="260"/>
        <v>0</v>
      </c>
    </row>
    <row r="451" spans="1:19" ht="25.5" x14ac:dyDescent="0.25">
      <c r="A451" s="162">
        <v>229</v>
      </c>
      <c r="B451" s="27">
        <v>444000</v>
      </c>
      <c r="C451" s="13" t="s">
        <v>323</v>
      </c>
      <c r="D451" s="82">
        <f>SUM(D452,D455,D460)</f>
        <v>20000</v>
      </c>
      <c r="E451" s="66">
        <f t="shared" ref="E451:O451" si="270">SUM(E452,E455,E460)</f>
        <v>20000</v>
      </c>
      <c r="F451" s="14">
        <f t="shared" si="270"/>
        <v>0</v>
      </c>
      <c r="G451" s="14">
        <f t="shared" si="270"/>
        <v>0</v>
      </c>
      <c r="H451" s="14">
        <f t="shared" si="270"/>
        <v>0</v>
      </c>
      <c r="I451" s="14">
        <f t="shared" si="270"/>
        <v>0</v>
      </c>
      <c r="J451" s="14">
        <f t="shared" si="270"/>
        <v>0</v>
      </c>
      <c r="K451" s="14">
        <f t="shared" si="270"/>
        <v>0</v>
      </c>
      <c r="L451" s="14">
        <f t="shared" si="270"/>
        <v>0</v>
      </c>
      <c r="M451" s="14">
        <f t="shared" si="270"/>
        <v>0</v>
      </c>
      <c r="N451" s="14">
        <f t="shared" si="270"/>
        <v>0</v>
      </c>
      <c r="O451" s="47">
        <f t="shared" si="270"/>
        <v>0</v>
      </c>
      <c r="P451" s="65">
        <f t="shared" si="259"/>
        <v>20000</v>
      </c>
      <c r="Q451" s="66">
        <f t="shared" ref="Q451:R451" si="271">SUM(Q452,Q455,Q460)</f>
        <v>20000</v>
      </c>
      <c r="R451" s="66">
        <f t="shared" si="271"/>
        <v>20000</v>
      </c>
      <c r="S451" s="65">
        <f t="shared" si="260"/>
        <v>60000</v>
      </c>
    </row>
    <row r="452" spans="1:19" hidden="1" x14ac:dyDescent="0.25">
      <c r="A452" s="161"/>
      <c r="B452" s="27">
        <v>444100</v>
      </c>
      <c r="C452" s="13" t="s">
        <v>324</v>
      </c>
      <c r="D452" s="82">
        <f>SUM(D453)</f>
        <v>0</v>
      </c>
      <c r="E452" s="66">
        <f t="shared" ref="E452:R453" si="272">SUM(E453)</f>
        <v>0</v>
      </c>
      <c r="F452" s="14">
        <f t="shared" si="272"/>
        <v>0</v>
      </c>
      <c r="G452" s="14">
        <f t="shared" si="272"/>
        <v>0</v>
      </c>
      <c r="H452" s="14">
        <f t="shared" si="272"/>
        <v>0</v>
      </c>
      <c r="I452" s="14">
        <f t="shared" si="272"/>
        <v>0</v>
      </c>
      <c r="J452" s="14">
        <f t="shared" si="272"/>
        <v>0</v>
      </c>
      <c r="K452" s="14">
        <f t="shared" si="272"/>
        <v>0</v>
      </c>
      <c r="L452" s="14">
        <f t="shared" si="272"/>
        <v>0</v>
      </c>
      <c r="M452" s="14">
        <f t="shared" si="272"/>
        <v>0</v>
      </c>
      <c r="N452" s="14">
        <f t="shared" si="272"/>
        <v>0</v>
      </c>
      <c r="O452" s="47">
        <f t="shared" si="272"/>
        <v>0</v>
      </c>
      <c r="P452" s="65">
        <f t="shared" si="259"/>
        <v>0</v>
      </c>
      <c r="Q452" s="66">
        <f t="shared" si="272"/>
        <v>0</v>
      </c>
      <c r="R452" s="66">
        <f t="shared" si="272"/>
        <v>0</v>
      </c>
      <c r="S452" s="65">
        <f t="shared" si="260"/>
        <v>0</v>
      </c>
    </row>
    <row r="453" spans="1:19" hidden="1" x14ac:dyDescent="0.25">
      <c r="A453" s="161"/>
      <c r="B453" s="23">
        <v>444110</v>
      </c>
      <c r="C453" s="17" t="s">
        <v>324</v>
      </c>
      <c r="D453" s="83">
        <f>SUM(D454)</f>
        <v>0</v>
      </c>
      <c r="E453" s="67">
        <f t="shared" si="272"/>
        <v>0</v>
      </c>
      <c r="F453" s="18">
        <f t="shared" si="272"/>
        <v>0</v>
      </c>
      <c r="G453" s="18">
        <f t="shared" si="272"/>
        <v>0</v>
      </c>
      <c r="H453" s="18">
        <f t="shared" si="272"/>
        <v>0</v>
      </c>
      <c r="I453" s="18">
        <f t="shared" si="272"/>
        <v>0</v>
      </c>
      <c r="J453" s="18">
        <f t="shared" si="272"/>
        <v>0</v>
      </c>
      <c r="K453" s="18">
        <f t="shared" si="272"/>
        <v>0</v>
      </c>
      <c r="L453" s="18">
        <f t="shared" si="272"/>
        <v>0</v>
      </c>
      <c r="M453" s="18">
        <f t="shared" si="272"/>
        <v>0</v>
      </c>
      <c r="N453" s="18">
        <f t="shared" si="272"/>
        <v>0</v>
      </c>
      <c r="O453" s="48">
        <f t="shared" si="272"/>
        <v>0</v>
      </c>
      <c r="P453" s="65">
        <f t="shared" si="259"/>
        <v>0</v>
      </c>
      <c r="Q453" s="67">
        <f t="shared" si="272"/>
        <v>0</v>
      </c>
      <c r="R453" s="67">
        <f t="shared" si="272"/>
        <v>0</v>
      </c>
      <c r="S453" s="65">
        <f t="shared" si="260"/>
        <v>0</v>
      </c>
    </row>
    <row r="454" spans="1:19" hidden="1" x14ac:dyDescent="0.25">
      <c r="A454" s="161"/>
      <c r="B454" s="23">
        <v>444111</v>
      </c>
      <c r="C454" s="17" t="s">
        <v>324</v>
      </c>
      <c r="D454" s="84"/>
      <c r="E454" s="68"/>
      <c r="F454" s="19"/>
      <c r="G454" s="19"/>
      <c r="H454" s="19"/>
      <c r="I454" s="19"/>
      <c r="J454" s="19"/>
      <c r="K454" s="19"/>
      <c r="L454" s="19"/>
      <c r="M454" s="19"/>
      <c r="N454" s="19"/>
      <c r="O454" s="49"/>
      <c r="P454" s="65">
        <f t="shared" si="259"/>
        <v>0</v>
      </c>
      <c r="Q454" s="68"/>
      <c r="R454" s="68"/>
      <c r="S454" s="65">
        <f t="shared" si="260"/>
        <v>0</v>
      </c>
    </row>
    <row r="455" spans="1:19" x14ac:dyDescent="0.25">
      <c r="A455" s="161"/>
      <c r="B455" s="27">
        <v>444200</v>
      </c>
      <c r="C455" s="13" t="s">
        <v>325</v>
      </c>
      <c r="D455" s="82">
        <f t="shared" ref="D455:R455" si="273">SUM(D456)</f>
        <v>20000</v>
      </c>
      <c r="E455" s="66">
        <f t="shared" si="273"/>
        <v>20000</v>
      </c>
      <c r="F455" s="14">
        <f t="shared" si="273"/>
        <v>0</v>
      </c>
      <c r="G455" s="14">
        <f t="shared" si="273"/>
        <v>0</v>
      </c>
      <c r="H455" s="14">
        <f t="shared" si="273"/>
        <v>0</v>
      </c>
      <c r="I455" s="14">
        <f t="shared" si="273"/>
        <v>0</v>
      </c>
      <c r="J455" s="14">
        <f t="shared" si="273"/>
        <v>0</v>
      </c>
      <c r="K455" s="14">
        <f t="shared" si="273"/>
        <v>0</v>
      </c>
      <c r="L455" s="14">
        <f t="shared" si="273"/>
        <v>0</v>
      </c>
      <c r="M455" s="14">
        <f t="shared" si="273"/>
        <v>0</v>
      </c>
      <c r="N455" s="14">
        <f t="shared" si="273"/>
        <v>0</v>
      </c>
      <c r="O455" s="47">
        <f t="shared" si="273"/>
        <v>0</v>
      </c>
      <c r="P455" s="65">
        <f t="shared" si="259"/>
        <v>20000</v>
      </c>
      <c r="Q455" s="66">
        <f t="shared" si="273"/>
        <v>20000</v>
      </c>
      <c r="R455" s="66">
        <f t="shared" si="273"/>
        <v>20000</v>
      </c>
      <c r="S455" s="65">
        <f t="shared" si="260"/>
        <v>60000</v>
      </c>
    </row>
    <row r="456" spans="1:19" x14ac:dyDescent="0.25">
      <c r="A456" s="161"/>
      <c r="B456" s="23">
        <v>444210</v>
      </c>
      <c r="C456" s="17" t="s">
        <v>325</v>
      </c>
      <c r="D456" s="83">
        <f>SUM(D457:D459)</f>
        <v>20000</v>
      </c>
      <c r="E456" s="67">
        <f t="shared" ref="E456:O456" si="274">SUM(E457:E459)</f>
        <v>20000</v>
      </c>
      <c r="F456" s="18">
        <f t="shared" si="274"/>
        <v>0</v>
      </c>
      <c r="G456" s="18">
        <f t="shared" si="274"/>
        <v>0</v>
      </c>
      <c r="H456" s="18">
        <f t="shared" si="274"/>
        <v>0</v>
      </c>
      <c r="I456" s="18">
        <f t="shared" si="274"/>
        <v>0</v>
      </c>
      <c r="J456" s="18">
        <f t="shared" si="274"/>
        <v>0</v>
      </c>
      <c r="K456" s="18">
        <f t="shared" si="274"/>
        <v>0</v>
      </c>
      <c r="L456" s="18">
        <f t="shared" si="274"/>
        <v>0</v>
      </c>
      <c r="M456" s="18">
        <f t="shared" si="274"/>
        <v>0</v>
      </c>
      <c r="N456" s="18">
        <f t="shared" si="274"/>
        <v>0</v>
      </c>
      <c r="O456" s="48">
        <f t="shared" si="274"/>
        <v>0</v>
      </c>
      <c r="P456" s="65">
        <f t="shared" si="259"/>
        <v>20000</v>
      </c>
      <c r="Q456" s="67">
        <f t="shared" ref="Q456:R456" si="275">SUM(Q457:Q459)</f>
        <v>20000</v>
      </c>
      <c r="R456" s="67">
        <f t="shared" si="275"/>
        <v>20000</v>
      </c>
      <c r="S456" s="65">
        <f t="shared" si="260"/>
        <v>60000</v>
      </c>
    </row>
    <row r="457" spans="1:19" ht="16.5" thickBot="1" x14ac:dyDescent="0.3">
      <c r="A457" s="161"/>
      <c r="B457" s="23">
        <v>444211</v>
      </c>
      <c r="C457" s="17" t="s">
        <v>325</v>
      </c>
      <c r="D457" s="84">
        <v>20000</v>
      </c>
      <c r="E457" s="68">
        <v>20000</v>
      </c>
      <c r="F457" s="19"/>
      <c r="G457" s="19"/>
      <c r="H457" s="19"/>
      <c r="I457" s="19"/>
      <c r="J457" s="19"/>
      <c r="K457" s="19"/>
      <c r="L457" s="19"/>
      <c r="M457" s="19"/>
      <c r="N457" s="19"/>
      <c r="O457" s="49"/>
      <c r="P457" s="65">
        <f t="shared" si="259"/>
        <v>20000</v>
      </c>
      <c r="Q457" s="68">
        <v>20000</v>
      </c>
      <c r="R457" s="68">
        <v>20000</v>
      </c>
      <c r="S457" s="65">
        <f t="shared" si="260"/>
        <v>60000</v>
      </c>
    </row>
    <row r="458" spans="1:19" ht="25.5" hidden="1" x14ac:dyDescent="0.25">
      <c r="A458" s="161"/>
      <c r="B458" s="23">
        <v>444212</v>
      </c>
      <c r="C458" s="17" t="s">
        <v>326</v>
      </c>
      <c r="D458" s="84"/>
      <c r="E458" s="68"/>
      <c r="F458" s="19"/>
      <c r="G458" s="19"/>
      <c r="H458" s="19"/>
      <c r="I458" s="19"/>
      <c r="J458" s="19"/>
      <c r="K458" s="19"/>
      <c r="L458" s="19"/>
      <c r="M458" s="19"/>
      <c r="N458" s="19"/>
      <c r="O458" s="49"/>
      <c r="P458" s="65">
        <f t="shared" si="259"/>
        <v>0</v>
      </c>
      <c r="Q458" s="68"/>
      <c r="R458" s="68"/>
      <c r="S458" s="65">
        <f t="shared" si="260"/>
        <v>0</v>
      </c>
    </row>
    <row r="459" spans="1:19" hidden="1" x14ac:dyDescent="0.25">
      <c r="A459" s="161"/>
      <c r="B459" s="23">
        <v>444219</v>
      </c>
      <c r="C459" s="17" t="s">
        <v>327</v>
      </c>
      <c r="D459" s="84"/>
      <c r="E459" s="68"/>
      <c r="F459" s="19"/>
      <c r="G459" s="19"/>
      <c r="H459" s="19"/>
      <c r="I459" s="19"/>
      <c r="J459" s="19"/>
      <c r="K459" s="19"/>
      <c r="L459" s="19"/>
      <c r="M459" s="19"/>
      <c r="N459" s="19"/>
      <c r="O459" s="49"/>
      <c r="P459" s="65">
        <f t="shared" si="259"/>
        <v>0</v>
      </c>
      <c r="Q459" s="68"/>
      <c r="R459" s="68"/>
      <c r="S459" s="65">
        <f t="shared" si="260"/>
        <v>0</v>
      </c>
    </row>
    <row r="460" spans="1:19" ht="25.5" hidden="1" x14ac:dyDescent="0.25">
      <c r="A460" s="161"/>
      <c r="B460" s="27">
        <v>444300</v>
      </c>
      <c r="C460" s="13" t="s">
        <v>328</v>
      </c>
      <c r="D460" s="82">
        <f>SUM(D461)</f>
        <v>0</v>
      </c>
      <c r="E460" s="66">
        <f t="shared" ref="E460:R461" si="276">SUM(E461)</f>
        <v>0</v>
      </c>
      <c r="F460" s="14">
        <f t="shared" si="276"/>
        <v>0</v>
      </c>
      <c r="G460" s="14">
        <f t="shared" si="276"/>
        <v>0</v>
      </c>
      <c r="H460" s="14">
        <f t="shared" si="276"/>
        <v>0</v>
      </c>
      <c r="I460" s="14">
        <f t="shared" si="276"/>
        <v>0</v>
      </c>
      <c r="J460" s="14">
        <f t="shared" si="276"/>
        <v>0</v>
      </c>
      <c r="K460" s="14">
        <f t="shared" si="276"/>
        <v>0</v>
      </c>
      <c r="L460" s="14">
        <f t="shared" si="276"/>
        <v>0</v>
      </c>
      <c r="M460" s="14">
        <f t="shared" si="276"/>
        <v>0</v>
      </c>
      <c r="N460" s="14">
        <f t="shared" si="276"/>
        <v>0</v>
      </c>
      <c r="O460" s="47">
        <f t="shared" si="276"/>
        <v>0</v>
      </c>
      <c r="P460" s="65">
        <f t="shared" si="259"/>
        <v>0</v>
      </c>
      <c r="Q460" s="66">
        <f t="shared" si="276"/>
        <v>0</v>
      </c>
      <c r="R460" s="66">
        <f t="shared" si="276"/>
        <v>0</v>
      </c>
      <c r="S460" s="65">
        <f t="shared" si="260"/>
        <v>0</v>
      </c>
    </row>
    <row r="461" spans="1:19" ht="25.5" hidden="1" x14ac:dyDescent="0.25">
      <c r="A461" s="161"/>
      <c r="B461" s="23">
        <v>444310</v>
      </c>
      <c r="C461" s="17" t="s">
        <v>328</v>
      </c>
      <c r="D461" s="83">
        <f>SUM(D462)</f>
        <v>0</v>
      </c>
      <c r="E461" s="67">
        <f t="shared" si="276"/>
        <v>0</v>
      </c>
      <c r="F461" s="18">
        <f t="shared" si="276"/>
        <v>0</v>
      </c>
      <c r="G461" s="18">
        <f t="shared" si="276"/>
        <v>0</v>
      </c>
      <c r="H461" s="18">
        <f t="shared" si="276"/>
        <v>0</v>
      </c>
      <c r="I461" s="18">
        <f t="shared" si="276"/>
        <v>0</v>
      </c>
      <c r="J461" s="18">
        <f t="shared" si="276"/>
        <v>0</v>
      </c>
      <c r="K461" s="18">
        <f t="shared" si="276"/>
        <v>0</v>
      </c>
      <c r="L461" s="18">
        <f t="shared" si="276"/>
        <v>0</v>
      </c>
      <c r="M461" s="18">
        <f t="shared" si="276"/>
        <v>0</v>
      </c>
      <c r="N461" s="18">
        <f t="shared" si="276"/>
        <v>0</v>
      </c>
      <c r="O461" s="48">
        <f t="shared" si="276"/>
        <v>0</v>
      </c>
      <c r="P461" s="65">
        <f t="shared" si="259"/>
        <v>0</v>
      </c>
      <c r="Q461" s="67">
        <f t="shared" si="276"/>
        <v>0</v>
      </c>
      <c r="R461" s="67">
        <f t="shared" si="276"/>
        <v>0</v>
      </c>
      <c r="S461" s="65">
        <f t="shared" si="260"/>
        <v>0</v>
      </c>
    </row>
    <row r="462" spans="1:19" ht="25.5" hidden="1" x14ac:dyDescent="0.25">
      <c r="A462" s="161"/>
      <c r="B462" s="23">
        <v>444311</v>
      </c>
      <c r="C462" s="17" t="s">
        <v>328</v>
      </c>
      <c r="D462" s="84"/>
      <c r="E462" s="68"/>
      <c r="F462" s="19"/>
      <c r="G462" s="19"/>
      <c r="H462" s="19"/>
      <c r="I462" s="19"/>
      <c r="J462" s="19"/>
      <c r="K462" s="19"/>
      <c r="L462" s="19"/>
      <c r="M462" s="19"/>
      <c r="N462" s="19"/>
      <c r="O462" s="49"/>
      <c r="P462" s="65">
        <f t="shared" si="259"/>
        <v>0</v>
      </c>
      <c r="Q462" s="68"/>
      <c r="R462" s="68"/>
      <c r="S462" s="65">
        <f t="shared" si="260"/>
        <v>0</v>
      </c>
    </row>
    <row r="463" spans="1:19" ht="55.5" hidden="1" customHeight="1" x14ac:dyDescent="0.25">
      <c r="A463" s="271"/>
      <c r="B463" s="27">
        <v>451000</v>
      </c>
      <c r="C463" s="21" t="s">
        <v>329</v>
      </c>
      <c r="D463" s="82">
        <f>SUM(D464,D471)</f>
        <v>0</v>
      </c>
      <c r="E463" s="66">
        <f t="shared" ref="E463:O463" si="277">SUM(E464,E471)</f>
        <v>0</v>
      </c>
      <c r="F463" s="14">
        <f t="shared" si="277"/>
        <v>0</v>
      </c>
      <c r="G463" s="14">
        <f t="shared" si="277"/>
        <v>0</v>
      </c>
      <c r="H463" s="14">
        <f t="shared" si="277"/>
        <v>0</v>
      </c>
      <c r="I463" s="14">
        <f t="shared" si="277"/>
        <v>0</v>
      </c>
      <c r="J463" s="14">
        <f t="shared" si="277"/>
        <v>0</v>
      </c>
      <c r="K463" s="14">
        <f t="shared" si="277"/>
        <v>0</v>
      </c>
      <c r="L463" s="14">
        <f t="shared" si="277"/>
        <v>0</v>
      </c>
      <c r="M463" s="14">
        <f t="shared" si="277"/>
        <v>0</v>
      </c>
      <c r="N463" s="14">
        <f t="shared" si="277"/>
        <v>0</v>
      </c>
      <c r="O463" s="47">
        <f t="shared" si="277"/>
        <v>0</v>
      </c>
      <c r="P463" s="65">
        <f t="shared" si="259"/>
        <v>0</v>
      </c>
      <c r="Q463" s="66">
        <f t="shared" ref="Q463:R463" si="278">SUM(Q464,Q471)</f>
        <v>0</v>
      </c>
      <c r="R463" s="66">
        <f t="shared" si="278"/>
        <v>0</v>
      </c>
      <c r="S463" s="65">
        <f t="shared" si="260"/>
        <v>0</v>
      </c>
    </row>
    <row r="464" spans="1:19" ht="38.25" hidden="1" x14ac:dyDescent="0.25">
      <c r="A464" s="272"/>
      <c r="B464" s="12">
        <v>451100</v>
      </c>
      <c r="C464" s="13" t="s">
        <v>330</v>
      </c>
      <c r="D464" s="82">
        <f>SUM(D469,D465,D467)</f>
        <v>0</v>
      </c>
      <c r="E464" s="66">
        <f t="shared" ref="E464:O464" si="279">SUM(E469,E465,E467)</f>
        <v>0</v>
      </c>
      <c r="F464" s="14">
        <f t="shared" si="279"/>
        <v>0</v>
      </c>
      <c r="G464" s="14">
        <f t="shared" si="279"/>
        <v>0</v>
      </c>
      <c r="H464" s="14">
        <f t="shared" si="279"/>
        <v>0</v>
      </c>
      <c r="I464" s="14">
        <f t="shared" si="279"/>
        <v>0</v>
      </c>
      <c r="J464" s="14">
        <f t="shared" si="279"/>
        <v>0</v>
      </c>
      <c r="K464" s="14">
        <f t="shared" si="279"/>
        <v>0</v>
      </c>
      <c r="L464" s="14">
        <f t="shared" si="279"/>
        <v>0</v>
      </c>
      <c r="M464" s="14">
        <f t="shared" si="279"/>
        <v>0</v>
      </c>
      <c r="N464" s="14">
        <f t="shared" si="279"/>
        <v>0</v>
      </c>
      <c r="O464" s="47">
        <f t="shared" si="279"/>
        <v>0</v>
      </c>
      <c r="P464" s="65">
        <f t="shared" si="259"/>
        <v>0</v>
      </c>
      <c r="Q464" s="66">
        <f t="shared" ref="Q464:R464" si="280">SUM(Q469,Q465,Q467)</f>
        <v>0</v>
      </c>
      <c r="R464" s="66">
        <f t="shared" si="280"/>
        <v>0</v>
      </c>
      <c r="S464" s="65">
        <f t="shared" si="260"/>
        <v>0</v>
      </c>
    </row>
    <row r="465" spans="1:19" ht="42" hidden="1" customHeight="1" x14ac:dyDescent="0.25">
      <c r="A465" s="161"/>
      <c r="B465" s="16">
        <v>451130</v>
      </c>
      <c r="C465" s="17" t="s">
        <v>331</v>
      </c>
      <c r="D465" s="83">
        <f>SUM(D466)</f>
        <v>0</v>
      </c>
      <c r="E465" s="67">
        <f t="shared" ref="E465:R465" si="281">SUM(E466)</f>
        <v>0</v>
      </c>
      <c r="F465" s="18">
        <f t="shared" si="281"/>
        <v>0</v>
      </c>
      <c r="G465" s="18">
        <f t="shared" si="281"/>
        <v>0</v>
      </c>
      <c r="H465" s="18">
        <f t="shared" si="281"/>
        <v>0</v>
      </c>
      <c r="I465" s="18">
        <f t="shared" si="281"/>
        <v>0</v>
      </c>
      <c r="J465" s="18">
        <f t="shared" si="281"/>
        <v>0</v>
      </c>
      <c r="K465" s="18">
        <f t="shared" si="281"/>
        <v>0</v>
      </c>
      <c r="L465" s="18">
        <f t="shared" si="281"/>
        <v>0</v>
      </c>
      <c r="M465" s="18">
        <f t="shared" si="281"/>
        <v>0</v>
      </c>
      <c r="N465" s="18">
        <f t="shared" si="281"/>
        <v>0</v>
      </c>
      <c r="O465" s="48">
        <f t="shared" si="281"/>
        <v>0</v>
      </c>
      <c r="P465" s="65">
        <f t="shared" si="259"/>
        <v>0</v>
      </c>
      <c r="Q465" s="67">
        <f t="shared" si="281"/>
        <v>0</v>
      </c>
      <c r="R465" s="67">
        <f t="shared" si="281"/>
        <v>0</v>
      </c>
      <c r="S465" s="65">
        <f t="shared" si="260"/>
        <v>0</v>
      </c>
    </row>
    <row r="466" spans="1:19" ht="42" hidden="1" customHeight="1" x14ac:dyDescent="0.25">
      <c r="A466" s="161"/>
      <c r="B466" s="16">
        <v>451131</v>
      </c>
      <c r="C466" s="17" t="s">
        <v>331</v>
      </c>
      <c r="D466" s="88"/>
      <c r="E466" s="72"/>
      <c r="F466" s="28"/>
      <c r="G466" s="28"/>
      <c r="H466" s="28"/>
      <c r="I466" s="28"/>
      <c r="J466" s="28"/>
      <c r="K466" s="28"/>
      <c r="L466" s="28"/>
      <c r="M466" s="28"/>
      <c r="N466" s="28"/>
      <c r="O466" s="54"/>
      <c r="P466" s="65">
        <f t="shared" si="259"/>
        <v>0</v>
      </c>
      <c r="Q466" s="72"/>
      <c r="R466" s="72"/>
      <c r="S466" s="65">
        <f t="shared" si="260"/>
        <v>0</v>
      </c>
    </row>
    <row r="467" spans="1:19" ht="43.5" hidden="1" customHeight="1" x14ac:dyDescent="0.25">
      <c r="A467" s="161"/>
      <c r="B467" s="16">
        <v>451140</v>
      </c>
      <c r="C467" s="17" t="s">
        <v>332</v>
      </c>
      <c r="D467" s="83">
        <f>SUM(D468)</f>
        <v>0</v>
      </c>
      <c r="E467" s="67">
        <f t="shared" ref="E467:R467" si="282">SUM(E468)</f>
        <v>0</v>
      </c>
      <c r="F467" s="18">
        <f t="shared" si="282"/>
        <v>0</v>
      </c>
      <c r="G467" s="18">
        <f t="shared" si="282"/>
        <v>0</v>
      </c>
      <c r="H467" s="18">
        <f t="shared" si="282"/>
        <v>0</v>
      </c>
      <c r="I467" s="18">
        <f t="shared" si="282"/>
        <v>0</v>
      </c>
      <c r="J467" s="18">
        <f t="shared" si="282"/>
        <v>0</v>
      </c>
      <c r="K467" s="18">
        <f t="shared" si="282"/>
        <v>0</v>
      </c>
      <c r="L467" s="18">
        <f t="shared" si="282"/>
        <v>0</v>
      </c>
      <c r="M467" s="18">
        <f t="shared" si="282"/>
        <v>0</v>
      </c>
      <c r="N467" s="18">
        <f t="shared" si="282"/>
        <v>0</v>
      </c>
      <c r="O467" s="48">
        <f t="shared" si="282"/>
        <v>0</v>
      </c>
      <c r="P467" s="65">
        <f t="shared" si="259"/>
        <v>0</v>
      </c>
      <c r="Q467" s="67">
        <f t="shared" si="282"/>
        <v>0</v>
      </c>
      <c r="R467" s="67">
        <f t="shared" si="282"/>
        <v>0</v>
      </c>
      <c r="S467" s="65">
        <f t="shared" si="260"/>
        <v>0</v>
      </c>
    </row>
    <row r="468" spans="1:19" ht="45.75" hidden="1" customHeight="1" x14ac:dyDescent="0.25">
      <c r="A468" s="161"/>
      <c r="B468" s="23">
        <v>451141</v>
      </c>
      <c r="C468" s="17" t="s">
        <v>332</v>
      </c>
      <c r="D468" s="88"/>
      <c r="E468" s="72"/>
      <c r="F468" s="28"/>
      <c r="G468" s="28"/>
      <c r="H468" s="28"/>
      <c r="I468" s="28"/>
      <c r="J468" s="28"/>
      <c r="K468" s="28"/>
      <c r="L468" s="28"/>
      <c r="M468" s="28"/>
      <c r="N468" s="28"/>
      <c r="O468" s="54"/>
      <c r="P468" s="65">
        <f t="shared" si="259"/>
        <v>0</v>
      </c>
      <c r="Q468" s="72"/>
      <c r="R468" s="72"/>
      <c r="S468" s="65">
        <f t="shared" si="260"/>
        <v>0</v>
      </c>
    </row>
    <row r="469" spans="1:19" ht="45.75" hidden="1" customHeight="1" x14ac:dyDescent="0.25">
      <c r="A469" s="161"/>
      <c r="B469" s="23">
        <v>451190</v>
      </c>
      <c r="C469" s="17" t="s">
        <v>333</v>
      </c>
      <c r="D469" s="83">
        <f>SUM(D470)</f>
        <v>0</v>
      </c>
      <c r="E469" s="67">
        <f t="shared" ref="E469:R469" si="283">SUM(E470)</f>
        <v>0</v>
      </c>
      <c r="F469" s="18">
        <f t="shared" si="283"/>
        <v>0</v>
      </c>
      <c r="G469" s="18">
        <f t="shared" si="283"/>
        <v>0</v>
      </c>
      <c r="H469" s="18">
        <f t="shared" si="283"/>
        <v>0</v>
      </c>
      <c r="I469" s="18">
        <f t="shared" si="283"/>
        <v>0</v>
      </c>
      <c r="J469" s="18">
        <f t="shared" si="283"/>
        <v>0</v>
      </c>
      <c r="K469" s="18">
        <f t="shared" si="283"/>
        <v>0</v>
      </c>
      <c r="L469" s="18">
        <f t="shared" si="283"/>
        <v>0</v>
      </c>
      <c r="M469" s="18">
        <f t="shared" si="283"/>
        <v>0</v>
      </c>
      <c r="N469" s="18">
        <f t="shared" si="283"/>
        <v>0</v>
      </c>
      <c r="O469" s="48">
        <f t="shared" si="283"/>
        <v>0</v>
      </c>
      <c r="P469" s="65">
        <f t="shared" si="259"/>
        <v>0</v>
      </c>
      <c r="Q469" s="67">
        <f t="shared" si="283"/>
        <v>0</v>
      </c>
      <c r="R469" s="67">
        <f t="shared" si="283"/>
        <v>0</v>
      </c>
      <c r="S469" s="65">
        <f t="shared" si="260"/>
        <v>0</v>
      </c>
    </row>
    <row r="470" spans="1:19" ht="56.25" hidden="1" customHeight="1" x14ac:dyDescent="0.25">
      <c r="A470" s="161"/>
      <c r="B470" s="23">
        <v>451191</v>
      </c>
      <c r="C470" s="17" t="s">
        <v>333</v>
      </c>
      <c r="D470" s="84"/>
      <c r="E470" s="68"/>
      <c r="F470" s="19"/>
      <c r="G470" s="19"/>
      <c r="H470" s="19"/>
      <c r="I470" s="19"/>
      <c r="J470" s="19"/>
      <c r="K470" s="19"/>
      <c r="L470" s="19"/>
      <c r="M470" s="19"/>
      <c r="N470" s="19"/>
      <c r="O470" s="49"/>
      <c r="P470" s="65">
        <f t="shared" si="259"/>
        <v>0</v>
      </c>
      <c r="Q470" s="68"/>
      <c r="R470" s="68"/>
      <c r="S470" s="65">
        <f t="shared" si="260"/>
        <v>0</v>
      </c>
    </row>
    <row r="471" spans="1:19" ht="38.25" hidden="1" x14ac:dyDescent="0.25">
      <c r="A471" s="271"/>
      <c r="B471" s="27">
        <v>451200</v>
      </c>
      <c r="C471" s="13" t="s">
        <v>334</v>
      </c>
      <c r="D471" s="82">
        <f>SUM(D472,D474,D476)</f>
        <v>0</v>
      </c>
      <c r="E471" s="66">
        <f t="shared" ref="E471:O471" si="284">SUM(E472,E474,E476)</f>
        <v>0</v>
      </c>
      <c r="F471" s="14">
        <f t="shared" si="284"/>
        <v>0</v>
      </c>
      <c r="G471" s="14">
        <f t="shared" si="284"/>
        <v>0</v>
      </c>
      <c r="H471" s="14">
        <f t="shared" si="284"/>
        <v>0</v>
      </c>
      <c r="I471" s="14">
        <f t="shared" si="284"/>
        <v>0</v>
      </c>
      <c r="J471" s="14">
        <f t="shared" si="284"/>
        <v>0</v>
      </c>
      <c r="K471" s="14">
        <f t="shared" si="284"/>
        <v>0</v>
      </c>
      <c r="L471" s="14">
        <f t="shared" si="284"/>
        <v>0</v>
      </c>
      <c r="M471" s="14">
        <f t="shared" si="284"/>
        <v>0</v>
      </c>
      <c r="N471" s="14">
        <f t="shared" si="284"/>
        <v>0</v>
      </c>
      <c r="O471" s="47">
        <f t="shared" si="284"/>
        <v>0</v>
      </c>
      <c r="P471" s="65">
        <f t="shared" si="259"/>
        <v>0</v>
      </c>
      <c r="Q471" s="66">
        <f t="shared" ref="Q471:R471" si="285">SUM(Q472,Q474,Q476)</f>
        <v>0</v>
      </c>
      <c r="R471" s="66">
        <f t="shared" si="285"/>
        <v>0</v>
      </c>
      <c r="S471" s="65">
        <f t="shared" si="260"/>
        <v>0</v>
      </c>
    </row>
    <row r="472" spans="1:19" ht="25.5" hidden="1" x14ac:dyDescent="0.25">
      <c r="A472" s="161"/>
      <c r="B472" s="16">
        <v>451230</v>
      </c>
      <c r="C472" s="17" t="s">
        <v>335</v>
      </c>
      <c r="D472" s="83">
        <f>SUM(D473)</f>
        <v>0</v>
      </c>
      <c r="E472" s="67">
        <f t="shared" ref="E472:R472" si="286">SUM(E473)</f>
        <v>0</v>
      </c>
      <c r="F472" s="18">
        <f t="shared" si="286"/>
        <v>0</v>
      </c>
      <c r="G472" s="18">
        <f t="shared" si="286"/>
        <v>0</v>
      </c>
      <c r="H472" s="18">
        <f t="shared" si="286"/>
        <v>0</v>
      </c>
      <c r="I472" s="18">
        <f t="shared" si="286"/>
        <v>0</v>
      </c>
      <c r="J472" s="18">
        <f t="shared" si="286"/>
        <v>0</v>
      </c>
      <c r="K472" s="18">
        <f t="shared" si="286"/>
        <v>0</v>
      </c>
      <c r="L472" s="18">
        <f t="shared" si="286"/>
        <v>0</v>
      </c>
      <c r="M472" s="18">
        <f t="shared" si="286"/>
        <v>0</v>
      </c>
      <c r="N472" s="18">
        <f t="shared" si="286"/>
        <v>0</v>
      </c>
      <c r="O472" s="48">
        <f t="shared" si="286"/>
        <v>0</v>
      </c>
      <c r="P472" s="65">
        <f t="shared" si="259"/>
        <v>0</v>
      </c>
      <c r="Q472" s="67">
        <f t="shared" si="286"/>
        <v>0</v>
      </c>
      <c r="R472" s="67">
        <f t="shared" si="286"/>
        <v>0</v>
      </c>
      <c r="S472" s="65">
        <f t="shared" si="260"/>
        <v>0</v>
      </c>
    </row>
    <row r="473" spans="1:19" ht="38.25" hidden="1" x14ac:dyDescent="0.25">
      <c r="A473" s="161"/>
      <c r="B473" s="16">
        <v>451231</v>
      </c>
      <c r="C473" s="17" t="s">
        <v>336</v>
      </c>
      <c r="D473" s="84"/>
      <c r="E473" s="68"/>
      <c r="F473" s="19"/>
      <c r="G473" s="19"/>
      <c r="H473" s="19"/>
      <c r="I473" s="19"/>
      <c r="J473" s="19"/>
      <c r="K473" s="19"/>
      <c r="L473" s="19"/>
      <c r="M473" s="19"/>
      <c r="N473" s="19"/>
      <c r="O473" s="49"/>
      <c r="P473" s="65">
        <f t="shared" si="259"/>
        <v>0</v>
      </c>
      <c r="Q473" s="68"/>
      <c r="R473" s="68"/>
      <c r="S473" s="65">
        <f t="shared" si="260"/>
        <v>0</v>
      </c>
    </row>
    <row r="474" spans="1:19" ht="25.5" hidden="1" x14ac:dyDescent="0.25">
      <c r="A474" s="161"/>
      <c r="B474" s="16">
        <v>451240</v>
      </c>
      <c r="C474" s="17" t="s">
        <v>337</v>
      </c>
      <c r="D474" s="83">
        <f>SUM(D475)</f>
        <v>0</v>
      </c>
      <c r="E474" s="67">
        <f t="shared" ref="E474:R474" si="287">SUM(E475)</f>
        <v>0</v>
      </c>
      <c r="F474" s="18">
        <f t="shared" si="287"/>
        <v>0</v>
      </c>
      <c r="G474" s="18">
        <f t="shared" si="287"/>
        <v>0</v>
      </c>
      <c r="H474" s="18">
        <f t="shared" si="287"/>
        <v>0</v>
      </c>
      <c r="I474" s="18">
        <f t="shared" si="287"/>
        <v>0</v>
      </c>
      <c r="J474" s="18">
        <f t="shared" si="287"/>
        <v>0</v>
      </c>
      <c r="K474" s="18">
        <f t="shared" si="287"/>
        <v>0</v>
      </c>
      <c r="L474" s="18">
        <f t="shared" si="287"/>
        <v>0</v>
      </c>
      <c r="M474" s="18">
        <f t="shared" si="287"/>
        <v>0</v>
      </c>
      <c r="N474" s="18">
        <f t="shared" si="287"/>
        <v>0</v>
      </c>
      <c r="O474" s="48">
        <f t="shared" si="287"/>
        <v>0</v>
      </c>
      <c r="P474" s="65">
        <f t="shared" si="259"/>
        <v>0</v>
      </c>
      <c r="Q474" s="67">
        <f t="shared" si="287"/>
        <v>0</v>
      </c>
      <c r="R474" s="67">
        <f t="shared" si="287"/>
        <v>0</v>
      </c>
      <c r="S474" s="65">
        <f t="shared" si="260"/>
        <v>0</v>
      </c>
    </row>
    <row r="475" spans="1:19" ht="65.25" hidden="1" customHeight="1" x14ac:dyDescent="0.25">
      <c r="A475" s="161"/>
      <c r="B475" s="16">
        <v>451241</v>
      </c>
      <c r="C475" s="17" t="s">
        <v>338</v>
      </c>
      <c r="D475" s="84"/>
      <c r="E475" s="68"/>
      <c r="F475" s="19"/>
      <c r="G475" s="19"/>
      <c r="H475" s="19"/>
      <c r="I475" s="19"/>
      <c r="J475" s="19"/>
      <c r="K475" s="19"/>
      <c r="L475" s="19"/>
      <c r="M475" s="19"/>
      <c r="N475" s="19"/>
      <c r="O475" s="49"/>
      <c r="P475" s="65">
        <f t="shared" si="259"/>
        <v>0</v>
      </c>
      <c r="Q475" s="68"/>
      <c r="R475" s="68"/>
      <c r="S475" s="65">
        <f t="shared" si="260"/>
        <v>0</v>
      </c>
    </row>
    <row r="476" spans="1:19" ht="38.25" hidden="1" x14ac:dyDescent="0.25">
      <c r="A476" s="161"/>
      <c r="B476" s="16">
        <v>451290</v>
      </c>
      <c r="C476" s="17" t="s">
        <v>339</v>
      </c>
      <c r="D476" s="83">
        <f>SUM(D477)</f>
        <v>0</v>
      </c>
      <c r="E476" s="67">
        <f t="shared" ref="E476:R476" si="288">SUM(E477)</f>
        <v>0</v>
      </c>
      <c r="F476" s="18">
        <f t="shared" si="288"/>
        <v>0</v>
      </c>
      <c r="G476" s="18">
        <f t="shared" si="288"/>
        <v>0</v>
      </c>
      <c r="H476" s="18">
        <f t="shared" si="288"/>
        <v>0</v>
      </c>
      <c r="I476" s="18">
        <f t="shared" si="288"/>
        <v>0</v>
      </c>
      <c r="J476" s="18">
        <f t="shared" si="288"/>
        <v>0</v>
      </c>
      <c r="K476" s="18">
        <f t="shared" si="288"/>
        <v>0</v>
      </c>
      <c r="L476" s="18">
        <f t="shared" si="288"/>
        <v>0</v>
      </c>
      <c r="M476" s="18">
        <f t="shared" si="288"/>
        <v>0</v>
      </c>
      <c r="N476" s="18">
        <f t="shared" si="288"/>
        <v>0</v>
      </c>
      <c r="O476" s="48">
        <f t="shared" si="288"/>
        <v>0</v>
      </c>
      <c r="P476" s="65">
        <f t="shared" si="259"/>
        <v>0</v>
      </c>
      <c r="Q476" s="67">
        <f t="shared" si="288"/>
        <v>0</v>
      </c>
      <c r="R476" s="67">
        <f t="shared" si="288"/>
        <v>0</v>
      </c>
      <c r="S476" s="65">
        <f t="shared" si="260"/>
        <v>0</v>
      </c>
    </row>
    <row r="477" spans="1:19" ht="38.25" hidden="1" x14ac:dyDescent="0.25">
      <c r="A477" s="161"/>
      <c r="B477" s="23">
        <v>451291</v>
      </c>
      <c r="C477" s="17" t="s">
        <v>340</v>
      </c>
      <c r="D477" s="84"/>
      <c r="E477" s="68"/>
      <c r="F477" s="19"/>
      <c r="G477" s="19"/>
      <c r="H477" s="19"/>
      <c r="I477" s="19"/>
      <c r="J477" s="19"/>
      <c r="K477" s="19"/>
      <c r="L477" s="19"/>
      <c r="M477" s="19"/>
      <c r="N477" s="19"/>
      <c r="O477" s="49"/>
      <c r="P477" s="65">
        <f t="shared" si="259"/>
        <v>0</v>
      </c>
      <c r="Q477" s="68"/>
      <c r="R477" s="68"/>
      <c r="S477" s="65">
        <f t="shared" si="260"/>
        <v>0</v>
      </c>
    </row>
    <row r="478" spans="1:19" ht="25.5" hidden="1" x14ac:dyDescent="0.25">
      <c r="A478" s="161"/>
      <c r="B478" s="27">
        <v>454000</v>
      </c>
      <c r="C478" s="13" t="s">
        <v>341</v>
      </c>
      <c r="D478" s="87">
        <f>SUM(D479+D482)</f>
        <v>0</v>
      </c>
      <c r="E478" s="71">
        <f t="shared" ref="E478:O478" si="289">SUM(E479+E482)</f>
        <v>0</v>
      </c>
      <c r="F478" s="25">
        <f t="shared" si="289"/>
        <v>0</v>
      </c>
      <c r="G478" s="25">
        <f t="shared" si="289"/>
        <v>0</v>
      </c>
      <c r="H478" s="25">
        <f t="shared" si="289"/>
        <v>0</v>
      </c>
      <c r="I478" s="25">
        <f t="shared" si="289"/>
        <v>0</v>
      </c>
      <c r="J478" s="25">
        <f t="shared" si="289"/>
        <v>0</v>
      </c>
      <c r="K478" s="25">
        <f t="shared" si="289"/>
        <v>0</v>
      </c>
      <c r="L478" s="25">
        <f t="shared" si="289"/>
        <v>0</v>
      </c>
      <c r="M478" s="25">
        <f t="shared" si="289"/>
        <v>0</v>
      </c>
      <c r="N478" s="25">
        <f t="shared" si="289"/>
        <v>0</v>
      </c>
      <c r="O478" s="53">
        <f t="shared" si="289"/>
        <v>0</v>
      </c>
      <c r="P478" s="65">
        <f t="shared" si="259"/>
        <v>0</v>
      </c>
      <c r="Q478" s="71">
        <f t="shared" ref="Q478:R478" si="290">SUM(Q479+Q482)</f>
        <v>0</v>
      </c>
      <c r="R478" s="71">
        <f t="shared" si="290"/>
        <v>0</v>
      </c>
      <c r="S478" s="65">
        <f t="shared" si="260"/>
        <v>0</v>
      </c>
    </row>
    <row r="479" spans="1:19" ht="25.5" hidden="1" x14ac:dyDescent="0.25">
      <c r="A479" s="161"/>
      <c r="B479" s="27">
        <v>454100</v>
      </c>
      <c r="C479" s="13" t="s">
        <v>342</v>
      </c>
      <c r="D479" s="87">
        <f>SUM(D480)</f>
        <v>0</v>
      </c>
      <c r="E479" s="71">
        <f t="shared" ref="E479:R480" si="291">SUM(E480)</f>
        <v>0</v>
      </c>
      <c r="F479" s="25">
        <f t="shared" si="291"/>
        <v>0</v>
      </c>
      <c r="G479" s="25">
        <f t="shared" si="291"/>
        <v>0</v>
      </c>
      <c r="H479" s="25">
        <f t="shared" si="291"/>
        <v>0</v>
      </c>
      <c r="I479" s="25">
        <f t="shared" si="291"/>
        <v>0</v>
      </c>
      <c r="J479" s="25">
        <f t="shared" si="291"/>
        <v>0</v>
      </c>
      <c r="K479" s="25">
        <f t="shared" si="291"/>
        <v>0</v>
      </c>
      <c r="L479" s="25">
        <f t="shared" si="291"/>
        <v>0</v>
      </c>
      <c r="M479" s="25">
        <f t="shared" si="291"/>
        <v>0</v>
      </c>
      <c r="N479" s="25">
        <f t="shared" si="291"/>
        <v>0</v>
      </c>
      <c r="O479" s="53">
        <f t="shared" si="291"/>
        <v>0</v>
      </c>
      <c r="P479" s="65">
        <f t="shared" si="259"/>
        <v>0</v>
      </c>
      <c r="Q479" s="71">
        <f t="shared" si="291"/>
        <v>0</v>
      </c>
      <c r="R479" s="71">
        <f t="shared" si="291"/>
        <v>0</v>
      </c>
      <c r="S479" s="65">
        <f t="shared" si="260"/>
        <v>0</v>
      </c>
    </row>
    <row r="480" spans="1:19" ht="25.5" hidden="1" x14ac:dyDescent="0.25">
      <c r="A480" s="161"/>
      <c r="B480" s="23">
        <v>454110</v>
      </c>
      <c r="C480" s="17" t="s">
        <v>342</v>
      </c>
      <c r="D480" s="85">
        <f>SUM(D481)</f>
        <v>0</v>
      </c>
      <c r="E480" s="69">
        <f t="shared" si="291"/>
        <v>0</v>
      </c>
      <c r="F480" s="20">
        <f t="shared" si="291"/>
        <v>0</v>
      </c>
      <c r="G480" s="20">
        <f t="shared" si="291"/>
        <v>0</v>
      </c>
      <c r="H480" s="20">
        <f t="shared" si="291"/>
        <v>0</v>
      </c>
      <c r="I480" s="20">
        <f t="shared" si="291"/>
        <v>0</v>
      </c>
      <c r="J480" s="20">
        <f t="shared" si="291"/>
        <v>0</v>
      </c>
      <c r="K480" s="20">
        <f t="shared" si="291"/>
        <v>0</v>
      </c>
      <c r="L480" s="20">
        <f t="shared" si="291"/>
        <v>0</v>
      </c>
      <c r="M480" s="20">
        <f t="shared" si="291"/>
        <v>0</v>
      </c>
      <c r="N480" s="20">
        <f t="shared" si="291"/>
        <v>0</v>
      </c>
      <c r="O480" s="50">
        <f t="shared" si="291"/>
        <v>0</v>
      </c>
      <c r="P480" s="65">
        <f t="shared" si="259"/>
        <v>0</v>
      </c>
      <c r="Q480" s="69">
        <f t="shared" si="291"/>
        <v>0</v>
      </c>
      <c r="R480" s="69">
        <f t="shared" si="291"/>
        <v>0</v>
      </c>
      <c r="S480" s="65">
        <f t="shared" si="260"/>
        <v>0</v>
      </c>
    </row>
    <row r="481" spans="1:19" ht="25.5" hidden="1" x14ac:dyDescent="0.25">
      <c r="A481" s="161"/>
      <c r="B481" s="23">
        <v>454111</v>
      </c>
      <c r="C481" s="17" t="s">
        <v>342</v>
      </c>
      <c r="D481" s="84"/>
      <c r="E481" s="68"/>
      <c r="F481" s="19"/>
      <c r="G481" s="19"/>
      <c r="H481" s="19"/>
      <c r="I481" s="19"/>
      <c r="J481" s="19"/>
      <c r="K481" s="19"/>
      <c r="L481" s="19"/>
      <c r="M481" s="19"/>
      <c r="N481" s="19"/>
      <c r="O481" s="49"/>
      <c r="P481" s="65">
        <f t="shared" si="259"/>
        <v>0</v>
      </c>
      <c r="Q481" s="68"/>
      <c r="R481" s="68"/>
      <c r="S481" s="65">
        <f t="shared" si="260"/>
        <v>0</v>
      </c>
    </row>
    <row r="482" spans="1:19" ht="25.5" hidden="1" x14ac:dyDescent="0.25">
      <c r="A482" s="161"/>
      <c r="B482" s="27">
        <v>454200</v>
      </c>
      <c r="C482" s="13" t="s">
        <v>343</v>
      </c>
      <c r="D482" s="87">
        <f>SUM(D483)</f>
        <v>0</v>
      </c>
      <c r="E482" s="71">
        <f t="shared" ref="E482:R483" si="292">SUM(E483)</f>
        <v>0</v>
      </c>
      <c r="F482" s="25">
        <f t="shared" si="292"/>
        <v>0</v>
      </c>
      <c r="G482" s="25">
        <f t="shared" si="292"/>
        <v>0</v>
      </c>
      <c r="H482" s="25">
        <f t="shared" si="292"/>
        <v>0</v>
      </c>
      <c r="I482" s="25">
        <f t="shared" si="292"/>
        <v>0</v>
      </c>
      <c r="J482" s="25">
        <f t="shared" si="292"/>
        <v>0</v>
      </c>
      <c r="K482" s="25">
        <f t="shared" si="292"/>
        <v>0</v>
      </c>
      <c r="L482" s="25">
        <f t="shared" si="292"/>
        <v>0</v>
      </c>
      <c r="M482" s="25">
        <f t="shared" si="292"/>
        <v>0</v>
      </c>
      <c r="N482" s="25">
        <f t="shared" si="292"/>
        <v>0</v>
      </c>
      <c r="O482" s="53">
        <f t="shared" si="292"/>
        <v>0</v>
      </c>
      <c r="P482" s="65">
        <f t="shared" si="259"/>
        <v>0</v>
      </c>
      <c r="Q482" s="71">
        <f t="shared" si="292"/>
        <v>0</v>
      </c>
      <c r="R482" s="71">
        <f t="shared" si="292"/>
        <v>0</v>
      </c>
      <c r="S482" s="65">
        <f t="shared" si="260"/>
        <v>0</v>
      </c>
    </row>
    <row r="483" spans="1:19" ht="25.5" hidden="1" x14ac:dyDescent="0.25">
      <c r="A483" s="161"/>
      <c r="B483" s="23">
        <v>454210</v>
      </c>
      <c r="C483" s="17" t="s">
        <v>343</v>
      </c>
      <c r="D483" s="85">
        <f>SUM(D484)</f>
        <v>0</v>
      </c>
      <c r="E483" s="69">
        <f t="shared" si="292"/>
        <v>0</v>
      </c>
      <c r="F483" s="20">
        <f t="shared" si="292"/>
        <v>0</v>
      </c>
      <c r="G483" s="20">
        <f t="shared" si="292"/>
        <v>0</v>
      </c>
      <c r="H483" s="20">
        <f t="shared" si="292"/>
        <v>0</v>
      </c>
      <c r="I483" s="20">
        <f t="shared" si="292"/>
        <v>0</v>
      </c>
      <c r="J483" s="20">
        <f t="shared" si="292"/>
        <v>0</v>
      </c>
      <c r="K483" s="20">
        <f t="shared" si="292"/>
        <v>0</v>
      </c>
      <c r="L483" s="20">
        <f t="shared" si="292"/>
        <v>0</v>
      </c>
      <c r="M483" s="20">
        <f t="shared" si="292"/>
        <v>0</v>
      </c>
      <c r="N483" s="20">
        <f t="shared" si="292"/>
        <v>0</v>
      </c>
      <c r="O483" s="50">
        <f t="shared" si="292"/>
        <v>0</v>
      </c>
      <c r="P483" s="65">
        <f t="shared" si="259"/>
        <v>0</v>
      </c>
      <c r="Q483" s="69">
        <f t="shared" si="292"/>
        <v>0</v>
      </c>
      <c r="R483" s="69">
        <f t="shared" si="292"/>
        <v>0</v>
      </c>
      <c r="S483" s="65">
        <f t="shared" si="260"/>
        <v>0</v>
      </c>
    </row>
    <row r="484" spans="1:19" ht="25.5" hidden="1" x14ac:dyDescent="0.25">
      <c r="A484" s="161"/>
      <c r="B484" s="23">
        <v>454211</v>
      </c>
      <c r="C484" s="17" t="s">
        <v>343</v>
      </c>
      <c r="D484" s="84"/>
      <c r="E484" s="68"/>
      <c r="F484" s="19"/>
      <c r="G484" s="19"/>
      <c r="H484" s="19"/>
      <c r="I484" s="19"/>
      <c r="J484" s="19"/>
      <c r="K484" s="19"/>
      <c r="L484" s="19"/>
      <c r="M484" s="19"/>
      <c r="N484" s="19"/>
      <c r="O484" s="49"/>
      <c r="P484" s="65">
        <f t="shared" si="259"/>
        <v>0</v>
      </c>
      <c r="Q484" s="68"/>
      <c r="R484" s="68"/>
      <c r="S484" s="65">
        <f t="shared" si="260"/>
        <v>0</v>
      </c>
    </row>
    <row r="485" spans="1:19" ht="25.5" hidden="1" x14ac:dyDescent="0.25">
      <c r="A485" s="161"/>
      <c r="B485" s="27">
        <v>463000</v>
      </c>
      <c r="C485" s="13" t="s">
        <v>344</v>
      </c>
      <c r="D485" s="87">
        <f>SUM(D486+D489)</f>
        <v>0</v>
      </c>
      <c r="E485" s="71">
        <f t="shared" ref="E485:O485" si="293">SUM(E486+E489)</f>
        <v>0</v>
      </c>
      <c r="F485" s="25">
        <f t="shared" si="293"/>
        <v>0</v>
      </c>
      <c r="G485" s="25">
        <f t="shared" si="293"/>
        <v>0</v>
      </c>
      <c r="H485" s="25">
        <f t="shared" si="293"/>
        <v>0</v>
      </c>
      <c r="I485" s="25">
        <f t="shared" si="293"/>
        <v>0</v>
      </c>
      <c r="J485" s="25">
        <f t="shared" si="293"/>
        <v>0</v>
      </c>
      <c r="K485" s="25">
        <f t="shared" si="293"/>
        <v>0</v>
      </c>
      <c r="L485" s="25">
        <f t="shared" si="293"/>
        <v>0</v>
      </c>
      <c r="M485" s="25">
        <f t="shared" si="293"/>
        <v>0</v>
      </c>
      <c r="N485" s="25">
        <f t="shared" si="293"/>
        <v>0</v>
      </c>
      <c r="O485" s="53">
        <f t="shared" si="293"/>
        <v>0</v>
      </c>
      <c r="P485" s="65">
        <f t="shared" si="259"/>
        <v>0</v>
      </c>
      <c r="Q485" s="71">
        <f t="shared" ref="Q485:R485" si="294">SUM(Q486+Q489)</f>
        <v>0</v>
      </c>
      <c r="R485" s="71">
        <f t="shared" si="294"/>
        <v>0</v>
      </c>
      <c r="S485" s="65">
        <f t="shared" si="260"/>
        <v>0</v>
      </c>
    </row>
    <row r="486" spans="1:19" ht="25.5" hidden="1" x14ac:dyDescent="0.25">
      <c r="A486" s="161"/>
      <c r="B486" s="27">
        <v>463100</v>
      </c>
      <c r="C486" s="13" t="s">
        <v>345</v>
      </c>
      <c r="D486" s="87">
        <f>SUM(D487)</f>
        <v>0</v>
      </c>
      <c r="E486" s="71">
        <f t="shared" ref="E486:R487" si="295">SUM(E487)</f>
        <v>0</v>
      </c>
      <c r="F486" s="25">
        <f t="shared" si="295"/>
        <v>0</v>
      </c>
      <c r="G486" s="25">
        <f t="shared" si="295"/>
        <v>0</v>
      </c>
      <c r="H486" s="25">
        <f t="shared" si="295"/>
        <v>0</v>
      </c>
      <c r="I486" s="25">
        <f t="shared" si="295"/>
        <v>0</v>
      </c>
      <c r="J486" s="25">
        <f t="shared" si="295"/>
        <v>0</v>
      </c>
      <c r="K486" s="25">
        <f t="shared" si="295"/>
        <v>0</v>
      </c>
      <c r="L486" s="25">
        <f t="shared" si="295"/>
        <v>0</v>
      </c>
      <c r="M486" s="25">
        <f t="shared" si="295"/>
        <v>0</v>
      </c>
      <c r="N486" s="25">
        <f t="shared" si="295"/>
        <v>0</v>
      </c>
      <c r="O486" s="53">
        <f t="shared" si="295"/>
        <v>0</v>
      </c>
      <c r="P486" s="65">
        <f t="shared" si="259"/>
        <v>0</v>
      </c>
      <c r="Q486" s="71">
        <f t="shared" si="295"/>
        <v>0</v>
      </c>
      <c r="R486" s="71">
        <f t="shared" si="295"/>
        <v>0</v>
      </c>
      <c r="S486" s="65">
        <f t="shared" si="260"/>
        <v>0</v>
      </c>
    </row>
    <row r="487" spans="1:19" ht="25.5" hidden="1" x14ac:dyDescent="0.25">
      <c r="A487" s="161"/>
      <c r="B487" s="23">
        <v>463110</v>
      </c>
      <c r="C487" s="17" t="s">
        <v>346</v>
      </c>
      <c r="D487" s="85">
        <f>SUM(D488)</f>
        <v>0</v>
      </c>
      <c r="E487" s="69">
        <f t="shared" si="295"/>
        <v>0</v>
      </c>
      <c r="F487" s="20">
        <f t="shared" si="295"/>
        <v>0</v>
      </c>
      <c r="G487" s="20">
        <f t="shared" si="295"/>
        <v>0</v>
      </c>
      <c r="H487" s="20">
        <f t="shared" si="295"/>
        <v>0</v>
      </c>
      <c r="I487" s="20">
        <f t="shared" si="295"/>
        <v>0</v>
      </c>
      <c r="J487" s="20">
        <f t="shared" si="295"/>
        <v>0</v>
      </c>
      <c r="K487" s="20">
        <f t="shared" si="295"/>
        <v>0</v>
      </c>
      <c r="L487" s="20">
        <f t="shared" si="295"/>
        <v>0</v>
      </c>
      <c r="M487" s="20">
        <f t="shared" si="295"/>
        <v>0</v>
      </c>
      <c r="N487" s="20">
        <f t="shared" si="295"/>
        <v>0</v>
      </c>
      <c r="O487" s="50">
        <f t="shared" si="295"/>
        <v>0</v>
      </c>
      <c r="P487" s="65">
        <f t="shared" si="259"/>
        <v>0</v>
      </c>
      <c r="Q487" s="69">
        <f t="shared" si="295"/>
        <v>0</v>
      </c>
      <c r="R487" s="69">
        <f t="shared" si="295"/>
        <v>0</v>
      </c>
      <c r="S487" s="65">
        <f t="shared" si="260"/>
        <v>0</v>
      </c>
    </row>
    <row r="488" spans="1:19" ht="25.5" hidden="1" x14ac:dyDescent="0.25">
      <c r="A488" s="161"/>
      <c r="B488" s="16">
        <v>463111</v>
      </c>
      <c r="C488" s="17" t="s">
        <v>346</v>
      </c>
      <c r="D488" s="84"/>
      <c r="E488" s="68"/>
      <c r="F488" s="19"/>
      <c r="G488" s="19"/>
      <c r="H488" s="19"/>
      <c r="I488" s="19"/>
      <c r="J488" s="19"/>
      <c r="K488" s="19"/>
      <c r="L488" s="19"/>
      <c r="M488" s="19"/>
      <c r="N488" s="19"/>
      <c r="O488" s="49"/>
      <c r="P488" s="65">
        <f t="shared" si="259"/>
        <v>0</v>
      </c>
      <c r="Q488" s="68"/>
      <c r="R488" s="68"/>
      <c r="S488" s="65">
        <f t="shared" si="260"/>
        <v>0</v>
      </c>
    </row>
    <row r="489" spans="1:19" ht="25.5" hidden="1" x14ac:dyDescent="0.25">
      <c r="A489" s="271"/>
      <c r="B489" s="12">
        <v>463200</v>
      </c>
      <c r="C489" s="13" t="s">
        <v>347</v>
      </c>
      <c r="D489" s="87">
        <f>SUM(D490)</f>
        <v>0</v>
      </c>
      <c r="E489" s="71">
        <f t="shared" ref="E489:R490" si="296">SUM(E490)</f>
        <v>0</v>
      </c>
      <c r="F489" s="25">
        <f t="shared" si="296"/>
        <v>0</v>
      </c>
      <c r="G489" s="25">
        <f t="shared" si="296"/>
        <v>0</v>
      </c>
      <c r="H489" s="25">
        <f t="shared" si="296"/>
        <v>0</v>
      </c>
      <c r="I489" s="25">
        <f t="shared" si="296"/>
        <v>0</v>
      </c>
      <c r="J489" s="25">
        <f t="shared" si="296"/>
        <v>0</v>
      </c>
      <c r="K489" s="25">
        <f t="shared" si="296"/>
        <v>0</v>
      </c>
      <c r="L489" s="25">
        <f t="shared" si="296"/>
        <v>0</v>
      </c>
      <c r="M489" s="25">
        <f t="shared" si="296"/>
        <v>0</v>
      </c>
      <c r="N489" s="25">
        <f t="shared" si="296"/>
        <v>0</v>
      </c>
      <c r="O489" s="53">
        <f t="shared" si="296"/>
        <v>0</v>
      </c>
      <c r="P489" s="65">
        <f t="shared" si="259"/>
        <v>0</v>
      </c>
      <c r="Q489" s="71">
        <f t="shared" si="296"/>
        <v>0</v>
      </c>
      <c r="R489" s="71">
        <f t="shared" si="296"/>
        <v>0</v>
      </c>
      <c r="S489" s="65">
        <f t="shared" si="260"/>
        <v>0</v>
      </c>
    </row>
    <row r="490" spans="1:19" ht="25.5" hidden="1" x14ac:dyDescent="0.25">
      <c r="A490" s="161"/>
      <c r="B490" s="16">
        <v>463210</v>
      </c>
      <c r="C490" s="17" t="s">
        <v>348</v>
      </c>
      <c r="D490" s="85">
        <f>SUM(D491)</f>
        <v>0</v>
      </c>
      <c r="E490" s="69">
        <f t="shared" si="296"/>
        <v>0</v>
      </c>
      <c r="F490" s="20">
        <f t="shared" si="296"/>
        <v>0</v>
      </c>
      <c r="G490" s="20">
        <f t="shared" si="296"/>
        <v>0</v>
      </c>
      <c r="H490" s="20">
        <f t="shared" si="296"/>
        <v>0</v>
      </c>
      <c r="I490" s="20">
        <f t="shared" si="296"/>
        <v>0</v>
      </c>
      <c r="J490" s="20">
        <f t="shared" si="296"/>
        <v>0</v>
      </c>
      <c r="K490" s="20">
        <f t="shared" si="296"/>
        <v>0</v>
      </c>
      <c r="L490" s="20">
        <f t="shared" si="296"/>
        <v>0</v>
      </c>
      <c r="M490" s="20">
        <f t="shared" si="296"/>
        <v>0</v>
      </c>
      <c r="N490" s="20">
        <f t="shared" si="296"/>
        <v>0</v>
      </c>
      <c r="O490" s="50">
        <f t="shared" si="296"/>
        <v>0</v>
      </c>
      <c r="P490" s="65">
        <f t="shared" si="259"/>
        <v>0</v>
      </c>
      <c r="Q490" s="69">
        <f t="shared" si="296"/>
        <v>0</v>
      </c>
      <c r="R490" s="69">
        <f t="shared" si="296"/>
        <v>0</v>
      </c>
      <c r="S490" s="65">
        <f t="shared" si="260"/>
        <v>0</v>
      </c>
    </row>
    <row r="491" spans="1:19" ht="25.5" hidden="1" x14ac:dyDescent="0.25">
      <c r="A491" s="161"/>
      <c r="B491" s="16">
        <v>463211</v>
      </c>
      <c r="C491" s="17" t="s">
        <v>348</v>
      </c>
      <c r="D491" s="84"/>
      <c r="E491" s="68"/>
      <c r="F491" s="19"/>
      <c r="G491" s="19"/>
      <c r="H491" s="19"/>
      <c r="I491" s="19"/>
      <c r="J491" s="19"/>
      <c r="K491" s="19"/>
      <c r="L491" s="19"/>
      <c r="M491" s="19"/>
      <c r="N491" s="19"/>
      <c r="O491" s="49"/>
      <c r="P491" s="65">
        <f t="shared" si="259"/>
        <v>0</v>
      </c>
      <c r="Q491" s="68"/>
      <c r="R491" s="68"/>
      <c r="S491" s="65">
        <f t="shared" si="260"/>
        <v>0</v>
      </c>
    </row>
    <row r="492" spans="1:19" ht="38.25" hidden="1" x14ac:dyDescent="0.25">
      <c r="A492" s="161"/>
      <c r="B492" s="12">
        <v>464000</v>
      </c>
      <c r="C492" s="13" t="s">
        <v>349</v>
      </c>
      <c r="D492" s="87">
        <f>SUM(D493)</f>
        <v>0</v>
      </c>
      <c r="E492" s="71">
        <f t="shared" ref="E492:R493" si="297">SUM(E493)</f>
        <v>0</v>
      </c>
      <c r="F492" s="25">
        <f t="shared" si="297"/>
        <v>0</v>
      </c>
      <c r="G492" s="25">
        <f t="shared" si="297"/>
        <v>0</v>
      </c>
      <c r="H492" s="25">
        <f t="shared" si="297"/>
        <v>0</v>
      </c>
      <c r="I492" s="25">
        <f t="shared" si="297"/>
        <v>0</v>
      </c>
      <c r="J492" s="25">
        <f t="shared" si="297"/>
        <v>0</v>
      </c>
      <c r="K492" s="25">
        <f t="shared" si="297"/>
        <v>0</v>
      </c>
      <c r="L492" s="25">
        <f t="shared" si="297"/>
        <v>0</v>
      </c>
      <c r="M492" s="25">
        <f t="shared" si="297"/>
        <v>0</v>
      </c>
      <c r="N492" s="25">
        <f t="shared" si="297"/>
        <v>0</v>
      </c>
      <c r="O492" s="53">
        <f t="shared" si="297"/>
        <v>0</v>
      </c>
      <c r="P492" s="65">
        <f t="shared" si="259"/>
        <v>0</v>
      </c>
      <c r="Q492" s="71">
        <f t="shared" si="297"/>
        <v>0</v>
      </c>
      <c r="R492" s="71">
        <f t="shared" si="297"/>
        <v>0</v>
      </c>
      <c r="S492" s="65">
        <f t="shared" si="260"/>
        <v>0</v>
      </c>
    </row>
    <row r="493" spans="1:19" ht="25.5" hidden="1" x14ac:dyDescent="0.25">
      <c r="A493" s="161"/>
      <c r="B493" s="12">
        <v>464100</v>
      </c>
      <c r="C493" s="13" t="s">
        <v>350</v>
      </c>
      <c r="D493" s="87">
        <f>SUM(D494)</f>
        <v>0</v>
      </c>
      <c r="E493" s="71">
        <f t="shared" si="297"/>
        <v>0</v>
      </c>
      <c r="F493" s="25">
        <f t="shared" si="297"/>
        <v>0</v>
      </c>
      <c r="G493" s="25">
        <f t="shared" si="297"/>
        <v>0</v>
      </c>
      <c r="H493" s="25">
        <f t="shared" si="297"/>
        <v>0</v>
      </c>
      <c r="I493" s="25">
        <f t="shared" si="297"/>
        <v>0</v>
      </c>
      <c r="J493" s="25">
        <f t="shared" si="297"/>
        <v>0</v>
      </c>
      <c r="K493" s="25">
        <f t="shared" si="297"/>
        <v>0</v>
      </c>
      <c r="L493" s="25">
        <f t="shared" si="297"/>
        <v>0</v>
      </c>
      <c r="M493" s="25">
        <f t="shared" si="297"/>
        <v>0</v>
      </c>
      <c r="N493" s="25">
        <f t="shared" si="297"/>
        <v>0</v>
      </c>
      <c r="O493" s="53">
        <f t="shared" si="297"/>
        <v>0</v>
      </c>
      <c r="P493" s="65">
        <f t="shared" si="259"/>
        <v>0</v>
      </c>
      <c r="Q493" s="71">
        <f t="shared" si="297"/>
        <v>0</v>
      </c>
      <c r="R493" s="71">
        <f t="shared" si="297"/>
        <v>0</v>
      </c>
      <c r="S493" s="65">
        <f t="shared" si="260"/>
        <v>0</v>
      </c>
    </row>
    <row r="494" spans="1:19" ht="25.5" hidden="1" x14ac:dyDescent="0.25">
      <c r="A494" s="161"/>
      <c r="B494" s="16">
        <v>464110</v>
      </c>
      <c r="C494" s="17" t="s">
        <v>351</v>
      </c>
      <c r="D494" s="85">
        <f>SUM(D495:D497)</f>
        <v>0</v>
      </c>
      <c r="E494" s="69">
        <f t="shared" ref="E494:O494" si="298">SUM(E495:E497)</f>
        <v>0</v>
      </c>
      <c r="F494" s="20">
        <f t="shared" si="298"/>
        <v>0</v>
      </c>
      <c r="G494" s="20">
        <f t="shared" si="298"/>
        <v>0</v>
      </c>
      <c r="H494" s="20">
        <f t="shared" si="298"/>
        <v>0</v>
      </c>
      <c r="I494" s="20">
        <f t="shared" si="298"/>
        <v>0</v>
      </c>
      <c r="J494" s="20">
        <f t="shared" si="298"/>
        <v>0</v>
      </c>
      <c r="K494" s="20">
        <f t="shared" si="298"/>
        <v>0</v>
      </c>
      <c r="L494" s="20">
        <f t="shared" si="298"/>
        <v>0</v>
      </c>
      <c r="M494" s="20">
        <f t="shared" si="298"/>
        <v>0</v>
      </c>
      <c r="N494" s="20">
        <f t="shared" si="298"/>
        <v>0</v>
      </c>
      <c r="O494" s="50">
        <f t="shared" si="298"/>
        <v>0</v>
      </c>
      <c r="P494" s="65">
        <f t="shared" si="259"/>
        <v>0</v>
      </c>
      <c r="Q494" s="69">
        <f t="shared" ref="Q494:R494" si="299">SUM(Q495:Q497)</f>
        <v>0</v>
      </c>
      <c r="R494" s="69">
        <f t="shared" si="299"/>
        <v>0</v>
      </c>
      <c r="S494" s="65">
        <f t="shared" si="260"/>
        <v>0</v>
      </c>
    </row>
    <row r="495" spans="1:19" ht="25.5" hidden="1" x14ac:dyDescent="0.25">
      <c r="A495" s="161"/>
      <c r="B495" s="16">
        <v>464111</v>
      </c>
      <c r="C495" s="17" t="s">
        <v>351</v>
      </c>
      <c r="D495" s="84"/>
      <c r="E495" s="68"/>
      <c r="F495" s="19"/>
      <c r="G495" s="19"/>
      <c r="H495" s="19"/>
      <c r="I495" s="19"/>
      <c r="J495" s="19"/>
      <c r="K495" s="19"/>
      <c r="L495" s="19"/>
      <c r="M495" s="19"/>
      <c r="N495" s="19"/>
      <c r="O495" s="49"/>
      <c r="P495" s="65">
        <f t="shared" si="259"/>
        <v>0</v>
      </c>
      <c r="Q495" s="68"/>
      <c r="R495" s="68"/>
      <c r="S495" s="65">
        <f t="shared" si="260"/>
        <v>0</v>
      </c>
    </row>
    <row r="496" spans="1:19" ht="38.25" hidden="1" x14ac:dyDescent="0.25">
      <c r="A496" s="161"/>
      <c r="B496" s="16">
        <v>464112</v>
      </c>
      <c r="C496" s="17" t="s">
        <v>352</v>
      </c>
      <c r="D496" s="84"/>
      <c r="E496" s="68"/>
      <c r="F496" s="19"/>
      <c r="G496" s="19"/>
      <c r="H496" s="19"/>
      <c r="I496" s="19"/>
      <c r="J496" s="19"/>
      <c r="K496" s="19"/>
      <c r="L496" s="19"/>
      <c r="M496" s="19"/>
      <c r="N496" s="19"/>
      <c r="O496" s="49"/>
      <c r="P496" s="65">
        <f t="shared" si="259"/>
        <v>0</v>
      </c>
      <c r="Q496" s="68"/>
      <c r="R496" s="68"/>
      <c r="S496" s="65">
        <f t="shared" si="260"/>
        <v>0</v>
      </c>
    </row>
    <row r="497" spans="1:19" ht="38.25" hidden="1" x14ac:dyDescent="0.25">
      <c r="A497" s="161"/>
      <c r="B497" s="16">
        <v>464113</v>
      </c>
      <c r="C497" s="17" t="s">
        <v>353</v>
      </c>
      <c r="D497" s="84"/>
      <c r="E497" s="68"/>
      <c r="F497" s="19"/>
      <c r="G497" s="19"/>
      <c r="H497" s="19"/>
      <c r="I497" s="19"/>
      <c r="J497" s="19"/>
      <c r="K497" s="19"/>
      <c r="L497" s="19"/>
      <c r="M497" s="19"/>
      <c r="N497" s="19"/>
      <c r="O497" s="49"/>
      <c r="P497" s="65">
        <f t="shared" ref="P497:P499" si="300">SUM(E497:O497)</f>
        <v>0</v>
      </c>
      <c r="Q497" s="68"/>
      <c r="R497" s="68"/>
      <c r="S497" s="65">
        <f t="shared" ref="S497:S561" si="301">SUM(P497:R497)</f>
        <v>0</v>
      </c>
    </row>
    <row r="498" spans="1:19" ht="25.5" hidden="1" x14ac:dyDescent="0.25">
      <c r="A498" s="271"/>
      <c r="B498" s="12">
        <v>465000</v>
      </c>
      <c r="C498" s="13" t="s">
        <v>354</v>
      </c>
      <c r="D498" s="87">
        <f>SUM(D499+D503)</f>
        <v>0</v>
      </c>
      <c r="E498" s="71">
        <f t="shared" ref="E498:O498" si="302">SUM(E499+E503)</f>
        <v>0</v>
      </c>
      <c r="F498" s="25">
        <f t="shared" si="302"/>
        <v>0</v>
      </c>
      <c r="G498" s="25">
        <f t="shared" si="302"/>
        <v>0</v>
      </c>
      <c r="H498" s="25">
        <f t="shared" si="302"/>
        <v>0</v>
      </c>
      <c r="I498" s="25">
        <f t="shared" si="302"/>
        <v>0</v>
      </c>
      <c r="J498" s="25">
        <f t="shared" si="302"/>
        <v>0</v>
      </c>
      <c r="K498" s="25">
        <f t="shared" si="302"/>
        <v>0</v>
      </c>
      <c r="L498" s="25">
        <f t="shared" si="302"/>
        <v>0</v>
      </c>
      <c r="M498" s="25">
        <f t="shared" si="302"/>
        <v>0</v>
      </c>
      <c r="N498" s="25">
        <f t="shared" si="302"/>
        <v>0</v>
      </c>
      <c r="O498" s="53">
        <f t="shared" si="302"/>
        <v>0</v>
      </c>
      <c r="P498" s="65">
        <f t="shared" si="300"/>
        <v>0</v>
      </c>
      <c r="Q498" s="71">
        <f t="shared" ref="Q498:R498" si="303">SUM(Q499+Q503)</f>
        <v>0</v>
      </c>
      <c r="R498" s="71">
        <f t="shared" si="303"/>
        <v>0</v>
      </c>
      <c r="S498" s="65">
        <f t="shared" si="301"/>
        <v>0</v>
      </c>
    </row>
    <row r="499" spans="1:19" ht="25.5" hidden="1" x14ac:dyDescent="0.25">
      <c r="A499" s="271"/>
      <c r="B499" s="12">
        <v>465100</v>
      </c>
      <c r="C499" s="13" t="s">
        <v>355</v>
      </c>
      <c r="D499" s="87">
        <f>SUM(D500)</f>
        <v>0</v>
      </c>
      <c r="E499" s="71">
        <f t="shared" ref="E499:R499" si="304">SUM(E500)</f>
        <v>0</v>
      </c>
      <c r="F499" s="25">
        <f t="shared" si="304"/>
        <v>0</v>
      </c>
      <c r="G499" s="25">
        <f t="shared" si="304"/>
        <v>0</v>
      </c>
      <c r="H499" s="25">
        <f t="shared" si="304"/>
        <v>0</v>
      </c>
      <c r="I499" s="25">
        <f t="shared" si="304"/>
        <v>0</v>
      </c>
      <c r="J499" s="25">
        <f t="shared" si="304"/>
        <v>0</v>
      </c>
      <c r="K499" s="25">
        <f t="shared" si="304"/>
        <v>0</v>
      </c>
      <c r="L499" s="25">
        <f t="shared" si="304"/>
        <v>0</v>
      </c>
      <c r="M499" s="25">
        <f t="shared" si="304"/>
        <v>0</v>
      </c>
      <c r="N499" s="25">
        <f t="shared" si="304"/>
        <v>0</v>
      </c>
      <c r="O499" s="53">
        <f t="shared" si="304"/>
        <v>0</v>
      </c>
      <c r="P499" s="65">
        <f t="shared" si="300"/>
        <v>0</v>
      </c>
      <c r="Q499" s="71">
        <f t="shared" si="304"/>
        <v>0</v>
      </c>
      <c r="R499" s="71">
        <f t="shared" si="304"/>
        <v>0</v>
      </c>
      <c r="S499" s="65">
        <f t="shared" si="301"/>
        <v>0</v>
      </c>
    </row>
    <row r="500" spans="1:19" ht="25.5" hidden="1" x14ac:dyDescent="0.25">
      <c r="A500" s="161"/>
      <c r="B500" s="16">
        <v>465110</v>
      </c>
      <c r="C500" s="17" t="s">
        <v>355</v>
      </c>
      <c r="D500" s="85">
        <f>SUM(D501+D502)</f>
        <v>0</v>
      </c>
      <c r="E500" s="228">
        <f t="shared" ref="E500:P500" si="305">SUM(E501+E502)</f>
        <v>0</v>
      </c>
      <c r="F500" s="20">
        <f>SUM(F501+F502)</f>
        <v>0</v>
      </c>
      <c r="G500" s="20">
        <f t="shared" si="305"/>
        <v>0</v>
      </c>
      <c r="H500" s="20">
        <f t="shared" si="305"/>
        <v>0</v>
      </c>
      <c r="I500" s="20">
        <f t="shared" si="305"/>
        <v>0</v>
      </c>
      <c r="J500" s="20">
        <f t="shared" si="305"/>
        <v>0</v>
      </c>
      <c r="K500" s="20">
        <f t="shared" si="305"/>
        <v>0</v>
      </c>
      <c r="L500" s="20">
        <f t="shared" si="305"/>
        <v>0</v>
      </c>
      <c r="M500" s="20">
        <f t="shared" si="305"/>
        <v>0</v>
      </c>
      <c r="N500" s="20">
        <f t="shared" si="305"/>
        <v>0</v>
      </c>
      <c r="O500" s="190">
        <f t="shared" si="305"/>
        <v>0</v>
      </c>
      <c r="P500" s="85">
        <f t="shared" si="305"/>
        <v>0</v>
      </c>
      <c r="Q500" s="228">
        <f t="shared" ref="Q500:R500" si="306">SUM(Q501+Q502)</f>
        <v>0</v>
      </c>
      <c r="R500" s="228">
        <f t="shared" si="306"/>
        <v>0</v>
      </c>
      <c r="S500" s="65">
        <f t="shared" si="301"/>
        <v>0</v>
      </c>
    </row>
    <row r="501" spans="1:19" ht="25.5" hidden="1" x14ac:dyDescent="0.25">
      <c r="A501" s="161"/>
      <c r="B501" s="16">
        <v>465111</v>
      </c>
      <c r="C501" s="17" t="s">
        <v>355</v>
      </c>
      <c r="D501" s="84"/>
      <c r="E501" s="68"/>
      <c r="F501" s="19"/>
      <c r="G501" s="19"/>
      <c r="H501" s="19"/>
      <c r="I501" s="19"/>
      <c r="J501" s="19"/>
      <c r="K501" s="19"/>
      <c r="L501" s="19"/>
      <c r="M501" s="19"/>
      <c r="N501" s="19"/>
      <c r="O501" s="49"/>
      <c r="P501" s="65">
        <f t="shared" ref="P501:P566" si="307">SUM(E501:O501)</f>
        <v>0</v>
      </c>
      <c r="Q501" s="68"/>
      <c r="R501" s="68"/>
      <c r="S501" s="65">
        <f t="shared" si="301"/>
        <v>0</v>
      </c>
    </row>
    <row r="502" spans="1:19" ht="15" hidden="1" customHeight="1" x14ac:dyDescent="0.25">
      <c r="A502" s="161"/>
      <c r="B502" s="16">
        <v>465112</v>
      </c>
      <c r="C502" s="17" t="s">
        <v>672</v>
      </c>
      <c r="D502" s="84">
        <v>0</v>
      </c>
      <c r="E502" s="68"/>
      <c r="F502" s="19"/>
      <c r="G502" s="19"/>
      <c r="H502" s="19"/>
      <c r="I502" s="19"/>
      <c r="J502" s="19"/>
      <c r="K502" s="19"/>
      <c r="L502" s="19"/>
      <c r="M502" s="19"/>
      <c r="N502" s="19"/>
      <c r="O502" s="49"/>
      <c r="P502" s="65">
        <f t="shared" si="307"/>
        <v>0</v>
      </c>
      <c r="Q502" s="68"/>
      <c r="R502" s="68"/>
      <c r="S502" s="65">
        <f t="shared" si="301"/>
        <v>0</v>
      </c>
    </row>
    <row r="503" spans="1:19" ht="25.5" hidden="1" x14ac:dyDescent="0.25">
      <c r="A503" s="271"/>
      <c r="B503" s="12">
        <v>465200</v>
      </c>
      <c r="C503" s="13" t="s">
        <v>356</v>
      </c>
      <c r="D503" s="87">
        <f>SUM(D504)</f>
        <v>0</v>
      </c>
      <c r="E503" s="71">
        <f t="shared" ref="E503:Q504" si="308">SUM(E504)</f>
        <v>0</v>
      </c>
      <c r="F503" s="25">
        <f t="shared" si="308"/>
        <v>0</v>
      </c>
      <c r="G503" s="25">
        <f t="shared" si="308"/>
        <v>0</v>
      </c>
      <c r="H503" s="25">
        <f t="shared" si="308"/>
        <v>0</v>
      </c>
      <c r="I503" s="25">
        <f t="shared" si="308"/>
        <v>0</v>
      </c>
      <c r="J503" s="25">
        <f t="shared" si="308"/>
        <v>0</v>
      </c>
      <c r="K503" s="25">
        <f t="shared" si="308"/>
        <v>0</v>
      </c>
      <c r="L503" s="25">
        <f t="shared" si="308"/>
        <v>0</v>
      </c>
      <c r="M503" s="25">
        <f t="shared" si="308"/>
        <v>0</v>
      </c>
      <c r="N503" s="25">
        <f t="shared" si="308"/>
        <v>0</v>
      </c>
      <c r="O503" s="53">
        <f t="shared" si="308"/>
        <v>0</v>
      </c>
      <c r="P503" s="65">
        <f t="shared" si="307"/>
        <v>0</v>
      </c>
      <c r="Q503" s="71">
        <f t="shared" si="308"/>
        <v>0</v>
      </c>
      <c r="R503" s="53">
        <f t="shared" ref="R503:R504" si="309">SUM(R504)</f>
        <v>0</v>
      </c>
      <c r="S503" s="65">
        <f t="shared" si="301"/>
        <v>0</v>
      </c>
    </row>
    <row r="504" spans="1:19" ht="25.5" hidden="1" x14ac:dyDescent="0.25">
      <c r="A504" s="161"/>
      <c r="B504" s="16">
        <v>465210</v>
      </c>
      <c r="C504" s="17" t="s">
        <v>357</v>
      </c>
      <c r="D504" s="85">
        <f>SUM(D505)</f>
        <v>0</v>
      </c>
      <c r="E504" s="69">
        <f t="shared" si="308"/>
        <v>0</v>
      </c>
      <c r="F504" s="20">
        <f t="shared" si="308"/>
        <v>0</v>
      </c>
      <c r="G504" s="20">
        <f t="shared" si="308"/>
        <v>0</v>
      </c>
      <c r="H504" s="20">
        <f t="shared" si="308"/>
        <v>0</v>
      </c>
      <c r="I504" s="20">
        <f t="shared" si="308"/>
        <v>0</v>
      </c>
      <c r="J504" s="20">
        <f t="shared" si="308"/>
        <v>0</v>
      </c>
      <c r="K504" s="20">
        <f t="shared" si="308"/>
        <v>0</v>
      </c>
      <c r="L504" s="20">
        <f t="shared" si="308"/>
        <v>0</v>
      </c>
      <c r="M504" s="20">
        <f t="shared" si="308"/>
        <v>0</v>
      </c>
      <c r="N504" s="20">
        <f t="shared" si="308"/>
        <v>0</v>
      </c>
      <c r="O504" s="50">
        <f t="shared" si="308"/>
        <v>0</v>
      </c>
      <c r="P504" s="65">
        <f t="shared" si="307"/>
        <v>0</v>
      </c>
      <c r="Q504" s="69">
        <f t="shared" si="308"/>
        <v>0</v>
      </c>
      <c r="R504" s="50">
        <f t="shared" si="309"/>
        <v>0</v>
      </c>
      <c r="S504" s="65">
        <f t="shared" si="301"/>
        <v>0</v>
      </c>
    </row>
    <row r="505" spans="1:19" ht="25.5" hidden="1" x14ac:dyDescent="0.25">
      <c r="A505" s="161"/>
      <c r="B505" s="16">
        <v>465211</v>
      </c>
      <c r="C505" s="17" t="s">
        <v>357</v>
      </c>
      <c r="D505" s="84"/>
      <c r="E505" s="68"/>
      <c r="F505" s="19"/>
      <c r="G505" s="19"/>
      <c r="H505" s="19"/>
      <c r="I505" s="19"/>
      <c r="J505" s="19"/>
      <c r="K505" s="19"/>
      <c r="L505" s="19"/>
      <c r="M505" s="19"/>
      <c r="N505" s="19"/>
      <c r="O505" s="49"/>
      <c r="P505" s="65">
        <f t="shared" si="307"/>
        <v>0</v>
      </c>
      <c r="Q505" s="68"/>
      <c r="R505" s="49"/>
      <c r="S505" s="65">
        <f t="shared" si="301"/>
        <v>0</v>
      </c>
    </row>
    <row r="506" spans="1:19" ht="25.5" hidden="1" x14ac:dyDescent="0.25">
      <c r="A506" s="271"/>
      <c r="B506" s="12">
        <v>472000</v>
      </c>
      <c r="C506" s="21" t="s">
        <v>358</v>
      </c>
      <c r="D506" s="82">
        <f>SUM(D507,D510,D521,D524)</f>
        <v>0</v>
      </c>
      <c r="E506" s="66">
        <f t="shared" ref="E506:O506" si="310">SUM(E507,E510,E521,E524)</f>
        <v>0</v>
      </c>
      <c r="F506" s="14">
        <f t="shared" si="310"/>
        <v>0</v>
      </c>
      <c r="G506" s="14">
        <f t="shared" si="310"/>
        <v>0</v>
      </c>
      <c r="H506" s="14">
        <f t="shared" si="310"/>
        <v>0</v>
      </c>
      <c r="I506" s="14">
        <f t="shared" si="310"/>
        <v>0</v>
      </c>
      <c r="J506" s="14">
        <f t="shared" si="310"/>
        <v>0</v>
      </c>
      <c r="K506" s="14">
        <f t="shared" si="310"/>
        <v>0</v>
      </c>
      <c r="L506" s="14">
        <f t="shared" si="310"/>
        <v>0</v>
      </c>
      <c r="M506" s="14">
        <f t="shared" si="310"/>
        <v>0</v>
      </c>
      <c r="N506" s="14">
        <f t="shared" si="310"/>
        <v>0</v>
      </c>
      <c r="O506" s="47">
        <f t="shared" si="310"/>
        <v>0</v>
      </c>
      <c r="P506" s="65">
        <f t="shared" si="307"/>
        <v>0</v>
      </c>
      <c r="Q506" s="66">
        <f t="shared" ref="Q506" si="311">SUM(Q507,Q510,Q521,Q524)</f>
        <v>0</v>
      </c>
      <c r="R506" s="47">
        <f t="shared" ref="R506" si="312">SUM(R507,R510,R521,R524)</f>
        <v>0</v>
      </c>
      <c r="S506" s="65">
        <f t="shared" si="301"/>
        <v>0</v>
      </c>
    </row>
    <row r="507" spans="1:19" ht="25.5" hidden="1" x14ac:dyDescent="0.25">
      <c r="A507" s="271"/>
      <c r="B507" s="12">
        <v>472300</v>
      </c>
      <c r="C507" s="13" t="s">
        <v>359</v>
      </c>
      <c r="D507" s="82">
        <f>SUM(D508)</f>
        <v>0</v>
      </c>
      <c r="E507" s="66">
        <f t="shared" ref="E507:Q508" si="313">SUM(E508)</f>
        <v>0</v>
      </c>
      <c r="F507" s="14">
        <f t="shared" si="313"/>
        <v>0</v>
      </c>
      <c r="G507" s="14">
        <f t="shared" si="313"/>
        <v>0</v>
      </c>
      <c r="H507" s="14">
        <f t="shared" si="313"/>
        <v>0</v>
      </c>
      <c r="I507" s="14">
        <f t="shared" si="313"/>
        <v>0</v>
      </c>
      <c r="J507" s="14">
        <f t="shared" si="313"/>
        <v>0</v>
      </c>
      <c r="K507" s="14">
        <f t="shared" si="313"/>
        <v>0</v>
      </c>
      <c r="L507" s="14">
        <f t="shared" si="313"/>
        <v>0</v>
      </c>
      <c r="M507" s="14">
        <f t="shared" si="313"/>
        <v>0</v>
      </c>
      <c r="N507" s="14">
        <f t="shared" si="313"/>
        <v>0</v>
      </c>
      <c r="O507" s="47">
        <f t="shared" si="313"/>
        <v>0</v>
      </c>
      <c r="P507" s="65">
        <f t="shared" si="307"/>
        <v>0</v>
      </c>
      <c r="Q507" s="66">
        <f t="shared" si="313"/>
        <v>0</v>
      </c>
      <c r="R507" s="47">
        <f t="shared" ref="R507:R508" si="314">SUM(R508)</f>
        <v>0</v>
      </c>
      <c r="S507" s="65">
        <f t="shared" si="301"/>
        <v>0</v>
      </c>
    </row>
    <row r="508" spans="1:19" ht="25.5" hidden="1" x14ac:dyDescent="0.25">
      <c r="A508" s="161"/>
      <c r="B508" s="16">
        <v>472310</v>
      </c>
      <c r="C508" s="17" t="s">
        <v>359</v>
      </c>
      <c r="D508" s="83">
        <f>SUM(D509)</f>
        <v>0</v>
      </c>
      <c r="E508" s="67">
        <f t="shared" si="313"/>
        <v>0</v>
      </c>
      <c r="F508" s="18">
        <f t="shared" si="313"/>
        <v>0</v>
      </c>
      <c r="G508" s="18">
        <f t="shared" si="313"/>
        <v>0</v>
      </c>
      <c r="H508" s="18">
        <f t="shared" si="313"/>
        <v>0</v>
      </c>
      <c r="I508" s="18">
        <f t="shared" si="313"/>
        <v>0</v>
      </c>
      <c r="J508" s="18">
        <f t="shared" si="313"/>
        <v>0</v>
      </c>
      <c r="K508" s="18">
        <f t="shared" si="313"/>
        <v>0</v>
      </c>
      <c r="L508" s="18">
        <f t="shared" si="313"/>
        <v>0</v>
      </c>
      <c r="M508" s="18">
        <f t="shared" si="313"/>
        <v>0</v>
      </c>
      <c r="N508" s="18">
        <f t="shared" si="313"/>
        <v>0</v>
      </c>
      <c r="O508" s="48">
        <f t="shared" si="313"/>
        <v>0</v>
      </c>
      <c r="P508" s="65">
        <f t="shared" si="307"/>
        <v>0</v>
      </c>
      <c r="Q508" s="67">
        <f t="shared" si="313"/>
        <v>0</v>
      </c>
      <c r="R508" s="48">
        <f t="shared" si="314"/>
        <v>0</v>
      </c>
      <c r="S508" s="65">
        <f t="shared" si="301"/>
        <v>0</v>
      </c>
    </row>
    <row r="509" spans="1:19" ht="41.25" hidden="1" customHeight="1" x14ac:dyDescent="0.25">
      <c r="A509" s="161"/>
      <c r="B509" s="16">
        <v>472311</v>
      </c>
      <c r="C509" s="17" t="s">
        <v>360</v>
      </c>
      <c r="D509" s="84"/>
      <c r="E509" s="68"/>
      <c r="F509" s="19"/>
      <c r="G509" s="19"/>
      <c r="H509" s="19"/>
      <c r="I509" s="19"/>
      <c r="J509" s="19"/>
      <c r="K509" s="19"/>
      <c r="L509" s="19"/>
      <c r="M509" s="19"/>
      <c r="N509" s="19"/>
      <c r="O509" s="49"/>
      <c r="P509" s="65">
        <f t="shared" si="307"/>
        <v>0</v>
      </c>
      <c r="Q509" s="68"/>
      <c r="R509" s="49"/>
      <c r="S509" s="65">
        <f t="shared" si="301"/>
        <v>0</v>
      </c>
    </row>
    <row r="510" spans="1:19" ht="25.5" hidden="1" x14ac:dyDescent="0.25">
      <c r="A510" s="271"/>
      <c r="B510" s="12">
        <v>472700</v>
      </c>
      <c r="C510" s="13" t="s">
        <v>361</v>
      </c>
      <c r="D510" s="82">
        <f>SUM(D511,D519)</f>
        <v>0</v>
      </c>
      <c r="E510" s="66">
        <f t="shared" ref="E510:O510" si="315">SUM(E511,E519)</f>
        <v>0</v>
      </c>
      <c r="F510" s="14">
        <f t="shared" si="315"/>
        <v>0</v>
      </c>
      <c r="G510" s="14">
        <f t="shared" si="315"/>
        <v>0</v>
      </c>
      <c r="H510" s="14">
        <f t="shared" si="315"/>
        <v>0</v>
      </c>
      <c r="I510" s="14">
        <f t="shared" si="315"/>
        <v>0</v>
      </c>
      <c r="J510" s="14">
        <f t="shared" si="315"/>
        <v>0</v>
      </c>
      <c r="K510" s="14">
        <f t="shared" si="315"/>
        <v>0</v>
      </c>
      <c r="L510" s="14">
        <f t="shared" si="315"/>
        <v>0</v>
      </c>
      <c r="M510" s="14">
        <f t="shared" si="315"/>
        <v>0</v>
      </c>
      <c r="N510" s="14">
        <f t="shared" si="315"/>
        <v>0</v>
      </c>
      <c r="O510" s="47">
        <f t="shared" si="315"/>
        <v>0</v>
      </c>
      <c r="P510" s="65">
        <f t="shared" si="307"/>
        <v>0</v>
      </c>
      <c r="Q510" s="66">
        <f t="shared" ref="Q510" si="316">SUM(Q511,Q519)</f>
        <v>0</v>
      </c>
      <c r="R510" s="47">
        <f t="shared" ref="R510" si="317">SUM(R511,R519)</f>
        <v>0</v>
      </c>
      <c r="S510" s="65">
        <f t="shared" si="301"/>
        <v>0</v>
      </c>
    </row>
    <row r="511" spans="1:19" ht="19.5" hidden="1" customHeight="1" x14ac:dyDescent="0.25">
      <c r="A511" s="161"/>
      <c r="B511" s="16">
        <v>472710</v>
      </c>
      <c r="C511" s="17" t="s">
        <v>362</v>
      </c>
      <c r="D511" s="83">
        <f>SUM(D512:D518)</f>
        <v>0</v>
      </c>
      <c r="E511" s="67">
        <f t="shared" ref="E511:O511" si="318">SUM(E512:E518)</f>
        <v>0</v>
      </c>
      <c r="F511" s="18">
        <f t="shared" si="318"/>
        <v>0</v>
      </c>
      <c r="G511" s="18">
        <f t="shared" si="318"/>
        <v>0</v>
      </c>
      <c r="H511" s="18">
        <f t="shared" si="318"/>
        <v>0</v>
      </c>
      <c r="I511" s="18">
        <f t="shared" si="318"/>
        <v>0</v>
      </c>
      <c r="J511" s="18">
        <f t="shared" si="318"/>
        <v>0</v>
      </c>
      <c r="K511" s="18">
        <f t="shared" si="318"/>
        <v>0</v>
      </c>
      <c r="L511" s="18">
        <f t="shared" si="318"/>
        <v>0</v>
      </c>
      <c r="M511" s="18">
        <f t="shared" si="318"/>
        <v>0</v>
      </c>
      <c r="N511" s="18">
        <f t="shared" si="318"/>
        <v>0</v>
      </c>
      <c r="O511" s="48">
        <f t="shared" si="318"/>
        <v>0</v>
      </c>
      <c r="P511" s="65">
        <f t="shared" si="307"/>
        <v>0</v>
      </c>
      <c r="Q511" s="67">
        <f t="shared" ref="Q511" si="319">SUM(Q512:Q518)</f>
        <v>0</v>
      </c>
      <c r="R511" s="48">
        <f t="shared" ref="R511" si="320">SUM(R512:R518)</f>
        <v>0</v>
      </c>
      <c r="S511" s="65">
        <f t="shared" si="301"/>
        <v>0</v>
      </c>
    </row>
    <row r="512" spans="1:19" hidden="1" x14ac:dyDescent="0.25">
      <c r="A512" s="161"/>
      <c r="B512" s="16">
        <v>472711</v>
      </c>
      <c r="C512" s="17" t="s">
        <v>602</v>
      </c>
      <c r="D512" s="88"/>
      <c r="E512" s="72"/>
      <c r="F512" s="28"/>
      <c r="G512" s="28"/>
      <c r="H512" s="28"/>
      <c r="I512" s="28"/>
      <c r="J512" s="28"/>
      <c r="K512" s="28"/>
      <c r="L512" s="28"/>
      <c r="M512" s="28"/>
      <c r="N512" s="28"/>
      <c r="O512" s="54"/>
      <c r="P512" s="65">
        <f t="shared" si="307"/>
        <v>0</v>
      </c>
      <c r="Q512" s="72"/>
      <c r="R512" s="54"/>
      <c r="S512" s="65">
        <f t="shared" si="301"/>
        <v>0</v>
      </c>
    </row>
    <row r="513" spans="1:19" ht="38.25" hidden="1" x14ac:dyDescent="0.25">
      <c r="A513" s="161"/>
      <c r="B513" s="16">
        <v>472713</v>
      </c>
      <c r="C513" s="17" t="s">
        <v>603</v>
      </c>
      <c r="D513" s="84"/>
      <c r="E513" s="68"/>
      <c r="F513" s="19"/>
      <c r="G513" s="19"/>
      <c r="H513" s="19"/>
      <c r="I513" s="19"/>
      <c r="J513" s="19"/>
      <c r="K513" s="19"/>
      <c r="L513" s="19"/>
      <c r="M513" s="19"/>
      <c r="N513" s="19"/>
      <c r="O513" s="49"/>
      <c r="P513" s="65">
        <f t="shared" si="307"/>
        <v>0</v>
      </c>
      <c r="Q513" s="68"/>
      <c r="R513" s="49"/>
      <c r="S513" s="65">
        <f t="shared" si="301"/>
        <v>0</v>
      </c>
    </row>
    <row r="514" spans="1:19" hidden="1" x14ac:dyDescent="0.25">
      <c r="A514" s="161"/>
      <c r="B514" s="16">
        <v>472714</v>
      </c>
      <c r="C514" s="17" t="s">
        <v>363</v>
      </c>
      <c r="D514" s="84"/>
      <c r="E514" s="68"/>
      <c r="F514" s="19"/>
      <c r="G514" s="19"/>
      <c r="H514" s="19"/>
      <c r="I514" s="19"/>
      <c r="J514" s="19"/>
      <c r="K514" s="19"/>
      <c r="L514" s="19"/>
      <c r="M514" s="19"/>
      <c r="N514" s="19"/>
      <c r="O514" s="49"/>
      <c r="P514" s="65">
        <f t="shared" si="307"/>
        <v>0</v>
      </c>
      <c r="Q514" s="68"/>
      <c r="R514" s="49"/>
      <c r="S514" s="65">
        <f t="shared" si="301"/>
        <v>0</v>
      </c>
    </row>
    <row r="515" spans="1:19" hidden="1" x14ac:dyDescent="0.25">
      <c r="A515" s="161"/>
      <c r="B515" s="16">
        <v>472715</v>
      </c>
      <c r="C515" s="17" t="s">
        <v>364</v>
      </c>
      <c r="D515" s="84"/>
      <c r="E515" s="68"/>
      <c r="F515" s="19"/>
      <c r="G515" s="19"/>
      <c r="H515" s="19"/>
      <c r="I515" s="19"/>
      <c r="J515" s="19"/>
      <c r="K515" s="19"/>
      <c r="L515" s="19"/>
      <c r="M515" s="19"/>
      <c r="N515" s="19"/>
      <c r="O515" s="49"/>
      <c r="P515" s="65">
        <f t="shared" si="307"/>
        <v>0</v>
      </c>
      <c r="Q515" s="68"/>
      <c r="R515" s="49"/>
      <c r="S515" s="65">
        <f t="shared" si="301"/>
        <v>0</v>
      </c>
    </row>
    <row r="516" spans="1:19" ht="51.75" hidden="1" customHeight="1" x14ac:dyDescent="0.25">
      <c r="A516" s="161"/>
      <c r="B516" s="16">
        <v>472717</v>
      </c>
      <c r="C516" s="17" t="s">
        <v>604</v>
      </c>
      <c r="D516" s="84"/>
      <c r="E516" s="68"/>
      <c r="F516" s="19"/>
      <c r="G516" s="19"/>
      <c r="H516" s="19"/>
      <c r="I516" s="19"/>
      <c r="J516" s="19"/>
      <c r="K516" s="19"/>
      <c r="L516" s="19"/>
      <c r="M516" s="19"/>
      <c r="N516" s="19"/>
      <c r="O516" s="49"/>
      <c r="P516" s="65">
        <f t="shared" si="307"/>
        <v>0</v>
      </c>
      <c r="Q516" s="68"/>
      <c r="R516" s="49"/>
      <c r="S516" s="65">
        <f t="shared" si="301"/>
        <v>0</v>
      </c>
    </row>
    <row r="517" spans="1:19" ht="38.25" hidden="1" x14ac:dyDescent="0.25">
      <c r="A517" s="161"/>
      <c r="B517" s="16">
        <v>472718</v>
      </c>
      <c r="C517" s="17" t="s">
        <v>605</v>
      </c>
      <c r="D517" s="84"/>
      <c r="E517" s="68"/>
      <c r="F517" s="19"/>
      <c r="G517" s="19"/>
      <c r="H517" s="19"/>
      <c r="I517" s="19"/>
      <c r="J517" s="19"/>
      <c r="K517" s="19"/>
      <c r="L517" s="19"/>
      <c r="M517" s="19"/>
      <c r="N517" s="19"/>
      <c r="O517" s="49"/>
      <c r="P517" s="65">
        <f t="shared" si="307"/>
        <v>0</v>
      </c>
      <c r="Q517" s="68"/>
      <c r="R517" s="49"/>
      <c r="S517" s="65">
        <f t="shared" si="301"/>
        <v>0</v>
      </c>
    </row>
    <row r="518" spans="1:19" ht="63.75" hidden="1" x14ac:dyDescent="0.25">
      <c r="A518" s="161"/>
      <c r="B518" s="16">
        <v>472719</v>
      </c>
      <c r="C518" s="17" t="s">
        <v>606</v>
      </c>
      <c r="D518" s="84"/>
      <c r="E518" s="68"/>
      <c r="F518" s="19"/>
      <c r="G518" s="19"/>
      <c r="H518" s="19"/>
      <c r="I518" s="19"/>
      <c r="J518" s="19"/>
      <c r="K518" s="19"/>
      <c r="L518" s="19"/>
      <c r="M518" s="19"/>
      <c r="N518" s="19"/>
      <c r="O518" s="49"/>
      <c r="P518" s="65">
        <f t="shared" si="307"/>
        <v>0</v>
      </c>
      <c r="Q518" s="68"/>
      <c r="R518" s="49"/>
      <c r="S518" s="65">
        <f t="shared" si="301"/>
        <v>0</v>
      </c>
    </row>
    <row r="519" spans="1:19" hidden="1" x14ac:dyDescent="0.25">
      <c r="A519" s="161"/>
      <c r="B519" s="16">
        <v>472720</v>
      </c>
      <c r="C519" s="17" t="s">
        <v>365</v>
      </c>
      <c r="D519" s="83">
        <f>SUM(D520)</f>
        <v>0</v>
      </c>
      <c r="E519" s="67">
        <f t="shared" ref="E519:Q519" si="321">SUM(E520)</f>
        <v>0</v>
      </c>
      <c r="F519" s="18">
        <f t="shared" si="321"/>
        <v>0</v>
      </c>
      <c r="G519" s="18">
        <f t="shared" si="321"/>
        <v>0</v>
      </c>
      <c r="H519" s="18">
        <f t="shared" si="321"/>
        <v>0</v>
      </c>
      <c r="I519" s="18">
        <f t="shared" si="321"/>
        <v>0</v>
      </c>
      <c r="J519" s="18">
        <f t="shared" si="321"/>
        <v>0</v>
      </c>
      <c r="K519" s="18">
        <f t="shared" si="321"/>
        <v>0</v>
      </c>
      <c r="L519" s="18">
        <f t="shared" si="321"/>
        <v>0</v>
      </c>
      <c r="M519" s="18">
        <f t="shared" si="321"/>
        <v>0</v>
      </c>
      <c r="N519" s="18">
        <f t="shared" si="321"/>
        <v>0</v>
      </c>
      <c r="O519" s="48">
        <f t="shared" si="321"/>
        <v>0</v>
      </c>
      <c r="P519" s="65">
        <f t="shared" si="307"/>
        <v>0</v>
      </c>
      <c r="Q519" s="67">
        <f t="shared" si="321"/>
        <v>0</v>
      </c>
      <c r="R519" s="48">
        <f t="shared" ref="R519" si="322">SUM(R520)</f>
        <v>0</v>
      </c>
      <c r="S519" s="65">
        <f t="shared" si="301"/>
        <v>0</v>
      </c>
    </row>
    <row r="520" spans="1:19" hidden="1" x14ac:dyDescent="0.25">
      <c r="A520" s="161"/>
      <c r="B520" s="16">
        <v>472721</v>
      </c>
      <c r="C520" s="17" t="s">
        <v>673</v>
      </c>
      <c r="D520" s="84"/>
      <c r="E520" s="68"/>
      <c r="F520" s="19"/>
      <c r="G520" s="19"/>
      <c r="H520" s="19"/>
      <c r="I520" s="19"/>
      <c r="J520" s="19"/>
      <c r="K520" s="19"/>
      <c r="L520" s="19"/>
      <c r="M520" s="19"/>
      <c r="N520" s="19"/>
      <c r="O520" s="49"/>
      <c r="P520" s="65">
        <f t="shared" si="307"/>
        <v>0</v>
      </c>
      <c r="Q520" s="68"/>
      <c r="R520" s="49"/>
      <c r="S520" s="65">
        <f t="shared" si="301"/>
        <v>0</v>
      </c>
    </row>
    <row r="521" spans="1:19" ht="25.5" hidden="1" x14ac:dyDescent="0.25">
      <c r="A521" s="271"/>
      <c r="B521" s="12">
        <v>472800</v>
      </c>
      <c r="C521" s="13" t="s">
        <v>366</v>
      </c>
      <c r="D521" s="82">
        <f>SUM(D522)</f>
        <v>0</v>
      </c>
      <c r="E521" s="66">
        <f t="shared" ref="E521:Q522" si="323">SUM(E522)</f>
        <v>0</v>
      </c>
      <c r="F521" s="14">
        <f t="shared" si="323"/>
        <v>0</v>
      </c>
      <c r="G521" s="14">
        <f t="shared" si="323"/>
        <v>0</v>
      </c>
      <c r="H521" s="14">
        <f t="shared" si="323"/>
        <v>0</v>
      </c>
      <c r="I521" s="14">
        <f t="shared" si="323"/>
        <v>0</v>
      </c>
      <c r="J521" s="14">
        <f t="shared" si="323"/>
        <v>0</v>
      </c>
      <c r="K521" s="14">
        <f t="shared" si="323"/>
        <v>0</v>
      </c>
      <c r="L521" s="14">
        <f t="shared" si="323"/>
        <v>0</v>
      </c>
      <c r="M521" s="14">
        <f t="shared" si="323"/>
        <v>0</v>
      </c>
      <c r="N521" s="14">
        <f t="shared" si="323"/>
        <v>0</v>
      </c>
      <c r="O521" s="47">
        <f t="shared" si="323"/>
        <v>0</v>
      </c>
      <c r="P521" s="65">
        <f t="shared" si="307"/>
        <v>0</v>
      </c>
      <c r="Q521" s="66">
        <f t="shared" si="323"/>
        <v>0</v>
      </c>
      <c r="R521" s="47">
        <f t="shared" ref="R521:R522" si="324">SUM(R522)</f>
        <v>0</v>
      </c>
      <c r="S521" s="65">
        <f t="shared" si="301"/>
        <v>0</v>
      </c>
    </row>
    <row r="522" spans="1:19" ht="30" hidden="1" customHeight="1" x14ac:dyDescent="0.25">
      <c r="A522" s="161"/>
      <c r="B522" s="16">
        <v>472810</v>
      </c>
      <c r="C522" s="17" t="s">
        <v>367</v>
      </c>
      <c r="D522" s="83">
        <f>SUM(D523)</f>
        <v>0</v>
      </c>
      <c r="E522" s="67">
        <f t="shared" si="323"/>
        <v>0</v>
      </c>
      <c r="F522" s="18">
        <f t="shared" si="323"/>
        <v>0</v>
      </c>
      <c r="G522" s="18">
        <f t="shared" si="323"/>
        <v>0</v>
      </c>
      <c r="H522" s="18">
        <f t="shared" si="323"/>
        <v>0</v>
      </c>
      <c r="I522" s="18">
        <f t="shared" si="323"/>
        <v>0</v>
      </c>
      <c r="J522" s="18">
        <f t="shared" si="323"/>
        <v>0</v>
      </c>
      <c r="K522" s="18">
        <f t="shared" si="323"/>
        <v>0</v>
      </c>
      <c r="L522" s="18">
        <f t="shared" si="323"/>
        <v>0</v>
      </c>
      <c r="M522" s="18">
        <f t="shared" si="323"/>
        <v>0</v>
      </c>
      <c r="N522" s="18">
        <f t="shared" si="323"/>
        <v>0</v>
      </c>
      <c r="O522" s="48">
        <f t="shared" si="323"/>
        <v>0</v>
      </c>
      <c r="P522" s="65">
        <f t="shared" si="307"/>
        <v>0</v>
      </c>
      <c r="Q522" s="67">
        <f t="shared" si="323"/>
        <v>0</v>
      </c>
      <c r="R522" s="48">
        <f t="shared" si="324"/>
        <v>0</v>
      </c>
      <c r="S522" s="65">
        <f t="shared" si="301"/>
        <v>0</v>
      </c>
    </row>
    <row r="523" spans="1:19" ht="25.5" hidden="1" x14ac:dyDescent="0.25">
      <c r="A523" s="161"/>
      <c r="B523" s="16">
        <v>472811</v>
      </c>
      <c r="C523" s="17" t="s">
        <v>366</v>
      </c>
      <c r="D523" s="84"/>
      <c r="E523" s="68"/>
      <c r="F523" s="19"/>
      <c r="G523" s="19"/>
      <c r="H523" s="19"/>
      <c r="I523" s="19"/>
      <c r="J523" s="19"/>
      <c r="K523" s="19"/>
      <c r="L523" s="19"/>
      <c r="M523" s="19"/>
      <c r="N523" s="19"/>
      <c r="O523" s="49"/>
      <c r="P523" s="65">
        <f t="shared" si="307"/>
        <v>0</v>
      </c>
      <c r="Q523" s="68"/>
      <c r="R523" s="49"/>
      <c r="S523" s="65">
        <f t="shared" si="301"/>
        <v>0</v>
      </c>
    </row>
    <row r="524" spans="1:19" hidden="1" x14ac:dyDescent="0.25">
      <c r="A524" s="271"/>
      <c r="B524" s="12">
        <v>472900</v>
      </c>
      <c r="C524" s="13" t="s">
        <v>368</v>
      </c>
      <c r="D524" s="82">
        <f>SUM(D525)</f>
        <v>0</v>
      </c>
      <c r="E524" s="66">
        <f t="shared" ref="E524:Q525" si="325">SUM(E525)</f>
        <v>0</v>
      </c>
      <c r="F524" s="14">
        <f t="shared" si="325"/>
        <v>0</v>
      </c>
      <c r="G524" s="14">
        <f t="shared" si="325"/>
        <v>0</v>
      </c>
      <c r="H524" s="14">
        <f t="shared" si="325"/>
        <v>0</v>
      </c>
      <c r="I524" s="14">
        <f t="shared" si="325"/>
        <v>0</v>
      </c>
      <c r="J524" s="14">
        <f t="shared" si="325"/>
        <v>0</v>
      </c>
      <c r="K524" s="14">
        <f t="shared" si="325"/>
        <v>0</v>
      </c>
      <c r="L524" s="14">
        <f t="shared" si="325"/>
        <v>0</v>
      </c>
      <c r="M524" s="14">
        <f t="shared" si="325"/>
        <v>0</v>
      </c>
      <c r="N524" s="14">
        <f t="shared" si="325"/>
        <v>0</v>
      </c>
      <c r="O524" s="47">
        <f t="shared" si="325"/>
        <v>0</v>
      </c>
      <c r="P524" s="65">
        <f t="shared" si="307"/>
        <v>0</v>
      </c>
      <c r="Q524" s="66">
        <f t="shared" si="325"/>
        <v>0</v>
      </c>
      <c r="R524" s="47">
        <f t="shared" ref="R524:R525" si="326">SUM(R525)</f>
        <v>0</v>
      </c>
      <c r="S524" s="65">
        <f t="shared" si="301"/>
        <v>0</v>
      </c>
    </row>
    <row r="525" spans="1:19" hidden="1" x14ac:dyDescent="0.25">
      <c r="A525" s="161"/>
      <c r="B525" s="16">
        <v>472930</v>
      </c>
      <c r="C525" s="17" t="s">
        <v>369</v>
      </c>
      <c r="D525" s="83">
        <f>SUM(D526)</f>
        <v>0</v>
      </c>
      <c r="E525" s="67">
        <f t="shared" si="325"/>
        <v>0</v>
      </c>
      <c r="F525" s="18">
        <f t="shared" si="325"/>
        <v>0</v>
      </c>
      <c r="G525" s="18">
        <f t="shared" si="325"/>
        <v>0</v>
      </c>
      <c r="H525" s="18">
        <f t="shared" si="325"/>
        <v>0</v>
      </c>
      <c r="I525" s="18">
        <f t="shared" si="325"/>
        <v>0</v>
      </c>
      <c r="J525" s="18">
        <f t="shared" si="325"/>
        <v>0</v>
      </c>
      <c r="K525" s="18">
        <f t="shared" si="325"/>
        <v>0</v>
      </c>
      <c r="L525" s="18">
        <f t="shared" si="325"/>
        <v>0</v>
      </c>
      <c r="M525" s="18">
        <f t="shared" si="325"/>
        <v>0</v>
      </c>
      <c r="N525" s="18">
        <f t="shared" si="325"/>
        <v>0</v>
      </c>
      <c r="O525" s="48">
        <f t="shared" si="325"/>
        <v>0</v>
      </c>
      <c r="P525" s="65">
        <f t="shared" si="307"/>
        <v>0</v>
      </c>
      <c r="Q525" s="67">
        <f t="shared" si="325"/>
        <v>0</v>
      </c>
      <c r="R525" s="48">
        <f t="shared" si="326"/>
        <v>0</v>
      </c>
      <c r="S525" s="65">
        <f t="shared" si="301"/>
        <v>0</v>
      </c>
    </row>
    <row r="526" spans="1:19" hidden="1" x14ac:dyDescent="0.25">
      <c r="A526" s="161"/>
      <c r="B526" s="16">
        <v>472931</v>
      </c>
      <c r="C526" s="17" t="s">
        <v>694</v>
      </c>
      <c r="D526" s="84"/>
      <c r="E526" s="68"/>
      <c r="F526" s="19"/>
      <c r="G526" s="19"/>
      <c r="H526" s="19"/>
      <c r="I526" s="19"/>
      <c r="J526" s="19"/>
      <c r="K526" s="19"/>
      <c r="L526" s="19"/>
      <c r="M526" s="19"/>
      <c r="N526" s="19"/>
      <c r="O526" s="49"/>
      <c r="P526" s="65">
        <f t="shared" si="307"/>
        <v>0</v>
      </c>
      <c r="Q526" s="68"/>
      <c r="R526" s="49"/>
      <c r="S526" s="65">
        <f t="shared" si="301"/>
        <v>0</v>
      </c>
    </row>
    <row r="527" spans="1:19" ht="49.5" hidden="1" customHeight="1" x14ac:dyDescent="0.25">
      <c r="A527" s="271"/>
      <c r="B527" s="12">
        <v>481000</v>
      </c>
      <c r="C527" s="21" t="s">
        <v>370</v>
      </c>
      <c r="D527" s="82">
        <f>SUM(D528,D533)</f>
        <v>0</v>
      </c>
      <c r="E527" s="66">
        <f t="shared" ref="E527:O527" si="327">SUM(E528,E533)</f>
        <v>0</v>
      </c>
      <c r="F527" s="14">
        <f t="shared" si="327"/>
        <v>0</v>
      </c>
      <c r="G527" s="14">
        <f t="shared" si="327"/>
        <v>0</v>
      </c>
      <c r="H527" s="14">
        <f t="shared" si="327"/>
        <v>0</v>
      </c>
      <c r="I527" s="14">
        <f t="shared" si="327"/>
        <v>0</v>
      </c>
      <c r="J527" s="14">
        <f t="shared" si="327"/>
        <v>0</v>
      </c>
      <c r="K527" s="14">
        <f t="shared" si="327"/>
        <v>0</v>
      </c>
      <c r="L527" s="14">
        <f t="shared" si="327"/>
        <v>0</v>
      </c>
      <c r="M527" s="14">
        <f t="shared" si="327"/>
        <v>0</v>
      </c>
      <c r="N527" s="14">
        <f t="shared" si="327"/>
        <v>0</v>
      </c>
      <c r="O527" s="47">
        <f t="shared" si="327"/>
        <v>0</v>
      </c>
      <c r="P527" s="65">
        <f t="shared" si="307"/>
        <v>0</v>
      </c>
      <c r="Q527" s="66">
        <f t="shared" ref="Q527" si="328">SUM(Q528,Q533)</f>
        <v>0</v>
      </c>
      <c r="R527" s="47">
        <f t="shared" ref="R527" si="329">SUM(R528,R533)</f>
        <v>0</v>
      </c>
      <c r="S527" s="65">
        <f t="shared" si="301"/>
        <v>0</v>
      </c>
    </row>
    <row r="528" spans="1:19" ht="46.5" hidden="1" customHeight="1" x14ac:dyDescent="0.25">
      <c r="A528" s="271"/>
      <c r="B528" s="12">
        <v>481100</v>
      </c>
      <c r="C528" s="13" t="s">
        <v>371</v>
      </c>
      <c r="D528" s="82">
        <f>SUM(D529,D531)</f>
        <v>0</v>
      </c>
      <c r="E528" s="66">
        <f t="shared" ref="E528:O528" si="330">SUM(E529,E531)</f>
        <v>0</v>
      </c>
      <c r="F528" s="14">
        <f t="shared" si="330"/>
        <v>0</v>
      </c>
      <c r="G528" s="14">
        <f t="shared" si="330"/>
        <v>0</v>
      </c>
      <c r="H528" s="14">
        <f t="shared" si="330"/>
        <v>0</v>
      </c>
      <c r="I528" s="14">
        <f t="shared" si="330"/>
        <v>0</v>
      </c>
      <c r="J528" s="14">
        <f t="shared" si="330"/>
        <v>0</v>
      </c>
      <c r="K528" s="14">
        <f t="shared" si="330"/>
        <v>0</v>
      </c>
      <c r="L528" s="14">
        <f t="shared" si="330"/>
        <v>0</v>
      </c>
      <c r="M528" s="14">
        <f t="shared" si="330"/>
        <v>0</v>
      </c>
      <c r="N528" s="14">
        <f t="shared" si="330"/>
        <v>0</v>
      </c>
      <c r="O528" s="47">
        <f t="shared" si="330"/>
        <v>0</v>
      </c>
      <c r="P528" s="65">
        <f t="shared" si="307"/>
        <v>0</v>
      </c>
      <c r="Q528" s="66">
        <f t="shared" ref="Q528" si="331">SUM(Q529,Q531)</f>
        <v>0</v>
      </c>
      <c r="R528" s="47">
        <f t="shared" ref="R528" si="332">SUM(R529,R531)</f>
        <v>0</v>
      </c>
      <c r="S528" s="65">
        <f t="shared" si="301"/>
        <v>0</v>
      </c>
    </row>
    <row r="529" spans="1:19" ht="55.5" hidden="1" customHeight="1" x14ac:dyDescent="0.25">
      <c r="A529" s="271"/>
      <c r="B529" s="16">
        <v>481120</v>
      </c>
      <c r="C529" s="17" t="s">
        <v>372</v>
      </c>
      <c r="D529" s="83">
        <f>SUM(D530)</f>
        <v>0</v>
      </c>
      <c r="E529" s="67">
        <f t="shared" ref="E529:Q529" si="333">SUM(E530)</f>
        <v>0</v>
      </c>
      <c r="F529" s="18">
        <f t="shared" si="333"/>
        <v>0</v>
      </c>
      <c r="G529" s="18">
        <f t="shared" si="333"/>
        <v>0</v>
      </c>
      <c r="H529" s="18">
        <f t="shared" si="333"/>
        <v>0</v>
      </c>
      <c r="I529" s="18">
        <f t="shared" si="333"/>
        <v>0</v>
      </c>
      <c r="J529" s="18">
        <f t="shared" si="333"/>
        <v>0</v>
      </c>
      <c r="K529" s="18">
        <f t="shared" si="333"/>
        <v>0</v>
      </c>
      <c r="L529" s="18">
        <f t="shared" si="333"/>
        <v>0</v>
      </c>
      <c r="M529" s="18">
        <f t="shared" si="333"/>
        <v>0</v>
      </c>
      <c r="N529" s="18">
        <f t="shared" si="333"/>
        <v>0</v>
      </c>
      <c r="O529" s="48">
        <f t="shared" si="333"/>
        <v>0</v>
      </c>
      <c r="P529" s="65">
        <f t="shared" si="307"/>
        <v>0</v>
      </c>
      <c r="Q529" s="67">
        <f t="shared" si="333"/>
        <v>0</v>
      </c>
      <c r="R529" s="48">
        <f t="shared" ref="R529" si="334">SUM(R530)</f>
        <v>0</v>
      </c>
      <c r="S529" s="65">
        <f t="shared" si="301"/>
        <v>0</v>
      </c>
    </row>
    <row r="530" spans="1:19" ht="51" hidden="1" x14ac:dyDescent="0.25">
      <c r="A530" s="271"/>
      <c r="B530" s="16">
        <v>481121</v>
      </c>
      <c r="C530" s="17" t="s">
        <v>607</v>
      </c>
      <c r="D530" s="92"/>
      <c r="E530" s="76"/>
      <c r="F530" s="32"/>
      <c r="G530" s="32"/>
      <c r="H530" s="32"/>
      <c r="I530" s="32"/>
      <c r="J530" s="32"/>
      <c r="K530" s="32"/>
      <c r="L530" s="32"/>
      <c r="M530" s="32"/>
      <c r="N530" s="32"/>
      <c r="O530" s="58"/>
      <c r="P530" s="65">
        <f t="shared" si="307"/>
        <v>0</v>
      </c>
      <c r="Q530" s="76"/>
      <c r="R530" s="58"/>
      <c r="S530" s="65">
        <f t="shared" si="301"/>
        <v>0</v>
      </c>
    </row>
    <row r="531" spans="1:19" hidden="1" x14ac:dyDescent="0.25">
      <c r="A531" s="161"/>
      <c r="B531" s="16">
        <v>481130</v>
      </c>
      <c r="C531" s="17" t="s">
        <v>373</v>
      </c>
      <c r="D531" s="83">
        <f>SUM(D532)</f>
        <v>0</v>
      </c>
      <c r="E531" s="67">
        <f t="shared" ref="E531:Q531" si="335">SUM(E532)</f>
        <v>0</v>
      </c>
      <c r="F531" s="18">
        <f t="shared" si="335"/>
        <v>0</v>
      </c>
      <c r="G531" s="18">
        <f t="shared" si="335"/>
        <v>0</v>
      </c>
      <c r="H531" s="18">
        <f t="shared" si="335"/>
        <v>0</v>
      </c>
      <c r="I531" s="18">
        <f t="shared" si="335"/>
        <v>0</v>
      </c>
      <c r="J531" s="18">
        <f t="shared" si="335"/>
        <v>0</v>
      </c>
      <c r="K531" s="18">
        <f t="shared" si="335"/>
        <v>0</v>
      </c>
      <c r="L531" s="18">
        <f t="shared" si="335"/>
        <v>0</v>
      </c>
      <c r="M531" s="18">
        <f t="shared" si="335"/>
        <v>0</v>
      </c>
      <c r="N531" s="18">
        <f t="shared" si="335"/>
        <v>0</v>
      </c>
      <c r="O531" s="48">
        <f t="shared" si="335"/>
        <v>0</v>
      </c>
      <c r="P531" s="65">
        <f t="shared" si="307"/>
        <v>0</v>
      </c>
      <c r="Q531" s="67">
        <f t="shared" si="335"/>
        <v>0</v>
      </c>
      <c r="R531" s="48">
        <f t="shared" ref="R531" si="336">SUM(R532)</f>
        <v>0</v>
      </c>
      <c r="S531" s="65">
        <f t="shared" si="301"/>
        <v>0</v>
      </c>
    </row>
    <row r="532" spans="1:19" ht="25.5" hidden="1" x14ac:dyDescent="0.25">
      <c r="A532" s="161"/>
      <c r="B532" s="16">
        <v>481131</v>
      </c>
      <c r="C532" s="17" t="s">
        <v>374</v>
      </c>
      <c r="D532" s="84"/>
      <c r="E532" s="68"/>
      <c r="F532" s="19"/>
      <c r="G532" s="19"/>
      <c r="H532" s="19"/>
      <c r="I532" s="19"/>
      <c r="J532" s="19"/>
      <c r="K532" s="19"/>
      <c r="L532" s="19"/>
      <c r="M532" s="19"/>
      <c r="N532" s="19"/>
      <c r="O532" s="49"/>
      <c r="P532" s="65">
        <f t="shared" si="307"/>
        <v>0</v>
      </c>
      <c r="Q532" s="68"/>
      <c r="R532" s="49"/>
      <c r="S532" s="65">
        <f t="shared" si="301"/>
        <v>0</v>
      </c>
    </row>
    <row r="533" spans="1:19" ht="25.5" hidden="1" x14ac:dyDescent="0.25">
      <c r="A533" s="271"/>
      <c r="B533" s="12">
        <v>481900</v>
      </c>
      <c r="C533" s="13" t="s">
        <v>375</v>
      </c>
      <c r="D533" s="82">
        <f>SUM(D534,D538,,D536,D541,D543)</f>
        <v>0</v>
      </c>
      <c r="E533" s="66">
        <f t="shared" ref="E533:O533" si="337">SUM(E534,E538,,E536,E541,E543)</f>
        <v>0</v>
      </c>
      <c r="F533" s="14">
        <f t="shared" si="337"/>
        <v>0</v>
      </c>
      <c r="G533" s="14">
        <f t="shared" si="337"/>
        <v>0</v>
      </c>
      <c r="H533" s="14">
        <f t="shared" si="337"/>
        <v>0</v>
      </c>
      <c r="I533" s="14">
        <f t="shared" si="337"/>
        <v>0</v>
      </c>
      <c r="J533" s="14">
        <f t="shared" si="337"/>
        <v>0</v>
      </c>
      <c r="K533" s="14">
        <f t="shared" si="337"/>
        <v>0</v>
      </c>
      <c r="L533" s="14">
        <f t="shared" si="337"/>
        <v>0</v>
      </c>
      <c r="M533" s="14">
        <f t="shared" si="337"/>
        <v>0</v>
      </c>
      <c r="N533" s="14">
        <f t="shared" si="337"/>
        <v>0</v>
      </c>
      <c r="O533" s="47">
        <f t="shared" si="337"/>
        <v>0</v>
      </c>
      <c r="P533" s="65">
        <f t="shared" si="307"/>
        <v>0</v>
      </c>
      <c r="Q533" s="66">
        <f t="shared" ref="Q533" si="338">SUM(Q534,Q538,,Q536,Q541,Q543)</f>
        <v>0</v>
      </c>
      <c r="R533" s="47">
        <f t="shared" ref="R533" si="339">SUM(R534,R538,,R536,R541,R543)</f>
        <v>0</v>
      </c>
      <c r="S533" s="65">
        <f t="shared" si="301"/>
        <v>0</v>
      </c>
    </row>
    <row r="534" spans="1:19" ht="25.5" hidden="1" x14ac:dyDescent="0.25">
      <c r="A534" s="161"/>
      <c r="B534" s="16">
        <v>481910</v>
      </c>
      <c r="C534" s="17" t="s">
        <v>376</v>
      </c>
      <c r="D534" s="83">
        <f>SUM(D535)</f>
        <v>0</v>
      </c>
      <c r="E534" s="67">
        <f t="shared" ref="E534:Q534" si="340">SUM(E535)</f>
        <v>0</v>
      </c>
      <c r="F534" s="18">
        <f t="shared" si="340"/>
        <v>0</v>
      </c>
      <c r="G534" s="18">
        <f t="shared" si="340"/>
        <v>0</v>
      </c>
      <c r="H534" s="18">
        <f t="shared" si="340"/>
        <v>0</v>
      </c>
      <c r="I534" s="18">
        <f t="shared" si="340"/>
        <v>0</v>
      </c>
      <c r="J534" s="18">
        <f t="shared" si="340"/>
        <v>0</v>
      </c>
      <c r="K534" s="18">
        <f t="shared" si="340"/>
        <v>0</v>
      </c>
      <c r="L534" s="18">
        <f t="shared" si="340"/>
        <v>0</v>
      </c>
      <c r="M534" s="18">
        <f t="shared" si="340"/>
        <v>0</v>
      </c>
      <c r="N534" s="18">
        <f t="shared" si="340"/>
        <v>0</v>
      </c>
      <c r="O534" s="48">
        <f t="shared" si="340"/>
        <v>0</v>
      </c>
      <c r="P534" s="65">
        <f t="shared" si="307"/>
        <v>0</v>
      </c>
      <c r="Q534" s="67">
        <f t="shared" si="340"/>
        <v>0</v>
      </c>
      <c r="R534" s="48">
        <f t="shared" ref="R534" si="341">SUM(R535)</f>
        <v>0</v>
      </c>
      <c r="S534" s="65">
        <f t="shared" si="301"/>
        <v>0</v>
      </c>
    </row>
    <row r="535" spans="1:19" ht="25.5" hidden="1" x14ac:dyDescent="0.25">
      <c r="A535" s="161"/>
      <c r="B535" s="16">
        <v>481911</v>
      </c>
      <c r="C535" s="17" t="s">
        <v>377</v>
      </c>
      <c r="D535" s="84"/>
      <c r="E535" s="68"/>
      <c r="F535" s="19"/>
      <c r="G535" s="19"/>
      <c r="H535" s="19"/>
      <c r="I535" s="19"/>
      <c r="J535" s="19"/>
      <c r="K535" s="19"/>
      <c r="L535" s="19"/>
      <c r="M535" s="19"/>
      <c r="N535" s="19"/>
      <c r="O535" s="49"/>
      <c r="P535" s="65">
        <f t="shared" si="307"/>
        <v>0</v>
      </c>
      <c r="Q535" s="68"/>
      <c r="R535" s="49"/>
      <c r="S535" s="65">
        <f t="shared" si="301"/>
        <v>0</v>
      </c>
    </row>
    <row r="536" spans="1:19" hidden="1" x14ac:dyDescent="0.25">
      <c r="A536" s="161"/>
      <c r="B536" s="16">
        <v>481930</v>
      </c>
      <c r="C536" s="17" t="s">
        <v>378</v>
      </c>
      <c r="D536" s="85">
        <f>SUM(D537)</f>
        <v>0</v>
      </c>
      <c r="E536" s="69">
        <f t="shared" ref="E536:Q536" si="342">SUM(E537)</f>
        <v>0</v>
      </c>
      <c r="F536" s="20">
        <f t="shared" si="342"/>
        <v>0</v>
      </c>
      <c r="G536" s="20">
        <f t="shared" si="342"/>
        <v>0</v>
      </c>
      <c r="H536" s="20">
        <f t="shared" si="342"/>
        <v>0</v>
      </c>
      <c r="I536" s="20">
        <f t="shared" si="342"/>
        <v>0</v>
      </c>
      <c r="J536" s="20">
        <f t="shared" si="342"/>
        <v>0</v>
      </c>
      <c r="K536" s="20">
        <f t="shared" si="342"/>
        <v>0</v>
      </c>
      <c r="L536" s="20">
        <f t="shared" si="342"/>
        <v>0</v>
      </c>
      <c r="M536" s="20">
        <f t="shared" si="342"/>
        <v>0</v>
      </c>
      <c r="N536" s="20">
        <f t="shared" si="342"/>
        <v>0</v>
      </c>
      <c r="O536" s="50">
        <f t="shared" si="342"/>
        <v>0</v>
      </c>
      <c r="P536" s="65">
        <f t="shared" si="307"/>
        <v>0</v>
      </c>
      <c r="Q536" s="69">
        <f t="shared" si="342"/>
        <v>0</v>
      </c>
      <c r="R536" s="50">
        <f t="shared" ref="R536" si="343">SUM(R537)</f>
        <v>0</v>
      </c>
      <c r="S536" s="65">
        <f t="shared" si="301"/>
        <v>0</v>
      </c>
    </row>
    <row r="537" spans="1:19" hidden="1" x14ac:dyDescent="0.25">
      <c r="A537" s="161"/>
      <c r="B537" s="16">
        <v>481931</v>
      </c>
      <c r="C537" s="17" t="s">
        <v>378</v>
      </c>
      <c r="D537" s="84"/>
      <c r="E537" s="68"/>
      <c r="F537" s="19"/>
      <c r="G537" s="19"/>
      <c r="H537" s="19"/>
      <c r="I537" s="19"/>
      <c r="J537" s="19"/>
      <c r="K537" s="19"/>
      <c r="L537" s="19"/>
      <c r="M537" s="19"/>
      <c r="N537" s="19"/>
      <c r="O537" s="49"/>
      <c r="P537" s="65">
        <f t="shared" si="307"/>
        <v>0</v>
      </c>
      <c r="Q537" s="68"/>
      <c r="R537" s="49"/>
      <c r="S537" s="65">
        <f t="shared" si="301"/>
        <v>0</v>
      </c>
    </row>
    <row r="538" spans="1:19" ht="25.5" hidden="1" x14ac:dyDescent="0.25">
      <c r="A538" s="161"/>
      <c r="B538" s="16">
        <v>481940</v>
      </c>
      <c r="C538" s="17" t="s">
        <v>379</v>
      </c>
      <c r="D538" s="83">
        <f>SUM(D539:D540)</f>
        <v>0</v>
      </c>
      <c r="E538" s="67">
        <f t="shared" ref="E538:O538" si="344">SUM(E539:E540)</f>
        <v>0</v>
      </c>
      <c r="F538" s="18">
        <f t="shared" si="344"/>
        <v>0</v>
      </c>
      <c r="G538" s="18">
        <f t="shared" si="344"/>
        <v>0</v>
      </c>
      <c r="H538" s="18">
        <f t="shared" si="344"/>
        <v>0</v>
      </c>
      <c r="I538" s="18">
        <f t="shared" si="344"/>
        <v>0</v>
      </c>
      <c r="J538" s="18">
        <f t="shared" si="344"/>
        <v>0</v>
      </c>
      <c r="K538" s="18">
        <f t="shared" si="344"/>
        <v>0</v>
      </c>
      <c r="L538" s="18">
        <f t="shared" si="344"/>
        <v>0</v>
      </c>
      <c r="M538" s="18">
        <f t="shared" si="344"/>
        <v>0</v>
      </c>
      <c r="N538" s="18">
        <f t="shared" si="344"/>
        <v>0</v>
      </c>
      <c r="O538" s="48">
        <f t="shared" si="344"/>
        <v>0</v>
      </c>
      <c r="P538" s="65">
        <f t="shared" si="307"/>
        <v>0</v>
      </c>
      <c r="Q538" s="67">
        <f t="shared" ref="Q538" si="345">SUM(Q539:Q540)</f>
        <v>0</v>
      </c>
      <c r="R538" s="48">
        <f t="shared" ref="R538" si="346">SUM(R539:R540)</f>
        <v>0</v>
      </c>
      <c r="S538" s="65">
        <f t="shared" si="301"/>
        <v>0</v>
      </c>
    </row>
    <row r="539" spans="1:19" ht="25.5" hidden="1" x14ac:dyDescent="0.25">
      <c r="A539" s="161"/>
      <c r="B539" s="16">
        <v>481941</v>
      </c>
      <c r="C539" s="17" t="s">
        <v>380</v>
      </c>
      <c r="D539" s="84"/>
      <c r="E539" s="68"/>
      <c r="F539" s="19"/>
      <c r="G539" s="19"/>
      <c r="H539" s="19"/>
      <c r="I539" s="19"/>
      <c r="J539" s="19"/>
      <c r="K539" s="19"/>
      <c r="L539" s="19"/>
      <c r="M539" s="19"/>
      <c r="N539" s="19"/>
      <c r="O539" s="49"/>
      <c r="P539" s="65">
        <f t="shared" si="307"/>
        <v>0</v>
      </c>
      <c r="Q539" s="68"/>
      <c r="R539" s="49"/>
      <c r="S539" s="65">
        <f t="shared" si="301"/>
        <v>0</v>
      </c>
    </row>
    <row r="540" spans="1:19" hidden="1" x14ac:dyDescent="0.25">
      <c r="A540" s="161"/>
      <c r="B540" s="16">
        <v>481942</v>
      </c>
      <c r="C540" s="17" t="s">
        <v>381</v>
      </c>
      <c r="D540" s="84"/>
      <c r="E540" s="68"/>
      <c r="F540" s="19"/>
      <c r="G540" s="19"/>
      <c r="H540" s="19"/>
      <c r="I540" s="19"/>
      <c r="J540" s="19"/>
      <c r="K540" s="19"/>
      <c r="L540" s="19"/>
      <c r="M540" s="19"/>
      <c r="N540" s="19"/>
      <c r="O540" s="49"/>
      <c r="P540" s="65">
        <f t="shared" si="307"/>
        <v>0</v>
      </c>
      <c r="Q540" s="68"/>
      <c r="R540" s="49"/>
      <c r="S540" s="65">
        <f t="shared" si="301"/>
        <v>0</v>
      </c>
    </row>
    <row r="541" spans="1:19" hidden="1" x14ac:dyDescent="0.25">
      <c r="A541" s="161"/>
      <c r="B541" s="16">
        <v>481950</v>
      </c>
      <c r="C541" s="17" t="s">
        <v>382</v>
      </c>
      <c r="D541" s="85">
        <f>SUM(D542)</f>
        <v>0</v>
      </c>
      <c r="E541" s="69">
        <f t="shared" ref="E541:Q541" si="347">SUM(E542)</f>
        <v>0</v>
      </c>
      <c r="F541" s="20">
        <f t="shared" si="347"/>
        <v>0</v>
      </c>
      <c r="G541" s="20">
        <f t="shared" si="347"/>
        <v>0</v>
      </c>
      <c r="H541" s="20">
        <f t="shared" si="347"/>
        <v>0</v>
      </c>
      <c r="I541" s="20">
        <f t="shared" si="347"/>
        <v>0</v>
      </c>
      <c r="J541" s="20">
        <f t="shared" si="347"/>
        <v>0</v>
      </c>
      <c r="K541" s="20">
        <f t="shared" si="347"/>
        <v>0</v>
      </c>
      <c r="L541" s="20">
        <f t="shared" si="347"/>
        <v>0</v>
      </c>
      <c r="M541" s="20">
        <f t="shared" si="347"/>
        <v>0</v>
      </c>
      <c r="N541" s="20">
        <f t="shared" si="347"/>
        <v>0</v>
      </c>
      <c r="O541" s="50">
        <f t="shared" si="347"/>
        <v>0</v>
      </c>
      <c r="P541" s="65">
        <f t="shared" si="307"/>
        <v>0</v>
      </c>
      <c r="Q541" s="69">
        <f t="shared" si="347"/>
        <v>0</v>
      </c>
      <c r="R541" s="50">
        <f t="shared" ref="R541" si="348">SUM(R542)</f>
        <v>0</v>
      </c>
      <c r="S541" s="65">
        <f t="shared" si="301"/>
        <v>0</v>
      </c>
    </row>
    <row r="542" spans="1:19" hidden="1" x14ac:dyDescent="0.25">
      <c r="A542" s="161"/>
      <c r="B542" s="16">
        <v>481951</v>
      </c>
      <c r="C542" s="17" t="s">
        <v>382</v>
      </c>
      <c r="D542" s="84"/>
      <c r="E542" s="68"/>
      <c r="F542" s="19"/>
      <c r="G542" s="19"/>
      <c r="H542" s="19"/>
      <c r="I542" s="19"/>
      <c r="J542" s="19"/>
      <c r="K542" s="19"/>
      <c r="L542" s="19"/>
      <c r="M542" s="19"/>
      <c r="N542" s="19"/>
      <c r="O542" s="49"/>
      <c r="P542" s="65">
        <f t="shared" si="307"/>
        <v>0</v>
      </c>
      <c r="Q542" s="68"/>
      <c r="R542" s="49"/>
      <c r="S542" s="65">
        <f t="shared" si="301"/>
        <v>0</v>
      </c>
    </row>
    <row r="543" spans="1:19" ht="25.5" hidden="1" x14ac:dyDescent="0.25">
      <c r="A543" s="161"/>
      <c r="B543" s="16">
        <v>481990</v>
      </c>
      <c r="C543" s="17" t="s">
        <v>375</v>
      </c>
      <c r="D543" s="83">
        <f>SUM(D544)</f>
        <v>0</v>
      </c>
      <c r="E543" s="67">
        <f t="shared" ref="E543:Q543" si="349">SUM(E544)</f>
        <v>0</v>
      </c>
      <c r="F543" s="18">
        <f t="shared" si="349"/>
        <v>0</v>
      </c>
      <c r="G543" s="18">
        <f t="shared" si="349"/>
        <v>0</v>
      </c>
      <c r="H543" s="18">
        <f t="shared" si="349"/>
        <v>0</v>
      </c>
      <c r="I543" s="18">
        <f t="shared" si="349"/>
        <v>0</v>
      </c>
      <c r="J543" s="18">
        <f t="shared" si="349"/>
        <v>0</v>
      </c>
      <c r="K543" s="18">
        <f t="shared" si="349"/>
        <v>0</v>
      </c>
      <c r="L543" s="18">
        <f t="shared" si="349"/>
        <v>0</v>
      </c>
      <c r="M543" s="18">
        <f t="shared" si="349"/>
        <v>0</v>
      </c>
      <c r="N543" s="18">
        <f t="shared" si="349"/>
        <v>0</v>
      </c>
      <c r="O543" s="48">
        <f t="shared" si="349"/>
        <v>0</v>
      </c>
      <c r="P543" s="65">
        <f t="shared" si="307"/>
        <v>0</v>
      </c>
      <c r="Q543" s="67">
        <f t="shared" si="349"/>
        <v>0</v>
      </c>
      <c r="R543" s="48">
        <f t="shared" ref="R543" si="350">SUM(R544)</f>
        <v>0</v>
      </c>
      <c r="S543" s="65">
        <f t="shared" si="301"/>
        <v>0</v>
      </c>
    </row>
    <row r="544" spans="1:19" ht="25.5" hidden="1" x14ac:dyDescent="0.25">
      <c r="A544" s="161"/>
      <c r="B544" s="16">
        <v>481991</v>
      </c>
      <c r="C544" s="17" t="s">
        <v>375</v>
      </c>
      <c r="D544" s="84"/>
      <c r="E544" s="68"/>
      <c r="F544" s="19"/>
      <c r="G544" s="19"/>
      <c r="H544" s="19"/>
      <c r="I544" s="19"/>
      <c r="J544" s="19"/>
      <c r="K544" s="19"/>
      <c r="L544" s="19"/>
      <c r="M544" s="19"/>
      <c r="N544" s="19"/>
      <c r="O544" s="49"/>
      <c r="P544" s="65">
        <f t="shared" si="307"/>
        <v>0</v>
      </c>
      <c r="Q544" s="68"/>
      <c r="R544" s="49"/>
      <c r="S544" s="65">
        <f t="shared" si="301"/>
        <v>0</v>
      </c>
    </row>
    <row r="545" spans="1:19" ht="25.5" hidden="1" x14ac:dyDescent="0.25">
      <c r="A545" s="271"/>
      <c r="B545" s="12">
        <v>482000</v>
      </c>
      <c r="C545" s="21" t="s">
        <v>383</v>
      </c>
      <c r="D545" s="82">
        <f>SUM(D546,D556,D565)</f>
        <v>0</v>
      </c>
      <c r="E545" s="66">
        <f t="shared" ref="E545:O545" si="351">SUM(E546,E556,E565)</f>
        <v>0</v>
      </c>
      <c r="F545" s="14">
        <f t="shared" si="351"/>
        <v>0</v>
      </c>
      <c r="G545" s="14">
        <f t="shared" si="351"/>
        <v>0</v>
      </c>
      <c r="H545" s="14">
        <f t="shared" si="351"/>
        <v>0</v>
      </c>
      <c r="I545" s="14">
        <f t="shared" si="351"/>
        <v>0</v>
      </c>
      <c r="J545" s="14">
        <f t="shared" si="351"/>
        <v>0</v>
      </c>
      <c r="K545" s="14">
        <f t="shared" si="351"/>
        <v>0</v>
      </c>
      <c r="L545" s="14">
        <f t="shared" si="351"/>
        <v>0</v>
      </c>
      <c r="M545" s="14">
        <f t="shared" si="351"/>
        <v>0</v>
      </c>
      <c r="N545" s="14">
        <f t="shared" si="351"/>
        <v>0</v>
      </c>
      <c r="O545" s="47">
        <f t="shared" si="351"/>
        <v>0</v>
      </c>
      <c r="P545" s="65">
        <f t="shared" si="307"/>
        <v>0</v>
      </c>
      <c r="Q545" s="66">
        <f t="shared" ref="Q545" si="352">SUM(Q546,Q556,Q565)</f>
        <v>0</v>
      </c>
      <c r="R545" s="47">
        <f t="shared" ref="R545" si="353">SUM(R546,R556,R565)</f>
        <v>0</v>
      </c>
      <c r="S545" s="65">
        <f t="shared" si="301"/>
        <v>0</v>
      </c>
    </row>
    <row r="546" spans="1:19" hidden="1" x14ac:dyDescent="0.25">
      <c r="A546" s="271"/>
      <c r="B546" s="37">
        <v>482100</v>
      </c>
      <c r="C546" s="13" t="s">
        <v>384</v>
      </c>
      <c r="D546" s="82">
        <f>SUM(D547,D552,D554,D550)</f>
        <v>0</v>
      </c>
      <c r="E546" s="112">
        <f t="shared" ref="E546:O546" si="354">SUM(E547,E552,E554,E550)</f>
        <v>0</v>
      </c>
      <c r="F546" s="14">
        <f t="shared" si="354"/>
        <v>0</v>
      </c>
      <c r="G546" s="14">
        <f t="shared" si="354"/>
        <v>0</v>
      </c>
      <c r="H546" s="14">
        <f t="shared" si="354"/>
        <v>0</v>
      </c>
      <c r="I546" s="14">
        <f t="shared" si="354"/>
        <v>0</v>
      </c>
      <c r="J546" s="14">
        <f t="shared" si="354"/>
        <v>0</v>
      </c>
      <c r="K546" s="14">
        <f t="shared" si="354"/>
        <v>0</v>
      </c>
      <c r="L546" s="14">
        <f t="shared" si="354"/>
        <v>0</v>
      </c>
      <c r="M546" s="14">
        <f t="shared" si="354"/>
        <v>0</v>
      </c>
      <c r="N546" s="14">
        <f t="shared" si="354"/>
        <v>0</v>
      </c>
      <c r="O546" s="113">
        <f t="shared" si="354"/>
        <v>0</v>
      </c>
      <c r="P546" s="65">
        <f t="shared" si="307"/>
        <v>0</v>
      </c>
      <c r="Q546" s="112">
        <f t="shared" ref="Q546" si="355">SUM(Q547,Q552,Q554,Q550)</f>
        <v>0</v>
      </c>
      <c r="R546" s="14">
        <f t="shared" ref="R546" si="356">SUM(R547,R552,R554,R550)</f>
        <v>0</v>
      </c>
      <c r="S546" s="65">
        <f t="shared" si="301"/>
        <v>0</v>
      </c>
    </row>
    <row r="547" spans="1:19" hidden="1" x14ac:dyDescent="0.25">
      <c r="A547" s="161"/>
      <c r="B547" s="38">
        <v>482110</v>
      </c>
      <c r="C547" s="17" t="s">
        <v>385</v>
      </c>
      <c r="D547" s="83">
        <f>SUM(D548:D549)</f>
        <v>0</v>
      </c>
      <c r="E547" s="67">
        <f t="shared" ref="E547:O547" si="357">SUM(E548:E549)</f>
        <v>0</v>
      </c>
      <c r="F547" s="18">
        <f t="shared" si="357"/>
        <v>0</v>
      </c>
      <c r="G547" s="18">
        <f t="shared" si="357"/>
        <v>0</v>
      </c>
      <c r="H547" s="18">
        <f t="shared" si="357"/>
        <v>0</v>
      </c>
      <c r="I547" s="18">
        <f t="shared" si="357"/>
        <v>0</v>
      </c>
      <c r="J547" s="18">
        <f t="shared" si="357"/>
        <v>0</v>
      </c>
      <c r="K547" s="18">
        <f t="shared" si="357"/>
        <v>0</v>
      </c>
      <c r="L547" s="18">
        <f t="shared" si="357"/>
        <v>0</v>
      </c>
      <c r="M547" s="18">
        <f t="shared" si="357"/>
        <v>0</v>
      </c>
      <c r="N547" s="18">
        <f t="shared" si="357"/>
        <v>0</v>
      </c>
      <c r="O547" s="48">
        <f t="shared" si="357"/>
        <v>0</v>
      </c>
      <c r="P547" s="65">
        <f t="shared" si="307"/>
        <v>0</v>
      </c>
      <c r="Q547" s="67">
        <f t="shared" ref="Q547" si="358">SUM(Q548:Q549)</f>
        <v>0</v>
      </c>
      <c r="R547" s="48">
        <f t="shared" ref="R547" si="359">SUM(R548:R549)</f>
        <v>0</v>
      </c>
      <c r="S547" s="65">
        <f t="shared" si="301"/>
        <v>0</v>
      </c>
    </row>
    <row r="548" spans="1:19" hidden="1" x14ac:dyDescent="0.25">
      <c r="A548" s="161"/>
      <c r="B548" s="16">
        <v>482111</v>
      </c>
      <c r="C548" s="17" t="s">
        <v>386</v>
      </c>
      <c r="D548" s="84"/>
      <c r="E548" s="68"/>
      <c r="F548" s="19"/>
      <c r="G548" s="19"/>
      <c r="H548" s="19"/>
      <c r="I548" s="19"/>
      <c r="J548" s="19"/>
      <c r="K548" s="19"/>
      <c r="L548" s="19"/>
      <c r="M548" s="19"/>
      <c r="N548" s="19"/>
      <c r="O548" s="49"/>
      <c r="P548" s="65">
        <f t="shared" si="307"/>
        <v>0</v>
      </c>
      <c r="Q548" s="68"/>
      <c r="R548" s="49"/>
      <c r="S548" s="65">
        <f t="shared" si="301"/>
        <v>0</v>
      </c>
    </row>
    <row r="549" spans="1:19" hidden="1" x14ac:dyDescent="0.25">
      <c r="A549" s="161"/>
      <c r="B549" s="16">
        <v>482112</v>
      </c>
      <c r="C549" s="17" t="s">
        <v>387</v>
      </c>
      <c r="D549" s="84"/>
      <c r="E549" s="68"/>
      <c r="F549" s="19"/>
      <c r="G549" s="19"/>
      <c r="H549" s="19"/>
      <c r="I549" s="19"/>
      <c r="J549" s="19"/>
      <c r="K549" s="19"/>
      <c r="L549" s="19"/>
      <c r="M549" s="19"/>
      <c r="N549" s="19"/>
      <c r="O549" s="49"/>
      <c r="P549" s="65">
        <f t="shared" si="307"/>
        <v>0</v>
      </c>
      <c r="Q549" s="68"/>
      <c r="R549" s="49"/>
      <c r="S549" s="65">
        <f t="shared" si="301"/>
        <v>0</v>
      </c>
    </row>
    <row r="550" spans="1:19" hidden="1" x14ac:dyDescent="0.25">
      <c r="A550" s="161"/>
      <c r="B550" s="16">
        <v>482120</v>
      </c>
      <c r="C550" s="17" t="s">
        <v>504</v>
      </c>
      <c r="D550" s="85">
        <f>SUM(D551)</f>
        <v>0</v>
      </c>
      <c r="E550" s="104">
        <f t="shared" ref="E550:Q550" si="360">SUM(E551)</f>
        <v>0</v>
      </c>
      <c r="F550" s="20">
        <f t="shared" si="360"/>
        <v>0</v>
      </c>
      <c r="G550" s="20">
        <f t="shared" si="360"/>
        <v>0</v>
      </c>
      <c r="H550" s="20">
        <f t="shared" si="360"/>
        <v>0</v>
      </c>
      <c r="I550" s="20">
        <f t="shared" si="360"/>
        <v>0</v>
      </c>
      <c r="J550" s="20">
        <f t="shared" si="360"/>
        <v>0</v>
      </c>
      <c r="K550" s="20">
        <f t="shared" si="360"/>
        <v>0</v>
      </c>
      <c r="L550" s="20">
        <f t="shared" si="360"/>
        <v>0</v>
      </c>
      <c r="M550" s="20">
        <f t="shared" si="360"/>
        <v>0</v>
      </c>
      <c r="N550" s="20">
        <f t="shared" si="360"/>
        <v>0</v>
      </c>
      <c r="O550" s="105">
        <f t="shared" si="360"/>
        <v>0</v>
      </c>
      <c r="P550" s="65">
        <f t="shared" si="307"/>
        <v>0</v>
      </c>
      <c r="Q550" s="104">
        <f t="shared" si="360"/>
        <v>0</v>
      </c>
      <c r="R550" s="20">
        <f t="shared" ref="R550" si="361">SUM(R551)</f>
        <v>0</v>
      </c>
      <c r="S550" s="65">
        <f t="shared" si="301"/>
        <v>0</v>
      </c>
    </row>
    <row r="551" spans="1:19" hidden="1" x14ac:dyDescent="0.25">
      <c r="A551" s="161"/>
      <c r="B551" s="16">
        <v>482121</v>
      </c>
      <c r="C551" s="17" t="s">
        <v>505</v>
      </c>
      <c r="D551" s="84"/>
      <c r="E551" s="68"/>
      <c r="F551" s="19"/>
      <c r="G551" s="19"/>
      <c r="H551" s="19"/>
      <c r="I551" s="19"/>
      <c r="J551" s="19"/>
      <c r="K551" s="19"/>
      <c r="L551" s="19"/>
      <c r="M551" s="19"/>
      <c r="N551" s="19"/>
      <c r="O551" s="49"/>
      <c r="P551" s="65">
        <f t="shared" si="307"/>
        <v>0</v>
      </c>
      <c r="Q551" s="68"/>
      <c r="R551" s="49"/>
      <c r="S551" s="65">
        <f t="shared" si="301"/>
        <v>0</v>
      </c>
    </row>
    <row r="552" spans="1:19" ht="39.75" hidden="1" customHeight="1" x14ac:dyDescent="0.25">
      <c r="A552" s="161"/>
      <c r="B552" s="16">
        <v>482130</v>
      </c>
      <c r="C552" s="17" t="s">
        <v>388</v>
      </c>
      <c r="D552" s="83">
        <f>SUM(D553)</f>
        <v>0</v>
      </c>
      <c r="E552" s="67">
        <f t="shared" ref="E552:Q552" si="362">SUM(E553)</f>
        <v>0</v>
      </c>
      <c r="F552" s="18">
        <f t="shared" si="362"/>
        <v>0</v>
      </c>
      <c r="G552" s="18">
        <f t="shared" si="362"/>
        <v>0</v>
      </c>
      <c r="H552" s="18">
        <f t="shared" si="362"/>
        <v>0</v>
      </c>
      <c r="I552" s="18">
        <f t="shared" si="362"/>
        <v>0</v>
      </c>
      <c r="J552" s="18">
        <f t="shared" si="362"/>
        <v>0</v>
      </c>
      <c r="K552" s="18">
        <f t="shared" si="362"/>
        <v>0</v>
      </c>
      <c r="L552" s="18">
        <f t="shared" si="362"/>
        <v>0</v>
      </c>
      <c r="M552" s="18">
        <f t="shared" si="362"/>
        <v>0</v>
      </c>
      <c r="N552" s="18">
        <f t="shared" si="362"/>
        <v>0</v>
      </c>
      <c r="O552" s="48">
        <f t="shared" si="362"/>
        <v>0</v>
      </c>
      <c r="P552" s="65">
        <f t="shared" si="307"/>
        <v>0</v>
      </c>
      <c r="Q552" s="67">
        <f t="shared" si="362"/>
        <v>0</v>
      </c>
      <c r="R552" s="48">
        <f t="shared" ref="R552" si="363">SUM(R553)</f>
        <v>0</v>
      </c>
      <c r="S552" s="65">
        <f t="shared" si="301"/>
        <v>0</v>
      </c>
    </row>
    <row r="553" spans="1:19" ht="25.5" hidden="1" x14ac:dyDescent="0.25">
      <c r="A553" s="161"/>
      <c r="B553" s="16">
        <v>482131</v>
      </c>
      <c r="C553" s="17" t="s">
        <v>389</v>
      </c>
      <c r="D553" s="84"/>
      <c r="E553" s="68"/>
      <c r="F553" s="19"/>
      <c r="G553" s="19"/>
      <c r="H553" s="19"/>
      <c r="I553" s="19"/>
      <c r="J553" s="19"/>
      <c r="K553" s="19"/>
      <c r="L553" s="19"/>
      <c r="M553" s="19"/>
      <c r="N553" s="19"/>
      <c r="O553" s="49"/>
      <c r="P553" s="65">
        <f t="shared" si="307"/>
        <v>0</v>
      </c>
      <c r="Q553" s="68"/>
      <c r="R553" s="49"/>
      <c r="S553" s="65">
        <f t="shared" si="301"/>
        <v>0</v>
      </c>
    </row>
    <row r="554" spans="1:19" hidden="1" x14ac:dyDescent="0.25">
      <c r="A554" s="161"/>
      <c r="B554" s="16">
        <v>482190</v>
      </c>
      <c r="C554" s="17" t="s">
        <v>384</v>
      </c>
      <c r="D554" s="83">
        <f>SUM(D555)</f>
        <v>0</v>
      </c>
      <c r="E554" s="67">
        <f t="shared" ref="E554:Q554" si="364">SUM(E555)</f>
        <v>0</v>
      </c>
      <c r="F554" s="18">
        <f t="shared" si="364"/>
        <v>0</v>
      </c>
      <c r="G554" s="18">
        <f t="shared" si="364"/>
        <v>0</v>
      </c>
      <c r="H554" s="18">
        <f t="shared" si="364"/>
        <v>0</v>
      </c>
      <c r="I554" s="18">
        <f t="shared" si="364"/>
        <v>0</v>
      </c>
      <c r="J554" s="18">
        <f t="shared" si="364"/>
        <v>0</v>
      </c>
      <c r="K554" s="18">
        <f t="shared" si="364"/>
        <v>0</v>
      </c>
      <c r="L554" s="18">
        <f t="shared" si="364"/>
        <v>0</v>
      </c>
      <c r="M554" s="18">
        <f t="shared" si="364"/>
        <v>0</v>
      </c>
      <c r="N554" s="18">
        <f t="shared" si="364"/>
        <v>0</v>
      </c>
      <c r="O554" s="48">
        <f t="shared" si="364"/>
        <v>0</v>
      </c>
      <c r="P554" s="65">
        <f t="shared" si="307"/>
        <v>0</v>
      </c>
      <c r="Q554" s="67">
        <f t="shared" si="364"/>
        <v>0</v>
      </c>
      <c r="R554" s="48">
        <f t="shared" ref="R554" si="365">SUM(R555)</f>
        <v>0</v>
      </c>
      <c r="S554" s="65">
        <f t="shared" si="301"/>
        <v>0</v>
      </c>
    </row>
    <row r="555" spans="1:19" hidden="1" x14ac:dyDescent="0.25">
      <c r="A555" s="161"/>
      <c r="B555" s="16">
        <v>482191</v>
      </c>
      <c r="C555" s="17" t="s">
        <v>384</v>
      </c>
      <c r="D555" s="84"/>
      <c r="E555" s="68"/>
      <c r="F555" s="19"/>
      <c r="G555" s="19"/>
      <c r="H555" s="19"/>
      <c r="I555" s="19"/>
      <c r="J555" s="19"/>
      <c r="K555" s="19"/>
      <c r="L555" s="19"/>
      <c r="M555" s="19"/>
      <c r="N555" s="19"/>
      <c r="O555" s="49"/>
      <c r="P555" s="65">
        <f t="shared" si="307"/>
        <v>0</v>
      </c>
      <c r="Q555" s="68"/>
      <c r="R555" s="49"/>
      <c r="S555" s="65">
        <f t="shared" si="301"/>
        <v>0</v>
      </c>
    </row>
    <row r="556" spans="1:19" hidden="1" x14ac:dyDescent="0.25">
      <c r="A556" s="271"/>
      <c r="B556" s="12">
        <v>482200</v>
      </c>
      <c r="C556" s="13" t="s">
        <v>390</v>
      </c>
      <c r="D556" s="82">
        <f>SUM(D557,D561,D563,D559)</f>
        <v>0</v>
      </c>
      <c r="E556" s="66">
        <f t="shared" ref="E556:O556" si="366">SUM(E557,E561,E563,E559)</f>
        <v>0</v>
      </c>
      <c r="F556" s="14">
        <f t="shared" si="366"/>
        <v>0</v>
      </c>
      <c r="G556" s="14">
        <f t="shared" si="366"/>
        <v>0</v>
      </c>
      <c r="H556" s="14">
        <f t="shared" si="366"/>
        <v>0</v>
      </c>
      <c r="I556" s="14">
        <f t="shared" si="366"/>
        <v>0</v>
      </c>
      <c r="J556" s="14">
        <f t="shared" si="366"/>
        <v>0</v>
      </c>
      <c r="K556" s="14">
        <f t="shared" si="366"/>
        <v>0</v>
      </c>
      <c r="L556" s="14">
        <f t="shared" si="366"/>
        <v>0</v>
      </c>
      <c r="M556" s="14">
        <f t="shared" si="366"/>
        <v>0</v>
      </c>
      <c r="N556" s="14">
        <f t="shared" si="366"/>
        <v>0</v>
      </c>
      <c r="O556" s="47">
        <f t="shared" si="366"/>
        <v>0</v>
      </c>
      <c r="P556" s="65">
        <f t="shared" si="307"/>
        <v>0</v>
      </c>
      <c r="Q556" s="66">
        <f t="shared" ref="Q556" si="367">SUM(Q557,Q561,Q563,Q559)</f>
        <v>0</v>
      </c>
      <c r="R556" s="47">
        <f t="shared" ref="R556" si="368">SUM(R557,R561,R563,R559)</f>
        <v>0</v>
      </c>
      <c r="S556" s="65">
        <f t="shared" si="301"/>
        <v>0</v>
      </c>
    </row>
    <row r="557" spans="1:19" hidden="1" x14ac:dyDescent="0.25">
      <c r="A557" s="161"/>
      <c r="B557" s="16">
        <v>482210</v>
      </c>
      <c r="C557" s="17" t="s">
        <v>391</v>
      </c>
      <c r="D557" s="83">
        <f>SUM(D558)</f>
        <v>0</v>
      </c>
      <c r="E557" s="67">
        <f t="shared" ref="E557:Q557" si="369">SUM(E558)</f>
        <v>0</v>
      </c>
      <c r="F557" s="18">
        <f t="shared" si="369"/>
        <v>0</v>
      </c>
      <c r="G557" s="18">
        <f t="shared" si="369"/>
        <v>0</v>
      </c>
      <c r="H557" s="18">
        <f t="shared" si="369"/>
        <v>0</v>
      </c>
      <c r="I557" s="18">
        <f t="shared" si="369"/>
        <v>0</v>
      </c>
      <c r="J557" s="18">
        <f t="shared" si="369"/>
        <v>0</v>
      </c>
      <c r="K557" s="18">
        <f t="shared" si="369"/>
        <v>0</v>
      </c>
      <c r="L557" s="18">
        <f t="shared" si="369"/>
        <v>0</v>
      </c>
      <c r="M557" s="18">
        <f t="shared" si="369"/>
        <v>0</v>
      </c>
      <c r="N557" s="18">
        <f t="shared" si="369"/>
        <v>0</v>
      </c>
      <c r="O557" s="48">
        <f t="shared" si="369"/>
        <v>0</v>
      </c>
      <c r="P557" s="65">
        <f t="shared" si="307"/>
        <v>0</v>
      </c>
      <c r="Q557" s="67">
        <f t="shared" si="369"/>
        <v>0</v>
      </c>
      <c r="R557" s="48">
        <f t="shared" ref="R557" si="370">SUM(R558)</f>
        <v>0</v>
      </c>
      <c r="S557" s="65">
        <f t="shared" si="301"/>
        <v>0</v>
      </c>
    </row>
    <row r="558" spans="1:19" ht="38.25" hidden="1" x14ac:dyDescent="0.25">
      <c r="A558" s="161"/>
      <c r="B558" s="16">
        <v>482211</v>
      </c>
      <c r="C558" s="17" t="s">
        <v>610</v>
      </c>
      <c r="D558" s="84"/>
      <c r="E558" s="68"/>
      <c r="F558" s="19"/>
      <c r="G558" s="19"/>
      <c r="H558" s="19"/>
      <c r="I558" s="19"/>
      <c r="J558" s="19"/>
      <c r="K558" s="19"/>
      <c r="L558" s="19"/>
      <c r="M558" s="19"/>
      <c r="N558" s="19"/>
      <c r="O558" s="49"/>
      <c r="P558" s="65">
        <f t="shared" si="307"/>
        <v>0</v>
      </c>
      <c r="Q558" s="68"/>
      <c r="R558" s="49"/>
      <c r="S558" s="65">
        <f t="shared" si="301"/>
        <v>0</v>
      </c>
    </row>
    <row r="559" spans="1:19" hidden="1" x14ac:dyDescent="0.25">
      <c r="A559" s="161"/>
      <c r="B559" s="16">
        <v>482230</v>
      </c>
      <c r="C559" s="17" t="s">
        <v>392</v>
      </c>
      <c r="D559" s="85">
        <f>SUM(D560)</f>
        <v>0</v>
      </c>
      <c r="E559" s="69">
        <f t="shared" ref="E559:Q559" si="371">SUM(E560)</f>
        <v>0</v>
      </c>
      <c r="F559" s="20">
        <f t="shared" si="371"/>
        <v>0</v>
      </c>
      <c r="G559" s="20">
        <f t="shared" si="371"/>
        <v>0</v>
      </c>
      <c r="H559" s="20">
        <f t="shared" si="371"/>
        <v>0</v>
      </c>
      <c r="I559" s="20">
        <f t="shared" si="371"/>
        <v>0</v>
      </c>
      <c r="J559" s="20">
        <f t="shared" si="371"/>
        <v>0</v>
      </c>
      <c r="K559" s="20">
        <f t="shared" si="371"/>
        <v>0</v>
      </c>
      <c r="L559" s="20">
        <f t="shared" si="371"/>
        <v>0</v>
      </c>
      <c r="M559" s="20">
        <f t="shared" si="371"/>
        <v>0</v>
      </c>
      <c r="N559" s="20">
        <f t="shared" si="371"/>
        <v>0</v>
      </c>
      <c r="O559" s="50">
        <f t="shared" si="371"/>
        <v>0</v>
      </c>
      <c r="P559" s="65">
        <f t="shared" si="307"/>
        <v>0</v>
      </c>
      <c r="Q559" s="69">
        <f t="shared" si="371"/>
        <v>0</v>
      </c>
      <c r="R559" s="50">
        <f t="shared" ref="R559" si="372">SUM(R560)</f>
        <v>0</v>
      </c>
      <c r="S559" s="65">
        <f t="shared" si="301"/>
        <v>0</v>
      </c>
    </row>
    <row r="560" spans="1:19" hidden="1" x14ac:dyDescent="0.25">
      <c r="A560" s="161"/>
      <c r="B560" s="16">
        <v>482231</v>
      </c>
      <c r="C560" s="17" t="s">
        <v>392</v>
      </c>
      <c r="D560" s="84"/>
      <c r="E560" s="68"/>
      <c r="F560" s="19"/>
      <c r="G560" s="19"/>
      <c r="H560" s="19"/>
      <c r="I560" s="19"/>
      <c r="J560" s="19"/>
      <c r="K560" s="19"/>
      <c r="L560" s="19"/>
      <c r="M560" s="19"/>
      <c r="N560" s="19"/>
      <c r="O560" s="49"/>
      <c r="P560" s="65">
        <f t="shared" si="307"/>
        <v>0</v>
      </c>
      <c r="Q560" s="68"/>
      <c r="R560" s="49"/>
      <c r="S560" s="65">
        <f t="shared" si="301"/>
        <v>0</v>
      </c>
    </row>
    <row r="561" spans="1:19" hidden="1" x14ac:dyDescent="0.25">
      <c r="A561" s="161"/>
      <c r="B561" s="16">
        <v>482240</v>
      </c>
      <c r="C561" s="17" t="s">
        <v>393</v>
      </c>
      <c r="D561" s="83">
        <f>SUM(D562)</f>
        <v>0</v>
      </c>
      <c r="E561" s="67">
        <f t="shared" ref="E561:Q561" si="373">SUM(E562)</f>
        <v>0</v>
      </c>
      <c r="F561" s="18">
        <f t="shared" si="373"/>
        <v>0</v>
      </c>
      <c r="G561" s="18">
        <f t="shared" si="373"/>
        <v>0</v>
      </c>
      <c r="H561" s="18">
        <f t="shared" si="373"/>
        <v>0</v>
      </c>
      <c r="I561" s="18">
        <f t="shared" si="373"/>
        <v>0</v>
      </c>
      <c r="J561" s="18">
        <f t="shared" si="373"/>
        <v>0</v>
      </c>
      <c r="K561" s="18">
        <f t="shared" si="373"/>
        <v>0</v>
      </c>
      <c r="L561" s="18">
        <f t="shared" si="373"/>
        <v>0</v>
      </c>
      <c r="M561" s="18">
        <f t="shared" si="373"/>
        <v>0</v>
      </c>
      <c r="N561" s="18">
        <f t="shared" si="373"/>
        <v>0</v>
      </c>
      <c r="O561" s="48">
        <f t="shared" si="373"/>
        <v>0</v>
      </c>
      <c r="P561" s="65">
        <f t="shared" si="307"/>
        <v>0</v>
      </c>
      <c r="Q561" s="67">
        <f t="shared" si="373"/>
        <v>0</v>
      </c>
      <c r="R561" s="48">
        <f t="shared" ref="R561" si="374">SUM(R562)</f>
        <v>0</v>
      </c>
      <c r="S561" s="65">
        <f t="shared" si="301"/>
        <v>0</v>
      </c>
    </row>
    <row r="562" spans="1:19" hidden="1" x14ac:dyDescent="0.25">
      <c r="A562" s="161"/>
      <c r="B562" s="16">
        <v>482241</v>
      </c>
      <c r="C562" s="17" t="s">
        <v>609</v>
      </c>
      <c r="D562" s="84"/>
      <c r="E562" s="68"/>
      <c r="F562" s="19"/>
      <c r="G562" s="19"/>
      <c r="H562" s="19"/>
      <c r="I562" s="19"/>
      <c r="J562" s="19"/>
      <c r="K562" s="19"/>
      <c r="L562" s="19"/>
      <c r="M562" s="19"/>
      <c r="N562" s="19"/>
      <c r="O562" s="49"/>
      <c r="P562" s="65">
        <f t="shared" si="307"/>
        <v>0</v>
      </c>
      <c r="Q562" s="68"/>
      <c r="R562" s="49"/>
      <c r="S562" s="65">
        <f t="shared" ref="S562:S627" si="375">SUM(P562:R562)</f>
        <v>0</v>
      </c>
    </row>
    <row r="563" spans="1:19" hidden="1" x14ac:dyDescent="0.25">
      <c r="A563" s="161"/>
      <c r="B563" s="16">
        <v>482250</v>
      </c>
      <c r="C563" s="17" t="s">
        <v>394</v>
      </c>
      <c r="D563" s="83">
        <f>SUM(D564)</f>
        <v>0</v>
      </c>
      <c r="E563" s="67">
        <f t="shared" ref="E563:Q563" si="376">SUM(E564)</f>
        <v>0</v>
      </c>
      <c r="F563" s="18">
        <f t="shared" si="376"/>
        <v>0</v>
      </c>
      <c r="G563" s="18">
        <f t="shared" si="376"/>
        <v>0</v>
      </c>
      <c r="H563" s="18">
        <f t="shared" si="376"/>
        <v>0</v>
      </c>
      <c r="I563" s="18">
        <f t="shared" si="376"/>
        <v>0</v>
      </c>
      <c r="J563" s="18">
        <f t="shared" si="376"/>
        <v>0</v>
      </c>
      <c r="K563" s="18">
        <f t="shared" si="376"/>
        <v>0</v>
      </c>
      <c r="L563" s="18">
        <f t="shared" si="376"/>
        <v>0</v>
      </c>
      <c r="M563" s="18">
        <f t="shared" si="376"/>
        <v>0</v>
      </c>
      <c r="N563" s="18">
        <f t="shared" si="376"/>
        <v>0</v>
      </c>
      <c r="O563" s="48">
        <f t="shared" si="376"/>
        <v>0</v>
      </c>
      <c r="P563" s="65">
        <f t="shared" si="307"/>
        <v>0</v>
      </c>
      <c r="Q563" s="67">
        <f t="shared" si="376"/>
        <v>0</v>
      </c>
      <c r="R563" s="48">
        <f t="shared" ref="R563" si="377">SUM(R564)</f>
        <v>0</v>
      </c>
      <c r="S563" s="65">
        <f t="shared" si="375"/>
        <v>0</v>
      </c>
    </row>
    <row r="564" spans="1:19" ht="16.5" hidden="1" thickBot="1" x14ac:dyDescent="0.3">
      <c r="A564" s="161"/>
      <c r="B564" s="16">
        <v>482251</v>
      </c>
      <c r="C564" s="39" t="s">
        <v>394</v>
      </c>
      <c r="D564" s="84">
        <v>0</v>
      </c>
      <c r="E564" s="286"/>
      <c r="F564" s="19"/>
      <c r="G564" s="19"/>
      <c r="H564" s="19"/>
      <c r="I564" s="19"/>
      <c r="J564" s="19"/>
      <c r="K564" s="19"/>
      <c r="L564" s="19"/>
      <c r="M564" s="19"/>
      <c r="N564" s="19"/>
      <c r="O564" s="49"/>
      <c r="P564" s="65">
        <f t="shared" si="307"/>
        <v>0</v>
      </c>
      <c r="Q564" s="68"/>
      <c r="R564" s="49"/>
      <c r="S564" s="65">
        <f t="shared" si="375"/>
        <v>0</v>
      </c>
    </row>
    <row r="565" spans="1:19" hidden="1" x14ac:dyDescent="0.25">
      <c r="A565" s="271"/>
      <c r="B565" s="12">
        <v>482300</v>
      </c>
      <c r="C565" s="13" t="s">
        <v>395</v>
      </c>
      <c r="D565" s="82">
        <f>SUM(D566,D570,D568)</f>
        <v>0</v>
      </c>
      <c r="E565" s="66">
        <f t="shared" ref="E565:O565" si="378">SUM(E566,E570,E568)</f>
        <v>0</v>
      </c>
      <c r="F565" s="14">
        <f t="shared" si="378"/>
        <v>0</v>
      </c>
      <c r="G565" s="14">
        <f t="shared" si="378"/>
        <v>0</v>
      </c>
      <c r="H565" s="14">
        <f t="shared" si="378"/>
        <v>0</v>
      </c>
      <c r="I565" s="14">
        <f t="shared" si="378"/>
        <v>0</v>
      </c>
      <c r="J565" s="14">
        <f t="shared" si="378"/>
        <v>0</v>
      </c>
      <c r="K565" s="14">
        <f t="shared" si="378"/>
        <v>0</v>
      </c>
      <c r="L565" s="14">
        <f t="shared" si="378"/>
        <v>0</v>
      </c>
      <c r="M565" s="14">
        <f t="shared" si="378"/>
        <v>0</v>
      </c>
      <c r="N565" s="14">
        <f t="shared" si="378"/>
        <v>0</v>
      </c>
      <c r="O565" s="47">
        <f t="shared" si="378"/>
        <v>0</v>
      </c>
      <c r="P565" s="65">
        <f t="shared" si="307"/>
        <v>0</v>
      </c>
      <c r="Q565" s="66">
        <f t="shared" ref="Q565" si="379">SUM(Q566,Q570,Q568)</f>
        <v>0</v>
      </c>
      <c r="R565" s="47">
        <f t="shared" ref="R565" si="380">SUM(R566,R570,R568)</f>
        <v>0</v>
      </c>
      <c r="S565" s="65">
        <f t="shared" si="375"/>
        <v>0</v>
      </c>
    </row>
    <row r="566" spans="1:19" hidden="1" x14ac:dyDescent="0.25">
      <c r="A566" s="161"/>
      <c r="B566" s="16">
        <v>482310</v>
      </c>
      <c r="C566" s="17" t="s">
        <v>396</v>
      </c>
      <c r="D566" s="83">
        <f>SUM(D567)</f>
        <v>0</v>
      </c>
      <c r="E566" s="67">
        <f t="shared" ref="E566:Q566" si="381">SUM(E567)</f>
        <v>0</v>
      </c>
      <c r="F566" s="18">
        <f t="shared" si="381"/>
        <v>0</v>
      </c>
      <c r="G566" s="18">
        <f t="shared" si="381"/>
        <v>0</v>
      </c>
      <c r="H566" s="18">
        <f t="shared" si="381"/>
        <v>0</v>
      </c>
      <c r="I566" s="18">
        <f t="shared" si="381"/>
        <v>0</v>
      </c>
      <c r="J566" s="18">
        <f t="shared" si="381"/>
        <v>0</v>
      </c>
      <c r="K566" s="18">
        <f t="shared" si="381"/>
        <v>0</v>
      </c>
      <c r="L566" s="18">
        <f t="shared" si="381"/>
        <v>0</v>
      </c>
      <c r="M566" s="18">
        <f t="shared" si="381"/>
        <v>0</v>
      </c>
      <c r="N566" s="18">
        <f t="shared" si="381"/>
        <v>0</v>
      </c>
      <c r="O566" s="48">
        <f t="shared" si="381"/>
        <v>0</v>
      </c>
      <c r="P566" s="65">
        <f t="shared" si="307"/>
        <v>0</v>
      </c>
      <c r="Q566" s="67">
        <f t="shared" si="381"/>
        <v>0</v>
      </c>
      <c r="R566" s="48">
        <f t="shared" ref="R566" si="382">SUM(R567)</f>
        <v>0</v>
      </c>
      <c r="S566" s="65">
        <f t="shared" si="375"/>
        <v>0</v>
      </c>
    </row>
    <row r="567" spans="1:19" hidden="1" x14ac:dyDescent="0.25">
      <c r="A567" s="161"/>
      <c r="B567" s="16">
        <v>482311</v>
      </c>
      <c r="C567" s="17" t="s">
        <v>396</v>
      </c>
      <c r="D567" s="84"/>
      <c r="E567" s="68"/>
      <c r="F567" s="19"/>
      <c r="G567" s="19"/>
      <c r="H567" s="19"/>
      <c r="I567" s="19"/>
      <c r="J567" s="19"/>
      <c r="K567" s="19"/>
      <c r="L567" s="19"/>
      <c r="M567" s="19"/>
      <c r="N567" s="19"/>
      <c r="O567" s="49"/>
      <c r="P567" s="65">
        <f t="shared" ref="P567:P632" si="383">SUM(E567:O567)</f>
        <v>0</v>
      </c>
      <c r="Q567" s="68"/>
      <c r="R567" s="49"/>
      <c r="S567" s="65">
        <f t="shared" si="375"/>
        <v>0</v>
      </c>
    </row>
    <row r="568" spans="1:19" hidden="1" x14ac:dyDescent="0.25">
      <c r="A568" s="161"/>
      <c r="B568" s="16">
        <v>482330</v>
      </c>
      <c r="C568" s="17" t="s">
        <v>397</v>
      </c>
      <c r="D568" s="85">
        <f>SUM(D569)</f>
        <v>0</v>
      </c>
      <c r="E568" s="69">
        <f t="shared" ref="E568:Q568" si="384">SUM(E569)</f>
        <v>0</v>
      </c>
      <c r="F568" s="20">
        <f t="shared" si="384"/>
        <v>0</v>
      </c>
      <c r="G568" s="20">
        <f t="shared" si="384"/>
        <v>0</v>
      </c>
      <c r="H568" s="20">
        <f t="shared" si="384"/>
        <v>0</v>
      </c>
      <c r="I568" s="20">
        <f t="shared" si="384"/>
        <v>0</v>
      </c>
      <c r="J568" s="20">
        <f t="shared" si="384"/>
        <v>0</v>
      </c>
      <c r="K568" s="20">
        <f t="shared" si="384"/>
        <v>0</v>
      </c>
      <c r="L568" s="20">
        <f t="shared" si="384"/>
        <v>0</v>
      </c>
      <c r="M568" s="20">
        <f t="shared" si="384"/>
        <v>0</v>
      </c>
      <c r="N568" s="20">
        <f t="shared" si="384"/>
        <v>0</v>
      </c>
      <c r="O568" s="50">
        <f t="shared" si="384"/>
        <v>0</v>
      </c>
      <c r="P568" s="65">
        <f t="shared" si="383"/>
        <v>0</v>
      </c>
      <c r="Q568" s="69">
        <f t="shared" si="384"/>
        <v>0</v>
      </c>
      <c r="R568" s="50">
        <f t="shared" ref="R568" si="385">SUM(R569)</f>
        <v>0</v>
      </c>
      <c r="S568" s="65">
        <f t="shared" si="375"/>
        <v>0</v>
      </c>
    </row>
    <row r="569" spans="1:19" hidden="1" x14ac:dyDescent="0.25">
      <c r="A569" s="161"/>
      <c r="B569" s="16">
        <v>482331</v>
      </c>
      <c r="C569" s="17" t="s">
        <v>397</v>
      </c>
      <c r="D569" s="84"/>
      <c r="E569" s="68"/>
      <c r="F569" s="19"/>
      <c r="G569" s="19"/>
      <c r="H569" s="19"/>
      <c r="I569" s="19"/>
      <c r="J569" s="19"/>
      <c r="K569" s="19"/>
      <c r="L569" s="19"/>
      <c r="M569" s="19"/>
      <c r="N569" s="19"/>
      <c r="O569" s="49"/>
      <c r="P569" s="65">
        <f t="shared" si="383"/>
        <v>0</v>
      </c>
      <c r="Q569" s="68"/>
      <c r="R569" s="49"/>
      <c r="S569" s="65">
        <f t="shared" si="375"/>
        <v>0</v>
      </c>
    </row>
    <row r="570" spans="1:19" hidden="1" x14ac:dyDescent="0.25">
      <c r="A570" s="161"/>
      <c r="B570" s="16">
        <v>482340</v>
      </c>
      <c r="C570" s="17" t="s">
        <v>398</v>
      </c>
      <c r="D570" s="83">
        <f>SUM(D571)</f>
        <v>0</v>
      </c>
      <c r="E570" s="67">
        <f t="shared" ref="E570:Q570" si="386">SUM(E571)</f>
        <v>0</v>
      </c>
      <c r="F570" s="18">
        <f t="shared" si="386"/>
        <v>0</v>
      </c>
      <c r="G570" s="18">
        <f t="shared" si="386"/>
        <v>0</v>
      </c>
      <c r="H570" s="18">
        <f t="shared" si="386"/>
        <v>0</v>
      </c>
      <c r="I570" s="18">
        <f t="shared" si="386"/>
        <v>0</v>
      </c>
      <c r="J570" s="18">
        <f t="shared" si="386"/>
        <v>0</v>
      </c>
      <c r="K570" s="18">
        <f t="shared" si="386"/>
        <v>0</v>
      </c>
      <c r="L570" s="18">
        <f t="shared" si="386"/>
        <v>0</v>
      </c>
      <c r="M570" s="18">
        <f t="shared" si="386"/>
        <v>0</v>
      </c>
      <c r="N570" s="18">
        <f t="shared" si="386"/>
        <v>0</v>
      </c>
      <c r="O570" s="48">
        <f t="shared" si="386"/>
        <v>0</v>
      </c>
      <c r="P570" s="65">
        <f t="shared" si="383"/>
        <v>0</v>
      </c>
      <c r="Q570" s="67">
        <f t="shared" si="386"/>
        <v>0</v>
      </c>
      <c r="R570" s="48">
        <f t="shared" ref="R570" si="387">SUM(R571)</f>
        <v>0</v>
      </c>
      <c r="S570" s="65">
        <f t="shared" si="375"/>
        <v>0</v>
      </c>
    </row>
    <row r="571" spans="1:19" hidden="1" x14ac:dyDescent="0.25">
      <c r="A571" s="161"/>
      <c r="B571" s="16">
        <v>482341</v>
      </c>
      <c r="C571" s="17" t="s">
        <v>398</v>
      </c>
      <c r="D571" s="84"/>
      <c r="E571" s="68"/>
      <c r="F571" s="19"/>
      <c r="G571" s="19"/>
      <c r="H571" s="19"/>
      <c r="I571" s="19"/>
      <c r="J571" s="19"/>
      <c r="K571" s="19"/>
      <c r="L571" s="19"/>
      <c r="M571" s="19"/>
      <c r="N571" s="19"/>
      <c r="O571" s="49"/>
      <c r="P571" s="65">
        <f t="shared" si="383"/>
        <v>0</v>
      </c>
      <c r="Q571" s="68"/>
      <c r="R571" s="49"/>
      <c r="S571" s="65">
        <f t="shared" si="375"/>
        <v>0</v>
      </c>
    </row>
    <row r="572" spans="1:19" ht="25.5" hidden="1" x14ac:dyDescent="0.25">
      <c r="A572" s="271"/>
      <c r="B572" s="34">
        <v>483000</v>
      </c>
      <c r="C572" s="21" t="s">
        <v>399</v>
      </c>
      <c r="D572" s="82">
        <f t="shared" ref="D572:R574" si="388">SUM(D573)</f>
        <v>0</v>
      </c>
      <c r="E572" s="66">
        <f t="shared" si="388"/>
        <v>0</v>
      </c>
      <c r="F572" s="14">
        <f t="shared" si="388"/>
        <v>0</v>
      </c>
      <c r="G572" s="14">
        <f t="shared" si="388"/>
        <v>0</v>
      </c>
      <c r="H572" s="14">
        <f t="shared" si="388"/>
        <v>0</v>
      </c>
      <c r="I572" s="14">
        <f t="shared" si="388"/>
        <v>0</v>
      </c>
      <c r="J572" s="14">
        <f t="shared" si="388"/>
        <v>0</v>
      </c>
      <c r="K572" s="14">
        <f t="shared" si="388"/>
        <v>0</v>
      </c>
      <c r="L572" s="14">
        <f t="shared" si="388"/>
        <v>0</v>
      </c>
      <c r="M572" s="14">
        <f t="shared" si="388"/>
        <v>0</v>
      </c>
      <c r="N572" s="14">
        <f t="shared" si="388"/>
        <v>0</v>
      </c>
      <c r="O572" s="47">
        <f t="shared" si="388"/>
        <v>0</v>
      </c>
      <c r="P572" s="65">
        <f t="shared" si="383"/>
        <v>0</v>
      </c>
      <c r="Q572" s="66">
        <f t="shared" si="388"/>
        <v>0</v>
      </c>
      <c r="R572" s="47">
        <f t="shared" si="388"/>
        <v>0</v>
      </c>
      <c r="S572" s="65">
        <f t="shared" si="375"/>
        <v>0</v>
      </c>
    </row>
    <row r="573" spans="1:19" ht="25.5" hidden="1" x14ac:dyDescent="0.25">
      <c r="A573" s="271"/>
      <c r="B573" s="35">
        <v>483100</v>
      </c>
      <c r="C573" s="13" t="s">
        <v>400</v>
      </c>
      <c r="D573" s="82">
        <f t="shared" si="388"/>
        <v>0</v>
      </c>
      <c r="E573" s="66">
        <f t="shared" si="388"/>
        <v>0</v>
      </c>
      <c r="F573" s="14">
        <f t="shared" si="388"/>
        <v>0</v>
      </c>
      <c r="G573" s="14">
        <f t="shared" si="388"/>
        <v>0</v>
      </c>
      <c r="H573" s="14">
        <f t="shared" si="388"/>
        <v>0</v>
      </c>
      <c r="I573" s="14">
        <f t="shared" si="388"/>
        <v>0</v>
      </c>
      <c r="J573" s="14">
        <f t="shared" si="388"/>
        <v>0</v>
      </c>
      <c r="K573" s="14">
        <f t="shared" si="388"/>
        <v>0</v>
      </c>
      <c r="L573" s="14">
        <f t="shared" si="388"/>
        <v>0</v>
      </c>
      <c r="M573" s="14">
        <f t="shared" si="388"/>
        <v>0</v>
      </c>
      <c r="N573" s="14">
        <f t="shared" si="388"/>
        <v>0</v>
      </c>
      <c r="O573" s="47">
        <f t="shared" si="388"/>
        <v>0</v>
      </c>
      <c r="P573" s="65">
        <f t="shared" si="383"/>
        <v>0</v>
      </c>
      <c r="Q573" s="66">
        <f t="shared" si="388"/>
        <v>0</v>
      </c>
      <c r="R573" s="47">
        <f t="shared" si="388"/>
        <v>0</v>
      </c>
      <c r="S573" s="65">
        <f t="shared" si="375"/>
        <v>0</v>
      </c>
    </row>
    <row r="574" spans="1:19" ht="34.5" hidden="1" customHeight="1" x14ac:dyDescent="0.25">
      <c r="A574" s="161"/>
      <c r="B574" s="16">
        <v>483110</v>
      </c>
      <c r="C574" s="17" t="s">
        <v>401</v>
      </c>
      <c r="D574" s="83">
        <f t="shared" si="388"/>
        <v>0</v>
      </c>
      <c r="E574" s="67">
        <f t="shared" si="388"/>
        <v>0</v>
      </c>
      <c r="F574" s="18">
        <f t="shared" si="388"/>
        <v>0</v>
      </c>
      <c r="G574" s="18">
        <f t="shared" si="388"/>
        <v>0</v>
      </c>
      <c r="H574" s="18">
        <f t="shared" si="388"/>
        <v>0</v>
      </c>
      <c r="I574" s="18">
        <f t="shared" si="388"/>
        <v>0</v>
      </c>
      <c r="J574" s="18">
        <f t="shared" si="388"/>
        <v>0</v>
      </c>
      <c r="K574" s="18">
        <f t="shared" si="388"/>
        <v>0</v>
      </c>
      <c r="L574" s="18">
        <f t="shared" si="388"/>
        <v>0</v>
      </c>
      <c r="M574" s="18">
        <f t="shared" si="388"/>
        <v>0</v>
      </c>
      <c r="N574" s="18">
        <f t="shared" si="388"/>
        <v>0</v>
      </c>
      <c r="O574" s="48">
        <f t="shared" si="388"/>
        <v>0</v>
      </c>
      <c r="P574" s="65">
        <f t="shared" si="383"/>
        <v>0</v>
      </c>
      <c r="Q574" s="67">
        <f t="shared" si="388"/>
        <v>0</v>
      </c>
      <c r="R574" s="48">
        <f t="shared" si="388"/>
        <v>0</v>
      </c>
      <c r="S574" s="65">
        <f t="shared" si="375"/>
        <v>0</v>
      </c>
    </row>
    <row r="575" spans="1:19" ht="25.5" hidden="1" x14ac:dyDescent="0.25">
      <c r="A575" s="161"/>
      <c r="B575" s="16">
        <v>483111</v>
      </c>
      <c r="C575" s="17" t="s">
        <v>402</v>
      </c>
      <c r="D575" s="84"/>
      <c r="E575" s="68"/>
      <c r="F575" s="19"/>
      <c r="G575" s="19"/>
      <c r="H575" s="19"/>
      <c r="I575" s="19"/>
      <c r="J575" s="19"/>
      <c r="K575" s="19"/>
      <c r="L575" s="19"/>
      <c r="M575" s="19"/>
      <c r="N575" s="19"/>
      <c r="O575" s="49"/>
      <c r="P575" s="65">
        <f t="shared" si="383"/>
        <v>0</v>
      </c>
      <c r="Q575" s="68"/>
      <c r="R575" s="49"/>
      <c r="S575" s="65">
        <f t="shared" si="375"/>
        <v>0</v>
      </c>
    </row>
    <row r="576" spans="1:19" ht="63.75" hidden="1" x14ac:dyDescent="0.25">
      <c r="A576" s="271"/>
      <c r="B576" s="34">
        <v>484000</v>
      </c>
      <c r="C576" s="21" t="s">
        <v>403</v>
      </c>
      <c r="D576" s="82">
        <f t="shared" ref="D576:R578" si="389">SUM(D577)</f>
        <v>0</v>
      </c>
      <c r="E576" s="66">
        <f t="shared" si="389"/>
        <v>0</v>
      </c>
      <c r="F576" s="14">
        <f t="shared" si="389"/>
        <v>0</v>
      </c>
      <c r="G576" s="14">
        <f t="shared" si="389"/>
        <v>0</v>
      </c>
      <c r="H576" s="14">
        <f t="shared" si="389"/>
        <v>0</v>
      </c>
      <c r="I576" s="14">
        <f t="shared" si="389"/>
        <v>0</v>
      </c>
      <c r="J576" s="14">
        <f t="shared" si="389"/>
        <v>0</v>
      </c>
      <c r="K576" s="14">
        <f t="shared" si="389"/>
        <v>0</v>
      </c>
      <c r="L576" s="14">
        <f t="shared" si="389"/>
        <v>0</v>
      </c>
      <c r="M576" s="14">
        <f t="shared" si="389"/>
        <v>0</v>
      </c>
      <c r="N576" s="14">
        <f t="shared" si="389"/>
        <v>0</v>
      </c>
      <c r="O576" s="47">
        <f t="shared" si="389"/>
        <v>0</v>
      </c>
      <c r="P576" s="65">
        <f t="shared" si="383"/>
        <v>0</v>
      </c>
      <c r="Q576" s="66">
        <f t="shared" si="389"/>
        <v>0</v>
      </c>
      <c r="R576" s="47">
        <f t="shared" si="389"/>
        <v>0</v>
      </c>
      <c r="S576" s="65">
        <f t="shared" si="375"/>
        <v>0</v>
      </c>
    </row>
    <row r="577" spans="1:19" ht="38.25" hidden="1" x14ac:dyDescent="0.25">
      <c r="A577" s="271"/>
      <c r="B577" s="35">
        <v>484100</v>
      </c>
      <c r="C577" s="13" t="s">
        <v>404</v>
      </c>
      <c r="D577" s="82">
        <f t="shared" si="389"/>
        <v>0</v>
      </c>
      <c r="E577" s="66">
        <f t="shared" si="389"/>
        <v>0</v>
      </c>
      <c r="F577" s="14">
        <f t="shared" si="389"/>
        <v>0</v>
      </c>
      <c r="G577" s="14">
        <f t="shared" si="389"/>
        <v>0</v>
      </c>
      <c r="H577" s="14">
        <f t="shared" si="389"/>
        <v>0</v>
      </c>
      <c r="I577" s="14">
        <f t="shared" si="389"/>
        <v>0</v>
      </c>
      <c r="J577" s="14">
        <f t="shared" si="389"/>
        <v>0</v>
      </c>
      <c r="K577" s="14">
        <f t="shared" si="389"/>
        <v>0</v>
      </c>
      <c r="L577" s="14">
        <f t="shared" si="389"/>
        <v>0</v>
      </c>
      <c r="M577" s="14">
        <f t="shared" si="389"/>
        <v>0</v>
      </c>
      <c r="N577" s="14">
        <f t="shared" si="389"/>
        <v>0</v>
      </c>
      <c r="O577" s="47">
        <f t="shared" si="389"/>
        <v>0</v>
      </c>
      <c r="P577" s="65">
        <f t="shared" si="383"/>
        <v>0</v>
      </c>
      <c r="Q577" s="66">
        <f t="shared" si="389"/>
        <v>0</v>
      </c>
      <c r="R577" s="47">
        <f t="shared" si="389"/>
        <v>0</v>
      </c>
      <c r="S577" s="65">
        <f t="shared" si="375"/>
        <v>0</v>
      </c>
    </row>
    <row r="578" spans="1:19" ht="38.25" hidden="1" x14ac:dyDescent="0.25">
      <c r="A578" s="161"/>
      <c r="B578" s="16">
        <v>484110</v>
      </c>
      <c r="C578" s="17" t="s">
        <v>404</v>
      </c>
      <c r="D578" s="83">
        <f t="shared" si="389"/>
        <v>0</v>
      </c>
      <c r="E578" s="67">
        <f t="shared" si="389"/>
        <v>0</v>
      </c>
      <c r="F578" s="18">
        <f t="shared" si="389"/>
        <v>0</v>
      </c>
      <c r="G578" s="18">
        <f t="shared" si="389"/>
        <v>0</v>
      </c>
      <c r="H578" s="18">
        <f t="shared" si="389"/>
        <v>0</v>
      </c>
      <c r="I578" s="18">
        <f t="shared" si="389"/>
        <v>0</v>
      </c>
      <c r="J578" s="18">
        <f t="shared" si="389"/>
        <v>0</v>
      </c>
      <c r="K578" s="18">
        <f t="shared" si="389"/>
        <v>0</v>
      </c>
      <c r="L578" s="18">
        <f t="shared" si="389"/>
        <v>0</v>
      </c>
      <c r="M578" s="18">
        <f t="shared" si="389"/>
        <v>0</v>
      </c>
      <c r="N578" s="18">
        <f t="shared" si="389"/>
        <v>0</v>
      </c>
      <c r="O578" s="48">
        <f t="shared" si="389"/>
        <v>0</v>
      </c>
      <c r="P578" s="65">
        <f t="shared" si="383"/>
        <v>0</v>
      </c>
      <c r="Q578" s="67">
        <f t="shared" si="389"/>
        <v>0</v>
      </c>
      <c r="R578" s="48">
        <f t="shared" si="389"/>
        <v>0</v>
      </c>
      <c r="S578" s="65">
        <f t="shared" si="375"/>
        <v>0</v>
      </c>
    </row>
    <row r="579" spans="1:19" ht="76.5" hidden="1" x14ac:dyDescent="0.25">
      <c r="A579" s="161"/>
      <c r="B579" s="16">
        <v>484111</v>
      </c>
      <c r="C579" s="17" t="s">
        <v>611</v>
      </c>
      <c r="D579" s="84"/>
      <c r="E579" s="68"/>
      <c r="F579" s="19"/>
      <c r="G579" s="19"/>
      <c r="H579" s="19"/>
      <c r="I579" s="19"/>
      <c r="J579" s="19"/>
      <c r="K579" s="19"/>
      <c r="L579" s="19"/>
      <c r="M579" s="19"/>
      <c r="N579" s="19"/>
      <c r="O579" s="49"/>
      <c r="P579" s="65">
        <f t="shared" si="383"/>
        <v>0</v>
      </c>
      <c r="Q579" s="68"/>
      <c r="R579" s="49"/>
      <c r="S579" s="65">
        <f t="shared" si="375"/>
        <v>0</v>
      </c>
    </row>
    <row r="580" spans="1:19" ht="114.75" hidden="1" x14ac:dyDescent="0.25">
      <c r="A580" s="161"/>
      <c r="B580" s="12">
        <v>489000</v>
      </c>
      <c r="C580" s="13" t="s">
        <v>405</v>
      </c>
      <c r="D580" s="87">
        <f>SUM(D581)</f>
        <v>0</v>
      </c>
      <c r="E580" s="71">
        <f t="shared" ref="E580:Q582" si="390">SUM(E581)</f>
        <v>0</v>
      </c>
      <c r="F580" s="25">
        <f t="shared" si="390"/>
        <v>0</v>
      </c>
      <c r="G580" s="25">
        <f t="shared" si="390"/>
        <v>0</v>
      </c>
      <c r="H580" s="25">
        <f t="shared" si="390"/>
        <v>0</v>
      </c>
      <c r="I580" s="25">
        <f t="shared" si="390"/>
        <v>0</v>
      </c>
      <c r="J580" s="25">
        <f t="shared" si="390"/>
        <v>0</v>
      </c>
      <c r="K580" s="25">
        <f t="shared" si="390"/>
        <v>0</v>
      </c>
      <c r="L580" s="25">
        <f t="shared" si="390"/>
        <v>0</v>
      </c>
      <c r="M580" s="25">
        <f t="shared" si="390"/>
        <v>0</v>
      </c>
      <c r="N580" s="25">
        <f t="shared" si="390"/>
        <v>0</v>
      </c>
      <c r="O580" s="53">
        <f t="shared" si="390"/>
        <v>0</v>
      </c>
      <c r="P580" s="65">
        <f t="shared" si="383"/>
        <v>0</v>
      </c>
      <c r="Q580" s="71">
        <f t="shared" si="390"/>
        <v>0</v>
      </c>
      <c r="R580" s="53">
        <f t="shared" ref="R580:R582" si="391">SUM(R581)</f>
        <v>0</v>
      </c>
      <c r="S580" s="65">
        <f t="shared" si="375"/>
        <v>0</v>
      </c>
    </row>
    <row r="581" spans="1:19" ht="38.25" hidden="1" x14ac:dyDescent="0.25">
      <c r="A581" s="161"/>
      <c r="B581" s="12">
        <v>489100</v>
      </c>
      <c r="C581" s="13" t="s">
        <v>406</v>
      </c>
      <c r="D581" s="87">
        <f>SUM(D582)</f>
        <v>0</v>
      </c>
      <c r="E581" s="71">
        <f t="shared" si="390"/>
        <v>0</v>
      </c>
      <c r="F581" s="25">
        <f t="shared" si="390"/>
        <v>0</v>
      </c>
      <c r="G581" s="25">
        <f t="shared" si="390"/>
        <v>0</v>
      </c>
      <c r="H581" s="25">
        <f t="shared" si="390"/>
        <v>0</v>
      </c>
      <c r="I581" s="25">
        <f t="shared" si="390"/>
        <v>0</v>
      </c>
      <c r="J581" s="25">
        <f t="shared" si="390"/>
        <v>0</v>
      </c>
      <c r="K581" s="25">
        <f t="shared" si="390"/>
        <v>0</v>
      </c>
      <c r="L581" s="25">
        <f t="shared" si="390"/>
        <v>0</v>
      </c>
      <c r="M581" s="25">
        <f t="shared" si="390"/>
        <v>0</v>
      </c>
      <c r="N581" s="25">
        <f t="shared" si="390"/>
        <v>0</v>
      </c>
      <c r="O581" s="53">
        <f t="shared" si="390"/>
        <v>0</v>
      </c>
      <c r="P581" s="65">
        <f t="shared" si="383"/>
        <v>0</v>
      </c>
      <c r="Q581" s="71">
        <f t="shared" si="390"/>
        <v>0</v>
      </c>
      <c r="R581" s="53">
        <f t="shared" si="391"/>
        <v>0</v>
      </c>
      <c r="S581" s="65">
        <f t="shared" si="375"/>
        <v>0</v>
      </c>
    </row>
    <row r="582" spans="1:19" ht="38.25" hidden="1" x14ac:dyDescent="0.25">
      <c r="A582" s="161"/>
      <c r="B582" s="16">
        <v>489110</v>
      </c>
      <c r="C582" s="17" t="s">
        <v>406</v>
      </c>
      <c r="D582" s="85">
        <f>SUM(D583)</f>
        <v>0</v>
      </c>
      <c r="E582" s="69">
        <f t="shared" si="390"/>
        <v>0</v>
      </c>
      <c r="F582" s="20">
        <f t="shared" si="390"/>
        <v>0</v>
      </c>
      <c r="G582" s="20">
        <f t="shared" si="390"/>
        <v>0</v>
      </c>
      <c r="H582" s="20">
        <f t="shared" si="390"/>
        <v>0</v>
      </c>
      <c r="I582" s="20">
        <f t="shared" si="390"/>
        <v>0</v>
      </c>
      <c r="J582" s="20">
        <f t="shared" si="390"/>
        <v>0</v>
      </c>
      <c r="K582" s="20">
        <f t="shared" si="390"/>
        <v>0</v>
      </c>
      <c r="L582" s="20">
        <f t="shared" si="390"/>
        <v>0</v>
      </c>
      <c r="M582" s="20">
        <f t="shared" si="390"/>
        <v>0</v>
      </c>
      <c r="N582" s="20">
        <f t="shared" si="390"/>
        <v>0</v>
      </c>
      <c r="O582" s="50">
        <f t="shared" si="390"/>
        <v>0</v>
      </c>
      <c r="P582" s="65">
        <f t="shared" si="383"/>
        <v>0</v>
      </c>
      <c r="Q582" s="69">
        <f t="shared" si="390"/>
        <v>0</v>
      </c>
      <c r="R582" s="50">
        <f t="shared" si="391"/>
        <v>0</v>
      </c>
      <c r="S582" s="65">
        <f t="shared" si="375"/>
        <v>0</v>
      </c>
    </row>
    <row r="583" spans="1:19" ht="38.25" hidden="1" x14ac:dyDescent="0.25">
      <c r="A583" s="161"/>
      <c r="B583" s="16">
        <v>489111</v>
      </c>
      <c r="C583" s="17" t="s">
        <v>406</v>
      </c>
      <c r="D583" s="84"/>
      <c r="E583" s="68"/>
      <c r="F583" s="19"/>
      <c r="G583" s="19"/>
      <c r="H583" s="19"/>
      <c r="I583" s="19"/>
      <c r="J583" s="19"/>
      <c r="K583" s="19"/>
      <c r="L583" s="19"/>
      <c r="M583" s="19"/>
      <c r="N583" s="19"/>
      <c r="O583" s="49"/>
      <c r="P583" s="65">
        <f t="shared" si="383"/>
        <v>0</v>
      </c>
      <c r="Q583" s="68"/>
      <c r="R583" s="49"/>
      <c r="S583" s="65">
        <f t="shared" si="375"/>
        <v>0</v>
      </c>
    </row>
    <row r="584" spans="1:19" hidden="1" x14ac:dyDescent="0.25">
      <c r="A584" s="271"/>
      <c r="B584" s="12">
        <v>499000</v>
      </c>
      <c r="C584" s="21" t="s">
        <v>407</v>
      </c>
      <c r="D584" s="82">
        <f>SUM(D585)</f>
        <v>0</v>
      </c>
      <c r="E584" s="66">
        <f t="shared" ref="E584:Q584" si="392">SUM(E585)</f>
        <v>0</v>
      </c>
      <c r="F584" s="14">
        <f t="shared" si="392"/>
        <v>0</v>
      </c>
      <c r="G584" s="14">
        <f t="shared" si="392"/>
        <v>0</v>
      </c>
      <c r="H584" s="14">
        <f t="shared" si="392"/>
        <v>0</v>
      </c>
      <c r="I584" s="14">
        <f t="shared" si="392"/>
        <v>0</v>
      </c>
      <c r="J584" s="14">
        <f t="shared" si="392"/>
        <v>0</v>
      </c>
      <c r="K584" s="14">
        <f t="shared" si="392"/>
        <v>0</v>
      </c>
      <c r="L584" s="14">
        <f t="shared" si="392"/>
        <v>0</v>
      </c>
      <c r="M584" s="14">
        <f t="shared" si="392"/>
        <v>0</v>
      </c>
      <c r="N584" s="14">
        <f t="shared" si="392"/>
        <v>0</v>
      </c>
      <c r="O584" s="47">
        <f t="shared" si="392"/>
        <v>0</v>
      </c>
      <c r="P584" s="65">
        <f t="shared" si="383"/>
        <v>0</v>
      </c>
      <c r="Q584" s="66">
        <f t="shared" si="392"/>
        <v>0</v>
      </c>
      <c r="R584" s="47">
        <f t="shared" ref="R584" si="393">SUM(R585)</f>
        <v>0</v>
      </c>
      <c r="S584" s="65">
        <f t="shared" si="375"/>
        <v>0</v>
      </c>
    </row>
    <row r="585" spans="1:19" hidden="1" x14ac:dyDescent="0.25">
      <c r="A585" s="271"/>
      <c r="B585" s="12">
        <v>499100</v>
      </c>
      <c r="C585" s="13" t="s">
        <v>408</v>
      </c>
      <c r="D585" s="82">
        <f>SUM(D586,D588)</f>
        <v>0</v>
      </c>
      <c r="E585" s="66">
        <f t="shared" ref="E585:O585" si="394">SUM(E586,E588)</f>
        <v>0</v>
      </c>
      <c r="F585" s="14">
        <f t="shared" si="394"/>
        <v>0</v>
      </c>
      <c r="G585" s="14">
        <f t="shared" si="394"/>
        <v>0</v>
      </c>
      <c r="H585" s="14">
        <f t="shared" si="394"/>
        <v>0</v>
      </c>
      <c r="I585" s="14">
        <f t="shared" si="394"/>
        <v>0</v>
      </c>
      <c r="J585" s="14">
        <f t="shared" si="394"/>
        <v>0</v>
      </c>
      <c r="K585" s="14">
        <f t="shared" si="394"/>
        <v>0</v>
      </c>
      <c r="L585" s="14">
        <f t="shared" si="394"/>
        <v>0</v>
      </c>
      <c r="M585" s="14">
        <f t="shared" si="394"/>
        <v>0</v>
      </c>
      <c r="N585" s="14">
        <f t="shared" si="394"/>
        <v>0</v>
      </c>
      <c r="O585" s="47">
        <f t="shared" si="394"/>
        <v>0</v>
      </c>
      <c r="P585" s="65">
        <f t="shared" si="383"/>
        <v>0</v>
      </c>
      <c r="Q585" s="66">
        <f t="shared" ref="Q585" si="395">SUM(Q586,Q588)</f>
        <v>0</v>
      </c>
      <c r="R585" s="47">
        <f t="shared" ref="R585" si="396">SUM(R586,R588)</f>
        <v>0</v>
      </c>
      <c r="S585" s="65">
        <f t="shared" si="375"/>
        <v>0</v>
      </c>
    </row>
    <row r="586" spans="1:19" hidden="1" x14ac:dyDescent="0.25">
      <c r="A586" s="161"/>
      <c r="B586" s="16">
        <v>499110</v>
      </c>
      <c r="C586" s="17" t="s">
        <v>409</v>
      </c>
      <c r="D586" s="83">
        <f>SUM(D587)</f>
        <v>0</v>
      </c>
      <c r="E586" s="67">
        <f t="shared" ref="E586:Q586" si="397">SUM(E587)</f>
        <v>0</v>
      </c>
      <c r="F586" s="18">
        <f t="shared" si="397"/>
        <v>0</v>
      </c>
      <c r="G586" s="18">
        <f t="shared" si="397"/>
        <v>0</v>
      </c>
      <c r="H586" s="18">
        <f t="shared" si="397"/>
        <v>0</v>
      </c>
      <c r="I586" s="18">
        <f t="shared" si="397"/>
        <v>0</v>
      </c>
      <c r="J586" s="18">
        <f t="shared" si="397"/>
        <v>0</v>
      </c>
      <c r="K586" s="18">
        <f t="shared" si="397"/>
        <v>0</v>
      </c>
      <c r="L586" s="18">
        <f t="shared" si="397"/>
        <v>0</v>
      </c>
      <c r="M586" s="18">
        <f t="shared" si="397"/>
        <v>0</v>
      </c>
      <c r="N586" s="18">
        <f t="shared" si="397"/>
        <v>0</v>
      </c>
      <c r="O586" s="48">
        <f t="shared" si="397"/>
        <v>0</v>
      </c>
      <c r="P586" s="65">
        <f t="shared" si="383"/>
        <v>0</v>
      </c>
      <c r="Q586" s="67">
        <f t="shared" si="397"/>
        <v>0</v>
      </c>
      <c r="R586" s="48">
        <f t="shared" ref="R586" si="398">SUM(R587)</f>
        <v>0</v>
      </c>
      <c r="S586" s="65">
        <f t="shared" si="375"/>
        <v>0</v>
      </c>
    </row>
    <row r="587" spans="1:19" hidden="1" x14ac:dyDescent="0.25">
      <c r="A587" s="161"/>
      <c r="B587" s="16">
        <v>499111</v>
      </c>
      <c r="C587" s="17" t="s">
        <v>410</v>
      </c>
      <c r="D587" s="84"/>
      <c r="E587" s="68"/>
      <c r="F587" s="19"/>
      <c r="G587" s="19"/>
      <c r="H587" s="19"/>
      <c r="I587" s="19"/>
      <c r="J587" s="19"/>
      <c r="K587" s="19"/>
      <c r="L587" s="19"/>
      <c r="M587" s="19"/>
      <c r="N587" s="19"/>
      <c r="O587" s="49"/>
      <c r="P587" s="65">
        <f t="shared" si="383"/>
        <v>0</v>
      </c>
      <c r="Q587" s="68"/>
      <c r="R587" s="49"/>
      <c r="S587" s="65">
        <f t="shared" si="375"/>
        <v>0</v>
      </c>
    </row>
    <row r="588" spans="1:19" hidden="1" x14ac:dyDescent="0.25">
      <c r="A588" s="161"/>
      <c r="B588" s="16">
        <v>499120</v>
      </c>
      <c r="C588" s="17" t="s">
        <v>411</v>
      </c>
      <c r="D588" s="83">
        <f>SUM(D589)</f>
        <v>0</v>
      </c>
      <c r="E588" s="67">
        <f t="shared" ref="E588:Q588" si="399">SUM(E589)</f>
        <v>0</v>
      </c>
      <c r="F588" s="18">
        <f t="shared" si="399"/>
        <v>0</v>
      </c>
      <c r="G588" s="18">
        <f t="shared" si="399"/>
        <v>0</v>
      </c>
      <c r="H588" s="18">
        <f t="shared" si="399"/>
        <v>0</v>
      </c>
      <c r="I588" s="18">
        <f t="shared" si="399"/>
        <v>0</v>
      </c>
      <c r="J588" s="18">
        <f t="shared" si="399"/>
        <v>0</v>
      </c>
      <c r="K588" s="18">
        <f t="shared" si="399"/>
        <v>0</v>
      </c>
      <c r="L588" s="18">
        <f t="shared" si="399"/>
        <v>0</v>
      </c>
      <c r="M588" s="18">
        <f t="shared" si="399"/>
        <v>0</v>
      </c>
      <c r="N588" s="18">
        <f t="shared" si="399"/>
        <v>0</v>
      </c>
      <c r="O588" s="48">
        <f t="shared" si="399"/>
        <v>0</v>
      </c>
      <c r="P588" s="65">
        <f t="shared" si="383"/>
        <v>0</v>
      </c>
      <c r="Q588" s="67">
        <f t="shared" si="399"/>
        <v>0</v>
      </c>
      <c r="R588" s="48">
        <f t="shared" ref="R588" si="400">SUM(R589)</f>
        <v>0</v>
      </c>
      <c r="S588" s="65">
        <f t="shared" si="375"/>
        <v>0</v>
      </c>
    </row>
    <row r="589" spans="1:19" ht="16.5" hidden="1" thickBot="1" x14ac:dyDescent="0.3">
      <c r="A589" s="273"/>
      <c r="B589" s="41">
        <v>499121</v>
      </c>
      <c r="C589" s="42" t="s">
        <v>412</v>
      </c>
      <c r="D589" s="93"/>
      <c r="E589" s="79"/>
      <c r="F589" s="43"/>
      <c r="G589" s="43"/>
      <c r="H589" s="43"/>
      <c r="I589" s="43"/>
      <c r="J589" s="43"/>
      <c r="K589" s="43"/>
      <c r="L589" s="43"/>
      <c r="M589" s="43"/>
      <c r="N589" s="43"/>
      <c r="O589" s="61"/>
      <c r="P589" s="96">
        <f t="shared" si="383"/>
        <v>0</v>
      </c>
      <c r="Q589" s="79"/>
      <c r="R589" s="61"/>
      <c r="S589" s="96">
        <f t="shared" si="375"/>
        <v>0</v>
      </c>
    </row>
    <row r="590" spans="1:19" ht="16.5" thickBot="1" x14ac:dyDescent="0.3">
      <c r="A590" s="132"/>
      <c r="B590" s="133"/>
      <c r="C590" s="134" t="s">
        <v>18</v>
      </c>
      <c r="D590" s="125">
        <f t="shared" ref="D590:O590" si="401">SUM(D32+D55+D68+D78+D94+D99+D109+D113+D176+D216+D287+D317+D358+D422+D432+D436+D451+D463+D478+D485+D492+D498+D506+D527+D545+D572+D576+D580+D584)</f>
        <v>7036401</v>
      </c>
      <c r="E590" s="126">
        <f t="shared" si="401"/>
        <v>7269000</v>
      </c>
      <c r="F590" s="127">
        <f t="shared" si="401"/>
        <v>0</v>
      </c>
      <c r="G590" s="127">
        <f t="shared" si="401"/>
        <v>0</v>
      </c>
      <c r="H590" s="127">
        <f t="shared" si="401"/>
        <v>0</v>
      </c>
      <c r="I590" s="127">
        <f t="shared" si="401"/>
        <v>0</v>
      </c>
      <c r="J590" s="127">
        <f t="shared" si="401"/>
        <v>0</v>
      </c>
      <c r="K590" s="127">
        <f t="shared" si="401"/>
        <v>0</v>
      </c>
      <c r="L590" s="127">
        <f t="shared" si="401"/>
        <v>0</v>
      </c>
      <c r="M590" s="127">
        <f t="shared" si="401"/>
        <v>0</v>
      </c>
      <c r="N590" s="127">
        <f t="shared" si="401"/>
        <v>0</v>
      </c>
      <c r="O590" s="128">
        <f t="shared" si="401"/>
        <v>0</v>
      </c>
      <c r="P590" s="97">
        <f t="shared" si="383"/>
        <v>7269000</v>
      </c>
      <c r="Q590" s="126">
        <f t="shared" ref="Q590" si="402">SUM(Q32+Q55+Q68+Q78+Q94+Q99+Q109+Q113+Q176+Q216+Q287+Q317+Q358+Q422+Q432+Q436+Q451+Q463+Q478+Q485+Q492+Q498+Q506+Q527+Q545+Q572+Q576+Q580+Q584)</f>
        <v>7169000</v>
      </c>
      <c r="R590" s="127">
        <f>SUM(R32+R55+R68+R78+R94+R99+R109+R113+R176+R216+R287+R317+R358+R422+R432+R436+R451+R463+R478+R485+R492+R498+R506+R527+R545+R572+R576+R580+R584)</f>
        <v>7169000</v>
      </c>
      <c r="S590" s="97">
        <f t="shared" si="375"/>
        <v>21607000</v>
      </c>
    </row>
    <row r="591" spans="1:19" ht="25.5" x14ac:dyDescent="0.25">
      <c r="A591" s="274"/>
      <c r="B591" s="130">
        <v>511000</v>
      </c>
      <c r="C591" s="131" t="s">
        <v>413</v>
      </c>
      <c r="D591" s="94">
        <f>SUM(D592,D596,D606,D619)</f>
        <v>340000</v>
      </c>
      <c r="E591" s="80">
        <f t="shared" ref="E591:O591" si="403">SUM(E592,E596,E606,E619)</f>
        <v>0</v>
      </c>
      <c r="F591" s="44">
        <f t="shared" si="403"/>
        <v>0</v>
      </c>
      <c r="G591" s="44">
        <f t="shared" si="403"/>
        <v>0</v>
      </c>
      <c r="H591" s="44">
        <f t="shared" si="403"/>
        <v>0</v>
      </c>
      <c r="I591" s="44">
        <f t="shared" si="403"/>
        <v>0</v>
      </c>
      <c r="J591" s="44">
        <f t="shared" si="403"/>
        <v>0</v>
      </c>
      <c r="K591" s="44">
        <f t="shared" si="403"/>
        <v>0</v>
      </c>
      <c r="L591" s="44">
        <f t="shared" si="403"/>
        <v>0</v>
      </c>
      <c r="M591" s="44">
        <f t="shared" si="403"/>
        <v>0</v>
      </c>
      <c r="N591" s="44">
        <f t="shared" si="403"/>
        <v>0</v>
      </c>
      <c r="O591" s="62">
        <f t="shared" si="403"/>
        <v>0</v>
      </c>
      <c r="P591" s="124">
        <f t="shared" si="383"/>
        <v>0</v>
      </c>
      <c r="Q591" s="80">
        <f t="shared" ref="Q591" si="404">SUM(Q592,Q596,Q606,Q619)</f>
        <v>0</v>
      </c>
      <c r="R591" s="62">
        <f t="shared" ref="R591" si="405">SUM(R592,R596,R606,R619)</f>
        <v>0</v>
      </c>
      <c r="S591" s="124">
        <f t="shared" si="375"/>
        <v>0</v>
      </c>
    </row>
    <row r="592" spans="1:19" hidden="1" x14ac:dyDescent="0.25">
      <c r="A592" s="271"/>
      <c r="B592" s="12">
        <v>511100</v>
      </c>
      <c r="C592" s="13" t="s">
        <v>414</v>
      </c>
      <c r="D592" s="82">
        <f>SUM(D593)</f>
        <v>0</v>
      </c>
      <c r="E592" s="66">
        <f t="shared" ref="E592:Q592" si="406">SUM(E593)</f>
        <v>0</v>
      </c>
      <c r="F592" s="14">
        <f t="shared" si="406"/>
        <v>0</v>
      </c>
      <c r="G592" s="14">
        <f t="shared" si="406"/>
        <v>0</v>
      </c>
      <c r="H592" s="14">
        <f t="shared" si="406"/>
        <v>0</v>
      </c>
      <c r="I592" s="14">
        <f t="shared" si="406"/>
        <v>0</v>
      </c>
      <c r="J592" s="14">
        <f t="shared" si="406"/>
        <v>0</v>
      </c>
      <c r="K592" s="14">
        <f t="shared" si="406"/>
        <v>0</v>
      </c>
      <c r="L592" s="14">
        <f t="shared" si="406"/>
        <v>0</v>
      </c>
      <c r="M592" s="14">
        <f t="shared" si="406"/>
        <v>0</v>
      </c>
      <c r="N592" s="14">
        <f t="shared" si="406"/>
        <v>0</v>
      </c>
      <c r="O592" s="47">
        <f t="shared" si="406"/>
        <v>0</v>
      </c>
      <c r="P592" s="65">
        <f t="shared" si="383"/>
        <v>0</v>
      </c>
      <c r="Q592" s="66">
        <f t="shared" si="406"/>
        <v>0</v>
      </c>
      <c r="R592" s="47">
        <f t="shared" ref="R592" si="407">SUM(R593)</f>
        <v>0</v>
      </c>
      <c r="S592" s="65">
        <f t="shared" si="375"/>
        <v>0</v>
      </c>
    </row>
    <row r="593" spans="1:19" ht="25.5" hidden="1" x14ac:dyDescent="0.25">
      <c r="A593" s="161"/>
      <c r="B593" s="16">
        <v>511120</v>
      </c>
      <c r="C593" s="17" t="s">
        <v>415</v>
      </c>
      <c r="D593" s="83">
        <f>SUM(D594:D595)</f>
        <v>0</v>
      </c>
      <c r="E593" s="67">
        <f t="shared" ref="E593:O593" si="408">SUM(E594:E595)</f>
        <v>0</v>
      </c>
      <c r="F593" s="18">
        <f t="shared" si="408"/>
        <v>0</v>
      </c>
      <c r="G593" s="18">
        <f t="shared" si="408"/>
        <v>0</v>
      </c>
      <c r="H593" s="18">
        <f t="shared" si="408"/>
        <v>0</v>
      </c>
      <c r="I593" s="18">
        <f t="shared" si="408"/>
        <v>0</v>
      </c>
      <c r="J593" s="18">
        <f t="shared" si="408"/>
        <v>0</v>
      </c>
      <c r="K593" s="18">
        <f t="shared" si="408"/>
        <v>0</v>
      </c>
      <c r="L593" s="18">
        <f t="shared" si="408"/>
        <v>0</v>
      </c>
      <c r="M593" s="18">
        <f t="shared" si="408"/>
        <v>0</v>
      </c>
      <c r="N593" s="18">
        <f t="shared" si="408"/>
        <v>0</v>
      </c>
      <c r="O593" s="48">
        <f t="shared" si="408"/>
        <v>0</v>
      </c>
      <c r="P593" s="65">
        <f t="shared" si="383"/>
        <v>0</v>
      </c>
      <c r="Q593" s="67">
        <f t="shared" ref="Q593" si="409">SUM(Q594:Q595)</f>
        <v>0</v>
      </c>
      <c r="R593" s="48">
        <f t="shared" ref="R593" si="410">SUM(R594:R595)</f>
        <v>0</v>
      </c>
      <c r="S593" s="65">
        <f t="shared" si="375"/>
        <v>0</v>
      </c>
    </row>
    <row r="594" spans="1:19" ht="25.5" hidden="1" x14ac:dyDescent="0.25">
      <c r="A594" s="161"/>
      <c r="B594" s="16">
        <v>511121</v>
      </c>
      <c r="C594" s="17" t="s">
        <v>416</v>
      </c>
      <c r="D594" s="84"/>
      <c r="E594" s="68"/>
      <c r="F594" s="19"/>
      <c r="G594" s="19"/>
      <c r="H594" s="19"/>
      <c r="I594" s="19"/>
      <c r="J594" s="19"/>
      <c r="K594" s="19"/>
      <c r="L594" s="19"/>
      <c r="M594" s="19"/>
      <c r="N594" s="19"/>
      <c r="O594" s="49"/>
      <c r="P594" s="65">
        <f t="shared" si="383"/>
        <v>0</v>
      </c>
      <c r="Q594" s="68"/>
      <c r="R594" s="49"/>
      <c r="S594" s="65">
        <f t="shared" si="375"/>
        <v>0</v>
      </c>
    </row>
    <row r="595" spans="1:19" ht="25.5" hidden="1" x14ac:dyDescent="0.25">
      <c r="A595" s="161"/>
      <c r="B595" s="16">
        <v>511126</v>
      </c>
      <c r="C595" s="17" t="s">
        <v>417</v>
      </c>
      <c r="D595" s="84"/>
      <c r="E595" s="68"/>
      <c r="F595" s="19"/>
      <c r="G595" s="19"/>
      <c r="H595" s="19"/>
      <c r="I595" s="19"/>
      <c r="J595" s="19"/>
      <c r="K595" s="19"/>
      <c r="L595" s="19"/>
      <c r="M595" s="19"/>
      <c r="N595" s="19"/>
      <c r="O595" s="49"/>
      <c r="P595" s="65">
        <f t="shared" si="383"/>
        <v>0</v>
      </c>
      <c r="Q595" s="68"/>
      <c r="R595" s="49"/>
      <c r="S595" s="65">
        <f t="shared" si="375"/>
        <v>0</v>
      </c>
    </row>
    <row r="596" spans="1:19" x14ac:dyDescent="0.25">
      <c r="A596" s="161"/>
      <c r="B596" s="12">
        <v>511200</v>
      </c>
      <c r="C596" s="13" t="s">
        <v>418</v>
      </c>
      <c r="D596" s="82">
        <f>SUM(D597+D601+D604)</f>
        <v>340000</v>
      </c>
      <c r="E596" s="66">
        <f t="shared" ref="E596:O596" si="411">SUM(E597+E601+E604)</f>
        <v>0</v>
      </c>
      <c r="F596" s="14">
        <f t="shared" si="411"/>
        <v>0</v>
      </c>
      <c r="G596" s="14">
        <f t="shared" si="411"/>
        <v>0</v>
      </c>
      <c r="H596" s="14">
        <f t="shared" si="411"/>
        <v>0</v>
      </c>
      <c r="I596" s="14">
        <f t="shared" si="411"/>
        <v>0</v>
      </c>
      <c r="J596" s="14">
        <f t="shared" si="411"/>
        <v>0</v>
      </c>
      <c r="K596" s="14">
        <f t="shared" si="411"/>
        <v>0</v>
      </c>
      <c r="L596" s="14">
        <f t="shared" si="411"/>
        <v>0</v>
      </c>
      <c r="M596" s="14">
        <f t="shared" si="411"/>
        <v>0</v>
      </c>
      <c r="N596" s="14">
        <f t="shared" si="411"/>
        <v>0</v>
      </c>
      <c r="O596" s="47">
        <f t="shared" si="411"/>
        <v>0</v>
      </c>
      <c r="P596" s="65">
        <f t="shared" si="383"/>
        <v>0</v>
      </c>
      <c r="Q596" s="66">
        <f t="shared" ref="Q596" si="412">SUM(Q597+Q601+Q604)</f>
        <v>0</v>
      </c>
      <c r="R596" s="47">
        <f t="shared" ref="R596" si="413">SUM(R597+R601+R604)</f>
        <v>0</v>
      </c>
      <c r="S596" s="65">
        <f t="shared" si="375"/>
        <v>0</v>
      </c>
    </row>
    <row r="597" spans="1:19" hidden="1" x14ac:dyDescent="0.25">
      <c r="A597" s="161"/>
      <c r="B597" s="16">
        <v>511210</v>
      </c>
      <c r="C597" s="17" t="s">
        <v>419</v>
      </c>
      <c r="D597" s="83">
        <f>SUM(D600+D599+D598)</f>
        <v>0</v>
      </c>
      <c r="E597" s="67">
        <f t="shared" ref="E597:O597" si="414">SUM(E600+E599+E598)</f>
        <v>0</v>
      </c>
      <c r="F597" s="18">
        <f t="shared" si="414"/>
        <v>0</v>
      </c>
      <c r="G597" s="18">
        <f t="shared" si="414"/>
        <v>0</v>
      </c>
      <c r="H597" s="18">
        <f t="shared" si="414"/>
        <v>0</v>
      </c>
      <c r="I597" s="18">
        <f t="shared" si="414"/>
        <v>0</v>
      </c>
      <c r="J597" s="18">
        <f t="shared" si="414"/>
        <v>0</v>
      </c>
      <c r="K597" s="18">
        <f t="shared" si="414"/>
        <v>0</v>
      </c>
      <c r="L597" s="18">
        <f t="shared" si="414"/>
        <v>0</v>
      </c>
      <c r="M597" s="18">
        <f t="shared" si="414"/>
        <v>0</v>
      </c>
      <c r="N597" s="18">
        <f t="shared" si="414"/>
        <v>0</v>
      </c>
      <c r="O597" s="48">
        <f t="shared" si="414"/>
        <v>0</v>
      </c>
      <c r="P597" s="65">
        <f t="shared" si="383"/>
        <v>0</v>
      </c>
      <c r="Q597" s="67">
        <f t="shared" ref="Q597" si="415">SUM(Q600+Q599+Q598)</f>
        <v>0</v>
      </c>
      <c r="R597" s="48">
        <f t="shared" ref="R597" si="416">SUM(R600+R599+R598)</f>
        <v>0</v>
      </c>
      <c r="S597" s="65">
        <f t="shared" si="375"/>
        <v>0</v>
      </c>
    </row>
    <row r="598" spans="1:19" ht="25.5" hidden="1" x14ac:dyDescent="0.25">
      <c r="A598" s="161"/>
      <c r="B598" s="16">
        <v>511212</v>
      </c>
      <c r="C598" s="17" t="s">
        <v>420</v>
      </c>
      <c r="D598" s="88"/>
      <c r="E598" s="72"/>
      <c r="F598" s="28"/>
      <c r="G598" s="28"/>
      <c r="H598" s="28"/>
      <c r="I598" s="28"/>
      <c r="J598" s="28"/>
      <c r="K598" s="28"/>
      <c r="L598" s="28"/>
      <c r="M598" s="28"/>
      <c r="N598" s="28"/>
      <c r="O598" s="54"/>
      <c r="P598" s="65">
        <f t="shared" si="383"/>
        <v>0</v>
      </c>
      <c r="Q598" s="72"/>
      <c r="R598" s="54"/>
      <c r="S598" s="65">
        <f t="shared" si="375"/>
        <v>0</v>
      </c>
    </row>
    <row r="599" spans="1:19" ht="25.5" hidden="1" x14ac:dyDescent="0.25">
      <c r="A599" s="161"/>
      <c r="B599" s="16">
        <v>511213</v>
      </c>
      <c r="C599" s="17" t="s">
        <v>421</v>
      </c>
      <c r="D599" s="88"/>
      <c r="E599" s="72"/>
      <c r="F599" s="28"/>
      <c r="G599" s="28"/>
      <c r="H599" s="28"/>
      <c r="I599" s="28"/>
      <c r="J599" s="28"/>
      <c r="K599" s="28"/>
      <c r="L599" s="28"/>
      <c r="M599" s="28"/>
      <c r="N599" s="28"/>
      <c r="O599" s="54"/>
      <c r="P599" s="65">
        <f t="shared" si="383"/>
        <v>0</v>
      </c>
      <c r="Q599" s="72"/>
      <c r="R599" s="54"/>
      <c r="S599" s="65">
        <f t="shared" si="375"/>
        <v>0</v>
      </c>
    </row>
    <row r="600" spans="1:19" ht="25.5" hidden="1" x14ac:dyDescent="0.25">
      <c r="A600" s="161"/>
      <c r="B600" s="16">
        <v>511219</v>
      </c>
      <c r="C600" s="17" t="s">
        <v>422</v>
      </c>
      <c r="D600" s="84"/>
      <c r="E600" s="68"/>
      <c r="F600" s="19"/>
      <c r="G600" s="19"/>
      <c r="H600" s="19"/>
      <c r="I600" s="19"/>
      <c r="J600" s="19"/>
      <c r="K600" s="19"/>
      <c r="L600" s="19"/>
      <c r="M600" s="19"/>
      <c r="N600" s="19"/>
      <c r="O600" s="49"/>
      <c r="P600" s="65">
        <f t="shared" si="383"/>
        <v>0</v>
      </c>
      <c r="Q600" s="68"/>
      <c r="R600" s="49"/>
      <c r="S600" s="65">
        <f t="shared" si="375"/>
        <v>0</v>
      </c>
    </row>
    <row r="601" spans="1:19" ht="25.5" hidden="1" x14ac:dyDescent="0.25">
      <c r="A601" s="161"/>
      <c r="B601" s="16">
        <v>511220</v>
      </c>
      <c r="C601" s="17" t="s">
        <v>423</v>
      </c>
      <c r="D601" s="85">
        <f>SUM(D602+D603)</f>
        <v>0</v>
      </c>
      <c r="E601" s="69">
        <f t="shared" ref="E601:O601" si="417">SUM(E602+E603)</f>
        <v>0</v>
      </c>
      <c r="F601" s="20">
        <f t="shared" si="417"/>
        <v>0</v>
      </c>
      <c r="G601" s="20">
        <f t="shared" si="417"/>
        <v>0</v>
      </c>
      <c r="H601" s="20">
        <f t="shared" si="417"/>
        <v>0</v>
      </c>
      <c r="I601" s="20">
        <f t="shared" si="417"/>
        <v>0</v>
      </c>
      <c r="J601" s="20">
        <f t="shared" si="417"/>
        <v>0</v>
      </c>
      <c r="K601" s="20">
        <f t="shared" si="417"/>
        <v>0</v>
      </c>
      <c r="L601" s="20">
        <f t="shared" si="417"/>
        <v>0</v>
      </c>
      <c r="M601" s="20">
        <f t="shared" si="417"/>
        <v>0</v>
      </c>
      <c r="N601" s="20">
        <f t="shared" si="417"/>
        <v>0</v>
      </c>
      <c r="O601" s="50">
        <f t="shared" si="417"/>
        <v>0</v>
      </c>
      <c r="P601" s="65">
        <f t="shared" si="383"/>
        <v>0</v>
      </c>
      <c r="Q601" s="69">
        <f t="shared" ref="Q601" si="418">SUM(Q602+Q603)</f>
        <v>0</v>
      </c>
      <c r="R601" s="50">
        <f t="shared" ref="R601" si="419">SUM(R602+R603)</f>
        <v>0</v>
      </c>
      <c r="S601" s="65">
        <f t="shared" si="375"/>
        <v>0</v>
      </c>
    </row>
    <row r="602" spans="1:19" ht="25.5" hidden="1" x14ac:dyDescent="0.25">
      <c r="A602" s="161"/>
      <c r="B602" s="16">
        <v>511223</v>
      </c>
      <c r="C602" s="17" t="s">
        <v>424</v>
      </c>
      <c r="D602" s="84"/>
      <c r="E602" s="68"/>
      <c r="F602" s="19"/>
      <c r="G602" s="19"/>
      <c r="H602" s="19"/>
      <c r="I602" s="19"/>
      <c r="J602" s="19"/>
      <c r="K602" s="19"/>
      <c r="L602" s="19"/>
      <c r="M602" s="19"/>
      <c r="N602" s="19"/>
      <c r="O602" s="49"/>
      <c r="P602" s="65">
        <f t="shared" si="383"/>
        <v>0</v>
      </c>
      <c r="Q602" s="68"/>
      <c r="R602" s="49"/>
      <c r="S602" s="65">
        <f t="shared" si="375"/>
        <v>0</v>
      </c>
    </row>
    <row r="603" spans="1:19" ht="51" hidden="1" x14ac:dyDescent="0.25">
      <c r="A603" s="161"/>
      <c r="B603" s="16">
        <v>511226</v>
      </c>
      <c r="C603" s="17" t="s">
        <v>425</v>
      </c>
      <c r="D603" s="84"/>
      <c r="E603" s="68"/>
      <c r="F603" s="19"/>
      <c r="G603" s="19"/>
      <c r="H603" s="19"/>
      <c r="I603" s="19"/>
      <c r="J603" s="19"/>
      <c r="K603" s="19"/>
      <c r="L603" s="19"/>
      <c r="M603" s="19"/>
      <c r="N603" s="19"/>
      <c r="O603" s="49"/>
      <c r="P603" s="65">
        <f t="shared" si="383"/>
        <v>0</v>
      </c>
      <c r="Q603" s="68"/>
      <c r="R603" s="49"/>
      <c r="S603" s="65">
        <f t="shared" si="375"/>
        <v>0</v>
      </c>
    </row>
    <row r="604" spans="1:19" ht="25.5" x14ac:dyDescent="0.25">
      <c r="A604" s="161"/>
      <c r="B604" s="16">
        <v>511290</v>
      </c>
      <c r="C604" s="17" t="s">
        <v>831</v>
      </c>
      <c r="D604" s="85">
        <f>D605+D630</f>
        <v>340000</v>
      </c>
      <c r="E604" s="69">
        <f t="shared" ref="E604:Q604" si="420">SUM(E605)</f>
        <v>0</v>
      </c>
      <c r="F604" s="20">
        <f t="shared" si="420"/>
        <v>0</v>
      </c>
      <c r="G604" s="20">
        <f t="shared" si="420"/>
        <v>0</v>
      </c>
      <c r="H604" s="20">
        <f t="shared" si="420"/>
        <v>0</v>
      </c>
      <c r="I604" s="20">
        <f t="shared" si="420"/>
        <v>0</v>
      </c>
      <c r="J604" s="20">
        <f>SUM(J630)</f>
        <v>0</v>
      </c>
      <c r="K604" s="20">
        <f t="shared" si="420"/>
        <v>0</v>
      </c>
      <c r="L604" s="20">
        <f t="shared" si="420"/>
        <v>0</v>
      </c>
      <c r="M604" s="20">
        <f t="shared" si="420"/>
        <v>0</v>
      </c>
      <c r="N604" s="20">
        <f t="shared" si="420"/>
        <v>0</v>
      </c>
      <c r="O604" s="50">
        <f t="shared" si="420"/>
        <v>0</v>
      </c>
      <c r="P604" s="65">
        <f t="shared" si="383"/>
        <v>0</v>
      </c>
      <c r="Q604" s="69">
        <f t="shared" si="420"/>
        <v>0</v>
      </c>
      <c r="R604" s="50">
        <f t="shared" ref="R604" si="421">SUM(R605)</f>
        <v>0</v>
      </c>
      <c r="S604" s="65">
        <f t="shared" si="375"/>
        <v>0</v>
      </c>
    </row>
    <row r="605" spans="1:19" ht="25.5" x14ac:dyDescent="0.25">
      <c r="A605" s="162"/>
      <c r="B605" s="16">
        <v>511299</v>
      </c>
      <c r="C605" s="17" t="s">
        <v>832</v>
      </c>
      <c r="D605" s="84">
        <v>170000</v>
      </c>
      <c r="E605" s="68"/>
      <c r="F605" s="19"/>
      <c r="G605" s="19"/>
      <c r="H605" s="19"/>
      <c r="I605" s="19"/>
      <c r="J605" s="19"/>
      <c r="K605" s="19"/>
      <c r="L605" s="19"/>
      <c r="M605" s="19"/>
      <c r="N605" s="19"/>
      <c r="O605" s="49"/>
      <c r="P605" s="65">
        <f t="shared" si="383"/>
        <v>0</v>
      </c>
      <c r="Q605" s="68"/>
      <c r="R605" s="49"/>
      <c r="S605" s="65">
        <f t="shared" si="375"/>
        <v>0</v>
      </c>
    </row>
    <row r="606" spans="1:19" ht="25.5" hidden="1" x14ac:dyDescent="0.25">
      <c r="A606" s="162"/>
      <c r="B606" s="35">
        <v>511300</v>
      </c>
      <c r="C606" s="13" t="s">
        <v>426</v>
      </c>
      <c r="D606" s="82">
        <f>SUM(D609+D615+D613+D607)</f>
        <v>0</v>
      </c>
      <c r="E606" s="66">
        <f t="shared" ref="E606:O606" si="422">SUM(E609+E615+E613+E607)</f>
        <v>0</v>
      </c>
      <c r="F606" s="14">
        <f t="shared" si="422"/>
        <v>0</v>
      </c>
      <c r="G606" s="14">
        <f t="shared" si="422"/>
        <v>0</v>
      </c>
      <c r="H606" s="14">
        <f t="shared" si="422"/>
        <v>0</v>
      </c>
      <c r="I606" s="14">
        <f t="shared" si="422"/>
        <v>0</v>
      </c>
      <c r="J606" s="14">
        <f t="shared" si="422"/>
        <v>0</v>
      </c>
      <c r="K606" s="14">
        <f t="shared" si="422"/>
        <v>0</v>
      </c>
      <c r="L606" s="14">
        <f t="shared" si="422"/>
        <v>0</v>
      </c>
      <c r="M606" s="14">
        <f t="shared" si="422"/>
        <v>0</v>
      </c>
      <c r="N606" s="14">
        <f t="shared" si="422"/>
        <v>0</v>
      </c>
      <c r="O606" s="47">
        <f t="shared" si="422"/>
        <v>0</v>
      </c>
      <c r="P606" s="65">
        <f t="shared" si="383"/>
        <v>0</v>
      </c>
      <c r="Q606" s="66">
        <f t="shared" ref="Q606" si="423">SUM(Q609+Q615+Q613+Q607)</f>
        <v>0</v>
      </c>
      <c r="R606" s="47">
        <f t="shared" ref="R606" si="424">SUM(R609+R615+R613+R607)</f>
        <v>0</v>
      </c>
      <c r="S606" s="65">
        <f t="shared" si="375"/>
        <v>0</v>
      </c>
    </row>
    <row r="607" spans="1:19" ht="25.5" hidden="1" x14ac:dyDescent="0.25">
      <c r="A607" s="162"/>
      <c r="B607" s="45">
        <v>511310</v>
      </c>
      <c r="C607" s="17" t="s">
        <v>427</v>
      </c>
      <c r="D607" s="83">
        <f>SUM(D608)</f>
        <v>0</v>
      </c>
      <c r="E607" s="67">
        <f t="shared" ref="E607:Q607" si="425">SUM(E608)</f>
        <v>0</v>
      </c>
      <c r="F607" s="18">
        <f t="shared" si="425"/>
        <v>0</v>
      </c>
      <c r="G607" s="18">
        <f t="shared" si="425"/>
        <v>0</v>
      </c>
      <c r="H607" s="18">
        <f t="shared" si="425"/>
        <v>0</v>
      </c>
      <c r="I607" s="18">
        <f t="shared" si="425"/>
        <v>0</v>
      </c>
      <c r="J607" s="18">
        <f t="shared" si="425"/>
        <v>0</v>
      </c>
      <c r="K607" s="18">
        <f t="shared" si="425"/>
        <v>0</v>
      </c>
      <c r="L607" s="18">
        <f t="shared" si="425"/>
        <v>0</v>
      </c>
      <c r="M607" s="18">
        <f t="shared" si="425"/>
        <v>0</v>
      </c>
      <c r="N607" s="18">
        <f t="shared" si="425"/>
        <v>0</v>
      </c>
      <c r="O607" s="48">
        <f t="shared" si="425"/>
        <v>0</v>
      </c>
      <c r="P607" s="65">
        <f t="shared" si="383"/>
        <v>0</v>
      </c>
      <c r="Q607" s="67">
        <f t="shared" si="425"/>
        <v>0</v>
      </c>
      <c r="R607" s="48">
        <f t="shared" ref="R607" si="426">SUM(R608)</f>
        <v>0</v>
      </c>
      <c r="S607" s="65">
        <f t="shared" si="375"/>
        <v>0</v>
      </c>
    </row>
    <row r="608" spans="1:19" ht="25.5" hidden="1" x14ac:dyDescent="0.25">
      <c r="A608" s="162"/>
      <c r="B608" s="45">
        <v>511312</v>
      </c>
      <c r="C608" s="17" t="s">
        <v>428</v>
      </c>
      <c r="D608" s="88"/>
      <c r="E608" s="72"/>
      <c r="F608" s="28"/>
      <c r="G608" s="28"/>
      <c r="H608" s="28"/>
      <c r="I608" s="28"/>
      <c r="J608" s="28"/>
      <c r="K608" s="28"/>
      <c r="L608" s="28"/>
      <c r="M608" s="28"/>
      <c r="N608" s="28"/>
      <c r="O608" s="54"/>
      <c r="P608" s="65">
        <f t="shared" si="383"/>
        <v>0</v>
      </c>
      <c r="Q608" s="72"/>
      <c r="R608" s="54"/>
      <c r="S608" s="65">
        <f t="shared" si="375"/>
        <v>0</v>
      </c>
    </row>
    <row r="609" spans="1:19" ht="25.5" hidden="1" x14ac:dyDescent="0.25">
      <c r="A609" s="162"/>
      <c r="B609" s="16">
        <v>511320</v>
      </c>
      <c r="C609" s="17" t="s">
        <v>429</v>
      </c>
      <c r="D609" s="83">
        <f>SUM(D610:D612)</f>
        <v>0</v>
      </c>
      <c r="E609" s="67">
        <f t="shared" ref="E609:O609" si="427">SUM(E610:E612)</f>
        <v>0</v>
      </c>
      <c r="F609" s="18">
        <f t="shared" si="427"/>
        <v>0</v>
      </c>
      <c r="G609" s="18">
        <f t="shared" si="427"/>
        <v>0</v>
      </c>
      <c r="H609" s="18">
        <f t="shared" si="427"/>
        <v>0</v>
      </c>
      <c r="I609" s="18">
        <f t="shared" si="427"/>
        <v>0</v>
      </c>
      <c r="J609" s="18">
        <f t="shared" si="427"/>
        <v>0</v>
      </c>
      <c r="K609" s="18">
        <f t="shared" si="427"/>
        <v>0</v>
      </c>
      <c r="L609" s="18">
        <f t="shared" si="427"/>
        <v>0</v>
      </c>
      <c r="M609" s="18">
        <f t="shared" si="427"/>
        <v>0</v>
      </c>
      <c r="N609" s="18">
        <f t="shared" si="427"/>
        <v>0</v>
      </c>
      <c r="O609" s="48">
        <f t="shared" si="427"/>
        <v>0</v>
      </c>
      <c r="P609" s="65">
        <f t="shared" si="383"/>
        <v>0</v>
      </c>
      <c r="Q609" s="67">
        <f t="shared" ref="Q609" si="428">SUM(Q610:Q612)</f>
        <v>0</v>
      </c>
      <c r="R609" s="48">
        <f t="shared" ref="R609" si="429">SUM(R610:R612)</f>
        <v>0</v>
      </c>
      <c r="S609" s="65">
        <f t="shared" si="375"/>
        <v>0</v>
      </c>
    </row>
    <row r="610" spans="1:19" ht="25.5" hidden="1" x14ac:dyDescent="0.25">
      <c r="A610" s="162"/>
      <c r="B610" s="16">
        <v>511321</v>
      </c>
      <c r="C610" s="17" t="s">
        <v>508</v>
      </c>
      <c r="D610" s="84"/>
      <c r="E610" s="68"/>
      <c r="F610" s="19"/>
      <c r="G610" s="19"/>
      <c r="H610" s="19"/>
      <c r="I610" s="19"/>
      <c r="J610" s="19"/>
      <c r="K610" s="19"/>
      <c r="L610" s="19"/>
      <c r="M610" s="19"/>
      <c r="N610" s="19"/>
      <c r="O610" s="49"/>
      <c r="P610" s="65">
        <f t="shared" si="383"/>
        <v>0</v>
      </c>
      <c r="Q610" s="68"/>
      <c r="R610" s="49"/>
      <c r="S610" s="65">
        <f t="shared" si="375"/>
        <v>0</v>
      </c>
    </row>
    <row r="611" spans="1:19" ht="57" hidden="1" customHeight="1" x14ac:dyDescent="0.25">
      <c r="A611" s="162"/>
      <c r="B611" s="16">
        <v>511323</v>
      </c>
      <c r="C611" s="17" t="s">
        <v>528</v>
      </c>
      <c r="D611" s="84"/>
      <c r="E611" s="68"/>
      <c r="F611" s="19"/>
      <c r="G611" s="19"/>
      <c r="H611" s="19"/>
      <c r="I611" s="19"/>
      <c r="J611" s="19"/>
      <c r="K611" s="19"/>
      <c r="L611" s="19"/>
      <c r="M611" s="19"/>
      <c r="N611" s="19"/>
      <c r="O611" s="49"/>
      <c r="P611" s="65">
        <f t="shared" si="383"/>
        <v>0</v>
      </c>
      <c r="Q611" s="68"/>
      <c r="R611" s="49"/>
      <c r="S611" s="65">
        <f t="shared" si="375"/>
        <v>0</v>
      </c>
    </row>
    <row r="612" spans="1:19" ht="41.25" hidden="1" customHeight="1" x14ac:dyDescent="0.25">
      <c r="A612" s="162"/>
      <c r="B612" s="16">
        <v>511326</v>
      </c>
      <c r="C612" s="17" t="s">
        <v>430</v>
      </c>
      <c r="D612" s="84"/>
      <c r="E612" s="68"/>
      <c r="F612" s="19"/>
      <c r="G612" s="19"/>
      <c r="H612" s="19"/>
      <c r="I612" s="19"/>
      <c r="J612" s="19"/>
      <c r="K612" s="19"/>
      <c r="L612" s="19"/>
      <c r="M612" s="19"/>
      <c r="N612" s="19"/>
      <c r="O612" s="49"/>
      <c r="P612" s="65">
        <f t="shared" si="383"/>
        <v>0</v>
      </c>
      <c r="Q612" s="68"/>
      <c r="R612" s="49"/>
      <c r="S612" s="65">
        <f t="shared" si="375"/>
        <v>0</v>
      </c>
    </row>
    <row r="613" spans="1:19" ht="45.75" hidden="1" customHeight="1" x14ac:dyDescent="0.25">
      <c r="A613" s="162"/>
      <c r="B613" s="16">
        <v>511330</v>
      </c>
      <c r="C613" s="17" t="s">
        <v>431</v>
      </c>
      <c r="D613" s="85">
        <f>SUM(D614)</f>
        <v>0</v>
      </c>
      <c r="E613" s="69">
        <f t="shared" ref="E613:Q613" si="430">SUM(E614)</f>
        <v>0</v>
      </c>
      <c r="F613" s="20">
        <f t="shared" si="430"/>
        <v>0</v>
      </c>
      <c r="G613" s="20">
        <f t="shared" si="430"/>
        <v>0</v>
      </c>
      <c r="H613" s="20">
        <f t="shared" si="430"/>
        <v>0</v>
      </c>
      <c r="I613" s="20">
        <f t="shared" si="430"/>
        <v>0</v>
      </c>
      <c r="J613" s="20">
        <f t="shared" si="430"/>
        <v>0</v>
      </c>
      <c r="K613" s="20">
        <f t="shared" si="430"/>
        <v>0</v>
      </c>
      <c r="L613" s="20">
        <f t="shared" si="430"/>
        <v>0</v>
      </c>
      <c r="M613" s="20">
        <f t="shared" si="430"/>
        <v>0</v>
      </c>
      <c r="N613" s="20">
        <f t="shared" si="430"/>
        <v>0</v>
      </c>
      <c r="O613" s="50">
        <f t="shared" si="430"/>
        <v>0</v>
      </c>
      <c r="P613" s="65">
        <f t="shared" si="383"/>
        <v>0</v>
      </c>
      <c r="Q613" s="69">
        <f t="shared" si="430"/>
        <v>0</v>
      </c>
      <c r="R613" s="50">
        <f t="shared" ref="R613" si="431">SUM(R614)</f>
        <v>0</v>
      </c>
      <c r="S613" s="65">
        <f t="shared" si="375"/>
        <v>0</v>
      </c>
    </row>
    <row r="614" spans="1:19" ht="38.25" hidden="1" x14ac:dyDescent="0.25">
      <c r="A614" s="162"/>
      <c r="B614" s="16">
        <v>511331</v>
      </c>
      <c r="C614" s="17" t="s">
        <v>612</v>
      </c>
      <c r="D614" s="84"/>
      <c r="E614" s="68"/>
      <c r="F614" s="19"/>
      <c r="G614" s="19"/>
      <c r="H614" s="19"/>
      <c r="I614" s="19"/>
      <c r="J614" s="19"/>
      <c r="K614" s="19"/>
      <c r="L614" s="19"/>
      <c r="M614" s="19"/>
      <c r="N614" s="19"/>
      <c r="O614" s="49"/>
      <c r="P614" s="65">
        <f t="shared" si="383"/>
        <v>0</v>
      </c>
      <c r="Q614" s="68"/>
      <c r="R614" s="49"/>
      <c r="S614" s="65">
        <f t="shared" si="375"/>
        <v>0</v>
      </c>
    </row>
    <row r="615" spans="1:19" ht="57.75" hidden="1" customHeight="1" x14ac:dyDescent="0.25">
      <c r="A615" s="162"/>
      <c r="B615" s="16">
        <v>511390</v>
      </c>
      <c r="C615" s="17" t="s">
        <v>432</v>
      </c>
      <c r="D615" s="83">
        <f>SUM(D616:D618)</f>
        <v>0</v>
      </c>
      <c r="E615" s="67">
        <f t="shared" ref="E615:O615" si="432">SUM(E616:E618)</f>
        <v>0</v>
      </c>
      <c r="F615" s="18">
        <f t="shared" si="432"/>
        <v>0</v>
      </c>
      <c r="G615" s="18">
        <f t="shared" si="432"/>
        <v>0</v>
      </c>
      <c r="H615" s="18">
        <f t="shared" si="432"/>
        <v>0</v>
      </c>
      <c r="I615" s="18">
        <f t="shared" si="432"/>
        <v>0</v>
      </c>
      <c r="J615" s="18">
        <f t="shared" si="432"/>
        <v>0</v>
      </c>
      <c r="K615" s="18">
        <f t="shared" si="432"/>
        <v>0</v>
      </c>
      <c r="L615" s="18">
        <f t="shared" si="432"/>
        <v>0</v>
      </c>
      <c r="M615" s="18">
        <f t="shared" si="432"/>
        <v>0</v>
      </c>
      <c r="N615" s="18">
        <f t="shared" si="432"/>
        <v>0</v>
      </c>
      <c r="O615" s="48">
        <f t="shared" si="432"/>
        <v>0</v>
      </c>
      <c r="P615" s="65">
        <f t="shared" si="383"/>
        <v>0</v>
      </c>
      <c r="Q615" s="67">
        <f t="shared" ref="Q615" si="433">SUM(Q616:Q618)</f>
        <v>0</v>
      </c>
      <c r="R615" s="48">
        <f t="shared" ref="R615" si="434">SUM(R616:R618)</f>
        <v>0</v>
      </c>
      <c r="S615" s="65">
        <f t="shared" si="375"/>
        <v>0</v>
      </c>
    </row>
    <row r="616" spans="1:19" ht="40.5" hidden="1" customHeight="1" x14ac:dyDescent="0.25">
      <c r="A616" s="162"/>
      <c r="B616" s="16">
        <v>511392</v>
      </c>
      <c r="C616" s="17" t="s">
        <v>613</v>
      </c>
      <c r="D616" s="84"/>
      <c r="E616" s="68"/>
      <c r="F616" s="19"/>
      <c r="G616" s="19"/>
      <c r="H616" s="19"/>
      <c r="I616" s="19"/>
      <c r="J616" s="19"/>
      <c r="K616" s="19"/>
      <c r="L616" s="19"/>
      <c r="M616" s="19"/>
      <c r="N616" s="19"/>
      <c r="O616" s="49"/>
      <c r="P616" s="65">
        <f t="shared" si="383"/>
        <v>0</v>
      </c>
      <c r="Q616" s="68"/>
      <c r="R616" s="49"/>
      <c r="S616" s="65">
        <f t="shared" si="375"/>
        <v>0</v>
      </c>
    </row>
    <row r="617" spans="1:19" ht="25.5" hidden="1" x14ac:dyDescent="0.25">
      <c r="A617" s="162"/>
      <c r="B617" s="16">
        <v>511393</v>
      </c>
      <c r="C617" s="17" t="s">
        <v>529</v>
      </c>
      <c r="D617" s="84"/>
      <c r="E617" s="68"/>
      <c r="F617" s="19"/>
      <c r="G617" s="19"/>
      <c r="H617" s="19"/>
      <c r="I617" s="19"/>
      <c r="J617" s="19"/>
      <c r="K617" s="19"/>
      <c r="L617" s="19"/>
      <c r="M617" s="19"/>
      <c r="N617" s="19"/>
      <c r="O617" s="49"/>
      <c r="P617" s="65">
        <f t="shared" si="383"/>
        <v>0</v>
      </c>
      <c r="Q617" s="68"/>
      <c r="R617" s="49"/>
      <c r="S617" s="65">
        <f t="shared" si="375"/>
        <v>0</v>
      </c>
    </row>
    <row r="618" spans="1:19" ht="25.5" hidden="1" x14ac:dyDescent="0.25">
      <c r="A618" s="162"/>
      <c r="B618" s="16">
        <v>511394</v>
      </c>
      <c r="C618" s="17" t="s">
        <v>530</v>
      </c>
      <c r="D618" s="84"/>
      <c r="E618" s="68"/>
      <c r="F618" s="19"/>
      <c r="G618" s="19"/>
      <c r="H618" s="19"/>
      <c r="I618" s="19"/>
      <c r="J618" s="19"/>
      <c r="K618" s="19"/>
      <c r="L618" s="19"/>
      <c r="M618" s="19"/>
      <c r="N618" s="19"/>
      <c r="O618" s="49"/>
      <c r="P618" s="65">
        <f t="shared" si="383"/>
        <v>0</v>
      </c>
      <c r="Q618" s="68"/>
      <c r="R618" s="49"/>
      <c r="S618" s="65">
        <f t="shared" si="375"/>
        <v>0</v>
      </c>
    </row>
    <row r="619" spans="1:19" hidden="1" x14ac:dyDescent="0.25">
      <c r="A619" s="162"/>
      <c r="B619" s="12">
        <v>511400</v>
      </c>
      <c r="C619" s="13" t="s">
        <v>531</v>
      </c>
      <c r="D619" s="82">
        <f>SUM(D620,D622,D624,D626,D628)</f>
        <v>0</v>
      </c>
      <c r="E619" s="66">
        <f t="shared" ref="E619:O619" si="435">SUM(E620,E622,E624,E626,E628)</f>
        <v>0</v>
      </c>
      <c r="F619" s="14">
        <f t="shared" si="435"/>
        <v>0</v>
      </c>
      <c r="G619" s="14">
        <f t="shared" si="435"/>
        <v>0</v>
      </c>
      <c r="H619" s="14">
        <f t="shared" si="435"/>
        <v>0</v>
      </c>
      <c r="I619" s="14">
        <f t="shared" si="435"/>
        <v>0</v>
      </c>
      <c r="J619" s="14">
        <f t="shared" si="435"/>
        <v>0</v>
      </c>
      <c r="K619" s="14">
        <f t="shared" si="435"/>
        <v>0</v>
      </c>
      <c r="L619" s="14">
        <f t="shared" si="435"/>
        <v>0</v>
      </c>
      <c r="M619" s="14">
        <f t="shared" si="435"/>
        <v>0</v>
      </c>
      <c r="N619" s="14">
        <f t="shared" si="435"/>
        <v>0</v>
      </c>
      <c r="O619" s="47">
        <f t="shared" si="435"/>
        <v>0</v>
      </c>
      <c r="P619" s="65">
        <f t="shared" si="383"/>
        <v>0</v>
      </c>
      <c r="Q619" s="66">
        <f t="shared" ref="Q619" si="436">SUM(Q620,Q622,Q624,Q626,Q628)</f>
        <v>0</v>
      </c>
      <c r="R619" s="47">
        <f t="shared" ref="R619" si="437">SUM(R620,R622,R624,R626,R628)</f>
        <v>0</v>
      </c>
      <c r="S619" s="65">
        <f t="shared" si="375"/>
        <v>0</v>
      </c>
    </row>
    <row r="620" spans="1:19" ht="36" hidden="1" customHeight="1" x14ac:dyDescent="0.25">
      <c r="A620" s="162"/>
      <c r="B620" s="16">
        <v>511410</v>
      </c>
      <c r="C620" s="17" t="s">
        <v>433</v>
      </c>
      <c r="D620" s="83">
        <f>SUM(D621)</f>
        <v>0</v>
      </c>
      <c r="E620" s="67">
        <f t="shared" ref="E620:Q620" si="438">SUM(E621)</f>
        <v>0</v>
      </c>
      <c r="F620" s="18">
        <f t="shared" si="438"/>
        <v>0</v>
      </c>
      <c r="G620" s="18">
        <f t="shared" si="438"/>
        <v>0</v>
      </c>
      <c r="H620" s="18">
        <f t="shared" si="438"/>
        <v>0</v>
      </c>
      <c r="I620" s="18">
        <f t="shared" si="438"/>
        <v>0</v>
      </c>
      <c r="J620" s="18">
        <f t="shared" si="438"/>
        <v>0</v>
      </c>
      <c r="K620" s="18">
        <f t="shared" si="438"/>
        <v>0</v>
      </c>
      <c r="L620" s="18">
        <f t="shared" si="438"/>
        <v>0</v>
      </c>
      <c r="M620" s="18">
        <f t="shared" si="438"/>
        <v>0</v>
      </c>
      <c r="N620" s="18">
        <f t="shared" si="438"/>
        <v>0</v>
      </c>
      <c r="O620" s="48">
        <f t="shared" si="438"/>
        <v>0</v>
      </c>
      <c r="P620" s="65">
        <f t="shared" si="383"/>
        <v>0</v>
      </c>
      <c r="Q620" s="67">
        <f t="shared" si="438"/>
        <v>0</v>
      </c>
      <c r="R620" s="48">
        <f t="shared" ref="R620" si="439">SUM(R621)</f>
        <v>0</v>
      </c>
      <c r="S620" s="65">
        <f t="shared" si="375"/>
        <v>0</v>
      </c>
    </row>
    <row r="621" spans="1:19" ht="25.5" hidden="1" x14ac:dyDescent="0.25">
      <c r="A621" s="162"/>
      <c r="B621" s="16">
        <v>511411</v>
      </c>
      <c r="C621" s="17" t="s">
        <v>614</v>
      </c>
      <c r="D621" s="84"/>
      <c r="E621" s="68"/>
      <c r="F621" s="19"/>
      <c r="G621" s="19"/>
      <c r="H621" s="19"/>
      <c r="I621" s="19"/>
      <c r="J621" s="19"/>
      <c r="K621" s="19"/>
      <c r="L621" s="19"/>
      <c r="M621" s="19"/>
      <c r="N621" s="19"/>
      <c r="O621" s="49"/>
      <c r="P621" s="65">
        <f t="shared" si="383"/>
        <v>0</v>
      </c>
      <c r="Q621" s="68"/>
      <c r="R621" s="49"/>
      <c r="S621" s="65">
        <f t="shared" si="375"/>
        <v>0</v>
      </c>
    </row>
    <row r="622" spans="1:19" hidden="1" x14ac:dyDescent="0.25">
      <c r="A622" s="162"/>
      <c r="B622" s="16">
        <v>511420</v>
      </c>
      <c r="C622" s="17" t="s">
        <v>434</v>
      </c>
      <c r="D622" s="83">
        <f>SUM(D623)</f>
        <v>0</v>
      </c>
      <c r="E622" s="67">
        <f t="shared" ref="E622:Q622" si="440">SUM(E623)</f>
        <v>0</v>
      </c>
      <c r="F622" s="18">
        <f t="shared" si="440"/>
        <v>0</v>
      </c>
      <c r="G622" s="18">
        <f t="shared" si="440"/>
        <v>0</v>
      </c>
      <c r="H622" s="18">
        <f t="shared" si="440"/>
        <v>0</v>
      </c>
      <c r="I622" s="18">
        <f t="shared" si="440"/>
        <v>0</v>
      </c>
      <c r="J622" s="18">
        <f t="shared" si="440"/>
        <v>0</v>
      </c>
      <c r="K622" s="18">
        <f t="shared" si="440"/>
        <v>0</v>
      </c>
      <c r="L622" s="18">
        <f t="shared" si="440"/>
        <v>0</v>
      </c>
      <c r="M622" s="18">
        <f t="shared" si="440"/>
        <v>0</v>
      </c>
      <c r="N622" s="18">
        <f t="shared" si="440"/>
        <v>0</v>
      </c>
      <c r="O622" s="48">
        <f t="shared" si="440"/>
        <v>0</v>
      </c>
      <c r="P622" s="65">
        <f t="shared" si="383"/>
        <v>0</v>
      </c>
      <c r="Q622" s="67">
        <f t="shared" si="440"/>
        <v>0</v>
      </c>
      <c r="R622" s="48">
        <f t="shared" ref="R622" si="441">SUM(R623)</f>
        <v>0</v>
      </c>
      <c r="S622" s="65">
        <f t="shared" si="375"/>
        <v>0</v>
      </c>
    </row>
    <row r="623" spans="1:19" hidden="1" x14ac:dyDescent="0.25">
      <c r="A623" s="162"/>
      <c r="B623" s="16">
        <v>511421</v>
      </c>
      <c r="C623" s="17" t="s">
        <v>434</v>
      </c>
      <c r="D623" s="84"/>
      <c r="E623" s="68"/>
      <c r="F623" s="19"/>
      <c r="G623" s="19"/>
      <c r="H623" s="19"/>
      <c r="I623" s="19"/>
      <c r="J623" s="19"/>
      <c r="K623" s="19"/>
      <c r="L623" s="19"/>
      <c r="M623" s="19"/>
      <c r="N623" s="19"/>
      <c r="O623" s="49"/>
      <c r="P623" s="65">
        <f t="shared" si="383"/>
        <v>0</v>
      </c>
      <c r="Q623" s="68"/>
      <c r="R623" s="49"/>
      <c r="S623" s="65">
        <f t="shared" si="375"/>
        <v>0</v>
      </c>
    </row>
    <row r="624" spans="1:19" ht="36" hidden="1" customHeight="1" x14ac:dyDescent="0.25">
      <c r="A624" s="162"/>
      <c r="B624" s="16">
        <v>511430</v>
      </c>
      <c r="C624" s="17" t="s">
        <v>435</v>
      </c>
      <c r="D624" s="83">
        <f>SUM(D625)</f>
        <v>0</v>
      </c>
      <c r="E624" s="67">
        <f t="shared" ref="E624:Q624" si="442">SUM(E625)</f>
        <v>0</v>
      </c>
      <c r="F624" s="18">
        <f t="shared" si="442"/>
        <v>0</v>
      </c>
      <c r="G624" s="18">
        <f t="shared" si="442"/>
        <v>0</v>
      </c>
      <c r="H624" s="18">
        <f t="shared" si="442"/>
        <v>0</v>
      </c>
      <c r="I624" s="18">
        <f t="shared" si="442"/>
        <v>0</v>
      </c>
      <c r="J624" s="18">
        <f t="shared" si="442"/>
        <v>0</v>
      </c>
      <c r="K624" s="18">
        <f t="shared" si="442"/>
        <v>0</v>
      </c>
      <c r="L624" s="18">
        <f t="shared" si="442"/>
        <v>0</v>
      </c>
      <c r="M624" s="18">
        <f t="shared" si="442"/>
        <v>0</v>
      </c>
      <c r="N624" s="18">
        <f t="shared" si="442"/>
        <v>0</v>
      </c>
      <c r="O624" s="48">
        <f t="shared" si="442"/>
        <v>0</v>
      </c>
      <c r="P624" s="65">
        <f t="shared" si="383"/>
        <v>0</v>
      </c>
      <c r="Q624" s="67">
        <f t="shared" si="442"/>
        <v>0</v>
      </c>
      <c r="R624" s="48">
        <f t="shared" ref="R624" si="443">SUM(R625)</f>
        <v>0</v>
      </c>
      <c r="S624" s="65">
        <f t="shared" si="375"/>
        <v>0</v>
      </c>
    </row>
    <row r="625" spans="1:19" ht="25.5" hidden="1" x14ac:dyDescent="0.25">
      <c r="A625" s="162"/>
      <c r="B625" s="16">
        <v>511431</v>
      </c>
      <c r="C625" s="17" t="s">
        <v>615</v>
      </c>
      <c r="D625" s="84"/>
      <c r="E625" s="68"/>
      <c r="F625" s="19"/>
      <c r="G625" s="19"/>
      <c r="H625" s="19"/>
      <c r="I625" s="19"/>
      <c r="J625" s="19"/>
      <c r="K625" s="19"/>
      <c r="L625" s="19"/>
      <c r="M625" s="19"/>
      <c r="N625" s="19"/>
      <c r="O625" s="49"/>
      <c r="P625" s="65">
        <f t="shared" si="383"/>
        <v>0</v>
      </c>
      <c r="Q625" s="68"/>
      <c r="R625" s="49"/>
      <c r="S625" s="65">
        <f t="shared" si="375"/>
        <v>0</v>
      </c>
    </row>
    <row r="626" spans="1:19" hidden="1" x14ac:dyDescent="0.25">
      <c r="A626" s="162"/>
      <c r="B626" s="16">
        <v>511440</v>
      </c>
      <c r="C626" s="17" t="s">
        <v>436</v>
      </c>
      <c r="D626" s="83">
        <f>SUM(D627)</f>
        <v>0</v>
      </c>
      <c r="E626" s="67">
        <f t="shared" ref="E626:Q626" si="444">SUM(E627)</f>
        <v>0</v>
      </c>
      <c r="F626" s="18">
        <f t="shared" si="444"/>
        <v>0</v>
      </c>
      <c r="G626" s="18">
        <f t="shared" si="444"/>
        <v>0</v>
      </c>
      <c r="H626" s="18">
        <f t="shared" si="444"/>
        <v>0</v>
      </c>
      <c r="I626" s="18">
        <f t="shared" si="444"/>
        <v>0</v>
      </c>
      <c r="J626" s="18">
        <f t="shared" si="444"/>
        <v>0</v>
      </c>
      <c r="K626" s="18">
        <f t="shared" si="444"/>
        <v>0</v>
      </c>
      <c r="L626" s="18">
        <f t="shared" si="444"/>
        <v>0</v>
      </c>
      <c r="M626" s="18">
        <f t="shared" si="444"/>
        <v>0</v>
      </c>
      <c r="N626" s="18">
        <f t="shared" si="444"/>
        <v>0</v>
      </c>
      <c r="O626" s="48">
        <f t="shared" si="444"/>
        <v>0</v>
      </c>
      <c r="P626" s="65">
        <f t="shared" si="383"/>
        <v>0</v>
      </c>
      <c r="Q626" s="67">
        <f t="shared" si="444"/>
        <v>0</v>
      </c>
      <c r="R626" s="48">
        <f t="shared" ref="R626" si="445">SUM(R627)</f>
        <v>0</v>
      </c>
      <c r="S626" s="65">
        <f t="shared" si="375"/>
        <v>0</v>
      </c>
    </row>
    <row r="627" spans="1:19" hidden="1" x14ac:dyDescent="0.25">
      <c r="A627" s="162"/>
      <c r="B627" s="16">
        <v>511441</v>
      </c>
      <c r="C627" s="17" t="s">
        <v>436</v>
      </c>
      <c r="D627" s="84"/>
      <c r="E627" s="68"/>
      <c r="F627" s="19"/>
      <c r="G627" s="19"/>
      <c r="H627" s="19"/>
      <c r="I627" s="19"/>
      <c r="J627" s="19"/>
      <c r="K627" s="19"/>
      <c r="L627" s="19"/>
      <c r="M627" s="19"/>
      <c r="N627" s="19"/>
      <c r="O627" s="49"/>
      <c r="P627" s="65">
        <f t="shared" si="383"/>
        <v>0</v>
      </c>
      <c r="Q627" s="68"/>
      <c r="R627" s="49"/>
      <c r="S627" s="65">
        <f t="shared" si="375"/>
        <v>0</v>
      </c>
    </row>
    <row r="628" spans="1:19" hidden="1" x14ac:dyDescent="0.25">
      <c r="A628" s="162"/>
      <c r="B628" s="16">
        <v>511450</v>
      </c>
      <c r="C628" s="17" t="s">
        <v>437</v>
      </c>
      <c r="D628" s="83">
        <f>SUM(D629)</f>
        <v>0</v>
      </c>
      <c r="E628" s="67">
        <f t="shared" ref="E628:Q628" si="446">SUM(E629)</f>
        <v>0</v>
      </c>
      <c r="F628" s="18">
        <f t="shared" si="446"/>
        <v>0</v>
      </c>
      <c r="G628" s="18">
        <f t="shared" si="446"/>
        <v>0</v>
      </c>
      <c r="H628" s="18">
        <f t="shared" si="446"/>
        <v>0</v>
      </c>
      <c r="I628" s="18">
        <f t="shared" si="446"/>
        <v>0</v>
      </c>
      <c r="J628" s="18">
        <f t="shared" si="446"/>
        <v>0</v>
      </c>
      <c r="K628" s="18">
        <f t="shared" si="446"/>
        <v>0</v>
      </c>
      <c r="L628" s="18">
        <f t="shared" si="446"/>
        <v>0</v>
      </c>
      <c r="M628" s="18">
        <f t="shared" si="446"/>
        <v>0</v>
      </c>
      <c r="N628" s="18">
        <f t="shared" si="446"/>
        <v>0</v>
      </c>
      <c r="O628" s="48">
        <f t="shared" si="446"/>
        <v>0</v>
      </c>
      <c r="P628" s="65">
        <f t="shared" si="383"/>
        <v>0</v>
      </c>
      <c r="Q628" s="67">
        <f t="shared" si="446"/>
        <v>0</v>
      </c>
      <c r="R628" s="48">
        <f t="shared" ref="R628" si="447">SUM(R629)</f>
        <v>0</v>
      </c>
      <c r="S628" s="65">
        <f t="shared" ref="S628:S693" si="448">SUM(P628:R628)</f>
        <v>0</v>
      </c>
    </row>
    <row r="629" spans="1:19" ht="38.25" hidden="1" x14ac:dyDescent="0.25">
      <c r="A629" s="162"/>
      <c r="B629" s="16">
        <v>511451</v>
      </c>
      <c r="C629" s="17" t="s">
        <v>616</v>
      </c>
      <c r="D629" s="84"/>
      <c r="E629" s="68"/>
      <c r="F629" s="19"/>
      <c r="G629" s="19"/>
      <c r="H629" s="19"/>
      <c r="I629" s="19"/>
      <c r="J629" s="19"/>
      <c r="K629" s="19"/>
      <c r="L629" s="19"/>
      <c r="M629" s="19"/>
      <c r="N629" s="19"/>
      <c r="O629" s="49"/>
      <c r="P629" s="65">
        <f t="shared" si="383"/>
        <v>0</v>
      </c>
      <c r="Q629" s="68"/>
      <c r="R629" s="49"/>
      <c r="S629" s="65">
        <f t="shared" si="448"/>
        <v>0</v>
      </c>
    </row>
    <row r="630" spans="1:19" ht="25.5" x14ac:dyDescent="0.25">
      <c r="A630" s="162"/>
      <c r="B630" s="16">
        <v>511299</v>
      </c>
      <c r="C630" s="17" t="s">
        <v>832</v>
      </c>
      <c r="D630" s="84">
        <v>170000</v>
      </c>
      <c r="E630" s="68"/>
      <c r="F630" s="19"/>
      <c r="G630" s="19"/>
      <c r="H630" s="19"/>
      <c r="I630" s="19"/>
      <c r="J630" s="19"/>
      <c r="K630" s="19"/>
      <c r="L630" s="19"/>
      <c r="M630" s="19"/>
      <c r="N630" s="19"/>
      <c r="O630" s="49"/>
      <c r="P630" s="65">
        <f t="shared" ref="P630" si="449">SUM(E630:O630)</f>
        <v>0</v>
      </c>
      <c r="Q630" s="68"/>
      <c r="R630" s="49"/>
      <c r="S630" s="65">
        <f t="shared" si="448"/>
        <v>0</v>
      </c>
    </row>
    <row r="631" spans="1:19" x14ac:dyDescent="0.25">
      <c r="A631" s="271">
        <v>230</v>
      </c>
      <c r="B631" s="12">
        <v>512000</v>
      </c>
      <c r="C631" s="21" t="s">
        <v>438</v>
      </c>
      <c r="D631" s="82">
        <f>SUM(D632,D638,D657,D664+D667)</f>
        <v>130000</v>
      </c>
      <c r="E631" s="66">
        <f t="shared" ref="E631:O631" si="450">SUM(E632,E638,E657,E664+E667)</f>
        <v>1760000</v>
      </c>
      <c r="F631" s="14">
        <f t="shared" si="450"/>
        <v>0</v>
      </c>
      <c r="G631" s="14">
        <f t="shared" si="450"/>
        <v>0</v>
      </c>
      <c r="H631" s="14">
        <f t="shared" si="450"/>
        <v>0</v>
      </c>
      <c r="I631" s="14">
        <f t="shared" si="450"/>
        <v>0</v>
      </c>
      <c r="J631" s="14">
        <f t="shared" si="450"/>
        <v>0</v>
      </c>
      <c r="K631" s="14">
        <f t="shared" si="450"/>
        <v>0</v>
      </c>
      <c r="L631" s="14">
        <f t="shared" si="450"/>
        <v>0</v>
      </c>
      <c r="M631" s="14">
        <f t="shared" si="450"/>
        <v>0</v>
      </c>
      <c r="N631" s="14">
        <f t="shared" si="450"/>
        <v>0</v>
      </c>
      <c r="O631" s="47">
        <f t="shared" si="450"/>
        <v>0</v>
      </c>
      <c r="P631" s="65">
        <f t="shared" si="383"/>
        <v>1760000</v>
      </c>
      <c r="Q631" s="66">
        <f t="shared" ref="Q631" si="451">SUM(Q632,Q638,Q657,Q664+Q667)</f>
        <v>0</v>
      </c>
      <c r="R631" s="47">
        <f t="shared" ref="R631" si="452">SUM(R632,R638,R657,R664+R667)</f>
        <v>0</v>
      </c>
      <c r="S631" s="65">
        <f t="shared" si="448"/>
        <v>1760000</v>
      </c>
    </row>
    <row r="632" spans="1:19" hidden="1" x14ac:dyDescent="0.25">
      <c r="A632" s="271"/>
      <c r="B632" s="12">
        <v>512100</v>
      </c>
      <c r="C632" s="13" t="s">
        <v>439</v>
      </c>
      <c r="D632" s="82">
        <f>SUM(D633)</f>
        <v>0</v>
      </c>
      <c r="E632" s="66">
        <f t="shared" ref="E632:Q632" si="453">SUM(E633)</f>
        <v>0</v>
      </c>
      <c r="F632" s="14">
        <f t="shared" si="453"/>
        <v>0</v>
      </c>
      <c r="G632" s="14">
        <f t="shared" si="453"/>
        <v>0</v>
      </c>
      <c r="H632" s="14">
        <f t="shared" si="453"/>
        <v>0</v>
      </c>
      <c r="I632" s="14">
        <f t="shared" si="453"/>
        <v>0</v>
      </c>
      <c r="J632" s="14">
        <f t="shared" si="453"/>
        <v>0</v>
      </c>
      <c r="K632" s="14">
        <f t="shared" si="453"/>
        <v>0</v>
      </c>
      <c r="L632" s="14">
        <f t="shared" si="453"/>
        <v>0</v>
      </c>
      <c r="M632" s="14">
        <f t="shared" si="453"/>
        <v>0</v>
      </c>
      <c r="N632" s="14">
        <f t="shared" si="453"/>
        <v>0</v>
      </c>
      <c r="O632" s="47">
        <f t="shared" si="453"/>
        <v>0</v>
      </c>
      <c r="P632" s="65">
        <f t="shared" si="383"/>
        <v>0</v>
      </c>
      <c r="Q632" s="66">
        <f t="shared" si="453"/>
        <v>0</v>
      </c>
      <c r="R632" s="47">
        <f t="shared" ref="R632" si="454">SUM(R633)</f>
        <v>0</v>
      </c>
      <c r="S632" s="65">
        <f t="shared" si="448"/>
        <v>0</v>
      </c>
    </row>
    <row r="633" spans="1:19" hidden="1" x14ac:dyDescent="0.25">
      <c r="A633" s="161"/>
      <c r="B633" s="16">
        <v>512110</v>
      </c>
      <c r="C633" s="17" t="s">
        <v>440</v>
      </c>
      <c r="D633" s="83">
        <f>SUM(D634:D637)</f>
        <v>0</v>
      </c>
      <c r="E633" s="67">
        <f t="shared" ref="E633:O633" si="455">SUM(E634:E637)</f>
        <v>0</v>
      </c>
      <c r="F633" s="18">
        <f t="shared" si="455"/>
        <v>0</v>
      </c>
      <c r="G633" s="18">
        <f t="shared" si="455"/>
        <v>0</v>
      </c>
      <c r="H633" s="18">
        <f t="shared" si="455"/>
        <v>0</v>
      </c>
      <c r="I633" s="18">
        <f t="shared" si="455"/>
        <v>0</v>
      </c>
      <c r="J633" s="18">
        <f t="shared" si="455"/>
        <v>0</v>
      </c>
      <c r="K633" s="18">
        <f t="shared" si="455"/>
        <v>0</v>
      </c>
      <c r="L633" s="18">
        <f t="shared" si="455"/>
        <v>0</v>
      </c>
      <c r="M633" s="18">
        <f t="shared" si="455"/>
        <v>0</v>
      </c>
      <c r="N633" s="18">
        <f t="shared" si="455"/>
        <v>0</v>
      </c>
      <c r="O633" s="48">
        <f t="shared" si="455"/>
        <v>0</v>
      </c>
      <c r="P633" s="65">
        <f t="shared" ref="P633:P710" si="456">SUM(E633:O633)</f>
        <v>0</v>
      </c>
      <c r="Q633" s="67">
        <f t="shared" ref="Q633" si="457">SUM(Q634:Q637)</f>
        <v>0</v>
      </c>
      <c r="R633" s="48">
        <f t="shared" ref="R633" si="458">SUM(R634:R637)</f>
        <v>0</v>
      </c>
      <c r="S633" s="65">
        <f t="shared" si="448"/>
        <v>0</v>
      </c>
    </row>
    <row r="634" spans="1:19" hidden="1" x14ac:dyDescent="0.25">
      <c r="A634" s="161"/>
      <c r="B634" s="16">
        <v>512111</v>
      </c>
      <c r="C634" s="17" t="s">
        <v>441</v>
      </c>
      <c r="D634" s="84"/>
      <c r="E634" s="68"/>
      <c r="F634" s="19"/>
      <c r="G634" s="19"/>
      <c r="H634" s="19"/>
      <c r="I634" s="19"/>
      <c r="J634" s="19"/>
      <c r="K634" s="19"/>
      <c r="L634" s="19"/>
      <c r="M634" s="19"/>
      <c r="N634" s="19"/>
      <c r="O634" s="49"/>
      <c r="P634" s="65">
        <f t="shared" si="456"/>
        <v>0</v>
      </c>
      <c r="Q634" s="68"/>
      <c r="R634" s="49"/>
      <c r="S634" s="65">
        <f t="shared" si="448"/>
        <v>0</v>
      </c>
    </row>
    <row r="635" spans="1:19" hidden="1" x14ac:dyDescent="0.25">
      <c r="A635" s="161"/>
      <c r="B635" s="16">
        <v>512113</v>
      </c>
      <c r="C635" s="17" t="s">
        <v>442</v>
      </c>
      <c r="D635" s="84"/>
      <c r="E635" s="68"/>
      <c r="F635" s="19"/>
      <c r="G635" s="19"/>
      <c r="H635" s="19"/>
      <c r="I635" s="19"/>
      <c r="J635" s="19"/>
      <c r="K635" s="19"/>
      <c r="L635" s="19"/>
      <c r="M635" s="19"/>
      <c r="N635" s="19"/>
      <c r="O635" s="49"/>
      <c r="P635" s="65">
        <f t="shared" si="456"/>
        <v>0</v>
      </c>
      <c r="Q635" s="68"/>
      <c r="R635" s="49"/>
      <c r="S635" s="65">
        <f t="shared" si="448"/>
        <v>0</v>
      </c>
    </row>
    <row r="636" spans="1:19" hidden="1" x14ac:dyDescent="0.25">
      <c r="A636" s="161"/>
      <c r="B636" s="16">
        <v>512116</v>
      </c>
      <c r="C636" s="17" t="s">
        <v>532</v>
      </c>
      <c r="D636" s="84"/>
      <c r="E636" s="68"/>
      <c r="F636" s="19"/>
      <c r="G636" s="19"/>
      <c r="H636" s="19"/>
      <c r="I636" s="19"/>
      <c r="J636" s="19"/>
      <c r="K636" s="19"/>
      <c r="L636" s="19"/>
      <c r="M636" s="19"/>
      <c r="N636" s="19"/>
      <c r="O636" s="49"/>
      <c r="P636" s="65">
        <f t="shared" si="456"/>
        <v>0</v>
      </c>
      <c r="Q636" s="68"/>
      <c r="R636" s="49"/>
      <c r="S636" s="65">
        <f t="shared" si="448"/>
        <v>0</v>
      </c>
    </row>
    <row r="637" spans="1:19" hidden="1" x14ac:dyDescent="0.25">
      <c r="A637" s="161"/>
      <c r="B637" s="16">
        <v>512117</v>
      </c>
      <c r="C637" s="17" t="s">
        <v>443</v>
      </c>
      <c r="D637" s="84"/>
      <c r="E637" s="68"/>
      <c r="F637" s="19"/>
      <c r="G637" s="19"/>
      <c r="H637" s="19"/>
      <c r="I637" s="19"/>
      <c r="J637" s="19"/>
      <c r="K637" s="19"/>
      <c r="L637" s="19"/>
      <c r="M637" s="19"/>
      <c r="N637" s="19"/>
      <c r="O637" s="49"/>
      <c r="P637" s="65">
        <f t="shared" si="456"/>
        <v>0</v>
      </c>
      <c r="Q637" s="68"/>
      <c r="R637" s="49"/>
      <c r="S637" s="65">
        <f t="shared" si="448"/>
        <v>0</v>
      </c>
    </row>
    <row r="638" spans="1:19" x14ac:dyDescent="0.25">
      <c r="A638" s="271"/>
      <c r="B638" s="12">
        <v>512200</v>
      </c>
      <c r="C638" s="13" t="s">
        <v>444</v>
      </c>
      <c r="D638" s="82">
        <f>SUM(D639+D643+D647+D651+D654)</f>
        <v>130000</v>
      </c>
      <c r="E638" s="66">
        <f t="shared" ref="E638:O638" si="459">SUM(E639+E643+E647+E651+E654)</f>
        <v>1760000</v>
      </c>
      <c r="F638" s="14">
        <f t="shared" si="459"/>
        <v>0</v>
      </c>
      <c r="G638" s="14">
        <f t="shared" si="459"/>
        <v>0</v>
      </c>
      <c r="H638" s="14">
        <f t="shared" si="459"/>
        <v>0</v>
      </c>
      <c r="I638" s="14">
        <f t="shared" si="459"/>
        <v>0</v>
      </c>
      <c r="J638" s="14">
        <f t="shared" si="459"/>
        <v>0</v>
      </c>
      <c r="K638" s="14">
        <f t="shared" si="459"/>
        <v>0</v>
      </c>
      <c r="L638" s="14">
        <f t="shared" si="459"/>
        <v>0</v>
      </c>
      <c r="M638" s="14">
        <f t="shared" si="459"/>
        <v>0</v>
      </c>
      <c r="N638" s="14">
        <f t="shared" si="459"/>
        <v>0</v>
      </c>
      <c r="O638" s="47">
        <f t="shared" si="459"/>
        <v>0</v>
      </c>
      <c r="P638" s="65">
        <f t="shared" si="456"/>
        <v>1760000</v>
      </c>
      <c r="Q638" s="66">
        <f t="shared" ref="Q638" si="460">SUM(Q639+Q643+Q647+Q651+Q654)</f>
        <v>0</v>
      </c>
      <c r="R638" s="47">
        <f t="shared" ref="R638" si="461">SUM(R639+R643+R647+R651+R654)</f>
        <v>0</v>
      </c>
      <c r="S638" s="65">
        <f t="shared" si="448"/>
        <v>1760000</v>
      </c>
    </row>
    <row r="639" spans="1:19" x14ac:dyDescent="0.25">
      <c r="A639" s="161"/>
      <c r="B639" s="16">
        <v>512210</v>
      </c>
      <c r="C639" s="17" t="s">
        <v>445</v>
      </c>
      <c r="D639" s="83">
        <f>SUM(D640:D642)</f>
        <v>30000</v>
      </c>
      <c r="E639" s="67">
        <f t="shared" ref="E639:O639" si="462">SUM(E640:E642)</f>
        <v>0</v>
      </c>
      <c r="F639" s="18">
        <f t="shared" si="462"/>
        <v>0</v>
      </c>
      <c r="G639" s="18">
        <f t="shared" si="462"/>
        <v>0</v>
      </c>
      <c r="H639" s="18">
        <f t="shared" si="462"/>
        <v>0</v>
      </c>
      <c r="I639" s="18">
        <f t="shared" si="462"/>
        <v>0</v>
      </c>
      <c r="J639" s="18">
        <f t="shared" si="462"/>
        <v>0</v>
      </c>
      <c r="K639" s="18">
        <f t="shared" si="462"/>
        <v>0</v>
      </c>
      <c r="L639" s="18">
        <f t="shared" si="462"/>
        <v>0</v>
      </c>
      <c r="M639" s="18">
        <f t="shared" si="462"/>
        <v>0</v>
      </c>
      <c r="N639" s="18">
        <f t="shared" si="462"/>
        <v>0</v>
      </c>
      <c r="O639" s="48">
        <f t="shared" si="462"/>
        <v>0</v>
      </c>
      <c r="P639" s="65">
        <f t="shared" si="456"/>
        <v>0</v>
      </c>
      <c r="Q639" s="67">
        <f t="shared" ref="Q639" si="463">SUM(Q640:Q642)</f>
        <v>0</v>
      </c>
      <c r="R639" s="48">
        <f t="shared" ref="R639" si="464">SUM(R640:R642)</f>
        <v>0</v>
      </c>
      <c r="S639" s="65">
        <f t="shared" si="448"/>
        <v>0</v>
      </c>
    </row>
    <row r="640" spans="1:19" ht="25.5" hidden="1" x14ac:dyDescent="0.25">
      <c r="A640" s="161"/>
      <c r="B640" s="16">
        <v>512211</v>
      </c>
      <c r="C640" s="17" t="s">
        <v>808</v>
      </c>
      <c r="D640" s="84">
        <v>0</v>
      </c>
      <c r="E640" s="68"/>
      <c r="F640" s="19"/>
      <c r="G640" s="19"/>
      <c r="H640" s="19"/>
      <c r="I640" s="19"/>
      <c r="J640" s="19"/>
      <c r="K640" s="19"/>
      <c r="L640" s="19"/>
      <c r="M640" s="19"/>
      <c r="N640" s="19"/>
      <c r="O640" s="49"/>
      <c r="P640" s="65">
        <f t="shared" si="456"/>
        <v>0</v>
      </c>
      <c r="Q640" s="68"/>
      <c r="R640" s="49"/>
      <c r="S640" s="65">
        <f t="shared" si="448"/>
        <v>0</v>
      </c>
    </row>
    <row r="641" spans="1:19" ht="69" customHeight="1" x14ac:dyDescent="0.25">
      <c r="A641" s="161"/>
      <c r="B641" s="16">
        <v>512212</v>
      </c>
      <c r="C641" s="17" t="s">
        <v>674</v>
      </c>
      <c r="D641" s="84">
        <v>30000</v>
      </c>
      <c r="E641" s="68"/>
      <c r="F641" s="19"/>
      <c r="G641" s="19"/>
      <c r="H641" s="19"/>
      <c r="I641" s="19"/>
      <c r="J641" s="19"/>
      <c r="K641" s="19"/>
      <c r="L641" s="19"/>
      <c r="M641" s="19"/>
      <c r="N641" s="19"/>
      <c r="O641" s="49"/>
      <c r="P641" s="65">
        <f t="shared" si="456"/>
        <v>0</v>
      </c>
      <c r="Q641" s="68"/>
      <c r="R641" s="49"/>
      <c r="S641" s="65">
        <f t="shared" si="448"/>
        <v>0</v>
      </c>
    </row>
    <row r="642" spans="1:19" hidden="1" x14ac:dyDescent="0.25">
      <c r="A642" s="161"/>
      <c r="B642" s="16">
        <v>512213</v>
      </c>
      <c r="C642" s="17" t="s">
        <v>447</v>
      </c>
      <c r="D642" s="84"/>
      <c r="E642" s="68"/>
      <c r="F642" s="19"/>
      <c r="G642" s="19"/>
      <c r="H642" s="19"/>
      <c r="I642" s="19"/>
      <c r="J642" s="19"/>
      <c r="K642" s="19"/>
      <c r="L642" s="19"/>
      <c r="M642" s="19"/>
      <c r="N642" s="19"/>
      <c r="O642" s="49"/>
      <c r="P642" s="65">
        <f t="shared" si="456"/>
        <v>0</v>
      </c>
      <c r="Q642" s="68"/>
      <c r="R642" s="49"/>
      <c r="S642" s="65">
        <f t="shared" si="448"/>
        <v>0</v>
      </c>
    </row>
    <row r="643" spans="1:19" x14ac:dyDescent="0.25">
      <c r="A643" s="161"/>
      <c r="B643" s="16">
        <v>512220</v>
      </c>
      <c r="C643" s="17" t="s">
        <v>259</v>
      </c>
      <c r="D643" s="83">
        <f>SUM(D644:D646)</f>
        <v>50000</v>
      </c>
      <c r="E643" s="67">
        <f t="shared" ref="E643:O643" si="465">SUM(E644:E646)</f>
        <v>0</v>
      </c>
      <c r="F643" s="18">
        <f t="shared" si="465"/>
        <v>0</v>
      </c>
      <c r="G643" s="18">
        <f t="shared" si="465"/>
        <v>0</v>
      </c>
      <c r="H643" s="18">
        <f t="shared" si="465"/>
        <v>0</v>
      </c>
      <c r="I643" s="18">
        <f t="shared" si="465"/>
        <v>0</v>
      </c>
      <c r="J643" s="18">
        <f t="shared" si="465"/>
        <v>0</v>
      </c>
      <c r="K643" s="18">
        <f t="shared" si="465"/>
        <v>0</v>
      </c>
      <c r="L643" s="18">
        <f t="shared" si="465"/>
        <v>0</v>
      </c>
      <c r="M643" s="18">
        <f t="shared" si="465"/>
        <v>0</v>
      </c>
      <c r="N643" s="18">
        <f t="shared" si="465"/>
        <v>0</v>
      </c>
      <c r="O643" s="48">
        <f t="shared" si="465"/>
        <v>0</v>
      </c>
      <c r="P643" s="65">
        <f t="shared" si="456"/>
        <v>0</v>
      </c>
      <c r="Q643" s="67">
        <f t="shared" ref="Q643" si="466">SUM(Q644:Q646)</f>
        <v>0</v>
      </c>
      <c r="R643" s="48">
        <f t="shared" ref="R643" si="467">SUM(R644:R646)</f>
        <v>0</v>
      </c>
      <c r="S643" s="65">
        <f t="shared" si="448"/>
        <v>0</v>
      </c>
    </row>
    <row r="644" spans="1:19" ht="25.5" x14ac:dyDescent="0.25">
      <c r="A644" s="161"/>
      <c r="B644" s="16">
        <v>512221</v>
      </c>
      <c r="C644" s="17" t="s">
        <v>448</v>
      </c>
      <c r="D644" s="84">
        <v>50000</v>
      </c>
      <c r="E644" s="68"/>
      <c r="F644" s="19"/>
      <c r="G644" s="19"/>
      <c r="H644" s="19"/>
      <c r="I644" s="19"/>
      <c r="J644" s="19"/>
      <c r="K644" s="19"/>
      <c r="L644" s="19"/>
      <c r="M644" s="19"/>
      <c r="N644" s="19"/>
      <c r="O644" s="49"/>
      <c r="P644" s="65">
        <f t="shared" si="456"/>
        <v>0</v>
      </c>
      <c r="Q644" s="68"/>
      <c r="R644" s="49"/>
      <c r="S644" s="65">
        <f t="shared" si="448"/>
        <v>0</v>
      </c>
    </row>
    <row r="645" spans="1:19" hidden="1" x14ac:dyDescent="0.25">
      <c r="A645" s="161"/>
      <c r="B645" s="16">
        <v>512222</v>
      </c>
      <c r="C645" s="17" t="s">
        <v>449</v>
      </c>
      <c r="D645" s="84"/>
      <c r="E645" s="68"/>
      <c r="F645" s="19"/>
      <c r="G645" s="19"/>
      <c r="H645" s="19"/>
      <c r="I645" s="19"/>
      <c r="J645" s="19"/>
      <c r="K645" s="19"/>
      <c r="L645" s="19"/>
      <c r="M645" s="19"/>
      <c r="N645" s="19"/>
      <c r="O645" s="49"/>
      <c r="P645" s="65">
        <f t="shared" si="456"/>
        <v>0</v>
      </c>
      <c r="Q645" s="68"/>
      <c r="R645" s="49"/>
      <c r="S645" s="65">
        <f t="shared" si="448"/>
        <v>0</v>
      </c>
    </row>
    <row r="646" spans="1:19" hidden="1" x14ac:dyDescent="0.25">
      <c r="A646" s="161"/>
      <c r="B646" s="16">
        <v>512223</v>
      </c>
      <c r="C646" s="17" t="s">
        <v>618</v>
      </c>
      <c r="D646" s="84"/>
      <c r="E646" s="68"/>
      <c r="F646" s="19"/>
      <c r="G646" s="19"/>
      <c r="H646" s="19"/>
      <c r="I646" s="19"/>
      <c r="J646" s="19"/>
      <c r="K646" s="19"/>
      <c r="L646" s="19"/>
      <c r="M646" s="19"/>
      <c r="N646" s="19"/>
      <c r="O646" s="49"/>
      <c r="P646" s="65">
        <f t="shared" si="456"/>
        <v>0</v>
      </c>
      <c r="Q646" s="68"/>
      <c r="R646" s="49"/>
      <c r="S646" s="65">
        <f t="shared" si="448"/>
        <v>0</v>
      </c>
    </row>
    <row r="647" spans="1:19" hidden="1" x14ac:dyDescent="0.25">
      <c r="A647" s="161"/>
      <c r="B647" s="16">
        <v>512230</v>
      </c>
      <c r="C647" s="17" t="s">
        <v>450</v>
      </c>
      <c r="D647" s="83">
        <f>SUM(D648:D650)</f>
        <v>0</v>
      </c>
      <c r="E647" s="67">
        <f t="shared" ref="E647:O647" si="468">SUM(E648:E650)</f>
        <v>0</v>
      </c>
      <c r="F647" s="18">
        <f t="shared" si="468"/>
        <v>0</v>
      </c>
      <c r="G647" s="18">
        <f t="shared" si="468"/>
        <v>0</v>
      </c>
      <c r="H647" s="18">
        <f t="shared" si="468"/>
        <v>0</v>
      </c>
      <c r="I647" s="18">
        <f t="shared" si="468"/>
        <v>0</v>
      </c>
      <c r="J647" s="18">
        <f t="shared" si="468"/>
        <v>0</v>
      </c>
      <c r="K647" s="18">
        <f t="shared" si="468"/>
        <v>0</v>
      </c>
      <c r="L647" s="18">
        <f t="shared" si="468"/>
        <v>0</v>
      </c>
      <c r="M647" s="18">
        <f t="shared" si="468"/>
        <v>0</v>
      </c>
      <c r="N647" s="18">
        <f t="shared" si="468"/>
        <v>0</v>
      </c>
      <c r="O647" s="48">
        <f t="shared" si="468"/>
        <v>0</v>
      </c>
      <c r="P647" s="65">
        <f t="shared" si="456"/>
        <v>0</v>
      </c>
      <c r="Q647" s="67">
        <f t="shared" ref="Q647" si="469">SUM(Q648:Q650)</f>
        <v>0</v>
      </c>
      <c r="R647" s="48">
        <f t="shared" ref="R647" si="470">SUM(R648:R650)</f>
        <v>0</v>
      </c>
      <c r="S647" s="65">
        <f t="shared" si="448"/>
        <v>0</v>
      </c>
    </row>
    <row r="648" spans="1:19" ht="30" hidden="1" customHeight="1" x14ac:dyDescent="0.25">
      <c r="A648" s="161"/>
      <c r="B648" s="16">
        <v>512231</v>
      </c>
      <c r="C648" s="17" t="s">
        <v>451</v>
      </c>
      <c r="D648" s="84"/>
      <c r="E648" s="68"/>
      <c r="F648" s="19"/>
      <c r="G648" s="19"/>
      <c r="H648" s="19"/>
      <c r="I648" s="19"/>
      <c r="J648" s="19"/>
      <c r="K648" s="19"/>
      <c r="L648" s="19"/>
      <c r="M648" s="19"/>
      <c r="N648" s="19"/>
      <c r="O648" s="49"/>
      <c r="P648" s="65">
        <f t="shared" si="456"/>
        <v>0</v>
      </c>
      <c r="Q648" s="68"/>
      <c r="R648" s="49"/>
      <c r="S648" s="65">
        <f t="shared" si="448"/>
        <v>0</v>
      </c>
    </row>
    <row r="649" spans="1:19" hidden="1" x14ac:dyDescent="0.25">
      <c r="A649" s="161"/>
      <c r="B649" s="16">
        <v>512232</v>
      </c>
      <c r="C649" s="17" t="s">
        <v>452</v>
      </c>
      <c r="D649" s="84"/>
      <c r="E649" s="68"/>
      <c r="F649" s="19"/>
      <c r="G649" s="19"/>
      <c r="H649" s="19"/>
      <c r="I649" s="19"/>
      <c r="J649" s="19"/>
      <c r="K649" s="19"/>
      <c r="L649" s="19"/>
      <c r="M649" s="19"/>
      <c r="N649" s="19"/>
      <c r="O649" s="49"/>
      <c r="P649" s="65">
        <f t="shared" si="456"/>
        <v>0</v>
      </c>
      <c r="Q649" s="68"/>
      <c r="R649" s="49"/>
      <c r="S649" s="65">
        <f t="shared" si="448"/>
        <v>0</v>
      </c>
    </row>
    <row r="650" spans="1:19" hidden="1" x14ac:dyDescent="0.25">
      <c r="A650" s="161"/>
      <c r="B650" s="16">
        <v>512233</v>
      </c>
      <c r="C650" s="17" t="s">
        <v>453</v>
      </c>
      <c r="D650" s="84"/>
      <c r="E650" s="68"/>
      <c r="F650" s="19"/>
      <c r="G650" s="19"/>
      <c r="H650" s="19"/>
      <c r="I650" s="19"/>
      <c r="J650" s="19"/>
      <c r="K650" s="19"/>
      <c r="L650" s="19"/>
      <c r="M650" s="19"/>
      <c r="N650" s="19"/>
      <c r="O650" s="49"/>
      <c r="P650" s="65">
        <f t="shared" si="456"/>
        <v>0</v>
      </c>
      <c r="Q650" s="68"/>
      <c r="R650" s="49"/>
      <c r="S650" s="65">
        <f t="shared" si="448"/>
        <v>0</v>
      </c>
    </row>
    <row r="651" spans="1:19" x14ac:dyDescent="0.25">
      <c r="A651" s="161"/>
      <c r="B651" s="16">
        <v>512240</v>
      </c>
      <c r="C651" s="17" t="s">
        <v>454</v>
      </c>
      <c r="D651" s="83">
        <f>SUM(D652:D653)</f>
        <v>0</v>
      </c>
      <c r="E651" s="67">
        <f t="shared" ref="E651:O651" si="471">SUM(E652:E653)</f>
        <v>1760000</v>
      </c>
      <c r="F651" s="18">
        <f t="shared" si="471"/>
        <v>0</v>
      </c>
      <c r="G651" s="18">
        <f t="shared" si="471"/>
        <v>0</v>
      </c>
      <c r="H651" s="18">
        <f t="shared" si="471"/>
        <v>0</v>
      </c>
      <c r="I651" s="18">
        <f t="shared" si="471"/>
        <v>0</v>
      </c>
      <c r="J651" s="18">
        <f t="shared" si="471"/>
        <v>0</v>
      </c>
      <c r="K651" s="18">
        <f t="shared" si="471"/>
        <v>0</v>
      </c>
      <c r="L651" s="18">
        <f t="shared" si="471"/>
        <v>0</v>
      </c>
      <c r="M651" s="18">
        <f t="shared" si="471"/>
        <v>0</v>
      </c>
      <c r="N651" s="18">
        <f t="shared" si="471"/>
        <v>0</v>
      </c>
      <c r="O651" s="48">
        <f t="shared" si="471"/>
        <v>0</v>
      </c>
      <c r="P651" s="65">
        <f t="shared" si="456"/>
        <v>1760000</v>
      </c>
      <c r="Q651" s="67">
        <f t="shared" ref="Q651" si="472">SUM(Q652:Q653)</f>
        <v>0</v>
      </c>
      <c r="R651" s="48">
        <f t="shared" ref="R651" si="473">SUM(R652:R653)</f>
        <v>0</v>
      </c>
      <c r="S651" s="65">
        <f t="shared" si="448"/>
        <v>1760000</v>
      </c>
    </row>
    <row r="652" spans="1:19" x14ac:dyDescent="0.25">
      <c r="A652" s="161"/>
      <c r="B652" s="16">
        <v>512241</v>
      </c>
      <c r="C652" s="17" t="s">
        <v>920</v>
      </c>
      <c r="D652" s="84"/>
      <c r="E652" s="68">
        <v>1760000</v>
      </c>
      <c r="F652" s="19"/>
      <c r="G652" s="19"/>
      <c r="H652" s="19"/>
      <c r="I652" s="19"/>
      <c r="J652" s="19"/>
      <c r="K652" s="19"/>
      <c r="L652" s="19"/>
      <c r="M652" s="19"/>
      <c r="N652" s="19"/>
      <c r="O652" s="49"/>
      <c r="P652" s="65">
        <f t="shared" si="456"/>
        <v>1760000</v>
      </c>
      <c r="Q652" s="68"/>
      <c r="R652" s="49"/>
      <c r="S652" s="65">
        <f t="shared" si="448"/>
        <v>1760000</v>
      </c>
    </row>
    <row r="653" spans="1:19" ht="25.5" hidden="1" x14ac:dyDescent="0.25">
      <c r="A653" s="161"/>
      <c r="B653" s="16">
        <v>512242</v>
      </c>
      <c r="C653" s="17" t="s">
        <v>455</v>
      </c>
      <c r="D653" s="84"/>
      <c r="E653" s="68"/>
      <c r="F653" s="19"/>
      <c r="G653" s="19"/>
      <c r="H653" s="19"/>
      <c r="I653" s="19"/>
      <c r="J653" s="19"/>
      <c r="K653" s="19"/>
      <c r="L653" s="19"/>
      <c r="M653" s="19"/>
      <c r="N653" s="19"/>
      <c r="O653" s="49"/>
      <c r="P653" s="65">
        <f t="shared" si="456"/>
        <v>0</v>
      </c>
      <c r="Q653" s="68"/>
      <c r="R653" s="49"/>
      <c r="S653" s="65">
        <f t="shared" si="448"/>
        <v>0</v>
      </c>
    </row>
    <row r="654" spans="1:19" ht="29.25" customHeight="1" x14ac:dyDescent="0.25">
      <c r="A654" s="161"/>
      <c r="B654" s="16">
        <v>512250</v>
      </c>
      <c r="C654" s="17" t="s">
        <v>456</v>
      </c>
      <c r="D654" s="83">
        <f>SUM(D655:D656)</f>
        <v>50000</v>
      </c>
      <c r="E654" s="67">
        <f t="shared" ref="E654:O654" si="474">SUM(E655:E656)</f>
        <v>0</v>
      </c>
      <c r="F654" s="18">
        <f t="shared" si="474"/>
        <v>0</v>
      </c>
      <c r="G654" s="18">
        <f t="shared" si="474"/>
        <v>0</v>
      </c>
      <c r="H654" s="18">
        <f t="shared" si="474"/>
        <v>0</v>
      </c>
      <c r="I654" s="18">
        <f t="shared" si="474"/>
        <v>0</v>
      </c>
      <c r="J654" s="18">
        <f t="shared" si="474"/>
        <v>0</v>
      </c>
      <c r="K654" s="18">
        <f t="shared" si="474"/>
        <v>0</v>
      </c>
      <c r="L654" s="18">
        <f t="shared" si="474"/>
        <v>0</v>
      </c>
      <c r="M654" s="18">
        <f t="shared" si="474"/>
        <v>0</v>
      </c>
      <c r="N654" s="18">
        <f t="shared" si="474"/>
        <v>0</v>
      </c>
      <c r="O654" s="48">
        <f t="shared" si="474"/>
        <v>0</v>
      </c>
      <c r="P654" s="65">
        <f t="shared" si="456"/>
        <v>0</v>
      </c>
      <c r="Q654" s="67">
        <f t="shared" ref="Q654" si="475">SUM(Q655:Q656)</f>
        <v>0</v>
      </c>
      <c r="R654" s="48">
        <f t="shared" ref="R654" si="476">SUM(R655:R656)</f>
        <v>0</v>
      </c>
      <c r="S654" s="65">
        <f t="shared" si="448"/>
        <v>0</v>
      </c>
    </row>
    <row r="655" spans="1:19" ht="21" customHeight="1" thickBot="1" x14ac:dyDescent="0.3">
      <c r="A655" s="161"/>
      <c r="B655" s="16">
        <v>512251</v>
      </c>
      <c r="C655" s="17" t="s">
        <v>834</v>
      </c>
      <c r="D655" s="84">
        <v>50000</v>
      </c>
      <c r="E655" s="68"/>
      <c r="F655" s="19"/>
      <c r="G655" s="19"/>
      <c r="H655" s="19"/>
      <c r="I655" s="19"/>
      <c r="J655" s="19"/>
      <c r="K655" s="19"/>
      <c r="L655" s="19"/>
      <c r="M655" s="19"/>
      <c r="N655" s="19"/>
      <c r="O655" s="49"/>
      <c r="P655" s="65">
        <f t="shared" si="456"/>
        <v>0</v>
      </c>
      <c r="Q655" s="68"/>
      <c r="R655" s="49"/>
      <c r="S655" s="65">
        <f t="shared" si="448"/>
        <v>0</v>
      </c>
    </row>
    <row r="656" spans="1:19" hidden="1" x14ac:dyDescent="0.25">
      <c r="A656" s="161"/>
      <c r="B656" s="16">
        <v>512252</v>
      </c>
      <c r="C656" s="17" t="s">
        <v>458</v>
      </c>
      <c r="D656" s="84"/>
      <c r="E656" s="68"/>
      <c r="F656" s="19"/>
      <c r="G656" s="19"/>
      <c r="H656" s="19"/>
      <c r="I656" s="19"/>
      <c r="J656" s="19"/>
      <c r="K656" s="19"/>
      <c r="L656" s="19"/>
      <c r="M656" s="19"/>
      <c r="N656" s="19"/>
      <c r="O656" s="49"/>
      <c r="P656" s="65">
        <f t="shared" si="456"/>
        <v>0</v>
      </c>
      <c r="Q656" s="49"/>
      <c r="R656" s="49"/>
      <c r="S656" s="65">
        <f t="shared" si="448"/>
        <v>0</v>
      </c>
    </row>
    <row r="657" spans="1:19" ht="25.5" hidden="1" x14ac:dyDescent="0.25">
      <c r="A657" s="271"/>
      <c r="B657" s="12">
        <v>512600</v>
      </c>
      <c r="C657" s="13" t="s">
        <v>459</v>
      </c>
      <c r="D657" s="82">
        <f>SUM(D658+D660+D662)</f>
        <v>0</v>
      </c>
      <c r="E657" s="66">
        <f t="shared" ref="E657:O657" si="477">SUM(E658+E660+E662)</f>
        <v>0</v>
      </c>
      <c r="F657" s="14">
        <f t="shared" si="477"/>
        <v>0</v>
      </c>
      <c r="G657" s="14">
        <f t="shared" si="477"/>
        <v>0</v>
      </c>
      <c r="H657" s="14">
        <f t="shared" si="477"/>
        <v>0</v>
      </c>
      <c r="I657" s="14">
        <f t="shared" si="477"/>
        <v>0</v>
      </c>
      <c r="J657" s="14">
        <f t="shared" si="477"/>
        <v>0</v>
      </c>
      <c r="K657" s="14">
        <f t="shared" si="477"/>
        <v>0</v>
      </c>
      <c r="L657" s="14">
        <f t="shared" si="477"/>
        <v>0</v>
      </c>
      <c r="M657" s="14">
        <f t="shared" si="477"/>
        <v>0</v>
      </c>
      <c r="N657" s="14">
        <f t="shared" si="477"/>
        <v>0</v>
      </c>
      <c r="O657" s="47">
        <f t="shared" si="477"/>
        <v>0</v>
      </c>
      <c r="P657" s="65">
        <f t="shared" si="456"/>
        <v>0</v>
      </c>
      <c r="Q657" s="47">
        <f t="shared" ref="Q657:R657" si="478">SUM(Q658+Q660+Q662)</f>
        <v>0</v>
      </c>
      <c r="R657" s="47">
        <f t="shared" si="478"/>
        <v>0</v>
      </c>
      <c r="S657" s="65">
        <f t="shared" si="448"/>
        <v>0</v>
      </c>
    </row>
    <row r="658" spans="1:19" hidden="1" x14ac:dyDescent="0.25">
      <c r="A658" s="161"/>
      <c r="B658" s="16">
        <v>512610</v>
      </c>
      <c r="C658" s="17" t="s">
        <v>460</v>
      </c>
      <c r="D658" s="83">
        <f>SUM(D659)</f>
        <v>0</v>
      </c>
      <c r="E658" s="67">
        <f t="shared" ref="E658:O658" si="479">SUM(E659)</f>
        <v>0</v>
      </c>
      <c r="F658" s="18">
        <f t="shared" si="479"/>
        <v>0</v>
      </c>
      <c r="G658" s="18">
        <f t="shared" si="479"/>
        <v>0</v>
      </c>
      <c r="H658" s="18">
        <f t="shared" si="479"/>
        <v>0</v>
      </c>
      <c r="I658" s="18">
        <f t="shared" si="479"/>
        <v>0</v>
      </c>
      <c r="J658" s="18">
        <f t="shared" si="479"/>
        <v>0</v>
      </c>
      <c r="K658" s="18">
        <f t="shared" si="479"/>
        <v>0</v>
      </c>
      <c r="L658" s="18">
        <f t="shared" si="479"/>
        <v>0</v>
      </c>
      <c r="M658" s="18">
        <f t="shared" si="479"/>
        <v>0</v>
      </c>
      <c r="N658" s="18">
        <f t="shared" si="479"/>
        <v>0</v>
      </c>
      <c r="O658" s="48">
        <f t="shared" si="479"/>
        <v>0</v>
      </c>
      <c r="P658" s="65">
        <f t="shared" si="456"/>
        <v>0</v>
      </c>
      <c r="Q658" s="48">
        <f t="shared" ref="Q658:R658" si="480">SUM(Q659)</f>
        <v>0</v>
      </c>
      <c r="R658" s="48">
        <f t="shared" si="480"/>
        <v>0</v>
      </c>
      <c r="S658" s="65">
        <f t="shared" si="448"/>
        <v>0</v>
      </c>
    </row>
    <row r="659" spans="1:19" ht="25.5" hidden="1" x14ac:dyDescent="0.25">
      <c r="A659" s="161"/>
      <c r="B659" s="16">
        <v>512611</v>
      </c>
      <c r="C659" s="17" t="s">
        <v>461</v>
      </c>
      <c r="D659" s="84"/>
      <c r="E659" s="68"/>
      <c r="F659" s="19"/>
      <c r="G659" s="19"/>
      <c r="H659" s="19"/>
      <c r="I659" s="19"/>
      <c r="J659" s="19"/>
      <c r="K659" s="19"/>
      <c r="L659" s="19"/>
      <c r="M659" s="19"/>
      <c r="N659" s="19"/>
      <c r="O659" s="49"/>
      <c r="P659" s="65">
        <f t="shared" si="456"/>
        <v>0</v>
      </c>
      <c r="Q659" s="49"/>
      <c r="R659" s="49"/>
      <c r="S659" s="65">
        <f t="shared" si="448"/>
        <v>0</v>
      </c>
    </row>
    <row r="660" spans="1:19" hidden="1" x14ac:dyDescent="0.25">
      <c r="A660" s="161"/>
      <c r="B660" s="16">
        <v>512630</v>
      </c>
      <c r="C660" s="17" t="s">
        <v>462</v>
      </c>
      <c r="D660" s="83">
        <f>SUM(D661)</f>
        <v>0</v>
      </c>
      <c r="E660" s="67">
        <f t="shared" ref="E660:O660" si="481">SUM(E661)</f>
        <v>0</v>
      </c>
      <c r="F660" s="18">
        <f t="shared" si="481"/>
        <v>0</v>
      </c>
      <c r="G660" s="18">
        <f t="shared" si="481"/>
        <v>0</v>
      </c>
      <c r="H660" s="18">
        <f t="shared" si="481"/>
        <v>0</v>
      </c>
      <c r="I660" s="18">
        <f t="shared" si="481"/>
        <v>0</v>
      </c>
      <c r="J660" s="18">
        <f t="shared" si="481"/>
        <v>0</v>
      </c>
      <c r="K660" s="18">
        <f t="shared" si="481"/>
        <v>0</v>
      </c>
      <c r="L660" s="18">
        <f t="shared" si="481"/>
        <v>0</v>
      </c>
      <c r="M660" s="18">
        <f t="shared" si="481"/>
        <v>0</v>
      </c>
      <c r="N660" s="18">
        <f t="shared" si="481"/>
        <v>0</v>
      </c>
      <c r="O660" s="48">
        <f t="shared" si="481"/>
        <v>0</v>
      </c>
      <c r="P660" s="65">
        <f t="shared" si="456"/>
        <v>0</v>
      </c>
      <c r="Q660" s="48">
        <f t="shared" ref="Q660:R660" si="482">SUM(Q661)</f>
        <v>0</v>
      </c>
      <c r="R660" s="48">
        <f t="shared" si="482"/>
        <v>0</v>
      </c>
      <c r="S660" s="65">
        <f t="shared" si="448"/>
        <v>0</v>
      </c>
    </row>
    <row r="661" spans="1:19" ht="25.5" hidden="1" x14ac:dyDescent="0.25">
      <c r="A661" s="161"/>
      <c r="B661" s="16">
        <v>512631</v>
      </c>
      <c r="C661" s="17" t="s">
        <v>463</v>
      </c>
      <c r="D661" s="84"/>
      <c r="E661" s="68"/>
      <c r="F661" s="19"/>
      <c r="G661" s="19"/>
      <c r="H661" s="19"/>
      <c r="I661" s="19"/>
      <c r="J661" s="19"/>
      <c r="K661" s="19"/>
      <c r="L661" s="19"/>
      <c r="M661" s="19"/>
      <c r="N661" s="19"/>
      <c r="O661" s="49"/>
      <c r="P661" s="65">
        <f t="shared" si="456"/>
        <v>0</v>
      </c>
      <c r="Q661" s="49"/>
      <c r="R661" s="49"/>
      <c r="S661" s="65">
        <f t="shared" si="448"/>
        <v>0</v>
      </c>
    </row>
    <row r="662" spans="1:19" hidden="1" x14ac:dyDescent="0.25">
      <c r="A662" s="161"/>
      <c r="B662" s="16">
        <v>512640</v>
      </c>
      <c r="C662" s="17" t="s">
        <v>464</v>
      </c>
      <c r="D662" s="83">
        <f>SUM(D663)</f>
        <v>0</v>
      </c>
      <c r="E662" s="67">
        <f t="shared" ref="E662:O662" si="483">SUM(E663)</f>
        <v>0</v>
      </c>
      <c r="F662" s="18">
        <f t="shared" si="483"/>
        <v>0</v>
      </c>
      <c r="G662" s="18">
        <f t="shared" si="483"/>
        <v>0</v>
      </c>
      <c r="H662" s="18">
        <f t="shared" si="483"/>
        <v>0</v>
      </c>
      <c r="I662" s="18">
        <f t="shared" si="483"/>
        <v>0</v>
      </c>
      <c r="J662" s="18">
        <f t="shared" si="483"/>
        <v>0</v>
      </c>
      <c r="K662" s="18">
        <f t="shared" si="483"/>
        <v>0</v>
      </c>
      <c r="L662" s="18">
        <f t="shared" si="483"/>
        <v>0</v>
      </c>
      <c r="M662" s="18">
        <f t="shared" si="483"/>
        <v>0</v>
      </c>
      <c r="N662" s="18">
        <f t="shared" si="483"/>
        <v>0</v>
      </c>
      <c r="O662" s="48">
        <f t="shared" si="483"/>
        <v>0</v>
      </c>
      <c r="P662" s="65">
        <f t="shared" si="456"/>
        <v>0</v>
      </c>
      <c r="Q662" s="48">
        <f t="shared" ref="Q662:R662" si="484">SUM(Q663)</f>
        <v>0</v>
      </c>
      <c r="R662" s="48">
        <f t="shared" si="484"/>
        <v>0</v>
      </c>
      <c r="S662" s="65">
        <f t="shared" si="448"/>
        <v>0</v>
      </c>
    </row>
    <row r="663" spans="1:19" ht="25.5" hidden="1" x14ac:dyDescent="0.25">
      <c r="A663" s="161"/>
      <c r="B663" s="16">
        <v>512641</v>
      </c>
      <c r="C663" s="17" t="s">
        <v>465</v>
      </c>
      <c r="D663" s="84"/>
      <c r="E663" s="68"/>
      <c r="F663" s="19"/>
      <c r="G663" s="19"/>
      <c r="H663" s="19"/>
      <c r="I663" s="19"/>
      <c r="J663" s="19"/>
      <c r="K663" s="19"/>
      <c r="L663" s="19"/>
      <c r="M663" s="19"/>
      <c r="N663" s="19"/>
      <c r="O663" s="49"/>
      <c r="P663" s="65">
        <f t="shared" si="456"/>
        <v>0</v>
      </c>
      <c r="Q663" s="49"/>
      <c r="R663" s="49"/>
      <c r="S663" s="65">
        <f t="shared" si="448"/>
        <v>0</v>
      </c>
    </row>
    <row r="664" spans="1:19" hidden="1" x14ac:dyDescent="0.25">
      <c r="A664" s="271"/>
      <c r="B664" s="35">
        <v>512800</v>
      </c>
      <c r="C664" s="13" t="s">
        <v>466</v>
      </c>
      <c r="D664" s="82">
        <f>SUM(D665)</f>
        <v>0</v>
      </c>
      <c r="E664" s="66">
        <f t="shared" ref="E664:O665" si="485">SUM(E665)</f>
        <v>0</v>
      </c>
      <c r="F664" s="14">
        <f t="shared" si="485"/>
        <v>0</v>
      </c>
      <c r="G664" s="14">
        <f t="shared" si="485"/>
        <v>0</v>
      </c>
      <c r="H664" s="14">
        <f t="shared" si="485"/>
        <v>0</v>
      </c>
      <c r="I664" s="14">
        <f t="shared" si="485"/>
        <v>0</v>
      </c>
      <c r="J664" s="14">
        <f t="shared" si="485"/>
        <v>0</v>
      </c>
      <c r="K664" s="14">
        <f t="shared" si="485"/>
        <v>0</v>
      </c>
      <c r="L664" s="14">
        <f t="shared" si="485"/>
        <v>0</v>
      </c>
      <c r="M664" s="14">
        <f t="shared" si="485"/>
        <v>0</v>
      </c>
      <c r="N664" s="14">
        <f t="shared" si="485"/>
        <v>0</v>
      </c>
      <c r="O664" s="47">
        <f t="shared" si="485"/>
        <v>0</v>
      </c>
      <c r="P664" s="65">
        <f t="shared" si="456"/>
        <v>0</v>
      </c>
      <c r="Q664" s="47">
        <f t="shared" ref="Q664:R665" si="486">SUM(Q665)</f>
        <v>0</v>
      </c>
      <c r="R664" s="47">
        <f t="shared" si="486"/>
        <v>0</v>
      </c>
      <c r="S664" s="65">
        <f t="shared" si="448"/>
        <v>0</v>
      </c>
    </row>
    <row r="665" spans="1:19" hidden="1" x14ac:dyDescent="0.25">
      <c r="A665" s="161"/>
      <c r="B665" s="16">
        <v>512810</v>
      </c>
      <c r="C665" s="17" t="s">
        <v>466</v>
      </c>
      <c r="D665" s="83">
        <f>SUM(D666)</f>
        <v>0</v>
      </c>
      <c r="E665" s="67">
        <f t="shared" si="485"/>
        <v>0</v>
      </c>
      <c r="F665" s="18">
        <f t="shared" si="485"/>
        <v>0</v>
      </c>
      <c r="G665" s="18">
        <f t="shared" si="485"/>
        <v>0</v>
      </c>
      <c r="H665" s="18">
        <f t="shared" si="485"/>
        <v>0</v>
      </c>
      <c r="I665" s="18">
        <f t="shared" si="485"/>
        <v>0</v>
      </c>
      <c r="J665" s="18">
        <f t="shared" si="485"/>
        <v>0</v>
      </c>
      <c r="K665" s="18">
        <f t="shared" si="485"/>
        <v>0</v>
      </c>
      <c r="L665" s="18">
        <f t="shared" si="485"/>
        <v>0</v>
      </c>
      <c r="M665" s="18">
        <f t="shared" si="485"/>
        <v>0</v>
      </c>
      <c r="N665" s="18">
        <f t="shared" si="485"/>
        <v>0</v>
      </c>
      <c r="O665" s="48">
        <f t="shared" si="485"/>
        <v>0</v>
      </c>
      <c r="P665" s="65">
        <f t="shared" si="456"/>
        <v>0</v>
      </c>
      <c r="Q665" s="48">
        <f t="shared" si="486"/>
        <v>0</v>
      </c>
      <c r="R665" s="48">
        <f t="shared" si="486"/>
        <v>0</v>
      </c>
      <c r="S665" s="65">
        <f t="shared" si="448"/>
        <v>0</v>
      </c>
    </row>
    <row r="666" spans="1:19" ht="25.5" hidden="1" x14ac:dyDescent="0.25">
      <c r="A666" s="161"/>
      <c r="B666" s="16">
        <v>512811</v>
      </c>
      <c r="C666" s="17" t="s">
        <v>467</v>
      </c>
      <c r="D666" s="84"/>
      <c r="E666" s="68"/>
      <c r="F666" s="19"/>
      <c r="G666" s="19"/>
      <c r="H666" s="19"/>
      <c r="I666" s="19"/>
      <c r="J666" s="19"/>
      <c r="K666" s="19"/>
      <c r="L666" s="19"/>
      <c r="M666" s="19"/>
      <c r="N666" s="19"/>
      <c r="O666" s="49"/>
      <c r="P666" s="65">
        <f t="shared" si="456"/>
        <v>0</v>
      </c>
      <c r="Q666" s="49"/>
      <c r="R666" s="49"/>
      <c r="S666" s="65">
        <f t="shared" si="448"/>
        <v>0</v>
      </c>
    </row>
    <row r="667" spans="1:19" ht="38.25" hidden="1" x14ac:dyDescent="0.25">
      <c r="A667" s="271"/>
      <c r="B667" s="35">
        <v>512900</v>
      </c>
      <c r="C667" s="13" t="s">
        <v>468</v>
      </c>
      <c r="D667" s="82">
        <f t="shared" ref="D667:O667" si="487">SUM(D668)</f>
        <v>0</v>
      </c>
      <c r="E667" s="66">
        <f>SUM(E668)</f>
        <v>0</v>
      </c>
      <c r="F667" s="14">
        <f t="shared" si="487"/>
        <v>0</v>
      </c>
      <c r="G667" s="14">
        <f t="shared" si="487"/>
        <v>0</v>
      </c>
      <c r="H667" s="14">
        <f t="shared" si="487"/>
        <v>0</v>
      </c>
      <c r="I667" s="14">
        <f t="shared" si="487"/>
        <v>0</v>
      </c>
      <c r="J667" s="14">
        <f t="shared" si="487"/>
        <v>0</v>
      </c>
      <c r="K667" s="14">
        <f t="shared" si="487"/>
        <v>0</v>
      </c>
      <c r="L667" s="14">
        <f t="shared" si="487"/>
        <v>0</v>
      </c>
      <c r="M667" s="14">
        <f t="shared" si="487"/>
        <v>0</v>
      </c>
      <c r="N667" s="14">
        <f t="shared" si="487"/>
        <v>0</v>
      </c>
      <c r="O667" s="47">
        <f t="shared" si="487"/>
        <v>0</v>
      </c>
      <c r="P667" s="65">
        <f t="shared" si="456"/>
        <v>0</v>
      </c>
      <c r="Q667" s="47">
        <f>SUM(Q668)</f>
        <v>0</v>
      </c>
      <c r="R667" s="47">
        <f>SUM(R668)</f>
        <v>0</v>
      </c>
      <c r="S667" s="65">
        <f t="shared" si="448"/>
        <v>0</v>
      </c>
    </row>
    <row r="668" spans="1:19" hidden="1" x14ac:dyDescent="0.25">
      <c r="A668" s="161"/>
      <c r="B668" s="16">
        <v>512930</v>
      </c>
      <c r="C668" s="17" t="s">
        <v>469</v>
      </c>
      <c r="D668" s="83">
        <f>SUM(D669:D670)</f>
        <v>0</v>
      </c>
      <c r="E668" s="110">
        <f>SUM(E669:E670)</f>
        <v>0</v>
      </c>
      <c r="F668" s="18">
        <f t="shared" ref="F668:O668" si="488">SUM(F669:F670)</f>
        <v>0</v>
      </c>
      <c r="G668" s="18">
        <f t="shared" si="488"/>
        <v>0</v>
      </c>
      <c r="H668" s="18">
        <f t="shared" si="488"/>
        <v>0</v>
      </c>
      <c r="I668" s="18">
        <f t="shared" si="488"/>
        <v>0</v>
      </c>
      <c r="J668" s="18">
        <f t="shared" si="488"/>
        <v>0</v>
      </c>
      <c r="K668" s="18">
        <f t="shared" si="488"/>
        <v>0</v>
      </c>
      <c r="L668" s="18">
        <f t="shared" si="488"/>
        <v>0</v>
      </c>
      <c r="M668" s="18">
        <f t="shared" si="488"/>
        <v>0</v>
      </c>
      <c r="N668" s="18">
        <f t="shared" si="488"/>
        <v>0</v>
      </c>
      <c r="O668" s="111">
        <f t="shared" si="488"/>
        <v>0</v>
      </c>
      <c r="P668" s="65">
        <f t="shared" si="456"/>
        <v>0</v>
      </c>
      <c r="Q668" s="18">
        <f t="shared" ref="Q668:R668" si="489">SUM(Q669:Q670)</f>
        <v>0</v>
      </c>
      <c r="R668" s="18">
        <f t="shared" si="489"/>
        <v>0</v>
      </c>
      <c r="S668" s="65">
        <f t="shared" si="448"/>
        <v>0</v>
      </c>
    </row>
    <row r="669" spans="1:19" ht="25.5" hidden="1" x14ac:dyDescent="0.25">
      <c r="A669" s="161"/>
      <c r="B669" s="16">
        <v>512931</v>
      </c>
      <c r="C669" s="17" t="s">
        <v>620</v>
      </c>
      <c r="D669" s="84"/>
      <c r="E669" s="68"/>
      <c r="F669" s="19"/>
      <c r="G669" s="19"/>
      <c r="H669" s="19"/>
      <c r="I669" s="19"/>
      <c r="J669" s="19"/>
      <c r="K669" s="19"/>
      <c r="L669" s="19"/>
      <c r="M669" s="19"/>
      <c r="N669" s="19"/>
      <c r="O669" s="49"/>
      <c r="P669" s="65">
        <f t="shared" si="456"/>
        <v>0</v>
      </c>
      <c r="Q669" s="49"/>
      <c r="R669" s="49"/>
      <c r="S669" s="65">
        <f t="shared" si="448"/>
        <v>0</v>
      </c>
    </row>
    <row r="670" spans="1:19" s="185" customFormat="1" ht="30" hidden="1" customHeight="1" x14ac:dyDescent="0.25">
      <c r="A670" s="161"/>
      <c r="B670" s="16">
        <v>512932</v>
      </c>
      <c r="C670" s="17" t="s">
        <v>637</v>
      </c>
      <c r="D670" s="84"/>
      <c r="E670" s="68"/>
      <c r="F670" s="19"/>
      <c r="G670" s="19"/>
      <c r="H670" s="19"/>
      <c r="I670" s="19"/>
      <c r="J670" s="19"/>
      <c r="K670" s="19"/>
      <c r="L670" s="19"/>
      <c r="M670" s="19"/>
      <c r="N670" s="19"/>
      <c r="O670" s="49"/>
      <c r="P670" s="65">
        <f t="shared" si="456"/>
        <v>0</v>
      </c>
      <c r="Q670" s="49"/>
      <c r="R670" s="49"/>
      <c r="S670" s="65">
        <f t="shared" si="448"/>
        <v>0</v>
      </c>
    </row>
    <row r="671" spans="1:19" s="185" customFormat="1" ht="25.5" hidden="1" x14ac:dyDescent="0.25">
      <c r="A671" s="275"/>
      <c r="B671" s="34">
        <v>513000</v>
      </c>
      <c r="C671" s="21" t="s">
        <v>621</v>
      </c>
      <c r="D671" s="117">
        <f>D672</f>
        <v>0</v>
      </c>
      <c r="E671" s="120">
        <f t="shared" ref="E671:O672" si="490">E672</f>
        <v>0</v>
      </c>
      <c r="F671" s="118">
        <f t="shared" si="490"/>
        <v>0</v>
      </c>
      <c r="G671" s="118">
        <f t="shared" si="490"/>
        <v>0</v>
      </c>
      <c r="H671" s="118">
        <f t="shared" si="490"/>
        <v>0</v>
      </c>
      <c r="I671" s="118">
        <f t="shared" si="490"/>
        <v>0</v>
      </c>
      <c r="J671" s="118">
        <f t="shared" si="490"/>
        <v>0</v>
      </c>
      <c r="K671" s="118">
        <f t="shared" si="490"/>
        <v>0</v>
      </c>
      <c r="L671" s="118">
        <f t="shared" si="490"/>
        <v>0</v>
      </c>
      <c r="M671" s="118">
        <f t="shared" si="490"/>
        <v>0</v>
      </c>
      <c r="N671" s="118">
        <f t="shared" si="490"/>
        <v>0</v>
      </c>
      <c r="O671" s="121">
        <f t="shared" si="490"/>
        <v>0</v>
      </c>
      <c r="P671" s="65">
        <f t="shared" si="456"/>
        <v>0</v>
      </c>
      <c r="Q671" s="118">
        <f t="shared" ref="Q671:R672" si="491">Q672</f>
        <v>0</v>
      </c>
      <c r="R671" s="118">
        <f t="shared" si="491"/>
        <v>0</v>
      </c>
      <c r="S671" s="65">
        <f t="shared" si="448"/>
        <v>0</v>
      </c>
    </row>
    <row r="672" spans="1:19" s="185" customFormat="1" hidden="1" x14ac:dyDescent="0.25">
      <c r="A672" s="275"/>
      <c r="B672" s="35">
        <v>513100</v>
      </c>
      <c r="C672" s="13" t="s">
        <v>622</v>
      </c>
      <c r="D672" s="117">
        <f>D673</f>
        <v>0</v>
      </c>
      <c r="E672" s="120">
        <f t="shared" si="490"/>
        <v>0</v>
      </c>
      <c r="F672" s="118">
        <f t="shared" si="490"/>
        <v>0</v>
      </c>
      <c r="G672" s="118">
        <f t="shared" si="490"/>
        <v>0</v>
      </c>
      <c r="H672" s="118">
        <f t="shared" si="490"/>
        <v>0</v>
      </c>
      <c r="I672" s="118">
        <f t="shared" si="490"/>
        <v>0</v>
      </c>
      <c r="J672" s="118">
        <f t="shared" si="490"/>
        <v>0</v>
      </c>
      <c r="K672" s="118">
        <f t="shared" si="490"/>
        <v>0</v>
      </c>
      <c r="L672" s="118">
        <f t="shared" si="490"/>
        <v>0</v>
      </c>
      <c r="M672" s="118">
        <f t="shared" si="490"/>
        <v>0</v>
      </c>
      <c r="N672" s="118">
        <f t="shared" si="490"/>
        <v>0</v>
      </c>
      <c r="O672" s="121">
        <f t="shared" si="490"/>
        <v>0</v>
      </c>
      <c r="P672" s="65">
        <f t="shared" si="456"/>
        <v>0</v>
      </c>
      <c r="Q672" s="118">
        <f t="shared" si="491"/>
        <v>0</v>
      </c>
      <c r="R672" s="118">
        <f t="shared" si="491"/>
        <v>0</v>
      </c>
      <c r="S672" s="65">
        <f t="shared" si="448"/>
        <v>0</v>
      </c>
    </row>
    <row r="673" spans="1:19" s="185" customFormat="1" hidden="1" x14ac:dyDescent="0.25">
      <c r="A673" s="275"/>
      <c r="B673" s="16">
        <v>513110</v>
      </c>
      <c r="C673" s="17" t="s">
        <v>622</v>
      </c>
      <c r="D673" s="85">
        <f>SUM(D674:D675)</f>
        <v>0</v>
      </c>
      <c r="E673" s="69"/>
      <c r="F673" s="20"/>
      <c r="G673" s="20"/>
      <c r="H673" s="20"/>
      <c r="I673" s="20"/>
      <c r="J673" s="20"/>
      <c r="K673" s="20"/>
      <c r="L673" s="20"/>
      <c r="M673" s="20"/>
      <c r="N673" s="20"/>
      <c r="O673" s="50"/>
      <c r="P673" s="65">
        <f t="shared" si="456"/>
        <v>0</v>
      </c>
      <c r="Q673" s="50"/>
      <c r="R673" s="50"/>
      <c r="S673" s="65">
        <f t="shared" si="448"/>
        <v>0</v>
      </c>
    </row>
    <row r="674" spans="1:19" s="185" customFormat="1" ht="15.75" hidden="1" customHeight="1" x14ac:dyDescent="0.25">
      <c r="A674" s="275"/>
      <c r="B674" s="184">
        <v>513111</v>
      </c>
      <c r="C674" s="17" t="s">
        <v>624</v>
      </c>
      <c r="D674" s="106"/>
      <c r="E674" s="107"/>
      <c r="F674" s="108"/>
      <c r="G674" s="108"/>
      <c r="H674" s="108"/>
      <c r="I674" s="108"/>
      <c r="J674" s="108"/>
      <c r="K674" s="108"/>
      <c r="L674" s="108"/>
      <c r="M674" s="108"/>
      <c r="N674" s="108"/>
      <c r="O674" s="109"/>
      <c r="P674" s="65">
        <f t="shared" si="456"/>
        <v>0</v>
      </c>
      <c r="Q674" s="109"/>
      <c r="R674" s="109"/>
      <c r="S674" s="65">
        <f t="shared" si="448"/>
        <v>0</v>
      </c>
    </row>
    <row r="675" spans="1:19" ht="34.5" hidden="1" customHeight="1" x14ac:dyDescent="0.25">
      <c r="A675" s="275"/>
      <c r="B675" s="184">
        <v>513119</v>
      </c>
      <c r="C675" s="17" t="s">
        <v>623</v>
      </c>
      <c r="D675" s="106"/>
      <c r="E675" s="107"/>
      <c r="F675" s="108"/>
      <c r="G675" s="108"/>
      <c r="H675" s="108"/>
      <c r="I675" s="108"/>
      <c r="J675" s="108"/>
      <c r="K675" s="108"/>
      <c r="L675" s="108"/>
      <c r="M675" s="108"/>
      <c r="N675" s="108"/>
      <c r="O675" s="109"/>
      <c r="P675" s="65">
        <f t="shared" si="456"/>
        <v>0</v>
      </c>
      <c r="Q675" s="109"/>
      <c r="R675" s="109"/>
      <c r="S675" s="65">
        <f t="shared" si="448"/>
        <v>0</v>
      </c>
    </row>
    <row r="676" spans="1:19" hidden="1" x14ac:dyDescent="0.25">
      <c r="A676" s="271"/>
      <c r="B676" s="34">
        <v>515000</v>
      </c>
      <c r="C676" s="21" t="s">
        <v>470</v>
      </c>
      <c r="D676" s="82">
        <f>SUM(D677)</f>
        <v>0</v>
      </c>
      <c r="E676" s="66">
        <f t="shared" ref="E676:O676" si="492">SUM(E677)</f>
        <v>0</v>
      </c>
      <c r="F676" s="14">
        <f t="shared" si="492"/>
        <v>0</v>
      </c>
      <c r="G676" s="14">
        <f>SUM(G677)</f>
        <v>0</v>
      </c>
      <c r="H676" s="14">
        <f t="shared" si="492"/>
        <v>0</v>
      </c>
      <c r="I676" s="14">
        <f t="shared" si="492"/>
        <v>0</v>
      </c>
      <c r="J676" s="14">
        <f t="shared" si="492"/>
        <v>0</v>
      </c>
      <c r="K676" s="14">
        <f t="shared" si="492"/>
        <v>0</v>
      </c>
      <c r="L676" s="14">
        <f t="shared" si="492"/>
        <v>0</v>
      </c>
      <c r="M676" s="14">
        <f t="shared" si="492"/>
        <v>0</v>
      </c>
      <c r="N676" s="14">
        <f t="shared" si="492"/>
        <v>0</v>
      </c>
      <c r="O676" s="47">
        <f t="shared" si="492"/>
        <v>0</v>
      </c>
      <c r="P676" s="65">
        <f t="shared" si="456"/>
        <v>0</v>
      </c>
      <c r="Q676" s="47">
        <f t="shared" ref="Q676:R676" si="493">SUM(Q677)</f>
        <v>0</v>
      </c>
      <c r="R676" s="47">
        <f t="shared" si="493"/>
        <v>0</v>
      </c>
      <c r="S676" s="65">
        <f t="shared" si="448"/>
        <v>0</v>
      </c>
    </row>
    <row r="677" spans="1:19" hidden="1" x14ac:dyDescent="0.25">
      <c r="A677" s="271"/>
      <c r="B677" s="35">
        <v>515100</v>
      </c>
      <c r="C677" s="13" t="s">
        <v>471</v>
      </c>
      <c r="D677" s="82">
        <f>SUM(D678,D680,D688)</f>
        <v>0</v>
      </c>
      <c r="E677" s="112">
        <f>SUM(E678,E680,E688)</f>
        <v>0</v>
      </c>
      <c r="F677" s="14">
        <f t="shared" ref="F677:O677" si="494">SUM(F678,F680,F688)</f>
        <v>0</v>
      </c>
      <c r="G677" s="14">
        <f t="shared" si="494"/>
        <v>0</v>
      </c>
      <c r="H677" s="14">
        <f t="shared" si="494"/>
        <v>0</v>
      </c>
      <c r="I677" s="14">
        <f t="shared" si="494"/>
        <v>0</v>
      </c>
      <c r="J677" s="14">
        <f t="shared" si="494"/>
        <v>0</v>
      </c>
      <c r="K677" s="14">
        <f t="shared" si="494"/>
        <v>0</v>
      </c>
      <c r="L677" s="14">
        <f t="shared" si="494"/>
        <v>0</v>
      </c>
      <c r="M677" s="14">
        <f t="shared" si="494"/>
        <v>0</v>
      </c>
      <c r="N677" s="14">
        <f t="shared" si="494"/>
        <v>0</v>
      </c>
      <c r="O677" s="113">
        <f t="shared" si="494"/>
        <v>0</v>
      </c>
      <c r="P677" s="65">
        <f t="shared" si="456"/>
        <v>0</v>
      </c>
      <c r="Q677" s="14">
        <f>SUM(Q678,Q680,Q688)</f>
        <v>0</v>
      </c>
      <c r="R677" s="14">
        <f>SUM(R678,R680,R688)</f>
        <v>0</v>
      </c>
      <c r="S677" s="65">
        <f t="shared" si="448"/>
        <v>0</v>
      </c>
    </row>
    <row r="678" spans="1:19" hidden="1" x14ac:dyDescent="0.25">
      <c r="A678" s="161"/>
      <c r="B678" s="16">
        <v>515110</v>
      </c>
      <c r="C678" s="17" t="s">
        <v>472</v>
      </c>
      <c r="D678" s="83">
        <f>SUM(D679)</f>
        <v>0</v>
      </c>
      <c r="E678" s="67">
        <f t="shared" ref="E678:O678" si="495">SUM(E679)</f>
        <v>0</v>
      </c>
      <c r="F678" s="18">
        <f t="shared" si="495"/>
        <v>0</v>
      </c>
      <c r="G678" s="18">
        <f t="shared" si="495"/>
        <v>0</v>
      </c>
      <c r="H678" s="18">
        <f t="shared" si="495"/>
        <v>0</v>
      </c>
      <c r="I678" s="18">
        <f t="shared" si="495"/>
        <v>0</v>
      </c>
      <c r="J678" s="18">
        <f t="shared" si="495"/>
        <v>0</v>
      </c>
      <c r="K678" s="18">
        <f t="shared" si="495"/>
        <v>0</v>
      </c>
      <c r="L678" s="18">
        <f t="shared" si="495"/>
        <v>0</v>
      </c>
      <c r="M678" s="18">
        <f t="shared" si="495"/>
        <v>0</v>
      </c>
      <c r="N678" s="18">
        <f t="shared" si="495"/>
        <v>0</v>
      </c>
      <c r="O678" s="48">
        <f t="shared" si="495"/>
        <v>0</v>
      </c>
      <c r="P678" s="65">
        <f t="shared" si="456"/>
        <v>0</v>
      </c>
      <c r="Q678" s="48">
        <f t="shared" ref="Q678:R678" si="496">SUM(Q679)</f>
        <v>0</v>
      </c>
      <c r="R678" s="48">
        <f t="shared" si="496"/>
        <v>0</v>
      </c>
      <c r="S678" s="65">
        <f t="shared" si="448"/>
        <v>0</v>
      </c>
    </row>
    <row r="679" spans="1:19" ht="25.5" hidden="1" x14ac:dyDescent="0.25">
      <c r="A679" s="161"/>
      <c r="B679" s="16">
        <v>515111</v>
      </c>
      <c r="C679" s="17" t="s">
        <v>625</v>
      </c>
      <c r="D679" s="95"/>
      <c r="E679" s="81"/>
      <c r="F679" s="46"/>
      <c r="G679" s="46"/>
      <c r="H679" s="46"/>
      <c r="I679" s="46"/>
      <c r="J679" s="46"/>
      <c r="K679" s="46"/>
      <c r="L679" s="46"/>
      <c r="M679" s="46"/>
      <c r="N679" s="46"/>
      <c r="O679" s="63"/>
      <c r="P679" s="65">
        <f t="shared" si="456"/>
        <v>0</v>
      </c>
      <c r="Q679" s="63"/>
      <c r="R679" s="63"/>
      <c r="S679" s="65">
        <f t="shared" si="448"/>
        <v>0</v>
      </c>
    </row>
    <row r="680" spans="1:19" hidden="1" x14ac:dyDescent="0.25">
      <c r="A680" s="161"/>
      <c r="B680" s="16">
        <v>515120</v>
      </c>
      <c r="C680" s="17" t="s">
        <v>473</v>
      </c>
      <c r="D680" s="83">
        <f>SUM(D681:D687)</f>
        <v>0</v>
      </c>
      <c r="E680" s="110">
        <f t="shared" ref="E680:O680" si="497">SUM(E681:E687)</f>
        <v>0</v>
      </c>
      <c r="F680" s="18">
        <f t="shared" si="497"/>
        <v>0</v>
      </c>
      <c r="G680" s="18">
        <f t="shared" si="497"/>
        <v>0</v>
      </c>
      <c r="H680" s="18">
        <f t="shared" si="497"/>
        <v>0</v>
      </c>
      <c r="I680" s="18">
        <f t="shared" si="497"/>
        <v>0</v>
      </c>
      <c r="J680" s="18">
        <f t="shared" si="497"/>
        <v>0</v>
      </c>
      <c r="K680" s="18">
        <f t="shared" si="497"/>
        <v>0</v>
      </c>
      <c r="L680" s="18">
        <f>SUM(L681:L687)</f>
        <v>0</v>
      </c>
      <c r="M680" s="18">
        <f t="shared" si="497"/>
        <v>0</v>
      </c>
      <c r="N680" s="18">
        <f t="shared" si="497"/>
        <v>0</v>
      </c>
      <c r="O680" s="111">
        <f t="shared" si="497"/>
        <v>0</v>
      </c>
      <c r="P680" s="65">
        <f t="shared" si="456"/>
        <v>0</v>
      </c>
      <c r="Q680" s="18">
        <f t="shared" ref="Q680:R680" si="498">SUM(Q681:Q687)</f>
        <v>0</v>
      </c>
      <c r="R680" s="18">
        <f t="shared" si="498"/>
        <v>0</v>
      </c>
      <c r="S680" s="65">
        <f t="shared" si="448"/>
        <v>0</v>
      </c>
    </row>
    <row r="681" spans="1:19" hidden="1" x14ac:dyDescent="0.25">
      <c r="A681" s="273"/>
      <c r="B681" s="41">
        <v>515121</v>
      </c>
      <c r="C681" s="42" t="s">
        <v>474</v>
      </c>
      <c r="D681" s="93"/>
      <c r="E681" s="79"/>
      <c r="F681" s="43"/>
      <c r="G681" s="43"/>
      <c r="H681" s="43"/>
      <c r="I681" s="43"/>
      <c r="J681" s="43"/>
      <c r="K681" s="43"/>
      <c r="L681" s="43"/>
      <c r="M681" s="43"/>
      <c r="N681" s="43"/>
      <c r="O681" s="61"/>
      <c r="P681" s="96">
        <f t="shared" si="456"/>
        <v>0</v>
      </c>
      <c r="Q681" s="61"/>
      <c r="R681" s="61"/>
      <c r="S681" s="96">
        <f t="shared" si="448"/>
        <v>0</v>
      </c>
    </row>
    <row r="682" spans="1:19" ht="25.5" hidden="1" x14ac:dyDescent="0.25">
      <c r="A682" s="273"/>
      <c r="B682" s="41">
        <v>515122</v>
      </c>
      <c r="C682" s="42" t="s">
        <v>626</v>
      </c>
      <c r="D682" s="93"/>
      <c r="E682" s="79"/>
      <c r="F682" s="43"/>
      <c r="G682" s="43"/>
      <c r="H682" s="43"/>
      <c r="I682" s="43"/>
      <c r="J682" s="43"/>
      <c r="K682" s="43"/>
      <c r="L682" s="43"/>
      <c r="M682" s="43"/>
      <c r="N682" s="43"/>
      <c r="O682" s="61"/>
      <c r="P682" s="96">
        <f t="shared" si="456"/>
        <v>0</v>
      </c>
      <c r="Q682" s="61"/>
      <c r="R682" s="61"/>
      <c r="S682" s="96">
        <f t="shared" si="448"/>
        <v>0</v>
      </c>
    </row>
    <row r="683" spans="1:19" hidden="1" x14ac:dyDescent="0.25">
      <c r="A683" s="273"/>
      <c r="B683" s="41">
        <v>515123</v>
      </c>
      <c r="C683" s="42" t="s">
        <v>627</v>
      </c>
      <c r="D683" s="93"/>
      <c r="E683" s="79"/>
      <c r="F683" s="43"/>
      <c r="G683" s="43"/>
      <c r="H683" s="43"/>
      <c r="I683" s="43"/>
      <c r="J683" s="43"/>
      <c r="K683" s="43"/>
      <c r="L683" s="43"/>
      <c r="M683" s="43"/>
      <c r="N683" s="43"/>
      <c r="O683" s="61"/>
      <c r="P683" s="96">
        <f t="shared" si="456"/>
        <v>0</v>
      </c>
      <c r="Q683" s="61"/>
      <c r="R683" s="61"/>
      <c r="S683" s="96">
        <f t="shared" si="448"/>
        <v>0</v>
      </c>
    </row>
    <row r="684" spans="1:19" hidden="1" x14ac:dyDescent="0.25">
      <c r="A684" s="273"/>
      <c r="B684" s="41">
        <v>515124</v>
      </c>
      <c r="C684" s="42" t="s">
        <v>628</v>
      </c>
      <c r="D684" s="93"/>
      <c r="E684" s="79"/>
      <c r="F684" s="43"/>
      <c r="G684" s="43"/>
      <c r="H684" s="43"/>
      <c r="I684" s="43"/>
      <c r="J684" s="43"/>
      <c r="K684" s="43"/>
      <c r="L684" s="43"/>
      <c r="M684" s="43"/>
      <c r="N684" s="43"/>
      <c r="O684" s="61"/>
      <c r="P684" s="96">
        <f t="shared" si="456"/>
        <v>0</v>
      </c>
      <c r="Q684" s="61"/>
      <c r="R684" s="61"/>
      <c r="S684" s="96">
        <f t="shared" si="448"/>
        <v>0</v>
      </c>
    </row>
    <row r="685" spans="1:19" hidden="1" x14ac:dyDescent="0.25">
      <c r="A685" s="273"/>
      <c r="B685" s="41">
        <v>515125</v>
      </c>
      <c r="C685" s="42" t="s">
        <v>629</v>
      </c>
      <c r="D685" s="93"/>
      <c r="E685" s="79"/>
      <c r="F685" s="43"/>
      <c r="G685" s="43"/>
      <c r="H685" s="43"/>
      <c r="I685" s="43"/>
      <c r="J685" s="43"/>
      <c r="K685" s="43"/>
      <c r="L685" s="43"/>
      <c r="M685" s="43"/>
      <c r="N685" s="43"/>
      <c r="O685" s="61"/>
      <c r="P685" s="96">
        <f t="shared" si="456"/>
        <v>0</v>
      </c>
      <c r="Q685" s="61"/>
      <c r="R685" s="61"/>
      <c r="S685" s="96">
        <f t="shared" si="448"/>
        <v>0</v>
      </c>
    </row>
    <row r="686" spans="1:19" hidden="1" x14ac:dyDescent="0.25">
      <c r="A686" s="273"/>
      <c r="B686" s="41">
        <v>515126</v>
      </c>
      <c r="C686" s="42" t="s">
        <v>630</v>
      </c>
      <c r="D686" s="93"/>
      <c r="E686" s="79"/>
      <c r="F686" s="43"/>
      <c r="G686" s="43"/>
      <c r="H686" s="43"/>
      <c r="I686" s="43"/>
      <c r="J686" s="43"/>
      <c r="K686" s="43"/>
      <c r="L686" s="43"/>
      <c r="M686" s="43"/>
      <c r="N686" s="43"/>
      <c r="O686" s="61"/>
      <c r="P686" s="96">
        <f t="shared" si="456"/>
        <v>0</v>
      </c>
      <c r="Q686" s="61"/>
      <c r="R686" s="61"/>
      <c r="S686" s="96">
        <f t="shared" si="448"/>
        <v>0</v>
      </c>
    </row>
    <row r="687" spans="1:19" hidden="1" x14ac:dyDescent="0.25">
      <c r="A687" s="273"/>
      <c r="B687" s="41">
        <v>515129</v>
      </c>
      <c r="C687" s="42" t="s">
        <v>631</v>
      </c>
      <c r="D687" s="93"/>
      <c r="E687" s="79"/>
      <c r="F687" s="43"/>
      <c r="G687" s="43"/>
      <c r="H687" s="43"/>
      <c r="I687" s="43"/>
      <c r="J687" s="43"/>
      <c r="K687" s="43"/>
      <c r="L687" s="43"/>
      <c r="M687" s="43"/>
      <c r="N687" s="43"/>
      <c r="O687" s="61"/>
      <c r="P687" s="96">
        <f t="shared" si="456"/>
        <v>0</v>
      </c>
      <c r="Q687" s="61"/>
      <c r="R687" s="61"/>
      <c r="S687" s="96">
        <f t="shared" si="448"/>
        <v>0</v>
      </c>
    </row>
    <row r="688" spans="1:19" ht="25.5" hidden="1" x14ac:dyDescent="0.25">
      <c r="A688" s="273"/>
      <c r="B688" s="41">
        <v>515190</v>
      </c>
      <c r="C688" s="42" t="s">
        <v>632</v>
      </c>
      <c r="D688" s="186">
        <f>SUM(D689:D692)</f>
        <v>0</v>
      </c>
      <c r="E688" s="104">
        <f t="shared" ref="E688:O688" si="499">SUM(E689:E692)</f>
        <v>0</v>
      </c>
      <c r="F688" s="20">
        <f t="shared" si="499"/>
        <v>0</v>
      </c>
      <c r="G688" s="20">
        <f t="shared" si="499"/>
        <v>0</v>
      </c>
      <c r="H688" s="20">
        <f t="shared" si="499"/>
        <v>0</v>
      </c>
      <c r="I688" s="20">
        <f t="shared" si="499"/>
        <v>0</v>
      </c>
      <c r="J688" s="20">
        <f t="shared" si="499"/>
        <v>0</v>
      </c>
      <c r="K688" s="20">
        <f t="shared" si="499"/>
        <v>0</v>
      </c>
      <c r="L688" s="20">
        <f t="shared" si="499"/>
        <v>0</v>
      </c>
      <c r="M688" s="20">
        <f t="shared" si="499"/>
        <v>0</v>
      </c>
      <c r="N688" s="20">
        <f t="shared" si="499"/>
        <v>0</v>
      </c>
      <c r="O688" s="105">
        <f t="shared" si="499"/>
        <v>0</v>
      </c>
      <c r="P688" s="96">
        <f t="shared" si="456"/>
        <v>0</v>
      </c>
      <c r="Q688" s="20">
        <f t="shared" ref="Q688:R688" si="500">SUM(Q689:Q692)</f>
        <v>0</v>
      </c>
      <c r="R688" s="20">
        <f t="shared" si="500"/>
        <v>0</v>
      </c>
      <c r="S688" s="96">
        <f t="shared" si="448"/>
        <v>0</v>
      </c>
    </row>
    <row r="689" spans="1:19" ht="38.25" hidden="1" x14ac:dyDescent="0.25">
      <c r="A689" s="273"/>
      <c r="B689" s="41">
        <v>515191</v>
      </c>
      <c r="C689" s="42" t="s">
        <v>633</v>
      </c>
      <c r="D689" s="93"/>
      <c r="E689" s="79"/>
      <c r="F689" s="43"/>
      <c r="G689" s="43"/>
      <c r="H689" s="43"/>
      <c r="I689" s="43"/>
      <c r="J689" s="43"/>
      <c r="K689" s="43"/>
      <c r="L689" s="43"/>
      <c r="M689" s="43"/>
      <c r="N689" s="43"/>
      <c r="O689" s="61"/>
      <c r="P689" s="96">
        <f t="shared" si="456"/>
        <v>0</v>
      </c>
      <c r="Q689" s="61"/>
      <c r="R689" s="61"/>
      <c r="S689" s="96">
        <f t="shared" si="448"/>
        <v>0</v>
      </c>
    </row>
    <row r="690" spans="1:19" hidden="1" x14ac:dyDescent="0.25">
      <c r="A690" s="273"/>
      <c r="B690" s="41">
        <v>515192</v>
      </c>
      <c r="C690" s="42" t="s">
        <v>634</v>
      </c>
      <c r="D690" s="93"/>
      <c r="E690" s="79"/>
      <c r="F690" s="43"/>
      <c r="G690" s="43"/>
      <c r="H690" s="43"/>
      <c r="I690" s="43"/>
      <c r="J690" s="43"/>
      <c r="K690" s="43"/>
      <c r="L690" s="43"/>
      <c r="M690" s="43"/>
      <c r="N690" s="43"/>
      <c r="O690" s="61"/>
      <c r="P690" s="96">
        <f t="shared" si="456"/>
        <v>0</v>
      </c>
      <c r="Q690" s="61"/>
      <c r="R690" s="61"/>
      <c r="S690" s="96">
        <f t="shared" si="448"/>
        <v>0</v>
      </c>
    </row>
    <row r="691" spans="1:19" hidden="1" x14ac:dyDescent="0.25">
      <c r="A691" s="273"/>
      <c r="B691" s="41">
        <v>515197</v>
      </c>
      <c r="C691" s="42" t="s">
        <v>635</v>
      </c>
      <c r="D691" s="93"/>
      <c r="E691" s="79"/>
      <c r="F691" s="43"/>
      <c r="G691" s="43"/>
      <c r="H691" s="43"/>
      <c r="I691" s="43"/>
      <c r="J691" s="43"/>
      <c r="K691" s="43"/>
      <c r="L691" s="43"/>
      <c r="M691" s="43"/>
      <c r="N691" s="43"/>
      <c r="O691" s="61"/>
      <c r="P691" s="96">
        <f t="shared" si="456"/>
        <v>0</v>
      </c>
      <c r="Q691" s="61"/>
      <c r="R691" s="61"/>
      <c r="S691" s="96">
        <f t="shared" si="448"/>
        <v>0</v>
      </c>
    </row>
    <row r="692" spans="1:19" s="119" customFormat="1" ht="51" hidden="1" x14ac:dyDescent="0.25">
      <c r="A692" s="273"/>
      <c r="B692" s="41">
        <v>515199</v>
      </c>
      <c r="C692" s="42" t="s">
        <v>636</v>
      </c>
      <c r="D692" s="93"/>
      <c r="E692" s="79"/>
      <c r="F692" s="43"/>
      <c r="G692" s="43"/>
      <c r="H692" s="43"/>
      <c r="I692" s="43"/>
      <c r="J692" s="43"/>
      <c r="K692" s="43"/>
      <c r="L692" s="43"/>
      <c r="M692" s="43"/>
      <c r="N692" s="43"/>
      <c r="O692" s="61"/>
      <c r="P692" s="96">
        <f t="shared" si="456"/>
        <v>0</v>
      </c>
      <c r="Q692" s="61"/>
      <c r="R692" s="61"/>
      <c r="S692" s="96">
        <f t="shared" si="448"/>
        <v>0</v>
      </c>
    </row>
    <row r="693" spans="1:19" s="119" customFormat="1" hidden="1" x14ac:dyDescent="0.25">
      <c r="A693" s="276"/>
      <c r="B693" s="143">
        <v>522000</v>
      </c>
      <c r="C693" s="144" t="s">
        <v>509</v>
      </c>
      <c r="D693" s="117">
        <f>SUM(D694)</f>
        <v>0</v>
      </c>
      <c r="E693" s="120">
        <f t="shared" ref="E693:O695" si="501">SUM(E694)</f>
        <v>0</v>
      </c>
      <c r="F693" s="118">
        <f t="shared" si="501"/>
        <v>0</v>
      </c>
      <c r="G693" s="118">
        <f t="shared" si="501"/>
        <v>0</v>
      </c>
      <c r="H693" s="118">
        <f t="shared" si="501"/>
        <v>0</v>
      </c>
      <c r="I693" s="118">
        <f t="shared" si="501"/>
        <v>0</v>
      </c>
      <c r="J693" s="118">
        <f t="shared" si="501"/>
        <v>0</v>
      </c>
      <c r="K693" s="118">
        <f t="shared" si="501"/>
        <v>0</v>
      </c>
      <c r="L693" s="118">
        <f t="shared" si="501"/>
        <v>0</v>
      </c>
      <c r="M693" s="118">
        <f t="shared" si="501"/>
        <v>0</v>
      </c>
      <c r="N693" s="118">
        <f t="shared" si="501"/>
        <v>0</v>
      </c>
      <c r="O693" s="121">
        <f t="shared" si="501"/>
        <v>0</v>
      </c>
      <c r="P693" s="96">
        <f t="shared" si="456"/>
        <v>0</v>
      </c>
      <c r="Q693" s="118">
        <f t="shared" ref="Q693:R695" si="502">SUM(Q694)</f>
        <v>0</v>
      </c>
      <c r="R693" s="118">
        <f t="shared" si="502"/>
        <v>0</v>
      </c>
      <c r="S693" s="96">
        <f t="shared" si="448"/>
        <v>0</v>
      </c>
    </row>
    <row r="694" spans="1:19" hidden="1" x14ac:dyDescent="0.25">
      <c r="A694" s="276"/>
      <c r="B694" s="145">
        <v>522100</v>
      </c>
      <c r="C694" s="116" t="s">
        <v>510</v>
      </c>
      <c r="D694" s="117">
        <f>SUM(D695)</f>
        <v>0</v>
      </c>
      <c r="E694" s="120">
        <f t="shared" si="501"/>
        <v>0</v>
      </c>
      <c r="F694" s="118">
        <f t="shared" si="501"/>
        <v>0</v>
      </c>
      <c r="G694" s="118">
        <f t="shared" si="501"/>
        <v>0</v>
      </c>
      <c r="H694" s="118">
        <f t="shared" si="501"/>
        <v>0</v>
      </c>
      <c r="I694" s="118">
        <f t="shared" si="501"/>
        <v>0</v>
      </c>
      <c r="J694" s="118">
        <f t="shared" si="501"/>
        <v>0</v>
      </c>
      <c r="K694" s="118">
        <f t="shared" si="501"/>
        <v>0</v>
      </c>
      <c r="L694" s="118">
        <f t="shared" si="501"/>
        <v>0</v>
      </c>
      <c r="M694" s="118">
        <f t="shared" si="501"/>
        <v>0</v>
      </c>
      <c r="N694" s="118">
        <f t="shared" si="501"/>
        <v>0</v>
      </c>
      <c r="O694" s="121">
        <f t="shared" si="501"/>
        <v>0</v>
      </c>
      <c r="P694" s="96">
        <f t="shared" si="456"/>
        <v>0</v>
      </c>
      <c r="Q694" s="118">
        <f t="shared" si="502"/>
        <v>0</v>
      </c>
      <c r="R694" s="118">
        <f t="shared" si="502"/>
        <v>0</v>
      </c>
      <c r="S694" s="96">
        <f t="shared" ref="S694:S710" si="503">SUM(P694:R694)</f>
        <v>0</v>
      </c>
    </row>
    <row r="695" spans="1:19" hidden="1" x14ac:dyDescent="0.25">
      <c r="A695" s="273"/>
      <c r="B695" s="16">
        <v>522110</v>
      </c>
      <c r="C695" s="17" t="s">
        <v>510</v>
      </c>
      <c r="D695" s="85">
        <f>SUM(D696)</f>
        <v>0</v>
      </c>
      <c r="E695" s="104">
        <f t="shared" si="501"/>
        <v>0</v>
      </c>
      <c r="F695" s="20">
        <f t="shared" si="501"/>
        <v>0</v>
      </c>
      <c r="G695" s="20">
        <f t="shared" si="501"/>
        <v>0</v>
      </c>
      <c r="H695" s="20">
        <f t="shared" si="501"/>
        <v>0</v>
      </c>
      <c r="I695" s="20">
        <f t="shared" si="501"/>
        <v>0</v>
      </c>
      <c r="J695" s="20">
        <f t="shared" si="501"/>
        <v>0</v>
      </c>
      <c r="K695" s="20">
        <f t="shared" si="501"/>
        <v>0</v>
      </c>
      <c r="L695" s="20">
        <f t="shared" si="501"/>
        <v>0</v>
      </c>
      <c r="M695" s="20">
        <f t="shared" si="501"/>
        <v>0</v>
      </c>
      <c r="N695" s="20">
        <f t="shared" si="501"/>
        <v>0</v>
      </c>
      <c r="O695" s="105">
        <f t="shared" si="501"/>
        <v>0</v>
      </c>
      <c r="P695" s="96">
        <f t="shared" si="456"/>
        <v>0</v>
      </c>
      <c r="Q695" s="20">
        <f t="shared" si="502"/>
        <v>0</v>
      </c>
      <c r="R695" s="20">
        <f t="shared" si="502"/>
        <v>0</v>
      </c>
      <c r="S695" s="96">
        <f t="shared" si="503"/>
        <v>0</v>
      </c>
    </row>
    <row r="696" spans="1:19" s="119" customFormat="1" ht="38.25" hidden="1" x14ac:dyDescent="0.25">
      <c r="A696" s="273"/>
      <c r="B696" s="16">
        <v>522111</v>
      </c>
      <c r="C696" s="17" t="s">
        <v>649</v>
      </c>
      <c r="D696" s="106"/>
      <c r="E696" s="138"/>
      <c r="F696" s="139"/>
      <c r="G696" s="139"/>
      <c r="H696" s="139"/>
      <c r="I696" s="139"/>
      <c r="J696" s="139"/>
      <c r="K696" s="139"/>
      <c r="L696" s="139"/>
      <c r="M696" s="139"/>
      <c r="N696" s="139"/>
      <c r="O696" s="140"/>
      <c r="P696" s="96">
        <f t="shared" si="456"/>
        <v>0</v>
      </c>
      <c r="Q696" s="141"/>
      <c r="R696" s="140"/>
      <c r="S696" s="96">
        <f t="shared" si="503"/>
        <v>0</v>
      </c>
    </row>
    <row r="697" spans="1:19" s="119" customFormat="1" ht="25.5" hidden="1" x14ac:dyDescent="0.25">
      <c r="A697" s="162"/>
      <c r="B697" s="208">
        <v>523000</v>
      </c>
      <c r="C697" s="192" t="s">
        <v>511</v>
      </c>
      <c r="D697" s="189">
        <f>SUM(D698)</f>
        <v>0</v>
      </c>
      <c r="E697" s="120">
        <f t="shared" ref="E697:O699" si="504">SUM(E698)</f>
        <v>0</v>
      </c>
      <c r="F697" s="118">
        <f t="shared" si="504"/>
        <v>0</v>
      </c>
      <c r="G697" s="118">
        <f t="shared" si="504"/>
        <v>0</v>
      </c>
      <c r="H697" s="118">
        <f t="shared" si="504"/>
        <v>0</v>
      </c>
      <c r="I697" s="118">
        <f t="shared" si="504"/>
        <v>0</v>
      </c>
      <c r="J697" s="118">
        <f t="shared" si="504"/>
        <v>0</v>
      </c>
      <c r="K697" s="118">
        <f t="shared" si="504"/>
        <v>0</v>
      </c>
      <c r="L697" s="118">
        <f t="shared" si="504"/>
        <v>0</v>
      </c>
      <c r="M697" s="118">
        <f t="shared" si="504"/>
        <v>0</v>
      </c>
      <c r="N697" s="118">
        <f t="shared" si="504"/>
        <v>0</v>
      </c>
      <c r="O697" s="121">
        <f t="shared" si="504"/>
        <v>0</v>
      </c>
      <c r="P697" s="96">
        <f t="shared" si="456"/>
        <v>0</v>
      </c>
      <c r="Q697" s="118">
        <f t="shared" ref="Q697:R699" si="505">SUM(Q698)</f>
        <v>0</v>
      </c>
      <c r="R697" s="118">
        <f t="shared" si="505"/>
        <v>0</v>
      </c>
      <c r="S697" s="96">
        <f t="shared" si="503"/>
        <v>0</v>
      </c>
    </row>
    <row r="698" spans="1:19" hidden="1" x14ac:dyDescent="0.25">
      <c r="A698" s="162"/>
      <c r="B698" s="209">
        <v>523100</v>
      </c>
      <c r="C698" s="193" t="s">
        <v>512</v>
      </c>
      <c r="D698" s="189">
        <f>SUM(D699)</f>
        <v>0</v>
      </c>
      <c r="E698" s="120">
        <f t="shared" si="504"/>
        <v>0</v>
      </c>
      <c r="F698" s="118">
        <f t="shared" si="504"/>
        <v>0</v>
      </c>
      <c r="G698" s="118">
        <f t="shared" si="504"/>
        <v>0</v>
      </c>
      <c r="H698" s="118">
        <f t="shared" si="504"/>
        <v>0</v>
      </c>
      <c r="I698" s="118">
        <f t="shared" si="504"/>
        <v>0</v>
      </c>
      <c r="J698" s="118">
        <f t="shared" si="504"/>
        <v>0</v>
      </c>
      <c r="K698" s="118">
        <f t="shared" si="504"/>
        <v>0</v>
      </c>
      <c r="L698" s="118">
        <f t="shared" si="504"/>
        <v>0</v>
      </c>
      <c r="M698" s="118">
        <f t="shared" si="504"/>
        <v>0</v>
      </c>
      <c r="N698" s="118">
        <f t="shared" si="504"/>
        <v>0</v>
      </c>
      <c r="O698" s="121">
        <f t="shared" si="504"/>
        <v>0</v>
      </c>
      <c r="P698" s="96">
        <f t="shared" si="456"/>
        <v>0</v>
      </c>
      <c r="Q698" s="118">
        <f t="shared" si="505"/>
        <v>0</v>
      </c>
      <c r="R698" s="118">
        <f t="shared" si="505"/>
        <v>0</v>
      </c>
      <c r="S698" s="96">
        <f t="shared" si="503"/>
        <v>0</v>
      </c>
    </row>
    <row r="699" spans="1:19" hidden="1" x14ac:dyDescent="0.25">
      <c r="A699" s="161"/>
      <c r="B699" s="210">
        <v>523110</v>
      </c>
      <c r="C699" s="194" t="s">
        <v>512</v>
      </c>
      <c r="D699" s="190">
        <f>SUM(D700)</f>
        <v>0</v>
      </c>
      <c r="E699" s="104">
        <f t="shared" si="504"/>
        <v>0</v>
      </c>
      <c r="F699" s="20">
        <f t="shared" si="504"/>
        <v>0</v>
      </c>
      <c r="G699" s="20">
        <f t="shared" si="504"/>
        <v>0</v>
      </c>
      <c r="H699" s="20">
        <f t="shared" si="504"/>
        <v>0</v>
      </c>
      <c r="I699" s="20">
        <f t="shared" si="504"/>
        <v>0</v>
      </c>
      <c r="J699" s="20">
        <f t="shared" si="504"/>
        <v>0</v>
      </c>
      <c r="K699" s="20">
        <f t="shared" si="504"/>
        <v>0</v>
      </c>
      <c r="L699" s="20">
        <f t="shared" si="504"/>
        <v>0</v>
      </c>
      <c r="M699" s="20">
        <f t="shared" si="504"/>
        <v>0</v>
      </c>
      <c r="N699" s="20">
        <f t="shared" si="504"/>
        <v>0</v>
      </c>
      <c r="O699" s="105">
        <f t="shared" si="504"/>
        <v>0</v>
      </c>
      <c r="P699" s="96">
        <f t="shared" si="456"/>
        <v>0</v>
      </c>
      <c r="Q699" s="20">
        <f t="shared" si="505"/>
        <v>0</v>
      </c>
      <c r="R699" s="20">
        <f t="shared" si="505"/>
        <v>0</v>
      </c>
      <c r="S699" s="96">
        <f t="shared" si="503"/>
        <v>0</v>
      </c>
    </row>
    <row r="700" spans="1:19" s="207" customFormat="1" hidden="1" x14ac:dyDescent="0.25">
      <c r="A700" s="161"/>
      <c r="B700" s="211">
        <v>523111</v>
      </c>
      <c r="C700" s="195" t="s">
        <v>512</v>
      </c>
      <c r="D700" s="187"/>
      <c r="E700" s="138"/>
      <c r="F700" s="139"/>
      <c r="G700" s="139"/>
      <c r="H700" s="139"/>
      <c r="I700" s="139"/>
      <c r="J700" s="139"/>
      <c r="K700" s="139"/>
      <c r="L700" s="139"/>
      <c r="M700" s="139"/>
      <c r="N700" s="139"/>
      <c r="O700" s="197"/>
      <c r="P700" s="199">
        <f t="shared" si="456"/>
        <v>0</v>
      </c>
      <c r="Q700" s="200"/>
      <c r="R700" s="197"/>
      <c r="S700" s="196">
        <f t="shared" si="503"/>
        <v>0</v>
      </c>
    </row>
    <row r="701" spans="1:19" s="207" customFormat="1" hidden="1" x14ac:dyDescent="0.25">
      <c r="A701" s="213"/>
      <c r="B701" s="212">
        <v>541000</v>
      </c>
      <c r="C701" s="202" t="s">
        <v>638</v>
      </c>
      <c r="D701" s="203">
        <f>D702</f>
        <v>0</v>
      </c>
      <c r="E701" s="206">
        <f t="shared" ref="E701:O702" si="506">E702</f>
        <v>0</v>
      </c>
      <c r="F701" s="204">
        <f t="shared" si="506"/>
        <v>0</v>
      </c>
      <c r="G701" s="204">
        <f t="shared" si="506"/>
        <v>0</v>
      </c>
      <c r="H701" s="204">
        <f t="shared" si="506"/>
        <v>0</v>
      </c>
      <c r="I701" s="204">
        <f t="shared" si="506"/>
        <v>0</v>
      </c>
      <c r="J701" s="204">
        <f t="shared" si="506"/>
        <v>0</v>
      </c>
      <c r="K701" s="204">
        <f t="shared" si="506"/>
        <v>0</v>
      </c>
      <c r="L701" s="204">
        <f t="shared" si="506"/>
        <v>0</v>
      </c>
      <c r="M701" s="204">
        <f t="shared" si="506"/>
        <v>0</v>
      </c>
      <c r="N701" s="204">
        <f t="shared" si="506"/>
        <v>0</v>
      </c>
      <c r="O701" s="205">
        <f t="shared" si="506"/>
        <v>0</v>
      </c>
      <c r="P701" s="199">
        <f t="shared" si="456"/>
        <v>0</v>
      </c>
      <c r="Q701" s="206">
        <f t="shared" ref="Q701:R702" si="507">Q702</f>
        <v>0</v>
      </c>
      <c r="R701" s="205">
        <f t="shared" si="507"/>
        <v>0</v>
      </c>
      <c r="S701" s="196">
        <f t="shared" si="503"/>
        <v>0</v>
      </c>
    </row>
    <row r="702" spans="1:19" hidden="1" x14ac:dyDescent="0.25">
      <c r="A702" s="213"/>
      <c r="B702" s="212">
        <v>541100</v>
      </c>
      <c r="C702" s="202" t="s">
        <v>639</v>
      </c>
      <c r="D702" s="203">
        <f>D703</f>
        <v>0</v>
      </c>
      <c r="E702" s="206">
        <f t="shared" si="506"/>
        <v>0</v>
      </c>
      <c r="F702" s="204">
        <f t="shared" si="506"/>
        <v>0</v>
      </c>
      <c r="G702" s="204">
        <f t="shared" si="506"/>
        <v>0</v>
      </c>
      <c r="H702" s="204">
        <f t="shared" si="506"/>
        <v>0</v>
      </c>
      <c r="I702" s="204">
        <f t="shared" si="506"/>
        <v>0</v>
      </c>
      <c r="J702" s="204">
        <f t="shared" si="506"/>
        <v>0</v>
      </c>
      <c r="K702" s="204">
        <f t="shared" si="506"/>
        <v>0</v>
      </c>
      <c r="L702" s="204">
        <f t="shared" si="506"/>
        <v>0</v>
      </c>
      <c r="M702" s="204">
        <f t="shared" si="506"/>
        <v>0</v>
      </c>
      <c r="N702" s="204">
        <f t="shared" si="506"/>
        <v>0</v>
      </c>
      <c r="O702" s="205">
        <f t="shared" si="506"/>
        <v>0</v>
      </c>
      <c r="P702" s="199">
        <f t="shared" si="456"/>
        <v>0</v>
      </c>
      <c r="Q702" s="206">
        <f t="shared" si="507"/>
        <v>0</v>
      </c>
      <c r="R702" s="205">
        <f t="shared" si="507"/>
        <v>0</v>
      </c>
      <c r="S702" s="196">
        <f t="shared" si="503"/>
        <v>0</v>
      </c>
    </row>
    <row r="703" spans="1:19" hidden="1" x14ac:dyDescent="0.25">
      <c r="A703" s="161"/>
      <c r="B703" s="210">
        <v>541110</v>
      </c>
      <c r="C703" s="194" t="s">
        <v>640</v>
      </c>
      <c r="D703" s="85">
        <f>SUM(D704:D708)</f>
        <v>0</v>
      </c>
      <c r="E703" s="104">
        <f t="shared" ref="E703:O703" si="508">SUM(E704:E708)</f>
        <v>0</v>
      </c>
      <c r="F703" s="20">
        <f t="shared" si="508"/>
        <v>0</v>
      </c>
      <c r="G703" s="20">
        <f t="shared" si="508"/>
        <v>0</v>
      </c>
      <c r="H703" s="20">
        <f t="shared" si="508"/>
        <v>0</v>
      </c>
      <c r="I703" s="20">
        <f t="shared" si="508"/>
        <v>0</v>
      </c>
      <c r="J703" s="20">
        <f t="shared" si="508"/>
        <v>0</v>
      </c>
      <c r="K703" s="20">
        <f t="shared" si="508"/>
        <v>0</v>
      </c>
      <c r="L703" s="20">
        <f t="shared" si="508"/>
        <v>0</v>
      </c>
      <c r="M703" s="20">
        <f t="shared" si="508"/>
        <v>0</v>
      </c>
      <c r="N703" s="20">
        <f t="shared" si="508"/>
        <v>0</v>
      </c>
      <c r="O703" s="105">
        <f t="shared" si="508"/>
        <v>0</v>
      </c>
      <c r="P703" s="199">
        <f t="shared" si="456"/>
        <v>0</v>
      </c>
      <c r="Q703" s="104">
        <f>SUM(Q704:Q708)</f>
        <v>0</v>
      </c>
      <c r="R703" s="105">
        <f t="shared" ref="R703" si="509">SUM(R704:R708)</f>
        <v>0</v>
      </c>
      <c r="S703" s="196">
        <f t="shared" si="503"/>
        <v>0</v>
      </c>
    </row>
    <row r="704" spans="1:19" ht="38.25" hidden="1" x14ac:dyDescent="0.25">
      <c r="A704" s="161"/>
      <c r="B704" s="210">
        <v>541111</v>
      </c>
      <c r="C704" s="194" t="s">
        <v>645</v>
      </c>
      <c r="D704" s="106"/>
      <c r="E704" s="107"/>
      <c r="F704" s="108"/>
      <c r="G704" s="108"/>
      <c r="H704" s="108"/>
      <c r="I704" s="108"/>
      <c r="J704" s="108"/>
      <c r="K704" s="108"/>
      <c r="L704" s="108"/>
      <c r="M704" s="108"/>
      <c r="N704" s="108"/>
      <c r="O704" s="198"/>
      <c r="P704" s="199">
        <f t="shared" si="456"/>
        <v>0</v>
      </c>
      <c r="Q704" s="201"/>
      <c r="R704" s="198"/>
      <c r="S704" s="196">
        <f t="shared" si="503"/>
        <v>0</v>
      </c>
    </row>
    <row r="705" spans="1:19" hidden="1" x14ac:dyDescent="0.25">
      <c r="A705" s="161"/>
      <c r="B705" s="210">
        <v>541112</v>
      </c>
      <c r="C705" s="194" t="s">
        <v>641</v>
      </c>
      <c r="D705" s="106"/>
      <c r="E705" s="107"/>
      <c r="F705" s="108"/>
      <c r="G705" s="108"/>
      <c r="H705" s="108"/>
      <c r="I705" s="108"/>
      <c r="J705" s="108"/>
      <c r="K705" s="108"/>
      <c r="L705" s="108"/>
      <c r="M705" s="108"/>
      <c r="N705" s="108"/>
      <c r="O705" s="198"/>
      <c r="P705" s="199">
        <f t="shared" si="456"/>
        <v>0</v>
      </c>
      <c r="Q705" s="201"/>
      <c r="R705" s="198"/>
      <c r="S705" s="196">
        <f t="shared" si="503"/>
        <v>0</v>
      </c>
    </row>
    <row r="706" spans="1:19" ht="25.5" hidden="1" x14ac:dyDescent="0.25">
      <c r="A706" s="161"/>
      <c r="B706" s="210">
        <v>541113</v>
      </c>
      <c r="C706" s="194" t="s">
        <v>642</v>
      </c>
      <c r="D706" s="106"/>
      <c r="E706" s="107"/>
      <c r="F706" s="108"/>
      <c r="G706" s="108"/>
      <c r="H706" s="108"/>
      <c r="I706" s="108"/>
      <c r="J706" s="108"/>
      <c r="K706" s="108"/>
      <c r="L706" s="108"/>
      <c r="M706" s="108"/>
      <c r="N706" s="108"/>
      <c r="O706" s="198"/>
      <c r="P706" s="199">
        <f t="shared" si="456"/>
        <v>0</v>
      </c>
      <c r="Q706" s="201"/>
      <c r="R706" s="198"/>
      <c r="S706" s="196">
        <f t="shared" si="503"/>
        <v>0</v>
      </c>
    </row>
    <row r="707" spans="1:19" ht="25.5" hidden="1" x14ac:dyDescent="0.25">
      <c r="A707" s="161"/>
      <c r="B707" s="210">
        <v>541114</v>
      </c>
      <c r="C707" s="194" t="s">
        <v>643</v>
      </c>
      <c r="D707" s="106"/>
      <c r="E707" s="107"/>
      <c r="F707" s="108"/>
      <c r="G707" s="108"/>
      <c r="H707" s="108"/>
      <c r="I707" s="108"/>
      <c r="J707" s="108"/>
      <c r="K707" s="108"/>
      <c r="L707" s="108"/>
      <c r="M707" s="108"/>
      <c r="N707" s="108"/>
      <c r="O707" s="198"/>
      <c r="P707" s="199">
        <f t="shared" si="456"/>
        <v>0</v>
      </c>
      <c r="Q707" s="201"/>
      <c r="R707" s="198"/>
      <c r="S707" s="196">
        <f t="shared" si="503"/>
        <v>0</v>
      </c>
    </row>
    <row r="708" spans="1:19" ht="26.25" hidden="1" thickBot="1" x14ac:dyDescent="0.3">
      <c r="A708" s="161"/>
      <c r="B708" s="210">
        <v>541115</v>
      </c>
      <c r="C708" s="194" t="s">
        <v>644</v>
      </c>
      <c r="D708" s="106"/>
      <c r="E708" s="107"/>
      <c r="F708" s="108"/>
      <c r="G708" s="108"/>
      <c r="H708" s="108"/>
      <c r="I708" s="108"/>
      <c r="J708" s="108"/>
      <c r="K708" s="108"/>
      <c r="L708" s="108"/>
      <c r="M708" s="108"/>
      <c r="N708" s="108"/>
      <c r="O708" s="198"/>
      <c r="P708" s="199">
        <f t="shared" si="456"/>
        <v>0</v>
      </c>
      <c r="Q708" s="201"/>
      <c r="R708" s="198"/>
      <c r="S708" s="196">
        <f t="shared" si="503"/>
        <v>0</v>
      </c>
    </row>
    <row r="709" spans="1:19" ht="16.5" thickBot="1" x14ac:dyDescent="0.3">
      <c r="A709" s="214"/>
      <c r="B709" s="215"/>
      <c r="C709" s="135" t="s">
        <v>18</v>
      </c>
      <c r="D709" s="97">
        <f t="shared" ref="D709:O709" si="510">D591+D631+D693+D697+D676+D671+D701</f>
        <v>470000</v>
      </c>
      <c r="E709" s="98">
        <f>E591+E631+E693+E697+E676+E671+E701</f>
        <v>1760000</v>
      </c>
      <c r="F709" s="99">
        <f t="shared" si="510"/>
        <v>0</v>
      </c>
      <c r="G709" s="99">
        <f t="shared" si="510"/>
        <v>0</v>
      </c>
      <c r="H709" s="99">
        <f t="shared" si="510"/>
        <v>0</v>
      </c>
      <c r="I709" s="99">
        <f t="shared" si="510"/>
        <v>0</v>
      </c>
      <c r="J709" s="99">
        <f t="shared" si="510"/>
        <v>0</v>
      </c>
      <c r="K709" s="99">
        <f t="shared" si="510"/>
        <v>0</v>
      </c>
      <c r="L709" s="99">
        <f t="shared" si="510"/>
        <v>0</v>
      </c>
      <c r="M709" s="99">
        <f t="shared" si="510"/>
        <v>0</v>
      </c>
      <c r="N709" s="99">
        <f t="shared" si="510"/>
        <v>0</v>
      </c>
      <c r="O709" s="100">
        <f t="shared" si="510"/>
        <v>0</v>
      </c>
      <c r="P709" s="97">
        <f t="shared" si="456"/>
        <v>1760000</v>
      </c>
      <c r="Q709" s="99">
        <f>Q591+Q631+Q693+Q697+Q676+Q671+Q701</f>
        <v>0</v>
      </c>
      <c r="R709" s="99">
        <f>R591+R631+R693+R697+R676+R671+R701</f>
        <v>0</v>
      </c>
      <c r="S709" s="97">
        <f t="shared" si="503"/>
        <v>1760000</v>
      </c>
    </row>
    <row r="710" spans="1:19" ht="14.25" customHeight="1" thickBot="1" x14ac:dyDescent="0.3">
      <c r="A710" s="188"/>
      <c r="B710" s="217"/>
      <c r="C710" s="216" t="s">
        <v>18</v>
      </c>
      <c r="D710" s="191">
        <f t="shared" ref="D710:O710" si="511">D590+D709</f>
        <v>7506401</v>
      </c>
      <c r="E710" s="98">
        <f t="shared" si="511"/>
        <v>9029000</v>
      </c>
      <c r="F710" s="99">
        <f t="shared" si="511"/>
        <v>0</v>
      </c>
      <c r="G710" s="99">
        <f t="shared" si="511"/>
        <v>0</v>
      </c>
      <c r="H710" s="99">
        <f t="shared" si="511"/>
        <v>0</v>
      </c>
      <c r="I710" s="99">
        <f t="shared" si="511"/>
        <v>0</v>
      </c>
      <c r="J710" s="99">
        <f t="shared" si="511"/>
        <v>0</v>
      </c>
      <c r="K710" s="99">
        <f t="shared" si="511"/>
        <v>0</v>
      </c>
      <c r="L710" s="99">
        <f t="shared" si="511"/>
        <v>0</v>
      </c>
      <c r="M710" s="99">
        <f t="shared" si="511"/>
        <v>0</v>
      </c>
      <c r="N710" s="99">
        <f t="shared" si="511"/>
        <v>0</v>
      </c>
      <c r="O710" s="100">
        <f t="shared" si="511"/>
        <v>0</v>
      </c>
      <c r="P710" s="136">
        <f t="shared" si="456"/>
        <v>9029000</v>
      </c>
      <c r="Q710" s="137">
        <f>Q590+Q709</f>
        <v>7169000</v>
      </c>
      <c r="R710" s="137">
        <f>R590+R709</f>
        <v>7169000</v>
      </c>
      <c r="S710" s="136">
        <f t="shared" si="503"/>
        <v>23367000</v>
      </c>
    </row>
    <row r="711" spans="1:19" ht="16.5" thickBot="1" x14ac:dyDescent="0.3"/>
    <row r="712" spans="1:19" ht="52.5" customHeight="1" x14ac:dyDescent="0.25">
      <c r="A712" s="382" t="s">
        <v>476</v>
      </c>
      <c r="B712" s="384"/>
      <c r="C712" s="384"/>
      <c r="D712" s="384"/>
      <c r="E712" s="384"/>
      <c r="F712" s="384"/>
      <c r="G712" s="384"/>
      <c r="H712" s="384"/>
      <c r="I712" s="384"/>
      <c r="J712" s="384"/>
      <c r="K712" s="384"/>
      <c r="L712" s="384"/>
      <c r="M712" s="384"/>
      <c r="N712" s="384"/>
      <c r="O712" s="384" t="s">
        <v>865</v>
      </c>
      <c r="P712" s="384" t="s">
        <v>780</v>
      </c>
      <c r="Q712" s="384" t="s">
        <v>813</v>
      </c>
      <c r="R712" s="384" t="s">
        <v>866</v>
      </c>
      <c r="S712" s="387" t="s">
        <v>864</v>
      </c>
    </row>
    <row r="713" spans="1:19" ht="16.5" thickBot="1" x14ac:dyDescent="0.3">
      <c r="A713" s="392" t="s">
        <v>477</v>
      </c>
      <c r="B713" s="393"/>
      <c r="C713" s="393"/>
      <c r="D713" s="393" t="s">
        <v>40</v>
      </c>
      <c r="E713" s="393"/>
      <c r="F713" s="393"/>
      <c r="G713" s="393"/>
      <c r="H713" s="393"/>
      <c r="I713" s="393"/>
      <c r="J713" s="393"/>
      <c r="K713" s="393"/>
      <c r="L713" s="393"/>
      <c r="M713" s="393"/>
      <c r="N713" s="393"/>
      <c r="O713" s="386"/>
      <c r="P713" s="386"/>
      <c r="Q713" s="386"/>
      <c r="R713" s="386"/>
      <c r="S713" s="388"/>
    </row>
    <row r="714" spans="1:19" x14ac:dyDescent="0.25">
      <c r="A714" s="394" t="s">
        <v>478</v>
      </c>
      <c r="B714" s="395"/>
      <c r="C714" s="395"/>
      <c r="D714" s="396" t="s">
        <v>479</v>
      </c>
      <c r="E714" s="396"/>
      <c r="F714" s="396"/>
      <c r="G714" s="396"/>
      <c r="H714" s="396"/>
      <c r="I714" s="396"/>
      <c r="J714" s="396"/>
      <c r="K714" s="396"/>
      <c r="L714" s="396"/>
      <c r="M714" s="396"/>
      <c r="N714" s="396"/>
      <c r="O714" s="101">
        <v>7336400</v>
      </c>
      <c r="P714" s="101">
        <f>SUM(E710)</f>
        <v>9029000</v>
      </c>
      <c r="Q714" s="101">
        <f>Q710</f>
        <v>7169000</v>
      </c>
      <c r="R714" s="101">
        <f>R710</f>
        <v>7169000</v>
      </c>
      <c r="S714" s="103">
        <f>SUM(P714:R714)</f>
        <v>23367000</v>
      </c>
    </row>
    <row r="715" spans="1:19" x14ac:dyDescent="0.25">
      <c r="A715" s="389" t="s">
        <v>480</v>
      </c>
      <c r="B715" s="390"/>
      <c r="C715" s="390"/>
      <c r="D715" s="391" t="s">
        <v>539</v>
      </c>
      <c r="E715" s="391"/>
      <c r="F715" s="391"/>
      <c r="G715" s="391"/>
      <c r="H715" s="391"/>
      <c r="I715" s="391"/>
      <c r="J715" s="391"/>
      <c r="K715" s="391"/>
      <c r="L715" s="391"/>
      <c r="M715" s="391"/>
      <c r="N715" s="391"/>
      <c r="O715" s="102"/>
      <c r="P715" s="102">
        <f>SUM(F710)</f>
        <v>0</v>
      </c>
      <c r="Q715" s="102"/>
      <c r="R715" s="102"/>
      <c r="S715" s="103">
        <f t="shared" ref="S715:S724" si="512">SUM(P715:R715)</f>
        <v>0</v>
      </c>
    </row>
    <row r="716" spans="1:19" x14ac:dyDescent="0.25">
      <c r="A716" s="389" t="s">
        <v>481</v>
      </c>
      <c r="B716" s="390"/>
      <c r="C716" s="390"/>
      <c r="D716" s="391" t="s">
        <v>482</v>
      </c>
      <c r="E716" s="391"/>
      <c r="F716" s="391"/>
      <c r="G716" s="391"/>
      <c r="H716" s="391"/>
      <c r="I716" s="391"/>
      <c r="J716" s="391"/>
      <c r="K716" s="391"/>
      <c r="L716" s="391"/>
      <c r="M716" s="391"/>
      <c r="N716" s="391"/>
      <c r="O716" s="102"/>
      <c r="P716" s="102">
        <f>SUM(G710)</f>
        <v>0</v>
      </c>
      <c r="Q716" s="102"/>
      <c r="R716" s="102"/>
      <c r="S716" s="103">
        <f t="shared" si="512"/>
        <v>0</v>
      </c>
    </row>
    <row r="717" spans="1:19" x14ac:dyDescent="0.25">
      <c r="A717" s="389" t="s">
        <v>483</v>
      </c>
      <c r="B717" s="390"/>
      <c r="C717" s="390"/>
      <c r="D717" s="391" t="s">
        <v>484</v>
      </c>
      <c r="E717" s="391"/>
      <c r="F717" s="391"/>
      <c r="G717" s="391"/>
      <c r="H717" s="391"/>
      <c r="I717" s="391"/>
      <c r="J717" s="391"/>
      <c r="K717" s="391"/>
      <c r="L717" s="391"/>
      <c r="M717" s="391"/>
      <c r="N717" s="391"/>
      <c r="O717" s="102"/>
      <c r="P717" s="102">
        <f>SUM(H710)</f>
        <v>0</v>
      </c>
      <c r="Q717" s="102"/>
      <c r="R717" s="102"/>
      <c r="S717" s="103">
        <f t="shared" si="512"/>
        <v>0</v>
      </c>
    </row>
    <row r="718" spans="1:19" x14ac:dyDescent="0.25">
      <c r="A718" s="389" t="s">
        <v>485</v>
      </c>
      <c r="B718" s="390"/>
      <c r="C718" s="390"/>
      <c r="D718" s="391" t="s">
        <v>675</v>
      </c>
      <c r="E718" s="391"/>
      <c r="F718" s="391"/>
      <c r="G718" s="391"/>
      <c r="H718" s="391"/>
      <c r="I718" s="391"/>
      <c r="J718" s="391"/>
      <c r="K718" s="391"/>
      <c r="L718" s="391"/>
      <c r="M718" s="391"/>
      <c r="N718" s="391"/>
      <c r="O718" s="102"/>
      <c r="P718" s="102">
        <f>SUM(I710)</f>
        <v>0</v>
      </c>
      <c r="Q718" s="102"/>
      <c r="R718" s="102"/>
      <c r="S718" s="103">
        <f t="shared" si="512"/>
        <v>0</v>
      </c>
    </row>
    <row r="719" spans="1:19" x14ac:dyDescent="0.25">
      <c r="A719" s="389" t="s">
        <v>486</v>
      </c>
      <c r="B719" s="390"/>
      <c r="C719" s="390"/>
      <c r="D719" s="391" t="s">
        <v>833</v>
      </c>
      <c r="E719" s="391"/>
      <c r="F719" s="391"/>
      <c r="G719" s="391"/>
      <c r="H719" s="391"/>
      <c r="I719" s="391"/>
      <c r="J719" s="391"/>
      <c r="K719" s="391"/>
      <c r="L719" s="391"/>
      <c r="M719" s="391"/>
      <c r="N719" s="391"/>
      <c r="O719" s="102">
        <v>170000</v>
      </c>
      <c r="P719" s="102">
        <f>SUM(J710)</f>
        <v>0</v>
      </c>
      <c r="Q719" s="102"/>
      <c r="R719" s="102"/>
      <c r="S719" s="103">
        <f t="shared" si="512"/>
        <v>0</v>
      </c>
    </row>
    <row r="720" spans="1:19" x14ac:dyDescent="0.25">
      <c r="A720" s="389" t="s">
        <v>487</v>
      </c>
      <c r="B720" s="390"/>
      <c r="C720" s="390"/>
      <c r="D720" s="391" t="s">
        <v>492</v>
      </c>
      <c r="E720" s="391"/>
      <c r="F720" s="391"/>
      <c r="G720" s="391"/>
      <c r="H720" s="391"/>
      <c r="I720" s="391"/>
      <c r="J720" s="391"/>
      <c r="K720" s="391"/>
      <c r="L720" s="391"/>
      <c r="M720" s="391"/>
      <c r="N720" s="391"/>
      <c r="O720" s="102"/>
      <c r="P720" s="102">
        <f>SUM(K710)</f>
        <v>0</v>
      </c>
      <c r="Q720" s="102"/>
      <c r="R720" s="102"/>
      <c r="S720" s="103">
        <f t="shared" si="512"/>
        <v>0</v>
      </c>
    </row>
    <row r="721" spans="1:19" x14ac:dyDescent="0.25">
      <c r="A721" s="389" t="s">
        <v>489</v>
      </c>
      <c r="B721" s="390"/>
      <c r="C721" s="390"/>
      <c r="D721" s="391" t="s">
        <v>748</v>
      </c>
      <c r="E721" s="391"/>
      <c r="F721" s="391"/>
      <c r="G721" s="391"/>
      <c r="H721" s="391"/>
      <c r="I721" s="391"/>
      <c r="J721" s="391"/>
      <c r="K721" s="391"/>
      <c r="L721" s="391"/>
      <c r="M721" s="391"/>
      <c r="N721" s="391"/>
      <c r="O721" s="102"/>
      <c r="P721" s="102">
        <f>SUM(L710)</f>
        <v>0</v>
      </c>
      <c r="Q721" s="102"/>
      <c r="R721" s="102"/>
      <c r="S721" s="103">
        <f t="shared" si="512"/>
        <v>0</v>
      </c>
    </row>
    <row r="722" spans="1:19" x14ac:dyDescent="0.25">
      <c r="A722" s="389" t="s">
        <v>489</v>
      </c>
      <c r="B722" s="390"/>
      <c r="C722" s="390"/>
      <c r="D722" s="391" t="s">
        <v>494</v>
      </c>
      <c r="E722" s="391"/>
      <c r="F722" s="391"/>
      <c r="G722" s="391"/>
      <c r="H722" s="391"/>
      <c r="I722" s="391"/>
      <c r="J722" s="391"/>
      <c r="K722" s="391"/>
      <c r="L722" s="391"/>
      <c r="M722" s="391"/>
      <c r="N722" s="391"/>
      <c r="O722" s="102"/>
      <c r="P722" s="102">
        <f>SUM(M710)</f>
        <v>0</v>
      </c>
      <c r="Q722" s="102"/>
      <c r="R722" s="102"/>
      <c r="S722" s="103">
        <f t="shared" si="512"/>
        <v>0</v>
      </c>
    </row>
    <row r="723" spans="1:19" x14ac:dyDescent="0.25">
      <c r="A723" s="389" t="s">
        <v>490</v>
      </c>
      <c r="B723" s="390"/>
      <c r="C723" s="390"/>
      <c r="D723" s="391" t="s">
        <v>495</v>
      </c>
      <c r="E723" s="391"/>
      <c r="F723" s="391"/>
      <c r="G723" s="391"/>
      <c r="H723" s="391"/>
      <c r="I723" s="391"/>
      <c r="J723" s="391"/>
      <c r="K723" s="391"/>
      <c r="L723" s="391"/>
      <c r="M723" s="391"/>
      <c r="N723" s="391"/>
      <c r="O723" s="102">
        <v>1</v>
      </c>
      <c r="P723" s="102">
        <f>SUM(N710)</f>
        <v>0</v>
      </c>
      <c r="Q723" s="102"/>
      <c r="R723" s="102"/>
      <c r="S723" s="103">
        <f t="shared" si="512"/>
        <v>0</v>
      </c>
    </row>
    <row r="724" spans="1:19" x14ac:dyDescent="0.25">
      <c r="A724" s="389" t="s">
        <v>491</v>
      </c>
      <c r="B724" s="390"/>
      <c r="C724" s="390"/>
      <c r="D724" s="391" t="s">
        <v>496</v>
      </c>
      <c r="E724" s="391"/>
      <c r="F724" s="391"/>
      <c r="G724" s="391"/>
      <c r="H724" s="391"/>
      <c r="I724" s="391"/>
      <c r="J724" s="391"/>
      <c r="K724" s="391"/>
      <c r="L724" s="391"/>
      <c r="M724" s="391"/>
      <c r="N724" s="391"/>
      <c r="O724" s="102"/>
      <c r="P724" s="102">
        <f>SUM(O710)</f>
        <v>0</v>
      </c>
      <c r="Q724" s="3"/>
      <c r="R724" s="3"/>
      <c r="S724" s="103">
        <f t="shared" si="512"/>
        <v>0</v>
      </c>
    </row>
    <row r="725" spans="1:19" ht="16.5" thickBot="1" x14ac:dyDescent="0.3">
      <c r="A725" s="379" t="s">
        <v>18</v>
      </c>
      <c r="B725" s="380"/>
      <c r="C725" s="380"/>
      <c r="D725" s="380"/>
      <c r="E725" s="380"/>
      <c r="F725" s="380"/>
      <c r="G725" s="380"/>
      <c r="H725" s="380"/>
      <c r="I725" s="380"/>
      <c r="J725" s="380"/>
      <c r="K725" s="380"/>
      <c r="L725" s="380"/>
      <c r="M725" s="380"/>
      <c r="N725" s="381"/>
      <c r="O725" s="160">
        <f>SUM(O714:O724)</f>
        <v>7506401</v>
      </c>
      <c r="P725" s="160">
        <f>SUM(P714:P724)</f>
        <v>9029000</v>
      </c>
      <c r="Q725" s="160">
        <f t="shared" ref="Q725:S725" si="513">SUM(Q714:Q724)</f>
        <v>7169000</v>
      </c>
      <c r="R725" s="160">
        <f t="shared" si="513"/>
        <v>7169000</v>
      </c>
      <c r="S725" s="160">
        <f t="shared" si="513"/>
        <v>23367000</v>
      </c>
    </row>
    <row r="726" spans="1:19" ht="34.5" customHeight="1" thickBot="1" x14ac:dyDescent="0.3"/>
    <row r="727" spans="1:19" ht="32.25" customHeight="1" x14ac:dyDescent="0.25">
      <c r="A727" s="382"/>
      <c r="B727" s="384" t="s">
        <v>542</v>
      </c>
      <c r="C727" s="375"/>
      <c r="D727" s="377" t="s">
        <v>867</v>
      </c>
      <c r="E727" s="372" t="s">
        <v>781</v>
      </c>
      <c r="F727" s="373"/>
      <c r="G727" s="373"/>
      <c r="H727" s="373"/>
      <c r="I727" s="373"/>
      <c r="J727" s="373"/>
      <c r="K727" s="373"/>
      <c r="L727" s="373"/>
      <c r="M727" s="373"/>
      <c r="N727" s="373"/>
      <c r="O727" s="373"/>
      <c r="P727" s="374"/>
      <c r="Q727" s="384" t="s">
        <v>815</v>
      </c>
      <c r="R727" s="375" t="s">
        <v>868</v>
      </c>
      <c r="S727" s="377" t="s">
        <v>864</v>
      </c>
    </row>
    <row r="728" spans="1:19" ht="39" customHeight="1" thickBot="1" x14ac:dyDescent="0.3">
      <c r="A728" s="383"/>
      <c r="B728" s="222" t="s">
        <v>39</v>
      </c>
      <c r="C728" s="221" t="s">
        <v>40</v>
      </c>
      <c r="D728" s="378"/>
      <c r="E728" s="220" t="s">
        <v>27</v>
      </c>
      <c r="F728" s="222" t="s">
        <v>28</v>
      </c>
      <c r="G728" s="222" t="s">
        <v>29</v>
      </c>
      <c r="H728" s="222" t="s">
        <v>30</v>
      </c>
      <c r="I728" s="222" t="s">
        <v>31</v>
      </c>
      <c r="J728" s="222" t="s">
        <v>32</v>
      </c>
      <c r="K728" s="222" t="s">
        <v>37</v>
      </c>
      <c r="L728" s="222" t="s">
        <v>773</v>
      </c>
      <c r="M728" s="222" t="s">
        <v>33</v>
      </c>
      <c r="N728" s="222" t="s">
        <v>34</v>
      </c>
      <c r="O728" s="221" t="s">
        <v>35</v>
      </c>
      <c r="P728" s="219" t="s">
        <v>18</v>
      </c>
      <c r="Q728" s="385"/>
      <c r="R728" s="376"/>
      <c r="S728" s="378"/>
    </row>
    <row r="729" spans="1:19" ht="47.25" hidden="1" x14ac:dyDescent="0.25">
      <c r="A729" s="171"/>
      <c r="B729" s="229" t="s">
        <v>676</v>
      </c>
      <c r="C729" s="230" t="s">
        <v>677</v>
      </c>
      <c r="D729" s="166"/>
      <c r="E729" s="166"/>
      <c r="F729" s="166"/>
      <c r="G729" s="166"/>
      <c r="H729" s="166"/>
      <c r="I729" s="166"/>
      <c r="J729" s="166"/>
      <c r="K729" s="166"/>
      <c r="L729" s="166"/>
      <c r="M729" s="166"/>
      <c r="N729" s="166"/>
      <c r="O729" s="166"/>
      <c r="P729" s="167">
        <f>SUM(E729:O729)</f>
        <v>0</v>
      </c>
      <c r="Q729" s="166"/>
      <c r="R729" s="166"/>
      <c r="S729" s="163">
        <f>SUM(P729:R729)</f>
        <v>0</v>
      </c>
    </row>
    <row r="730" spans="1:19" ht="63" hidden="1" x14ac:dyDescent="0.25">
      <c r="A730" s="173"/>
      <c r="B730" s="231" t="s">
        <v>678</v>
      </c>
      <c r="C730" s="232" t="s">
        <v>679</v>
      </c>
      <c r="D730" s="102"/>
      <c r="E730" s="102"/>
      <c r="F730" s="102"/>
      <c r="G730" s="102">
        <f>G710</f>
        <v>0</v>
      </c>
      <c r="H730" s="102"/>
      <c r="I730" s="102"/>
      <c r="J730" s="102"/>
      <c r="K730" s="102"/>
      <c r="L730" s="102"/>
      <c r="M730" s="102"/>
      <c r="N730" s="102"/>
      <c r="O730" s="102"/>
      <c r="P730" s="168">
        <f t="shared" ref="P730:P744" si="514">SUM(E730:O730)</f>
        <v>0</v>
      </c>
      <c r="Q730" s="102"/>
      <c r="R730" s="102"/>
      <c r="S730" s="164">
        <f t="shared" ref="S730:S744" si="515">SUM(P730:R730)</f>
        <v>0</v>
      </c>
    </row>
    <row r="731" spans="1:19" ht="47.25" hidden="1" x14ac:dyDescent="0.25">
      <c r="A731" s="173"/>
      <c r="B731" s="231" t="s">
        <v>680</v>
      </c>
      <c r="C731" s="232" t="s">
        <v>681</v>
      </c>
      <c r="D731" s="102"/>
      <c r="E731" s="102"/>
      <c r="F731" s="102"/>
      <c r="G731" s="102"/>
      <c r="H731" s="102"/>
      <c r="I731" s="102">
        <f>I710</f>
        <v>0</v>
      </c>
      <c r="J731" s="102"/>
      <c r="K731" s="102"/>
      <c r="L731" s="102"/>
      <c r="M731" s="102"/>
      <c r="N731" s="102"/>
      <c r="O731" s="102"/>
      <c r="P731" s="168">
        <f t="shared" si="514"/>
        <v>0</v>
      </c>
      <c r="Q731" s="102"/>
      <c r="R731" s="102"/>
      <c r="S731" s="164">
        <f t="shared" si="515"/>
        <v>0</v>
      </c>
    </row>
    <row r="732" spans="1:19" x14ac:dyDescent="0.25">
      <c r="A732" s="173"/>
      <c r="B732" s="231" t="s">
        <v>682</v>
      </c>
      <c r="C732" s="232" t="s">
        <v>479</v>
      </c>
      <c r="D732" s="102">
        <v>7506400</v>
      </c>
      <c r="E732" s="102">
        <f>E710</f>
        <v>9029000</v>
      </c>
      <c r="F732" s="102"/>
      <c r="G732" s="102"/>
      <c r="H732" s="102"/>
      <c r="I732" s="102"/>
      <c r="J732" s="102">
        <f>J710</f>
        <v>0</v>
      </c>
      <c r="K732" s="102"/>
      <c r="L732" s="102"/>
      <c r="M732" s="102"/>
      <c r="N732" s="102"/>
      <c r="O732" s="102"/>
      <c r="P732" s="168">
        <f t="shared" si="514"/>
        <v>9029000</v>
      </c>
      <c r="Q732" s="102">
        <f>Q714</f>
        <v>7169000</v>
      </c>
      <c r="R732" s="102">
        <f>R714</f>
        <v>7169000</v>
      </c>
      <c r="S732" s="164">
        <f t="shared" si="515"/>
        <v>23367000</v>
      </c>
    </row>
    <row r="733" spans="1:19" ht="31.5" hidden="1" x14ac:dyDescent="0.25">
      <c r="A733" s="173"/>
      <c r="B733" s="174" t="s">
        <v>683</v>
      </c>
      <c r="C733" s="232" t="s">
        <v>684</v>
      </c>
      <c r="D733" s="102"/>
      <c r="E733" s="102"/>
      <c r="F733" s="102"/>
      <c r="G733" s="102"/>
      <c r="H733" s="102"/>
      <c r="I733" s="102"/>
      <c r="J733" s="102"/>
      <c r="K733" s="102"/>
      <c r="L733" s="102"/>
      <c r="M733" s="102"/>
      <c r="N733" s="102"/>
      <c r="O733" s="102"/>
      <c r="P733" s="168">
        <f>SUM(E733:O733)</f>
        <v>0</v>
      </c>
      <c r="Q733" s="102"/>
      <c r="R733" s="102"/>
      <c r="S733" s="164">
        <f t="shared" si="515"/>
        <v>0</v>
      </c>
    </row>
    <row r="734" spans="1:19" ht="31.5" x14ac:dyDescent="0.25">
      <c r="A734" s="173"/>
      <c r="B734" s="174" t="s">
        <v>687</v>
      </c>
      <c r="C734" s="232" t="s">
        <v>688</v>
      </c>
      <c r="D734" s="102">
        <v>1</v>
      </c>
      <c r="E734" s="102"/>
      <c r="F734" s="102"/>
      <c r="G734" s="102"/>
      <c r="H734" s="102"/>
      <c r="I734" s="102"/>
      <c r="J734" s="102"/>
      <c r="K734" s="102"/>
      <c r="L734" s="102"/>
      <c r="M734" s="102"/>
      <c r="N734" s="102">
        <f>N710</f>
        <v>0</v>
      </c>
      <c r="O734" s="102"/>
      <c r="P734" s="168">
        <f t="shared" si="514"/>
        <v>0</v>
      </c>
      <c r="Q734" s="102"/>
      <c r="R734" s="102"/>
      <c r="S734" s="164">
        <f t="shared" si="515"/>
        <v>0</v>
      </c>
    </row>
    <row r="735" spans="1:19" ht="63.75" thickBot="1" x14ac:dyDescent="0.3">
      <c r="A735" s="173"/>
      <c r="B735" s="174" t="s">
        <v>685</v>
      </c>
      <c r="C735" s="232" t="s">
        <v>809</v>
      </c>
      <c r="D735" s="102"/>
      <c r="E735" s="102"/>
      <c r="F735" s="102"/>
      <c r="G735" s="102"/>
      <c r="H735" s="102"/>
      <c r="I735" s="102"/>
      <c r="J735" s="102"/>
      <c r="K735" s="102"/>
      <c r="L735" s="102">
        <f>L710</f>
        <v>0</v>
      </c>
      <c r="M735" s="102">
        <f>M710</f>
        <v>0</v>
      </c>
      <c r="N735" s="102"/>
      <c r="O735" s="102"/>
      <c r="P735" s="168">
        <f t="shared" si="514"/>
        <v>0</v>
      </c>
      <c r="Q735" s="102"/>
      <c r="R735" s="102"/>
      <c r="S735" s="164">
        <f t="shared" si="515"/>
        <v>0</v>
      </c>
    </row>
    <row r="736" spans="1:19" hidden="1" x14ac:dyDescent="0.25">
      <c r="A736" s="173"/>
      <c r="B736" s="174"/>
      <c r="C736" s="232"/>
      <c r="D736" s="102"/>
      <c r="E736" s="102"/>
      <c r="F736" s="102"/>
      <c r="G736" s="102"/>
      <c r="H736" s="102"/>
      <c r="I736" s="102"/>
      <c r="J736" s="102"/>
      <c r="K736" s="102"/>
      <c r="L736" s="102"/>
      <c r="M736" s="102"/>
      <c r="N736" s="102"/>
      <c r="O736" s="102"/>
      <c r="P736" s="168">
        <f t="shared" si="514"/>
        <v>0</v>
      </c>
      <c r="Q736" s="102"/>
      <c r="R736" s="102"/>
      <c r="S736" s="164">
        <f t="shared" si="515"/>
        <v>0</v>
      </c>
    </row>
    <row r="737" spans="1:19" hidden="1" x14ac:dyDescent="0.25">
      <c r="A737" s="173"/>
      <c r="B737" s="174"/>
      <c r="C737" s="232"/>
      <c r="D737" s="102"/>
      <c r="E737" s="102"/>
      <c r="F737" s="102"/>
      <c r="G737" s="102"/>
      <c r="H737" s="102"/>
      <c r="I737" s="102"/>
      <c r="J737" s="102"/>
      <c r="K737" s="102"/>
      <c r="L737" s="102"/>
      <c r="M737" s="102"/>
      <c r="N737" s="102"/>
      <c r="O737" s="102"/>
      <c r="P737" s="168">
        <f t="shared" si="514"/>
        <v>0</v>
      </c>
      <c r="Q737" s="102"/>
      <c r="R737" s="102"/>
      <c r="S737" s="164">
        <f t="shared" si="515"/>
        <v>0</v>
      </c>
    </row>
    <row r="738" spans="1:19" hidden="1" x14ac:dyDescent="0.25">
      <c r="A738" s="173"/>
      <c r="B738" s="174"/>
      <c r="C738" s="232"/>
      <c r="D738" s="102"/>
      <c r="E738" s="102"/>
      <c r="F738" s="102"/>
      <c r="G738" s="102"/>
      <c r="H738" s="102"/>
      <c r="I738" s="102"/>
      <c r="J738" s="102"/>
      <c r="K738" s="102"/>
      <c r="L738" s="102"/>
      <c r="M738" s="102"/>
      <c r="N738" s="102"/>
      <c r="O738" s="102"/>
      <c r="P738" s="168">
        <f t="shared" si="514"/>
        <v>0</v>
      </c>
      <c r="Q738" s="102"/>
      <c r="R738" s="102"/>
      <c r="S738" s="164">
        <f t="shared" si="515"/>
        <v>0</v>
      </c>
    </row>
    <row r="739" spans="1:19" hidden="1" x14ac:dyDescent="0.25">
      <c r="A739" s="173"/>
      <c r="B739" s="174"/>
      <c r="C739" s="232"/>
      <c r="D739" s="102"/>
      <c r="E739" s="102"/>
      <c r="F739" s="102"/>
      <c r="G739" s="102"/>
      <c r="H739" s="102"/>
      <c r="I739" s="102"/>
      <c r="J739" s="102"/>
      <c r="K739" s="102"/>
      <c r="L739" s="102"/>
      <c r="M739" s="102"/>
      <c r="N739" s="102"/>
      <c r="O739" s="102"/>
      <c r="P739" s="168">
        <f t="shared" si="514"/>
        <v>0</v>
      </c>
      <c r="Q739" s="102"/>
      <c r="R739" s="102"/>
      <c r="S739" s="164">
        <f t="shared" si="515"/>
        <v>0</v>
      </c>
    </row>
    <row r="740" spans="1:19" hidden="1" x14ac:dyDescent="0.25">
      <c r="A740" s="173"/>
      <c r="B740" s="174"/>
      <c r="C740" s="232"/>
      <c r="D740" s="102"/>
      <c r="E740" s="102"/>
      <c r="F740" s="102"/>
      <c r="G740" s="102"/>
      <c r="H740" s="102"/>
      <c r="I740" s="102"/>
      <c r="J740" s="102"/>
      <c r="K740" s="102"/>
      <c r="L740" s="102"/>
      <c r="M740" s="102"/>
      <c r="N740" s="102"/>
      <c r="O740" s="102"/>
      <c r="P740" s="168">
        <f t="shared" si="514"/>
        <v>0</v>
      </c>
      <c r="Q740" s="102"/>
      <c r="R740" s="102"/>
      <c r="S740" s="164">
        <f t="shared" si="515"/>
        <v>0</v>
      </c>
    </row>
    <row r="741" spans="1:19" hidden="1" x14ac:dyDescent="0.25">
      <c r="A741" s="173"/>
      <c r="B741" s="174"/>
      <c r="C741" s="232"/>
      <c r="D741" s="102"/>
      <c r="E741" s="102"/>
      <c r="F741" s="102"/>
      <c r="G741" s="102"/>
      <c r="H741" s="102"/>
      <c r="I741" s="102"/>
      <c r="J741" s="102"/>
      <c r="K741" s="102"/>
      <c r="L741" s="102"/>
      <c r="M741" s="102"/>
      <c r="N741" s="102"/>
      <c r="O741" s="102"/>
      <c r="P741" s="168">
        <f t="shared" si="514"/>
        <v>0</v>
      </c>
      <c r="Q741" s="102"/>
      <c r="R741" s="102"/>
      <c r="S741" s="164">
        <f t="shared" si="515"/>
        <v>0</v>
      </c>
    </row>
    <row r="742" spans="1:19" hidden="1" x14ac:dyDescent="0.25">
      <c r="A742" s="173"/>
      <c r="B742" s="174"/>
      <c r="C742" s="232"/>
      <c r="D742" s="102"/>
      <c r="E742" s="102"/>
      <c r="F742" s="102"/>
      <c r="G742" s="102"/>
      <c r="H742" s="102"/>
      <c r="I742" s="102"/>
      <c r="J742" s="102"/>
      <c r="K742" s="102"/>
      <c r="L742" s="102"/>
      <c r="M742" s="102"/>
      <c r="N742" s="102"/>
      <c r="O742" s="102"/>
      <c r="P742" s="168">
        <f t="shared" si="514"/>
        <v>0</v>
      </c>
      <c r="Q742" s="102"/>
      <c r="R742" s="102"/>
      <c r="S742" s="164">
        <f t="shared" si="515"/>
        <v>0</v>
      </c>
    </row>
    <row r="743" spans="1:19" hidden="1" x14ac:dyDescent="0.25">
      <c r="A743" s="173"/>
      <c r="B743" s="174"/>
      <c r="C743" s="174"/>
      <c r="D743" s="102"/>
      <c r="E743" s="102"/>
      <c r="F743" s="102"/>
      <c r="G743" s="102"/>
      <c r="H743" s="102"/>
      <c r="I743" s="102"/>
      <c r="J743" s="102"/>
      <c r="K743" s="102"/>
      <c r="L743" s="102"/>
      <c r="M743" s="102"/>
      <c r="N743" s="102"/>
      <c r="O743" s="102"/>
      <c r="P743" s="168">
        <f t="shared" si="514"/>
        <v>0</v>
      </c>
      <c r="Q743" s="102"/>
      <c r="R743" s="102"/>
      <c r="S743" s="164">
        <f t="shared" si="515"/>
        <v>0</v>
      </c>
    </row>
    <row r="744" spans="1:19" ht="16.5" hidden="1" thickBot="1" x14ac:dyDescent="0.3">
      <c r="A744" s="173"/>
      <c r="B744" s="174"/>
      <c r="C744" s="174"/>
      <c r="D744" s="169"/>
      <c r="E744" s="169"/>
      <c r="F744" s="169"/>
      <c r="G744" s="169"/>
      <c r="H744" s="169"/>
      <c r="I744" s="169"/>
      <c r="J744" s="169"/>
      <c r="K744" s="169"/>
      <c r="L744" s="169"/>
      <c r="M744" s="169"/>
      <c r="N744" s="169"/>
      <c r="O744" s="169"/>
      <c r="P744" s="170">
        <f t="shared" si="514"/>
        <v>0</v>
      </c>
      <c r="Q744" s="169"/>
      <c r="R744" s="169"/>
      <c r="S744" s="165">
        <f t="shared" si="515"/>
        <v>0</v>
      </c>
    </row>
    <row r="745" spans="1:19" ht="16.5" thickBot="1" x14ac:dyDescent="0.3">
      <c r="A745" s="156"/>
      <c r="B745" s="157"/>
      <c r="C745" s="157" t="s">
        <v>18</v>
      </c>
      <c r="D745" s="99">
        <f>SUM(D729:D744)</f>
        <v>7506401</v>
      </c>
      <c r="E745" s="99">
        <f t="shared" ref="E745:O745" si="516">SUM(E729:E744)</f>
        <v>9029000</v>
      </c>
      <c r="F745" s="99">
        <f t="shared" si="516"/>
        <v>0</v>
      </c>
      <c r="G745" s="99">
        <f t="shared" si="516"/>
        <v>0</v>
      </c>
      <c r="H745" s="99">
        <f t="shared" si="516"/>
        <v>0</v>
      </c>
      <c r="I745" s="99">
        <f t="shared" si="516"/>
        <v>0</v>
      </c>
      <c r="J745" s="99">
        <f t="shared" si="516"/>
        <v>0</v>
      </c>
      <c r="K745" s="99">
        <f t="shared" si="516"/>
        <v>0</v>
      </c>
      <c r="L745" s="99">
        <f t="shared" si="516"/>
        <v>0</v>
      </c>
      <c r="M745" s="99">
        <f t="shared" si="516"/>
        <v>0</v>
      </c>
      <c r="N745" s="99">
        <f t="shared" si="516"/>
        <v>0</v>
      </c>
      <c r="O745" s="99">
        <f t="shared" si="516"/>
        <v>0</v>
      </c>
      <c r="P745" s="99">
        <f>SUM(E745:O745)</f>
        <v>9029000</v>
      </c>
      <c r="Q745" s="99">
        <f>SUM(Q729:Q744)</f>
        <v>7169000</v>
      </c>
      <c r="R745" s="99">
        <f>SUM(R729:R744)</f>
        <v>7169000</v>
      </c>
      <c r="S745" s="100">
        <f>SUM(P745+Q745+R745)</f>
        <v>23367000</v>
      </c>
    </row>
  </sheetData>
  <mergeCells count="146">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B11:S11"/>
    <mergeCell ref="A12:D13"/>
    <mergeCell ref="E12:S12"/>
    <mergeCell ref="E13:I13"/>
    <mergeCell ref="J13:K13"/>
    <mergeCell ref="L13:M13"/>
    <mergeCell ref="N13:O13"/>
    <mergeCell ref="P13:Q13"/>
    <mergeCell ref="R13:S13"/>
    <mergeCell ref="R14:S14"/>
    <mergeCell ref="E15:I15"/>
    <mergeCell ref="J15:K15"/>
    <mergeCell ref="L15:M15"/>
    <mergeCell ref="N15:O15"/>
    <mergeCell ref="P15:Q15"/>
    <mergeCell ref="R15:S15"/>
    <mergeCell ref="A14:D16"/>
    <mergeCell ref="E14:I14"/>
    <mergeCell ref="J14:K14"/>
    <mergeCell ref="L14:M14"/>
    <mergeCell ref="N14:O14"/>
    <mergeCell ref="P14:Q14"/>
    <mergeCell ref="E16:I16"/>
    <mergeCell ref="J16:K16"/>
    <mergeCell ref="L16:M16"/>
    <mergeCell ref="N16:O16"/>
    <mergeCell ref="P16:Q16"/>
    <mergeCell ref="R16:S16"/>
    <mergeCell ref="A18:D19"/>
    <mergeCell ref="E18:S18"/>
    <mergeCell ref="E19:I19"/>
    <mergeCell ref="J19:K19"/>
    <mergeCell ref="L19:M19"/>
    <mergeCell ref="N19:O19"/>
    <mergeCell ref="P19:Q19"/>
    <mergeCell ref="R19:S19"/>
    <mergeCell ref="R20:S20"/>
    <mergeCell ref="E21:I21"/>
    <mergeCell ref="J21:K21"/>
    <mergeCell ref="L21:M21"/>
    <mergeCell ref="N21:O21"/>
    <mergeCell ref="P21:Q21"/>
    <mergeCell ref="R21:S21"/>
    <mergeCell ref="A20:D22"/>
    <mergeCell ref="E20:I20"/>
    <mergeCell ref="J20:K20"/>
    <mergeCell ref="L20:M20"/>
    <mergeCell ref="N20:O20"/>
    <mergeCell ref="P20:Q20"/>
    <mergeCell ref="E22:I22"/>
    <mergeCell ref="J22:K22"/>
    <mergeCell ref="L22:M22"/>
    <mergeCell ref="N22:O22"/>
    <mergeCell ref="P22:Q22"/>
    <mergeCell ref="R22:S22"/>
    <mergeCell ref="A24:D25"/>
    <mergeCell ref="E24:S24"/>
    <mergeCell ref="E25:I25"/>
    <mergeCell ref="J25:K25"/>
    <mergeCell ref="L25:M25"/>
    <mergeCell ref="N25:O25"/>
    <mergeCell ref="P25:Q25"/>
    <mergeCell ref="R25:S25"/>
    <mergeCell ref="R26:S26"/>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P28:Q28"/>
    <mergeCell ref="R28:S28"/>
    <mergeCell ref="D720:N720"/>
    <mergeCell ref="A30:A31"/>
    <mergeCell ref="B30:C30"/>
    <mergeCell ref="D30:D31"/>
    <mergeCell ref="Q30:Q31"/>
    <mergeCell ref="R30:R31"/>
    <mergeCell ref="S30:S31"/>
    <mergeCell ref="A721:C721"/>
    <mergeCell ref="D721:N721"/>
    <mergeCell ref="A716:C716"/>
    <mergeCell ref="D716:N716"/>
    <mergeCell ref="A717:C717"/>
    <mergeCell ref="D717:N717"/>
    <mergeCell ref="A718:C718"/>
    <mergeCell ref="D718:N718"/>
    <mergeCell ref="A713:C713"/>
    <mergeCell ref="D713:N713"/>
    <mergeCell ref="A714:C714"/>
    <mergeCell ref="D714:N714"/>
    <mergeCell ref="A715:C715"/>
    <mergeCell ref="D715:N715"/>
    <mergeCell ref="E727:P727"/>
    <mergeCell ref="E30:P30"/>
    <mergeCell ref="R727:R728"/>
    <mergeCell ref="S727:S728"/>
    <mergeCell ref="A725:N725"/>
    <mergeCell ref="A727:A728"/>
    <mergeCell ref="B727:C727"/>
    <mergeCell ref="D727:D728"/>
    <mergeCell ref="Q727:Q728"/>
    <mergeCell ref="A712:N712"/>
    <mergeCell ref="O712:O713"/>
    <mergeCell ref="P712:P713"/>
    <mergeCell ref="Q712:Q713"/>
    <mergeCell ref="R712:R713"/>
    <mergeCell ref="S712:S713"/>
    <mergeCell ref="A724:C724"/>
    <mergeCell ref="A722:C722"/>
    <mergeCell ref="D722:N722"/>
    <mergeCell ref="A723:C723"/>
    <mergeCell ref="D723:N723"/>
    <mergeCell ref="D724:N724"/>
    <mergeCell ref="A719:C719"/>
    <mergeCell ref="D719:N719"/>
    <mergeCell ref="A720:C720"/>
  </mergeCells>
  <printOptions horizontalCentered="1"/>
  <pageMargins left="0" right="0" top="0.511811023622047" bottom="0" header="0.31496062992126" footer="0.31496062992126"/>
  <pageSetup paperSize="9" scale="60" orientation="landscape" r:id="rId1"/>
  <headerFooter>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745"/>
  <sheetViews>
    <sheetView topLeftCell="A510" zoomScaleNormal="100" workbookViewId="0">
      <selection activeCell="E527" sqref="E527"/>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4" width="10" style="1" customWidth="1"/>
    <col min="15" max="16" width="12.42578125" style="1" bestFit="1" customWidth="1"/>
    <col min="17" max="17" width="13.7109375" style="1" customWidth="1"/>
    <col min="18" max="18" width="12.85546875" style="1" customWidth="1"/>
    <col min="19" max="19" width="13.85546875" style="146" customWidth="1"/>
    <col min="20" max="16384" width="9.140625" style="1"/>
  </cols>
  <sheetData>
    <row r="1" spans="1:19" ht="22.5" customHeight="1" thickBot="1" x14ac:dyDescent="0.3">
      <c r="A1" s="354" t="s">
        <v>696</v>
      </c>
      <c r="B1" s="355"/>
      <c r="C1" s="355"/>
      <c r="D1" s="355"/>
      <c r="E1" s="355"/>
      <c r="F1" s="355"/>
      <c r="G1" s="355"/>
      <c r="H1" s="355"/>
      <c r="I1" s="355"/>
      <c r="J1" s="355"/>
      <c r="K1" s="355"/>
      <c r="L1" s="355"/>
      <c r="M1" s="355"/>
      <c r="N1" s="355"/>
      <c r="O1" s="355"/>
      <c r="P1" s="355"/>
      <c r="Q1" s="355"/>
      <c r="R1" s="355"/>
      <c r="S1" s="356"/>
    </row>
    <row r="2" spans="1:19" ht="51.75" customHeight="1" x14ac:dyDescent="0.25">
      <c r="A2" s="433" t="s">
        <v>19</v>
      </c>
      <c r="B2" s="434"/>
      <c r="C2" s="357" t="s">
        <v>715</v>
      </c>
      <c r="D2" s="357"/>
      <c r="E2" s="357"/>
      <c r="F2" s="357"/>
      <c r="G2" s="357"/>
      <c r="H2" s="357"/>
      <c r="I2" s="357"/>
      <c r="J2" s="357"/>
      <c r="K2" s="357"/>
      <c r="L2" s="357"/>
      <c r="M2" s="357"/>
      <c r="N2" s="357"/>
      <c r="O2" s="357"/>
      <c r="P2" s="357"/>
      <c r="Q2" s="357"/>
      <c r="R2" s="357"/>
      <c r="S2" s="358"/>
    </row>
    <row r="3" spans="1:19" ht="48" customHeight="1" x14ac:dyDescent="0.25">
      <c r="A3" s="433" t="s">
        <v>20</v>
      </c>
      <c r="B3" s="434"/>
      <c r="C3" s="357" t="s">
        <v>697</v>
      </c>
      <c r="D3" s="357"/>
      <c r="E3" s="357"/>
      <c r="F3" s="357"/>
      <c r="G3" s="357"/>
      <c r="H3" s="357"/>
      <c r="I3" s="357"/>
      <c r="J3" s="357"/>
      <c r="K3" s="357"/>
      <c r="L3" s="357"/>
      <c r="M3" s="357"/>
      <c r="N3" s="357"/>
      <c r="O3" s="357"/>
      <c r="P3" s="357"/>
      <c r="Q3" s="357"/>
      <c r="R3" s="357"/>
      <c r="S3" s="358"/>
    </row>
    <row r="4" spans="1:19" x14ac:dyDescent="0.25">
      <c r="A4" s="433" t="s">
        <v>21</v>
      </c>
      <c r="B4" s="434"/>
      <c r="C4" s="357" t="s">
        <v>767</v>
      </c>
      <c r="D4" s="357"/>
      <c r="E4" s="357"/>
      <c r="F4" s="357"/>
      <c r="G4" s="357"/>
      <c r="H4" s="357"/>
      <c r="I4" s="357"/>
      <c r="J4" s="357"/>
      <c r="K4" s="357"/>
      <c r="L4" s="357"/>
      <c r="M4" s="357"/>
      <c r="N4" s="357"/>
      <c r="O4" s="357"/>
      <c r="P4" s="357"/>
      <c r="Q4" s="357"/>
      <c r="R4" s="357"/>
      <c r="S4" s="358"/>
    </row>
    <row r="5" spans="1:19" ht="22.5" customHeight="1" x14ac:dyDescent="0.25">
      <c r="A5" s="433" t="s">
        <v>22</v>
      </c>
      <c r="B5" s="434"/>
      <c r="C5" s="357" t="s">
        <v>723</v>
      </c>
      <c r="D5" s="357"/>
      <c r="E5" s="357"/>
      <c r="F5" s="357"/>
      <c r="G5" s="357"/>
      <c r="H5" s="357"/>
      <c r="I5" s="357"/>
      <c r="J5" s="357"/>
      <c r="K5" s="357"/>
      <c r="L5" s="357"/>
      <c r="M5" s="357"/>
      <c r="N5" s="357"/>
      <c r="O5" s="357"/>
      <c r="P5" s="357"/>
      <c r="Q5" s="357"/>
      <c r="R5" s="357"/>
      <c r="S5" s="358"/>
    </row>
    <row r="6" spans="1:19" ht="66.75" customHeight="1" x14ac:dyDescent="0.25">
      <c r="A6" s="433" t="s">
        <v>23</v>
      </c>
      <c r="B6" s="434"/>
      <c r="C6" s="357" t="s">
        <v>699</v>
      </c>
      <c r="D6" s="357"/>
      <c r="E6" s="357"/>
      <c r="F6" s="357"/>
      <c r="G6" s="357"/>
      <c r="H6" s="357"/>
      <c r="I6" s="357"/>
      <c r="J6" s="357"/>
      <c r="K6" s="357"/>
      <c r="L6" s="357"/>
      <c r="M6" s="357"/>
      <c r="N6" s="357"/>
      <c r="O6" s="357"/>
      <c r="P6" s="357"/>
      <c r="Q6" s="357"/>
      <c r="R6" s="357"/>
      <c r="S6" s="358"/>
    </row>
    <row r="7" spans="1:19" x14ac:dyDescent="0.25">
      <c r="A7" s="433" t="s">
        <v>24</v>
      </c>
      <c r="B7" s="434"/>
      <c r="C7" s="357" t="s">
        <v>655</v>
      </c>
      <c r="D7" s="357"/>
      <c r="E7" s="357"/>
      <c r="F7" s="357"/>
      <c r="G7" s="357"/>
      <c r="H7" s="357"/>
      <c r="I7" s="357"/>
      <c r="J7" s="357"/>
      <c r="K7" s="357"/>
      <c r="L7" s="357"/>
      <c r="M7" s="357"/>
      <c r="N7" s="357"/>
      <c r="O7" s="357"/>
      <c r="P7" s="357"/>
      <c r="Q7" s="357"/>
      <c r="R7" s="357"/>
      <c r="S7" s="358"/>
    </row>
    <row r="8" spans="1:19" x14ac:dyDescent="0.25">
      <c r="A8" s="433" t="s">
        <v>3</v>
      </c>
      <c r="B8" s="434"/>
      <c r="C8" s="361" t="s">
        <v>881</v>
      </c>
      <c r="D8" s="361"/>
      <c r="E8" s="361"/>
      <c r="F8" s="361"/>
      <c r="G8" s="361"/>
      <c r="H8" s="361"/>
      <c r="I8" s="361"/>
      <c r="J8" s="361"/>
      <c r="K8" s="361"/>
      <c r="L8" s="361"/>
      <c r="M8" s="361"/>
      <c r="N8" s="361"/>
      <c r="O8" s="361"/>
      <c r="P8" s="361"/>
      <c r="Q8" s="361"/>
      <c r="R8" s="361"/>
      <c r="S8" s="362"/>
    </row>
    <row r="9" spans="1:19" x14ac:dyDescent="0.25">
      <c r="A9" s="433" t="s">
        <v>4</v>
      </c>
      <c r="B9" s="434"/>
      <c r="C9" s="361" t="s">
        <v>700</v>
      </c>
      <c r="D9" s="361"/>
      <c r="E9" s="361"/>
      <c r="F9" s="361"/>
      <c r="G9" s="361"/>
      <c r="H9" s="361"/>
      <c r="I9" s="361"/>
      <c r="J9" s="361"/>
      <c r="K9" s="361"/>
      <c r="L9" s="361"/>
      <c r="M9" s="361"/>
      <c r="N9" s="361"/>
      <c r="O9" s="361"/>
      <c r="P9" s="361"/>
      <c r="Q9" s="361"/>
      <c r="R9" s="361"/>
      <c r="S9" s="362"/>
    </row>
    <row r="10" spans="1:19" ht="83.25" customHeight="1" x14ac:dyDescent="0.25">
      <c r="A10" s="433" t="s">
        <v>25</v>
      </c>
      <c r="B10" s="434"/>
      <c r="C10" s="357" t="s">
        <v>855</v>
      </c>
      <c r="D10" s="357"/>
      <c r="E10" s="357"/>
      <c r="F10" s="357"/>
      <c r="G10" s="357"/>
      <c r="H10" s="357"/>
      <c r="I10" s="357"/>
      <c r="J10" s="357"/>
      <c r="K10" s="357"/>
      <c r="L10" s="357"/>
      <c r="M10" s="357"/>
      <c r="N10" s="357"/>
      <c r="O10" s="357"/>
      <c r="P10" s="357"/>
      <c r="Q10" s="357"/>
      <c r="R10" s="357"/>
      <c r="S10" s="358"/>
    </row>
    <row r="11" spans="1:19" ht="51.75" customHeight="1" thickBot="1" x14ac:dyDescent="0.3">
      <c r="A11" s="437" t="s">
        <v>695</v>
      </c>
      <c r="B11" s="438"/>
      <c r="C11" s="363" t="s">
        <v>698</v>
      </c>
      <c r="D11" s="363"/>
      <c r="E11" s="363"/>
      <c r="F11" s="363"/>
      <c r="G11" s="363"/>
      <c r="H11" s="363"/>
      <c r="I11" s="363"/>
      <c r="J11" s="363"/>
      <c r="K11" s="363"/>
      <c r="L11" s="363"/>
      <c r="M11" s="363"/>
      <c r="N11" s="363"/>
      <c r="O11" s="363"/>
      <c r="P11" s="363"/>
      <c r="Q11" s="363"/>
      <c r="R11" s="363"/>
      <c r="S11" s="364"/>
    </row>
    <row r="12" spans="1:19" ht="16.5" customHeight="1" thickBot="1" x14ac:dyDescent="0.3">
      <c r="A12" s="408" t="s">
        <v>14</v>
      </c>
      <c r="B12" s="409"/>
      <c r="C12" s="409"/>
      <c r="D12" s="410"/>
      <c r="E12" s="350" t="s">
        <v>13</v>
      </c>
      <c r="F12" s="350"/>
      <c r="G12" s="350"/>
      <c r="H12" s="350"/>
      <c r="I12" s="350"/>
      <c r="J12" s="350"/>
      <c r="K12" s="350"/>
      <c r="L12" s="350"/>
      <c r="M12" s="350"/>
      <c r="N12" s="350"/>
      <c r="O12" s="350"/>
      <c r="P12" s="350"/>
      <c r="Q12" s="350"/>
      <c r="R12" s="350"/>
      <c r="S12" s="351"/>
    </row>
    <row r="13" spans="1:19" ht="52.5" customHeight="1" thickBot="1" x14ac:dyDescent="0.3">
      <c r="A13" s="411"/>
      <c r="B13" s="412"/>
      <c r="C13" s="412"/>
      <c r="D13" s="413"/>
      <c r="E13" s="414" t="s">
        <v>747</v>
      </c>
      <c r="F13" s="414"/>
      <c r="G13" s="414"/>
      <c r="H13" s="414"/>
      <c r="I13" s="414"/>
      <c r="J13" s="414" t="s">
        <v>869</v>
      </c>
      <c r="K13" s="414"/>
      <c r="L13" s="414" t="s">
        <v>870</v>
      </c>
      <c r="M13" s="414"/>
      <c r="N13" s="414" t="s">
        <v>810</v>
      </c>
      <c r="O13" s="414"/>
      <c r="P13" s="414" t="s">
        <v>859</v>
      </c>
      <c r="Q13" s="414"/>
      <c r="R13" s="414" t="s">
        <v>7</v>
      </c>
      <c r="S13" s="415"/>
    </row>
    <row r="14" spans="1:19" x14ac:dyDescent="0.25">
      <c r="A14" s="439"/>
      <c r="B14" s="440"/>
      <c r="C14" s="440"/>
      <c r="D14" s="441"/>
      <c r="E14" s="428"/>
      <c r="F14" s="429"/>
      <c r="G14" s="429"/>
      <c r="H14" s="429"/>
      <c r="I14" s="430"/>
      <c r="J14" s="404"/>
      <c r="K14" s="404"/>
      <c r="L14" s="404"/>
      <c r="M14" s="404"/>
      <c r="N14" s="404"/>
      <c r="O14" s="404"/>
      <c r="P14" s="404"/>
      <c r="Q14" s="404"/>
      <c r="R14" s="417"/>
      <c r="S14" s="418"/>
    </row>
    <row r="15" spans="1:19" ht="15.75" customHeight="1" x14ac:dyDescent="0.25">
      <c r="A15" s="442"/>
      <c r="B15" s="443"/>
      <c r="C15" s="443"/>
      <c r="D15" s="444"/>
      <c r="E15" s="397"/>
      <c r="F15" s="397"/>
      <c r="G15" s="397"/>
      <c r="H15" s="397"/>
      <c r="I15" s="397"/>
      <c r="J15" s="398"/>
      <c r="K15" s="398"/>
      <c r="L15" s="398"/>
      <c r="M15" s="398"/>
      <c r="N15" s="398"/>
      <c r="O15" s="398"/>
      <c r="P15" s="398"/>
      <c r="Q15" s="398"/>
      <c r="R15" s="398"/>
      <c r="S15" s="399"/>
    </row>
    <row r="16" spans="1:19" ht="16.5" customHeight="1" thickBot="1" x14ac:dyDescent="0.3">
      <c r="A16" s="445"/>
      <c r="B16" s="446"/>
      <c r="C16" s="446"/>
      <c r="D16" s="447"/>
      <c r="E16" s="405"/>
      <c r="F16" s="405"/>
      <c r="G16" s="405"/>
      <c r="H16" s="405"/>
      <c r="I16" s="405"/>
      <c r="J16" s="406"/>
      <c r="K16" s="406"/>
      <c r="L16" s="406"/>
      <c r="M16" s="406"/>
      <c r="N16" s="406"/>
      <c r="O16" s="406"/>
      <c r="P16" s="406"/>
      <c r="Q16" s="406"/>
      <c r="R16" s="406"/>
      <c r="S16" s="407"/>
    </row>
    <row r="17" spans="1:19" ht="24.75" hidden="1" customHeight="1" thickBot="1" x14ac:dyDescent="0.3">
      <c r="S17" s="1"/>
    </row>
    <row r="18" spans="1:19" ht="16.5" hidden="1" customHeight="1" thickBot="1" x14ac:dyDescent="0.3">
      <c r="A18" s="408" t="s">
        <v>14</v>
      </c>
      <c r="B18" s="409"/>
      <c r="C18" s="409"/>
      <c r="D18" s="410"/>
      <c r="E18" s="350" t="s">
        <v>13</v>
      </c>
      <c r="F18" s="350"/>
      <c r="G18" s="350"/>
      <c r="H18" s="350"/>
      <c r="I18" s="350"/>
      <c r="J18" s="350"/>
      <c r="K18" s="350"/>
      <c r="L18" s="350"/>
      <c r="M18" s="350"/>
      <c r="N18" s="350"/>
      <c r="O18" s="350"/>
      <c r="P18" s="350"/>
      <c r="Q18" s="350"/>
      <c r="R18" s="350"/>
      <c r="S18" s="351"/>
    </row>
    <row r="19" spans="1:19" ht="70.5" hidden="1" customHeight="1" thickBot="1" x14ac:dyDescent="0.3">
      <c r="A19" s="411"/>
      <c r="B19" s="412"/>
      <c r="C19" s="412"/>
      <c r="D19" s="413"/>
      <c r="E19" s="414" t="s">
        <v>12</v>
      </c>
      <c r="F19" s="414"/>
      <c r="G19" s="414"/>
      <c r="H19" s="414"/>
      <c r="I19" s="414"/>
      <c r="J19" s="414" t="s">
        <v>547</v>
      </c>
      <c r="K19" s="414"/>
      <c r="L19" s="414" t="s">
        <v>519</v>
      </c>
      <c r="M19" s="414"/>
      <c r="N19" s="414" t="s">
        <v>538</v>
      </c>
      <c r="O19" s="414"/>
      <c r="P19" s="414" t="s">
        <v>548</v>
      </c>
      <c r="Q19" s="414"/>
      <c r="R19" s="414" t="s">
        <v>7</v>
      </c>
      <c r="S19" s="415"/>
    </row>
    <row r="20" spans="1:19" ht="16.5" hidden="1" thickBot="1" x14ac:dyDescent="0.3">
      <c r="A20" s="400"/>
      <c r="B20" s="401"/>
      <c r="C20" s="401"/>
      <c r="D20" s="402"/>
      <c r="E20" s="403"/>
      <c r="F20" s="403"/>
      <c r="G20" s="403"/>
      <c r="H20" s="403"/>
      <c r="I20" s="403"/>
      <c r="J20" s="404"/>
      <c r="K20" s="404"/>
      <c r="L20" s="404"/>
      <c r="M20" s="404"/>
      <c r="N20" s="404"/>
      <c r="O20" s="404"/>
      <c r="P20" s="404"/>
      <c r="Q20" s="404"/>
      <c r="R20" s="404"/>
      <c r="S20" s="416"/>
    </row>
    <row r="21" spans="1:19" ht="16.5" hidden="1" thickBot="1" x14ac:dyDescent="0.3">
      <c r="A21" s="400"/>
      <c r="B21" s="401"/>
      <c r="C21" s="401"/>
      <c r="D21" s="402"/>
      <c r="E21" s="397"/>
      <c r="F21" s="397"/>
      <c r="G21" s="397"/>
      <c r="H21" s="397"/>
      <c r="I21" s="397"/>
      <c r="J21" s="398"/>
      <c r="K21" s="398"/>
      <c r="L21" s="398"/>
      <c r="M21" s="398"/>
      <c r="N21" s="398"/>
      <c r="O21" s="398"/>
      <c r="P21" s="398"/>
      <c r="Q21" s="398"/>
      <c r="R21" s="398"/>
      <c r="S21" s="399"/>
    </row>
    <row r="22" spans="1:19" ht="16.5" hidden="1" thickBot="1" x14ac:dyDescent="0.3">
      <c r="A22" s="400"/>
      <c r="B22" s="401"/>
      <c r="C22" s="401"/>
      <c r="D22" s="402"/>
      <c r="E22" s="405"/>
      <c r="F22" s="405"/>
      <c r="G22" s="405"/>
      <c r="H22" s="405"/>
      <c r="I22" s="405"/>
      <c r="J22" s="406"/>
      <c r="K22" s="406"/>
      <c r="L22" s="406"/>
      <c r="M22" s="406"/>
      <c r="N22" s="406"/>
      <c r="O22" s="406"/>
      <c r="P22" s="406"/>
      <c r="Q22" s="406"/>
      <c r="R22" s="406"/>
      <c r="S22" s="407"/>
    </row>
    <row r="23" spans="1:19" ht="23.25" hidden="1" customHeight="1" thickBot="1" x14ac:dyDescent="0.3">
      <c r="S23" s="1"/>
    </row>
    <row r="24" spans="1:19" ht="16.5" hidden="1" customHeight="1" thickBot="1" x14ac:dyDescent="0.3">
      <c r="A24" s="408" t="s">
        <v>14</v>
      </c>
      <c r="B24" s="409"/>
      <c r="C24" s="409"/>
      <c r="D24" s="410"/>
      <c r="E24" s="350" t="s">
        <v>13</v>
      </c>
      <c r="F24" s="350"/>
      <c r="G24" s="350"/>
      <c r="H24" s="350"/>
      <c r="I24" s="350"/>
      <c r="J24" s="350"/>
      <c r="K24" s="350"/>
      <c r="L24" s="350"/>
      <c r="M24" s="350"/>
      <c r="N24" s="350"/>
      <c r="O24" s="350"/>
      <c r="P24" s="350"/>
      <c r="Q24" s="350"/>
      <c r="R24" s="350"/>
      <c r="S24" s="351"/>
    </row>
    <row r="25" spans="1:19" ht="72.75" hidden="1" customHeight="1" thickBot="1" x14ac:dyDescent="0.3">
      <c r="A25" s="411"/>
      <c r="B25" s="412"/>
      <c r="C25" s="412"/>
      <c r="D25" s="413"/>
      <c r="E25" s="414" t="s">
        <v>12</v>
      </c>
      <c r="F25" s="414"/>
      <c r="G25" s="414"/>
      <c r="H25" s="414"/>
      <c r="I25" s="414"/>
      <c r="J25" s="414" t="s">
        <v>547</v>
      </c>
      <c r="K25" s="414"/>
      <c r="L25" s="414" t="s">
        <v>519</v>
      </c>
      <c r="M25" s="414"/>
      <c r="N25" s="414" t="s">
        <v>538</v>
      </c>
      <c r="O25" s="414"/>
      <c r="P25" s="414" t="s">
        <v>548</v>
      </c>
      <c r="Q25" s="414"/>
      <c r="R25" s="414" t="s">
        <v>7</v>
      </c>
      <c r="S25" s="415"/>
    </row>
    <row r="26" spans="1:19" ht="16.5" hidden="1" thickBot="1" x14ac:dyDescent="0.3">
      <c r="A26" s="400"/>
      <c r="B26" s="401"/>
      <c r="C26" s="401"/>
      <c r="D26" s="402"/>
      <c r="E26" s="403"/>
      <c r="F26" s="403"/>
      <c r="G26" s="403"/>
      <c r="H26" s="403"/>
      <c r="I26" s="403"/>
      <c r="J26" s="404"/>
      <c r="K26" s="404"/>
      <c r="L26" s="404"/>
      <c r="M26" s="404"/>
      <c r="N26" s="404"/>
      <c r="O26" s="404"/>
      <c r="P26" s="404"/>
      <c r="Q26" s="404"/>
      <c r="R26" s="404"/>
      <c r="S26" s="416"/>
    </row>
    <row r="27" spans="1:19" ht="16.5" hidden="1" thickBot="1" x14ac:dyDescent="0.3">
      <c r="A27" s="400"/>
      <c r="B27" s="401"/>
      <c r="C27" s="401"/>
      <c r="D27" s="402"/>
      <c r="E27" s="397"/>
      <c r="F27" s="397"/>
      <c r="G27" s="397"/>
      <c r="H27" s="397"/>
      <c r="I27" s="397"/>
      <c r="J27" s="398"/>
      <c r="K27" s="398"/>
      <c r="L27" s="398"/>
      <c r="M27" s="398"/>
      <c r="N27" s="398"/>
      <c r="O27" s="398"/>
      <c r="P27" s="398"/>
      <c r="Q27" s="398"/>
      <c r="R27" s="398"/>
      <c r="S27" s="399"/>
    </row>
    <row r="28" spans="1:19" ht="16.5" hidden="1" thickBot="1" x14ac:dyDescent="0.3">
      <c r="A28" s="400"/>
      <c r="B28" s="401"/>
      <c r="C28" s="401"/>
      <c r="D28" s="402"/>
      <c r="E28" s="405"/>
      <c r="F28" s="405"/>
      <c r="G28" s="405"/>
      <c r="H28" s="405"/>
      <c r="I28" s="405"/>
      <c r="J28" s="406"/>
      <c r="K28" s="406"/>
      <c r="L28" s="406"/>
      <c r="M28" s="406"/>
      <c r="N28" s="406"/>
      <c r="O28" s="406"/>
      <c r="P28" s="406"/>
      <c r="Q28" s="406"/>
      <c r="R28" s="406"/>
      <c r="S28" s="407"/>
    </row>
    <row r="29" spans="1:19" ht="16.5" thickBot="1" x14ac:dyDescent="0.3">
      <c r="S29" s="1"/>
    </row>
    <row r="30" spans="1:19" ht="47.25" customHeight="1" x14ac:dyDescent="0.25">
      <c r="A30" s="382" t="s">
        <v>26</v>
      </c>
      <c r="B30" s="384" t="s">
        <v>38</v>
      </c>
      <c r="C30" s="375"/>
      <c r="D30" s="377" t="s">
        <v>860</v>
      </c>
      <c r="E30" s="372" t="s">
        <v>778</v>
      </c>
      <c r="F30" s="373"/>
      <c r="G30" s="373"/>
      <c r="H30" s="373"/>
      <c r="I30" s="373"/>
      <c r="J30" s="373"/>
      <c r="K30" s="373"/>
      <c r="L30" s="373"/>
      <c r="M30" s="373"/>
      <c r="N30" s="373"/>
      <c r="O30" s="373"/>
      <c r="P30" s="374"/>
      <c r="Q30" s="384" t="s">
        <v>871</v>
      </c>
      <c r="R30" s="375" t="s">
        <v>861</v>
      </c>
      <c r="S30" s="377" t="s">
        <v>864</v>
      </c>
    </row>
    <row r="31" spans="1:19" ht="16.5" thickBot="1" x14ac:dyDescent="0.3">
      <c r="A31" s="383"/>
      <c r="B31" s="238" t="s">
        <v>39</v>
      </c>
      <c r="C31" s="235" t="s">
        <v>40</v>
      </c>
      <c r="D31" s="378"/>
      <c r="E31" s="237" t="s">
        <v>27</v>
      </c>
      <c r="F31" s="238" t="s">
        <v>28</v>
      </c>
      <c r="G31" s="238" t="s">
        <v>29</v>
      </c>
      <c r="H31" s="238" t="s">
        <v>30</v>
      </c>
      <c r="I31" s="238" t="s">
        <v>31</v>
      </c>
      <c r="J31" s="238" t="s">
        <v>32</v>
      </c>
      <c r="K31" s="238" t="s">
        <v>37</v>
      </c>
      <c r="L31" s="238" t="s">
        <v>36</v>
      </c>
      <c r="M31" s="238" t="s">
        <v>33</v>
      </c>
      <c r="N31" s="238" t="s">
        <v>34</v>
      </c>
      <c r="O31" s="235" t="s">
        <v>35</v>
      </c>
      <c r="P31" s="236" t="s">
        <v>18</v>
      </c>
      <c r="Q31" s="385"/>
      <c r="R31" s="376"/>
      <c r="S31" s="378"/>
    </row>
    <row r="32" spans="1:19" ht="25.5" x14ac:dyDescent="0.25">
      <c r="A32" s="271"/>
      <c r="B32" s="12">
        <v>411000</v>
      </c>
      <c r="C32" s="13" t="s">
        <v>41</v>
      </c>
      <c r="D32" s="82">
        <f>SUM(D33)</f>
        <v>19209000</v>
      </c>
      <c r="E32" s="66">
        <f t="shared" ref="E32:O32" si="0">SUM(E33)</f>
        <v>20310000</v>
      </c>
      <c r="F32" s="14">
        <f t="shared" si="0"/>
        <v>0</v>
      </c>
      <c r="G32" s="14">
        <f t="shared" si="0"/>
        <v>0</v>
      </c>
      <c r="H32" s="14">
        <f t="shared" si="0"/>
        <v>0</v>
      </c>
      <c r="I32" s="14">
        <f t="shared" si="0"/>
        <v>0</v>
      </c>
      <c r="J32" s="14">
        <f t="shared" si="0"/>
        <v>0</v>
      </c>
      <c r="K32" s="14">
        <f t="shared" si="0"/>
        <v>0</v>
      </c>
      <c r="L32" s="14">
        <f t="shared" si="0"/>
        <v>0</v>
      </c>
      <c r="M32" s="14">
        <f t="shared" si="0"/>
        <v>0</v>
      </c>
      <c r="N32" s="14">
        <f t="shared" si="0"/>
        <v>0</v>
      </c>
      <c r="O32" s="47">
        <f t="shared" si="0"/>
        <v>0</v>
      </c>
      <c r="P32" s="64">
        <f>SUM(E32:O32)</f>
        <v>20310000</v>
      </c>
      <c r="Q32" s="47">
        <f t="shared" ref="Q32" si="1">SUM(Q33)</f>
        <v>20500000</v>
      </c>
      <c r="R32" s="47">
        <f t="shared" ref="R32" si="2">SUM(R33)</f>
        <v>20500000</v>
      </c>
      <c r="S32" s="64">
        <f>SUM(P32:R32)</f>
        <v>61310000</v>
      </c>
    </row>
    <row r="33" spans="1:19" ht="25.5" x14ac:dyDescent="0.25">
      <c r="A33" s="271"/>
      <c r="B33" s="12">
        <v>411100</v>
      </c>
      <c r="C33" s="13" t="s">
        <v>42</v>
      </c>
      <c r="D33" s="82">
        <f>SUM(D34,D43,D46,D48,D50,D53)</f>
        <v>19209000</v>
      </c>
      <c r="E33" s="66">
        <f t="shared" ref="E33:O33" si="3">SUM(E34,E43,E46,E48,E50,E53)</f>
        <v>20310000</v>
      </c>
      <c r="F33" s="14">
        <f t="shared" si="3"/>
        <v>0</v>
      </c>
      <c r="G33" s="14">
        <f t="shared" si="3"/>
        <v>0</v>
      </c>
      <c r="H33" s="14">
        <f t="shared" si="3"/>
        <v>0</v>
      </c>
      <c r="I33" s="14">
        <f t="shared" si="3"/>
        <v>0</v>
      </c>
      <c r="J33" s="14">
        <f t="shared" si="3"/>
        <v>0</v>
      </c>
      <c r="K33" s="14">
        <f t="shared" si="3"/>
        <v>0</v>
      </c>
      <c r="L33" s="14">
        <f t="shared" si="3"/>
        <v>0</v>
      </c>
      <c r="M33" s="14">
        <f t="shared" si="3"/>
        <v>0</v>
      </c>
      <c r="N33" s="14">
        <f t="shared" si="3"/>
        <v>0</v>
      </c>
      <c r="O33" s="47">
        <f t="shared" si="3"/>
        <v>0</v>
      </c>
      <c r="P33" s="65">
        <f t="shared" ref="P33:P96" si="4">SUM(E33:O33)</f>
        <v>20310000</v>
      </c>
      <c r="Q33" s="47">
        <f>SUM(Q34,Q43,Q46,Q48,Q50,Q53)</f>
        <v>20500000</v>
      </c>
      <c r="R33" s="47">
        <f t="shared" ref="R33" si="5">SUM(R34,R43,R46,R48,R50,R53)</f>
        <v>20500000</v>
      </c>
      <c r="S33" s="65">
        <f t="shared" ref="S33:S96" si="6">SUM(P33:R33)</f>
        <v>61310000</v>
      </c>
    </row>
    <row r="34" spans="1:19" ht="25.5" x14ac:dyDescent="0.25">
      <c r="A34" s="161"/>
      <c r="B34" s="16">
        <v>411110</v>
      </c>
      <c r="C34" s="17" t="s">
        <v>43</v>
      </c>
      <c r="D34" s="83">
        <f>SUM(D35:D42)</f>
        <v>19209000</v>
      </c>
      <c r="E34" s="67">
        <f t="shared" ref="E34:O34" si="7">SUM(E35:E42)</f>
        <v>20310000</v>
      </c>
      <c r="F34" s="18">
        <f t="shared" si="7"/>
        <v>0</v>
      </c>
      <c r="G34" s="18">
        <f t="shared" si="7"/>
        <v>0</v>
      </c>
      <c r="H34" s="18">
        <f t="shared" si="7"/>
        <v>0</v>
      </c>
      <c r="I34" s="18">
        <f t="shared" si="7"/>
        <v>0</v>
      </c>
      <c r="J34" s="18">
        <f t="shared" si="7"/>
        <v>0</v>
      </c>
      <c r="K34" s="18">
        <f t="shared" si="7"/>
        <v>0</v>
      </c>
      <c r="L34" s="18">
        <f t="shared" si="7"/>
        <v>0</v>
      </c>
      <c r="M34" s="18">
        <f t="shared" si="7"/>
        <v>0</v>
      </c>
      <c r="N34" s="18">
        <f t="shared" si="7"/>
        <v>0</v>
      </c>
      <c r="O34" s="48">
        <f t="shared" si="7"/>
        <v>0</v>
      </c>
      <c r="P34" s="65">
        <f t="shared" si="4"/>
        <v>20310000</v>
      </c>
      <c r="Q34" s="48">
        <f t="shared" ref="Q34" si="8">SUM(Q35:Q42)</f>
        <v>20500000</v>
      </c>
      <c r="R34" s="48">
        <f>SUM(R35:R42)</f>
        <v>20500000</v>
      </c>
      <c r="S34" s="65">
        <f t="shared" si="6"/>
        <v>61310000</v>
      </c>
    </row>
    <row r="35" spans="1:19" x14ac:dyDescent="0.25">
      <c r="A35" s="161"/>
      <c r="B35" s="16">
        <v>411111</v>
      </c>
      <c r="C35" s="17" t="s">
        <v>44</v>
      </c>
      <c r="D35" s="84">
        <v>18234000</v>
      </c>
      <c r="E35" s="68">
        <v>19165000</v>
      </c>
      <c r="F35" s="19"/>
      <c r="G35" s="19"/>
      <c r="H35" s="19"/>
      <c r="I35" s="19"/>
      <c r="J35" s="19"/>
      <c r="K35" s="19"/>
      <c r="L35" s="19"/>
      <c r="M35" s="19"/>
      <c r="N35" s="19"/>
      <c r="O35" s="49"/>
      <c r="P35" s="65">
        <f t="shared" si="4"/>
        <v>19165000</v>
      </c>
      <c r="Q35" s="49">
        <v>19365000</v>
      </c>
      <c r="R35" s="49">
        <v>19365000</v>
      </c>
      <c r="S35" s="65">
        <f t="shared" si="6"/>
        <v>57895000</v>
      </c>
    </row>
    <row r="36" spans="1:19" ht="25.5" x14ac:dyDescent="0.25">
      <c r="A36" s="161"/>
      <c r="B36" s="16">
        <v>411112</v>
      </c>
      <c r="C36" s="17" t="s">
        <v>45</v>
      </c>
      <c r="D36" s="84">
        <v>40000</v>
      </c>
      <c r="E36" s="68">
        <v>60000</v>
      </c>
      <c r="F36" s="19"/>
      <c r="G36" s="19"/>
      <c r="H36" s="19"/>
      <c r="I36" s="19"/>
      <c r="J36" s="19"/>
      <c r="K36" s="19"/>
      <c r="L36" s="19"/>
      <c r="M36" s="19"/>
      <c r="N36" s="19"/>
      <c r="O36" s="49"/>
      <c r="P36" s="65">
        <f t="shared" si="4"/>
        <v>60000</v>
      </c>
      <c r="Q36" s="49">
        <v>50000</v>
      </c>
      <c r="R36" s="49">
        <v>50000</v>
      </c>
      <c r="S36" s="65">
        <f t="shared" si="6"/>
        <v>160000</v>
      </c>
    </row>
    <row r="37" spans="1:19" ht="25.5" hidden="1" x14ac:dyDescent="0.25">
      <c r="A37" s="161"/>
      <c r="B37" s="16">
        <v>411113</v>
      </c>
      <c r="C37" s="17" t="s">
        <v>46</v>
      </c>
      <c r="D37" s="84"/>
      <c r="E37" s="68"/>
      <c r="F37" s="19"/>
      <c r="G37" s="19"/>
      <c r="H37" s="19"/>
      <c r="I37" s="19"/>
      <c r="J37" s="19"/>
      <c r="K37" s="19"/>
      <c r="L37" s="19"/>
      <c r="M37" s="19"/>
      <c r="N37" s="19"/>
      <c r="O37" s="49"/>
      <c r="P37" s="65">
        <f t="shared" si="4"/>
        <v>0</v>
      </c>
      <c r="Q37" s="49"/>
      <c r="R37" s="49"/>
      <c r="S37" s="65">
        <f t="shared" si="6"/>
        <v>0</v>
      </c>
    </row>
    <row r="38" spans="1:19" hidden="1" x14ac:dyDescent="0.25">
      <c r="A38" s="161"/>
      <c r="B38" s="16">
        <v>411114</v>
      </c>
      <c r="C38" s="17" t="s">
        <v>47</v>
      </c>
      <c r="D38" s="84"/>
      <c r="E38" s="68"/>
      <c r="F38" s="19"/>
      <c r="G38" s="19"/>
      <c r="H38" s="19"/>
      <c r="I38" s="19"/>
      <c r="J38" s="19"/>
      <c r="K38" s="19"/>
      <c r="L38" s="19"/>
      <c r="M38" s="19"/>
      <c r="N38" s="19"/>
      <c r="O38" s="49"/>
      <c r="P38" s="65">
        <f t="shared" si="4"/>
        <v>0</v>
      </c>
      <c r="Q38" s="49"/>
      <c r="R38" s="49"/>
      <c r="S38" s="65">
        <f t="shared" si="6"/>
        <v>0</v>
      </c>
    </row>
    <row r="39" spans="1:19" ht="37.5" customHeight="1" x14ac:dyDescent="0.25">
      <c r="A39" s="161"/>
      <c r="B39" s="16">
        <v>411115</v>
      </c>
      <c r="C39" s="17" t="s">
        <v>48</v>
      </c>
      <c r="D39" s="84">
        <v>700000</v>
      </c>
      <c r="E39" s="68">
        <v>850000</v>
      </c>
      <c r="F39" s="19"/>
      <c r="G39" s="19"/>
      <c r="H39" s="19"/>
      <c r="I39" s="19"/>
      <c r="J39" s="19"/>
      <c r="K39" s="19"/>
      <c r="L39" s="19"/>
      <c r="M39" s="19"/>
      <c r="N39" s="19"/>
      <c r="O39" s="49"/>
      <c r="P39" s="65">
        <f t="shared" si="4"/>
        <v>850000</v>
      </c>
      <c r="Q39" s="49">
        <v>850000</v>
      </c>
      <c r="R39" s="49">
        <v>850000</v>
      </c>
      <c r="S39" s="65">
        <f t="shared" si="6"/>
        <v>2550000</v>
      </c>
    </row>
    <row r="40" spans="1:19" ht="50.25" hidden="1" customHeight="1" x14ac:dyDescent="0.25">
      <c r="A40" s="161"/>
      <c r="B40" s="16">
        <v>411117</v>
      </c>
      <c r="C40" s="17" t="s">
        <v>49</v>
      </c>
      <c r="D40" s="84"/>
      <c r="E40" s="68"/>
      <c r="F40" s="19"/>
      <c r="G40" s="19"/>
      <c r="H40" s="19"/>
      <c r="I40" s="19"/>
      <c r="J40" s="19"/>
      <c r="K40" s="19"/>
      <c r="L40" s="19"/>
      <c r="M40" s="19"/>
      <c r="N40" s="19"/>
      <c r="O40" s="49"/>
      <c r="P40" s="65">
        <f t="shared" si="4"/>
        <v>0</v>
      </c>
      <c r="Q40" s="49"/>
      <c r="R40" s="49"/>
      <c r="S40" s="65">
        <f t="shared" si="6"/>
        <v>0</v>
      </c>
    </row>
    <row r="41" spans="1:19" ht="87.75" hidden="1" customHeight="1" x14ac:dyDescent="0.25">
      <c r="A41" s="161"/>
      <c r="B41" s="16">
        <v>411118</v>
      </c>
      <c r="C41" s="17" t="s">
        <v>50</v>
      </c>
      <c r="D41" s="84"/>
      <c r="E41" s="68"/>
      <c r="F41" s="19"/>
      <c r="G41" s="19"/>
      <c r="H41" s="19"/>
      <c r="I41" s="19"/>
      <c r="J41" s="19"/>
      <c r="K41" s="19"/>
      <c r="L41" s="19"/>
      <c r="M41" s="19"/>
      <c r="N41" s="19"/>
      <c r="O41" s="49"/>
      <c r="P41" s="65">
        <f t="shared" si="4"/>
        <v>0</v>
      </c>
      <c r="Q41" s="49"/>
      <c r="R41" s="49"/>
      <c r="S41" s="65">
        <f t="shared" si="6"/>
        <v>0</v>
      </c>
    </row>
    <row r="42" spans="1:19" ht="25.5" x14ac:dyDescent="0.25">
      <c r="A42" s="161"/>
      <c r="B42" s="16">
        <v>411119</v>
      </c>
      <c r="C42" s="17" t="s">
        <v>51</v>
      </c>
      <c r="D42" s="84">
        <v>235000</v>
      </c>
      <c r="E42" s="68">
        <v>235000</v>
      </c>
      <c r="F42" s="19"/>
      <c r="G42" s="19"/>
      <c r="H42" s="19"/>
      <c r="I42" s="19"/>
      <c r="J42" s="19"/>
      <c r="K42" s="19"/>
      <c r="L42" s="19"/>
      <c r="M42" s="19"/>
      <c r="N42" s="19"/>
      <c r="O42" s="49"/>
      <c r="P42" s="65">
        <f t="shared" si="4"/>
        <v>235000</v>
      </c>
      <c r="Q42" s="49">
        <v>235000</v>
      </c>
      <c r="R42" s="49">
        <v>235000</v>
      </c>
      <c r="S42" s="65">
        <f t="shared" si="6"/>
        <v>705000</v>
      </c>
    </row>
    <row r="43" spans="1:19" hidden="1" x14ac:dyDescent="0.25">
      <c r="A43" s="161"/>
      <c r="B43" s="16">
        <v>411120</v>
      </c>
      <c r="C43" s="17" t="s">
        <v>52</v>
      </c>
      <c r="D43" s="83">
        <f>SUM(D44:D45)</f>
        <v>0</v>
      </c>
      <c r="E43" s="67">
        <f t="shared" ref="E43:O43" si="9">SUM(E44:E45)</f>
        <v>0</v>
      </c>
      <c r="F43" s="18">
        <f t="shared" si="9"/>
        <v>0</v>
      </c>
      <c r="G43" s="18">
        <f t="shared" si="9"/>
        <v>0</v>
      </c>
      <c r="H43" s="18">
        <f t="shared" si="9"/>
        <v>0</v>
      </c>
      <c r="I43" s="18">
        <f t="shared" si="9"/>
        <v>0</v>
      </c>
      <c r="J43" s="18">
        <f t="shared" si="9"/>
        <v>0</v>
      </c>
      <c r="K43" s="18">
        <f t="shared" si="9"/>
        <v>0</v>
      </c>
      <c r="L43" s="18">
        <f t="shared" si="9"/>
        <v>0</v>
      </c>
      <c r="M43" s="18">
        <f t="shared" si="9"/>
        <v>0</v>
      </c>
      <c r="N43" s="18">
        <f t="shared" si="9"/>
        <v>0</v>
      </c>
      <c r="O43" s="48">
        <f t="shared" si="9"/>
        <v>0</v>
      </c>
      <c r="P43" s="65">
        <f t="shared" si="4"/>
        <v>0</v>
      </c>
      <c r="Q43" s="48">
        <f t="shared" ref="Q43:R43" si="10">SUM(Q44:Q45)</f>
        <v>0</v>
      </c>
      <c r="R43" s="48">
        <f t="shared" si="10"/>
        <v>0</v>
      </c>
      <c r="S43" s="65">
        <f t="shared" si="6"/>
        <v>0</v>
      </c>
    </row>
    <row r="44" spans="1:19" ht="25.5" hidden="1" x14ac:dyDescent="0.25">
      <c r="A44" s="161"/>
      <c r="B44" s="16">
        <v>411121</v>
      </c>
      <c r="C44" s="17" t="s">
        <v>53</v>
      </c>
      <c r="D44" s="84"/>
      <c r="E44" s="68"/>
      <c r="F44" s="19"/>
      <c r="G44" s="19"/>
      <c r="H44" s="19"/>
      <c r="I44" s="19"/>
      <c r="J44" s="19"/>
      <c r="K44" s="19"/>
      <c r="L44" s="19"/>
      <c r="M44" s="19"/>
      <c r="N44" s="19"/>
      <c r="O44" s="49"/>
      <c r="P44" s="65">
        <f t="shared" si="4"/>
        <v>0</v>
      </c>
      <c r="Q44" s="49"/>
      <c r="R44" s="49"/>
      <c r="S44" s="65">
        <f t="shared" si="6"/>
        <v>0</v>
      </c>
    </row>
    <row r="45" spans="1:19" ht="38.25" hidden="1" x14ac:dyDescent="0.25">
      <c r="A45" s="161"/>
      <c r="B45" s="16">
        <v>411122</v>
      </c>
      <c r="C45" s="17" t="s">
        <v>54</v>
      </c>
      <c r="D45" s="84"/>
      <c r="E45" s="68"/>
      <c r="F45" s="19"/>
      <c r="G45" s="19"/>
      <c r="H45" s="19"/>
      <c r="I45" s="19"/>
      <c r="J45" s="19"/>
      <c r="K45" s="19"/>
      <c r="L45" s="19"/>
      <c r="M45" s="19"/>
      <c r="N45" s="19"/>
      <c r="O45" s="49"/>
      <c r="P45" s="65">
        <f t="shared" si="4"/>
        <v>0</v>
      </c>
      <c r="Q45" s="49"/>
      <c r="R45" s="49"/>
      <c r="S45" s="65">
        <f t="shared" si="6"/>
        <v>0</v>
      </c>
    </row>
    <row r="46" spans="1:19" hidden="1" x14ac:dyDescent="0.25">
      <c r="A46" s="161"/>
      <c r="B46" s="16">
        <v>411130</v>
      </c>
      <c r="C46" s="17" t="s">
        <v>55</v>
      </c>
      <c r="D46" s="83">
        <f>SUM(D47)</f>
        <v>0</v>
      </c>
      <c r="E46" s="67">
        <f t="shared" ref="E46:O46" si="11">SUM(E47)</f>
        <v>0</v>
      </c>
      <c r="F46" s="18">
        <f t="shared" si="11"/>
        <v>0</v>
      </c>
      <c r="G46" s="18">
        <f t="shared" si="11"/>
        <v>0</v>
      </c>
      <c r="H46" s="18">
        <f t="shared" si="11"/>
        <v>0</v>
      </c>
      <c r="I46" s="18">
        <f t="shared" si="11"/>
        <v>0</v>
      </c>
      <c r="J46" s="18">
        <f t="shared" si="11"/>
        <v>0</v>
      </c>
      <c r="K46" s="18">
        <f t="shared" si="11"/>
        <v>0</v>
      </c>
      <c r="L46" s="18">
        <f t="shared" si="11"/>
        <v>0</v>
      </c>
      <c r="M46" s="18">
        <f t="shared" si="11"/>
        <v>0</v>
      </c>
      <c r="N46" s="18">
        <f t="shared" si="11"/>
        <v>0</v>
      </c>
      <c r="O46" s="48">
        <f t="shared" si="11"/>
        <v>0</v>
      </c>
      <c r="P46" s="65">
        <f t="shared" si="4"/>
        <v>0</v>
      </c>
      <c r="Q46" s="48">
        <f t="shared" ref="Q46:R46" si="12">SUM(Q47)</f>
        <v>0</v>
      </c>
      <c r="R46" s="48">
        <f t="shared" si="12"/>
        <v>0</v>
      </c>
      <c r="S46" s="65">
        <f t="shared" si="6"/>
        <v>0</v>
      </c>
    </row>
    <row r="47" spans="1:19" hidden="1" x14ac:dyDescent="0.25">
      <c r="A47" s="161"/>
      <c r="B47" s="16">
        <v>411131</v>
      </c>
      <c r="C47" s="17" t="s">
        <v>55</v>
      </c>
      <c r="D47" s="84"/>
      <c r="E47" s="68"/>
      <c r="F47" s="19"/>
      <c r="G47" s="19"/>
      <c r="H47" s="19"/>
      <c r="I47" s="19"/>
      <c r="J47" s="19"/>
      <c r="K47" s="19"/>
      <c r="L47" s="19"/>
      <c r="M47" s="19"/>
      <c r="N47" s="19"/>
      <c r="O47" s="49"/>
      <c r="P47" s="65">
        <f t="shared" si="4"/>
        <v>0</v>
      </c>
      <c r="Q47" s="49"/>
      <c r="R47" s="49"/>
      <c r="S47" s="65">
        <f t="shared" si="6"/>
        <v>0</v>
      </c>
    </row>
    <row r="48" spans="1:19" hidden="1" x14ac:dyDescent="0.25">
      <c r="A48" s="161"/>
      <c r="B48" s="16">
        <v>411140</v>
      </c>
      <c r="C48" s="17" t="s">
        <v>56</v>
      </c>
      <c r="D48" s="83">
        <f>SUM(D49)</f>
        <v>0</v>
      </c>
      <c r="E48" s="67">
        <f t="shared" ref="E48:O48" si="13">SUM(E49)</f>
        <v>0</v>
      </c>
      <c r="F48" s="18">
        <f t="shared" si="13"/>
        <v>0</v>
      </c>
      <c r="G48" s="18">
        <f t="shared" si="13"/>
        <v>0</v>
      </c>
      <c r="H48" s="18">
        <f t="shared" si="13"/>
        <v>0</v>
      </c>
      <c r="I48" s="18">
        <f t="shared" si="13"/>
        <v>0</v>
      </c>
      <c r="J48" s="18">
        <f t="shared" si="13"/>
        <v>0</v>
      </c>
      <c r="K48" s="18">
        <f t="shared" si="13"/>
        <v>0</v>
      </c>
      <c r="L48" s="18">
        <f t="shared" si="13"/>
        <v>0</v>
      </c>
      <c r="M48" s="18">
        <f t="shared" si="13"/>
        <v>0</v>
      </c>
      <c r="N48" s="18">
        <f t="shared" si="13"/>
        <v>0</v>
      </c>
      <c r="O48" s="48">
        <f t="shared" si="13"/>
        <v>0</v>
      </c>
      <c r="P48" s="65">
        <f t="shared" si="4"/>
        <v>0</v>
      </c>
      <c r="Q48" s="48">
        <f t="shared" ref="Q48:R48" si="14">SUM(Q49)</f>
        <v>0</v>
      </c>
      <c r="R48" s="48">
        <f t="shared" si="14"/>
        <v>0</v>
      </c>
      <c r="S48" s="65">
        <f t="shared" si="6"/>
        <v>0</v>
      </c>
    </row>
    <row r="49" spans="1:19" hidden="1" x14ac:dyDescent="0.25">
      <c r="A49" s="161"/>
      <c r="B49" s="16">
        <v>411141</v>
      </c>
      <c r="C49" s="17" t="s">
        <v>56</v>
      </c>
      <c r="D49" s="84"/>
      <c r="E49" s="68"/>
      <c r="F49" s="19"/>
      <c r="G49" s="19"/>
      <c r="H49" s="19"/>
      <c r="I49" s="19"/>
      <c r="J49" s="19"/>
      <c r="K49" s="19"/>
      <c r="L49" s="19"/>
      <c r="M49" s="19"/>
      <c r="N49" s="19"/>
      <c r="O49" s="49"/>
      <c r="P49" s="65">
        <f t="shared" si="4"/>
        <v>0</v>
      </c>
      <c r="Q49" s="49"/>
      <c r="R49" s="49"/>
      <c r="S49" s="65">
        <f t="shared" si="6"/>
        <v>0</v>
      </c>
    </row>
    <row r="50" spans="1:19" hidden="1" x14ac:dyDescent="0.25">
      <c r="A50" s="161"/>
      <c r="B50" s="16">
        <v>411150</v>
      </c>
      <c r="C50" s="17" t="s">
        <v>57</v>
      </c>
      <c r="D50" s="85">
        <f>SUM(D51:D52)</f>
        <v>0</v>
      </c>
      <c r="E50" s="69">
        <f t="shared" ref="E50:O50" si="15">SUM(E51:E52)</f>
        <v>0</v>
      </c>
      <c r="F50" s="20">
        <f t="shared" si="15"/>
        <v>0</v>
      </c>
      <c r="G50" s="20">
        <f t="shared" si="15"/>
        <v>0</v>
      </c>
      <c r="H50" s="20">
        <f t="shared" si="15"/>
        <v>0</v>
      </c>
      <c r="I50" s="20">
        <f t="shared" si="15"/>
        <v>0</v>
      </c>
      <c r="J50" s="20">
        <f t="shared" si="15"/>
        <v>0</v>
      </c>
      <c r="K50" s="20">
        <f t="shared" si="15"/>
        <v>0</v>
      </c>
      <c r="L50" s="20">
        <f t="shared" si="15"/>
        <v>0</v>
      </c>
      <c r="M50" s="20">
        <f t="shared" si="15"/>
        <v>0</v>
      </c>
      <c r="N50" s="20">
        <f t="shared" si="15"/>
        <v>0</v>
      </c>
      <c r="O50" s="50">
        <f t="shared" si="15"/>
        <v>0</v>
      </c>
      <c r="P50" s="65">
        <f t="shared" si="4"/>
        <v>0</v>
      </c>
      <c r="Q50" s="50">
        <f t="shared" ref="Q50:R50" si="16">SUM(Q51:Q52)</f>
        <v>0</v>
      </c>
      <c r="R50" s="50">
        <f t="shared" si="16"/>
        <v>0</v>
      </c>
      <c r="S50" s="65">
        <f t="shared" si="6"/>
        <v>0</v>
      </c>
    </row>
    <row r="51" spans="1:19" ht="25.5" hidden="1" x14ac:dyDescent="0.25">
      <c r="A51" s="161"/>
      <c r="B51" s="16">
        <v>411151</v>
      </c>
      <c r="C51" s="17" t="s">
        <v>58</v>
      </c>
      <c r="D51" s="84"/>
      <c r="E51" s="68"/>
      <c r="F51" s="19"/>
      <c r="G51" s="19"/>
      <c r="H51" s="19"/>
      <c r="I51" s="19"/>
      <c r="J51" s="19"/>
      <c r="K51" s="19"/>
      <c r="L51" s="19"/>
      <c r="M51" s="19"/>
      <c r="N51" s="19"/>
      <c r="O51" s="49"/>
      <c r="P51" s="65">
        <f t="shared" si="4"/>
        <v>0</v>
      </c>
      <c r="Q51" s="49"/>
      <c r="R51" s="49"/>
      <c r="S51" s="65">
        <f t="shared" si="6"/>
        <v>0</v>
      </c>
    </row>
    <row r="52" spans="1:19" hidden="1" x14ac:dyDescent="0.25">
      <c r="A52" s="161"/>
      <c r="B52" s="16">
        <v>411159</v>
      </c>
      <c r="C52" s="17" t="s">
        <v>59</v>
      </c>
      <c r="D52" s="84"/>
      <c r="E52" s="68"/>
      <c r="F52" s="19"/>
      <c r="G52" s="19"/>
      <c r="H52" s="19"/>
      <c r="I52" s="19"/>
      <c r="J52" s="19"/>
      <c r="K52" s="19"/>
      <c r="L52" s="19"/>
      <c r="M52" s="19"/>
      <c r="N52" s="19"/>
      <c r="O52" s="49"/>
      <c r="P52" s="65">
        <f t="shared" si="4"/>
        <v>0</v>
      </c>
      <c r="Q52" s="49"/>
      <c r="R52" s="49"/>
      <c r="S52" s="65">
        <f t="shared" si="6"/>
        <v>0</v>
      </c>
    </row>
    <row r="53" spans="1:19" ht="25.5" hidden="1" x14ac:dyDescent="0.25">
      <c r="A53" s="161"/>
      <c r="B53" s="16">
        <v>411190</v>
      </c>
      <c r="C53" s="17" t="s">
        <v>60</v>
      </c>
      <c r="D53" s="85">
        <f>SUM(D54)</f>
        <v>0</v>
      </c>
      <c r="E53" s="69">
        <f t="shared" ref="E53:O53" si="17">SUM(E54)</f>
        <v>0</v>
      </c>
      <c r="F53" s="20">
        <f t="shared" si="17"/>
        <v>0</v>
      </c>
      <c r="G53" s="20">
        <f t="shared" si="17"/>
        <v>0</v>
      </c>
      <c r="H53" s="20">
        <f t="shared" si="17"/>
        <v>0</v>
      </c>
      <c r="I53" s="20">
        <f t="shared" si="17"/>
        <v>0</v>
      </c>
      <c r="J53" s="20">
        <f t="shared" si="17"/>
        <v>0</v>
      </c>
      <c r="K53" s="20">
        <f t="shared" si="17"/>
        <v>0</v>
      </c>
      <c r="L53" s="20">
        <f t="shared" si="17"/>
        <v>0</v>
      </c>
      <c r="M53" s="20">
        <f t="shared" si="17"/>
        <v>0</v>
      </c>
      <c r="N53" s="20">
        <f t="shared" si="17"/>
        <v>0</v>
      </c>
      <c r="O53" s="50">
        <f t="shared" si="17"/>
        <v>0</v>
      </c>
      <c r="P53" s="65">
        <f t="shared" si="4"/>
        <v>0</v>
      </c>
      <c r="Q53" s="50">
        <f t="shared" ref="Q53:R53" si="18">SUM(Q54)</f>
        <v>0</v>
      </c>
      <c r="R53" s="50">
        <f t="shared" si="18"/>
        <v>0</v>
      </c>
      <c r="S53" s="65">
        <f t="shared" si="6"/>
        <v>0</v>
      </c>
    </row>
    <row r="54" spans="1:19" ht="25.5" hidden="1" x14ac:dyDescent="0.25">
      <c r="A54" s="161"/>
      <c r="B54" s="16">
        <v>411191</v>
      </c>
      <c r="C54" s="17" t="s">
        <v>60</v>
      </c>
      <c r="D54" s="84"/>
      <c r="E54" s="68"/>
      <c r="F54" s="19"/>
      <c r="G54" s="19"/>
      <c r="H54" s="19"/>
      <c r="I54" s="19"/>
      <c r="J54" s="19"/>
      <c r="K54" s="19"/>
      <c r="L54" s="19"/>
      <c r="M54" s="19"/>
      <c r="N54" s="19"/>
      <c r="O54" s="49"/>
      <c r="P54" s="65">
        <f t="shared" si="4"/>
        <v>0</v>
      </c>
      <c r="Q54" s="49"/>
      <c r="R54" s="49"/>
      <c r="S54" s="65">
        <f t="shared" si="6"/>
        <v>0</v>
      </c>
    </row>
    <row r="55" spans="1:19" ht="25.5" x14ac:dyDescent="0.25">
      <c r="A55" s="271"/>
      <c r="B55" s="12">
        <v>412000</v>
      </c>
      <c r="C55" s="21" t="s">
        <v>61</v>
      </c>
      <c r="D55" s="82">
        <f>SUM(D56,D61,D65)</f>
        <v>3294000</v>
      </c>
      <c r="E55" s="66">
        <f t="shared" ref="E55:O55" si="19">SUM(E56,E61,E65)</f>
        <v>3382000</v>
      </c>
      <c r="F55" s="14">
        <f t="shared" si="19"/>
        <v>0</v>
      </c>
      <c r="G55" s="14">
        <f t="shared" si="19"/>
        <v>0</v>
      </c>
      <c r="H55" s="14">
        <f t="shared" si="19"/>
        <v>0</v>
      </c>
      <c r="I55" s="14">
        <f t="shared" si="19"/>
        <v>0</v>
      </c>
      <c r="J55" s="14">
        <f t="shared" si="19"/>
        <v>0</v>
      </c>
      <c r="K55" s="14">
        <f t="shared" si="19"/>
        <v>0</v>
      </c>
      <c r="L55" s="14">
        <f t="shared" si="19"/>
        <v>0</v>
      </c>
      <c r="M55" s="14">
        <f t="shared" si="19"/>
        <v>0</v>
      </c>
      <c r="N55" s="14">
        <f t="shared" si="19"/>
        <v>0</v>
      </c>
      <c r="O55" s="47">
        <f t="shared" si="19"/>
        <v>0</v>
      </c>
      <c r="P55" s="65">
        <f t="shared" si="4"/>
        <v>3382000</v>
      </c>
      <c r="Q55" s="47">
        <f t="shared" ref="Q55:R55" si="20">SUM(Q56,Q61,Q65)</f>
        <v>3412000</v>
      </c>
      <c r="R55" s="47">
        <f t="shared" si="20"/>
        <v>3412000</v>
      </c>
      <c r="S55" s="65">
        <f t="shared" si="6"/>
        <v>10206000</v>
      </c>
    </row>
    <row r="56" spans="1:19" ht="25.5" x14ac:dyDescent="0.25">
      <c r="A56" s="271"/>
      <c r="B56" s="12">
        <v>412100</v>
      </c>
      <c r="C56" s="13" t="s">
        <v>62</v>
      </c>
      <c r="D56" s="82">
        <f t="shared" ref="D56:R56" si="21">SUM(D57)</f>
        <v>2305000</v>
      </c>
      <c r="E56" s="66">
        <f t="shared" si="21"/>
        <v>2336000</v>
      </c>
      <c r="F56" s="14">
        <f t="shared" si="21"/>
        <v>0</v>
      </c>
      <c r="G56" s="14">
        <f t="shared" si="21"/>
        <v>0</v>
      </c>
      <c r="H56" s="14">
        <f t="shared" si="21"/>
        <v>0</v>
      </c>
      <c r="I56" s="14">
        <f t="shared" si="21"/>
        <v>0</v>
      </c>
      <c r="J56" s="14">
        <f t="shared" si="21"/>
        <v>0</v>
      </c>
      <c r="K56" s="14">
        <f t="shared" si="21"/>
        <v>0</v>
      </c>
      <c r="L56" s="14">
        <f t="shared" si="21"/>
        <v>0</v>
      </c>
      <c r="M56" s="14">
        <f t="shared" si="21"/>
        <v>0</v>
      </c>
      <c r="N56" s="14">
        <f t="shared" si="21"/>
        <v>0</v>
      </c>
      <c r="O56" s="47">
        <f t="shared" si="21"/>
        <v>0</v>
      </c>
      <c r="P56" s="65">
        <f t="shared" si="4"/>
        <v>2336000</v>
      </c>
      <c r="Q56" s="47">
        <f t="shared" si="21"/>
        <v>2357000</v>
      </c>
      <c r="R56" s="47">
        <f t="shared" si="21"/>
        <v>2357000</v>
      </c>
      <c r="S56" s="65">
        <f t="shared" si="6"/>
        <v>7050000</v>
      </c>
    </row>
    <row r="57" spans="1:19" ht="25.5" x14ac:dyDescent="0.25">
      <c r="A57" s="161"/>
      <c r="B57" s="16">
        <v>412110</v>
      </c>
      <c r="C57" s="17" t="s">
        <v>62</v>
      </c>
      <c r="D57" s="83">
        <f>SUM(D58:D60)</f>
        <v>2305000</v>
      </c>
      <c r="E57" s="67">
        <f t="shared" ref="E57:O57" si="22">SUM(E58:E60)</f>
        <v>2336000</v>
      </c>
      <c r="F57" s="18">
        <f t="shared" si="22"/>
        <v>0</v>
      </c>
      <c r="G57" s="18">
        <f t="shared" si="22"/>
        <v>0</v>
      </c>
      <c r="H57" s="18">
        <f t="shared" si="22"/>
        <v>0</v>
      </c>
      <c r="I57" s="18">
        <f t="shared" si="22"/>
        <v>0</v>
      </c>
      <c r="J57" s="18">
        <f t="shared" si="22"/>
        <v>0</v>
      </c>
      <c r="K57" s="18">
        <f t="shared" si="22"/>
        <v>0</v>
      </c>
      <c r="L57" s="18">
        <f t="shared" si="22"/>
        <v>0</v>
      </c>
      <c r="M57" s="18">
        <f t="shared" si="22"/>
        <v>0</v>
      </c>
      <c r="N57" s="18">
        <f t="shared" si="22"/>
        <v>0</v>
      </c>
      <c r="O57" s="48">
        <f t="shared" si="22"/>
        <v>0</v>
      </c>
      <c r="P57" s="65">
        <f t="shared" si="4"/>
        <v>2336000</v>
      </c>
      <c r="Q57" s="48">
        <f t="shared" ref="Q57:R57" si="23">SUM(Q58:Q60)</f>
        <v>2357000</v>
      </c>
      <c r="R57" s="48">
        <f t="shared" si="23"/>
        <v>2357000</v>
      </c>
      <c r="S57" s="65">
        <f t="shared" si="6"/>
        <v>7050000</v>
      </c>
    </row>
    <row r="58" spans="1:19" x14ac:dyDescent="0.25">
      <c r="A58" s="161"/>
      <c r="B58" s="16">
        <v>412111</v>
      </c>
      <c r="C58" s="17" t="s">
        <v>63</v>
      </c>
      <c r="D58" s="84">
        <v>2305000</v>
      </c>
      <c r="E58" s="68">
        <v>2336000</v>
      </c>
      <c r="F58" s="19"/>
      <c r="G58" s="19"/>
      <c r="H58" s="19"/>
      <c r="I58" s="19"/>
      <c r="J58" s="19"/>
      <c r="K58" s="19"/>
      <c r="L58" s="19"/>
      <c r="M58" s="19"/>
      <c r="N58" s="19"/>
      <c r="O58" s="49"/>
      <c r="P58" s="65">
        <f t="shared" si="4"/>
        <v>2336000</v>
      </c>
      <c r="Q58" s="49">
        <v>2357000</v>
      </c>
      <c r="R58" s="49">
        <v>2357000</v>
      </c>
      <c r="S58" s="65">
        <f t="shared" si="6"/>
        <v>7050000</v>
      </c>
    </row>
    <row r="59" spans="1:19" ht="25.5" hidden="1" x14ac:dyDescent="0.25">
      <c r="A59" s="161"/>
      <c r="B59" s="16">
        <v>412112</v>
      </c>
      <c r="C59" s="17" t="s">
        <v>64</v>
      </c>
      <c r="D59" s="84"/>
      <c r="E59" s="68"/>
      <c r="F59" s="19"/>
      <c r="G59" s="19"/>
      <c r="H59" s="19"/>
      <c r="I59" s="19"/>
      <c r="J59" s="19"/>
      <c r="K59" s="19"/>
      <c r="L59" s="19"/>
      <c r="M59" s="19"/>
      <c r="N59" s="19"/>
      <c r="O59" s="49"/>
      <c r="P59" s="65">
        <f t="shared" si="4"/>
        <v>0</v>
      </c>
      <c r="Q59" s="49"/>
      <c r="R59" s="49"/>
      <c r="S59" s="65">
        <f t="shared" si="6"/>
        <v>0</v>
      </c>
    </row>
    <row r="60" spans="1:19" ht="56.25" hidden="1" customHeight="1" x14ac:dyDescent="0.25">
      <c r="A60" s="161"/>
      <c r="B60" s="16">
        <v>412113</v>
      </c>
      <c r="C60" s="17" t="s">
        <v>65</v>
      </c>
      <c r="D60" s="84"/>
      <c r="E60" s="68"/>
      <c r="F60" s="19"/>
      <c r="G60" s="19"/>
      <c r="H60" s="19"/>
      <c r="I60" s="19"/>
      <c r="J60" s="19"/>
      <c r="K60" s="19"/>
      <c r="L60" s="19"/>
      <c r="M60" s="19"/>
      <c r="N60" s="19"/>
      <c r="O60" s="49"/>
      <c r="P60" s="65">
        <f t="shared" si="4"/>
        <v>0</v>
      </c>
      <c r="Q60" s="49"/>
      <c r="R60" s="49"/>
      <c r="S60" s="65">
        <f t="shared" si="6"/>
        <v>0</v>
      </c>
    </row>
    <row r="61" spans="1:19" ht="13.5" customHeight="1" x14ac:dyDescent="0.25">
      <c r="A61" s="271"/>
      <c r="B61" s="12">
        <v>412200</v>
      </c>
      <c r="C61" s="13" t="s">
        <v>66</v>
      </c>
      <c r="D61" s="82">
        <f t="shared" ref="D61:R61" si="24">SUM(D62)</f>
        <v>989000</v>
      </c>
      <c r="E61" s="66">
        <f t="shared" si="24"/>
        <v>1046000</v>
      </c>
      <c r="F61" s="14">
        <f t="shared" si="24"/>
        <v>0</v>
      </c>
      <c r="G61" s="14">
        <f t="shared" si="24"/>
        <v>0</v>
      </c>
      <c r="H61" s="14">
        <f t="shared" si="24"/>
        <v>0</v>
      </c>
      <c r="I61" s="14">
        <f t="shared" si="24"/>
        <v>0</v>
      </c>
      <c r="J61" s="14">
        <f t="shared" si="24"/>
        <v>0</v>
      </c>
      <c r="K61" s="14">
        <f t="shared" si="24"/>
        <v>0</v>
      </c>
      <c r="L61" s="14">
        <f t="shared" si="24"/>
        <v>0</v>
      </c>
      <c r="M61" s="14">
        <f t="shared" si="24"/>
        <v>0</v>
      </c>
      <c r="N61" s="14">
        <f t="shared" si="24"/>
        <v>0</v>
      </c>
      <c r="O61" s="47">
        <f t="shared" si="24"/>
        <v>0</v>
      </c>
      <c r="P61" s="65">
        <f t="shared" si="4"/>
        <v>1046000</v>
      </c>
      <c r="Q61" s="47">
        <f t="shared" si="24"/>
        <v>1055000</v>
      </c>
      <c r="R61" s="47">
        <f t="shared" si="24"/>
        <v>1055000</v>
      </c>
      <c r="S61" s="65">
        <f t="shared" si="6"/>
        <v>3156000</v>
      </c>
    </row>
    <row r="62" spans="1:19" ht="14.25" customHeight="1" x14ac:dyDescent="0.25">
      <c r="A62" s="161"/>
      <c r="B62" s="16">
        <v>412210</v>
      </c>
      <c r="C62" s="17" t="s">
        <v>66</v>
      </c>
      <c r="D62" s="83">
        <f>SUM(D63:D64)</f>
        <v>989000</v>
      </c>
      <c r="E62" s="67">
        <f t="shared" ref="E62:O62" si="25">SUM(E63:E64)</f>
        <v>1046000</v>
      </c>
      <c r="F62" s="18">
        <f t="shared" si="25"/>
        <v>0</v>
      </c>
      <c r="G62" s="18">
        <f t="shared" si="25"/>
        <v>0</v>
      </c>
      <c r="H62" s="18">
        <f t="shared" si="25"/>
        <v>0</v>
      </c>
      <c r="I62" s="18">
        <f t="shared" si="25"/>
        <v>0</v>
      </c>
      <c r="J62" s="18">
        <f t="shared" si="25"/>
        <v>0</v>
      </c>
      <c r="K62" s="18">
        <f t="shared" si="25"/>
        <v>0</v>
      </c>
      <c r="L62" s="18">
        <f t="shared" si="25"/>
        <v>0</v>
      </c>
      <c r="M62" s="18">
        <f t="shared" si="25"/>
        <v>0</v>
      </c>
      <c r="N62" s="18">
        <f t="shared" si="25"/>
        <v>0</v>
      </c>
      <c r="O62" s="48">
        <f t="shared" si="25"/>
        <v>0</v>
      </c>
      <c r="P62" s="65">
        <f t="shared" si="4"/>
        <v>1046000</v>
      </c>
      <c r="Q62" s="48">
        <f t="shared" ref="Q62:R62" si="26">SUM(Q63:Q64)</f>
        <v>1055000</v>
      </c>
      <c r="R62" s="48">
        <f t="shared" si="26"/>
        <v>1055000</v>
      </c>
      <c r="S62" s="65">
        <f t="shared" si="6"/>
        <v>3156000</v>
      </c>
    </row>
    <row r="63" spans="1:19" ht="16.5" customHeight="1" x14ac:dyDescent="0.25">
      <c r="A63" s="161"/>
      <c r="B63" s="16">
        <v>412211</v>
      </c>
      <c r="C63" s="17" t="s">
        <v>66</v>
      </c>
      <c r="D63" s="84">
        <v>989000</v>
      </c>
      <c r="E63" s="68">
        <v>1046000</v>
      </c>
      <c r="F63" s="19"/>
      <c r="G63" s="19"/>
      <c r="H63" s="19"/>
      <c r="I63" s="19"/>
      <c r="J63" s="19"/>
      <c r="K63" s="19"/>
      <c r="L63" s="19"/>
      <c r="M63" s="19"/>
      <c r="N63" s="19"/>
      <c r="O63" s="49"/>
      <c r="P63" s="65">
        <f t="shared" si="4"/>
        <v>1046000</v>
      </c>
      <c r="Q63" s="49">
        <v>1055000</v>
      </c>
      <c r="R63" s="49">
        <v>1055000</v>
      </c>
      <c r="S63" s="65">
        <f t="shared" si="6"/>
        <v>3156000</v>
      </c>
    </row>
    <row r="64" spans="1:19" ht="25.5" hidden="1" x14ac:dyDescent="0.25">
      <c r="A64" s="161"/>
      <c r="B64" s="16">
        <v>412221</v>
      </c>
      <c r="C64" s="17" t="s">
        <v>67</v>
      </c>
      <c r="D64" s="84"/>
      <c r="E64" s="68"/>
      <c r="F64" s="19"/>
      <c r="G64" s="19"/>
      <c r="H64" s="19"/>
      <c r="I64" s="19"/>
      <c r="J64" s="19"/>
      <c r="K64" s="19"/>
      <c r="L64" s="19"/>
      <c r="M64" s="19"/>
      <c r="N64" s="19"/>
      <c r="O64" s="49"/>
      <c r="P64" s="65">
        <f t="shared" si="4"/>
        <v>0</v>
      </c>
      <c r="Q64" s="49"/>
      <c r="R64" s="49"/>
      <c r="S64" s="65">
        <f t="shared" si="6"/>
        <v>0</v>
      </c>
    </row>
    <row r="65" spans="1:19" hidden="1" x14ac:dyDescent="0.25">
      <c r="A65" s="271"/>
      <c r="B65" s="12">
        <v>412300</v>
      </c>
      <c r="C65" s="13" t="s">
        <v>68</v>
      </c>
      <c r="D65" s="82">
        <f>SUM(D66)</f>
        <v>0</v>
      </c>
      <c r="E65" s="66">
        <f t="shared" ref="E65:O66" si="27">SUM(E66)</f>
        <v>0</v>
      </c>
      <c r="F65" s="14">
        <f t="shared" si="27"/>
        <v>0</v>
      </c>
      <c r="G65" s="14">
        <f t="shared" si="27"/>
        <v>0</v>
      </c>
      <c r="H65" s="14">
        <f t="shared" si="27"/>
        <v>0</v>
      </c>
      <c r="I65" s="14">
        <f t="shared" si="27"/>
        <v>0</v>
      </c>
      <c r="J65" s="14">
        <f t="shared" si="27"/>
        <v>0</v>
      </c>
      <c r="K65" s="14">
        <f t="shared" si="27"/>
        <v>0</v>
      </c>
      <c r="L65" s="14">
        <f t="shared" si="27"/>
        <v>0</v>
      </c>
      <c r="M65" s="14">
        <f t="shared" si="27"/>
        <v>0</v>
      </c>
      <c r="N65" s="14">
        <f t="shared" si="27"/>
        <v>0</v>
      </c>
      <c r="O65" s="47">
        <f t="shared" si="27"/>
        <v>0</v>
      </c>
      <c r="P65" s="65">
        <f t="shared" si="4"/>
        <v>0</v>
      </c>
      <c r="Q65" s="47">
        <f t="shared" ref="Q65:R66" si="28">SUM(Q66)</f>
        <v>0</v>
      </c>
      <c r="R65" s="47">
        <f t="shared" si="28"/>
        <v>0</v>
      </c>
      <c r="S65" s="65">
        <f t="shared" si="6"/>
        <v>0</v>
      </c>
    </row>
    <row r="66" spans="1:19" hidden="1" x14ac:dyDescent="0.25">
      <c r="A66" s="161"/>
      <c r="B66" s="16">
        <v>412310</v>
      </c>
      <c r="C66" s="17" t="s">
        <v>68</v>
      </c>
      <c r="D66" s="83">
        <f>SUM(D67)</f>
        <v>0</v>
      </c>
      <c r="E66" s="67">
        <f t="shared" si="27"/>
        <v>0</v>
      </c>
      <c r="F66" s="18">
        <f t="shared" si="27"/>
        <v>0</v>
      </c>
      <c r="G66" s="18">
        <f t="shared" si="27"/>
        <v>0</v>
      </c>
      <c r="H66" s="18">
        <f t="shared" si="27"/>
        <v>0</v>
      </c>
      <c r="I66" s="18">
        <f t="shared" si="27"/>
        <v>0</v>
      </c>
      <c r="J66" s="18">
        <f t="shared" si="27"/>
        <v>0</v>
      </c>
      <c r="K66" s="18">
        <f t="shared" si="27"/>
        <v>0</v>
      </c>
      <c r="L66" s="18">
        <f t="shared" si="27"/>
        <v>0</v>
      </c>
      <c r="M66" s="18">
        <f t="shared" si="27"/>
        <v>0</v>
      </c>
      <c r="N66" s="18">
        <f t="shared" si="27"/>
        <v>0</v>
      </c>
      <c r="O66" s="48">
        <f t="shared" si="27"/>
        <v>0</v>
      </c>
      <c r="P66" s="65">
        <f t="shared" si="4"/>
        <v>0</v>
      </c>
      <c r="Q66" s="48">
        <f t="shared" si="28"/>
        <v>0</v>
      </c>
      <c r="R66" s="48">
        <f t="shared" si="28"/>
        <v>0</v>
      </c>
      <c r="S66" s="65">
        <f t="shared" si="6"/>
        <v>0</v>
      </c>
    </row>
    <row r="67" spans="1:19" hidden="1" x14ac:dyDescent="0.25">
      <c r="A67" s="161"/>
      <c r="B67" s="16">
        <v>412311</v>
      </c>
      <c r="C67" s="17" t="s">
        <v>68</v>
      </c>
      <c r="D67" s="84"/>
      <c r="E67" s="68"/>
      <c r="F67" s="19"/>
      <c r="G67" s="19"/>
      <c r="H67" s="19"/>
      <c r="I67" s="19"/>
      <c r="J67" s="19"/>
      <c r="K67" s="19"/>
      <c r="L67" s="19"/>
      <c r="M67" s="19"/>
      <c r="N67" s="19"/>
      <c r="O67" s="49"/>
      <c r="P67" s="65">
        <f t="shared" si="4"/>
        <v>0</v>
      </c>
      <c r="Q67" s="49"/>
      <c r="R67" s="49"/>
      <c r="S67" s="65">
        <f t="shared" si="6"/>
        <v>0</v>
      </c>
    </row>
    <row r="68" spans="1:19" x14ac:dyDescent="0.25">
      <c r="A68" s="271"/>
      <c r="B68" s="12">
        <v>413000</v>
      </c>
      <c r="C68" s="21" t="s">
        <v>69</v>
      </c>
      <c r="D68" s="82">
        <f>SUM(D69)</f>
        <v>200000</v>
      </c>
      <c r="E68" s="66">
        <f t="shared" ref="E68:O68" si="29">SUM(E69)</f>
        <v>140000</v>
      </c>
      <c r="F68" s="14">
        <f t="shared" si="29"/>
        <v>0</v>
      </c>
      <c r="G68" s="14">
        <f t="shared" si="29"/>
        <v>0</v>
      </c>
      <c r="H68" s="14">
        <f t="shared" si="29"/>
        <v>0</v>
      </c>
      <c r="I68" s="14">
        <f t="shared" si="29"/>
        <v>0</v>
      </c>
      <c r="J68" s="14">
        <f t="shared" si="29"/>
        <v>0</v>
      </c>
      <c r="K68" s="14">
        <f t="shared" si="29"/>
        <v>0</v>
      </c>
      <c r="L68" s="14">
        <f t="shared" si="29"/>
        <v>0</v>
      </c>
      <c r="M68" s="14">
        <f t="shared" si="29"/>
        <v>0</v>
      </c>
      <c r="N68" s="14">
        <f t="shared" si="29"/>
        <v>0</v>
      </c>
      <c r="O68" s="47">
        <f t="shared" si="29"/>
        <v>0</v>
      </c>
      <c r="P68" s="65">
        <f t="shared" si="4"/>
        <v>140000</v>
      </c>
      <c r="Q68" s="47">
        <f t="shared" ref="Q68:R68" si="30">SUM(Q69)</f>
        <v>170000</v>
      </c>
      <c r="R68" s="47">
        <f t="shared" si="30"/>
        <v>170000</v>
      </c>
      <c r="S68" s="65">
        <f t="shared" si="6"/>
        <v>480000</v>
      </c>
    </row>
    <row r="69" spans="1:19" x14ac:dyDescent="0.25">
      <c r="A69" s="271"/>
      <c r="B69" s="12">
        <v>413100</v>
      </c>
      <c r="C69" s="13" t="s">
        <v>70</v>
      </c>
      <c r="D69" s="82">
        <f>SUM(D70,D72,D74+D76)</f>
        <v>200000</v>
      </c>
      <c r="E69" s="66">
        <f t="shared" ref="E69:O69" si="31">SUM(E70,E72,E74+E76)</f>
        <v>140000</v>
      </c>
      <c r="F69" s="14">
        <f t="shared" si="31"/>
        <v>0</v>
      </c>
      <c r="G69" s="14">
        <f t="shared" si="31"/>
        <v>0</v>
      </c>
      <c r="H69" s="14">
        <f t="shared" si="31"/>
        <v>0</v>
      </c>
      <c r="I69" s="14">
        <f t="shared" si="31"/>
        <v>0</v>
      </c>
      <c r="J69" s="14">
        <f t="shared" si="31"/>
        <v>0</v>
      </c>
      <c r="K69" s="14">
        <f t="shared" si="31"/>
        <v>0</v>
      </c>
      <c r="L69" s="14">
        <f t="shared" si="31"/>
        <v>0</v>
      </c>
      <c r="M69" s="14">
        <f t="shared" si="31"/>
        <v>0</v>
      </c>
      <c r="N69" s="14">
        <f t="shared" si="31"/>
        <v>0</v>
      </c>
      <c r="O69" s="47">
        <f t="shared" si="31"/>
        <v>0</v>
      </c>
      <c r="P69" s="65">
        <f t="shared" si="4"/>
        <v>140000</v>
      </c>
      <c r="Q69" s="47">
        <f t="shared" ref="Q69:R69" si="32">SUM(Q70,Q72,Q74+Q76)</f>
        <v>170000</v>
      </c>
      <c r="R69" s="47">
        <f t="shared" si="32"/>
        <v>170000</v>
      </c>
      <c r="S69" s="65">
        <f t="shared" si="6"/>
        <v>480000</v>
      </c>
    </row>
    <row r="70" spans="1:19" hidden="1" x14ac:dyDescent="0.25">
      <c r="A70" s="161"/>
      <c r="B70" s="16">
        <v>413130</v>
      </c>
      <c r="C70" s="17" t="s">
        <v>71</v>
      </c>
      <c r="D70" s="83">
        <f>SUM(D71)</f>
        <v>0</v>
      </c>
      <c r="E70" s="67">
        <f t="shared" ref="E70:O70" si="33">SUM(E71)</f>
        <v>0</v>
      </c>
      <c r="F70" s="18">
        <f t="shared" si="33"/>
        <v>0</v>
      </c>
      <c r="G70" s="18">
        <f t="shared" si="33"/>
        <v>0</v>
      </c>
      <c r="H70" s="18">
        <f t="shared" si="33"/>
        <v>0</v>
      </c>
      <c r="I70" s="18">
        <f t="shared" si="33"/>
        <v>0</v>
      </c>
      <c r="J70" s="18">
        <f t="shared" si="33"/>
        <v>0</v>
      </c>
      <c r="K70" s="18">
        <f t="shared" si="33"/>
        <v>0</v>
      </c>
      <c r="L70" s="18">
        <f t="shared" si="33"/>
        <v>0</v>
      </c>
      <c r="M70" s="18">
        <f t="shared" si="33"/>
        <v>0</v>
      </c>
      <c r="N70" s="18">
        <f t="shared" si="33"/>
        <v>0</v>
      </c>
      <c r="O70" s="48">
        <f t="shared" si="33"/>
        <v>0</v>
      </c>
      <c r="P70" s="65">
        <f t="shared" si="4"/>
        <v>0</v>
      </c>
      <c r="Q70" s="48">
        <f t="shared" ref="Q70:R70" si="34">SUM(Q71)</f>
        <v>0</v>
      </c>
      <c r="R70" s="48">
        <f t="shared" si="34"/>
        <v>0</v>
      </c>
      <c r="S70" s="65">
        <f t="shared" si="6"/>
        <v>0</v>
      </c>
    </row>
    <row r="71" spans="1:19" hidden="1" x14ac:dyDescent="0.25">
      <c r="A71" s="161"/>
      <c r="B71" s="16">
        <v>413139</v>
      </c>
      <c r="C71" s="17" t="s">
        <v>522</v>
      </c>
      <c r="D71" s="84"/>
      <c r="E71" s="68"/>
      <c r="F71" s="19"/>
      <c r="G71" s="19"/>
      <c r="H71" s="19"/>
      <c r="I71" s="19"/>
      <c r="J71" s="19"/>
      <c r="K71" s="19"/>
      <c r="L71" s="19"/>
      <c r="M71" s="19"/>
      <c r="N71" s="19"/>
      <c r="O71" s="49"/>
      <c r="P71" s="65">
        <f t="shared" si="4"/>
        <v>0</v>
      </c>
      <c r="Q71" s="49"/>
      <c r="R71" s="49"/>
      <c r="S71" s="65">
        <f t="shared" si="6"/>
        <v>0</v>
      </c>
    </row>
    <row r="72" spans="1:19" ht="25.5" x14ac:dyDescent="0.25">
      <c r="A72" s="161"/>
      <c r="B72" s="16">
        <v>413140</v>
      </c>
      <c r="C72" s="17" t="s">
        <v>72</v>
      </c>
      <c r="D72" s="83">
        <f>SUM(D73)</f>
        <v>60000</v>
      </c>
      <c r="E72" s="67">
        <f t="shared" ref="E72:O72" si="35">SUM(E73)</f>
        <v>70000</v>
      </c>
      <c r="F72" s="18">
        <f t="shared" si="35"/>
        <v>0</v>
      </c>
      <c r="G72" s="18">
        <f t="shared" si="35"/>
        <v>0</v>
      </c>
      <c r="H72" s="18">
        <f t="shared" si="35"/>
        <v>0</v>
      </c>
      <c r="I72" s="18">
        <f t="shared" si="35"/>
        <v>0</v>
      </c>
      <c r="J72" s="18">
        <f t="shared" si="35"/>
        <v>0</v>
      </c>
      <c r="K72" s="18">
        <f t="shared" si="35"/>
        <v>0</v>
      </c>
      <c r="L72" s="18">
        <f t="shared" si="35"/>
        <v>0</v>
      </c>
      <c r="M72" s="18">
        <f t="shared" si="35"/>
        <v>0</v>
      </c>
      <c r="N72" s="18">
        <f t="shared" si="35"/>
        <v>0</v>
      </c>
      <c r="O72" s="48">
        <f t="shared" si="35"/>
        <v>0</v>
      </c>
      <c r="P72" s="65">
        <f t="shared" si="4"/>
        <v>70000</v>
      </c>
      <c r="Q72" s="48">
        <f t="shared" ref="Q72:R72" si="36">SUM(Q73)</f>
        <v>70000</v>
      </c>
      <c r="R72" s="48">
        <f t="shared" si="36"/>
        <v>70000</v>
      </c>
      <c r="S72" s="65">
        <f t="shared" si="6"/>
        <v>210000</v>
      </c>
    </row>
    <row r="73" spans="1:19" ht="38.25" x14ac:dyDescent="0.25">
      <c r="A73" s="161"/>
      <c r="B73" s="16">
        <v>413142</v>
      </c>
      <c r="C73" s="17" t="s">
        <v>847</v>
      </c>
      <c r="D73" s="84">
        <v>60000</v>
      </c>
      <c r="E73" s="68">
        <v>70000</v>
      </c>
      <c r="F73" s="19"/>
      <c r="G73" s="19"/>
      <c r="H73" s="19"/>
      <c r="I73" s="19"/>
      <c r="J73" s="19"/>
      <c r="K73" s="19"/>
      <c r="L73" s="19"/>
      <c r="M73" s="19"/>
      <c r="N73" s="19"/>
      <c r="O73" s="49"/>
      <c r="P73" s="65">
        <f t="shared" si="4"/>
        <v>70000</v>
      </c>
      <c r="Q73" s="49">
        <v>70000</v>
      </c>
      <c r="R73" s="49">
        <v>70000</v>
      </c>
      <c r="S73" s="65">
        <f t="shared" si="6"/>
        <v>210000</v>
      </c>
    </row>
    <row r="74" spans="1:19" ht="25.5" x14ac:dyDescent="0.25">
      <c r="A74" s="161"/>
      <c r="B74" s="16">
        <v>413150</v>
      </c>
      <c r="C74" s="17" t="s">
        <v>74</v>
      </c>
      <c r="D74" s="83">
        <f>SUM(D75)</f>
        <v>140000</v>
      </c>
      <c r="E74" s="67">
        <f t="shared" ref="E74:O74" si="37">SUM(E75)</f>
        <v>70000</v>
      </c>
      <c r="F74" s="18">
        <f t="shared" si="37"/>
        <v>0</v>
      </c>
      <c r="G74" s="18">
        <f t="shared" si="37"/>
        <v>0</v>
      </c>
      <c r="H74" s="18">
        <f t="shared" si="37"/>
        <v>0</v>
      </c>
      <c r="I74" s="18">
        <f t="shared" si="37"/>
        <v>0</v>
      </c>
      <c r="J74" s="18">
        <f t="shared" si="37"/>
        <v>0</v>
      </c>
      <c r="K74" s="18">
        <f t="shared" si="37"/>
        <v>0</v>
      </c>
      <c r="L74" s="18">
        <f t="shared" si="37"/>
        <v>0</v>
      </c>
      <c r="M74" s="18">
        <f t="shared" si="37"/>
        <v>0</v>
      </c>
      <c r="N74" s="18">
        <f t="shared" si="37"/>
        <v>0</v>
      </c>
      <c r="O74" s="48">
        <f t="shared" si="37"/>
        <v>0</v>
      </c>
      <c r="P74" s="65">
        <f t="shared" si="4"/>
        <v>70000</v>
      </c>
      <c r="Q74" s="48">
        <f t="shared" ref="Q74:R74" si="38">SUM(Q75)</f>
        <v>100000</v>
      </c>
      <c r="R74" s="48">
        <f t="shared" si="38"/>
        <v>100000</v>
      </c>
      <c r="S74" s="65">
        <f t="shared" si="6"/>
        <v>270000</v>
      </c>
    </row>
    <row r="75" spans="1:19" ht="25.5" x14ac:dyDescent="0.25">
      <c r="A75" s="161"/>
      <c r="B75" s="16">
        <v>413151</v>
      </c>
      <c r="C75" s="17" t="s">
        <v>74</v>
      </c>
      <c r="D75" s="84">
        <v>140000</v>
      </c>
      <c r="E75" s="68">
        <f>100000-30000</f>
        <v>70000</v>
      </c>
      <c r="F75" s="19"/>
      <c r="G75" s="19"/>
      <c r="H75" s="22"/>
      <c r="I75" s="22"/>
      <c r="J75" s="22"/>
      <c r="K75" s="22"/>
      <c r="L75" s="22"/>
      <c r="M75" s="22"/>
      <c r="N75" s="22"/>
      <c r="O75" s="51"/>
      <c r="P75" s="65">
        <f t="shared" si="4"/>
        <v>70000</v>
      </c>
      <c r="Q75" s="49">
        <v>100000</v>
      </c>
      <c r="R75" s="49">
        <v>100000</v>
      </c>
      <c r="S75" s="65">
        <f t="shared" si="6"/>
        <v>270000</v>
      </c>
    </row>
    <row r="76" spans="1:19" hidden="1" x14ac:dyDescent="0.25">
      <c r="A76" s="161"/>
      <c r="B76" s="16">
        <v>413160</v>
      </c>
      <c r="C76" s="17" t="s">
        <v>75</v>
      </c>
      <c r="D76" s="85">
        <f>SUM(D77)</f>
        <v>0</v>
      </c>
      <c r="E76" s="69">
        <f t="shared" ref="E76:O76" si="39">SUM(E77)</f>
        <v>0</v>
      </c>
      <c r="F76" s="20">
        <f t="shared" si="39"/>
        <v>0</v>
      </c>
      <c r="G76" s="20">
        <f t="shared" si="39"/>
        <v>0</v>
      </c>
      <c r="H76" s="20">
        <f t="shared" si="39"/>
        <v>0</v>
      </c>
      <c r="I76" s="20">
        <f t="shared" si="39"/>
        <v>0</v>
      </c>
      <c r="J76" s="20">
        <f t="shared" si="39"/>
        <v>0</v>
      </c>
      <c r="K76" s="20">
        <f t="shared" si="39"/>
        <v>0</v>
      </c>
      <c r="L76" s="20">
        <f t="shared" si="39"/>
        <v>0</v>
      </c>
      <c r="M76" s="20">
        <f t="shared" si="39"/>
        <v>0</v>
      </c>
      <c r="N76" s="20">
        <f t="shared" si="39"/>
        <v>0</v>
      </c>
      <c r="O76" s="50">
        <f t="shared" si="39"/>
        <v>0</v>
      </c>
      <c r="P76" s="65">
        <f t="shared" si="4"/>
        <v>0</v>
      </c>
      <c r="Q76" s="50">
        <f t="shared" ref="Q76:R76" si="40">SUM(Q77)</f>
        <v>0</v>
      </c>
      <c r="R76" s="50">
        <f t="shared" si="40"/>
        <v>0</v>
      </c>
      <c r="S76" s="65">
        <f t="shared" si="6"/>
        <v>0</v>
      </c>
    </row>
    <row r="77" spans="1:19" hidden="1" x14ac:dyDescent="0.25">
      <c r="A77" s="161"/>
      <c r="B77" s="16">
        <v>413161</v>
      </c>
      <c r="C77" s="17" t="s">
        <v>75</v>
      </c>
      <c r="D77" s="84"/>
      <c r="E77" s="68"/>
      <c r="F77" s="19"/>
      <c r="G77" s="19"/>
      <c r="H77" s="19"/>
      <c r="I77" s="19"/>
      <c r="J77" s="19"/>
      <c r="K77" s="19"/>
      <c r="L77" s="19"/>
      <c r="M77" s="19"/>
      <c r="N77" s="19"/>
      <c r="O77" s="49"/>
      <c r="P77" s="65">
        <f t="shared" si="4"/>
        <v>0</v>
      </c>
      <c r="Q77" s="49"/>
      <c r="R77" s="49"/>
      <c r="S77" s="65">
        <f t="shared" si="6"/>
        <v>0</v>
      </c>
    </row>
    <row r="78" spans="1:19" ht="25.5" x14ac:dyDescent="0.25">
      <c r="A78" s="271"/>
      <c r="B78" s="12">
        <v>414000</v>
      </c>
      <c r="C78" s="21" t="s">
        <v>76</v>
      </c>
      <c r="D78" s="82">
        <f>SUM(D79+D84+D89)</f>
        <v>170000</v>
      </c>
      <c r="E78" s="66">
        <f t="shared" ref="E78:O78" si="41">SUM(E79+E84+E89)</f>
        <v>170000</v>
      </c>
      <c r="F78" s="14">
        <f t="shared" si="41"/>
        <v>0</v>
      </c>
      <c r="G78" s="14">
        <f t="shared" si="41"/>
        <v>0</v>
      </c>
      <c r="H78" s="14">
        <f t="shared" si="41"/>
        <v>0</v>
      </c>
      <c r="I78" s="14">
        <f t="shared" si="41"/>
        <v>0</v>
      </c>
      <c r="J78" s="14">
        <f t="shared" si="41"/>
        <v>0</v>
      </c>
      <c r="K78" s="14">
        <f t="shared" si="41"/>
        <v>0</v>
      </c>
      <c r="L78" s="14">
        <f t="shared" si="41"/>
        <v>0</v>
      </c>
      <c r="M78" s="14">
        <f t="shared" si="41"/>
        <v>0</v>
      </c>
      <c r="N78" s="14">
        <f t="shared" si="41"/>
        <v>0</v>
      </c>
      <c r="O78" s="47">
        <f t="shared" si="41"/>
        <v>0</v>
      </c>
      <c r="P78" s="65">
        <f t="shared" si="4"/>
        <v>170000</v>
      </c>
      <c r="Q78" s="47">
        <f t="shared" ref="Q78:R78" si="42">SUM(Q79+Q84+Q89)</f>
        <v>170000</v>
      </c>
      <c r="R78" s="47">
        <f t="shared" si="42"/>
        <v>170000</v>
      </c>
      <c r="S78" s="65">
        <f t="shared" si="6"/>
        <v>510000</v>
      </c>
    </row>
    <row r="79" spans="1:19" ht="38.25" hidden="1" customHeight="1" x14ac:dyDescent="0.25">
      <c r="A79" s="271"/>
      <c r="B79" s="12">
        <v>414100</v>
      </c>
      <c r="C79" s="13" t="s">
        <v>77</v>
      </c>
      <c r="D79" s="82">
        <f>SUM(D80,D82)</f>
        <v>0</v>
      </c>
      <c r="E79" s="66">
        <f t="shared" ref="E79:O79" si="43">SUM(E80,E82)</f>
        <v>0</v>
      </c>
      <c r="F79" s="14">
        <f t="shared" si="43"/>
        <v>0</v>
      </c>
      <c r="G79" s="14">
        <f t="shared" si="43"/>
        <v>0</v>
      </c>
      <c r="H79" s="14">
        <f t="shared" si="43"/>
        <v>0</v>
      </c>
      <c r="I79" s="14">
        <f t="shared" si="43"/>
        <v>0</v>
      </c>
      <c r="J79" s="14">
        <f t="shared" si="43"/>
        <v>0</v>
      </c>
      <c r="K79" s="14">
        <f t="shared" si="43"/>
        <v>0</v>
      </c>
      <c r="L79" s="14">
        <f t="shared" si="43"/>
        <v>0</v>
      </c>
      <c r="M79" s="14">
        <f t="shared" si="43"/>
        <v>0</v>
      </c>
      <c r="N79" s="14">
        <f t="shared" si="43"/>
        <v>0</v>
      </c>
      <c r="O79" s="47">
        <f t="shared" si="43"/>
        <v>0</v>
      </c>
      <c r="P79" s="65">
        <f t="shared" si="4"/>
        <v>0</v>
      </c>
      <c r="Q79" s="47">
        <f t="shared" ref="Q79:R79" si="44">SUM(Q80,Q82)</f>
        <v>0</v>
      </c>
      <c r="R79" s="47">
        <f t="shared" si="44"/>
        <v>0</v>
      </c>
      <c r="S79" s="65">
        <f t="shared" si="6"/>
        <v>0</v>
      </c>
    </row>
    <row r="80" spans="1:19" ht="15.75" hidden="1" customHeight="1" x14ac:dyDescent="0.25">
      <c r="A80" s="161"/>
      <c r="B80" s="16">
        <v>414110</v>
      </c>
      <c r="C80" s="17" t="s">
        <v>78</v>
      </c>
      <c r="D80" s="83">
        <f>SUM(D81)</f>
        <v>0</v>
      </c>
      <c r="E80" s="67">
        <f t="shared" ref="E80:O80" si="45">SUM(E81)</f>
        <v>0</v>
      </c>
      <c r="F80" s="18">
        <f t="shared" si="45"/>
        <v>0</v>
      </c>
      <c r="G80" s="18">
        <f t="shared" si="45"/>
        <v>0</v>
      </c>
      <c r="H80" s="18">
        <f t="shared" si="45"/>
        <v>0</v>
      </c>
      <c r="I80" s="18">
        <f t="shared" si="45"/>
        <v>0</v>
      </c>
      <c r="J80" s="18">
        <f t="shared" si="45"/>
        <v>0</v>
      </c>
      <c r="K80" s="18">
        <f t="shared" si="45"/>
        <v>0</v>
      </c>
      <c r="L80" s="18">
        <f t="shared" si="45"/>
        <v>0</v>
      </c>
      <c r="M80" s="18">
        <f t="shared" si="45"/>
        <v>0</v>
      </c>
      <c r="N80" s="18">
        <f t="shared" si="45"/>
        <v>0</v>
      </c>
      <c r="O80" s="48">
        <f t="shared" si="45"/>
        <v>0</v>
      </c>
      <c r="P80" s="65">
        <f t="shared" si="4"/>
        <v>0</v>
      </c>
      <c r="Q80" s="48">
        <f t="shared" ref="Q80:R80" si="46">SUM(Q81)</f>
        <v>0</v>
      </c>
      <c r="R80" s="48">
        <f t="shared" si="46"/>
        <v>0</v>
      </c>
      <c r="S80" s="65">
        <f t="shared" si="6"/>
        <v>0</v>
      </c>
    </row>
    <row r="81" spans="1:19" ht="177.75" hidden="1" customHeight="1" x14ac:dyDescent="0.25">
      <c r="A81" s="161"/>
      <c r="B81" s="16">
        <v>414111</v>
      </c>
      <c r="C81" s="17" t="s">
        <v>79</v>
      </c>
      <c r="D81" s="84"/>
      <c r="E81" s="68"/>
      <c r="F81" s="19"/>
      <c r="G81" s="19"/>
      <c r="H81" s="19"/>
      <c r="I81" s="19"/>
      <c r="J81" s="19"/>
      <c r="K81" s="19"/>
      <c r="L81" s="19"/>
      <c r="M81" s="19"/>
      <c r="N81" s="19"/>
      <c r="O81" s="49"/>
      <c r="P81" s="65">
        <f t="shared" si="4"/>
        <v>0</v>
      </c>
      <c r="Q81" s="49"/>
      <c r="R81" s="49"/>
      <c r="S81" s="65">
        <f t="shared" si="6"/>
        <v>0</v>
      </c>
    </row>
    <row r="82" spans="1:19" ht="15.75" hidden="1" customHeight="1" x14ac:dyDescent="0.25">
      <c r="A82" s="161"/>
      <c r="B82" s="23">
        <v>414120</v>
      </c>
      <c r="C82" s="17" t="s">
        <v>80</v>
      </c>
      <c r="D82" s="83">
        <f>SUM(D83)</f>
        <v>0</v>
      </c>
      <c r="E82" s="67">
        <f t="shared" ref="E82:O82" si="47">SUM(E83)</f>
        <v>0</v>
      </c>
      <c r="F82" s="18">
        <f t="shared" si="47"/>
        <v>0</v>
      </c>
      <c r="G82" s="18">
        <f t="shared" si="47"/>
        <v>0</v>
      </c>
      <c r="H82" s="18">
        <f t="shared" si="47"/>
        <v>0</v>
      </c>
      <c r="I82" s="18">
        <f t="shared" si="47"/>
        <v>0</v>
      </c>
      <c r="J82" s="18">
        <f t="shared" si="47"/>
        <v>0</v>
      </c>
      <c r="K82" s="18">
        <f t="shared" si="47"/>
        <v>0</v>
      </c>
      <c r="L82" s="18">
        <f t="shared" si="47"/>
        <v>0</v>
      </c>
      <c r="M82" s="18">
        <f t="shared" si="47"/>
        <v>0</v>
      </c>
      <c r="N82" s="18">
        <f t="shared" si="47"/>
        <v>0</v>
      </c>
      <c r="O82" s="48">
        <f t="shared" si="47"/>
        <v>0</v>
      </c>
      <c r="P82" s="65">
        <f t="shared" si="4"/>
        <v>0</v>
      </c>
      <c r="Q82" s="48">
        <f t="shared" ref="Q82:R82" si="48">SUM(Q83)</f>
        <v>0</v>
      </c>
      <c r="R82" s="48">
        <f t="shared" si="48"/>
        <v>0</v>
      </c>
      <c r="S82" s="65">
        <f t="shared" si="6"/>
        <v>0</v>
      </c>
    </row>
    <row r="83" spans="1:19" ht="15.75" hidden="1" customHeight="1" x14ac:dyDescent="0.25">
      <c r="A83" s="161"/>
      <c r="B83" s="23">
        <v>414121</v>
      </c>
      <c r="C83" s="17" t="s">
        <v>80</v>
      </c>
      <c r="D83" s="84"/>
      <c r="E83" s="68"/>
      <c r="F83" s="19"/>
      <c r="G83" s="19"/>
      <c r="H83" s="19"/>
      <c r="I83" s="19"/>
      <c r="J83" s="19"/>
      <c r="K83" s="19"/>
      <c r="L83" s="19"/>
      <c r="M83" s="19"/>
      <c r="N83" s="19"/>
      <c r="O83" s="49"/>
      <c r="P83" s="65">
        <f t="shared" si="4"/>
        <v>0</v>
      </c>
      <c r="Q83" s="49"/>
      <c r="R83" s="49"/>
      <c r="S83" s="65">
        <f t="shared" si="6"/>
        <v>0</v>
      </c>
    </row>
    <row r="84" spans="1:19" x14ac:dyDescent="0.25">
      <c r="A84" s="271"/>
      <c r="B84" s="12">
        <v>414300</v>
      </c>
      <c r="C84" s="13" t="s">
        <v>81</v>
      </c>
      <c r="D84" s="82">
        <f>SUM(D85)</f>
        <v>50000</v>
      </c>
      <c r="E84" s="66">
        <f t="shared" ref="E84:O84" si="49">SUM(E85)</f>
        <v>50000</v>
      </c>
      <c r="F84" s="14">
        <f t="shared" si="49"/>
        <v>0</v>
      </c>
      <c r="G84" s="14">
        <f t="shared" si="49"/>
        <v>0</v>
      </c>
      <c r="H84" s="14">
        <f t="shared" si="49"/>
        <v>0</v>
      </c>
      <c r="I84" s="14">
        <f t="shared" si="49"/>
        <v>0</v>
      </c>
      <c r="J84" s="14">
        <f t="shared" si="49"/>
        <v>0</v>
      </c>
      <c r="K84" s="14">
        <f t="shared" si="49"/>
        <v>0</v>
      </c>
      <c r="L84" s="14">
        <f t="shared" si="49"/>
        <v>0</v>
      </c>
      <c r="M84" s="14">
        <f t="shared" si="49"/>
        <v>0</v>
      </c>
      <c r="N84" s="14">
        <f t="shared" si="49"/>
        <v>0</v>
      </c>
      <c r="O84" s="47">
        <f t="shared" si="49"/>
        <v>0</v>
      </c>
      <c r="P84" s="65">
        <f t="shared" si="4"/>
        <v>50000</v>
      </c>
      <c r="Q84" s="47">
        <f t="shared" ref="Q84:R84" si="50">SUM(Q85)</f>
        <v>50000</v>
      </c>
      <c r="R84" s="47">
        <f t="shared" si="50"/>
        <v>50000</v>
      </c>
      <c r="S84" s="65">
        <f t="shared" si="6"/>
        <v>150000</v>
      </c>
    </row>
    <row r="85" spans="1:19" x14ac:dyDescent="0.25">
      <c r="A85" s="161"/>
      <c r="B85" s="16">
        <v>414310</v>
      </c>
      <c r="C85" s="17" t="s">
        <v>81</v>
      </c>
      <c r="D85" s="83">
        <f>SUM(D86:D88)</f>
        <v>50000</v>
      </c>
      <c r="E85" s="67">
        <f t="shared" ref="E85:O85" si="51">SUM(E86:E88)</f>
        <v>50000</v>
      </c>
      <c r="F85" s="18">
        <f t="shared" si="51"/>
        <v>0</v>
      </c>
      <c r="G85" s="18">
        <f t="shared" si="51"/>
        <v>0</v>
      </c>
      <c r="H85" s="18">
        <f t="shared" si="51"/>
        <v>0</v>
      </c>
      <c r="I85" s="18">
        <f t="shared" si="51"/>
        <v>0</v>
      </c>
      <c r="J85" s="18">
        <f t="shared" si="51"/>
        <v>0</v>
      </c>
      <c r="K85" s="18">
        <f t="shared" si="51"/>
        <v>0</v>
      </c>
      <c r="L85" s="18">
        <f t="shared" si="51"/>
        <v>0</v>
      </c>
      <c r="M85" s="18">
        <f t="shared" si="51"/>
        <v>0</v>
      </c>
      <c r="N85" s="18">
        <f t="shared" si="51"/>
        <v>0</v>
      </c>
      <c r="O85" s="48">
        <f t="shared" si="51"/>
        <v>0</v>
      </c>
      <c r="P85" s="65">
        <f t="shared" si="4"/>
        <v>50000</v>
      </c>
      <c r="Q85" s="48">
        <f t="shared" ref="Q85:R85" si="52">SUM(Q86:Q88)</f>
        <v>50000</v>
      </c>
      <c r="R85" s="48">
        <f t="shared" si="52"/>
        <v>50000</v>
      </c>
      <c r="S85" s="65">
        <f t="shared" si="6"/>
        <v>150000</v>
      </c>
    </row>
    <row r="86" spans="1:19" ht="26.25" hidden="1" customHeight="1" x14ac:dyDescent="0.25">
      <c r="A86" s="161"/>
      <c r="B86" s="16">
        <v>414311</v>
      </c>
      <c r="C86" s="17" t="s">
        <v>816</v>
      </c>
      <c r="D86" s="84">
        <v>0</v>
      </c>
      <c r="E86" s="68"/>
      <c r="F86" s="19"/>
      <c r="G86" s="19"/>
      <c r="H86" s="19"/>
      <c r="I86" s="19"/>
      <c r="J86" s="19"/>
      <c r="K86" s="19"/>
      <c r="L86" s="19"/>
      <c r="M86" s="19"/>
      <c r="N86" s="19"/>
      <c r="O86" s="49"/>
      <c r="P86" s="65">
        <f t="shared" si="4"/>
        <v>0</v>
      </c>
      <c r="Q86" s="49"/>
      <c r="R86" s="49"/>
      <c r="S86" s="65">
        <f t="shared" si="6"/>
        <v>0</v>
      </c>
    </row>
    <row r="87" spans="1:19" ht="38.25" hidden="1" x14ac:dyDescent="0.25">
      <c r="A87" s="161"/>
      <c r="B87" s="16">
        <v>414312</v>
      </c>
      <c r="C87" s="17" t="s">
        <v>82</v>
      </c>
      <c r="D87" s="84"/>
      <c r="E87" s="68"/>
      <c r="F87" s="19"/>
      <c r="G87" s="19"/>
      <c r="H87" s="19"/>
      <c r="I87" s="19"/>
      <c r="J87" s="19"/>
      <c r="K87" s="19"/>
      <c r="L87" s="19"/>
      <c r="M87" s="19"/>
      <c r="N87" s="19"/>
      <c r="O87" s="49"/>
      <c r="P87" s="65">
        <f t="shared" si="4"/>
        <v>0</v>
      </c>
      <c r="Q87" s="49"/>
      <c r="R87" s="49"/>
      <c r="S87" s="65">
        <f t="shared" si="6"/>
        <v>0</v>
      </c>
    </row>
    <row r="88" spans="1:19" ht="30.75" customHeight="1" x14ac:dyDescent="0.25">
      <c r="A88" s="161"/>
      <c r="B88" s="16">
        <v>414314</v>
      </c>
      <c r="C88" s="17" t="s">
        <v>783</v>
      </c>
      <c r="D88" s="84">
        <v>50000</v>
      </c>
      <c r="E88" s="68">
        <f>25000+25000</f>
        <v>50000</v>
      </c>
      <c r="F88" s="24"/>
      <c r="G88" s="19"/>
      <c r="H88" s="24"/>
      <c r="I88" s="24"/>
      <c r="J88" s="24"/>
      <c r="K88" s="24"/>
      <c r="L88" s="24"/>
      <c r="M88" s="24"/>
      <c r="N88" s="24"/>
      <c r="O88" s="52"/>
      <c r="P88" s="65">
        <f t="shared" si="4"/>
        <v>50000</v>
      </c>
      <c r="Q88" s="49">
        <v>50000</v>
      </c>
      <c r="R88" s="49">
        <v>50000</v>
      </c>
      <c r="S88" s="65">
        <f t="shared" si="6"/>
        <v>150000</v>
      </c>
    </row>
    <row r="89" spans="1:19" ht="58.5" customHeight="1" x14ac:dyDescent="0.25">
      <c r="A89" s="271"/>
      <c r="B89" s="12">
        <v>414400</v>
      </c>
      <c r="C89" s="13" t="s">
        <v>84</v>
      </c>
      <c r="D89" s="82">
        <f t="shared" ref="D89:R89" si="53">SUM(D90)</f>
        <v>120000</v>
      </c>
      <c r="E89" s="66">
        <f t="shared" si="53"/>
        <v>120000</v>
      </c>
      <c r="F89" s="14">
        <f t="shared" si="53"/>
        <v>0</v>
      </c>
      <c r="G89" s="14">
        <f t="shared" si="53"/>
        <v>0</v>
      </c>
      <c r="H89" s="14">
        <f t="shared" si="53"/>
        <v>0</v>
      </c>
      <c r="I89" s="14">
        <f t="shared" si="53"/>
        <v>0</v>
      </c>
      <c r="J89" s="14">
        <f t="shared" si="53"/>
        <v>0</v>
      </c>
      <c r="K89" s="14">
        <f t="shared" si="53"/>
        <v>0</v>
      </c>
      <c r="L89" s="14">
        <f t="shared" si="53"/>
        <v>0</v>
      </c>
      <c r="M89" s="14">
        <f t="shared" si="53"/>
        <v>0</v>
      </c>
      <c r="N89" s="14">
        <f t="shared" si="53"/>
        <v>0</v>
      </c>
      <c r="O89" s="47">
        <f t="shared" si="53"/>
        <v>0</v>
      </c>
      <c r="P89" s="65">
        <f t="shared" si="4"/>
        <v>120000</v>
      </c>
      <c r="Q89" s="47">
        <f t="shared" si="53"/>
        <v>120000</v>
      </c>
      <c r="R89" s="47">
        <f t="shared" si="53"/>
        <v>120000</v>
      </c>
      <c r="S89" s="65">
        <f t="shared" si="6"/>
        <v>360000</v>
      </c>
    </row>
    <row r="90" spans="1:19" ht="51" x14ac:dyDescent="0.25">
      <c r="A90" s="161"/>
      <c r="B90" s="16">
        <v>414410</v>
      </c>
      <c r="C90" s="17" t="s">
        <v>84</v>
      </c>
      <c r="D90" s="83">
        <f>SUM(D91:D93)</f>
        <v>120000</v>
      </c>
      <c r="E90" s="67">
        <f t="shared" ref="E90:O90" si="54">SUM(E91:E93)</f>
        <v>120000</v>
      </c>
      <c r="F90" s="18">
        <f t="shared" si="54"/>
        <v>0</v>
      </c>
      <c r="G90" s="18">
        <f t="shared" si="54"/>
        <v>0</v>
      </c>
      <c r="H90" s="18">
        <f t="shared" si="54"/>
        <v>0</v>
      </c>
      <c r="I90" s="18">
        <f t="shared" si="54"/>
        <v>0</v>
      </c>
      <c r="J90" s="18">
        <f t="shared" si="54"/>
        <v>0</v>
      </c>
      <c r="K90" s="18">
        <f t="shared" si="54"/>
        <v>0</v>
      </c>
      <c r="L90" s="18">
        <f t="shared" si="54"/>
        <v>0</v>
      </c>
      <c r="M90" s="18">
        <f t="shared" si="54"/>
        <v>0</v>
      </c>
      <c r="N90" s="18">
        <f t="shared" si="54"/>
        <v>0</v>
      </c>
      <c r="O90" s="48">
        <f t="shared" si="54"/>
        <v>0</v>
      </c>
      <c r="P90" s="65">
        <f t="shared" si="4"/>
        <v>120000</v>
      </c>
      <c r="Q90" s="48">
        <f t="shared" ref="Q90:R90" si="55">SUM(Q91:Q93)</f>
        <v>120000</v>
      </c>
      <c r="R90" s="48">
        <f t="shared" si="55"/>
        <v>120000</v>
      </c>
      <c r="S90" s="65">
        <f t="shared" si="6"/>
        <v>360000</v>
      </c>
    </row>
    <row r="91" spans="1:19" ht="25.5" customHeight="1" x14ac:dyDescent="0.25">
      <c r="A91" s="161"/>
      <c r="B91" s="16">
        <v>414411</v>
      </c>
      <c r="C91" s="17" t="s">
        <v>85</v>
      </c>
      <c r="D91" s="84">
        <v>50000</v>
      </c>
      <c r="E91" s="68">
        <f>25000+25000</f>
        <v>50000</v>
      </c>
      <c r="F91" s="24"/>
      <c r="G91" s="19"/>
      <c r="H91" s="24"/>
      <c r="I91" s="24"/>
      <c r="J91" s="24"/>
      <c r="K91" s="24"/>
      <c r="L91" s="24"/>
      <c r="M91" s="24"/>
      <c r="N91" s="24"/>
      <c r="O91" s="52"/>
      <c r="P91" s="65">
        <f t="shared" si="4"/>
        <v>50000</v>
      </c>
      <c r="Q91" s="49">
        <v>50000</v>
      </c>
      <c r="R91" s="49">
        <v>50000</v>
      </c>
      <c r="S91" s="65">
        <f t="shared" si="6"/>
        <v>150000</v>
      </c>
    </row>
    <row r="92" spans="1:19" ht="25.5" hidden="1" x14ac:dyDescent="0.25">
      <c r="A92" s="161"/>
      <c r="B92" s="16">
        <v>414412</v>
      </c>
      <c r="C92" s="17" t="s">
        <v>523</v>
      </c>
      <c r="D92" s="86"/>
      <c r="E92" s="70"/>
      <c r="F92" s="24"/>
      <c r="G92" s="24"/>
      <c r="H92" s="24"/>
      <c r="I92" s="24"/>
      <c r="J92" s="24"/>
      <c r="K92" s="24"/>
      <c r="L92" s="24"/>
      <c r="M92" s="24"/>
      <c r="N92" s="24"/>
      <c r="O92" s="52"/>
      <c r="P92" s="65">
        <f t="shared" si="4"/>
        <v>0</v>
      </c>
      <c r="Q92" s="52"/>
      <c r="R92" s="52"/>
      <c r="S92" s="65">
        <f t="shared" si="6"/>
        <v>0</v>
      </c>
    </row>
    <row r="93" spans="1:19" ht="38.25" x14ac:dyDescent="0.25">
      <c r="A93" s="161"/>
      <c r="B93" s="16">
        <v>414419</v>
      </c>
      <c r="C93" s="17" t="s">
        <v>848</v>
      </c>
      <c r="D93" s="84">
        <v>70000</v>
      </c>
      <c r="E93" s="68">
        <v>70000</v>
      </c>
      <c r="F93" s="24"/>
      <c r="G93" s="24"/>
      <c r="H93" s="24"/>
      <c r="I93" s="24"/>
      <c r="J93" s="24"/>
      <c r="K93" s="24"/>
      <c r="L93" s="24"/>
      <c r="M93" s="24"/>
      <c r="N93" s="24"/>
      <c r="O93" s="52"/>
      <c r="P93" s="65">
        <f t="shared" si="4"/>
        <v>70000</v>
      </c>
      <c r="Q93" s="49">
        <v>70000</v>
      </c>
      <c r="R93" s="49">
        <v>70000</v>
      </c>
      <c r="S93" s="65">
        <f t="shared" si="6"/>
        <v>210000</v>
      </c>
    </row>
    <row r="94" spans="1:19" ht="25.5" x14ac:dyDescent="0.25">
      <c r="A94" s="161"/>
      <c r="B94" s="12">
        <v>415000</v>
      </c>
      <c r="C94" s="21" t="s">
        <v>86</v>
      </c>
      <c r="D94" s="87">
        <f>SUM(D95)</f>
        <v>400000</v>
      </c>
      <c r="E94" s="71">
        <f t="shared" ref="E94:O95" si="56">SUM(E95)</f>
        <v>520000</v>
      </c>
      <c r="F94" s="25">
        <f t="shared" si="56"/>
        <v>0</v>
      </c>
      <c r="G94" s="25">
        <f t="shared" si="56"/>
        <v>0</v>
      </c>
      <c r="H94" s="25">
        <f t="shared" si="56"/>
        <v>0</v>
      </c>
      <c r="I94" s="25">
        <f t="shared" si="56"/>
        <v>0</v>
      </c>
      <c r="J94" s="25">
        <f t="shared" si="56"/>
        <v>0</v>
      </c>
      <c r="K94" s="25">
        <f t="shared" si="56"/>
        <v>0</v>
      </c>
      <c r="L94" s="25">
        <f t="shared" si="56"/>
        <v>0</v>
      </c>
      <c r="M94" s="25">
        <f t="shared" si="56"/>
        <v>0</v>
      </c>
      <c r="N94" s="25">
        <f t="shared" si="56"/>
        <v>0</v>
      </c>
      <c r="O94" s="53">
        <f t="shared" si="56"/>
        <v>0</v>
      </c>
      <c r="P94" s="65">
        <f t="shared" si="4"/>
        <v>520000</v>
      </c>
      <c r="Q94" s="53">
        <f t="shared" ref="Q94:R95" si="57">SUM(Q95)</f>
        <v>520000</v>
      </c>
      <c r="R94" s="53">
        <f t="shared" si="57"/>
        <v>520000</v>
      </c>
      <c r="S94" s="65">
        <f t="shared" si="6"/>
        <v>1560000</v>
      </c>
    </row>
    <row r="95" spans="1:19" x14ac:dyDescent="0.25">
      <c r="A95" s="161"/>
      <c r="B95" s="12">
        <v>415100</v>
      </c>
      <c r="C95" s="13" t="s">
        <v>87</v>
      </c>
      <c r="D95" s="87">
        <f>SUM(D96)</f>
        <v>400000</v>
      </c>
      <c r="E95" s="71">
        <f t="shared" si="56"/>
        <v>520000</v>
      </c>
      <c r="F95" s="25">
        <f t="shared" si="56"/>
        <v>0</v>
      </c>
      <c r="G95" s="25">
        <f t="shared" si="56"/>
        <v>0</v>
      </c>
      <c r="H95" s="25">
        <f t="shared" si="56"/>
        <v>0</v>
      </c>
      <c r="I95" s="25">
        <f t="shared" si="56"/>
        <v>0</v>
      </c>
      <c r="J95" s="25">
        <f t="shared" si="56"/>
        <v>0</v>
      </c>
      <c r="K95" s="25">
        <f t="shared" si="56"/>
        <v>0</v>
      </c>
      <c r="L95" s="25">
        <f t="shared" si="56"/>
        <v>0</v>
      </c>
      <c r="M95" s="25">
        <f t="shared" si="56"/>
        <v>0</v>
      </c>
      <c r="N95" s="25">
        <f t="shared" si="56"/>
        <v>0</v>
      </c>
      <c r="O95" s="53">
        <f t="shared" si="56"/>
        <v>0</v>
      </c>
      <c r="P95" s="65">
        <f t="shared" si="4"/>
        <v>520000</v>
      </c>
      <c r="Q95" s="53">
        <f t="shared" si="57"/>
        <v>520000</v>
      </c>
      <c r="R95" s="53">
        <f t="shared" si="57"/>
        <v>520000</v>
      </c>
      <c r="S95" s="65">
        <f t="shared" si="6"/>
        <v>1560000</v>
      </c>
    </row>
    <row r="96" spans="1:19" x14ac:dyDescent="0.25">
      <c r="A96" s="161"/>
      <c r="B96" s="16">
        <v>415110</v>
      </c>
      <c r="C96" s="17" t="s">
        <v>87</v>
      </c>
      <c r="D96" s="85">
        <f>SUM(D97:D98)</f>
        <v>400000</v>
      </c>
      <c r="E96" s="69">
        <f t="shared" ref="E96:O96" si="58">SUM(E97:E98)</f>
        <v>520000</v>
      </c>
      <c r="F96" s="20">
        <f t="shared" si="58"/>
        <v>0</v>
      </c>
      <c r="G96" s="20">
        <f t="shared" si="58"/>
        <v>0</v>
      </c>
      <c r="H96" s="20">
        <f t="shared" si="58"/>
        <v>0</v>
      </c>
      <c r="I96" s="20">
        <f t="shared" si="58"/>
        <v>0</v>
      </c>
      <c r="J96" s="20">
        <f t="shared" si="58"/>
        <v>0</v>
      </c>
      <c r="K96" s="20">
        <f t="shared" si="58"/>
        <v>0</v>
      </c>
      <c r="L96" s="20">
        <f t="shared" si="58"/>
        <v>0</v>
      </c>
      <c r="M96" s="20">
        <f t="shared" si="58"/>
        <v>0</v>
      </c>
      <c r="N96" s="20">
        <f t="shared" si="58"/>
        <v>0</v>
      </c>
      <c r="O96" s="50">
        <f t="shared" si="58"/>
        <v>0</v>
      </c>
      <c r="P96" s="65">
        <f t="shared" si="4"/>
        <v>520000</v>
      </c>
      <c r="Q96" s="50">
        <f t="shared" ref="Q96:R96" si="59">SUM(Q97:Q98)</f>
        <v>520000</v>
      </c>
      <c r="R96" s="50">
        <f t="shared" si="59"/>
        <v>520000</v>
      </c>
      <c r="S96" s="65">
        <f t="shared" si="6"/>
        <v>1560000</v>
      </c>
    </row>
    <row r="97" spans="1:19" ht="25.5" x14ac:dyDescent="0.25">
      <c r="A97" s="161"/>
      <c r="B97" s="16">
        <v>415112</v>
      </c>
      <c r="C97" s="17" t="s">
        <v>88</v>
      </c>
      <c r="D97" s="84">
        <v>400000</v>
      </c>
      <c r="E97" s="68">
        <f>490000+30000</f>
        <v>520000</v>
      </c>
      <c r="F97" s="19"/>
      <c r="G97" s="19"/>
      <c r="H97" s="19"/>
      <c r="I97" s="19"/>
      <c r="J97" s="19"/>
      <c r="K97" s="19"/>
      <c r="L97" s="19"/>
      <c r="M97" s="19"/>
      <c r="N97" s="19"/>
      <c r="O97" s="49"/>
      <c r="P97" s="65">
        <f t="shared" ref="P97:P160" si="60">SUM(E97:O97)</f>
        <v>520000</v>
      </c>
      <c r="Q97" s="49">
        <v>520000</v>
      </c>
      <c r="R97" s="49">
        <v>520000</v>
      </c>
      <c r="S97" s="65">
        <f t="shared" ref="S97:S160" si="61">SUM(P97:R97)</f>
        <v>1560000</v>
      </c>
    </row>
    <row r="98" spans="1:19" ht="25.5" hidden="1" x14ac:dyDescent="0.25">
      <c r="A98" s="161"/>
      <c r="B98" s="16">
        <v>415119</v>
      </c>
      <c r="C98" s="26" t="s">
        <v>89</v>
      </c>
      <c r="D98" s="84"/>
      <c r="E98" s="68"/>
      <c r="F98" s="19"/>
      <c r="G98" s="19"/>
      <c r="H98" s="19"/>
      <c r="I98" s="19"/>
      <c r="J98" s="19"/>
      <c r="K98" s="19"/>
      <c r="L98" s="19"/>
      <c r="M98" s="19"/>
      <c r="N98" s="19"/>
      <c r="O98" s="49"/>
      <c r="P98" s="65">
        <f t="shared" si="60"/>
        <v>0</v>
      </c>
      <c r="Q98" s="49"/>
      <c r="R98" s="49"/>
      <c r="S98" s="65">
        <f t="shared" si="61"/>
        <v>0</v>
      </c>
    </row>
    <row r="99" spans="1:19" ht="25.5" x14ac:dyDescent="0.25">
      <c r="A99" s="271"/>
      <c r="B99" s="12">
        <v>416000</v>
      </c>
      <c r="C99" s="21" t="s">
        <v>90</v>
      </c>
      <c r="D99" s="82">
        <f>SUM(D100)</f>
        <v>220000</v>
      </c>
      <c r="E99" s="66">
        <f t="shared" ref="E99:O99" si="62">SUM(E100)</f>
        <v>90000</v>
      </c>
      <c r="F99" s="14">
        <f t="shared" si="62"/>
        <v>0</v>
      </c>
      <c r="G99" s="14">
        <f t="shared" si="62"/>
        <v>0</v>
      </c>
      <c r="H99" s="14">
        <f t="shared" si="62"/>
        <v>0</v>
      </c>
      <c r="I99" s="14">
        <f t="shared" si="62"/>
        <v>0</v>
      </c>
      <c r="J99" s="14">
        <f t="shared" si="62"/>
        <v>0</v>
      </c>
      <c r="K99" s="14">
        <f t="shared" si="62"/>
        <v>0</v>
      </c>
      <c r="L99" s="14">
        <f t="shared" si="62"/>
        <v>0</v>
      </c>
      <c r="M99" s="14">
        <f t="shared" si="62"/>
        <v>0</v>
      </c>
      <c r="N99" s="14">
        <f t="shared" si="62"/>
        <v>0</v>
      </c>
      <c r="O99" s="47">
        <f t="shared" si="62"/>
        <v>0</v>
      </c>
      <c r="P99" s="65">
        <f t="shared" si="60"/>
        <v>90000</v>
      </c>
      <c r="Q99" s="47">
        <f t="shared" ref="Q99:R99" si="63">SUM(Q100)</f>
        <v>120000</v>
      </c>
      <c r="R99" s="47">
        <f t="shared" si="63"/>
        <v>120000</v>
      </c>
      <c r="S99" s="65">
        <f t="shared" si="61"/>
        <v>330000</v>
      </c>
    </row>
    <row r="100" spans="1:19" ht="25.5" x14ac:dyDescent="0.25">
      <c r="A100" s="271"/>
      <c r="B100" s="12">
        <v>416100</v>
      </c>
      <c r="C100" s="13" t="s">
        <v>91</v>
      </c>
      <c r="D100" s="82">
        <f>SUM(D101,D105,D107)</f>
        <v>220000</v>
      </c>
      <c r="E100" s="66">
        <f t="shared" ref="E100:O100" si="64">SUM(E101,E105,E107)</f>
        <v>90000</v>
      </c>
      <c r="F100" s="14">
        <f t="shared" si="64"/>
        <v>0</v>
      </c>
      <c r="G100" s="14">
        <f t="shared" si="64"/>
        <v>0</v>
      </c>
      <c r="H100" s="14">
        <f t="shared" si="64"/>
        <v>0</v>
      </c>
      <c r="I100" s="14">
        <f t="shared" si="64"/>
        <v>0</v>
      </c>
      <c r="J100" s="14">
        <f t="shared" si="64"/>
        <v>0</v>
      </c>
      <c r="K100" s="14">
        <f t="shared" si="64"/>
        <v>0</v>
      </c>
      <c r="L100" s="14">
        <f t="shared" si="64"/>
        <v>0</v>
      </c>
      <c r="M100" s="14">
        <f t="shared" si="64"/>
        <v>0</v>
      </c>
      <c r="N100" s="14">
        <f t="shared" si="64"/>
        <v>0</v>
      </c>
      <c r="O100" s="47">
        <f t="shared" si="64"/>
        <v>0</v>
      </c>
      <c r="P100" s="65">
        <f t="shared" si="60"/>
        <v>90000</v>
      </c>
      <c r="Q100" s="47">
        <f t="shared" ref="Q100:R100" si="65">SUM(Q101,Q105,Q107)</f>
        <v>120000</v>
      </c>
      <c r="R100" s="47">
        <f t="shared" si="65"/>
        <v>120000</v>
      </c>
      <c r="S100" s="65">
        <f t="shared" si="61"/>
        <v>330000</v>
      </c>
    </row>
    <row r="101" spans="1:19" x14ac:dyDescent="0.25">
      <c r="A101" s="161"/>
      <c r="B101" s="16">
        <v>416110</v>
      </c>
      <c r="C101" s="17" t="s">
        <v>92</v>
      </c>
      <c r="D101" s="83">
        <f>SUM(D102:D104)</f>
        <v>220000</v>
      </c>
      <c r="E101" s="67">
        <f t="shared" ref="E101:O101" si="66">SUM(E102:E104)</f>
        <v>90000</v>
      </c>
      <c r="F101" s="18">
        <f t="shared" si="66"/>
        <v>0</v>
      </c>
      <c r="G101" s="18">
        <f t="shared" si="66"/>
        <v>0</v>
      </c>
      <c r="H101" s="18">
        <f t="shared" si="66"/>
        <v>0</v>
      </c>
      <c r="I101" s="18">
        <f t="shared" si="66"/>
        <v>0</v>
      </c>
      <c r="J101" s="18">
        <f t="shared" si="66"/>
        <v>0</v>
      </c>
      <c r="K101" s="18">
        <f t="shared" si="66"/>
        <v>0</v>
      </c>
      <c r="L101" s="18">
        <f t="shared" si="66"/>
        <v>0</v>
      </c>
      <c r="M101" s="18">
        <f t="shared" si="66"/>
        <v>0</v>
      </c>
      <c r="N101" s="18">
        <f t="shared" si="66"/>
        <v>0</v>
      </c>
      <c r="O101" s="48">
        <f t="shared" si="66"/>
        <v>0</v>
      </c>
      <c r="P101" s="65">
        <f t="shared" si="60"/>
        <v>90000</v>
      </c>
      <c r="Q101" s="48">
        <f t="shared" ref="Q101:R101" si="67">SUM(Q102:Q104)</f>
        <v>120000</v>
      </c>
      <c r="R101" s="48">
        <f t="shared" si="67"/>
        <v>120000</v>
      </c>
      <c r="S101" s="65">
        <f t="shared" si="61"/>
        <v>330000</v>
      </c>
    </row>
    <row r="102" spans="1:19" ht="50.25" customHeight="1" x14ac:dyDescent="0.25">
      <c r="A102" s="161"/>
      <c r="B102" s="16">
        <v>416111</v>
      </c>
      <c r="C102" s="17" t="s">
        <v>924</v>
      </c>
      <c r="D102" s="84">
        <v>220000</v>
      </c>
      <c r="E102" s="68">
        <f>120000-30000</f>
        <v>90000</v>
      </c>
      <c r="F102" s="22"/>
      <c r="G102" s="22"/>
      <c r="H102" s="22"/>
      <c r="I102" s="22"/>
      <c r="J102" s="22"/>
      <c r="K102" s="22"/>
      <c r="L102" s="22"/>
      <c r="M102" s="22"/>
      <c r="N102" s="22"/>
      <c r="O102" s="51"/>
      <c r="P102" s="65">
        <f t="shared" si="60"/>
        <v>90000</v>
      </c>
      <c r="Q102" s="49">
        <v>120000</v>
      </c>
      <c r="R102" s="49">
        <v>120000</v>
      </c>
      <c r="S102" s="65">
        <f t="shared" si="61"/>
        <v>330000</v>
      </c>
    </row>
    <row r="103" spans="1:19" ht="25.5" hidden="1" x14ac:dyDescent="0.25">
      <c r="A103" s="161"/>
      <c r="B103" s="16">
        <v>416112</v>
      </c>
      <c r="C103" s="26" t="s">
        <v>93</v>
      </c>
      <c r="D103" s="84"/>
      <c r="E103" s="68"/>
      <c r="F103" s="19"/>
      <c r="G103" s="19"/>
      <c r="H103" s="19"/>
      <c r="I103" s="19"/>
      <c r="J103" s="19"/>
      <c r="K103" s="19"/>
      <c r="L103" s="19"/>
      <c r="M103" s="19"/>
      <c r="N103" s="19"/>
      <c r="O103" s="49"/>
      <c r="P103" s="65">
        <f t="shared" si="60"/>
        <v>0</v>
      </c>
      <c r="Q103" s="49"/>
      <c r="R103" s="49"/>
      <c r="S103" s="65">
        <f t="shared" si="61"/>
        <v>0</v>
      </c>
    </row>
    <row r="104" spans="1:19" hidden="1" x14ac:dyDescent="0.25">
      <c r="A104" s="161"/>
      <c r="B104" s="16">
        <v>416119</v>
      </c>
      <c r="C104" s="26" t="s">
        <v>94</v>
      </c>
      <c r="D104" s="84"/>
      <c r="E104" s="68"/>
      <c r="F104" s="19"/>
      <c r="G104" s="19"/>
      <c r="H104" s="19"/>
      <c r="I104" s="19"/>
      <c r="J104" s="19"/>
      <c r="K104" s="19"/>
      <c r="L104" s="19"/>
      <c r="M104" s="19"/>
      <c r="N104" s="19"/>
      <c r="O104" s="49"/>
      <c r="P104" s="65">
        <f t="shared" si="60"/>
        <v>0</v>
      </c>
      <c r="Q104" s="49"/>
      <c r="R104" s="49"/>
      <c r="S104" s="65">
        <f t="shared" si="61"/>
        <v>0</v>
      </c>
    </row>
    <row r="105" spans="1:19" hidden="1" x14ac:dyDescent="0.25">
      <c r="A105" s="161"/>
      <c r="B105" s="16">
        <v>416120</v>
      </c>
      <c r="C105" s="17" t="s">
        <v>95</v>
      </c>
      <c r="D105" s="83">
        <f>SUM(D106)</f>
        <v>0</v>
      </c>
      <c r="E105" s="67">
        <f t="shared" ref="E105:O105" si="68">SUM(E106)</f>
        <v>0</v>
      </c>
      <c r="F105" s="18">
        <f t="shared" si="68"/>
        <v>0</v>
      </c>
      <c r="G105" s="18">
        <f t="shared" si="68"/>
        <v>0</v>
      </c>
      <c r="H105" s="18">
        <f t="shared" si="68"/>
        <v>0</v>
      </c>
      <c r="I105" s="18">
        <f t="shared" si="68"/>
        <v>0</v>
      </c>
      <c r="J105" s="18">
        <f t="shared" si="68"/>
        <v>0</v>
      </c>
      <c r="K105" s="18">
        <f t="shared" si="68"/>
        <v>0</v>
      </c>
      <c r="L105" s="18">
        <f t="shared" si="68"/>
        <v>0</v>
      </c>
      <c r="M105" s="18">
        <f t="shared" si="68"/>
        <v>0</v>
      </c>
      <c r="N105" s="18">
        <f t="shared" si="68"/>
        <v>0</v>
      </c>
      <c r="O105" s="48">
        <f t="shared" si="68"/>
        <v>0</v>
      </c>
      <c r="P105" s="65">
        <f t="shared" si="60"/>
        <v>0</v>
      </c>
      <c r="Q105" s="48">
        <f t="shared" ref="Q105:R105" si="69">SUM(Q106)</f>
        <v>0</v>
      </c>
      <c r="R105" s="48">
        <f t="shared" si="69"/>
        <v>0</v>
      </c>
      <c r="S105" s="65">
        <f t="shared" si="61"/>
        <v>0</v>
      </c>
    </row>
    <row r="106" spans="1:19" hidden="1" x14ac:dyDescent="0.25">
      <c r="A106" s="161"/>
      <c r="B106" s="16">
        <v>416121</v>
      </c>
      <c r="C106" s="17" t="s">
        <v>96</v>
      </c>
      <c r="D106" s="84"/>
      <c r="E106" s="68"/>
      <c r="F106" s="19"/>
      <c r="G106" s="19"/>
      <c r="H106" s="19"/>
      <c r="I106" s="19"/>
      <c r="J106" s="19"/>
      <c r="K106" s="19"/>
      <c r="L106" s="19"/>
      <c r="M106" s="19"/>
      <c r="N106" s="19"/>
      <c r="O106" s="49"/>
      <c r="P106" s="65">
        <f t="shared" si="60"/>
        <v>0</v>
      </c>
      <c r="Q106" s="49"/>
      <c r="R106" s="49"/>
      <c r="S106" s="65">
        <f t="shared" si="61"/>
        <v>0</v>
      </c>
    </row>
    <row r="107" spans="1:19" ht="25.5" hidden="1" x14ac:dyDescent="0.25">
      <c r="A107" s="161"/>
      <c r="B107" s="16">
        <v>416130</v>
      </c>
      <c r="C107" s="17" t="s">
        <v>97</v>
      </c>
      <c r="D107" s="83">
        <f>SUM(D108)</f>
        <v>0</v>
      </c>
      <c r="E107" s="67">
        <f t="shared" ref="E107:O107" si="70">SUM(E108)</f>
        <v>0</v>
      </c>
      <c r="F107" s="18">
        <f t="shared" si="70"/>
        <v>0</v>
      </c>
      <c r="G107" s="18">
        <f t="shared" si="70"/>
        <v>0</v>
      </c>
      <c r="H107" s="18">
        <f t="shared" si="70"/>
        <v>0</v>
      </c>
      <c r="I107" s="18">
        <f t="shared" si="70"/>
        <v>0</v>
      </c>
      <c r="J107" s="18">
        <f t="shared" si="70"/>
        <v>0</v>
      </c>
      <c r="K107" s="18">
        <f t="shared" si="70"/>
        <v>0</v>
      </c>
      <c r="L107" s="18">
        <f t="shared" si="70"/>
        <v>0</v>
      </c>
      <c r="M107" s="18">
        <f t="shared" si="70"/>
        <v>0</v>
      </c>
      <c r="N107" s="18">
        <f t="shared" si="70"/>
        <v>0</v>
      </c>
      <c r="O107" s="48">
        <f t="shared" si="70"/>
        <v>0</v>
      </c>
      <c r="P107" s="65">
        <f t="shared" si="60"/>
        <v>0</v>
      </c>
      <c r="Q107" s="48">
        <f t="shared" ref="Q107:R107" si="71">SUM(Q108)</f>
        <v>0</v>
      </c>
      <c r="R107" s="48">
        <f t="shared" si="71"/>
        <v>0</v>
      </c>
      <c r="S107" s="65">
        <f t="shared" si="61"/>
        <v>0</v>
      </c>
    </row>
    <row r="108" spans="1:19" ht="25.5" hidden="1" x14ac:dyDescent="0.25">
      <c r="A108" s="161"/>
      <c r="B108" s="16">
        <v>416132</v>
      </c>
      <c r="C108" s="17" t="s">
        <v>98</v>
      </c>
      <c r="D108" s="84"/>
      <c r="E108" s="68"/>
      <c r="F108" s="19"/>
      <c r="G108" s="19"/>
      <c r="H108" s="19"/>
      <c r="I108" s="19"/>
      <c r="J108" s="19"/>
      <c r="K108" s="19"/>
      <c r="L108" s="19"/>
      <c r="M108" s="19"/>
      <c r="N108" s="19"/>
      <c r="O108" s="49"/>
      <c r="P108" s="65">
        <f t="shared" si="60"/>
        <v>0</v>
      </c>
      <c r="Q108" s="49"/>
      <c r="R108" s="49"/>
      <c r="S108" s="65">
        <f t="shared" si="61"/>
        <v>0</v>
      </c>
    </row>
    <row r="109" spans="1:19" hidden="1" x14ac:dyDescent="0.25">
      <c r="A109" s="271"/>
      <c r="B109" s="12">
        <v>417000</v>
      </c>
      <c r="C109" s="21" t="s">
        <v>99</v>
      </c>
      <c r="D109" s="82">
        <f t="shared" ref="D109:R111" si="72">SUM(D110)</f>
        <v>0</v>
      </c>
      <c r="E109" s="66">
        <f t="shared" si="72"/>
        <v>0</v>
      </c>
      <c r="F109" s="14">
        <f t="shared" si="72"/>
        <v>0</v>
      </c>
      <c r="G109" s="14">
        <f t="shared" si="72"/>
        <v>0</v>
      </c>
      <c r="H109" s="14">
        <f t="shared" si="72"/>
        <v>0</v>
      </c>
      <c r="I109" s="14">
        <f t="shared" si="72"/>
        <v>0</v>
      </c>
      <c r="J109" s="14">
        <f t="shared" si="72"/>
        <v>0</v>
      </c>
      <c r="K109" s="14">
        <f t="shared" si="72"/>
        <v>0</v>
      </c>
      <c r="L109" s="14">
        <f t="shared" si="72"/>
        <v>0</v>
      </c>
      <c r="M109" s="14">
        <f t="shared" si="72"/>
        <v>0</v>
      </c>
      <c r="N109" s="14">
        <f t="shared" si="72"/>
        <v>0</v>
      </c>
      <c r="O109" s="47">
        <f t="shared" si="72"/>
        <v>0</v>
      </c>
      <c r="P109" s="65">
        <f t="shared" si="60"/>
        <v>0</v>
      </c>
      <c r="Q109" s="47">
        <f t="shared" si="72"/>
        <v>0</v>
      </c>
      <c r="R109" s="47">
        <f t="shared" si="72"/>
        <v>0</v>
      </c>
      <c r="S109" s="65">
        <f t="shared" si="61"/>
        <v>0</v>
      </c>
    </row>
    <row r="110" spans="1:19" hidden="1" x14ac:dyDescent="0.25">
      <c r="A110" s="271"/>
      <c r="B110" s="12">
        <v>417100</v>
      </c>
      <c r="C110" s="13" t="s">
        <v>100</v>
      </c>
      <c r="D110" s="82">
        <f t="shared" si="72"/>
        <v>0</v>
      </c>
      <c r="E110" s="66">
        <f t="shared" si="72"/>
        <v>0</v>
      </c>
      <c r="F110" s="14">
        <f t="shared" si="72"/>
        <v>0</v>
      </c>
      <c r="G110" s="14">
        <f t="shared" si="72"/>
        <v>0</v>
      </c>
      <c r="H110" s="14">
        <f t="shared" si="72"/>
        <v>0</v>
      </c>
      <c r="I110" s="14">
        <f t="shared" si="72"/>
        <v>0</v>
      </c>
      <c r="J110" s="14">
        <f t="shared" si="72"/>
        <v>0</v>
      </c>
      <c r="K110" s="14">
        <f t="shared" si="72"/>
        <v>0</v>
      </c>
      <c r="L110" s="14">
        <f t="shared" si="72"/>
        <v>0</v>
      </c>
      <c r="M110" s="14">
        <f t="shared" si="72"/>
        <v>0</v>
      </c>
      <c r="N110" s="14">
        <f t="shared" si="72"/>
        <v>0</v>
      </c>
      <c r="O110" s="47">
        <f t="shared" si="72"/>
        <v>0</v>
      </c>
      <c r="P110" s="65">
        <f t="shared" si="60"/>
        <v>0</v>
      </c>
      <c r="Q110" s="47">
        <f t="shared" si="72"/>
        <v>0</v>
      </c>
      <c r="R110" s="47">
        <f t="shared" si="72"/>
        <v>0</v>
      </c>
      <c r="S110" s="65">
        <f t="shared" si="61"/>
        <v>0</v>
      </c>
    </row>
    <row r="111" spans="1:19" hidden="1" x14ac:dyDescent="0.25">
      <c r="A111" s="161"/>
      <c r="B111" s="16">
        <v>417110</v>
      </c>
      <c r="C111" s="17" t="s">
        <v>100</v>
      </c>
      <c r="D111" s="83">
        <f t="shared" si="72"/>
        <v>0</v>
      </c>
      <c r="E111" s="67">
        <f t="shared" si="72"/>
        <v>0</v>
      </c>
      <c r="F111" s="18">
        <f t="shared" si="72"/>
        <v>0</v>
      </c>
      <c r="G111" s="18">
        <f t="shared" si="72"/>
        <v>0</v>
      </c>
      <c r="H111" s="18">
        <f t="shared" si="72"/>
        <v>0</v>
      </c>
      <c r="I111" s="18">
        <f t="shared" si="72"/>
        <v>0</v>
      </c>
      <c r="J111" s="18">
        <f t="shared" si="72"/>
        <v>0</v>
      </c>
      <c r="K111" s="18">
        <f t="shared" si="72"/>
        <v>0</v>
      </c>
      <c r="L111" s="18">
        <f t="shared" si="72"/>
        <v>0</v>
      </c>
      <c r="M111" s="18">
        <f t="shared" si="72"/>
        <v>0</v>
      </c>
      <c r="N111" s="18">
        <f t="shared" si="72"/>
        <v>0</v>
      </c>
      <c r="O111" s="48">
        <f t="shared" si="72"/>
        <v>0</v>
      </c>
      <c r="P111" s="65">
        <f t="shared" si="60"/>
        <v>0</v>
      </c>
      <c r="Q111" s="48">
        <f t="shared" si="72"/>
        <v>0</v>
      </c>
      <c r="R111" s="48">
        <f t="shared" si="72"/>
        <v>0</v>
      </c>
      <c r="S111" s="65">
        <f t="shared" si="61"/>
        <v>0</v>
      </c>
    </row>
    <row r="112" spans="1:19" hidden="1" x14ac:dyDescent="0.25">
      <c r="A112" s="161"/>
      <c r="B112" s="16">
        <v>417111</v>
      </c>
      <c r="C112" s="17" t="s">
        <v>526</v>
      </c>
      <c r="D112" s="84"/>
      <c r="E112" s="68"/>
      <c r="F112" s="19"/>
      <c r="G112" s="19"/>
      <c r="H112" s="19"/>
      <c r="I112" s="19"/>
      <c r="J112" s="19"/>
      <c r="K112" s="19"/>
      <c r="L112" s="19"/>
      <c r="M112" s="19"/>
      <c r="N112" s="19"/>
      <c r="O112" s="49"/>
      <c r="P112" s="65">
        <f t="shared" si="60"/>
        <v>0</v>
      </c>
      <c r="Q112" s="49"/>
      <c r="R112" s="49"/>
      <c r="S112" s="65">
        <f t="shared" si="61"/>
        <v>0</v>
      </c>
    </row>
    <row r="113" spans="1:19" x14ac:dyDescent="0.25">
      <c r="A113" s="271"/>
      <c r="B113" s="12">
        <v>421000</v>
      </c>
      <c r="C113" s="21" t="s">
        <v>101</v>
      </c>
      <c r="D113" s="82">
        <f>SUM(D114,D119,D129,D143,D153,D163+D172)</f>
        <v>2694000</v>
      </c>
      <c r="E113" s="66">
        <f t="shared" ref="E113:O113" si="73">SUM(E114,E119,E129,E143,E153,E163+E172)</f>
        <v>3444000</v>
      </c>
      <c r="F113" s="14">
        <f t="shared" si="73"/>
        <v>0</v>
      </c>
      <c r="G113" s="14">
        <f t="shared" si="73"/>
        <v>0</v>
      </c>
      <c r="H113" s="14">
        <f t="shared" si="73"/>
        <v>0</v>
      </c>
      <c r="I113" s="14">
        <f t="shared" si="73"/>
        <v>0</v>
      </c>
      <c r="J113" s="14">
        <f t="shared" si="73"/>
        <v>0</v>
      </c>
      <c r="K113" s="14">
        <f t="shared" si="73"/>
        <v>0</v>
      </c>
      <c r="L113" s="14">
        <f t="shared" si="73"/>
        <v>0</v>
      </c>
      <c r="M113" s="14">
        <f t="shared" si="73"/>
        <v>0</v>
      </c>
      <c r="N113" s="14">
        <f t="shared" si="73"/>
        <v>0</v>
      </c>
      <c r="O113" s="47">
        <f t="shared" si="73"/>
        <v>0</v>
      </c>
      <c r="P113" s="65">
        <f t="shared" si="60"/>
        <v>3444000</v>
      </c>
      <c r="Q113" s="47">
        <f t="shared" ref="Q113:R113" si="74">SUM(Q114,Q119,Q129,Q143,Q153,Q163+Q172)</f>
        <v>3444000</v>
      </c>
      <c r="R113" s="47">
        <f t="shared" si="74"/>
        <v>3444000</v>
      </c>
      <c r="S113" s="65">
        <f t="shared" si="61"/>
        <v>10332000</v>
      </c>
    </row>
    <row r="114" spans="1:19" ht="25.5" x14ac:dyDescent="0.25">
      <c r="A114" s="271"/>
      <c r="B114" s="12">
        <v>421100</v>
      </c>
      <c r="C114" s="13" t="s">
        <v>102</v>
      </c>
      <c r="D114" s="82">
        <f>SUM(D115,D117)</f>
        <v>250000</v>
      </c>
      <c r="E114" s="66">
        <f t="shared" ref="E114:O114" si="75">SUM(E115,E117)</f>
        <v>250000</v>
      </c>
      <c r="F114" s="14">
        <f t="shared" si="75"/>
        <v>0</v>
      </c>
      <c r="G114" s="14">
        <f t="shared" si="75"/>
        <v>0</v>
      </c>
      <c r="H114" s="14">
        <f t="shared" si="75"/>
        <v>0</v>
      </c>
      <c r="I114" s="14">
        <f t="shared" si="75"/>
        <v>0</v>
      </c>
      <c r="J114" s="14">
        <f t="shared" si="75"/>
        <v>0</v>
      </c>
      <c r="K114" s="14">
        <f t="shared" si="75"/>
        <v>0</v>
      </c>
      <c r="L114" s="14">
        <f t="shared" si="75"/>
        <v>0</v>
      </c>
      <c r="M114" s="14">
        <f t="shared" si="75"/>
        <v>0</v>
      </c>
      <c r="N114" s="14">
        <f t="shared" si="75"/>
        <v>0</v>
      </c>
      <c r="O114" s="47">
        <f t="shared" si="75"/>
        <v>0</v>
      </c>
      <c r="P114" s="65">
        <f t="shared" si="60"/>
        <v>250000</v>
      </c>
      <c r="Q114" s="47">
        <f t="shared" ref="Q114:R114" si="76">SUM(Q115,Q117)</f>
        <v>250000</v>
      </c>
      <c r="R114" s="47">
        <f t="shared" si="76"/>
        <v>250000</v>
      </c>
      <c r="S114" s="65">
        <f t="shared" si="61"/>
        <v>750000</v>
      </c>
    </row>
    <row r="115" spans="1:19" x14ac:dyDescent="0.25">
      <c r="A115" s="161"/>
      <c r="B115" s="16">
        <v>421110</v>
      </c>
      <c r="C115" s="17" t="s">
        <v>103</v>
      </c>
      <c r="D115" s="83">
        <f>SUM(D116)</f>
        <v>250000</v>
      </c>
      <c r="E115" s="67">
        <f t="shared" ref="E115:O115" si="77">SUM(E116)</f>
        <v>250000</v>
      </c>
      <c r="F115" s="18">
        <f t="shared" si="77"/>
        <v>0</v>
      </c>
      <c r="G115" s="18">
        <f t="shared" si="77"/>
        <v>0</v>
      </c>
      <c r="H115" s="18">
        <f t="shared" si="77"/>
        <v>0</v>
      </c>
      <c r="I115" s="18">
        <f t="shared" si="77"/>
        <v>0</v>
      </c>
      <c r="J115" s="18">
        <f t="shared" si="77"/>
        <v>0</v>
      </c>
      <c r="K115" s="18">
        <f t="shared" si="77"/>
        <v>0</v>
      </c>
      <c r="L115" s="18">
        <f t="shared" si="77"/>
        <v>0</v>
      </c>
      <c r="M115" s="18">
        <f t="shared" si="77"/>
        <v>0</v>
      </c>
      <c r="N115" s="18">
        <f t="shared" si="77"/>
        <v>0</v>
      </c>
      <c r="O115" s="48">
        <f t="shared" si="77"/>
        <v>0</v>
      </c>
      <c r="P115" s="65">
        <f t="shared" si="60"/>
        <v>250000</v>
      </c>
      <c r="Q115" s="48">
        <f t="shared" ref="Q115:R115" si="78">SUM(Q116)</f>
        <v>250000</v>
      </c>
      <c r="R115" s="48">
        <f t="shared" si="78"/>
        <v>250000</v>
      </c>
      <c r="S115" s="65">
        <f t="shared" si="61"/>
        <v>750000</v>
      </c>
    </row>
    <row r="116" spans="1:19" x14ac:dyDescent="0.25">
      <c r="A116" s="161"/>
      <c r="B116" s="16">
        <v>421111</v>
      </c>
      <c r="C116" s="17" t="s">
        <v>103</v>
      </c>
      <c r="D116" s="84">
        <v>250000</v>
      </c>
      <c r="E116" s="68">
        <v>250000</v>
      </c>
      <c r="F116" s="19"/>
      <c r="G116" s="19"/>
      <c r="H116" s="19"/>
      <c r="I116" s="19"/>
      <c r="J116" s="19"/>
      <c r="K116" s="19"/>
      <c r="L116" s="19"/>
      <c r="M116" s="19"/>
      <c r="N116" s="19"/>
      <c r="O116" s="49"/>
      <c r="P116" s="65">
        <f t="shared" si="60"/>
        <v>250000</v>
      </c>
      <c r="Q116" s="49">
        <v>250000</v>
      </c>
      <c r="R116" s="49">
        <v>250000</v>
      </c>
      <c r="S116" s="65">
        <f t="shared" si="61"/>
        <v>750000</v>
      </c>
    </row>
    <row r="117" spans="1:19" hidden="1" x14ac:dyDescent="0.25">
      <c r="A117" s="161"/>
      <c r="B117" s="16">
        <v>421120</v>
      </c>
      <c r="C117" s="17" t="s">
        <v>104</v>
      </c>
      <c r="D117" s="83">
        <f>SUM(D118)</f>
        <v>0</v>
      </c>
      <c r="E117" s="67">
        <f t="shared" ref="E117:O117" si="79">SUM(E118)</f>
        <v>0</v>
      </c>
      <c r="F117" s="18">
        <f t="shared" si="79"/>
        <v>0</v>
      </c>
      <c r="G117" s="18">
        <f t="shared" si="79"/>
        <v>0</v>
      </c>
      <c r="H117" s="18">
        <f t="shared" si="79"/>
        <v>0</v>
      </c>
      <c r="I117" s="18">
        <f t="shared" si="79"/>
        <v>0</v>
      </c>
      <c r="J117" s="18">
        <f t="shared" si="79"/>
        <v>0</v>
      </c>
      <c r="K117" s="18">
        <f t="shared" si="79"/>
        <v>0</v>
      </c>
      <c r="L117" s="18">
        <f t="shared" si="79"/>
        <v>0</v>
      </c>
      <c r="M117" s="18">
        <f t="shared" si="79"/>
        <v>0</v>
      </c>
      <c r="N117" s="18">
        <f t="shared" si="79"/>
        <v>0</v>
      </c>
      <c r="O117" s="48">
        <f t="shared" si="79"/>
        <v>0</v>
      </c>
      <c r="P117" s="65">
        <f t="shared" si="60"/>
        <v>0</v>
      </c>
      <c r="Q117" s="48">
        <f t="shared" ref="Q117:R117" si="80">SUM(Q118)</f>
        <v>0</v>
      </c>
      <c r="R117" s="48">
        <f t="shared" si="80"/>
        <v>0</v>
      </c>
      <c r="S117" s="65">
        <f t="shared" si="61"/>
        <v>0</v>
      </c>
    </row>
    <row r="118" spans="1:19" hidden="1" x14ac:dyDescent="0.25">
      <c r="A118" s="161"/>
      <c r="B118" s="16">
        <v>421121</v>
      </c>
      <c r="C118" s="17" t="s">
        <v>104</v>
      </c>
      <c r="D118" s="84"/>
      <c r="E118" s="68"/>
      <c r="F118" s="19"/>
      <c r="G118" s="19"/>
      <c r="H118" s="19"/>
      <c r="I118" s="19"/>
      <c r="J118" s="19"/>
      <c r="K118" s="19"/>
      <c r="L118" s="19"/>
      <c r="M118" s="19"/>
      <c r="N118" s="19"/>
      <c r="O118" s="49"/>
      <c r="P118" s="65">
        <f t="shared" si="60"/>
        <v>0</v>
      </c>
      <c r="Q118" s="49"/>
      <c r="R118" s="49"/>
      <c r="S118" s="65">
        <f t="shared" si="61"/>
        <v>0</v>
      </c>
    </row>
    <row r="119" spans="1:19" x14ac:dyDescent="0.25">
      <c r="A119" s="271"/>
      <c r="B119" s="27">
        <v>421200</v>
      </c>
      <c r="C119" s="13" t="s">
        <v>105</v>
      </c>
      <c r="D119" s="82">
        <f>SUM(D120,D123)</f>
        <v>1600000</v>
      </c>
      <c r="E119" s="66">
        <f t="shared" ref="E119:O119" si="81">SUM(E120,E123)</f>
        <v>1600000</v>
      </c>
      <c r="F119" s="14">
        <f t="shared" si="81"/>
        <v>0</v>
      </c>
      <c r="G119" s="14">
        <f t="shared" si="81"/>
        <v>0</v>
      </c>
      <c r="H119" s="14">
        <f t="shared" si="81"/>
        <v>0</v>
      </c>
      <c r="I119" s="14">
        <f t="shared" si="81"/>
        <v>0</v>
      </c>
      <c r="J119" s="14">
        <f t="shared" si="81"/>
        <v>0</v>
      </c>
      <c r="K119" s="14">
        <f t="shared" si="81"/>
        <v>0</v>
      </c>
      <c r="L119" s="14">
        <f t="shared" si="81"/>
        <v>0</v>
      </c>
      <c r="M119" s="14">
        <f t="shared" si="81"/>
        <v>0</v>
      </c>
      <c r="N119" s="14">
        <f t="shared" si="81"/>
        <v>0</v>
      </c>
      <c r="O119" s="47">
        <f t="shared" si="81"/>
        <v>0</v>
      </c>
      <c r="P119" s="65">
        <f t="shared" si="60"/>
        <v>1600000</v>
      </c>
      <c r="Q119" s="47">
        <f t="shared" ref="Q119:R119" si="82">SUM(Q120,Q123)</f>
        <v>1600000</v>
      </c>
      <c r="R119" s="47">
        <f t="shared" si="82"/>
        <v>1600000</v>
      </c>
      <c r="S119" s="65">
        <f t="shared" si="61"/>
        <v>4800000</v>
      </c>
    </row>
    <row r="120" spans="1:19" hidden="1" x14ac:dyDescent="0.25">
      <c r="A120" s="161"/>
      <c r="B120" s="23">
        <v>421210</v>
      </c>
      <c r="C120" s="17" t="s">
        <v>106</v>
      </c>
      <c r="D120" s="83">
        <f>SUM(D121:D122)</f>
        <v>0</v>
      </c>
      <c r="E120" s="67">
        <f t="shared" ref="E120:O120" si="83">SUM(E121:E122)</f>
        <v>0</v>
      </c>
      <c r="F120" s="18">
        <f t="shared" si="83"/>
        <v>0</v>
      </c>
      <c r="G120" s="18">
        <f t="shared" si="83"/>
        <v>0</v>
      </c>
      <c r="H120" s="18">
        <f t="shared" si="83"/>
        <v>0</v>
      </c>
      <c r="I120" s="18">
        <f t="shared" si="83"/>
        <v>0</v>
      </c>
      <c r="J120" s="18">
        <f t="shared" si="83"/>
        <v>0</v>
      </c>
      <c r="K120" s="18">
        <f t="shared" si="83"/>
        <v>0</v>
      </c>
      <c r="L120" s="18">
        <f t="shared" si="83"/>
        <v>0</v>
      </c>
      <c r="M120" s="18">
        <f t="shared" si="83"/>
        <v>0</v>
      </c>
      <c r="N120" s="18">
        <f t="shared" si="83"/>
        <v>0</v>
      </c>
      <c r="O120" s="48">
        <f t="shared" si="83"/>
        <v>0</v>
      </c>
      <c r="P120" s="65">
        <f t="shared" si="60"/>
        <v>0</v>
      </c>
      <c r="Q120" s="48">
        <f t="shared" ref="Q120:R120" si="84">SUM(Q121:Q122)</f>
        <v>0</v>
      </c>
      <c r="R120" s="48">
        <f t="shared" si="84"/>
        <v>0</v>
      </c>
      <c r="S120" s="65">
        <f t="shared" si="61"/>
        <v>0</v>
      </c>
    </row>
    <row r="121" spans="1:19" hidden="1" x14ac:dyDescent="0.25">
      <c r="A121" s="161"/>
      <c r="B121" s="23">
        <v>421211</v>
      </c>
      <c r="C121" s="17" t="s">
        <v>106</v>
      </c>
      <c r="D121" s="88"/>
      <c r="E121" s="72"/>
      <c r="F121" s="28"/>
      <c r="G121" s="28"/>
      <c r="H121" s="28"/>
      <c r="I121" s="28"/>
      <c r="J121" s="28"/>
      <c r="K121" s="28"/>
      <c r="L121" s="28"/>
      <c r="M121" s="28"/>
      <c r="N121" s="28"/>
      <c r="O121" s="54"/>
      <c r="P121" s="65">
        <f t="shared" si="60"/>
        <v>0</v>
      </c>
      <c r="Q121" s="54"/>
      <c r="R121" s="54"/>
      <c r="S121" s="65">
        <f t="shared" si="61"/>
        <v>0</v>
      </c>
    </row>
    <row r="122" spans="1:19" ht="25.5" hidden="1" x14ac:dyDescent="0.25">
      <c r="A122" s="161"/>
      <c r="B122" s="23">
        <v>421211</v>
      </c>
      <c r="C122" s="17" t="s">
        <v>545</v>
      </c>
      <c r="D122" s="84"/>
      <c r="E122" s="68"/>
      <c r="F122" s="19"/>
      <c r="G122" s="19"/>
      <c r="H122" s="19"/>
      <c r="I122" s="19"/>
      <c r="J122" s="19"/>
      <c r="K122" s="19"/>
      <c r="L122" s="19"/>
      <c r="M122" s="19"/>
      <c r="N122" s="19"/>
      <c r="O122" s="49"/>
      <c r="P122" s="65">
        <f t="shared" si="60"/>
        <v>0</v>
      </c>
      <c r="Q122" s="49"/>
      <c r="R122" s="49"/>
      <c r="S122" s="65">
        <f t="shared" si="61"/>
        <v>0</v>
      </c>
    </row>
    <row r="123" spans="1:19" x14ac:dyDescent="0.25">
      <c r="A123" s="161"/>
      <c r="B123" s="23">
        <v>421220</v>
      </c>
      <c r="C123" s="17" t="s">
        <v>107</v>
      </c>
      <c r="D123" s="83">
        <f>SUM(D124:D128)</f>
        <v>1600000</v>
      </c>
      <c r="E123" s="67">
        <f t="shared" ref="E123:O123" si="85">SUM(E124:E128)</f>
        <v>1600000</v>
      </c>
      <c r="F123" s="18">
        <f t="shared" si="85"/>
        <v>0</v>
      </c>
      <c r="G123" s="18">
        <f t="shared" si="85"/>
        <v>0</v>
      </c>
      <c r="H123" s="18">
        <f t="shared" si="85"/>
        <v>0</v>
      </c>
      <c r="I123" s="18">
        <f t="shared" si="85"/>
        <v>0</v>
      </c>
      <c r="J123" s="18">
        <f t="shared" si="85"/>
        <v>0</v>
      </c>
      <c r="K123" s="18">
        <f t="shared" si="85"/>
        <v>0</v>
      </c>
      <c r="L123" s="18">
        <f t="shared" si="85"/>
        <v>0</v>
      </c>
      <c r="M123" s="18">
        <f t="shared" si="85"/>
        <v>0</v>
      </c>
      <c r="N123" s="18">
        <f t="shared" si="85"/>
        <v>0</v>
      </c>
      <c r="O123" s="48">
        <f t="shared" si="85"/>
        <v>0</v>
      </c>
      <c r="P123" s="65">
        <f t="shared" si="60"/>
        <v>1600000</v>
      </c>
      <c r="Q123" s="48">
        <f t="shared" ref="Q123:R123" si="86">SUM(Q124:Q128)</f>
        <v>1600000</v>
      </c>
      <c r="R123" s="48">
        <f t="shared" si="86"/>
        <v>1600000</v>
      </c>
      <c r="S123" s="65">
        <f t="shared" si="61"/>
        <v>4800000</v>
      </c>
    </row>
    <row r="124" spans="1:19" hidden="1" x14ac:dyDescent="0.25">
      <c r="A124" s="161"/>
      <c r="B124" s="23">
        <v>421221</v>
      </c>
      <c r="C124" s="17" t="s">
        <v>108</v>
      </c>
      <c r="D124" s="84"/>
      <c r="E124" s="68"/>
      <c r="F124" s="19"/>
      <c r="G124" s="19"/>
      <c r="H124" s="19"/>
      <c r="I124" s="19"/>
      <c r="J124" s="19"/>
      <c r="K124" s="19"/>
      <c r="L124" s="19"/>
      <c r="M124" s="19"/>
      <c r="N124" s="19"/>
      <c r="O124" s="49"/>
      <c r="P124" s="65">
        <f t="shared" si="60"/>
        <v>0</v>
      </c>
      <c r="Q124" s="49"/>
      <c r="R124" s="49"/>
      <c r="S124" s="65">
        <f t="shared" si="61"/>
        <v>0</v>
      </c>
    </row>
    <row r="125" spans="1:19" hidden="1" x14ac:dyDescent="0.25">
      <c r="A125" s="161"/>
      <c r="B125" s="23">
        <v>421222</v>
      </c>
      <c r="C125" s="17" t="s">
        <v>109</v>
      </c>
      <c r="D125" s="84"/>
      <c r="E125" s="68"/>
      <c r="F125" s="19"/>
      <c r="G125" s="19"/>
      <c r="H125" s="19"/>
      <c r="I125" s="19"/>
      <c r="J125" s="19"/>
      <c r="K125" s="19"/>
      <c r="L125" s="19"/>
      <c r="M125" s="19"/>
      <c r="N125" s="19"/>
      <c r="O125" s="49"/>
      <c r="P125" s="65">
        <f t="shared" si="60"/>
        <v>0</v>
      </c>
      <c r="Q125" s="49"/>
      <c r="R125" s="49"/>
      <c r="S125" s="65">
        <f t="shared" si="61"/>
        <v>0</v>
      </c>
    </row>
    <row r="126" spans="1:19" hidden="1" x14ac:dyDescent="0.25">
      <c r="A126" s="161"/>
      <c r="B126" s="23">
        <v>421223</v>
      </c>
      <c r="C126" s="17" t="s">
        <v>110</v>
      </c>
      <c r="D126" s="84"/>
      <c r="E126" s="68"/>
      <c r="F126" s="19"/>
      <c r="G126" s="19"/>
      <c r="H126" s="19"/>
      <c r="I126" s="19"/>
      <c r="J126" s="19"/>
      <c r="K126" s="19"/>
      <c r="L126" s="19"/>
      <c r="M126" s="19"/>
      <c r="N126" s="19"/>
      <c r="O126" s="49"/>
      <c r="P126" s="65">
        <f t="shared" si="60"/>
        <v>0</v>
      </c>
      <c r="Q126" s="49"/>
      <c r="R126" s="49"/>
      <c r="S126" s="65">
        <f t="shared" si="61"/>
        <v>0</v>
      </c>
    </row>
    <row r="127" spans="1:19" hidden="1" x14ac:dyDescent="0.25">
      <c r="A127" s="161"/>
      <c r="B127" s="23">
        <v>421224</v>
      </c>
      <c r="C127" s="17" t="s">
        <v>111</v>
      </c>
      <c r="D127" s="84"/>
      <c r="E127" s="68"/>
      <c r="F127" s="19"/>
      <c r="G127" s="19"/>
      <c r="H127" s="19"/>
      <c r="I127" s="19"/>
      <c r="J127" s="19"/>
      <c r="K127" s="19"/>
      <c r="L127" s="19"/>
      <c r="M127" s="19"/>
      <c r="N127" s="19"/>
      <c r="O127" s="49"/>
      <c r="P127" s="65">
        <f t="shared" si="60"/>
        <v>0</v>
      </c>
      <c r="Q127" s="49"/>
      <c r="R127" s="49"/>
      <c r="S127" s="65">
        <f t="shared" si="61"/>
        <v>0</v>
      </c>
    </row>
    <row r="128" spans="1:19" x14ac:dyDescent="0.25">
      <c r="A128" s="161"/>
      <c r="B128" s="23">
        <v>421225</v>
      </c>
      <c r="C128" s="17" t="s">
        <v>112</v>
      </c>
      <c r="D128" s="84">
        <v>1600000</v>
      </c>
      <c r="E128" s="68">
        <v>1600000</v>
      </c>
      <c r="F128" s="19"/>
      <c r="G128" s="19"/>
      <c r="H128" s="19"/>
      <c r="I128" s="19"/>
      <c r="J128" s="19"/>
      <c r="K128" s="19"/>
      <c r="L128" s="19"/>
      <c r="M128" s="19"/>
      <c r="N128" s="19"/>
      <c r="O128" s="49"/>
      <c r="P128" s="65">
        <f t="shared" si="60"/>
        <v>1600000</v>
      </c>
      <c r="Q128" s="49">
        <v>1600000</v>
      </c>
      <c r="R128" s="49">
        <v>1600000</v>
      </c>
      <c r="S128" s="65">
        <f t="shared" si="61"/>
        <v>4800000</v>
      </c>
    </row>
    <row r="129" spans="1:19" x14ac:dyDescent="0.25">
      <c r="A129" s="271"/>
      <c r="B129" s="27">
        <v>421300</v>
      </c>
      <c r="C129" s="13" t="s">
        <v>113</v>
      </c>
      <c r="D129" s="82">
        <f>SUM(D130,D133+D140)</f>
        <v>119000</v>
      </c>
      <c r="E129" s="66">
        <f t="shared" ref="E129:O129" si="87">SUM(E130,E133+E140)</f>
        <v>869000</v>
      </c>
      <c r="F129" s="14">
        <f t="shared" si="87"/>
        <v>0</v>
      </c>
      <c r="G129" s="14">
        <f t="shared" si="87"/>
        <v>0</v>
      </c>
      <c r="H129" s="14">
        <f t="shared" si="87"/>
        <v>0</v>
      </c>
      <c r="I129" s="14">
        <f t="shared" si="87"/>
        <v>0</v>
      </c>
      <c r="J129" s="14">
        <f t="shared" si="87"/>
        <v>0</v>
      </c>
      <c r="K129" s="14">
        <f t="shared" si="87"/>
        <v>0</v>
      </c>
      <c r="L129" s="14">
        <f t="shared" si="87"/>
        <v>0</v>
      </c>
      <c r="M129" s="14">
        <f t="shared" si="87"/>
        <v>0</v>
      </c>
      <c r="N129" s="14">
        <f t="shared" si="87"/>
        <v>0</v>
      </c>
      <c r="O129" s="47">
        <f t="shared" si="87"/>
        <v>0</v>
      </c>
      <c r="P129" s="65">
        <f t="shared" si="60"/>
        <v>869000</v>
      </c>
      <c r="Q129" s="47">
        <f t="shared" ref="Q129:R129" si="88">SUM(Q130,Q133+Q140)</f>
        <v>869000</v>
      </c>
      <c r="R129" s="47">
        <f t="shared" si="88"/>
        <v>869000</v>
      </c>
      <c r="S129" s="65">
        <f t="shared" si="61"/>
        <v>2607000</v>
      </c>
    </row>
    <row r="130" spans="1:19" x14ac:dyDescent="0.25">
      <c r="A130" s="161"/>
      <c r="B130" s="23">
        <v>421310</v>
      </c>
      <c r="C130" s="17" t="s">
        <v>114</v>
      </c>
      <c r="D130" s="83">
        <f>SUM(D131:D132)</f>
        <v>40000</v>
      </c>
      <c r="E130" s="67">
        <f t="shared" ref="E130:O130" si="89">SUM(E131:E132)</f>
        <v>40000</v>
      </c>
      <c r="F130" s="18">
        <f t="shared" si="89"/>
        <v>0</v>
      </c>
      <c r="G130" s="18">
        <f t="shared" si="89"/>
        <v>0</v>
      </c>
      <c r="H130" s="18">
        <f t="shared" si="89"/>
        <v>0</v>
      </c>
      <c r="I130" s="18">
        <f t="shared" si="89"/>
        <v>0</v>
      </c>
      <c r="J130" s="18">
        <f t="shared" si="89"/>
        <v>0</v>
      </c>
      <c r="K130" s="18">
        <f t="shared" si="89"/>
        <v>0</v>
      </c>
      <c r="L130" s="18">
        <f t="shared" si="89"/>
        <v>0</v>
      </c>
      <c r="M130" s="18">
        <f t="shared" si="89"/>
        <v>0</v>
      </c>
      <c r="N130" s="18">
        <f t="shared" si="89"/>
        <v>0</v>
      </c>
      <c r="O130" s="48">
        <f t="shared" si="89"/>
        <v>0</v>
      </c>
      <c r="P130" s="65">
        <f t="shared" si="60"/>
        <v>40000</v>
      </c>
      <c r="Q130" s="48">
        <f t="shared" ref="Q130:R130" si="90">SUM(Q131:Q132)</f>
        <v>40000</v>
      </c>
      <c r="R130" s="48">
        <f t="shared" si="90"/>
        <v>40000</v>
      </c>
      <c r="S130" s="65">
        <f t="shared" si="61"/>
        <v>120000</v>
      </c>
    </row>
    <row r="131" spans="1:19" ht="25.5" x14ac:dyDescent="0.25">
      <c r="A131" s="161"/>
      <c r="B131" s="23">
        <v>421311</v>
      </c>
      <c r="C131" s="17" t="s">
        <v>115</v>
      </c>
      <c r="D131" s="84">
        <v>40000</v>
      </c>
      <c r="E131" s="68">
        <v>40000</v>
      </c>
      <c r="F131" s="19"/>
      <c r="G131" s="19"/>
      <c r="H131" s="19"/>
      <c r="I131" s="19"/>
      <c r="J131" s="19"/>
      <c r="K131" s="19"/>
      <c r="L131" s="19"/>
      <c r="M131" s="19"/>
      <c r="N131" s="19"/>
      <c r="O131" s="49"/>
      <c r="P131" s="65">
        <f t="shared" si="60"/>
        <v>40000</v>
      </c>
      <c r="Q131" s="49">
        <v>40000</v>
      </c>
      <c r="R131" s="49">
        <v>40000</v>
      </c>
      <c r="S131" s="65">
        <f t="shared" si="61"/>
        <v>120000</v>
      </c>
    </row>
    <row r="132" spans="1:19" ht="25.5" hidden="1" x14ac:dyDescent="0.25">
      <c r="A132" s="161"/>
      <c r="B132" s="23">
        <v>421311</v>
      </c>
      <c r="C132" s="17" t="s">
        <v>546</v>
      </c>
      <c r="D132" s="84"/>
      <c r="E132" s="68"/>
      <c r="F132" s="19"/>
      <c r="G132" s="19"/>
      <c r="H132" s="19"/>
      <c r="I132" s="19"/>
      <c r="J132" s="19"/>
      <c r="K132" s="19"/>
      <c r="L132" s="19"/>
      <c r="M132" s="19"/>
      <c r="N132" s="19"/>
      <c r="O132" s="49"/>
      <c r="P132" s="65">
        <f t="shared" si="60"/>
        <v>0</v>
      </c>
      <c r="Q132" s="49"/>
      <c r="R132" s="49"/>
      <c r="S132" s="65">
        <f t="shared" si="61"/>
        <v>0</v>
      </c>
    </row>
    <row r="133" spans="1:19" ht="25.5" x14ac:dyDescent="0.25">
      <c r="A133" s="161"/>
      <c r="B133" s="23">
        <v>421320</v>
      </c>
      <c r="C133" s="17" t="s">
        <v>116</v>
      </c>
      <c r="D133" s="83">
        <f>SUM(D134:D139)</f>
        <v>79000</v>
      </c>
      <c r="E133" s="67">
        <f t="shared" ref="E133:O133" si="91">SUM(E134:E139)</f>
        <v>829000</v>
      </c>
      <c r="F133" s="18">
        <f t="shared" si="91"/>
        <v>0</v>
      </c>
      <c r="G133" s="18">
        <f t="shared" si="91"/>
        <v>0</v>
      </c>
      <c r="H133" s="18">
        <f t="shared" si="91"/>
        <v>0</v>
      </c>
      <c r="I133" s="18">
        <f t="shared" si="91"/>
        <v>0</v>
      </c>
      <c r="J133" s="18">
        <f t="shared" si="91"/>
        <v>0</v>
      </c>
      <c r="K133" s="18">
        <f t="shared" si="91"/>
        <v>0</v>
      </c>
      <c r="L133" s="18">
        <f t="shared" si="91"/>
        <v>0</v>
      </c>
      <c r="M133" s="18">
        <f t="shared" si="91"/>
        <v>0</v>
      </c>
      <c r="N133" s="18">
        <f t="shared" si="91"/>
        <v>0</v>
      </c>
      <c r="O133" s="48">
        <f t="shared" si="91"/>
        <v>0</v>
      </c>
      <c r="P133" s="65">
        <f t="shared" si="60"/>
        <v>829000</v>
      </c>
      <c r="Q133" s="48">
        <f t="shared" ref="Q133:R133" si="92">SUM(Q134:Q139)</f>
        <v>829000</v>
      </c>
      <c r="R133" s="48">
        <f t="shared" si="92"/>
        <v>829000</v>
      </c>
      <c r="S133" s="65">
        <f t="shared" si="61"/>
        <v>2487000</v>
      </c>
    </row>
    <row r="134" spans="1:19" hidden="1" x14ac:dyDescent="0.25">
      <c r="A134" s="161"/>
      <c r="B134" s="23">
        <v>421321</v>
      </c>
      <c r="C134" s="17" t="s">
        <v>117</v>
      </c>
      <c r="D134" s="84"/>
      <c r="E134" s="68"/>
      <c r="F134" s="19"/>
      <c r="G134" s="19"/>
      <c r="H134" s="19"/>
      <c r="I134" s="19"/>
      <c r="J134" s="19"/>
      <c r="K134" s="19"/>
      <c r="L134" s="19"/>
      <c r="M134" s="19"/>
      <c r="N134" s="19"/>
      <c r="O134" s="49"/>
      <c r="P134" s="65">
        <f t="shared" si="60"/>
        <v>0</v>
      </c>
      <c r="Q134" s="49"/>
      <c r="R134" s="49"/>
      <c r="S134" s="65">
        <f t="shared" si="61"/>
        <v>0</v>
      </c>
    </row>
    <row r="135" spans="1:19" hidden="1" x14ac:dyDescent="0.25">
      <c r="A135" s="161"/>
      <c r="B135" s="23">
        <v>421322</v>
      </c>
      <c r="C135" s="17" t="s">
        <v>118</v>
      </c>
      <c r="D135" s="84"/>
      <c r="E135" s="68"/>
      <c r="F135" s="19"/>
      <c r="G135" s="19"/>
      <c r="H135" s="19"/>
      <c r="I135" s="19"/>
      <c r="J135" s="19"/>
      <c r="K135" s="19"/>
      <c r="L135" s="19"/>
      <c r="M135" s="19"/>
      <c r="N135" s="19"/>
      <c r="O135" s="49"/>
      <c r="P135" s="65">
        <f t="shared" si="60"/>
        <v>0</v>
      </c>
      <c r="Q135" s="49"/>
      <c r="R135" s="49"/>
      <c r="S135" s="65">
        <f t="shared" si="61"/>
        <v>0</v>
      </c>
    </row>
    <row r="136" spans="1:19" ht="25.5" x14ac:dyDescent="0.25">
      <c r="A136" s="161"/>
      <c r="B136" s="23">
        <v>421323</v>
      </c>
      <c r="C136" s="17" t="s">
        <v>551</v>
      </c>
      <c r="D136" s="84"/>
      <c r="E136" s="68">
        <v>750000</v>
      </c>
      <c r="F136" s="19"/>
      <c r="G136" s="19"/>
      <c r="H136" s="19"/>
      <c r="I136" s="19"/>
      <c r="J136" s="19"/>
      <c r="K136" s="19"/>
      <c r="L136" s="19"/>
      <c r="M136" s="19"/>
      <c r="N136" s="19"/>
      <c r="O136" s="49"/>
      <c r="P136" s="65">
        <f t="shared" si="60"/>
        <v>750000</v>
      </c>
      <c r="Q136" s="49">
        <v>750000</v>
      </c>
      <c r="R136" s="49">
        <v>750000</v>
      </c>
      <c r="S136" s="65">
        <f t="shared" si="61"/>
        <v>2250000</v>
      </c>
    </row>
    <row r="137" spans="1:19" x14ac:dyDescent="0.25">
      <c r="A137" s="161"/>
      <c r="B137" s="23">
        <v>421324</v>
      </c>
      <c r="C137" s="17" t="s">
        <v>119</v>
      </c>
      <c r="D137" s="84">
        <v>79000</v>
      </c>
      <c r="E137" s="68">
        <v>79000</v>
      </c>
      <c r="F137" s="19"/>
      <c r="G137" s="19"/>
      <c r="H137" s="19"/>
      <c r="I137" s="19"/>
      <c r="J137" s="19"/>
      <c r="K137" s="19"/>
      <c r="L137" s="19"/>
      <c r="M137" s="19"/>
      <c r="N137" s="19"/>
      <c r="O137" s="49"/>
      <c r="P137" s="65">
        <f t="shared" si="60"/>
        <v>79000</v>
      </c>
      <c r="Q137" s="49">
        <v>79000</v>
      </c>
      <c r="R137" s="49">
        <v>79000</v>
      </c>
      <c r="S137" s="65">
        <f t="shared" si="61"/>
        <v>237000</v>
      </c>
    </row>
    <row r="138" spans="1:19" ht="42" hidden="1" customHeight="1" x14ac:dyDescent="0.25">
      <c r="A138" s="161"/>
      <c r="B138" s="23">
        <v>421325</v>
      </c>
      <c r="C138" s="17" t="s">
        <v>120</v>
      </c>
      <c r="D138" s="84"/>
      <c r="E138" s="68"/>
      <c r="F138" s="19"/>
      <c r="G138" s="19"/>
      <c r="H138" s="19"/>
      <c r="I138" s="19"/>
      <c r="J138" s="19"/>
      <c r="K138" s="19"/>
      <c r="L138" s="19"/>
      <c r="M138" s="19"/>
      <c r="N138" s="19"/>
      <c r="O138" s="49"/>
      <c r="P138" s="65">
        <f t="shared" si="60"/>
        <v>0</v>
      </c>
      <c r="Q138" s="49"/>
      <c r="R138" s="49"/>
      <c r="S138" s="65">
        <f t="shared" si="61"/>
        <v>0</v>
      </c>
    </row>
    <row r="139" spans="1:19" ht="40.5" hidden="1" customHeight="1" x14ac:dyDescent="0.25">
      <c r="A139" s="161"/>
      <c r="B139" s="23">
        <v>421325</v>
      </c>
      <c r="C139" s="17" t="s">
        <v>121</v>
      </c>
      <c r="D139" s="84"/>
      <c r="E139" s="68"/>
      <c r="F139" s="19"/>
      <c r="G139" s="19"/>
      <c r="H139" s="19"/>
      <c r="I139" s="19"/>
      <c r="J139" s="19"/>
      <c r="K139" s="19"/>
      <c r="L139" s="19"/>
      <c r="M139" s="19"/>
      <c r="N139" s="19"/>
      <c r="O139" s="49"/>
      <c r="P139" s="65">
        <f t="shared" si="60"/>
        <v>0</v>
      </c>
      <c r="Q139" s="49"/>
      <c r="R139" s="49"/>
      <c r="S139" s="65">
        <f t="shared" si="61"/>
        <v>0</v>
      </c>
    </row>
    <row r="140" spans="1:19" hidden="1" x14ac:dyDescent="0.25">
      <c r="A140" s="161"/>
      <c r="B140" s="23">
        <v>421390</v>
      </c>
      <c r="C140" s="17" t="s">
        <v>122</v>
      </c>
      <c r="D140" s="85">
        <f>SUM(D141:D142)</f>
        <v>0</v>
      </c>
      <c r="E140" s="69">
        <f t="shared" ref="E140:O140" si="93">SUM(E141:E142)</f>
        <v>0</v>
      </c>
      <c r="F140" s="20">
        <f t="shared" si="93"/>
        <v>0</v>
      </c>
      <c r="G140" s="20">
        <f t="shared" si="93"/>
        <v>0</v>
      </c>
      <c r="H140" s="20">
        <f t="shared" si="93"/>
        <v>0</v>
      </c>
      <c r="I140" s="20">
        <f t="shared" si="93"/>
        <v>0</v>
      </c>
      <c r="J140" s="20">
        <f t="shared" si="93"/>
        <v>0</v>
      </c>
      <c r="K140" s="20">
        <f t="shared" si="93"/>
        <v>0</v>
      </c>
      <c r="L140" s="20">
        <f t="shared" si="93"/>
        <v>0</v>
      </c>
      <c r="M140" s="20">
        <f t="shared" si="93"/>
        <v>0</v>
      </c>
      <c r="N140" s="20">
        <f t="shared" si="93"/>
        <v>0</v>
      </c>
      <c r="O140" s="50">
        <f t="shared" si="93"/>
        <v>0</v>
      </c>
      <c r="P140" s="65">
        <f t="shared" si="60"/>
        <v>0</v>
      </c>
      <c r="Q140" s="50">
        <f t="shared" ref="Q140:R140" si="94">SUM(Q141:Q142)</f>
        <v>0</v>
      </c>
      <c r="R140" s="50">
        <f t="shared" si="94"/>
        <v>0</v>
      </c>
      <c r="S140" s="65">
        <f t="shared" si="61"/>
        <v>0</v>
      </c>
    </row>
    <row r="141" spans="1:19" ht="33.75" hidden="1" customHeight="1" x14ac:dyDescent="0.25">
      <c r="A141" s="161"/>
      <c r="B141" s="23">
        <v>421391</v>
      </c>
      <c r="C141" s="17" t="s">
        <v>123</v>
      </c>
      <c r="D141" s="84"/>
      <c r="E141" s="68"/>
      <c r="F141" s="19"/>
      <c r="G141" s="19"/>
      <c r="H141" s="19"/>
      <c r="I141" s="19"/>
      <c r="J141" s="19"/>
      <c r="K141" s="19"/>
      <c r="L141" s="19"/>
      <c r="M141" s="19"/>
      <c r="N141" s="19"/>
      <c r="O141" s="49"/>
      <c r="P141" s="65">
        <f t="shared" si="60"/>
        <v>0</v>
      </c>
      <c r="Q141" s="49"/>
      <c r="R141" s="49"/>
      <c r="S141" s="65">
        <f t="shared" si="61"/>
        <v>0</v>
      </c>
    </row>
    <row r="142" spans="1:19" hidden="1" x14ac:dyDescent="0.25">
      <c r="A142" s="161"/>
      <c r="B142" s="23">
        <v>421392</v>
      </c>
      <c r="C142" s="17" t="s">
        <v>124</v>
      </c>
      <c r="D142" s="84"/>
      <c r="E142" s="68"/>
      <c r="F142" s="19"/>
      <c r="G142" s="19"/>
      <c r="H142" s="19"/>
      <c r="I142" s="19"/>
      <c r="J142" s="19"/>
      <c r="K142" s="19"/>
      <c r="L142" s="19"/>
      <c r="M142" s="19"/>
      <c r="N142" s="19"/>
      <c r="O142" s="49"/>
      <c r="P142" s="65">
        <f t="shared" si="60"/>
        <v>0</v>
      </c>
      <c r="Q142" s="49"/>
      <c r="R142" s="49"/>
      <c r="S142" s="65">
        <f t="shared" si="61"/>
        <v>0</v>
      </c>
    </row>
    <row r="143" spans="1:19" x14ac:dyDescent="0.25">
      <c r="A143" s="271"/>
      <c r="B143" s="27">
        <v>421400</v>
      </c>
      <c r="C143" s="13" t="s">
        <v>125</v>
      </c>
      <c r="D143" s="82">
        <f>SUM(D144,D149)</f>
        <v>450000</v>
      </c>
      <c r="E143" s="66">
        <f t="shared" ref="E143:O143" si="95">SUM(E144,E149)</f>
        <v>450000</v>
      </c>
      <c r="F143" s="14">
        <f t="shared" si="95"/>
        <v>0</v>
      </c>
      <c r="G143" s="14">
        <f t="shared" si="95"/>
        <v>0</v>
      </c>
      <c r="H143" s="14">
        <f t="shared" si="95"/>
        <v>0</v>
      </c>
      <c r="I143" s="14">
        <f t="shared" si="95"/>
        <v>0</v>
      </c>
      <c r="J143" s="14">
        <f t="shared" si="95"/>
        <v>0</v>
      </c>
      <c r="K143" s="14">
        <f t="shared" si="95"/>
        <v>0</v>
      </c>
      <c r="L143" s="14">
        <f t="shared" si="95"/>
        <v>0</v>
      </c>
      <c r="M143" s="14">
        <f t="shared" si="95"/>
        <v>0</v>
      </c>
      <c r="N143" s="14">
        <f t="shared" si="95"/>
        <v>0</v>
      </c>
      <c r="O143" s="47">
        <f t="shared" si="95"/>
        <v>0</v>
      </c>
      <c r="P143" s="65">
        <f t="shared" si="60"/>
        <v>450000</v>
      </c>
      <c r="Q143" s="47">
        <f t="shared" ref="Q143:R143" si="96">SUM(Q144,Q149)</f>
        <v>450000</v>
      </c>
      <c r="R143" s="47">
        <f t="shared" si="96"/>
        <v>450000</v>
      </c>
      <c r="S143" s="65">
        <f t="shared" si="61"/>
        <v>1350000</v>
      </c>
    </row>
    <row r="144" spans="1:19" hidden="1" x14ac:dyDescent="0.25">
      <c r="A144" s="161"/>
      <c r="B144" s="23">
        <v>421410</v>
      </c>
      <c r="C144" s="17" t="s">
        <v>126</v>
      </c>
      <c r="D144" s="83">
        <f>SUM(D145:D148)</f>
        <v>0</v>
      </c>
      <c r="E144" s="67">
        <f t="shared" ref="E144:O144" si="97">SUM(E145:E148)</f>
        <v>0</v>
      </c>
      <c r="F144" s="18">
        <f t="shared" si="97"/>
        <v>0</v>
      </c>
      <c r="G144" s="18">
        <f t="shared" si="97"/>
        <v>0</v>
      </c>
      <c r="H144" s="18">
        <f t="shared" si="97"/>
        <v>0</v>
      </c>
      <c r="I144" s="18">
        <f t="shared" si="97"/>
        <v>0</v>
      </c>
      <c r="J144" s="18">
        <f t="shared" si="97"/>
        <v>0</v>
      </c>
      <c r="K144" s="18">
        <f t="shared" si="97"/>
        <v>0</v>
      </c>
      <c r="L144" s="18">
        <f t="shared" si="97"/>
        <v>0</v>
      </c>
      <c r="M144" s="18">
        <f t="shared" si="97"/>
        <v>0</v>
      </c>
      <c r="N144" s="18">
        <f t="shared" si="97"/>
        <v>0</v>
      </c>
      <c r="O144" s="48">
        <f t="shared" si="97"/>
        <v>0</v>
      </c>
      <c r="P144" s="65">
        <f t="shared" si="60"/>
        <v>0</v>
      </c>
      <c r="Q144" s="48">
        <f t="shared" ref="Q144:R144" si="98">SUM(Q145:Q148)</f>
        <v>0</v>
      </c>
      <c r="R144" s="48">
        <f t="shared" si="98"/>
        <v>0</v>
      </c>
      <c r="S144" s="65">
        <f t="shared" si="61"/>
        <v>0</v>
      </c>
    </row>
    <row r="145" spans="1:19" hidden="1" x14ac:dyDescent="0.25">
      <c r="A145" s="161"/>
      <c r="B145" s="23">
        <v>421411</v>
      </c>
      <c r="C145" s="17" t="s">
        <v>127</v>
      </c>
      <c r="D145" s="84"/>
      <c r="E145" s="68"/>
      <c r="F145" s="19"/>
      <c r="G145" s="19"/>
      <c r="H145" s="19"/>
      <c r="I145" s="19"/>
      <c r="J145" s="19"/>
      <c r="K145" s="19"/>
      <c r="L145" s="19"/>
      <c r="M145" s="19"/>
      <c r="N145" s="19"/>
      <c r="O145" s="49"/>
      <c r="P145" s="65">
        <f t="shared" si="60"/>
        <v>0</v>
      </c>
      <c r="Q145" s="49"/>
      <c r="R145" s="49"/>
      <c r="S145" s="65">
        <f t="shared" si="61"/>
        <v>0</v>
      </c>
    </row>
    <row r="146" spans="1:19" hidden="1" x14ac:dyDescent="0.25">
      <c r="A146" s="161"/>
      <c r="B146" s="23">
        <v>421412</v>
      </c>
      <c r="C146" s="17" t="s">
        <v>128</v>
      </c>
      <c r="D146" s="84"/>
      <c r="E146" s="68"/>
      <c r="F146" s="19"/>
      <c r="G146" s="19"/>
      <c r="H146" s="19"/>
      <c r="I146" s="19"/>
      <c r="J146" s="19"/>
      <c r="K146" s="19"/>
      <c r="L146" s="19"/>
      <c r="M146" s="19"/>
      <c r="N146" s="19"/>
      <c r="O146" s="49"/>
      <c r="P146" s="65">
        <f t="shared" si="60"/>
        <v>0</v>
      </c>
      <c r="Q146" s="49"/>
      <c r="R146" s="49"/>
      <c r="S146" s="65">
        <f t="shared" si="61"/>
        <v>0</v>
      </c>
    </row>
    <row r="147" spans="1:19" hidden="1" x14ac:dyDescent="0.25">
      <c r="A147" s="161"/>
      <c r="B147" s="23">
        <v>421414</v>
      </c>
      <c r="C147" s="17" t="s">
        <v>129</v>
      </c>
      <c r="D147" s="84"/>
      <c r="E147" s="68"/>
      <c r="F147" s="19"/>
      <c r="G147" s="19"/>
      <c r="H147" s="19"/>
      <c r="I147" s="19"/>
      <c r="J147" s="19"/>
      <c r="K147" s="19"/>
      <c r="L147" s="19"/>
      <c r="M147" s="19"/>
      <c r="N147" s="19"/>
      <c r="O147" s="49"/>
      <c r="P147" s="65">
        <f t="shared" si="60"/>
        <v>0</v>
      </c>
      <c r="Q147" s="49"/>
      <c r="R147" s="49"/>
      <c r="S147" s="65">
        <f t="shared" si="61"/>
        <v>0</v>
      </c>
    </row>
    <row r="148" spans="1:19" ht="25.5" hidden="1" x14ac:dyDescent="0.25">
      <c r="A148" s="161"/>
      <c r="B148" s="23">
        <v>421419</v>
      </c>
      <c r="C148" s="17" t="s">
        <v>552</v>
      </c>
      <c r="D148" s="84"/>
      <c r="E148" s="68"/>
      <c r="F148" s="19"/>
      <c r="G148" s="19"/>
      <c r="H148" s="19"/>
      <c r="I148" s="19"/>
      <c r="J148" s="19"/>
      <c r="K148" s="19"/>
      <c r="L148" s="19"/>
      <c r="M148" s="19"/>
      <c r="N148" s="19"/>
      <c r="O148" s="49"/>
      <c r="P148" s="65">
        <f t="shared" si="60"/>
        <v>0</v>
      </c>
      <c r="Q148" s="49"/>
      <c r="R148" s="49"/>
      <c r="S148" s="65">
        <f t="shared" si="61"/>
        <v>0</v>
      </c>
    </row>
    <row r="149" spans="1:19" x14ac:dyDescent="0.25">
      <c r="A149" s="161"/>
      <c r="B149" s="23">
        <v>421420</v>
      </c>
      <c r="C149" s="17" t="s">
        <v>130</v>
      </c>
      <c r="D149" s="83">
        <f>SUM(D150:D152)</f>
        <v>450000</v>
      </c>
      <c r="E149" s="67">
        <f t="shared" ref="E149:O149" si="99">SUM(E150:E152)</f>
        <v>450000</v>
      </c>
      <c r="F149" s="18">
        <f t="shared" si="99"/>
        <v>0</v>
      </c>
      <c r="G149" s="18">
        <f t="shared" si="99"/>
        <v>0</v>
      </c>
      <c r="H149" s="18">
        <f t="shared" si="99"/>
        <v>0</v>
      </c>
      <c r="I149" s="18">
        <f t="shared" si="99"/>
        <v>0</v>
      </c>
      <c r="J149" s="18">
        <f t="shared" si="99"/>
        <v>0</v>
      </c>
      <c r="K149" s="18">
        <f t="shared" si="99"/>
        <v>0</v>
      </c>
      <c r="L149" s="18">
        <f t="shared" si="99"/>
        <v>0</v>
      </c>
      <c r="M149" s="18">
        <f t="shared" si="99"/>
        <v>0</v>
      </c>
      <c r="N149" s="18">
        <f t="shared" si="99"/>
        <v>0</v>
      </c>
      <c r="O149" s="48">
        <f t="shared" si="99"/>
        <v>0</v>
      </c>
      <c r="P149" s="65">
        <f t="shared" si="60"/>
        <v>450000</v>
      </c>
      <c r="Q149" s="48">
        <f t="shared" ref="Q149:R149" si="100">SUM(Q150:Q152)</f>
        <v>450000</v>
      </c>
      <c r="R149" s="48">
        <f t="shared" si="100"/>
        <v>450000</v>
      </c>
      <c r="S149" s="65">
        <f t="shared" si="61"/>
        <v>1350000</v>
      </c>
    </row>
    <row r="150" spans="1:19" x14ac:dyDescent="0.25">
      <c r="A150" s="161"/>
      <c r="B150" s="23">
        <v>421421</v>
      </c>
      <c r="C150" s="17" t="s">
        <v>693</v>
      </c>
      <c r="D150" s="84">
        <v>450000</v>
      </c>
      <c r="E150" s="68">
        <v>450000</v>
      </c>
      <c r="F150" s="19"/>
      <c r="G150" s="19"/>
      <c r="H150" s="19"/>
      <c r="I150" s="19"/>
      <c r="J150" s="19"/>
      <c r="K150" s="19"/>
      <c r="L150" s="19"/>
      <c r="M150" s="19"/>
      <c r="N150" s="19"/>
      <c r="O150" s="49"/>
      <c r="P150" s="65">
        <f t="shared" si="60"/>
        <v>450000</v>
      </c>
      <c r="Q150" s="49">
        <v>450000</v>
      </c>
      <c r="R150" s="49">
        <v>450000</v>
      </c>
      <c r="S150" s="65">
        <f t="shared" si="61"/>
        <v>1350000</v>
      </c>
    </row>
    <row r="151" spans="1:19" hidden="1" x14ac:dyDescent="0.25">
      <c r="A151" s="161"/>
      <c r="B151" s="23">
        <v>421422</v>
      </c>
      <c r="C151" s="17" t="s">
        <v>132</v>
      </c>
      <c r="D151" s="84"/>
      <c r="E151" s="68"/>
      <c r="F151" s="19"/>
      <c r="G151" s="19"/>
      <c r="H151" s="19"/>
      <c r="I151" s="19"/>
      <c r="J151" s="19"/>
      <c r="K151" s="19"/>
      <c r="L151" s="19"/>
      <c r="M151" s="19"/>
      <c r="N151" s="19"/>
      <c r="O151" s="49"/>
      <c r="P151" s="65">
        <f t="shared" si="60"/>
        <v>0</v>
      </c>
      <c r="Q151" s="49"/>
      <c r="R151" s="49"/>
      <c r="S151" s="65">
        <f t="shared" si="61"/>
        <v>0</v>
      </c>
    </row>
    <row r="152" spans="1:19" hidden="1" x14ac:dyDescent="0.25">
      <c r="A152" s="161"/>
      <c r="B152" s="23">
        <v>421429</v>
      </c>
      <c r="C152" s="17" t="s">
        <v>133</v>
      </c>
      <c r="D152" s="84"/>
      <c r="E152" s="68"/>
      <c r="F152" s="19"/>
      <c r="G152" s="19"/>
      <c r="H152" s="19"/>
      <c r="I152" s="19"/>
      <c r="J152" s="19"/>
      <c r="K152" s="19"/>
      <c r="L152" s="19"/>
      <c r="M152" s="19"/>
      <c r="N152" s="19"/>
      <c r="O152" s="49"/>
      <c r="P152" s="65">
        <f t="shared" si="60"/>
        <v>0</v>
      </c>
      <c r="Q152" s="49"/>
      <c r="R152" s="49"/>
      <c r="S152" s="65">
        <f t="shared" si="61"/>
        <v>0</v>
      </c>
    </row>
    <row r="153" spans="1:19" x14ac:dyDescent="0.25">
      <c r="A153" s="271"/>
      <c r="B153" s="27">
        <v>421500</v>
      </c>
      <c r="C153" s="13" t="s">
        <v>134</v>
      </c>
      <c r="D153" s="82">
        <f>SUM(D154,D159)</f>
        <v>275000</v>
      </c>
      <c r="E153" s="66">
        <f t="shared" ref="E153:O153" si="101">SUM(E154,E159)</f>
        <v>275000</v>
      </c>
      <c r="F153" s="14">
        <f t="shared" si="101"/>
        <v>0</v>
      </c>
      <c r="G153" s="14">
        <f t="shared" si="101"/>
        <v>0</v>
      </c>
      <c r="H153" s="14">
        <f t="shared" si="101"/>
        <v>0</v>
      </c>
      <c r="I153" s="14">
        <f t="shared" si="101"/>
        <v>0</v>
      </c>
      <c r="J153" s="14">
        <f t="shared" si="101"/>
        <v>0</v>
      </c>
      <c r="K153" s="14">
        <f t="shared" si="101"/>
        <v>0</v>
      </c>
      <c r="L153" s="14">
        <f t="shared" si="101"/>
        <v>0</v>
      </c>
      <c r="M153" s="14">
        <f t="shared" si="101"/>
        <v>0</v>
      </c>
      <c r="N153" s="14">
        <f t="shared" si="101"/>
        <v>0</v>
      </c>
      <c r="O153" s="47">
        <f t="shared" si="101"/>
        <v>0</v>
      </c>
      <c r="P153" s="65">
        <f t="shared" si="60"/>
        <v>275000</v>
      </c>
      <c r="Q153" s="47">
        <f t="shared" ref="Q153:R153" si="102">SUM(Q154,Q159)</f>
        <v>275000</v>
      </c>
      <c r="R153" s="47">
        <f t="shared" si="102"/>
        <v>275000</v>
      </c>
      <c r="S153" s="65">
        <f t="shared" si="61"/>
        <v>825000</v>
      </c>
    </row>
    <row r="154" spans="1:19" x14ac:dyDescent="0.25">
      <c r="A154" s="161"/>
      <c r="B154" s="23">
        <v>421510</v>
      </c>
      <c r="C154" s="17" t="s">
        <v>135</v>
      </c>
      <c r="D154" s="83">
        <f>SUM(D155:D158)</f>
        <v>163000</v>
      </c>
      <c r="E154" s="67">
        <f t="shared" ref="E154:O154" si="103">SUM(E155:E158)</f>
        <v>163000</v>
      </c>
      <c r="F154" s="18">
        <f t="shared" si="103"/>
        <v>0</v>
      </c>
      <c r="G154" s="18">
        <f t="shared" si="103"/>
        <v>0</v>
      </c>
      <c r="H154" s="18">
        <f t="shared" si="103"/>
        <v>0</v>
      </c>
      <c r="I154" s="18">
        <f t="shared" si="103"/>
        <v>0</v>
      </c>
      <c r="J154" s="18">
        <f t="shared" si="103"/>
        <v>0</v>
      </c>
      <c r="K154" s="18">
        <f t="shared" si="103"/>
        <v>0</v>
      </c>
      <c r="L154" s="18">
        <f t="shared" si="103"/>
        <v>0</v>
      </c>
      <c r="M154" s="18">
        <f t="shared" si="103"/>
        <v>0</v>
      </c>
      <c r="N154" s="18">
        <f t="shared" si="103"/>
        <v>0</v>
      </c>
      <c r="O154" s="48">
        <f t="shared" si="103"/>
        <v>0</v>
      </c>
      <c r="P154" s="65">
        <f t="shared" si="60"/>
        <v>163000</v>
      </c>
      <c r="Q154" s="48">
        <f t="shared" ref="Q154:R154" si="104">SUM(Q155:Q158)</f>
        <v>163000</v>
      </c>
      <c r="R154" s="48">
        <f t="shared" si="104"/>
        <v>163000</v>
      </c>
      <c r="S154" s="65">
        <f t="shared" si="61"/>
        <v>489000</v>
      </c>
    </row>
    <row r="155" spans="1:19" x14ac:dyDescent="0.25">
      <c r="A155" s="161"/>
      <c r="B155" s="23">
        <v>421511</v>
      </c>
      <c r="C155" s="17" t="s">
        <v>136</v>
      </c>
      <c r="D155" s="84">
        <v>103000</v>
      </c>
      <c r="E155" s="68">
        <v>103000</v>
      </c>
      <c r="F155" s="19"/>
      <c r="G155" s="19"/>
      <c r="H155" s="19"/>
      <c r="I155" s="19"/>
      <c r="J155" s="19"/>
      <c r="K155" s="19"/>
      <c r="L155" s="19"/>
      <c r="M155" s="19"/>
      <c r="N155" s="19"/>
      <c r="O155" s="49"/>
      <c r="P155" s="65">
        <f t="shared" si="60"/>
        <v>103000</v>
      </c>
      <c r="Q155" s="49">
        <v>103000</v>
      </c>
      <c r="R155" s="49">
        <v>103000</v>
      </c>
      <c r="S155" s="65">
        <f t="shared" si="61"/>
        <v>309000</v>
      </c>
    </row>
    <row r="156" spans="1:19" ht="69.75" customHeight="1" x14ac:dyDescent="0.25">
      <c r="A156" s="161"/>
      <c r="B156" s="23">
        <v>421512</v>
      </c>
      <c r="C156" s="17" t="s">
        <v>791</v>
      </c>
      <c r="D156" s="84">
        <v>60000</v>
      </c>
      <c r="E156" s="68">
        <v>60000</v>
      </c>
      <c r="F156" s="19"/>
      <c r="G156" s="19"/>
      <c r="H156" s="19"/>
      <c r="I156" s="19"/>
      <c r="J156" s="19"/>
      <c r="K156" s="19"/>
      <c r="L156" s="19"/>
      <c r="M156" s="19"/>
      <c r="N156" s="19"/>
      <c r="O156" s="49"/>
      <c r="P156" s="65">
        <f t="shared" si="60"/>
        <v>60000</v>
      </c>
      <c r="Q156" s="49">
        <v>60000</v>
      </c>
      <c r="R156" s="49">
        <v>60000</v>
      </c>
      <c r="S156" s="65">
        <f t="shared" si="61"/>
        <v>180000</v>
      </c>
    </row>
    <row r="157" spans="1:19" hidden="1" x14ac:dyDescent="0.25">
      <c r="A157" s="161"/>
      <c r="B157" s="23">
        <v>421513</v>
      </c>
      <c r="C157" s="17" t="s">
        <v>138</v>
      </c>
      <c r="D157" s="84"/>
      <c r="E157" s="68"/>
      <c r="F157" s="19"/>
      <c r="G157" s="19"/>
      <c r="H157" s="19"/>
      <c r="I157" s="19"/>
      <c r="J157" s="19"/>
      <c r="K157" s="19"/>
      <c r="L157" s="19"/>
      <c r="M157" s="19"/>
      <c r="N157" s="19"/>
      <c r="O157" s="49"/>
      <c r="P157" s="65">
        <f t="shared" si="60"/>
        <v>0</v>
      </c>
      <c r="Q157" s="49"/>
      <c r="R157" s="49"/>
      <c r="S157" s="65">
        <f t="shared" si="61"/>
        <v>0</v>
      </c>
    </row>
    <row r="158" spans="1:19" ht="25.5" hidden="1" x14ac:dyDescent="0.25">
      <c r="A158" s="161"/>
      <c r="B158" s="23">
        <v>421519</v>
      </c>
      <c r="C158" s="17" t="s">
        <v>139</v>
      </c>
      <c r="D158" s="84"/>
      <c r="E158" s="68"/>
      <c r="F158" s="19"/>
      <c r="G158" s="19"/>
      <c r="H158" s="19"/>
      <c r="I158" s="19"/>
      <c r="J158" s="19"/>
      <c r="K158" s="19"/>
      <c r="L158" s="19"/>
      <c r="M158" s="19"/>
      <c r="N158" s="19"/>
      <c r="O158" s="49"/>
      <c r="P158" s="65">
        <f t="shared" si="60"/>
        <v>0</v>
      </c>
      <c r="Q158" s="49"/>
      <c r="R158" s="49"/>
      <c r="S158" s="65">
        <f t="shared" si="61"/>
        <v>0</v>
      </c>
    </row>
    <row r="159" spans="1:19" x14ac:dyDescent="0.25">
      <c r="A159" s="161"/>
      <c r="B159" s="23">
        <v>421520</v>
      </c>
      <c r="C159" s="17" t="s">
        <v>140</v>
      </c>
      <c r="D159" s="83">
        <f>SUM(D160:D162)</f>
        <v>112000</v>
      </c>
      <c r="E159" s="67">
        <f t="shared" ref="E159:O159" si="105">SUM(E160:E162)</f>
        <v>112000</v>
      </c>
      <c r="F159" s="18">
        <f t="shared" si="105"/>
        <v>0</v>
      </c>
      <c r="G159" s="18">
        <f t="shared" si="105"/>
        <v>0</v>
      </c>
      <c r="H159" s="18">
        <f t="shared" si="105"/>
        <v>0</v>
      </c>
      <c r="I159" s="18">
        <f t="shared" si="105"/>
        <v>0</v>
      </c>
      <c r="J159" s="18">
        <f t="shared" si="105"/>
        <v>0</v>
      </c>
      <c r="K159" s="18">
        <f t="shared" si="105"/>
        <v>0</v>
      </c>
      <c r="L159" s="18">
        <f t="shared" si="105"/>
        <v>0</v>
      </c>
      <c r="M159" s="18">
        <f t="shared" si="105"/>
        <v>0</v>
      </c>
      <c r="N159" s="18">
        <f t="shared" si="105"/>
        <v>0</v>
      </c>
      <c r="O159" s="48">
        <f t="shared" si="105"/>
        <v>0</v>
      </c>
      <c r="P159" s="65">
        <f t="shared" si="60"/>
        <v>112000</v>
      </c>
      <c r="Q159" s="48">
        <f t="shared" ref="Q159:R159" si="106">SUM(Q160:Q162)</f>
        <v>112000</v>
      </c>
      <c r="R159" s="48">
        <f t="shared" si="106"/>
        <v>112000</v>
      </c>
      <c r="S159" s="65">
        <f t="shared" si="61"/>
        <v>336000</v>
      </c>
    </row>
    <row r="160" spans="1:19" ht="25.5" x14ac:dyDescent="0.25">
      <c r="A160" s="161"/>
      <c r="B160" s="23">
        <v>421521</v>
      </c>
      <c r="C160" s="17" t="s">
        <v>141</v>
      </c>
      <c r="D160" s="84">
        <v>112000</v>
      </c>
      <c r="E160" s="68">
        <v>112000</v>
      </c>
      <c r="F160" s="19"/>
      <c r="G160" s="19"/>
      <c r="H160" s="19"/>
      <c r="I160" s="19"/>
      <c r="J160" s="19"/>
      <c r="K160" s="19"/>
      <c r="L160" s="19"/>
      <c r="M160" s="19"/>
      <c r="N160" s="19"/>
      <c r="O160" s="49"/>
      <c r="P160" s="65">
        <f t="shared" si="60"/>
        <v>112000</v>
      </c>
      <c r="Q160" s="49">
        <v>112000</v>
      </c>
      <c r="R160" s="49">
        <v>112000</v>
      </c>
      <c r="S160" s="65">
        <f t="shared" si="61"/>
        <v>336000</v>
      </c>
    </row>
    <row r="161" spans="1:19" ht="63.75" hidden="1" customHeight="1" x14ac:dyDescent="0.25">
      <c r="A161" s="161"/>
      <c r="B161" s="23">
        <v>421522</v>
      </c>
      <c r="C161" s="17" t="s">
        <v>553</v>
      </c>
      <c r="D161" s="84"/>
      <c r="E161" s="68"/>
      <c r="F161" s="19"/>
      <c r="G161" s="19"/>
      <c r="H161" s="19"/>
      <c r="I161" s="19"/>
      <c r="J161" s="19"/>
      <c r="K161" s="19"/>
      <c r="L161" s="19"/>
      <c r="M161" s="19"/>
      <c r="N161" s="19"/>
      <c r="O161" s="49"/>
      <c r="P161" s="65">
        <f t="shared" ref="P161:P224" si="107">SUM(E161:O161)</f>
        <v>0</v>
      </c>
      <c r="Q161" s="49"/>
      <c r="R161" s="49"/>
      <c r="S161" s="65">
        <f t="shared" ref="S161:S224" si="108">SUM(P161:R161)</f>
        <v>0</v>
      </c>
    </row>
    <row r="162" spans="1:19" ht="59.25" hidden="1" customHeight="1" x14ac:dyDescent="0.25">
      <c r="A162" s="161"/>
      <c r="B162" s="23">
        <v>421523</v>
      </c>
      <c r="C162" s="17" t="s">
        <v>554</v>
      </c>
      <c r="D162" s="84"/>
      <c r="E162" s="68"/>
      <c r="F162" s="19"/>
      <c r="G162" s="19"/>
      <c r="H162" s="19"/>
      <c r="I162" s="19"/>
      <c r="J162" s="19"/>
      <c r="K162" s="19"/>
      <c r="L162" s="19"/>
      <c r="M162" s="19"/>
      <c r="N162" s="19"/>
      <c r="O162" s="49"/>
      <c r="P162" s="65">
        <f t="shared" si="107"/>
        <v>0</v>
      </c>
      <c r="Q162" s="49"/>
      <c r="R162" s="49"/>
      <c r="S162" s="65">
        <f t="shared" si="108"/>
        <v>0</v>
      </c>
    </row>
    <row r="163" spans="1:19" hidden="1" x14ac:dyDescent="0.25">
      <c r="A163" s="271"/>
      <c r="B163" s="27">
        <v>421600</v>
      </c>
      <c r="C163" s="13" t="s">
        <v>142</v>
      </c>
      <c r="D163" s="82">
        <f>SUM(D164,D168)</f>
        <v>0</v>
      </c>
      <c r="E163" s="66">
        <f t="shared" ref="E163:O163" si="109">SUM(E164,E168)</f>
        <v>0</v>
      </c>
      <c r="F163" s="14">
        <f t="shared" si="109"/>
        <v>0</v>
      </c>
      <c r="G163" s="14">
        <f t="shared" si="109"/>
        <v>0</v>
      </c>
      <c r="H163" s="14">
        <f t="shared" si="109"/>
        <v>0</v>
      </c>
      <c r="I163" s="14">
        <f t="shared" si="109"/>
        <v>0</v>
      </c>
      <c r="J163" s="14">
        <f t="shared" si="109"/>
        <v>0</v>
      </c>
      <c r="K163" s="14">
        <f t="shared" si="109"/>
        <v>0</v>
      </c>
      <c r="L163" s="14">
        <f t="shared" si="109"/>
        <v>0</v>
      </c>
      <c r="M163" s="14">
        <f t="shared" si="109"/>
        <v>0</v>
      </c>
      <c r="N163" s="14">
        <f t="shared" si="109"/>
        <v>0</v>
      </c>
      <c r="O163" s="47">
        <f t="shared" si="109"/>
        <v>0</v>
      </c>
      <c r="P163" s="65">
        <f t="shared" si="107"/>
        <v>0</v>
      </c>
      <c r="Q163" s="47">
        <f t="shared" ref="Q163:R163" si="110">SUM(Q164,Q168)</f>
        <v>0</v>
      </c>
      <c r="R163" s="47">
        <f t="shared" si="110"/>
        <v>0</v>
      </c>
      <c r="S163" s="65">
        <f t="shared" si="108"/>
        <v>0</v>
      </c>
    </row>
    <row r="164" spans="1:19" hidden="1" x14ac:dyDescent="0.25">
      <c r="A164" s="161"/>
      <c r="B164" s="23">
        <v>421610</v>
      </c>
      <c r="C164" s="17" t="s">
        <v>143</v>
      </c>
      <c r="D164" s="83">
        <f>SUM(D165:D167)</f>
        <v>0</v>
      </c>
      <c r="E164" s="67">
        <f t="shared" ref="E164:O164" si="111">SUM(E165:E167)</f>
        <v>0</v>
      </c>
      <c r="F164" s="18">
        <f t="shared" si="111"/>
        <v>0</v>
      </c>
      <c r="G164" s="18">
        <f t="shared" si="111"/>
        <v>0</v>
      </c>
      <c r="H164" s="18">
        <f t="shared" si="111"/>
        <v>0</v>
      </c>
      <c r="I164" s="18">
        <f t="shared" si="111"/>
        <v>0</v>
      </c>
      <c r="J164" s="18">
        <f t="shared" si="111"/>
        <v>0</v>
      </c>
      <c r="K164" s="18">
        <f t="shared" si="111"/>
        <v>0</v>
      </c>
      <c r="L164" s="18">
        <f t="shared" si="111"/>
        <v>0</v>
      </c>
      <c r="M164" s="18">
        <f t="shared" si="111"/>
        <v>0</v>
      </c>
      <c r="N164" s="18">
        <f t="shared" si="111"/>
        <v>0</v>
      </c>
      <c r="O164" s="48">
        <f t="shared" si="111"/>
        <v>0</v>
      </c>
      <c r="P164" s="65">
        <f t="shared" si="107"/>
        <v>0</v>
      </c>
      <c r="Q164" s="48">
        <f t="shared" ref="Q164:R164" si="112">SUM(Q165:Q167)</f>
        <v>0</v>
      </c>
      <c r="R164" s="48">
        <f t="shared" si="112"/>
        <v>0</v>
      </c>
      <c r="S164" s="65">
        <f t="shared" si="108"/>
        <v>0</v>
      </c>
    </row>
    <row r="165" spans="1:19" hidden="1" x14ac:dyDescent="0.25">
      <c r="A165" s="161"/>
      <c r="B165" s="23">
        <v>421611</v>
      </c>
      <c r="C165" s="17" t="s">
        <v>144</v>
      </c>
      <c r="D165" s="84"/>
      <c r="E165" s="68"/>
      <c r="F165" s="19"/>
      <c r="G165" s="19"/>
      <c r="H165" s="19"/>
      <c r="I165" s="19"/>
      <c r="J165" s="19"/>
      <c r="K165" s="19"/>
      <c r="L165" s="19"/>
      <c r="M165" s="19"/>
      <c r="N165" s="19"/>
      <c r="O165" s="49"/>
      <c r="P165" s="65">
        <f t="shared" si="107"/>
        <v>0</v>
      </c>
      <c r="Q165" s="49"/>
      <c r="R165" s="49"/>
      <c r="S165" s="65">
        <f t="shared" si="108"/>
        <v>0</v>
      </c>
    </row>
    <row r="166" spans="1:19" hidden="1" x14ac:dyDescent="0.25">
      <c r="A166" s="161"/>
      <c r="B166" s="23">
        <v>421612</v>
      </c>
      <c r="C166" s="17" t="s">
        <v>145</v>
      </c>
      <c r="D166" s="86"/>
      <c r="E166" s="70"/>
      <c r="F166" s="24"/>
      <c r="G166" s="24"/>
      <c r="H166" s="24"/>
      <c r="I166" s="24"/>
      <c r="J166" s="24"/>
      <c r="K166" s="24"/>
      <c r="L166" s="24"/>
      <c r="M166" s="24"/>
      <c r="N166" s="24"/>
      <c r="O166" s="52"/>
      <c r="P166" s="65">
        <f t="shared" si="107"/>
        <v>0</v>
      </c>
      <c r="Q166" s="52"/>
      <c r="R166" s="52"/>
      <c r="S166" s="65">
        <f t="shared" si="108"/>
        <v>0</v>
      </c>
    </row>
    <row r="167" spans="1:19" hidden="1" x14ac:dyDescent="0.25">
      <c r="A167" s="161"/>
      <c r="B167" s="23">
        <v>421619</v>
      </c>
      <c r="C167" s="17" t="s">
        <v>146</v>
      </c>
      <c r="D167" s="84"/>
      <c r="E167" s="68"/>
      <c r="F167" s="19"/>
      <c r="G167" s="19"/>
      <c r="H167" s="19"/>
      <c r="I167" s="19"/>
      <c r="J167" s="19"/>
      <c r="K167" s="19"/>
      <c r="L167" s="19"/>
      <c r="M167" s="19"/>
      <c r="N167" s="19"/>
      <c r="O167" s="49"/>
      <c r="P167" s="65">
        <f t="shared" si="107"/>
        <v>0</v>
      </c>
      <c r="Q167" s="49"/>
      <c r="R167" s="49"/>
      <c r="S167" s="65">
        <f t="shared" si="108"/>
        <v>0</v>
      </c>
    </row>
    <row r="168" spans="1:19" hidden="1" x14ac:dyDescent="0.25">
      <c r="A168" s="161"/>
      <c r="B168" s="23">
        <v>421620</v>
      </c>
      <c r="C168" s="17" t="s">
        <v>147</v>
      </c>
      <c r="D168" s="83">
        <f>SUM(D169:D171)</f>
        <v>0</v>
      </c>
      <c r="E168" s="67">
        <f t="shared" ref="E168:O168" si="113">SUM(E169:E171)</f>
        <v>0</v>
      </c>
      <c r="F168" s="18">
        <f t="shared" si="113"/>
        <v>0</v>
      </c>
      <c r="G168" s="18">
        <f t="shared" si="113"/>
        <v>0</v>
      </c>
      <c r="H168" s="18">
        <f t="shared" si="113"/>
        <v>0</v>
      </c>
      <c r="I168" s="18">
        <f t="shared" si="113"/>
        <v>0</v>
      </c>
      <c r="J168" s="18">
        <f t="shared" si="113"/>
        <v>0</v>
      </c>
      <c r="K168" s="18">
        <f t="shared" si="113"/>
        <v>0</v>
      </c>
      <c r="L168" s="18">
        <f t="shared" si="113"/>
        <v>0</v>
      </c>
      <c r="M168" s="18">
        <f t="shared" si="113"/>
        <v>0</v>
      </c>
      <c r="N168" s="18">
        <f t="shared" si="113"/>
        <v>0</v>
      </c>
      <c r="O168" s="48">
        <f t="shared" si="113"/>
        <v>0</v>
      </c>
      <c r="P168" s="65">
        <f t="shared" si="107"/>
        <v>0</v>
      </c>
      <c r="Q168" s="48">
        <f t="shared" ref="Q168:R168" si="114">SUM(Q169:Q171)</f>
        <v>0</v>
      </c>
      <c r="R168" s="48">
        <f t="shared" si="114"/>
        <v>0</v>
      </c>
      <c r="S168" s="65">
        <f t="shared" si="108"/>
        <v>0</v>
      </c>
    </row>
    <row r="169" spans="1:19" hidden="1" x14ac:dyDescent="0.25">
      <c r="A169" s="161"/>
      <c r="B169" s="23">
        <v>421621</v>
      </c>
      <c r="C169" s="17" t="s">
        <v>148</v>
      </c>
      <c r="D169" s="84"/>
      <c r="E169" s="68"/>
      <c r="F169" s="19"/>
      <c r="G169" s="19"/>
      <c r="H169" s="19"/>
      <c r="I169" s="19"/>
      <c r="J169" s="19"/>
      <c r="K169" s="19"/>
      <c r="L169" s="19"/>
      <c r="M169" s="19"/>
      <c r="N169" s="19"/>
      <c r="O169" s="49"/>
      <c r="P169" s="65">
        <f t="shared" si="107"/>
        <v>0</v>
      </c>
      <c r="Q169" s="49"/>
      <c r="R169" s="49"/>
      <c r="S169" s="65">
        <f t="shared" si="108"/>
        <v>0</v>
      </c>
    </row>
    <row r="170" spans="1:19" hidden="1" x14ac:dyDescent="0.25">
      <c r="A170" s="161"/>
      <c r="B170" s="23">
        <v>421622</v>
      </c>
      <c r="C170" s="17" t="s">
        <v>149</v>
      </c>
      <c r="D170" s="84"/>
      <c r="E170" s="68"/>
      <c r="F170" s="19"/>
      <c r="G170" s="19"/>
      <c r="H170" s="19"/>
      <c r="I170" s="19"/>
      <c r="J170" s="19"/>
      <c r="K170" s="19"/>
      <c r="L170" s="19"/>
      <c r="M170" s="19"/>
      <c r="N170" s="19"/>
      <c r="O170" s="49"/>
      <c r="P170" s="65">
        <f t="shared" si="107"/>
        <v>0</v>
      </c>
      <c r="Q170" s="49"/>
      <c r="R170" s="49"/>
      <c r="S170" s="65">
        <f t="shared" si="108"/>
        <v>0</v>
      </c>
    </row>
    <row r="171" spans="1:19" ht="25.5" hidden="1" x14ac:dyDescent="0.25">
      <c r="A171" s="161"/>
      <c r="B171" s="23">
        <v>421626</v>
      </c>
      <c r="C171" s="17" t="s">
        <v>150</v>
      </c>
      <c r="D171" s="84"/>
      <c r="E171" s="68"/>
      <c r="F171" s="19"/>
      <c r="G171" s="19"/>
      <c r="H171" s="19"/>
      <c r="I171" s="19"/>
      <c r="J171" s="19"/>
      <c r="K171" s="19"/>
      <c r="L171" s="19"/>
      <c r="M171" s="19"/>
      <c r="N171" s="19"/>
      <c r="O171" s="49"/>
      <c r="P171" s="65">
        <f t="shared" si="107"/>
        <v>0</v>
      </c>
      <c r="Q171" s="49"/>
      <c r="R171" s="49"/>
      <c r="S171" s="65">
        <f t="shared" si="108"/>
        <v>0</v>
      </c>
    </row>
    <row r="172" spans="1:19" hidden="1" x14ac:dyDescent="0.25">
      <c r="A172" s="161"/>
      <c r="B172" s="27">
        <v>421900</v>
      </c>
      <c r="C172" s="13" t="s">
        <v>151</v>
      </c>
      <c r="D172" s="89">
        <f>SUM(D173)</f>
        <v>0</v>
      </c>
      <c r="E172" s="73">
        <f t="shared" ref="E172:O172" si="115">SUM(E173)</f>
        <v>0</v>
      </c>
      <c r="F172" s="29">
        <f t="shared" si="115"/>
        <v>0</v>
      </c>
      <c r="G172" s="29">
        <f t="shared" si="115"/>
        <v>0</v>
      </c>
      <c r="H172" s="29">
        <f t="shared" si="115"/>
        <v>0</v>
      </c>
      <c r="I172" s="29">
        <f t="shared" si="115"/>
        <v>0</v>
      </c>
      <c r="J172" s="29">
        <f t="shared" si="115"/>
        <v>0</v>
      </c>
      <c r="K172" s="29">
        <f t="shared" si="115"/>
        <v>0</v>
      </c>
      <c r="L172" s="29">
        <f t="shared" si="115"/>
        <v>0</v>
      </c>
      <c r="M172" s="29">
        <f t="shared" si="115"/>
        <v>0</v>
      </c>
      <c r="N172" s="29">
        <f t="shared" si="115"/>
        <v>0</v>
      </c>
      <c r="O172" s="55">
        <f t="shared" si="115"/>
        <v>0</v>
      </c>
      <c r="P172" s="65">
        <f t="shared" si="107"/>
        <v>0</v>
      </c>
      <c r="Q172" s="55">
        <f t="shared" ref="Q172:R172" si="116">SUM(Q173)</f>
        <v>0</v>
      </c>
      <c r="R172" s="55">
        <f t="shared" si="116"/>
        <v>0</v>
      </c>
      <c r="S172" s="65">
        <f t="shared" si="108"/>
        <v>0</v>
      </c>
    </row>
    <row r="173" spans="1:19" hidden="1" x14ac:dyDescent="0.25">
      <c r="A173" s="161"/>
      <c r="B173" s="23">
        <v>421910</v>
      </c>
      <c r="C173" s="17" t="s">
        <v>151</v>
      </c>
      <c r="D173" s="90">
        <f>SUM(D175+D174)</f>
        <v>0</v>
      </c>
      <c r="E173" s="74">
        <f t="shared" ref="E173:O173" si="117">SUM(E175+E174)</f>
        <v>0</v>
      </c>
      <c r="F173" s="30">
        <f t="shared" si="117"/>
        <v>0</v>
      </c>
      <c r="G173" s="30">
        <f t="shared" si="117"/>
        <v>0</v>
      </c>
      <c r="H173" s="30">
        <f t="shared" si="117"/>
        <v>0</v>
      </c>
      <c r="I173" s="30">
        <f t="shared" si="117"/>
        <v>0</v>
      </c>
      <c r="J173" s="30">
        <f t="shared" si="117"/>
        <v>0</v>
      </c>
      <c r="K173" s="30">
        <f t="shared" si="117"/>
        <v>0</v>
      </c>
      <c r="L173" s="30">
        <f t="shared" si="117"/>
        <v>0</v>
      </c>
      <c r="M173" s="30">
        <f t="shared" si="117"/>
        <v>0</v>
      </c>
      <c r="N173" s="30">
        <f t="shared" si="117"/>
        <v>0</v>
      </c>
      <c r="O173" s="56">
        <f t="shared" si="117"/>
        <v>0</v>
      </c>
      <c r="P173" s="65">
        <f t="shared" si="107"/>
        <v>0</v>
      </c>
      <c r="Q173" s="56">
        <f t="shared" ref="Q173:R173" si="118">SUM(Q175+Q174)</f>
        <v>0</v>
      </c>
      <c r="R173" s="56">
        <f t="shared" si="118"/>
        <v>0</v>
      </c>
      <c r="S173" s="65">
        <f t="shared" si="108"/>
        <v>0</v>
      </c>
    </row>
    <row r="174" spans="1:19" hidden="1" x14ac:dyDescent="0.25">
      <c r="A174" s="161"/>
      <c r="B174" s="23">
        <v>421911</v>
      </c>
      <c r="C174" s="17" t="s">
        <v>152</v>
      </c>
      <c r="D174" s="90"/>
      <c r="E174" s="74"/>
      <c r="F174" s="30"/>
      <c r="G174" s="30"/>
      <c r="H174" s="30"/>
      <c r="I174" s="30"/>
      <c r="J174" s="30"/>
      <c r="K174" s="30"/>
      <c r="L174" s="30"/>
      <c r="M174" s="30"/>
      <c r="N174" s="30"/>
      <c r="O174" s="56"/>
      <c r="P174" s="65">
        <f t="shared" si="107"/>
        <v>0</v>
      </c>
      <c r="Q174" s="56"/>
      <c r="R174" s="56"/>
      <c r="S174" s="65">
        <f t="shared" si="108"/>
        <v>0</v>
      </c>
    </row>
    <row r="175" spans="1:19" ht="80.25" hidden="1" customHeight="1" x14ac:dyDescent="0.25">
      <c r="A175" s="161"/>
      <c r="B175" s="23">
        <v>421919</v>
      </c>
      <c r="C175" s="17" t="s">
        <v>667</v>
      </c>
      <c r="D175" s="84"/>
      <c r="E175" s="68"/>
      <c r="F175" s="19"/>
      <c r="G175" s="19"/>
      <c r="H175" s="19"/>
      <c r="I175" s="19"/>
      <c r="J175" s="19"/>
      <c r="K175" s="19"/>
      <c r="L175" s="19"/>
      <c r="M175" s="19"/>
      <c r="N175" s="19"/>
      <c r="O175" s="49"/>
      <c r="P175" s="65">
        <f t="shared" si="107"/>
        <v>0</v>
      </c>
      <c r="Q175" s="49"/>
      <c r="R175" s="49"/>
      <c r="S175" s="65">
        <f t="shared" si="108"/>
        <v>0</v>
      </c>
    </row>
    <row r="176" spans="1:19" hidden="1" x14ac:dyDescent="0.25">
      <c r="A176" s="271"/>
      <c r="B176" s="27">
        <v>422000</v>
      </c>
      <c r="C176" s="21" t="s">
        <v>153</v>
      </c>
      <c r="D176" s="82">
        <f>SUM(D177,D190,D202+D209+D213)</f>
        <v>0</v>
      </c>
      <c r="E176" s="66">
        <f t="shared" ref="E176:O176" si="119">SUM(E177,E190,E202+E209+E213)</f>
        <v>0</v>
      </c>
      <c r="F176" s="14">
        <f t="shared" si="119"/>
        <v>0</v>
      </c>
      <c r="G176" s="14">
        <f t="shared" si="119"/>
        <v>0</v>
      </c>
      <c r="H176" s="14">
        <f t="shared" si="119"/>
        <v>0</v>
      </c>
      <c r="I176" s="14">
        <f t="shared" si="119"/>
        <v>0</v>
      </c>
      <c r="J176" s="14">
        <f t="shared" si="119"/>
        <v>0</v>
      </c>
      <c r="K176" s="14">
        <f t="shared" si="119"/>
        <v>0</v>
      </c>
      <c r="L176" s="14">
        <f t="shared" si="119"/>
        <v>0</v>
      </c>
      <c r="M176" s="14">
        <f t="shared" si="119"/>
        <v>0</v>
      </c>
      <c r="N176" s="14">
        <f t="shared" si="119"/>
        <v>0</v>
      </c>
      <c r="O176" s="47">
        <f t="shared" si="119"/>
        <v>0</v>
      </c>
      <c r="P176" s="65">
        <f t="shared" si="107"/>
        <v>0</v>
      </c>
      <c r="Q176" s="47">
        <f t="shared" ref="Q176:R176" si="120">SUM(Q177,Q190,Q202+Q209+Q213)</f>
        <v>0</v>
      </c>
      <c r="R176" s="47">
        <f t="shared" si="120"/>
        <v>0</v>
      </c>
      <c r="S176" s="65">
        <f t="shared" si="108"/>
        <v>0</v>
      </c>
    </row>
    <row r="177" spans="1:19" ht="25.5" hidden="1" x14ac:dyDescent="0.25">
      <c r="A177" s="271"/>
      <c r="B177" s="27">
        <v>422100</v>
      </c>
      <c r="C177" s="13" t="s">
        <v>154</v>
      </c>
      <c r="D177" s="82">
        <f>SUM(D178,D180,D182,D184)</f>
        <v>0</v>
      </c>
      <c r="E177" s="66">
        <f t="shared" ref="E177:O177" si="121">SUM(E178,E180,E182,E184)</f>
        <v>0</v>
      </c>
      <c r="F177" s="14">
        <f t="shared" si="121"/>
        <v>0</v>
      </c>
      <c r="G177" s="14">
        <f t="shared" si="121"/>
        <v>0</v>
      </c>
      <c r="H177" s="14">
        <f t="shared" si="121"/>
        <v>0</v>
      </c>
      <c r="I177" s="14">
        <f t="shared" si="121"/>
        <v>0</v>
      </c>
      <c r="J177" s="14">
        <f t="shared" si="121"/>
        <v>0</v>
      </c>
      <c r="K177" s="14">
        <f t="shared" si="121"/>
        <v>0</v>
      </c>
      <c r="L177" s="14">
        <f t="shared" si="121"/>
        <v>0</v>
      </c>
      <c r="M177" s="14">
        <f t="shared" si="121"/>
        <v>0</v>
      </c>
      <c r="N177" s="14">
        <f t="shared" si="121"/>
        <v>0</v>
      </c>
      <c r="O177" s="47">
        <f t="shared" si="121"/>
        <v>0</v>
      </c>
      <c r="P177" s="65">
        <f t="shared" si="107"/>
        <v>0</v>
      </c>
      <c r="Q177" s="47">
        <f t="shared" ref="Q177:R177" si="122">SUM(Q178,Q180,Q182,Q184)</f>
        <v>0</v>
      </c>
      <c r="R177" s="47">
        <f t="shared" si="122"/>
        <v>0</v>
      </c>
      <c r="S177" s="65">
        <f t="shared" si="108"/>
        <v>0</v>
      </c>
    </row>
    <row r="178" spans="1:19" ht="25.5" hidden="1" x14ac:dyDescent="0.25">
      <c r="A178" s="161"/>
      <c r="B178" s="23">
        <v>422110</v>
      </c>
      <c r="C178" s="17" t="s">
        <v>155</v>
      </c>
      <c r="D178" s="83">
        <f>SUM(D179)</f>
        <v>0</v>
      </c>
      <c r="E178" s="67">
        <f t="shared" ref="E178:O178" si="123">SUM(E179)</f>
        <v>0</v>
      </c>
      <c r="F178" s="18">
        <f t="shared" si="123"/>
        <v>0</v>
      </c>
      <c r="G178" s="18">
        <f t="shared" si="123"/>
        <v>0</v>
      </c>
      <c r="H178" s="18">
        <f t="shared" si="123"/>
        <v>0</v>
      </c>
      <c r="I178" s="18">
        <f t="shared" si="123"/>
        <v>0</v>
      </c>
      <c r="J178" s="18">
        <f t="shared" si="123"/>
        <v>0</v>
      </c>
      <c r="K178" s="18">
        <f t="shared" si="123"/>
        <v>0</v>
      </c>
      <c r="L178" s="18">
        <f t="shared" si="123"/>
        <v>0</v>
      </c>
      <c r="M178" s="18">
        <f t="shared" si="123"/>
        <v>0</v>
      </c>
      <c r="N178" s="18">
        <f t="shared" si="123"/>
        <v>0</v>
      </c>
      <c r="O178" s="48">
        <f t="shared" si="123"/>
        <v>0</v>
      </c>
      <c r="P178" s="65">
        <f t="shared" si="107"/>
        <v>0</v>
      </c>
      <c r="Q178" s="48">
        <f t="shared" ref="Q178:R178" si="124">SUM(Q179)</f>
        <v>0</v>
      </c>
      <c r="R178" s="48">
        <f t="shared" si="124"/>
        <v>0</v>
      </c>
      <c r="S178" s="65">
        <f t="shared" si="108"/>
        <v>0</v>
      </c>
    </row>
    <row r="179" spans="1:19" ht="25.5" hidden="1" x14ac:dyDescent="0.25">
      <c r="A179" s="161"/>
      <c r="B179" s="23">
        <v>422111</v>
      </c>
      <c r="C179" s="17" t="s">
        <v>156</v>
      </c>
      <c r="D179" s="84"/>
      <c r="E179" s="68"/>
      <c r="F179" s="19"/>
      <c r="G179" s="19"/>
      <c r="H179" s="19"/>
      <c r="I179" s="19"/>
      <c r="J179" s="19"/>
      <c r="K179" s="19"/>
      <c r="L179" s="19"/>
      <c r="M179" s="19"/>
      <c r="N179" s="19"/>
      <c r="O179" s="49"/>
      <c r="P179" s="65">
        <f t="shared" si="107"/>
        <v>0</v>
      </c>
      <c r="Q179" s="49"/>
      <c r="R179" s="49"/>
      <c r="S179" s="65">
        <f t="shared" si="108"/>
        <v>0</v>
      </c>
    </row>
    <row r="180" spans="1:19" ht="38.25" hidden="1" x14ac:dyDescent="0.25">
      <c r="A180" s="161"/>
      <c r="B180" s="23">
        <v>422120</v>
      </c>
      <c r="C180" s="17" t="s">
        <v>157</v>
      </c>
      <c r="D180" s="83">
        <f>SUM(D181)</f>
        <v>0</v>
      </c>
      <c r="E180" s="67">
        <f t="shared" ref="E180:O180" si="125">SUM(E181)</f>
        <v>0</v>
      </c>
      <c r="F180" s="18">
        <f t="shared" si="125"/>
        <v>0</v>
      </c>
      <c r="G180" s="18">
        <f t="shared" si="125"/>
        <v>0</v>
      </c>
      <c r="H180" s="18">
        <f t="shared" si="125"/>
        <v>0</v>
      </c>
      <c r="I180" s="18">
        <f t="shared" si="125"/>
        <v>0</v>
      </c>
      <c r="J180" s="18">
        <f t="shared" si="125"/>
        <v>0</v>
      </c>
      <c r="K180" s="18">
        <f t="shared" si="125"/>
        <v>0</v>
      </c>
      <c r="L180" s="18">
        <f t="shared" si="125"/>
        <v>0</v>
      </c>
      <c r="M180" s="18">
        <f t="shared" si="125"/>
        <v>0</v>
      </c>
      <c r="N180" s="18">
        <f t="shared" si="125"/>
        <v>0</v>
      </c>
      <c r="O180" s="48">
        <f t="shared" si="125"/>
        <v>0</v>
      </c>
      <c r="P180" s="65">
        <f t="shared" si="107"/>
        <v>0</v>
      </c>
      <c r="Q180" s="48">
        <f t="shared" ref="Q180:R180" si="126">SUM(Q181)</f>
        <v>0</v>
      </c>
      <c r="R180" s="48">
        <f t="shared" si="126"/>
        <v>0</v>
      </c>
      <c r="S180" s="65">
        <f t="shared" si="108"/>
        <v>0</v>
      </c>
    </row>
    <row r="181" spans="1:19" ht="38.25" hidden="1" x14ac:dyDescent="0.25">
      <c r="A181" s="161"/>
      <c r="B181" s="23">
        <v>422121</v>
      </c>
      <c r="C181" s="17" t="s">
        <v>157</v>
      </c>
      <c r="D181" s="84"/>
      <c r="E181" s="68"/>
      <c r="F181" s="19"/>
      <c r="G181" s="19"/>
      <c r="H181" s="19"/>
      <c r="I181" s="19"/>
      <c r="J181" s="19"/>
      <c r="K181" s="19"/>
      <c r="L181" s="19"/>
      <c r="M181" s="19"/>
      <c r="N181" s="19"/>
      <c r="O181" s="49"/>
      <c r="P181" s="65">
        <f t="shared" si="107"/>
        <v>0</v>
      </c>
      <c r="Q181" s="49"/>
      <c r="R181" s="49"/>
      <c r="S181" s="65">
        <f t="shared" si="108"/>
        <v>0</v>
      </c>
    </row>
    <row r="182" spans="1:19" ht="25.5" hidden="1" x14ac:dyDescent="0.25">
      <c r="A182" s="161"/>
      <c r="B182" s="23">
        <v>422130</v>
      </c>
      <c r="C182" s="17" t="s">
        <v>158</v>
      </c>
      <c r="D182" s="91">
        <f>SUM(D183)</f>
        <v>0</v>
      </c>
      <c r="E182" s="75">
        <f t="shared" ref="E182:O182" si="127">SUM(E183)</f>
        <v>0</v>
      </c>
      <c r="F182" s="31">
        <f t="shared" si="127"/>
        <v>0</v>
      </c>
      <c r="G182" s="31">
        <f t="shared" si="127"/>
        <v>0</v>
      </c>
      <c r="H182" s="31">
        <f t="shared" si="127"/>
        <v>0</v>
      </c>
      <c r="I182" s="31">
        <f t="shared" si="127"/>
        <v>0</v>
      </c>
      <c r="J182" s="31">
        <f t="shared" si="127"/>
        <v>0</v>
      </c>
      <c r="K182" s="31">
        <f t="shared" si="127"/>
        <v>0</v>
      </c>
      <c r="L182" s="31">
        <f t="shared" si="127"/>
        <v>0</v>
      </c>
      <c r="M182" s="31">
        <f t="shared" si="127"/>
        <v>0</v>
      </c>
      <c r="N182" s="31">
        <f t="shared" si="127"/>
        <v>0</v>
      </c>
      <c r="O182" s="57">
        <f t="shared" si="127"/>
        <v>0</v>
      </c>
      <c r="P182" s="65">
        <f t="shared" si="107"/>
        <v>0</v>
      </c>
      <c r="Q182" s="57">
        <f t="shared" ref="Q182:R182" si="128">SUM(Q183)</f>
        <v>0</v>
      </c>
      <c r="R182" s="57">
        <f t="shared" si="128"/>
        <v>0</v>
      </c>
      <c r="S182" s="65">
        <f t="shared" si="108"/>
        <v>0</v>
      </c>
    </row>
    <row r="183" spans="1:19" ht="25.5" hidden="1" x14ac:dyDescent="0.25">
      <c r="A183" s="161"/>
      <c r="B183" s="23">
        <v>422131</v>
      </c>
      <c r="C183" s="17" t="s">
        <v>159</v>
      </c>
      <c r="D183" s="84"/>
      <c r="E183" s="68"/>
      <c r="F183" s="19"/>
      <c r="G183" s="19"/>
      <c r="H183" s="19"/>
      <c r="I183" s="19"/>
      <c r="J183" s="19"/>
      <c r="K183" s="19"/>
      <c r="L183" s="19"/>
      <c r="M183" s="19"/>
      <c r="N183" s="19"/>
      <c r="O183" s="49"/>
      <c r="P183" s="65">
        <f t="shared" si="107"/>
        <v>0</v>
      </c>
      <c r="Q183" s="49"/>
      <c r="R183" s="49"/>
      <c r="S183" s="65">
        <f t="shared" si="108"/>
        <v>0</v>
      </c>
    </row>
    <row r="184" spans="1:19" hidden="1" x14ac:dyDescent="0.25">
      <c r="A184" s="161"/>
      <c r="B184" s="23">
        <v>422190</v>
      </c>
      <c r="C184" s="17" t="s">
        <v>160</v>
      </c>
      <c r="D184" s="83">
        <f>SUM(D185:D189)</f>
        <v>0</v>
      </c>
      <c r="E184" s="110">
        <f t="shared" ref="E184:O184" si="129">SUM(E185:E189)</f>
        <v>0</v>
      </c>
      <c r="F184" s="18">
        <f t="shared" si="129"/>
        <v>0</v>
      </c>
      <c r="G184" s="18">
        <f t="shared" si="129"/>
        <v>0</v>
      </c>
      <c r="H184" s="18">
        <f t="shared" si="129"/>
        <v>0</v>
      </c>
      <c r="I184" s="18">
        <f t="shared" si="129"/>
        <v>0</v>
      </c>
      <c r="J184" s="18">
        <f t="shared" si="129"/>
        <v>0</v>
      </c>
      <c r="K184" s="18">
        <f t="shared" si="129"/>
        <v>0</v>
      </c>
      <c r="L184" s="18">
        <f t="shared" si="129"/>
        <v>0</v>
      </c>
      <c r="M184" s="18">
        <f t="shared" si="129"/>
        <v>0</v>
      </c>
      <c r="N184" s="18">
        <f t="shared" si="129"/>
        <v>0</v>
      </c>
      <c r="O184" s="111">
        <f t="shared" si="129"/>
        <v>0</v>
      </c>
      <c r="P184" s="65">
        <f t="shared" si="107"/>
        <v>0</v>
      </c>
      <c r="Q184" s="18">
        <f t="shared" ref="Q184:R184" si="130">SUM(Q185:Q189)</f>
        <v>0</v>
      </c>
      <c r="R184" s="18">
        <f t="shared" si="130"/>
        <v>0</v>
      </c>
      <c r="S184" s="65">
        <f t="shared" si="108"/>
        <v>0</v>
      </c>
    </row>
    <row r="185" spans="1:19" hidden="1" x14ac:dyDescent="0.25">
      <c r="A185" s="161"/>
      <c r="B185" s="23">
        <v>422191</v>
      </c>
      <c r="C185" s="17" t="s">
        <v>161</v>
      </c>
      <c r="D185" s="84"/>
      <c r="E185" s="68"/>
      <c r="F185" s="19"/>
      <c r="G185" s="19"/>
      <c r="H185" s="19"/>
      <c r="I185" s="19"/>
      <c r="J185" s="19"/>
      <c r="K185" s="19"/>
      <c r="L185" s="19"/>
      <c r="M185" s="19"/>
      <c r="N185" s="19"/>
      <c r="O185" s="49"/>
      <c r="P185" s="65">
        <f t="shared" si="107"/>
        <v>0</v>
      </c>
      <c r="Q185" s="49"/>
      <c r="R185" s="49"/>
      <c r="S185" s="65">
        <f t="shared" si="108"/>
        <v>0</v>
      </c>
    </row>
    <row r="186" spans="1:19" hidden="1" x14ac:dyDescent="0.25">
      <c r="A186" s="161"/>
      <c r="B186" s="23">
        <v>422192</v>
      </c>
      <c r="C186" s="17" t="s">
        <v>162</v>
      </c>
      <c r="D186" s="84"/>
      <c r="E186" s="68"/>
      <c r="F186" s="19"/>
      <c r="G186" s="19"/>
      <c r="H186" s="19"/>
      <c r="I186" s="19"/>
      <c r="J186" s="19"/>
      <c r="K186" s="19"/>
      <c r="L186" s="19"/>
      <c r="M186" s="19"/>
      <c r="N186" s="19"/>
      <c r="O186" s="49"/>
      <c r="P186" s="65">
        <f t="shared" si="107"/>
        <v>0</v>
      </c>
      <c r="Q186" s="49"/>
      <c r="R186" s="49"/>
      <c r="S186" s="65">
        <f t="shared" si="108"/>
        <v>0</v>
      </c>
    </row>
    <row r="187" spans="1:19" ht="25.5" hidden="1" x14ac:dyDescent="0.25">
      <c r="A187" s="161"/>
      <c r="B187" s="23">
        <v>422193</v>
      </c>
      <c r="C187" s="17" t="s">
        <v>163</v>
      </c>
      <c r="D187" s="84"/>
      <c r="E187" s="68"/>
      <c r="F187" s="19"/>
      <c r="G187" s="19"/>
      <c r="H187" s="19"/>
      <c r="I187" s="19"/>
      <c r="J187" s="19"/>
      <c r="K187" s="19"/>
      <c r="L187" s="19"/>
      <c r="M187" s="19"/>
      <c r="N187" s="19"/>
      <c r="O187" s="49"/>
      <c r="P187" s="65">
        <f t="shared" si="107"/>
        <v>0</v>
      </c>
      <c r="Q187" s="49"/>
      <c r="R187" s="49"/>
      <c r="S187" s="65">
        <f t="shared" si="108"/>
        <v>0</v>
      </c>
    </row>
    <row r="188" spans="1:19" ht="25.5" hidden="1" x14ac:dyDescent="0.25">
      <c r="A188" s="161"/>
      <c r="B188" s="23">
        <v>422194</v>
      </c>
      <c r="C188" s="17" t="s">
        <v>164</v>
      </c>
      <c r="D188" s="84"/>
      <c r="E188" s="68"/>
      <c r="F188" s="19"/>
      <c r="G188" s="19"/>
      <c r="H188" s="19"/>
      <c r="I188" s="19"/>
      <c r="J188" s="19"/>
      <c r="K188" s="19"/>
      <c r="L188" s="19"/>
      <c r="M188" s="19"/>
      <c r="N188" s="19"/>
      <c r="O188" s="49"/>
      <c r="P188" s="65">
        <f t="shared" si="107"/>
        <v>0</v>
      </c>
      <c r="Q188" s="49"/>
      <c r="R188" s="49"/>
      <c r="S188" s="65">
        <f t="shared" si="108"/>
        <v>0</v>
      </c>
    </row>
    <row r="189" spans="1:19" ht="48" hidden="1" customHeight="1" x14ac:dyDescent="0.25">
      <c r="A189" s="161"/>
      <c r="B189" s="23">
        <v>422199</v>
      </c>
      <c r="C189" s="17" t="s">
        <v>556</v>
      </c>
      <c r="D189" s="84"/>
      <c r="E189" s="68"/>
      <c r="F189" s="19"/>
      <c r="G189" s="19"/>
      <c r="H189" s="19"/>
      <c r="I189" s="19"/>
      <c r="J189" s="19"/>
      <c r="K189" s="19"/>
      <c r="L189" s="19"/>
      <c r="M189" s="19"/>
      <c r="N189" s="19"/>
      <c r="O189" s="49"/>
      <c r="P189" s="65">
        <f t="shared" si="107"/>
        <v>0</v>
      </c>
      <c r="Q189" s="49"/>
      <c r="R189" s="49"/>
      <c r="S189" s="65">
        <f t="shared" si="108"/>
        <v>0</v>
      </c>
    </row>
    <row r="190" spans="1:19" ht="25.5" hidden="1" x14ac:dyDescent="0.25">
      <c r="A190" s="271"/>
      <c r="B190" s="27">
        <v>422200</v>
      </c>
      <c r="C190" s="13" t="s">
        <v>165</v>
      </c>
      <c r="D190" s="82">
        <f>SUM(D191,D193,D195,D197)</f>
        <v>0</v>
      </c>
      <c r="E190" s="66">
        <f t="shared" ref="E190:O190" si="131">SUM(E191,E193,E195,E197)</f>
        <v>0</v>
      </c>
      <c r="F190" s="14">
        <f t="shared" si="131"/>
        <v>0</v>
      </c>
      <c r="G190" s="14">
        <f t="shared" si="131"/>
        <v>0</v>
      </c>
      <c r="H190" s="14">
        <f t="shared" si="131"/>
        <v>0</v>
      </c>
      <c r="I190" s="14">
        <f t="shared" si="131"/>
        <v>0</v>
      </c>
      <c r="J190" s="14">
        <f t="shared" si="131"/>
        <v>0</v>
      </c>
      <c r="K190" s="14">
        <f t="shared" si="131"/>
        <v>0</v>
      </c>
      <c r="L190" s="14">
        <f t="shared" si="131"/>
        <v>0</v>
      </c>
      <c r="M190" s="14">
        <f t="shared" si="131"/>
        <v>0</v>
      </c>
      <c r="N190" s="14">
        <f t="shared" si="131"/>
        <v>0</v>
      </c>
      <c r="O190" s="47">
        <f t="shared" si="131"/>
        <v>0</v>
      </c>
      <c r="P190" s="65">
        <f t="shared" si="107"/>
        <v>0</v>
      </c>
      <c r="Q190" s="47">
        <f t="shared" ref="Q190:R190" si="132">SUM(Q191,Q193,Q195,Q197)</f>
        <v>0</v>
      </c>
      <c r="R190" s="47">
        <f t="shared" si="132"/>
        <v>0</v>
      </c>
      <c r="S190" s="65">
        <f t="shared" si="108"/>
        <v>0</v>
      </c>
    </row>
    <row r="191" spans="1:19" ht="25.5" hidden="1" x14ac:dyDescent="0.25">
      <c r="A191" s="161"/>
      <c r="B191" s="23">
        <v>422210</v>
      </c>
      <c r="C191" s="17" t="s">
        <v>166</v>
      </c>
      <c r="D191" s="83">
        <f>SUM(D192)</f>
        <v>0</v>
      </c>
      <c r="E191" s="67">
        <f t="shared" ref="E191:O191" si="133">SUM(E192)</f>
        <v>0</v>
      </c>
      <c r="F191" s="18">
        <f t="shared" si="133"/>
        <v>0</v>
      </c>
      <c r="G191" s="18">
        <f t="shared" si="133"/>
        <v>0</v>
      </c>
      <c r="H191" s="18">
        <f t="shared" si="133"/>
        <v>0</v>
      </c>
      <c r="I191" s="18">
        <f t="shared" si="133"/>
        <v>0</v>
      </c>
      <c r="J191" s="18">
        <f t="shared" si="133"/>
        <v>0</v>
      </c>
      <c r="K191" s="18">
        <f t="shared" si="133"/>
        <v>0</v>
      </c>
      <c r="L191" s="18">
        <f t="shared" si="133"/>
        <v>0</v>
      </c>
      <c r="M191" s="18">
        <f t="shared" si="133"/>
        <v>0</v>
      </c>
      <c r="N191" s="18">
        <f t="shared" si="133"/>
        <v>0</v>
      </c>
      <c r="O191" s="48">
        <f t="shared" si="133"/>
        <v>0</v>
      </c>
      <c r="P191" s="65">
        <f t="shared" si="107"/>
        <v>0</v>
      </c>
      <c r="Q191" s="48">
        <f t="shared" ref="Q191:R191" si="134">SUM(Q192)</f>
        <v>0</v>
      </c>
      <c r="R191" s="48">
        <f t="shared" si="134"/>
        <v>0</v>
      </c>
      <c r="S191" s="65">
        <f t="shared" si="108"/>
        <v>0</v>
      </c>
    </row>
    <row r="192" spans="1:19" ht="25.5" hidden="1" x14ac:dyDescent="0.25">
      <c r="A192" s="161"/>
      <c r="B192" s="23">
        <v>422211</v>
      </c>
      <c r="C192" s="17" t="s">
        <v>166</v>
      </c>
      <c r="D192" s="84"/>
      <c r="E192" s="68"/>
      <c r="F192" s="19"/>
      <c r="G192" s="19"/>
      <c r="H192" s="19"/>
      <c r="I192" s="19"/>
      <c r="J192" s="19"/>
      <c r="K192" s="19"/>
      <c r="L192" s="19"/>
      <c r="M192" s="19"/>
      <c r="N192" s="19"/>
      <c r="O192" s="49"/>
      <c r="P192" s="65">
        <f t="shared" si="107"/>
        <v>0</v>
      </c>
      <c r="Q192" s="49"/>
      <c r="R192" s="49"/>
      <c r="S192" s="65">
        <f t="shared" si="108"/>
        <v>0</v>
      </c>
    </row>
    <row r="193" spans="1:19" ht="38.25" hidden="1" x14ac:dyDescent="0.25">
      <c r="A193" s="161"/>
      <c r="B193" s="23">
        <v>422220</v>
      </c>
      <c r="C193" s="17" t="s">
        <v>167</v>
      </c>
      <c r="D193" s="83">
        <f>SUM(D194)</f>
        <v>0</v>
      </c>
      <c r="E193" s="67">
        <f t="shared" ref="E193:O193" si="135">SUM(E194)</f>
        <v>0</v>
      </c>
      <c r="F193" s="18">
        <f t="shared" si="135"/>
        <v>0</v>
      </c>
      <c r="G193" s="18">
        <f t="shared" si="135"/>
        <v>0</v>
      </c>
      <c r="H193" s="18">
        <f t="shared" si="135"/>
        <v>0</v>
      </c>
      <c r="I193" s="18">
        <f t="shared" si="135"/>
        <v>0</v>
      </c>
      <c r="J193" s="18">
        <f t="shared" si="135"/>
        <v>0</v>
      </c>
      <c r="K193" s="18">
        <f t="shared" si="135"/>
        <v>0</v>
      </c>
      <c r="L193" s="18">
        <f t="shared" si="135"/>
        <v>0</v>
      </c>
      <c r="M193" s="18">
        <f t="shared" si="135"/>
        <v>0</v>
      </c>
      <c r="N193" s="18">
        <f t="shared" si="135"/>
        <v>0</v>
      </c>
      <c r="O193" s="48">
        <f t="shared" si="135"/>
        <v>0</v>
      </c>
      <c r="P193" s="65">
        <f t="shared" si="107"/>
        <v>0</v>
      </c>
      <c r="Q193" s="48">
        <f t="shared" ref="Q193:R193" si="136">SUM(Q194)</f>
        <v>0</v>
      </c>
      <c r="R193" s="48">
        <f t="shared" si="136"/>
        <v>0</v>
      </c>
      <c r="S193" s="65">
        <f t="shared" si="108"/>
        <v>0</v>
      </c>
    </row>
    <row r="194" spans="1:19" ht="38.25" hidden="1" x14ac:dyDescent="0.25">
      <c r="A194" s="161"/>
      <c r="B194" s="23">
        <v>422221</v>
      </c>
      <c r="C194" s="17" t="s">
        <v>167</v>
      </c>
      <c r="D194" s="84"/>
      <c r="E194" s="68"/>
      <c r="F194" s="19"/>
      <c r="G194" s="19"/>
      <c r="H194" s="19"/>
      <c r="I194" s="19"/>
      <c r="J194" s="19"/>
      <c r="K194" s="19"/>
      <c r="L194" s="19"/>
      <c r="M194" s="19"/>
      <c r="N194" s="19"/>
      <c r="O194" s="49"/>
      <c r="P194" s="65">
        <f t="shared" si="107"/>
        <v>0</v>
      </c>
      <c r="Q194" s="49"/>
      <c r="R194" s="49"/>
      <c r="S194" s="65">
        <f t="shared" si="108"/>
        <v>0</v>
      </c>
    </row>
    <row r="195" spans="1:19" ht="25.5" hidden="1" x14ac:dyDescent="0.25">
      <c r="A195" s="161"/>
      <c r="B195" s="23">
        <v>422230</v>
      </c>
      <c r="C195" s="17" t="s">
        <v>168</v>
      </c>
      <c r="D195" s="83">
        <f>SUM(D196)</f>
        <v>0</v>
      </c>
      <c r="E195" s="67">
        <f t="shared" ref="E195:O195" si="137">SUM(E196)</f>
        <v>0</v>
      </c>
      <c r="F195" s="18">
        <f t="shared" si="137"/>
        <v>0</v>
      </c>
      <c r="G195" s="18">
        <f t="shared" si="137"/>
        <v>0</v>
      </c>
      <c r="H195" s="18">
        <f t="shared" si="137"/>
        <v>0</v>
      </c>
      <c r="I195" s="18">
        <f t="shared" si="137"/>
        <v>0</v>
      </c>
      <c r="J195" s="18">
        <f t="shared" si="137"/>
        <v>0</v>
      </c>
      <c r="K195" s="18">
        <f t="shared" si="137"/>
        <v>0</v>
      </c>
      <c r="L195" s="18">
        <f t="shared" si="137"/>
        <v>0</v>
      </c>
      <c r="M195" s="18">
        <f t="shared" si="137"/>
        <v>0</v>
      </c>
      <c r="N195" s="18">
        <f t="shared" si="137"/>
        <v>0</v>
      </c>
      <c r="O195" s="48">
        <f t="shared" si="137"/>
        <v>0</v>
      </c>
      <c r="P195" s="65">
        <f t="shared" si="107"/>
        <v>0</v>
      </c>
      <c r="Q195" s="48">
        <f t="shared" ref="Q195:R195" si="138">SUM(Q196)</f>
        <v>0</v>
      </c>
      <c r="R195" s="48">
        <f t="shared" si="138"/>
        <v>0</v>
      </c>
      <c r="S195" s="65">
        <f t="shared" si="108"/>
        <v>0</v>
      </c>
    </row>
    <row r="196" spans="1:19" ht="25.5" hidden="1" x14ac:dyDescent="0.25">
      <c r="A196" s="161"/>
      <c r="B196" s="23">
        <v>422231</v>
      </c>
      <c r="C196" s="17" t="s">
        <v>169</v>
      </c>
      <c r="D196" s="84"/>
      <c r="E196" s="68"/>
      <c r="F196" s="19"/>
      <c r="G196" s="19"/>
      <c r="H196" s="19"/>
      <c r="I196" s="19"/>
      <c r="J196" s="19"/>
      <c r="K196" s="19"/>
      <c r="L196" s="19"/>
      <c r="M196" s="19"/>
      <c r="N196" s="19"/>
      <c r="O196" s="49"/>
      <c r="P196" s="65">
        <f t="shared" si="107"/>
        <v>0</v>
      </c>
      <c r="Q196" s="49"/>
      <c r="R196" s="49"/>
      <c r="S196" s="65">
        <f t="shared" si="108"/>
        <v>0</v>
      </c>
    </row>
    <row r="197" spans="1:19" hidden="1" x14ac:dyDescent="0.25">
      <c r="A197" s="161"/>
      <c r="B197" s="23">
        <v>422290</v>
      </c>
      <c r="C197" s="17" t="s">
        <v>160</v>
      </c>
      <c r="D197" s="83">
        <f>SUM(D198:D201)</f>
        <v>0</v>
      </c>
      <c r="E197" s="67">
        <f t="shared" ref="E197:O197" si="139">SUM(E198:E201)</f>
        <v>0</v>
      </c>
      <c r="F197" s="18">
        <f t="shared" si="139"/>
        <v>0</v>
      </c>
      <c r="G197" s="18">
        <f t="shared" si="139"/>
        <v>0</v>
      </c>
      <c r="H197" s="18">
        <f t="shared" si="139"/>
        <v>0</v>
      </c>
      <c r="I197" s="18">
        <f t="shared" si="139"/>
        <v>0</v>
      </c>
      <c r="J197" s="18">
        <f t="shared" si="139"/>
        <v>0</v>
      </c>
      <c r="K197" s="18">
        <f t="shared" si="139"/>
        <v>0</v>
      </c>
      <c r="L197" s="18">
        <f t="shared" si="139"/>
        <v>0</v>
      </c>
      <c r="M197" s="18">
        <f t="shared" si="139"/>
        <v>0</v>
      </c>
      <c r="N197" s="18">
        <f t="shared" si="139"/>
        <v>0</v>
      </c>
      <c r="O197" s="48">
        <f t="shared" si="139"/>
        <v>0</v>
      </c>
      <c r="P197" s="65">
        <f t="shared" si="107"/>
        <v>0</v>
      </c>
      <c r="Q197" s="48">
        <f t="shared" ref="Q197:R197" si="140">SUM(Q198:Q201)</f>
        <v>0</v>
      </c>
      <c r="R197" s="48">
        <f t="shared" si="140"/>
        <v>0</v>
      </c>
      <c r="S197" s="65">
        <f t="shared" si="108"/>
        <v>0</v>
      </c>
    </row>
    <row r="198" spans="1:19" ht="25.5" hidden="1" x14ac:dyDescent="0.25">
      <c r="A198" s="161"/>
      <c r="B198" s="23">
        <v>422291</v>
      </c>
      <c r="C198" s="17" t="s">
        <v>170</v>
      </c>
      <c r="D198" s="84"/>
      <c r="E198" s="68"/>
      <c r="F198" s="19"/>
      <c r="G198" s="19"/>
      <c r="H198" s="19"/>
      <c r="I198" s="19"/>
      <c r="J198" s="19"/>
      <c r="K198" s="19"/>
      <c r="L198" s="19"/>
      <c r="M198" s="19"/>
      <c r="N198" s="19"/>
      <c r="O198" s="49"/>
      <c r="P198" s="65">
        <f t="shared" si="107"/>
        <v>0</v>
      </c>
      <c r="Q198" s="49"/>
      <c r="R198" s="49"/>
      <c r="S198" s="65">
        <f t="shared" si="108"/>
        <v>0</v>
      </c>
    </row>
    <row r="199" spans="1:19" hidden="1" x14ac:dyDescent="0.25">
      <c r="A199" s="161"/>
      <c r="B199" s="23">
        <v>422292</v>
      </c>
      <c r="C199" s="17" t="s">
        <v>162</v>
      </c>
      <c r="D199" s="84"/>
      <c r="E199" s="68"/>
      <c r="F199" s="19"/>
      <c r="G199" s="19"/>
      <c r="H199" s="19"/>
      <c r="I199" s="19"/>
      <c r="J199" s="19"/>
      <c r="K199" s="19"/>
      <c r="L199" s="19"/>
      <c r="M199" s="19"/>
      <c r="N199" s="19"/>
      <c r="O199" s="49"/>
      <c r="P199" s="65">
        <f t="shared" si="107"/>
        <v>0</v>
      </c>
      <c r="Q199" s="49"/>
      <c r="R199" s="49"/>
      <c r="S199" s="65">
        <f t="shared" si="108"/>
        <v>0</v>
      </c>
    </row>
    <row r="200" spans="1:19" ht="25.5" hidden="1" x14ac:dyDescent="0.25">
      <c r="A200" s="161"/>
      <c r="B200" s="23">
        <v>422293</v>
      </c>
      <c r="C200" s="17" t="s">
        <v>164</v>
      </c>
      <c r="D200" s="84"/>
      <c r="E200" s="68"/>
      <c r="F200" s="19"/>
      <c r="G200" s="19"/>
      <c r="H200" s="19"/>
      <c r="I200" s="19"/>
      <c r="J200" s="19"/>
      <c r="K200" s="19"/>
      <c r="L200" s="19"/>
      <c r="M200" s="19"/>
      <c r="N200" s="19"/>
      <c r="O200" s="49"/>
      <c r="P200" s="65">
        <f t="shared" si="107"/>
        <v>0</v>
      </c>
      <c r="Q200" s="49"/>
      <c r="R200" s="49"/>
      <c r="S200" s="65">
        <f t="shared" si="108"/>
        <v>0</v>
      </c>
    </row>
    <row r="201" spans="1:19" ht="33.75" hidden="1" customHeight="1" x14ac:dyDescent="0.25">
      <c r="A201" s="161"/>
      <c r="B201" s="23">
        <v>422299</v>
      </c>
      <c r="C201" s="17" t="s">
        <v>171</v>
      </c>
      <c r="D201" s="84"/>
      <c r="E201" s="68"/>
      <c r="F201" s="19"/>
      <c r="G201" s="19"/>
      <c r="H201" s="19"/>
      <c r="I201" s="19"/>
      <c r="J201" s="19"/>
      <c r="K201" s="19"/>
      <c r="L201" s="19"/>
      <c r="M201" s="19"/>
      <c r="N201" s="19"/>
      <c r="O201" s="49"/>
      <c r="P201" s="65">
        <f t="shared" si="107"/>
        <v>0</v>
      </c>
      <c r="Q201" s="49"/>
      <c r="R201" s="49"/>
      <c r="S201" s="65">
        <f t="shared" si="108"/>
        <v>0</v>
      </c>
    </row>
    <row r="202" spans="1:19" ht="25.5" hidden="1" x14ac:dyDescent="0.25">
      <c r="A202" s="161"/>
      <c r="B202" s="27">
        <v>422300</v>
      </c>
      <c r="C202" s="13" t="s">
        <v>172</v>
      </c>
      <c r="D202" s="82">
        <f>SUM(D203+D205)</f>
        <v>0</v>
      </c>
      <c r="E202" s="66">
        <f t="shared" ref="E202:O202" si="141">SUM(E203+E205)</f>
        <v>0</v>
      </c>
      <c r="F202" s="14">
        <f t="shared" si="141"/>
        <v>0</v>
      </c>
      <c r="G202" s="14">
        <f t="shared" si="141"/>
        <v>0</v>
      </c>
      <c r="H202" s="14">
        <f t="shared" si="141"/>
        <v>0</v>
      </c>
      <c r="I202" s="14">
        <f t="shared" si="141"/>
        <v>0</v>
      </c>
      <c r="J202" s="14">
        <f t="shared" si="141"/>
        <v>0</v>
      </c>
      <c r="K202" s="14">
        <f t="shared" si="141"/>
        <v>0</v>
      </c>
      <c r="L202" s="14">
        <f t="shared" si="141"/>
        <v>0</v>
      </c>
      <c r="M202" s="14">
        <f t="shared" si="141"/>
        <v>0</v>
      </c>
      <c r="N202" s="14">
        <f t="shared" si="141"/>
        <v>0</v>
      </c>
      <c r="O202" s="47">
        <f t="shared" si="141"/>
        <v>0</v>
      </c>
      <c r="P202" s="65">
        <f t="shared" si="107"/>
        <v>0</v>
      </c>
      <c r="Q202" s="47">
        <f t="shared" ref="Q202:R202" si="142">SUM(Q203+Q205)</f>
        <v>0</v>
      </c>
      <c r="R202" s="47">
        <f t="shared" si="142"/>
        <v>0</v>
      </c>
      <c r="S202" s="65">
        <f t="shared" si="108"/>
        <v>0</v>
      </c>
    </row>
    <row r="203" spans="1:19" ht="25.5" hidden="1" customHeight="1" x14ac:dyDescent="0.25">
      <c r="A203" s="161"/>
      <c r="B203" s="23">
        <v>422320</v>
      </c>
      <c r="C203" s="17" t="s">
        <v>173</v>
      </c>
      <c r="D203" s="83">
        <f>SUM(D204)</f>
        <v>0</v>
      </c>
      <c r="E203" s="67">
        <f t="shared" ref="E203:O203" si="143">SUM(E204)</f>
        <v>0</v>
      </c>
      <c r="F203" s="18">
        <f t="shared" si="143"/>
        <v>0</v>
      </c>
      <c r="G203" s="18">
        <f t="shared" si="143"/>
        <v>0</v>
      </c>
      <c r="H203" s="18">
        <f t="shared" si="143"/>
        <v>0</v>
      </c>
      <c r="I203" s="18">
        <f t="shared" si="143"/>
        <v>0</v>
      </c>
      <c r="J203" s="18">
        <f t="shared" si="143"/>
        <v>0</v>
      </c>
      <c r="K203" s="18">
        <f t="shared" si="143"/>
        <v>0</v>
      </c>
      <c r="L203" s="18">
        <f t="shared" si="143"/>
        <v>0</v>
      </c>
      <c r="M203" s="18">
        <f t="shared" si="143"/>
        <v>0</v>
      </c>
      <c r="N203" s="18">
        <f t="shared" si="143"/>
        <v>0</v>
      </c>
      <c r="O203" s="48">
        <f t="shared" si="143"/>
        <v>0</v>
      </c>
      <c r="P203" s="65">
        <f t="shared" si="107"/>
        <v>0</v>
      </c>
      <c r="Q203" s="48">
        <f t="shared" ref="Q203:R203" si="144">SUM(Q204)</f>
        <v>0</v>
      </c>
      <c r="R203" s="48">
        <f t="shared" si="144"/>
        <v>0</v>
      </c>
      <c r="S203" s="65">
        <f t="shared" si="108"/>
        <v>0</v>
      </c>
    </row>
    <row r="204" spans="1:19" ht="59.25" hidden="1" customHeight="1" x14ac:dyDescent="0.25">
      <c r="A204" s="161"/>
      <c r="B204" s="23">
        <v>422321</v>
      </c>
      <c r="C204" s="17" t="s">
        <v>174</v>
      </c>
      <c r="D204" s="84"/>
      <c r="E204" s="68"/>
      <c r="F204" s="19"/>
      <c r="G204" s="19"/>
      <c r="H204" s="19"/>
      <c r="I204" s="19"/>
      <c r="J204" s="19"/>
      <c r="K204" s="19"/>
      <c r="L204" s="19"/>
      <c r="M204" s="19"/>
      <c r="N204" s="19"/>
      <c r="O204" s="49"/>
      <c r="P204" s="65">
        <f t="shared" si="107"/>
        <v>0</v>
      </c>
      <c r="Q204" s="49"/>
      <c r="R204" s="49"/>
      <c r="S204" s="65">
        <f t="shared" si="108"/>
        <v>0</v>
      </c>
    </row>
    <row r="205" spans="1:19" ht="25.5" hidden="1" x14ac:dyDescent="0.25">
      <c r="A205" s="161"/>
      <c r="B205" s="23">
        <v>422390</v>
      </c>
      <c r="C205" s="17" t="s">
        <v>175</v>
      </c>
      <c r="D205" s="85">
        <f>SUM(D206:D208)</f>
        <v>0</v>
      </c>
      <c r="E205" s="69">
        <f t="shared" ref="E205:O205" si="145">SUM(E206:E208)</f>
        <v>0</v>
      </c>
      <c r="F205" s="20">
        <f t="shared" si="145"/>
        <v>0</v>
      </c>
      <c r="G205" s="20">
        <f t="shared" si="145"/>
        <v>0</v>
      </c>
      <c r="H205" s="20">
        <f t="shared" si="145"/>
        <v>0</v>
      </c>
      <c r="I205" s="20">
        <f t="shared" si="145"/>
        <v>0</v>
      </c>
      <c r="J205" s="20">
        <f t="shared" si="145"/>
        <v>0</v>
      </c>
      <c r="K205" s="20">
        <f t="shared" si="145"/>
        <v>0</v>
      </c>
      <c r="L205" s="20">
        <f t="shared" si="145"/>
        <v>0</v>
      </c>
      <c r="M205" s="20">
        <f t="shared" si="145"/>
        <v>0</v>
      </c>
      <c r="N205" s="20">
        <f t="shared" si="145"/>
        <v>0</v>
      </c>
      <c r="O205" s="50">
        <f t="shared" si="145"/>
        <v>0</v>
      </c>
      <c r="P205" s="65">
        <f t="shared" si="107"/>
        <v>0</v>
      </c>
      <c r="Q205" s="50">
        <f t="shared" ref="Q205:R205" si="146">SUM(Q206:Q208)</f>
        <v>0</v>
      </c>
      <c r="R205" s="50">
        <f t="shared" si="146"/>
        <v>0</v>
      </c>
      <c r="S205" s="65">
        <f t="shared" si="108"/>
        <v>0</v>
      </c>
    </row>
    <row r="206" spans="1:19" hidden="1" x14ac:dyDescent="0.25">
      <c r="A206" s="161"/>
      <c r="B206" s="23">
        <v>422391</v>
      </c>
      <c r="C206" s="17" t="s">
        <v>176</v>
      </c>
      <c r="D206" s="84"/>
      <c r="E206" s="68"/>
      <c r="F206" s="19"/>
      <c r="G206" s="19"/>
      <c r="H206" s="19"/>
      <c r="I206" s="19"/>
      <c r="J206" s="19"/>
      <c r="K206" s="19"/>
      <c r="L206" s="19"/>
      <c r="M206" s="19"/>
      <c r="N206" s="19"/>
      <c r="O206" s="49"/>
      <c r="P206" s="65">
        <f t="shared" si="107"/>
        <v>0</v>
      </c>
      <c r="Q206" s="49"/>
      <c r="R206" s="49"/>
      <c r="S206" s="65">
        <f t="shared" si="108"/>
        <v>0</v>
      </c>
    </row>
    <row r="207" spans="1:19" ht="102.75" hidden="1" customHeight="1" x14ac:dyDescent="0.25">
      <c r="A207" s="161"/>
      <c r="B207" s="23">
        <v>422394</v>
      </c>
      <c r="C207" s="17" t="s">
        <v>557</v>
      </c>
      <c r="D207" s="84"/>
      <c r="E207" s="68"/>
      <c r="F207" s="19"/>
      <c r="G207" s="19"/>
      <c r="H207" s="19"/>
      <c r="I207" s="19"/>
      <c r="J207" s="19"/>
      <c r="K207" s="19"/>
      <c r="L207" s="19"/>
      <c r="M207" s="19"/>
      <c r="N207" s="19"/>
      <c r="O207" s="49"/>
      <c r="P207" s="65">
        <f t="shared" si="107"/>
        <v>0</v>
      </c>
      <c r="Q207" s="49"/>
      <c r="R207" s="49"/>
      <c r="S207" s="65">
        <f t="shared" si="108"/>
        <v>0</v>
      </c>
    </row>
    <row r="208" spans="1:19" ht="57.75" hidden="1" customHeight="1" x14ac:dyDescent="0.25">
      <c r="A208" s="161"/>
      <c r="B208" s="23">
        <v>422399</v>
      </c>
      <c r="C208" s="17" t="s">
        <v>558</v>
      </c>
      <c r="D208" s="84"/>
      <c r="E208" s="68"/>
      <c r="F208" s="19"/>
      <c r="G208" s="19"/>
      <c r="H208" s="19"/>
      <c r="I208" s="19"/>
      <c r="J208" s="19"/>
      <c r="K208" s="19"/>
      <c r="L208" s="19"/>
      <c r="M208" s="19"/>
      <c r="N208" s="19"/>
      <c r="O208" s="49"/>
      <c r="P208" s="65">
        <f t="shared" si="107"/>
        <v>0</v>
      </c>
      <c r="Q208" s="49"/>
      <c r="R208" s="49"/>
      <c r="S208" s="65">
        <f t="shared" si="108"/>
        <v>0</v>
      </c>
    </row>
    <row r="209" spans="1:19" hidden="1" x14ac:dyDescent="0.25">
      <c r="A209" s="161"/>
      <c r="B209" s="27">
        <v>422400</v>
      </c>
      <c r="C209" s="13" t="s">
        <v>177</v>
      </c>
      <c r="D209" s="87">
        <f>SUM(D210)</f>
        <v>0</v>
      </c>
      <c r="E209" s="71">
        <f t="shared" ref="E209:O209" si="147">SUM(E210)</f>
        <v>0</v>
      </c>
      <c r="F209" s="25">
        <f t="shared" si="147"/>
        <v>0</v>
      </c>
      <c r="G209" s="25">
        <f t="shared" si="147"/>
        <v>0</v>
      </c>
      <c r="H209" s="25">
        <f t="shared" si="147"/>
        <v>0</v>
      </c>
      <c r="I209" s="25">
        <f t="shared" si="147"/>
        <v>0</v>
      </c>
      <c r="J209" s="25">
        <f t="shared" si="147"/>
        <v>0</v>
      </c>
      <c r="K209" s="25">
        <f t="shared" si="147"/>
        <v>0</v>
      </c>
      <c r="L209" s="25">
        <f t="shared" si="147"/>
        <v>0</v>
      </c>
      <c r="M209" s="25">
        <f t="shared" si="147"/>
        <v>0</v>
      </c>
      <c r="N209" s="25">
        <f t="shared" si="147"/>
        <v>0</v>
      </c>
      <c r="O209" s="53">
        <f t="shared" si="147"/>
        <v>0</v>
      </c>
      <c r="P209" s="65">
        <f t="shared" si="107"/>
        <v>0</v>
      </c>
      <c r="Q209" s="53">
        <f t="shared" ref="Q209:R209" si="148">SUM(Q210)</f>
        <v>0</v>
      </c>
      <c r="R209" s="53">
        <f t="shared" si="148"/>
        <v>0</v>
      </c>
      <c r="S209" s="65">
        <f t="shared" si="108"/>
        <v>0</v>
      </c>
    </row>
    <row r="210" spans="1:19" hidden="1" x14ac:dyDescent="0.25">
      <c r="A210" s="161"/>
      <c r="B210" s="23">
        <v>422410</v>
      </c>
      <c r="C210" s="17" t="s">
        <v>177</v>
      </c>
      <c r="D210" s="85">
        <f>SUM(D211:D212)</f>
        <v>0</v>
      </c>
      <c r="E210" s="69">
        <f t="shared" ref="E210:O210" si="149">SUM(E211:E212)</f>
        <v>0</v>
      </c>
      <c r="F210" s="20">
        <f t="shared" si="149"/>
        <v>0</v>
      </c>
      <c r="G210" s="20">
        <f t="shared" si="149"/>
        <v>0</v>
      </c>
      <c r="H210" s="20">
        <f t="shared" si="149"/>
        <v>0</v>
      </c>
      <c r="I210" s="20">
        <f t="shared" si="149"/>
        <v>0</v>
      </c>
      <c r="J210" s="20">
        <f t="shared" si="149"/>
        <v>0</v>
      </c>
      <c r="K210" s="20">
        <f t="shared" si="149"/>
        <v>0</v>
      </c>
      <c r="L210" s="20">
        <f t="shared" si="149"/>
        <v>0</v>
      </c>
      <c r="M210" s="20">
        <f t="shared" si="149"/>
        <v>0</v>
      </c>
      <c r="N210" s="20">
        <f t="shared" si="149"/>
        <v>0</v>
      </c>
      <c r="O210" s="50">
        <f t="shared" si="149"/>
        <v>0</v>
      </c>
      <c r="P210" s="65">
        <f t="shared" si="107"/>
        <v>0</v>
      </c>
      <c r="Q210" s="50">
        <f t="shared" ref="Q210:R210" si="150">SUM(Q211:Q212)</f>
        <v>0</v>
      </c>
      <c r="R210" s="50">
        <f t="shared" si="150"/>
        <v>0</v>
      </c>
      <c r="S210" s="65">
        <f t="shared" si="108"/>
        <v>0</v>
      </c>
    </row>
    <row r="211" spans="1:19" hidden="1" x14ac:dyDescent="0.25">
      <c r="A211" s="161"/>
      <c r="B211" s="23">
        <v>422411</v>
      </c>
      <c r="C211" s="17" t="s">
        <v>178</v>
      </c>
      <c r="D211" s="84"/>
      <c r="E211" s="68"/>
      <c r="F211" s="19"/>
      <c r="G211" s="19"/>
      <c r="H211" s="19"/>
      <c r="I211" s="19"/>
      <c r="J211" s="19"/>
      <c r="K211" s="19"/>
      <c r="L211" s="19"/>
      <c r="M211" s="19"/>
      <c r="N211" s="19"/>
      <c r="O211" s="49"/>
      <c r="P211" s="65">
        <f t="shared" si="107"/>
        <v>0</v>
      </c>
      <c r="Q211" s="49"/>
      <c r="R211" s="49"/>
      <c r="S211" s="65">
        <f t="shared" si="108"/>
        <v>0</v>
      </c>
    </row>
    <row r="212" spans="1:19" ht="52.5" hidden="1" customHeight="1" x14ac:dyDescent="0.25">
      <c r="A212" s="161"/>
      <c r="B212" s="23">
        <v>422412</v>
      </c>
      <c r="C212" s="17" t="s">
        <v>179</v>
      </c>
      <c r="D212" s="84"/>
      <c r="E212" s="68"/>
      <c r="F212" s="19"/>
      <c r="G212" s="19"/>
      <c r="H212" s="19"/>
      <c r="I212" s="19"/>
      <c r="J212" s="19"/>
      <c r="K212" s="19"/>
      <c r="L212" s="19"/>
      <c r="M212" s="19"/>
      <c r="N212" s="19"/>
      <c r="O212" s="49"/>
      <c r="P212" s="65">
        <f t="shared" si="107"/>
        <v>0</v>
      </c>
      <c r="Q212" s="49"/>
      <c r="R212" s="49"/>
      <c r="S212" s="65">
        <f t="shared" si="108"/>
        <v>0</v>
      </c>
    </row>
    <row r="213" spans="1:19" hidden="1" x14ac:dyDescent="0.25">
      <c r="A213" s="271"/>
      <c r="B213" s="27">
        <v>422900</v>
      </c>
      <c r="C213" s="13" t="s">
        <v>180</v>
      </c>
      <c r="D213" s="87">
        <f>SUM(D214)</f>
        <v>0</v>
      </c>
      <c r="E213" s="71">
        <f t="shared" ref="E213:O214" si="151">SUM(E214)</f>
        <v>0</v>
      </c>
      <c r="F213" s="25">
        <f t="shared" si="151"/>
        <v>0</v>
      </c>
      <c r="G213" s="25">
        <f t="shared" si="151"/>
        <v>0</v>
      </c>
      <c r="H213" s="25">
        <f t="shared" si="151"/>
        <v>0</v>
      </c>
      <c r="I213" s="25">
        <f t="shared" si="151"/>
        <v>0</v>
      </c>
      <c r="J213" s="25">
        <f t="shared" si="151"/>
        <v>0</v>
      </c>
      <c r="K213" s="25">
        <f t="shared" si="151"/>
        <v>0</v>
      </c>
      <c r="L213" s="25">
        <f t="shared" si="151"/>
        <v>0</v>
      </c>
      <c r="M213" s="25">
        <f t="shared" si="151"/>
        <v>0</v>
      </c>
      <c r="N213" s="25">
        <f t="shared" si="151"/>
        <v>0</v>
      </c>
      <c r="O213" s="53">
        <f t="shared" si="151"/>
        <v>0</v>
      </c>
      <c r="P213" s="65">
        <f t="shared" si="107"/>
        <v>0</v>
      </c>
      <c r="Q213" s="53">
        <f t="shared" ref="Q213:R214" si="152">SUM(Q214)</f>
        <v>0</v>
      </c>
      <c r="R213" s="53">
        <f t="shared" si="152"/>
        <v>0</v>
      </c>
      <c r="S213" s="65">
        <f t="shared" si="108"/>
        <v>0</v>
      </c>
    </row>
    <row r="214" spans="1:19" hidden="1" x14ac:dyDescent="0.25">
      <c r="A214" s="161"/>
      <c r="B214" s="23">
        <v>422910</v>
      </c>
      <c r="C214" s="17" t="s">
        <v>180</v>
      </c>
      <c r="D214" s="85">
        <f>SUM(D215)</f>
        <v>0</v>
      </c>
      <c r="E214" s="69">
        <f t="shared" si="151"/>
        <v>0</v>
      </c>
      <c r="F214" s="20">
        <f t="shared" si="151"/>
        <v>0</v>
      </c>
      <c r="G214" s="20">
        <f t="shared" si="151"/>
        <v>0</v>
      </c>
      <c r="H214" s="20">
        <f t="shared" si="151"/>
        <v>0</v>
      </c>
      <c r="I214" s="20">
        <f t="shared" si="151"/>
        <v>0</v>
      </c>
      <c r="J214" s="20">
        <f t="shared" si="151"/>
        <v>0</v>
      </c>
      <c r="K214" s="20">
        <f t="shared" si="151"/>
        <v>0</v>
      </c>
      <c r="L214" s="20">
        <f t="shared" si="151"/>
        <v>0</v>
      </c>
      <c r="M214" s="20">
        <f t="shared" si="151"/>
        <v>0</v>
      </c>
      <c r="N214" s="20">
        <f t="shared" si="151"/>
        <v>0</v>
      </c>
      <c r="O214" s="50">
        <f t="shared" si="151"/>
        <v>0</v>
      </c>
      <c r="P214" s="65">
        <f t="shared" si="107"/>
        <v>0</v>
      </c>
      <c r="Q214" s="50">
        <f t="shared" si="152"/>
        <v>0</v>
      </c>
      <c r="R214" s="50">
        <f t="shared" si="152"/>
        <v>0</v>
      </c>
      <c r="S214" s="65">
        <f t="shared" si="108"/>
        <v>0</v>
      </c>
    </row>
    <row r="215" spans="1:19" ht="43.5" hidden="1" customHeight="1" x14ac:dyDescent="0.25">
      <c r="A215" s="161"/>
      <c r="B215" s="23">
        <v>422911</v>
      </c>
      <c r="C215" s="17" t="s">
        <v>559</v>
      </c>
      <c r="D215" s="85"/>
      <c r="E215" s="69"/>
      <c r="F215" s="20"/>
      <c r="G215" s="20"/>
      <c r="H215" s="20"/>
      <c r="I215" s="20"/>
      <c r="J215" s="20"/>
      <c r="K215" s="20"/>
      <c r="L215" s="20"/>
      <c r="M215" s="20"/>
      <c r="N215" s="20"/>
      <c r="O215" s="50"/>
      <c r="P215" s="65">
        <f t="shared" si="107"/>
        <v>0</v>
      </c>
      <c r="Q215" s="50"/>
      <c r="R215" s="50"/>
      <c r="S215" s="65">
        <f t="shared" si="108"/>
        <v>0</v>
      </c>
    </row>
    <row r="216" spans="1:19" x14ac:dyDescent="0.25">
      <c r="A216" s="271"/>
      <c r="B216" s="27">
        <v>423000</v>
      </c>
      <c r="C216" s="21" t="s">
        <v>181</v>
      </c>
      <c r="D216" s="82">
        <f t="shared" ref="D216:O216" si="153">SUM(D217,D224,D232,D242,D257,D275,D281,D285)</f>
        <v>1325000</v>
      </c>
      <c r="E216" s="66">
        <f t="shared" si="153"/>
        <v>494000</v>
      </c>
      <c r="F216" s="14">
        <f t="shared" si="153"/>
        <v>0</v>
      </c>
      <c r="G216" s="14">
        <f t="shared" si="153"/>
        <v>0</v>
      </c>
      <c r="H216" s="14">
        <f t="shared" si="153"/>
        <v>0</v>
      </c>
      <c r="I216" s="14">
        <f t="shared" si="153"/>
        <v>0</v>
      </c>
      <c r="J216" s="14">
        <f t="shared" si="153"/>
        <v>0</v>
      </c>
      <c r="K216" s="14">
        <f t="shared" si="153"/>
        <v>0</v>
      </c>
      <c r="L216" s="14">
        <f t="shared" si="153"/>
        <v>0</v>
      </c>
      <c r="M216" s="14">
        <f t="shared" si="153"/>
        <v>0</v>
      </c>
      <c r="N216" s="14">
        <f t="shared" si="153"/>
        <v>0</v>
      </c>
      <c r="O216" s="47">
        <f t="shared" si="153"/>
        <v>0</v>
      </c>
      <c r="P216" s="65">
        <f t="shared" si="107"/>
        <v>494000</v>
      </c>
      <c r="Q216" s="47">
        <f>SUM(Q217,Q224,Q232,Q242,Q257,Q275,Q281,Q285)</f>
        <v>494000</v>
      </c>
      <c r="R216" s="47">
        <f>SUM(R217,R224,R232,R242,R257,R275,R281,R285)</f>
        <v>494000</v>
      </c>
      <c r="S216" s="65">
        <f t="shared" si="108"/>
        <v>1482000</v>
      </c>
    </row>
    <row r="217" spans="1:19" hidden="1" x14ac:dyDescent="0.25">
      <c r="A217" s="271"/>
      <c r="B217" s="27">
        <v>423100</v>
      </c>
      <c r="C217" s="13" t="s">
        <v>182</v>
      </c>
      <c r="D217" s="82">
        <f>SUM(D218+D220+D222)</f>
        <v>0</v>
      </c>
      <c r="E217" s="66">
        <f t="shared" ref="E217:O217" si="154">SUM(E218+E220+E222)</f>
        <v>0</v>
      </c>
      <c r="F217" s="14">
        <f t="shared" si="154"/>
        <v>0</v>
      </c>
      <c r="G217" s="14">
        <f t="shared" si="154"/>
        <v>0</v>
      </c>
      <c r="H217" s="14">
        <f t="shared" si="154"/>
        <v>0</v>
      </c>
      <c r="I217" s="14">
        <f t="shared" si="154"/>
        <v>0</v>
      </c>
      <c r="J217" s="14">
        <f t="shared" si="154"/>
        <v>0</v>
      </c>
      <c r="K217" s="14">
        <f t="shared" si="154"/>
        <v>0</v>
      </c>
      <c r="L217" s="14">
        <f t="shared" si="154"/>
        <v>0</v>
      </c>
      <c r="M217" s="14">
        <f t="shared" si="154"/>
        <v>0</v>
      </c>
      <c r="N217" s="14">
        <f t="shared" si="154"/>
        <v>0</v>
      </c>
      <c r="O217" s="47">
        <f t="shared" si="154"/>
        <v>0</v>
      </c>
      <c r="P217" s="65">
        <f t="shared" si="107"/>
        <v>0</v>
      </c>
      <c r="Q217" s="47">
        <f t="shared" ref="Q217:R217" si="155">SUM(Q218+Q220+Q222)</f>
        <v>0</v>
      </c>
      <c r="R217" s="47">
        <f t="shared" si="155"/>
        <v>0</v>
      </c>
      <c r="S217" s="65">
        <f t="shared" si="108"/>
        <v>0</v>
      </c>
    </row>
    <row r="218" spans="1:19" hidden="1" x14ac:dyDescent="0.25">
      <c r="A218" s="161"/>
      <c r="B218" s="23">
        <v>423110</v>
      </c>
      <c r="C218" s="17" t="s">
        <v>183</v>
      </c>
      <c r="D218" s="83">
        <f>SUM(D219)</f>
        <v>0</v>
      </c>
      <c r="E218" s="67">
        <f t="shared" ref="E218:O218" si="156">SUM(E219)</f>
        <v>0</v>
      </c>
      <c r="F218" s="18">
        <f t="shared" si="156"/>
        <v>0</v>
      </c>
      <c r="G218" s="18">
        <f t="shared" si="156"/>
        <v>0</v>
      </c>
      <c r="H218" s="18">
        <f t="shared" si="156"/>
        <v>0</v>
      </c>
      <c r="I218" s="18">
        <f t="shared" si="156"/>
        <v>0</v>
      </c>
      <c r="J218" s="18">
        <f t="shared" si="156"/>
        <v>0</v>
      </c>
      <c r="K218" s="18">
        <f t="shared" si="156"/>
        <v>0</v>
      </c>
      <c r="L218" s="18">
        <f t="shared" si="156"/>
        <v>0</v>
      </c>
      <c r="M218" s="18">
        <f t="shared" si="156"/>
        <v>0</v>
      </c>
      <c r="N218" s="18">
        <f t="shared" si="156"/>
        <v>0</v>
      </c>
      <c r="O218" s="48">
        <f t="shared" si="156"/>
        <v>0</v>
      </c>
      <c r="P218" s="65">
        <f t="shared" si="107"/>
        <v>0</v>
      </c>
      <c r="Q218" s="48">
        <f t="shared" ref="Q218:R218" si="157">SUM(Q219)</f>
        <v>0</v>
      </c>
      <c r="R218" s="48">
        <f t="shared" si="157"/>
        <v>0</v>
      </c>
      <c r="S218" s="65">
        <f t="shared" si="108"/>
        <v>0</v>
      </c>
    </row>
    <row r="219" spans="1:19" ht="25.5" hidden="1" x14ac:dyDescent="0.25">
      <c r="A219" s="161"/>
      <c r="B219" s="23">
        <v>423111</v>
      </c>
      <c r="C219" s="17" t="s">
        <v>668</v>
      </c>
      <c r="D219" s="84"/>
      <c r="E219" s="68"/>
      <c r="F219" s="19"/>
      <c r="G219" s="19"/>
      <c r="H219" s="19"/>
      <c r="I219" s="19"/>
      <c r="J219" s="19"/>
      <c r="K219" s="19"/>
      <c r="L219" s="19"/>
      <c r="M219" s="19"/>
      <c r="N219" s="19"/>
      <c r="O219" s="49"/>
      <c r="P219" s="65">
        <f t="shared" si="107"/>
        <v>0</v>
      </c>
      <c r="Q219" s="49"/>
      <c r="R219" s="49"/>
      <c r="S219" s="65">
        <f t="shared" si="108"/>
        <v>0</v>
      </c>
    </row>
    <row r="220" spans="1:19" hidden="1" x14ac:dyDescent="0.25">
      <c r="A220" s="161"/>
      <c r="B220" s="23">
        <v>423130</v>
      </c>
      <c r="C220" s="17" t="s">
        <v>184</v>
      </c>
      <c r="D220" s="85">
        <f>SUM(D221)</f>
        <v>0</v>
      </c>
      <c r="E220" s="69">
        <f t="shared" ref="E220:O220" si="158">SUM(E221)</f>
        <v>0</v>
      </c>
      <c r="F220" s="20">
        <f t="shared" si="158"/>
        <v>0</v>
      </c>
      <c r="G220" s="20">
        <f t="shared" si="158"/>
        <v>0</v>
      </c>
      <c r="H220" s="20">
        <f t="shared" si="158"/>
        <v>0</v>
      </c>
      <c r="I220" s="20">
        <f t="shared" si="158"/>
        <v>0</v>
      </c>
      <c r="J220" s="20">
        <f t="shared" si="158"/>
        <v>0</v>
      </c>
      <c r="K220" s="20">
        <f t="shared" si="158"/>
        <v>0</v>
      </c>
      <c r="L220" s="20">
        <f t="shared" si="158"/>
        <v>0</v>
      </c>
      <c r="M220" s="20">
        <f t="shared" si="158"/>
        <v>0</v>
      </c>
      <c r="N220" s="20">
        <f t="shared" si="158"/>
        <v>0</v>
      </c>
      <c r="O220" s="50">
        <f t="shared" si="158"/>
        <v>0</v>
      </c>
      <c r="P220" s="65">
        <f t="shared" si="107"/>
        <v>0</v>
      </c>
      <c r="Q220" s="50">
        <f t="shared" ref="Q220:R220" si="159">SUM(Q221)</f>
        <v>0</v>
      </c>
      <c r="R220" s="50">
        <f t="shared" si="159"/>
        <v>0</v>
      </c>
      <c r="S220" s="65">
        <f t="shared" si="108"/>
        <v>0</v>
      </c>
    </row>
    <row r="221" spans="1:19" ht="25.5" hidden="1" x14ac:dyDescent="0.25">
      <c r="A221" s="161"/>
      <c r="B221" s="23">
        <v>423131</v>
      </c>
      <c r="C221" s="17" t="s">
        <v>185</v>
      </c>
      <c r="D221" s="84"/>
      <c r="E221" s="68"/>
      <c r="F221" s="19"/>
      <c r="G221" s="19"/>
      <c r="H221" s="19"/>
      <c r="I221" s="19"/>
      <c r="J221" s="19"/>
      <c r="K221" s="19"/>
      <c r="L221" s="19"/>
      <c r="M221" s="19"/>
      <c r="N221" s="19"/>
      <c r="O221" s="49"/>
      <c r="P221" s="65">
        <f t="shared" si="107"/>
        <v>0</v>
      </c>
      <c r="Q221" s="49"/>
      <c r="R221" s="49"/>
      <c r="S221" s="65">
        <f t="shared" si="108"/>
        <v>0</v>
      </c>
    </row>
    <row r="222" spans="1:19" hidden="1" x14ac:dyDescent="0.25">
      <c r="A222" s="161"/>
      <c r="B222" s="23">
        <v>423190</v>
      </c>
      <c r="C222" s="17" t="s">
        <v>186</v>
      </c>
      <c r="D222" s="85">
        <f>SUM(D223)</f>
        <v>0</v>
      </c>
      <c r="E222" s="69">
        <f t="shared" ref="E222:O222" si="160">SUM(E223)</f>
        <v>0</v>
      </c>
      <c r="F222" s="20">
        <f t="shared" si="160"/>
        <v>0</v>
      </c>
      <c r="G222" s="20">
        <f t="shared" si="160"/>
        <v>0</v>
      </c>
      <c r="H222" s="20">
        <f t="shared" si="160"/>
        <v>0</v>
      </c>
      <c r="I222" s="20">
        <f t="shared" si="160"/>
        <v>0</v>
      </c>
      <c r="J222" s="20">
        <f t="shared" si="160"/>
        <v>0</v>
      </c>
      <c r="K222" s="20">
        <f t="shared" si="160"/>
        <v>0</v>
      </c>
      <c r="L222" s="20">
        <f t="shared" si="160"/>
        <v>0</v>
      </c>
      <c r="M222" s="20">
        <f t="shared" si="160"/>
        <v>0</v>
      </c>
      <c r="N222" s="20">
        <f t="shared" si="160"/>
        <v>0</v>
      </c>
      <c r="O222" s="50">
        <f t="shared" si="160"/>
        <v>0</v>
      </c>
      <c r="P222" s="65">
        <f t="shared" si="107"/>
        <v>0</v>
      </c>
      <c r="Q222" s="50">
        <f t="shared" ref="Q222:R222" si="161">SUM(Q223)</f>
        <v>0</v>
      </c>
      <c r="R222" s="50">
        <f t="shared" si="161"/>
        <v>0</v>
      </c>
      <c r="S222" s="65">
        <f t="shared" si="108"/>
        <v>0</v>
      </c>
    </row>
    <row r="223" spans="1:19" ht="75" hidden="1" customHeight="1" x14ac:dyDescent="0.25">
      <c r="A223" s="161"/>
      <c r="B223" s="23">
        <v>423191</v>
      </c>
      <c r="C223" s="17" t="s">
        <v>560</v>
      </c>
      <c r="D223" s="84"/>
      <c r="E223" s="68"/>
      <c r="F223" s="19"/>
      <c r="G223" s="19"/>
      <c r="H223" s="19"/>
      <c r="I223" s="19"/>
      <c r="J223" s="19"/>
      <c r="K223" s="19"/>
      <c r="L223" s="19"/>
      <c r="M223" s="19"/>
      <c r="N223" s="19"/>
      <c r="O223" s="49"/>
      <c r="P223" s="65">
        <f t="shared" si="107"/>
        <v>0</v>
      </c>
      <c r="Q223" s="49"/>
      <c r="R223" s="49"/>
      <c r="S223" s="65">
        <f t="shared" si="108"/>
        <v>0</v>
      </c>
    </row>
    <row r="224" spans="1:19" x14ac:dyDescent="0.25">
      <c r="A224" s="271"/>
      <c r="B224" s="27">
        <v>423200</v>
      </c>
      <c r="C224" s="13" t="s">
        <v>187</v>
      </c>
      <c r="D224" s="82">
        <f>SUM(D225,D228,D230)</f>
        <v>126000</v>
      </c>
      <c r="E224" s="66">
        <f t="shared" ref="E224:O224" si="162">SUM(E225,E228,E230)</f>
        <v>126000</v>
      </c>
      <c r="F224" s="14">
        <f t="shared" si="162"/>
        <v>0</v>
      </c>
      <c r="G224" s="14">
        <f t="shared" si="162"/>
        <v>0</v>
      </c>
      <c r="H224" s="14">
        <f t="shared" si="162"/>
        <v>0</v>
      </c>
      <c r="I224" s="14">
        <f t="shared" si="162"/>
        <v>0</v>
      </c>
      <c r="J224" s="14">
        <f t="shared" si="162"/>
        <v>0</v>
      </c>
      <c r="K224" s="14">
        <f t="shared" si="162"/>
        <v>0</v>
      </c>
      <c r="L224" s="14">
        <f t="shared" si="162"/>
        <v>0</v>
      </c>
      <c r="M224" s="14">
        <f t="shared" si="162"/>
        <v>0</v>
      </c>
      <c r="N224" s="14">
        <f t="shared" si="162"/>
        <v>0</v>
      </c>
      <c r="O224" s="47">
        <f t="shared" si="162"/>
        <v>0</v>
      </c>
      <c r="P224" s="65">
        <f t="shared" si="107"/>
        <v>126000</v>
      </c>
      <c r="Q224" s="47">
        <f t="shared" ref="Q224:R224" si="163">SUM(Q225,Q228,Q230)</f>
        <v>126000</v>
      </c>
      <c r="R224" s="47">
        <f t="shared" si="163"/>
        <v>126000</v>
      </c>
      <c r="S224" s="65">
        <f t="shared" si="108"/>
        <v>378000</v>
      </c>
    </row>
    <row r="225" spans="1:19" x14ac:dyDescent="0.25">
      <c r="A225" s="161"/>
      <c r="B225" s="23">
        <v>423210</v>
      </c>
      <c r="C225" s="17" t="s">
        <v>188</v>
      </c>
      <c r="D225" s="83">
        <f>D226+D227</f>
        <v>126000</v>
      </c>
      <c r="E225" s="67">
        <f>SUM(E226:E227)</f>
        <v>126000</v>
      </c>
      <c r="F225" s="67">
        <f t="shared" ref="F225:O225" si="164">SUM(F226:F227)</f>
        <v>0</v>
      </c>
      <c r="G225" s="67">
        <f t="shared" si="164"/>
        <v>0</v>
      </c>
      <c r="H225" s="67">
        <f t="shared" si="164"/>
        <v>0</v>
      </c>
      <c r="I225" s="67">
        <f t="shared" si="164"/>
        <v>0</v>
      </c>
      <c r="J225" s="67">
        <f t="shared" si="164"/>
        <v>0</v>
      </c>
      <c r="K225" s="67">
        <f t="shared" si="164"/>
        <v>0</v>
      </c>
      <c r="L225" s="67">
        <f t="shared" si="164"/>
        <v>0</v>
      </c>
      <c r="M225" s="67">
        <f t="shared" si="164"/>
        <v>0</v>
      </c>
      <c r="N225" s="67">
        <f t="shared" si="164"/>
        <v>0</v>
      </c>
      <c r="O225" s="67">
        <f t="shared" si="164"/>
        <v>0</v>
      </c>
      <c r="P225" s="65">
        <f t="shared" ref="P225:P295" si="165">SUM(E225:O225)</f>
        <v>126000</v>
      </c>
      <c r="Q225" s="67">
        <f t="shared" ref="Q225:R225" si="166">SUM(Q226:Q227)</f>
        <v>126000</v>
      </c>
      <c r="R225" s="67">
        <f t="shared" si="166"/>
        <v>126000</v>
      </c>
      <c r="S225" s="65">
        <f>SUM(P225:R225)</f>
        <v>378000</v>
      </c>
    </row>
    <row r="226" spans="1:19" ht="25.5" hidden="1" x14ac:dyDescent="0.25">
      <c r="A226" s="161"/>
      <c r="B226" s="23">
        <v>423211</v>
      </c>
      <c r="C226" s="17" t="s">
        <v>562</v>
      </c>
      <c r="D226" s="175"/>
      <c r="E226" s="176"/>
      <c r="F226" s="177"/>
      <c r="G226" s="177"/>
      <c r="H226" s="177"/>
      <c r="I226" s="177"/>
      <c r="J226" s="177"/>
      <c r="K226" s="177"/>
      <c r="L226" s="177"/>
      <c r="M226" s="177"/>
      <c r="N226" s="177"/>
      <c r="O226" s="178"/>
      <c r="P226" s="65">
        <f>SUM(E226:O226)</f>
        <v>0</v>
      </c>
      <c r="Q226" s="178"/>
      <c r="R226" s="178"/>
      <c r="S226" s="65">
        <f t="shared" ref="S226:S295" si="167">SUM(P226:R226)</f>
        <v>0</v>
      </c>
    </row>
    <row r="227" spans="1:19" x14ac:dyDescent="0.25">
      <c r="A227" s="161"/>
      <c r="B227" s="23">
        <v>423212</v>
      </c>
      <c r="C227" s="17" t="s">
        <v>497</v>
      </c>
      <c r="D227" s="84">
        <v>126000</v>
      </c>
      <c r="E227" s="68">
        <v>126000</v>
      </c>
      <c r="F227" s="19"/>
      <c r="G227" s="19"/>
      <c r="H227" s="19"/>
      <c r="I227" s="19"/>
      <c r="J227" s="19"/>
      <c r="K227" s="19"/>
      <c r="L227" s="19"/>
      <c r="M227" s="19"/>
      <c r="N227" s="19"/>
      <c r="O227" s="49"/>
      <c r="P227" s="65">
        <f t="shared" si="165"/>
        <v>126000</v>
      </c>
      <c r="Q227" s="49">
        <v>126000</v>
      </c>
      <c r="R227" s="49">
        <v>126000</v>
      </c>
      <c r="S227" s="65">
        <f t="shared" si="167"/>
        <v>378000</v>
      </c>
    </row>
    <row r="228" spans="1:19" hidden="1" x14ac:dyDescent="0.25">
      <c r="A228" s="161"/>
      <c r="B228" s="23">
        <v>423220</v>
      </c>
      <c r="C228" s="17" t="s">
        <v>189</v>
      </c>
      <c r="D228" s="83">
        <f>SUM(D229)</f>
        <v>0</v>
      </c>
      <c r="E228" s="67">
        <f t="shared" ref="E228:O228" si="168">SUM(E229)</f>
        <v>0</v>
      </c>
      <c r="F228" s="18">
        <f t="shared" si="168"/>
        <v>0</v>
      </c>
      <c r="G228" s="18">
        <f t="shared" si="168"/>
        <v>0</v>
      </c>
      <c r="H228" s="18">
        <f t="shared" si="168"/>
        <v>0</v>
      </c>
      <c r="I228" s="18">
        <f t="shared" si="168"/>
        <v>0</v>
      </c>
      <c r="J228" s="18">
        <f t="shared" si="168"/>
        <v>0</v>
      </c>
      <c r="K228" s="18">
        <f t="shared" si="168"/>
        <v>0</v>
      </c>
      <c r="L228" s="18">
        <f t="shared" si="168"/>
        <v>0</v>
      </c>
      <c r="M228" s="18">
        <f t="shared" si="168"/>
        <v>0</v>
      </c>
      <c r="N228" s="18">
        <f t="shared" si="168"/>
        <v>0</v>
      </c>
      <c r="O228" s="48">
        <f t="shared" si="168"/>
        <v>0</v>
      </c>
      <c r="P228" s="65">
        <f t="shared" si="165"/>
        <v>0</v>
      </c>
      <c r="Q228" s="48">
        <f t="shared" ref="Q228:R228" si="169">SUM(Q229)</f>
        <v>0</v>
      </c>
      <c r="R228" s="48">
        <f t="shared" si="169"/>
        <v>0</v>
      </c>
      <c r="S228" s="65">
        <f t="shared" si="167"/>
        <v>0</v>
      </c>
    </row>
    <row r="229" spans="1:19" ht="16.5" hidden="1" customHeight="1" x14ac:dyDescent="0.25">
      <c r="A229" s="161"/>
      <c r="B229" s="23">
        <v>423221</v>
      </c>
      <c r="C229" s="17" t="s">
        <v>561</v>
      </c>
      <c r="D229" s="84"/>
      <c r="E229" s="68"/>
      <c r="F229" s="19"/>
      <c r="G229" s="19"/>
      <c r="H229" s="19"/>
      <c r="I229" s="19"/>
      <c r="J229" s="19"/>
      <c r="K229" s="19"/>
      <c r="L229" s="19"/>
      <c r="M229" s="19"/>
      <c r="N229" s="19"/>
      <c r="O229" s="49"/>
      <c r="P229" s="65">
        <f t="shared" si="165"/>
        <v>0</v>
      </c>
      <c r="Q229" s="49"/>
      <c r="R229" s="49"/>
      <c r="S229" s="65">
        <f t="shared" si="167"/>
        <v>0</v>
      </c>
    </row>
    <row r="230" spans="1:19" hidden="1" x14ac:dyDescent="0.25">
      <c r="A230" s="161"/>
      <c r="B230" s="23">
        <v>423290</v>
      </c>
      <c r="C230" s="17" t="s">
        <v>190</v>
      </c>
      <c r="D230" s="85">
        <f>SUM(D231)</f>
        <v>0</v>
      </c>
      <c r="E230" s="69">
        <f t="shared" ref="E230:O230" si="170">SUM(E231)</f>
        <v>0</v>
      </c>
      <c r="F230" s="20">
        <f t="shared" si="170"/>
        <v>0</v>
      </c>
      <c r="G230" s="20">
        <f t="shared" si="170"/>
        <v>0</v>
      </c>
      <c r="H230" s="20">
        <f t="shared" si="170"/>
        <v>0</v>
      </c>
      <c r="I230" s="20">
        <f t="shared" si="170"/>
        <v>0</v>
      </c>
      <c r="J230" s="20">
        <f t="shared" si="170"/>
        <v>0</v>
      </c>
      <c r="K230" s="20">
        <f t="shared" si="170"/>
        <v>0</v>
      </c>
      <c r="L230" s="20">
        <f t="shared" si="170"/>
        <v>0</v>
      </c>
      <c r="M230" s="20">
        <f t="shared" si="170"/>
        <v>0</v>
      </c>
      <c r="N230" s="20">
        <f t="shared" si="170"/>
        <v>0</v>
      </c>
      <c r="O230" s="50">
        <f t="shared" si="170"/>
        <v>0</v>
      </c>
      <c r="P230" s="65">
        <f t="shared" si="165"/>
        <v>0</v>
      </c>
      <c r="Q230" s="50">
        <f t="shared" ref="Q230:R230" si="171">SUM(Q231)</f>
        <v>0</v>
      </c>
      <c r="R230" s="50">
        <f t="shared" si="171"/>
        <v>0</v>
      </c>
      <c r="S230" s="65">
        <f t="shared" si="167"/>
        <v>0</v>
      </c>
    </row>
    <row r="231" spans="1:19" hidden="1" x14ac:dyDescent="0.25">
      <c r="A231" s="161"/>
      <c r="B231" s="23">
        <v>423291</v>
      </c>
      <c r="C231" s="17" t="s">
        <v>191</v>
      </c>
      <c r="D231" s="84"/>
      <c r="E231" s="68"/>
      <c r="F231" s="19"/>
      <c r="G231" s="19"/>
      <c r="H231" s="19"/>
      <c r="I231" s="19"/>
      <c r="J231" s="19"/>
      <c r="K231" s="19"/>
      <c r="L231" s="19"/>
      <c r="M231" s="19"/>
      <c r="N231" s="19"/>
      <c r="O231" s="49"/>
      <c r="P231" s="65">
        <f t="shared" si="165"/>
        <v>0</v>
      </c>
      <c r="Q231" s="49"/>
      <c r="R231" s="49"/>
      <c r="S231" s="65">
        <f t="shared" si="167"/>
        <v>0</v>
      </c>
    </row>
    <row r="232" spans="1:19" ht="25.5" x14ac:dyDescent="0.25">
      <c r="A232" s="271"/>
      <c r="B232" s="27">
        <v>423300</v>
      </c>
      <c r="C232" s="13" t="s">
        <v>192</v>
      </c>
      <c r="D232" s="82">
        <f>SUM(D233,D235,D239)</f>
        <v>160000</v>
      </c>
      <c r="E232" s="66">
        <f t="shared" ref="E232:O232" si="172">SUM(E233,E235,E239)</f>
        <v>160000</v>
      </c>
      <c r="F232" s="14">
        <f t="shared" si="172"/>
        <v>0</v>
      </c>
      <c r="G232" s="14">
        <f t="shared" si="172"/>
        <v>0</v>
      </c>
      <c r="H232" s="14">
        <f t="shared" si="172"/>
        <v>0</v>
      </c>
      <c r="I232" s="14">
        <f t="shared" si="172"/>
        <v>0</v>
      </c>
      <c r="J232" s="14">
        <f t="shared" si="172"/>
        <v>0</v>
      </c>
      <c r="K232" s="14">
        <f t="shared" si="172"/>
        <v>0</v>
      </c>
      <c r="L232" s="14">
        <f t="shared" si="172"/>
        <v>0</v>
      </c>
      <c r="M232" s="14">
        <f t="shared" si="172"/>
        <v>0</v>
      </c>
      <c r="N232" s="14">
        <f t="shared" si="172"/>
        <v>0</v>
      </c>
      <c r="O232" s="47">
        <f t="shared" si="172"/>
        <v>0</v>
      </c>
      <c r="P232" s="65">
        <f t="shared" si="165"/>
        <v>160000</v>
      </c>
      <c r="Q232" s="47">
        <f t="shared" ref="Q232:R232" si="173">SUM(Q233,Q235,Q239)</f>
        <v>160000</v>
      </c>
      <c r="R232" s="47">
        <f t="shared" si="173"/>
        <v>160000</v>
      </c>
      <c r="S232" s="65">
        <f t="shared" si="167"/>
        <v>480000</v>
      </c>
    </row>
    <row r="233" spans="1:19" ht="29.25" customHeight="1" x14ac:dyDescent="0.25">
      <c r="A233" s="161"/>
      <c r="B233" s="23">
        <v>423310</v>
      </c>
      <c r="C233" s="17" t="s">
        <v>192</v>
      </c>
      <c r="D233" s="83">
        <f>SUM(D234)</f>
        <v>140000</v>
      </c>
      <c r="E233" s="67">
        <f t="shared" ref="E233:O233" si="174">SUM(E234)</f>
        <v>140000</v>
      </c>
      <c r="F233" s="18">
        <f t="shared" si="174"/>
        <v>0</v>
      </c>
      <c r="G233" s="18">
        <f t="shared" si="174"/>
        <v>0</v>
      </c>
      <c r="H233" s="18">
        <f t="shared" si="174"/>
        <v>0</v>
      </c>
      <c r="I233" s="18">
        <f t="shared" si="174"/>
        <v>0</v>
      </c>
      <c r="J233" s="18">
        <f t="shared" si="174"/>
        <v>0</v>
      </c>
      <c r="K233" s="18">
        <f t="shared" si="174"/>
        <v>0</v>
      </c>
      <c r="L233" s="18">
        <f t="shared" si="174"/>
        <v>0</v>
      </c>
      <c r="M233" s="18">
        <f t="shared" si="174"/>
        <v>0</v>
      </c>
      <c r="N233" s="18">
        <f t="shared" si="174"/>
        <v>0</v>
      </c>
      <c r="O233" s="48">
        <f t="shared" si="174"/>
        <v>0</v>
      </c>
      <c r="P233" s="65">
        <f t="shared" si="165"/>
        <v>140000</v>
      </c>
      <c r="Q233" s="48">
        <f t="shared" ref="Q233:R233" si="175">SUM(Q234)</f>
        <v>140000</v>
      </c>
      <c r="R233" s="48">
        <f t="shared" si="175"/>
        <v>140000</v>
      </c>
      <c r="S233" s="65">
        <f t="shared" si="167"/>
        <v>420000</v>
      </c>
    </row>
    <row r="234" spans="1:19" ht="25.5" x14ac:dyDescent="0.25">
      <c r="A234" s="161"/>
      <c r="B234" s="23">
        <v>423311</v>
      </c>
      <c r="C234" s="17" t="s">
        <v>784</v>
      </c>
      <c r="D234" s="84">
        <v>140000</v>
      </c>
      <c r="E234" s="68">
        <v>140000</v>
      </c>
      <c r="F234" s="19"/>
      <c r="G234" s="19"/>
      <c r="H234" s="19"/>
      <c r="I234" s="19"/>
      <c r="J234" s="19"/>
      <c r="K234" s="19"/>
      <c r="L234" s="19"/>
      <c r="M234" s="19"/>
      <c r="N234" s="19"/>
      <c r="O234" s="49"/>
      <c r="P234" s="65">
        <f t="shared" si="165"/>
        <v>140000</v>
      </c>
      <c r="Q234" s="49">
        <v>140000</v>
      </c>
      <c r="R234" s="49">
        <v>140000</v>
      </c>
      <c r="S234" s="65">
        <f t="shared" si="167"/>
        <v>420000</v>
      </c>
    </row>
    <row r="235" spans="1:19" x14ac:dyDescent="0.25">
      <c r="A235" s="161"/>
      <c r="B235" s="23">
        <v>423320</v>
      </c>
      <c r="C235" s="17" t="s">
        <v>193</v>
      </c>
      <c r="D235" s="83">
        <f>SUM(D236:D238)</f>
        <v>20000</v>
      </c>
      <c r="E235" s="67">
        <f t="shared" ref="E235:O235" si="176">SUM(E236:E238)</f>
        <v>20000</v>
      </c>
      <c r="F235" s="18">
        <f t="shared" si="176"/>
        <v>0</v>
      </c>
      <c r="G235" s="18">
        <f t="shared" si="176"/>
        <v>0</v>
      </c>
      <c r="H235" s="18">
        <f t="shared" si="176"/>
        <v>0</v>
      </c>
      <c r="I235" s="18">
        <f t="shared" si="176"/>
        <v>0</v>
      </c>
      <c r="J235" s="18">
        <f t="shared" si="176"/>
        <v>0</v>
      </c>
      <c r="K235" s="18">
        <f t="shared" si="176"/>
        <v>0</v>
      </c>
      <c r="L235" s="18">
        <f t="shared" si="176"/>
        <v>0</v>
      </c>
      <c r="M235" s="18">
        <f t="shared" si="176"/>
        <v>0</v>
      </c>
      <c r="N235" s="18">
        <f t="shared" si="176"/>
        <v>0</v>
      </c>
      <c r="O235" s="48">
        <f t="shared" si="176"/>
        <v>0</v>
      </c>
      <c r="P235" s="65">
        <f t="shared" si="165"/>
        <v>20000</v>
      </c>
      <c r="Q235" s="48">
        <f t="shared" ref="Q235:R235" si="177">SUM(Q236:Q238)</f>
        <v>20000</v>
      </c>
      <c r="R235" s="48">
        <f t="shared" si="177"/>
        <v>20000</v>
      </c>
      <c r="S235" s="65">
        <f t="shared" si="167"/>
        <v>60000</v>
      </c>
    </row>
    <row r="236" spans="1:19" x14ac:dyDescent="0.25">
      <c r="A236" s="161"/>
      <c r="B236" s="23">
        <v>423321</v>
      </c>
      <c r="C236" s="17" t="s">
        <v>194</v>
      </c>
      <c r="D236" s="84">
        <v>20000</v>
      </c>
      <c r="E236" s="68">
        <v>20000</v>
      </c>
      <c r="F236" s="19"/>
      <c r="G236" s="19"/>
      <c r="H236" s="19"/>
      <c r="I236" s="19"/>
      <c r="J236" s="19"/>
      <c r="K236" s="19"/>
      <c r="L236" s="19"/>
      <c r="M236" s="19"/>
      <c r="N236" s="19"/>
      <c r="O236" s="49"/>
      <c r="P236" s="65">
        <f t="shared" si="165"/>
        <v>20000</v>
      </c>
      <c r="Q236" s="49">
        <v>20000</v>
      </c>
      <c r="R236" s="49">
        <v>20000</v>
      </c>
      <c r="S236" s="65">
        <f t="shared" si="167"/>
        <v>60000</v>
      </c>
    </row>
    <row r="237" spans="1:19" hidden="1" x14ac:dyDescent="0.25">
      <c r="A237" s="161"/>
      <c r="B237" s="23">
        <v>423322</v>
      </c>
      <c r="C237" s="17" t="s">
        <v>195</v>
      </c>
      <c r="D237" s="84"/>
      <c r="E237" s="68"/>
      <c r="F237" s="19"/>
      <c r="G237" s="19"/>
      <c r="H237" s="19"/>
      <c r="I237" s="19"/>
      <c r="J237" s="19"/>
      <c r="K237" s="19"/>
      <c r="L237" s="19"/>
      <c r="M237" s="19"/>
      <c r="N237" s="19"/>
      <c r="O237" s="49"/>
      <c r="P237" s="65">
        <f t="shared" si="165"/>
        <v>0</v>
      </c>
      <c r="Q237" s="49"/>
      <c r="R237" s="49"/>
      <c r="S237" s="65">
        <f t="shared" si="167"/>
        <v>0</v>
      </c>
    </row>
    <row r="238" spans="1:19" ht="25.5" hidden="1" x14ac:dyDescent="0.25">
      <c r="A238" s="161"/>
      <c r="B238" s="23">
        <v>423323</v>
      </c>
      <c r="C238" s="17" t="s">
        <v>196</v>
      </c>
      <c r="D238" s="84"/>
      <c r="E238" s="68"/>
      <c r="F238" s="19"/>
      <c r="G238" s="19"/>
      <c r="H238" s="19"/>
      <c r="I238" s="19"/>
      <c r="J238" s="19"/>
      <c r="K238" s="19"/>
      <c r="L238" s="19"/>
      <c r="M238" s="19"/>
      <c r="N238" s="19"/>
      <c r="O238" s="49"/>
      <c r="P238" s="65">
        <f t="shared" si="165"/>
        <v>0</v>
      </c>
      <c r="Q238" s="49"/>
      <c r="R238" s="49"/>
      <c r="S238" s="65">
        <f t="shared" si="167"/>
        <v>0</v>
      </c>
    </row>
    <row r="239" spans="1:19" ht="25.5" hidden="1" x14ac:dyDescent="0.25">
      <c r="A239" s="161"/>
      <c r="B239" s="23">
        <v>423390</v>
      </c>
      <c r="C239" s="17" t="s">
        <v>197</v>
      </c>
      <c r="D239" s="83">
        <f>SUM(D240:D241)</f>
        <v>0</v>
      </c>
      <c r="E239" s="67">
        <f t="shared" ref="E239:O239" si="178">SUM(E240:E241)</f>
        <v>0</v>
      </c>
      <c r="F239" s="18">
        <f t="shared" si="178"/>
        <v>0</v>
      </c>
      <c r="G239" s="18">
        <f t="shared" si="178"/>
        <v>0</v>
      </c>
      <c r="H239" s="18">
        <f t="shared" si="178"/>
        <v>0</v>
      </c>
      <c r="I239" s="18">
        <f t="shared" si="178"/>
        <v>0</v>
      </c>
      <c r="J239" s="18">
        <f t="shared" si="178"/>
        <v>0</v>
      </c>
      <c r="K239" s="18">
        <f t="shared" si="178"/>
        <v>0</v>
      </c>
      <c r="L239" s="18">
        <f t="shared" si="178"/>
        <v>0</v>
      </c>
      <c r="M239" s="18">
        <f t="shared" si="178"/>
        <v>0</v>
      </c>
      <c r="N239" s="18">
        <f t="shared" si="178"/>
        <v>0</v>
      </c>
      <c r="O239" s="48">
        <f t="shared" si="178"/>
        <v>0</v>
      </c>
      <c r="P239" s="65">
        <f t="shared" si="165"/>
        <v>0</v>
      </c>
      <c r="Q239" s="48">
        <f t="shared" ref="Q239:R239" si="179">SUM(Q240:Q241)</f>
        <v>0</v>
      </c>
      <c r="R239" s="48">
        <f t="shared" si="179"/>
        <v>0</v>
      </c>
      <c r="S239" s="65">
        <f t="shared" si="167"/>
        <v>0</v>
      </c>
    </row>
    <row r="240" spans="1:19" hidden="1" x14ac:dyDescent="0.25">
      <c r="A240" s="161"/>
      <c r="B240" s="23">
        <v>423391</v>
      </c>
      <c r="C240" s="17" t="s">
        <v>198</v>
      </c>
      <c r="D240" s="84"/>
      <c r="E240" s="68"/>
      <c r="F240" s="19"/>
      <c r="G240" s="19"/>
      <c r="H240" s="19"/>
      <c r="I240" s="19"/>
      <c r="J240" s="19"/>
      <c r="K240" s="19"/>
      <c r="L240" s="19"/>
      <c r="M240" s="19"/>
      <c r="N240" s="19"/>
      <c r="O240" s="49"/>
      <c r="P240" s="65">
        <f t="shared" si="165"/>
        <v>0</v>
      </c>
      <c r="Q240" s="49"/>
      <c r="R240" s="49"/>
      <c r="S240" s="65">
        <f t="shared" si="167"/>
        <v>0</v>
      </c>
    </row>
    <row r="241" spans="1:19" ht="38.25" hidden="1" x14ac:dyDescent="0.25">
      <c r="A241" s="161"/>
      <c r="B241" s="23">
        <v>423399</v>
      </c>
      <c r="C241" s="17" t="s">
        <v>564</v>
      </c>
      <c r="D241" s="84"/>
      <c r="E241" s="68"/>
      <c r="F241" s="19"/>
      <c r="G241" s="19"/>
      <c r="H241" s="19"/>
      <c r="I241" s="19"/>
      <c r="J241" s="19"/>
      <c r="K241" s="19"/>
      <c r="L241" s="19"/>
      <c r="M241" s="19"/>
      <c r="N241" s="19"/>
      <c r="O241" s="49"/>
      <c r="P241" s="65">
        <f t="shared" si="165"/>
        <v>0</v>
      </c>
      <c r="Q241" s="49"/>
      <c r="R241" s="49"/>
      <c r="S241" s="65">
        <f t="shared" si="167"/>
        <v>0</v>
      </c>
    </row>
    <row r="242" spans="1:19" x14ac:dyDescent="0.25">
      <c r="A242" s="271"/>
      <c r="B242" s="27">
        <v>423400</v>
      </c>
      <c r="C242" s="13" t="s">
        <v>199</v>
      </c>
      <c r="D242" s="82">
        <f>SUM(D243,D248,D250,D254)</f>
        <v>70000</v>
      </c>
      <c r="E242" s="66">
        <f t="shared" ref="E242:O242" si="180">SUM(E243,E248,E250,E254)</f>
        <v>70000</v>
      </c>
      <c r="F242" s="14">
        <f t="shared" si="180"/>
        <v>0</v>
      </c>
      <c r="G242" s="14">
        <f t="shared" si="180"/>
        <v>0</v>
      </c>
      <c r="H242" s="14">
        <f t="shared" si="180"/>
        <v>0</v>
      </c>
      <c r="I242" s="14">
        <f t="shared" si="180"/>
        <v>0</v>
      </c>
      <c r="J242" s="14">
        <f t="shared" si="180"/>
        <v>0</v>
      </c>
      <c r="K242" s="14">
        <f t="shared" si="180"/>
        <v>0</v>
      </c>
      <c r="L242" s="14">
        <f t="shared" si="180"/>
        <v>0</v>
      </c>
      <c r="M242" s="14">
        <f t="shared" si="180"/>
        <v>0</v>
      </c>
      <c r="N242" s="14">
        <f t="shared" si="180"/>
        <v>0</v>
      </c>
      <c r="O242" s="47">
        <f t="shared" si="180"/>
        <v>0</v>
      </c>
      <c r="P242" s="65">
        <f t="shared" si="165"/>
        <v>70000</v>
      </c>
      <c r="Q242" s="47">
        <f t="shared" ref="Q242:R242" si="181">SUM(Q243,Q248,Q250,Q254)</f>
        <v>70000</v>
      </c>
      <c r="R242" s="47">
        <f t="shared" si="181"/>
        <v>70000</v>
      </c>
      <c r="S242" s="65">
        <f t="shared" si="167"/>
        <v>210000</v>
      </c>
    </row>
    <row r="243" spans="1:19" x14ac:dyDescent="0.25">
      <c r="A243" s="161"/>
      <c r="B243" s="23">
        <v>423410</v>
      </c>
      <c r="C243" s="17" t="s">
        <v>200</v>
      </c>
      <c r="D243" s="83">
        <f>SUM(D244:D246,D247)</f>
        <v>70000</v>
      </c>
      <c r="E243" s="67">
        <f t="shared" ref="E243:O243" si="182">SUM(E244:E246,E247)</f>
        <v>70000</v>
      </c>
      <c r="F243" s="18">
        <f t="shared" si="182"/>
        <v>0</v>
      </c>
      <c r="G243" s="18">
        <f t="shared" si="182"/>
        <v>0</v>
      </c>
      <c r="H243" s="18">
        <f t="shared" si="182"/>
        <v>0</v>
      </c>
      <c r="I243" s="18">
        <f t="shared" si="182"/>
        <v>0</v>
      </c>
      <c r="J243" s="18">
        <f t="shared" si="182"/>
        <v>0</v>
      </c>
      <c r="K243" s="18">
        <f t="shared" si="182"/>
        <v>0</v>
      </c>
      <c r="L243" s="18">
        <f t="shared" si="182"/>
        <v>0</v>
      </c>
      <c r="M243" s="18">
        <f t="shared" si="182"/>
        <v>0</v>
      </c>
      <c r="N243" s="18">
        <f t="shared" si="182"/>
        <v>0</v>
      </c>
      <c r="O243" s="48">
        <f t="shared" si="182"/>
        <v>0</v>
      </c>
      <c r="P243" s="65">
        <f t="shared" si="165"/>
        <v>70000</v>
      </c>
      <c r="Q243" s="48">
        <f t="shared" ref="Q243:R243" si="183">SUM(Q244:Q246,Q247)</f>
        <v>70000</v>
      </c>
      <c r="R243" s="48">
        <f t="shared" si="183"/>
        <v>70000</v>
      </c>
      <c r="S243" s="65">
        <f t="shared" si="167"/>
        <v>210000</v>
      </c>
    </row>
    <row r="244" spans="1:19" ht="38.25" hidden="1" x14ac:dyDescent="0.25">
      <c r="A244" s="161"/>
      <c r="B244" s="16">
        <v>423411</v>
      </c>
      <c r="C244" s="17" t="s">
        <v>201</v>
      </c>
      <c r="D244" s="84"/>
      <c r="E244" s="68"/>
      <c r="F244" s="19"/>
      <c r="G244" s="19"/>
      <c r="H244" s="19"/>
      <c r="I244" s="19"/>
      <c r="J244" s="19"/>
      <c r="K244" s="19"/>
      <c r="L244" s="19"/>
      <c r="M244" s="19"/>
      <c r="N244" s="19"/>
      <c r="O244" s="49"/>
      <c r="P244" s="65">
        <f t="shared" si="165"/>
        <v>0</v>
      </c>
      <c r="Q244" s="49"/>
      <c r="R244" s="49"/>
      <c r="S244" s="65">
        <f t="shared" si="167"/>
        <v>0</v>
      </c>
    </row>
    <row r="245" spans="1:19" hidden="1" x14ac:dyDescent="0.25">
      <c r="A245" s="161"/>
      <c r="B245" s="16">
        <v>423412</v>
      </c>
      <c r="C245" s="17" t="s">
        <v>202</v>
      </c>
      <c r="D245" s="84"/>
      <c r="E245" s="68"/>
      <c r="F245" s="19"/>
      <c r="G245" s="19"/>
      <c r="H245" s="19"/>
      <c r="I245" s="19"/>
      <c r="J245" s="19"/>
      <c r="K245" s="19"/>
      <c r="L245" s="19"/>
      <c r="M245" s="19"/>
      <c r="N245" s="19"/>
      <c r="O245" s="49"/>
      <c r="P245" s="65">
        <f t="shared" si="165"/>
        <v>0</v>
      </c>
      <c r="Q245" s="49"/>
      <c r="R245" s="49"/>
      <c r="S245" s="65">
        <f t="shared" si="167"/>
        <v>0</v>
      </c>
    </row>
    <row r="246" spans="1:19" hidden="1" x14ac:dyDescent="0.25">
      <c r="A246" s="161"/>
      <c r="B246" s="16">
        <v>423413</v>
      </c>
      <c r="C246" s="17" t="s">
        <v>692</v>
      </c>
      <c r="D246" s="84"/>
      <c r="E246" s="68"/>
      <c r="F246" s="19"/>
      <c r="G246" s="19"/>
      <c r="H246" s="19"/>
      <c r="I246" s="19"/>
      <c r="J246" s="19"/>
      <c r="K246" s="19"/>
      <c r="L246" s="19"/>
      <c r="M246" s="19"/>
      <c r="N246" s="19"/>
      <c r="O246" s="49"/>
      <c r="P246" s="65">
        <f t="shared" si="165"/>
        <v>0</v>
      </c>
      <c r="Q246" s="49"/>
      <c r="R246" s="49"/>
      <c r="S246" s="65">
        <f t="shared" si="167"/>
        <v>0</v>
      </c>
    </row>
    <row r="247" spans="1:19" x14ac:dyDescent="0.25">
      <c r="A247" s="161"/>
      <c r="B247" s="16">
        <v>423419</v>
      </c>
      <c r="C247" s="17" t="s">
        <v>203</v>
      </c>
      <c r="D247" s="84">
        <v>70000</v>
      </c>
      <c r="E247" s="68">
        <v>70000</v>
      </c>
      <c r="F247" s="19"/>
      <c r="G247" s="19"/>
      <c r="H247" s="19"/>
      <c r="I247" s="19"/>
      <c r="J247" s="19"/>
      <c r="K247" s="19"/>
      <c r="L247" s="19"/>
      <c r="M247" s="19"/>
      <c r="N247" s="19"/>
      <c r="O247" s="49"/>
      <c r="P247" s="65">
        <f t="shared" si="165"/>
        <v>70000</v>
      </c>
      <c r="Q247" s="49">
        <v>70000</v>
      </c>
      <c r="R247" s="49">
        <v>70000</v>
      </c>
      <c r="S247" s="65">
        <f t="shared" si="167"/>
        <v>210000</v>
      </c>
    </row>
    <row r="248" spans="1:19" ht="25.5" hidden="1" x14ac:dyDescent="0.25">
      <c r="A248" s="161"/>
      <c r="B248" s="16">
        <v>423420</v>
      </c>
      <c r="C248" s="17" t="s">
        <v>204</v>
      </c>
      <c r="D248" s="83">
        <f>SUM(D249)</f>
        <v>0</v>
      </c>
      <c r="E248" s="67">
        <f t="shared" ref="E248:O248" si="184">SUM(E249)</f>
        <v>0</v>
      </c>
      <c r="F248" s="18">
        <f t="shared" si="184"/>
        <v>0</v>
      </c>
      <c r="G248" s="18">
        <f t="shared" si="184"/>
        <v>0</v>
      </c>
      <c r="H248" s="18">
        <f t="shared" si="184"/>
        <v>0</v>
      </c>
      <c r="I248" s="18">
        <f t="shared" si="184"/>
        <v>0</v>
      </c>
      <c r="J248" s="18">
        <f t="shared" si="184"/>
        <v>0</v>
      </c>
      <c r="K248" s="18">
        <f t="shared" si="184"/>
        <v>0</v>
      </c>
      <c r="L248" s="18">
        <f t="shared" si="184"/>
        <v>0</v>
      </c>
      <c r="M248" s="18">
        <f t="shared" si="184"/>
        <v>0</v>
      </c>
      <c r="N248" s="18">
        <f t="shared" si="184"/>
        <v>0</v>
      </c>
      <c r="O248" s="48">
        <f t="shared" si="184"/>
        <v>0</v>
      </c>
      <c r="P248" s="65">
        <f t="shared" si="165"/>
        <v>0</v>
      </c>
      <c r="Q248" s="48">
        <f t="shared" ref="Q248:R248" si="185">SUM(Q249)</f>
        <v>0</v>
      </c>
      <c r="R248" s="48">
        <f t="shared" si="185"/>
        <v>0</v>
      </c>
      <c r="S248" s="65">
        <f t="shared" si="167"/>
        <v>0</v>
      </c>
    </row>
    <row r="249" spans="1:19" ht="46.5" hidden="1" customHeight="1" x14ac:dyDescent="0.25">
      <c r="A249" s="161"/>
      <c r="B249" s="16">
        <v>423421</v>
      </c>
      <c r="C249" s="17" t="s">
        <v>565</v>
      </c>
      <c r="D249" s="84"/>
      <c r="E249" s="68"/>
      <c r="F249" s="19"/>
      <c r="G249" s="19"/>
      <c r="H249" s="19"/>
      <c r="I249" s="19"/>
      <c r="J249" s="19"/>
      <c r="K249" s="19"/>
      <c r="L249" s="19"/>
      <c r="M249" s="19"/>
      <c r="N249" s="19"/>
      <c r="O249" s="49"/>
      <c r="P249" s="65">
        <f t="shared" si="165"/>
        <v>0</v>
      </c>
      <c r="Q249" s="49"/>
      <c r="R249" s="49"/>
      <c r="S249" s="65">
        <f t="shared" si="167"/>
        <v>0</v>
      </c>
    </row>
    <row r="250" spans="1:19" hidden="1" x14ac:dyDescent="0.25">
      <c r="A250" s="161"/>
      <c r="B250" s="16">
        <v>423430</v>
      </c>
      <c r="C250" s="17" t="s">
        <v>205</v>
      </c>
      <c r="D250" s="83">
        <f>SUM(D251:D253)</f>
        <v>0</v>
      </c>
      <c r="E250" s="67">
        <f t="shared" ref="E250:O250" si="186">SUM(E251:E253)</f>
        <v>0</v>
      </c>
      <c r="F250" s="18">
        <f t="shared" si="186"/>
        <v>0</v>
      </c>
      <c r="G250" s="18">
        <f t="shared" si="186"/>
        <v>0</v>
      </c>
      <c r="H250" s="18">
        <f t="shared" si="186"/>
        <v>0</v>
      </c>
      <c r="I250" s="18">
        <f t="shared" si="186"/>
        <v>0</v>
      </c>
      <c r="J250" s="18">
        <f t="shared" si="186"/>
        <v>0</v>
      </c>
      <c r="K250" s="18">
        <f t="shared" si="186"/>
        <v>0</v>
      </c>
      <c r="L250" s="18">
        <f t="shared" si="186"/>
        <v>0</v>
      </c>
      <c r="M250" s="18">
        <f t="shared" si="186"/>
        <v>0</v>
      </c>
      <c r="N250" s="18">
        <f t="shared" si="186"/>
        <v>0</v>
      </c>
      <c r="O250" s="48">
        <f t="shared" si="186"/>
        <v>0</v>
      </c>
      <c r="P250" s="65">
        <f t="shared" si="165"/>
        <v>0</v>
      </c>
      <c r="Q250" s="48">
        <f t="shared" ref="Q250:R250" si="187">SUM(Q251:Q253)</f>
        <v>0</v>
      </c>
      <c r="R250" s="48">
        <f t="shared" si="187"/>
        <v>0</v>
      </c>
      <c r="S250" s="65">
        <f t="shared" si="167"/>
        <v>0</v>
      </c>
    </row>
    <row r="251" spans="1:19" ht="38.25" hidden="1" x14ac:dyDescent="0.25">
      <c r="A251" s="161"/>
      <c r="B251" s="16">
        <v>423431</v>
      </c>
      <c r="C251" s="17" t="s">
        <v>669</v>
      </c>
      <c r="D251" s="84"/>
      <c r="E251" s="68"/>
      <c r="F251" s="19"/>
      <c r="G251" s="19"/>
      <c r="H251" s="19"/>
      <c r="I251" s="19"/>
      <c r="J251" s="19"/>
      <c r="K251" s="19"/>
      <c r="L251" s="19"/>
      <c r="M251" s="19"/>
      <c r="N251" s="19"/>
      <c r="O251" s="49"/>
      <c r="P251" s="65">
        <f t="shared" si="165"/>
        <v>0</v>
      </c>
      <c r="Q251" s="49"/>
      <c r="R251" s="49"/>
      <c r="S251" s="65">
        <f t="shared" si="167"/>
        <v>0</v>
      </c>
    </row>
    <row r="252" spans="1:19" ht="63.75" hidden="1" customHeight="1" x14ac:dyDescent="0.25">
      <c r="A252" s="161"/>
      <c r="B252" s="16">
        <v>423432</v>
      </c>
      <c r="C252" s="17" t="s">
        <v>543</v>
      </c>
      <c r="D252" s="84"/>
      <c r="E252" s="68"/>
      <c r="F252" s="19"/>
      <c r="G252" s="19"/>
      <c r="H252" s="19"/>
      <c r="I252" s="19"/>
      <c r="J252" s="19"/>
      <c r="K252" s="19"/>
      <c r="L252" s="19"/>
      <c r="M252" s="19"/>
      <c r="N252" s="19"/>
      <c r="O252" s="49"/>
      <c r="P252" s="65">
        <f t="shared" si="165"/>
        <v>0</v>
      </c>
      <c r="Q252" s="49"/>
      <c r="R252" s="49"/>
      <c r="S252" s="65">
        <f t="shared" si="167"/>
        <v>0</v>
      </c>
    </row>
    <row r="253" spans="1:19" ht="82.5" hidden="1" customHeight="1" x14ac:dyDescent="0.25">
      <c r="A253" s="161"/>
      <c r="B253" s="16">
        <v>423439</v>
      </c>
      <c r="C253" s="17" t="s">
        <v>567</v>
      </c>
      <c r="D253" s="84"/>
      <c r="E253" s="68"/>
      <c r="F253" s="19"/>
      <c r="G253" s="19"/>
      <c r="H253" s="19"/>
      <c r="I253" s="19"/>
      <c r="J253" s="19"/>
      <c r="K253" s="19"/>
      <c r="L253" s="19"/>
      <c r="M253" s="19"/>
      <c r="N253" s="19"/>
      <c r="O253" s="49"/>
      <c r="P253" s="65">
        <f t="shared" si="165"/>
        <v>0</v>
      </c>
      <c r="Q253" s="49"/>
      <c r="R253" s="49"/>
      <c r="S253" s="65">
        <f t="shared" si="167"/>
        <v>0</v>
      </c>
    </row>
    <row r="254" spans="1:19" hidden="1" x14ac:dyDescent="0.25">
      <c r="A254" s="161"/>
      <c r="B254" s="16">
        <v>423440</v>
      </c>
      <c r="C254" s="17" t="s">
        <v>206</v>
      </c>
      <c r="D254" s="83">
        <f>SUM(D255:D256)</f>
        <v>0</v>
      </c>
      <c r="E254" s="67">
        <f t="shared" ref="E254:O254" si="188">SUM(E255:E256)</f>
        <v>0</v>
      </c>
      <c r="F254" s="18">
        <f t="shared" si="188"/>
        <v>0</v>
      </c>
      <c r="G254" s="18">
        <f t="shared" si="188"/>
        <v>0</v>
      </c>
      <c r="H254" s="18">
        <f t="shared" si="188"/>
        <v>0</v>
      </c>
      <c r="I254" s="18">
        <f t="shared" si="188"/>
        <v>0</v>
      </c>
      <c r="J254" s="18">
        <f t="shared" si="188"/>
        <v>0</v>
      </c>
      <c r="K254" s="18">
        <f t="shared" si="188"/>
        <v>0</v>
      </c>
      <c r="L254" s="18">
        <f t="shared" si="188"/>
        <v>0</v>
      </c>
      <c r="M254" s="18">
        <f t="shared" si="188"/>
        <v>0</v>
      </c>
      <c r="N254" s="18">
        <f t="shared" si="188"/>
        <v>0</v>
      </c>
      <c r="O254" s="48">
        <f t="shared" si="188"/>
        <v>0</v>
      </c>
      <c r="P254" s="65">
        <f t="shared" si="165"/>
        <v>0</v>
      </c>
      <c r="Q254" s="48">
        <f t="shared" ref="Q254:R254" si="189">SUM(Q255:Q256)</f>
        <v>0</v>
      </c>
      <c r="R254" s="48">
        <f t="shared" si="189"/>
        <v>0</v>
      </c>
      <c r="S254" s="65">
        <f t="shared" si="167"/>
        <v>0</v>
      </c>
    </row>
    <row r="255" spans="1:19" ht="29.25" hidden="1" customHeight="1" x14ac:dyDescent="0.25">
      <c r="A255" s="161"/>
      <c r="B255" s="16">
        <v>423441</v>
      </c>
      <c r="C255" s="17" t="s">
        <v>527</v>
      </c>
      <c r="D255" s="84"/>
      <c r="E255" s="68"/>
      <c r="F255" s="19"/>
      <c r="G255" s="19"/>
      <c r="H255" s="19"/>
      <c r="I255" s="19"/>
      <c r="J255" s="19"/>
      <c r="K255" s="19"/>
      <c r="L255" s="19"/>
      <c r="M255" s="19"/>
      <c r="N255" s="19"/>
      <c r="O255" s="49"/>
      <c r="P255" s="65">
        <f t="shared" si="165"/>
        <v>0</v>
      </c>
      <c r="Q255" s="49"/>
      <c r="R255" s="49"/>
      <c r="S255" s="65">
        <f t="shared" si="167"/>
        <v>0</v>
      </c>
    </row>
    <row r="256" spans="1:19" ht="38.25" hidden="1" x14ac:dyDescent="0.25">
      <c r="A256" s="161"/>
      <c r="B256" s="16">
        <v>423449</v>
      </c>
      <c r="C256" s="17" t="s">
        <v>568</v>
      </c>
      <c r="D256" s="84"/>
      <c r="E256" s="68"/>
      <c r="F256" s="19"/>
      <c r="G256" s="19"/>
      <c r="H256" s="19"/>
      <c r="I256" s="19"/>
      <c r="J256" s="19"/>
      <c r="K256" s="19"/>
      <c r="L256" s="19"/>
      <c r="M256" s="19"/>
      <c r="N256" s="19"/>
      <c r="O256" s="49"/>
      <c r="P256" s="65">
        <f t="shared" si="165"/>
        <v>0</v>
      </c>
      <c r="Q256" s="49"/>
      <c r="R256" s="49"/>
      <c r="S256" s="65">
        <f t="shared" si="167"/>
        <v>0</v>
      </c>
    </row>
    <row r="257" spans="1:19" x14ac:dyDescent="0.25">
      <c r="A257" s="271"/>
      <c r="B257" s="12">
        <v>423500</v>
      </c>
      <c r="C257" s="13" t="s">
        <v>207</v>
      </c>
      <c r="D257" s="82">
        <f>SUM(D258,D262,D265,D268, E260)</f>
        <v>379000</v>
      </c>
      <c r="E257" s="66">
        <f>SUM(E258,E262,E265,E268, E260)</f>
        <v>138000</v>
      </c>
      <c r="F257" s="66">
        <f t="shared" ref="F257:O257" si="190">SUM(F258,F262,F265,F268, F260)</f>
        <v>0</v>
      </c>
      <c r="G257" s="66">
        <f t="shared" si="190"/>
        <v>0</v>
      </c>
      <c r="H257" s="66">
        <f t="shared" si="190"/>
        <v>0</v>
      </c>
      <c r="I257" s="66">
        <f t="shared" si="190"/>
        <v>0</v>
      </c>
      <c r="J257" s="66">
        <f t="shared" si="190"/>
        <v>0</v>
      </c>
      <c r="K257" s="66">
        <f t="shared" si="190"/>
        <v>0</v>
      </c>
      <c r="L257" s="66">
        <f>SUM(L258,L262,L265,L268, L260)</f>
        <v>0</v>
      </c>
      <c r="M257" s="66">
        <f t="shared" si="190"/>
        <v>0</v>
      </c>
      <c r="N257" s="66">
        <f>SUM(N258,N262,N265,N268, N260)</f>
        <v>0</v>
      </c>
      <c r="O257" s="66">
        <f t="shared" si="190"/>
        <v>0</v>
      </c>
      <c r="P257" s="65">
        <f t="shared" si="165"/>
        <v>138000</v>
      </c>
      <c r="Q257" s="66">
        <f t="shared" ref="Q257" si="191">SUM(Q258,Q262,Q265,Q268, Q260)</f>
        <v>138000</v>
      </c>
      <c r="R257" s="66">
        <f>SUM(R258,R262,R265,R268, R260)</f>
        <v>138000</v>
      </c>
      <c r="S257" s="65">
        <f t="shared" si="167"/>
        <v>414000</v>
      </c>
    </row>
    <row r="258" spans="1:19" hidden="1" x14ac:dyDescent="0.25">
      <c r="A258" s="271"/>
      <c r="B258" s="16">
        <v>423510</v>
      </c>
      <c r="C258" s="17" t="s">
        <v>208</v>
      </c>
      <c r="D258" s="83">
        <f>SUM(D259)</f>
        <v>0</v>
      </c>
      <c r="E258" s="67">
        <f t="shared" ref="E258:N258" si="192">SUM(E259)</f>
        <v>0</v>
      </c>
      <c r="F258" s="18">
        <f>SUM(F259)</f>
        <v>0</v>
      </c>
      <c r="G258" s="18">
        <f>SUM(G259)</f>
        <v>0</v>
      </c>
      <c r="H258" s="18">
        <f>SUM(H259)</f>
        <v>0</v>
      </c>
      <c r="I258" s="18">
        <f t="shared" si="192"/>
        <v>0</v>
      </c>
      <c r="J258" s="18">
        <f t="shared" si="192"/>
        <v>0</v>
      </c>
      <c r="K258" s="18">
        <f>SUM(K259)</f>
        <v>0</v>
      </c>
      <c r="L258" s="18">
        <f t="shared" si="192"/>
        <v>0</v>
      </c>
      <c r="M258" s="18">
        <f>SUM(M259)</f>
        <v>0</v>
      </c>
      <c r="N258" s="18">
        <f t="shared" si="192"/>
        <v>0</v>
      </c>
      <c r="O258" s="18">
        <f>SUM(O259)</f>
        <v>0</v>
      </c>
      <c r="P258" s="65">
        <f t="shared" si="165"/>
        <v>0</v>
      </c>
      <c r="Q258" s="48">
        <f t="shared" ref="Q258:R258" si="193">SUM(Q259)</f>
        <v>0</v>
      </c>
      <c r="R258" s="48">
        <f t="shared" si="193"/>
        <v>0</v>
      </c>
      <c r="S258" s="65">
        <f t="shared" si="167"/>
        <v>0</v>
      </c>
    </row>
    <row r="259" spans="1:19" hidden="1" x14ac:dyDescent="0.25">
      <c r="A259" s="271"/>
      <c r="B259" s="16">
        <v>423511</v>
      </c>
      <c r="C259" s="17" t="s">
        <v>208</v>
      </c>
      <c r="D259" s="92"/>
      <c r="E259" s="76"/>
      <c r="F259" s="32"/>
      <c r="G259" s="32"/>
      <c r="H259" s="32"/>
      <c r="I259" s="32"/>
      <c r="J259" s="32"/>
      <c r="K259" s="32"/>
      <c r="L259" s="32"/>
      <c r="M259" s="32"/>
      <c r="N259" s="32"/>
      <c r="O259" s="58"/>
      <c r="P259" s="65">
        <f t="shared" si="165"/>
        <v>0</v>
      </c>
      <c r="Q259" s="58"/>
      <c r="R259" s="58"/>
      <c r="S259" s="65">
        <f t="shared" si="167"/>
        <v>0</v>
      </c>
    </row>
    <row r="260" spans="1:19" hidden="1" x14ac:dyDescent="0.25">
      <c r="A260" s="271"/>
      <c r="B260" s="16">
        <v>423520</v>
      </c>
      <c r="C260" s="17" t="s">
        <v>569</v>
      </c>
      <c r="D260" s="179">
        <f>D261</f>
        <v>0</v>
      </c>
      <c r="E260" s="180">
        <f>E261</f>
        <v>0</v>
      </c>
      <c r="F260" s="181">
        <f>F261</f>
        <v>0</v>
      </c>
      <c r="G260" s="181">
        <f t="shared" ref="G260:O260" si="194">G261</f>
        <v>0</v>
      </c>
      <c r="H260" s="181">
        <f t="shared" si="194"/>
        <v>0</v>
      </c>
      <c r="I260" s="181">
        <f t="shared" si="194"/>
        <v>0</v>
      </c>
      <c r="J260" s="181">
        <f t="shared" si="194"/>
        <v>0</v>
      </c>
      <c r="K260" s="181">
        <f>K261</f>
        <v>0</v>
      </c>
      <c r="L260" s="181">
        <f t="shared" si="194"/>
        <v>0</v>
      </c>
      <c r="M260" s="181">
        <f t="shared" si="194"/>
        <v>0</v>
      </c>
      <c r="N260" s="181">
        <f t="shared" si="194"/>
        <v>0</v>
      </c>
      <c r="O260" s="181">
        <f t="shared" si="194"/>
        <v>0</v>
      </c>
      <c r="P260" s="182">
        <f t="shared" si="165"/>
        <v>0</v>
      </c>
      <c r="Q260" s="181">
        <f t="shared" ref="Q260:R260" si="195">Q261</f>
        <v>0</v>
      </c>
      <c r="R260" s="181">
        <f t="shared" si="195"/>
        <v>0</v>
      </c>
      <c r="S260" s="65">
        <f t="shared" si="167"/>
        <v>0</v>
      </c>
    </row>
    <row r="261" spans="1:19" ht="25.5" hidden="1" x14ac:dyDescent="0.25">
      <c r="A261" s="271"/>
      <c r="B261" s="16">
        <v>423521</v>
      </c>
      <c r="C261" s="17" t="s">
        <v>570</v>
      </c>
      <c r="D261" s="92"/>
      <c r="E261" s="76"/>
      <c r="F261" s="32"/>
      <c r="G261" s="32"/>
      <c r="H261" s="32"/>
      <c r="I261" s="32"/>
      <c r="J261" s="32"/>
      <c r="K261" s="32"/>
      <c r="L261" s="32"/>
      <c r="M261" s="32"/>
      <c r="N261" s="32"/>
      <c r="O261" s="58"/>
      <c r="P261" s="65">
        <f t="shared" si="165"/>
        <v>0</v>
      </c>
      <c r="Q261" s="58"/>
      <c r="R261" s="58"/>
      <c r="S261" s="65">
        <f t="shared" si="167"/>
        <v>0</v>
      </c>
    </row>
    <row r="262" spans="1:19" hidden="1" x14ac:dyDescent="0.25">
      <c r="A262" s="161"/>
      <c r="B262" s="16">
        <v>423530</v>
      </c>
      <c r="C262" s="17" t="s">
        <v>209</v>
      </c>
      <c r="D262" s="83">
        <f>SUM(D263:D264)</f>
        <v>0</v>
      </c>
      <c r="E262" s="67">
        <f t="shared" ref="E262:O262" si="196">SUM(E263:E264)</f>
        <v>0</v>
      </c>
      <c r="F262" s="18">
        <f t="shared" si="196"/>
        <v>0</v>
      </c>
      <c r="G262" s="18">
        <f t="shared" si="196"/>
        <v>0</v>
      </c>
      <c r="H262" s="18">
        <f t="shared" si="196"/>
        <v>0</v>
      </c>
      <c r="I262" s="18">
        <f t="shared" si="196"/>
        <v>0</v>
      </c>
      <c r="J262" s="18">
        <f t="shared" si="196"/>
        <v>0</v>
      </c>
      <c r="K262" s="18">
        <f t="shared" si="196"/>
        <v>0</v>
      </c>
      <c r="L262" s="18">
        <f t="shared" si="196"/>
        <v>0</v>
      </c>
      <c r="M262" s="18">
        <f t="shared" si="196"/>
        <v>0</v>
      </c>
      <c r="N262" s="18">
        <f t="shared" si="196"/>
        <v>0</v>
      </c>
      <c r="O262" s="48">
        <f t="shared" si="196"/>
        <v>0</v>
      </c>
      <c r="P262" s="65">
        <f t="shared" si="165"/>
        <v>0</v>
      </c>
      <c r="Q262" s="48">
        <f t="shared" ref="Q262:R262" si="197">SUM(Q263:Q264)</f>
        <v>0</v>
      </c>
      <c r="R262" s="48">
        <f t="shared" si="197"/>
        <v>0</v>
      </c>
      <c r="S262" s="65">
        <f t="shared" si="167"/>
        <v>0</v>
      </c>
    </row>
    <row r="263" spans="1:19" hidden="1" x14ac:dyDescent="0.25">
      <c r="A263" s="161"/>
      <c r="B263" s="16">
        <v>423531</v>
      </c>
      <c r="C263" s="17" t="s">
        <v>210</v>
      </c>
      <c r="D263" s="84"/>
      <c r="E263" s="68"/>
      <c r="F263" s="19"/>
      <c r="G263" s="19"/>
      <c r="H263" s="19"/>
      <c r="I263" s="19"/>
      <c r="J263" s="19"/>
      <c r="K263" s="19"/>
      <c r="L263" s="19"/>
      <c r="M263" s="19"/>
      <c r="N263" s="19"/>
      <c r="O263" s="49"/>
      <c r="P263" s="65">
        <f t="shared" si="165"/>
        <v>0</v>
      </c>
      <c r="Q263" s="49"/>
      <c r="R263" s="49"/>
      <c r="S263" s="65">
        <f t="shared" si="167"/>
        <v>0</v>
      </c>
    </row>
    <row r="264" spans="1:19" ht="38.25" hidden="1" x14ac:dyDescent="0.25">
      <c r="A264" s="161"/>
      <c r="B264" s="16">
        <v>423539</v>
      </c>
      <c r="C264" s="17" t="s">
        <v>571</v>
      </c>
      <c r="D264" s="84"/>
      <c r="E264" s="68"/>
      <c r="F264" s="19"/>
      <c r="G264" s="19"/>
      <c r="H264" s="19"/>
      <c r="I264" s="19"/>
      <c r="J264" s="19"/>
      <c r="K264" s="19"/>
      <c r="L264" s="19"/>
      <c r="M264" s="19"/>
      <c r="N264" s="19"/>
      <c r="O264" s="49"/>
      <c r="P264" s="65">
        <f t="shared" si="165"/>
        <v>0</v>
      </c>
      <c r="Q264" s="49"/>
      <c r="R264" s="49"/>
      <c r="S264" s="65">
        <f t="shared" si="167"/>
        <v>0</v>
      </c>
    </row>
    <row r="265" spans="1:19" hidden="1" x14ac:dyDescent="0.25">
      <c r="A265" s="161"/>
      <c r="B265" s="16">
        <v>423540</v>
      </c>
      <c r="C265" s="17" t="s">
        <v>211</v>
      </c>
      <c r="D265" s="83">
        <f>SUM(D266:D267)</f>
        <v>0</v>
      </c>
      <c r="E265" s="67">
        <f t="shared" ref="E265:O265" si="198">SUM(E266:E267)</f>
        <v>0</v>
      </c>
      <c r="F265" s="18">
        <f t="shared" si="198"/>
        <v>0</v>
      </c>
      <c r="G265" s="18">
        <f t="shared" si="198"/>
        <v>0</v>
      </c>
      <c r="H265" s="18">
        <f t="shared" si="198"/>
        <v>0</v>
      </c>
      <c r="I265" s="18">
        <f t="shared" si="198"/>
        <v>0</v>
      </c>
      <c r="J265" s="18">
        <f t="shared" si="198"/>
        <v>0</v>
      </c>
      <c r="K265" s="18">
        <f t="shared" si="198"/>
        <v>0</v>
      </c>
      <c r="L265" s="18">
        <f t="shared" si="198"/>
        <v>0</v>
      </c>
      <c r="M265" s="18">
        <f t="shared" si="198"/>
        <v>0</v>
      </c>
      <c r="N265" s="18">
        <f t="shared" si="198"/>
        <v>0</v>
      </c>
      <c r="O265" s="48">
        <f t="shared" si="198"/>
        <v>0</v>
      </c>
      <c r="P265" s="65">
        <f t="shared" si="165"/>
        <v>0</v>
      </c>
      <c r="Q265" s="48">
        <f t="shared" ref="Q265:R265" si="199">SUM(Q266:Q267)</f>
        <v>0</v>
      </c>
      <c r="R265" s="48">
        <f t="shared" si="199"/>
        <v>0</v>
      </c>
      <c r="S265" s="65">
        <f t="shared" si="167"/>
        <v>0</v>
      </c>
    </row>
    <row r="266" spans="1:19" hidden="1" x14ac:dyDescent="0.25">
      <c r="A266" s="161"/>
      <c r="B266" s="16">
        <v>423541</v>
      </c>
      <c r="C266" s="17" t="s">
        <v>212</v>
      </c>
      <c r="D266" s="84"/>
      <c r="E266" s="68"/>
      <c r="F266" s="19"/>
      <c r="G266" s="19"/>
      <c r="H266" s="19"/>
      <c r="I266" s="19"/>
      <c r="J266" s="19"/>
      <c r="K266" s="19"/>
      <c r="L266" s="19"/>
      <c r="M266" s="19"/>
      <c r="N266" s="19"/>
      <c r="O266" s="49"/>
      <c r="P266" s="65">
        <f t="shared" si="165"/>
        <v>0</v>
      </c>
      <c r="Q266" s="49"/>
      <c r="R266" s="49"/>
      <c r="S266" s="65">
        <f t="shared" si="167"/>
        <v>0</v>
      </c>
    </row>
    <row r="267" spans="1:19" hidden="1" x14ac:dyDescent="0.25">
      <c r="A267" s="161"/>
      <c r="B267" s="16">
        <v>423542</v>
      </c>
      <c r="C267" s="17" t="s">
        <v>213</v>
      </c>
      <c r="D267" s="84"/>
      <c r="E267" s="68"/>
      <c r="F267" s="19"/>
      <c r="G267" s="19"/>
      <c r="H267" s="19"/>
      <c r="I267" s="19"/>
      <c r="J267" s="19"/>
      <c r="K267" s="19"/>
      <c r="L267" s="19"/>
      <c r="M267" s="19"/>
      <c r="N267" s="19"/>
      <c r="O267" s="49"/>
      <c r="P267" s="65">
        <f t="shared" si="165"/>
        <v>0</v>
      </c>
      <c r="Q267" s="49"/>
      <c r="R267" s="49"/>
      <c r="S267" s="65">
        <f t="shared" si="167"/>
        <v>0</v>
      </c>
    </row>
    <row r="268" spans="1:19" x14ac:dyDescent="0.25">
      <c r="A268" s="161"/>
      <c r="B268" s="16">
        <v>423590</v>
      </c>
      <c r="C268" s="17" t="s">
        <v>214</v>
      </c>
      <c r="D268" s="83">
        <f t="shared" ref="D268:O268" si="200">SUM(D269:D274)</f>
        <v>379000</v>
      </c>
      <c r="E268" s="226">
        <f t="shared" si="200"/>
        <v>138000</v>
      </c>
      <c r="F268" s="18">
        <f t="shared" si="200"/>
        <v>0</v>
      </c>
      <c r="G268" s="18">
        <f t="shared" si="200"/>
        <v>0</v>
      </c>
      <c r="H268" s="18">
        <f t="shared" si="200"/>
        <v>0</v>
      </c>
      <c r="I268" s="18">
        <f t="shared" si="200"/>
        <v>0</v>
      </c>
      <c r="J268" s="18">
        <f t="shared" si="200"/>
        <v>0</v>
      </c>
      <c r="K268" s="18">
        <f t="shared" si="200"/>
        <v>0</v>
      </c>
      <c r="L268" s="18">
        <f t="shared" si="200"/>
        <v>0</v>
      </c>
      <c r="M268" s="18">
        <f t="shared" si="200"/>
        <v>0</v>
      </c>
      <c r="N268" s="18">
        <f t="shared" si="200"/>
        <v>0</v>
      </c>
      <c r="O268" s="227">
        <f t="shared" si="200"/>
        <v>0</v>
      </c>
      <c r="P268" s="65">
        <f t="shared" si="165"/>
        <v>138000</v>
      </c>
      <c r="Q268" s="48">
        <f>SUM(Q269:Q274)</f>
        <v>138000</v>
      </c>
      <c r="R268" s="48">
        <f>SUM(R269:R274)</f>
        <v>138000</v>
      </c>
      <c r="S268" s="65">
        <f t="shared" si="167"/>
        <v>414000</v>
      </c>
    </row>
    <row r="269" spans="1:19" ht="45.75" hidden="1" customHeight="1" x14ac:dyDescent="0.25">
      <c r="A269" s="161"/>
      <c r="B269" s="16">
        <v>423591</v>
      </c>
      <c r="C269" s="17" t="s">
        <v>573</v>
      </c>
      <c r="D269" s="147"/>
      <c r="E269" s="148"/>
      <c r="F269" s="149"/>
      <c r="G269" s="149"/>
      <c r="H269" s="149"/>
      <c r="I269" s="149"/>
      <c r="J269" s="149"/>
      <c r="K269" s="149"/>
      <c r="L269" s="149"/>
      <c r="M269" s="149"/>
      <c r="N269" s="149"/>
      <c r="O269" s="150"/>
      <c r="P269" s="65">
        <f t="shared" si="165"/>
        <v>0</v>
      </c>
      <c r="Q269" s="150"/>
      <c r="R269" s="150"/>
      <c r="S269" s="65">
        <f t="shared" si="167"/>
        <v>0</v>
      </c>
    </row>
    <row r="270" spans="1:19" ht="96" hidden="1" customHeight="1" x14ac:dyDescent="0.25">
      <c r="A270" s="161"/>
      <c r="B270" s="16">
        <v>423591</v>
      </c>
      <c r="C270" s="17" t="s">
        <v>572</v>
      </c>
      <c r="D270" s="151"/>
      <c r="E270" s="77"/>
      <c r="F270" s="33"/>
      <c r="G270" s="33"/>
      <c r="H270" s="33"/>
      <c r="I270" s="33"/>
      <c r="J270" s="33"/>
      <c r="K270" s="33"/>
      <c r="L270" s="33"/>
      <c r="M270" s="33"/>
      <c r="N270" s="33"/>
      <c r="O270" s="59"/>
      <c r="P270" s="65">
        <f t="shared" si="165"/>
        <v>0</v>
      </c>
      <c r="Q270" s="59"/>
      <c r="R270" s="59"/>
      <c r="S270" s="65">
        <f t="shared" si="167"/>
        <v>0</v>
      </c>
    </row>
    <row r="271" spans="1:19" ht="54" hidden="1" customHeight="1" x14ac:dyDescent="0.25">
      <c r="A271" s="161"/>
      <c r="B271" s="16">
        <v>423591</v>
      </c>
      <c r="C271" s="17" t="s">
        <v>574</v>
      </c>
      <c r="D271" s="151"/>
      <c r="E271" s="77"/>
      <c r="F271" s="33"/>
      <c r="G271" s="33"/>
      <c r="H271" s="33"/>
      <c r="I271" s="33"/>
      <c r="J271" s="33"/>
      <c r="K271" s="33"/>
      <c r="L271" s="33"/>
      <c r="M271" s="33"/>
      <c r="N271" s="33"/>
      <c r="O271" s="59"/>
      <c r="P271" s="65">
        <f t="shared" si="165"/>
        <v>0</v>
      </c>
      <c r="Q271" s="59"/>
      <c r="R271" s="59"/>
      <c r="S271" s="65">
        <f t="shared" si="167"/>
        <v>0</v>
      </c>
    </row>
    <row r="272" spans="1:19" ht="184.5" hidden="1" customHeight="1" x14ac:dyDescent="0.25">
      <c r="A272" s="161"/>
      <c r="B272" s="16">
        <v>423599</v>
      </c>
      <c r="C272" s="17" t="s">
        <v>648</v>
      </c>
      <c r="D272" s="151"/>
      <c r="E272" s="77"/>
      <c r="F272" s="33"/>
      <c r="G272" s="33"/>
      <c r="H272" s="33"/>
      <c r="I272" s="33"/>
      <c r="J272" s="33"/>
      <c r="K272" s="33"/>
      <c r="L272" s="33"/>
      <c r="M272" s="33"/>
      <c r="N272" s="33"/>
      <c r="O272" s="59"/>
      <c r="P272" s="65">
        <f t="shared" si="165"/>
        <v>0</v>
      </c>
      <c r="Q272" s="59"/>
      <c r="R272" s="59"/>
      <c r="S272" s="65">
        <f t="shared" si="167"/>
        <v>0</v>
      </c>
    </row>
    <row r="273" spans="1:19" ht="21.75" hidden="1" customHeight="1" x14ac:dyDescent="0.25">
      <c r="A273" s="161"/>
      <c r="B273" s="16">
        <v>423599</v>
      </c>
      <c r="C273" s="17" t="s">
        <v>575</v>
      </c>
      <c r="D273" s="151"/>
      <c r="E273" s="223"/>
      <c r="F273" s="33"/>
      <c r="G273" s="224"/>
      <c r="H273" s="33"/>
      <c r="I273" s="33"/>
      <c r="J273" s="33"/>
      <c r="K273" s="33"/>
      <c r="L273" s="33"/>
      <c r="M273" s="33"/>
      <c r="N273" s="33"/>
      <c r="O273" s="59"/>
      <c r="P273" s="65">
        <f t="shared" si="165"/>
        <v>0</v>
      </c>
      <c r="Q273" s="225"/>
      <c r="R273" s="225"/>
      <c r="S273" s="65">
        <f t="shared" si="167"/>
        <v>0</v>
      </c>
    </row>
    <row r="274" spans="1:19" x14ac:dyDescent="0.25">
      <c r="A274" s="161"/>
      <c r="B274" s="16">
        <v>423599</v>
      </c>
      <c r="C274" s="17" t="s">
        <v>575</v>
      </c>
      <c r="D274" s="151">
        <v>379000</v>
      </c>
      <c r="E274" s="223">
        <v>138000</v>
      </c>
      <c r="F274" s="33"/>
      <c r="G274" s="33"/>
      <c r="H274" s="33"/>
      <c r="I274" s="33"/>
      <c r="J274" s="33"/>
      <c r="K274" s="33"/>
      <c r="L274" s="33"/>
      <c r="M274" s="33"/>
      <c r="N274" s="33"/>
      <c r="O274" s="59"/>
      <c r="P274" s="65">
        <f t="shared" si="165"/>
        <v>138000</v>
      </c>
      <c r="Q274" s="225">
        <v>138000</v>
      </c>
      <c r="R274" s="225">
        <v>138000</v>
      </c>
      <c r="S274" s="65">
        <f t="shared" si="167"/>
        <v>414000</v>
      </c>
    </row>
    <row r="275" spans="1:19" ht="25.5" hidden="1" x14ac:dyDescent="0.25">
      <c r="A275" s="271"/>
      <c r="B275" s="12">
        <v>423600</v>
      </c>
      <c r="C275" s="13" t="s">
        <v>215</v>
      </c>
      <c r="D275" s="82">
        <f>SUM(D276,D279)</f>
        <v>0</v>
      </c>
      <c r="E275" s="66">
        <f t="shared" ref="E275:O275" si="201">SUM(E276,E279)</f>
        <v>0</v>
      </c>
      <c r="F275" s="14">
        <f t="shared" si="201"/>
        <v>0</v>
      </c>
      <c r="G275" s="14">
        <f t="shared" si="201"/>
        <v>0</v>
      </c>
      <c r="H275" s="14">
        <f t="shared" si="201"/>
        <v>0</v>
      </c>
      <c r="I275" s="14">
        <f t="shared" si="201"/>
        <v>0</v>
      </c>
      <c r="J275" s="14">
        <f t="shared" si="201"/>
        <v>0</v>
      </c>
      <c r="K275" s="14">
        <f t="shared" si="201"/>
        <v>0</v>
      </c>
      <c r="L275" s="14">
        <f t="shared" si="201"/>
        <v>0</v>
      </c>
      <c r="M275" s="14">
        <f t="shared" si="201"/>
        <v>0</v>
      </c>
      <c r="N275" s="14">
        <f t="shared" si="201"/>
        <v>0</v>
      </c>
      <c r="O275" s="47">
        <f t="shared" si="201"/>
        <v>0</v>
      </c>
      <c r="P275" s="65">
        <f t="shared" si="165"/>
        <v>0</v>
      </c>
      <c r="Q275" s="47">
        <f t="shared" ref="Q275:R275" si="202">SUM(Q276,Q279)</f>
        <v>0</v>
      </c>
      <c r="R275" s="47">
        <f t="shared" si="202"/>
        <v>0</v>
      </c>
      <c r="S275" s="65">
        <f t="shared" si="167"/>
        <v>0</v>
      </c>
    </row>
    <row r="276" spans="1:19" hidden="1" x14ac:dyDescent="0.25">
      <c r="A276" s="161"/>
      <c r="B276" s="16">
        <v>423610</v>
      </c>
      <c r="C276" s="17" t="s">
        <v>216</v>
      </c>
      <c r="D276" s="83">
        <f>SUM(D277:D278)</f>
        <v>0</v>
      </c>
      <c r="E276" s="67">
        <f t="shared" ref="E276:O276" si="203">SUM(E277:E278)</f>
        <v>0</v>
      </c>
      <c r="F276" s="18">
        <f t="shared" si="203"/>
        <v>0</v>
      </c>
      <c r="G276" s="18">
        <f t="shared" si="203"/>
        <v>0</v>
      </c>
      <c r="H276" s="18">
        <f t="shared" si="203"/>
        <v>0</v>
      </c>
      <c r="I276" s="18">
        <f t="shared" si="203"/>
        <v>0</v>
      </c>
      <c r="J276" s="18">
        <f t="shared" si="203"/>
        <v>0</v>
      </c>
      <c r="K276" s="18">
        <f t="shared" si="203"/>
        <v>0</v>
      </c>
      <c r="L276" s="18">
        <f t="shared" si="203"/>
        <v>0</v>
      </c>
      <c r="M276" s="18">
        <f t="shared" si="203"/>
        <v>0</v>
      </c>
      <c r="N276" s="18">
        <f t="shared" si="203"/>
        <v>0</v>
      </c>
      <c r="O276" s="48">
        <f t="shared" si="203"/>
        <v>0</v>
      </c>
      <c r="P276" s="65">
        <f t="shared" si="165"/>
        <v>0</v>
      </c>
      <c r="Q276" s="48">
        <f t="shared" ref="Q276:R276" si="204">SUM(Q277:Q278)</f>
        <v>0</v>
      </c>
      <c r="R276" s="48">
        <f t="shared" si="204"/>
        <v>0</v>
      </c>
      <c r="S276" s="65">
        <f t="shared" si="167"/>
        <v>0</v>
      </c>
    </row>
    <row r="277" spans="1:19" hidden="1" x14ac:dyDescent="0.25">
      <c r="A277" s="161"/>
      <c r="B277" s="16">
        <v>423611</v>
      </c>
      <c r="C277" s="17" t="s">
        <v>217</v>
      </c>
      <c r="D277" s="84"/>
      <c r="E277" s="68"/>
      <c r="F277" s="19"/>
      <c r="G277" s="19"/>
      <c r="H277" s="19"/>
      <c r="I277" s="19"/>
      <c r="J277" s="19"/>
      <c r="K277" s="19"/>
      <c r="L277" s="19"/>
      <c r="M277" s="19"/>
      <c r="N277" s="19"/>
      <c r="O277" s="49"/>
      <c r="P277" s="65">
        <f t="shared" si="165"/>
        <v>0</v>
      </c>
      <c r="Q277" s="49"/>
      <c r="R277" s="49"/>
      <c r="S277" s="65">
        <f t="shared" si="167"/>
        <v>0</v>
      </c>
    </row>
    <row r="278" spans="1:19" hidden="1" x14ac:dyDescent="0.25">
      <c r="A278" s="161"/>
      <c r="B278" s="16">
        <v>423612</v>
      </c>
      <c r="C278" s="17" t="s">
        <v>218</v>
      </c>
      <c r="D278" s="84"/>
      <c r="E278" s="68"/>
      <c r="F278" s="19"/>
      <c r="G278" s="19"/>
      <c r="H278" s="19"/>
      <c r="I278" s="19"/>
      <c r="J278" s="19"/>
      <c r="K278" s="19"/>
      <c r="L278" s="19"/>
      <c r="M278" s="19"/>
      <c r="N278" s="19"/>
      <c r="O278" s="49"/>
      <c r="P278" s="65">
        <f t="shared" si="165"/>
        <v>0</v>
      </c>
      <c r="Q278" s="49"/>
      <c r="R278" s="49"/>
      <c r="S278" s="65">
        <f t="shared" si="167"/>
        <v>0</v>
      </c>
    </row>
    <row r="279" spans="1:19" hidden="1" x14ac:dyDescent="0.25">
      <c r="A279" s="161"/>
      <c r="B279" s="16">
        <v>423620</v>
      </c>
      <c r="C279" s="17" t="s">
        <v>219</v>
      </c>
      <c r="D279" s="83">
        <f>SUM(D280)</f>
        <v>0</v>
      </c>
      <c r="E279" s="67">
        <f t="shared" ref="E279:O279" si="205">SUM(E280)</f>
        <v>0</v>
      </c>
      <c r="F279" s="18">
        <f t="shared" si="205"/>
        <v>0</v>
      </c>
      <c r="G279" s="18">
        <f t="shared" si="205"/>
        <v>0</v>
      </c>
      <c r="H279" s="18">
        <f t="shared" si="205"/>
        <v>0</v>
      </c>
      <c r="I279" s="18">
        <f t="shared" si="205"/>
        <v>0</v>
      </c>
      <c r="J279" s="18">
        <f t="shared" si="205"/>
        <v>0</v>
      </c>
      <c r="K279" s="18">
        <f t="shared" si="205"/>
        <v>0</v>
      </c>
      <c r="L279" s="18">
        <f t="shared" si="205"/>
        <v>0</v>
      </c>
      <c r="M279" s="18">
        <f t="shared" si="205"/>
        <v>0</v>
      </c>
      <c r="N279" s="18">
        <f t="shared" si="205"/>
        <v>0</v>
      </c>
      <c r="O279" s="48">
        <f t="shared" si="205"/>
        <v>0</v>
      </c>
      <c r="P279" s="65">
        <f t="shared" si="165"/>
        <v>0</v>
      </c>
      <c r="Q279" s="48">
        <f t="shared" ref="Q279:R279" si="206">SUM(Q280)</f>
        <v>0</v>
      </c>
      <c r="R279" s="48">
        <f t="shared" si="206"/>
        <v>0</v>
      </c>
      <c r="S279" s="65">
        <f t="shared" si="167"/>
        <v>0</v>
      </c>
    </row>
    <row r="280" spans="1:19" ht="25.5" hidden="1" x14ac:dyDescent="0.25">
      <c r="A280" s="161"/>
      <c r="B280" s="16">
        <v>423621</v>
      </c>
      <c r="C280" s="17" t="s">
        <v>220</v>
      </c>
      <c r="D280" s="84"/>
      <c r="E280" s="68"/>
      <c r="F280" s="19"/>
      <c r="G280" s="19"/>
      <c r="H280" s="19"/>
      <c r="I280" s="19"/>
      <c r="J280" s="19"/>
      <c r="K280" s="19"/>
      <c r="L280" s="19"/>
      <c r="M280" s="19"/>
      <c r="N280" s="19"/>
      <c r="O280" s="49"/>
      <c r="P280" s="65">
        <f t="shared" si="165"/>
        <v>0</v>
      </c>
      <c r="Q280" s="49"/>
      <c r="R280" s="49"/>
      <c r="S280" s="65">
        <f t="shared" si="167"/>
        <v>0</v>
      </c>
    </row>
    <row r="281" spans="1:19" hidden="1" x14ac:dyDescent="0.25">
      <c r="A281" s="271"/>
      <c r="B281" s="12">
        <v>423700</v>
      </c>
      <c r="C281" s="13" t="s">
        <v>221</v>
      </c>
      <c r="D281" s="82">
        <f>SUM(D282)</f>
        <v>0</v>
      </c>
      <c r="E281" s="66">
        <f t="shared" ref="E281:O281" si="207">SUM(E282)</f>
        <v>0</v>
      </c>
      <c r="F281" s="14">
        <f t="shared" si="207"/>
        <v>0</v>
      </c>
      <c r="G281" s="14">
        <f t="shared" si="207"/>
        <v>0</v>
      </c>
      <c r="H281" s="14">
        <f t="shared" si="207"/>
        <v>0</v>
      </c>
      <c r="I281" s="14">
        <f t="shared" si="207"/>
        <v>0</v>
      </c>
      <c r="J281" s="14">
        <f t="shared" si="207"/>
        <v>0</v>
      </c>
      <c r="K281" s="14">
        <f t="shared" si="207"/>
        <v>0</v>
      </c>
      <c r="L281" s="14">
        <f t="shared" si="207"/>
        <v>0</v>
      </c>
      <c r="M281" s="14">
        <f t="shared" si="207"/>
        <v>0</v>
      </c>
      <c r="N281" s="14">
        <f t="shared" si="207"/>
        <v>0</v>
      </c>
      <c r="O281" s="47">
        <f t="shared" si="207"/>
        <v>0</v>
      </c>
      <c r="P281" s="65">
        <f t="shared" si="165"/>
        <v>0</v>
      </c>
      <c r="Q281" s="47">
        <f t="shared" ref="Q281:R281" si="208">SUM(Q282)</f>
        <v>0</v>
      </c>
      <c r="R281" s="47">
        <f t="shared" si="208"/>
        <v>0</v>
      </c>
      <c r="S281" s="65">
        <f t="shared" si="167"/>
        <v>0</v>
      </c>
    </row>
    <row r="282" spans="1:19" hidden="1" x14ac:dyDescent="0.25">
      <c r="A282" s="161"/>
      <c r="B282" s="16">
        <v>423710</v>
      </c>
      <c r="C282" s="17" t="s">
        <v>221</v>
      </c>
      <c r="D282" s="83">
        <f>SUM(D283:D284)</f>
        <v>0</v>
      </c>
      <c r="E282" s="67">
        <f t="shared" ref="E282:O282" si="209">SUM(E283:E284)</f>
        <v>0</v>
      </c>
      <c r="F282" s="18">
        <f t="shared" si="209"/>
        <v>0</v>
      </c>
      <c r="G282" s="18">
        <f t="shared" si="209"/>
        <v>0</v>
      </c>
      <c r="H282" s="18">
        <f t="shared" si="209"/>
        <v>0</v>
      </c>
      <c r="I282" s="18">
        <f t="shared" si="209"/>
        <v>0</v>
      </c>
      <c r="J282" s="18">
        <f t="shared" si="209"/>
        <v>0</v>
      </c>
      <c r="K282" s="18">
        <f t="shared" si="209"/>
        <v>0</v>
      </c>
      <c r="L282" s="18">
        <f t="shared" si="209"/>
        <v>0</v>
      </c>
      <c r="M282" s="18">
        <f t="shared" si="209"/>
        <v>0</v>
      </c>
      <c r="N282" s="18">
        <f t="shared" si="209"/>
        <v>0</v>
      </c>
      <c r="O282" s="48">
        <f t="shared" si="209"/>
        <v>0</v>
      </c>
      <c r="P282" s="65">
        <f t="shared" si="165"/>
        <v>0</v>
      </c>
      <c r="Q282" s="48">
        <f t="shared" ref="Q282:R282" si="210">SUM(Q283:Q284)</f>
        <v>0</v>
      </c>
      <c r="R282" s="48">
        <f t="shared" si="210"/>
        <v>0</v>
      </c>
      <c r="S282" s="65">
        <f t="shared" si="167"/>
        <v>0</v>
      </c>
    </row>
    <row r="283" spans="1:19" hidden="1" x14ac:dyDescent="0.25">
      <c r="A283" s="161"/>
      <c r="B283" s="16">
        <v>423711</v>
      </c>
      <c r="C283" s="17" t="s">
        <v>475</v>
      </c>
      <c r="D283" s="84"/>
      <c r="E283" s="68"/>
      <c r="F283" s="19"/>
      <c r="G283" s="19"/>
      <c r="H283" s="19"/>
      <c r="I283" s="19"/>
      <c r="J283" s="19"/>
      <c r="K283" s="19"/>
      <c r="L283" s="19"/>
      <c r="M283" s="19"/>
      <c r="N283" s="19"/>
      <c r="O283" s="49"/>
      <c r="P283" s="65">
        <f t="shared" si="165"/>
        <v>0</v>
      </c>
      <c r="Q283" s="49"/>
      <c r="R283" s="49"/>
      <c r="S283" s="65">
        <f t="shared" si="167"/>
        <v>0</v>
      </c>
    </row>
    <row r="284" spans="1:19" ht="1.5" hidden="1" customHeight="1" x14ac:dyDescent="0.25">
      <c r="A284" s="161"/>
      <c r="B284" s="16">
        <v>423712</v>
      </c>
      <c r="C284" s="17" t="s">
        <v>576</v>
      </c>
      <c r="D284" s="84"/>
      <c r="E284" s="68"/>
      <c r="F284" s="19"/>
      <c r="G284" s="19"/>
      <c r="H284" s="19"/>
      <c r="I284" s="19"/>
      <c r="J284" s="19"/>
      <c r="K284" s="19"/>
      <c r="L284" s="19"/>
      <c r="M284" s="19"/>
      <c r="N284" s="19"/>
      <c r="O284" s="49"/>
      <c r="P284" s="65">
        <f t="shared" si="165"/>
        <v>0</v>
      </c>
      <c r="Q284" s="49"/>
      <c r="R284" s="49"/>
      <c r="S284" s="65">
        <f t="shared" si="167"/>
        <v>0</v>
      </c>
    </row>
    <row r="285" spans="1:19" x14ac:dyDescent="0.25">
      <c r="A285" s="271"/>
      <c r="B285" s="12">
        <v>423900</v>
      </c>
      <c r="C285" s="13" t="s">
        <v>222</v>
      </c>
      <c r="D285" s="82">
        <f>SUM(D286)</f>
        <v>590000</v>
      </c>
      <c r="E285" s="66">
        <f t="shared" ref="E285:O286" si="211">SUM(E286)</f>
        <v>0</v>
      </c>
      <c r="F285" s="14">
        <f t="shared" si="211"/>
        <v>0</v>
      </c>
      <c r="G285" s="14">
        <f t="shared" si="211"/>
        <v>0</v>
      </c>
      <c r="H285" s="14">
        <f t="shared" si="211"/>
        <v>0</v>
      </c>
      <c r="I285" s="14">
        <f t="shared" si="211"/>
        <v>0</v>
      </c>
      <c r="J285" s="14">
        <f t="shared" si="211"/>
        <v>0</v>
      </c>
      <c r="K285" s="14">
        <f t="shared" si="211"/>
        <v>0</v>
      </c>
      <c r="L285" s="14">
        <f t="shared" si="211"/>
        <v>0</v>
      </c>
      <c r="M285" s="14">
        <f t="shared" si="211"/>
        <v>0</v>
      </c>
      <c r="N285" s="14">
        <f t="shared" si="211"/>
        <v>0</v>
      </c>
      <c r="O285" s="47">
        <f t="shared" si="211"/>
        <v>0</v>
      </c>
      <c r="P285" s="65">
        <f t="shared" si="165"/>
        <v>0</v>
      </c>
      <c r="Q285" s="47">
        <f t="shared" ref="Q285:R286" si="212">SUM(Q286)</f>
        <v>0</v>
      </c>
      <c r="R285" s="47">
        <f t="shared" si="212"/>
        <v>0</v>
      </c>
      <c r="S285" s="65">
        <f t="shared" si="167"/>
        <v>0</v>
      </c>
    </row>
    <row r="286" spans="1:19" x14ac:dyDescent="0.25">
      <c r="A286" s="161"/>
      <c r="B286" s="16">
        <v>423910</v>
      </c>
      <c r="C286" s="17" t="s">
        <v>222</v>
      </c>
      <c r="D286" s="83">
        <f>SUM(D287)</f>
        <v>590000</v>
      </c>
      <c r="E286" s="67">
        <f t="shared" si="211"/>
        <v>0</v>
      </c>
      <c r="F286" s="18">
        <f t="shared" si="211"/>
        <v>0</v>
      </c>
      <c r="G286" s="18">
        <f t="shared" si="211"/>
        <v>0</v>
      </c>
      <c r="H286" s="18">
        <f t="shared" si="211"/>
        <v>0</v>
      </c>
      <c r="I286" s="18">
        <f t="shared" si="211"/>
        <v>0</v>
      </c>
      <c r="J286" s="18">
        <f t="shared" si="211"/>
        <v>0</v>
      </c>
      <c r="K286" s="18">
        <f t="shared" si="211"/>
        <v>0</v>
      </c>
      <c r="L286" s="18">
        <f t="shared" si="211"/>
        <v>0</v>
      </c>
      <c r="M286" s="18">
        <f t="shared" si="211"/>
        <v>0</v>
      </c>
      <c r="N286" s="18">
        <f t="shared" si="211"/>
        <v>0</v>
      </c>
      <c r="O286" s="48">
        <f t="shared" si="211"/>
        <v>0</v>
      </c>
      <c r="P286" s="65">
        <f t="shared" si="165"/>
        <v>0</v>
      </c>
      <c r="Q286" s="48">
        <f t="shared" si="212"/>
        <v>0</v>
      </c>
      <c r="R286" s="48">
        <f t="shared" si="212"/>
        <v>0</v>
      </c>
      <c r="S286" s="65">
        <f t="shared" si="167"/>
        <v>0</v>
      </c>
    </row>
    <row r="287" spans="1:19" ht="139.5" customHeight="1" x14ac:dyDescent="0.25">
      <c r="A287" s="161"/>
      <c r="B287" s="16">
        <v>423911</v>
      </c>
      <c r="C287" s="17" t="s">
        <v>704</v>
      </c>
      <c r="D287" s="84">
        <v>590000</v>
      </c>
      <c r="E287" s="68"/>
      <c r="F287" s="19"/>
      <c r="G287" s="19"/>
      <c r="H287" s="19"/>
      <c r="I287" s="19"/>
      <c r="J287" s="19"/>
      <c r="K287" s="19"/>
      <c r="L287" s="19"/>
      <c r="M287" s="19"/>
      <c r="N287" s="19"/>
      <c r="O287" s="49"/>
      <c r="P287" s="65">
        <f t="shared" si="165"/>
        <v>0</v>
      </c>
      <c r="Q287" s="49"/>
      <c r="R287" s="49"/>
      <c r="S287" s="65">
        <f t="shared" si="167"/>
        <v>0</v>
      </c>
    </row>
    <row r="288" spans="1:19" x14ac:dyDescent="0.25">
      <c r="A288" s="271"/>
      <c r="B288" s="12">
        <v>424000</v>
      </c>
      <c r="C288" s="21" t="s">
        <v>223</v>
      </c>
      <c r="D288" s="82">
        <f>SUM(D289+D307+D310+D315+D300+D295)</f>
        <v>370000</v>
      </c>
      <c r="E288" s="66">
        <f t="shared" ref="E288:O288" si="213">SUM(E289+E307+E310+E315+E300+E295)</f>
        <v>461000</v>
      </c>
      <c r="F288" s="14">
        <f t="shared" si="213"/>
        <v>0</v>
      </c>
      <c r="G288" s="14">
        <f t="shared" si="213"/>
        <v>0</v>
      </c>
      <c r="H288" s="14">
        <f t="shared" si="213"/>
        <v>0</v>
      </c>
      <c r="I288" s="14">
        <f t="shared" si="213"/>
        <v>0</v>
      </c>
      <c r="J288" s="14">
        <f t="shared" si="213"/>
        <v>0</v>
      </c>
      <c r="K288" s="14">
        <f t="shared" si="213"/>
        <v>0</v>
      </c>
      <c r="L288" s="14">
        <f t="shared" si="213"/>
        <v>0</v>
      </c>
      <c r="M288" s="14">
        <f t="shared" si="213"/>
        <v>0</v>
      </c>
      <c r="N288" s="14">
        <f t="shared" si="213"/>
        <v>0</v>
      </c>
      <c r="O288" s="47">
        <f t="shared" si="213"/>
        <v>0</v>
      </c>
      <c r="P288" s="65">
        <f t="shared" si="165"/>
        <v>461000</v>
      </c>
      <c r="Q288" s="47">
        <f t="shared" ref="Q288:R288" si="214">SUM(Q289+Q307+Q310+Q315+Q300+Q295)</f>
        <v>461000</v>
      </c>
      <c r="R288" s="47">
        <f t="shared" si="214"/>
        <v>461000</v>
      </c>
      <c r="S288" s="65">
        <f t="shared" si="167"/>
        <v>1383000</v>
      </c>
    </row>
    <row r="289" spans="1:19" hidden="1" x14ac:dyDescent="0.25">
      <c r="A289" s="271"/>
      <c r="B289" s="12">
        <v>424100</v>
      </c>
      <c r="C289" s="13" t="s">
        <v>224</v>
      </c>
      <c r="D289" s="82">
        <f>SUM(D290)</f>
        <v>0</v>
      </c>
      <c r="E289" s="66">
        <f t="shared" ref="E289:O289" si="215">SUM(E290)</f>
        <v>0</v>
      </c>
      <c r="F289" s="14">
        <f t="shared" si="215"/>
        <v>0</v>
      </c>
      <c r="G289" s="14">
        <f t="shared" si="215"/>
        <v>0</v>
      </c>
      <c r="H289" s="14">
        <f t="shared" si="215"/>
        <v>0</v>
      </c>
      <c r="I289" s="14">
        <f t="shared" si="215"/>
        <v>0</v>
      </c>
      <c r="J289" s="14">
        <f t="shared" si="215"/>
        <v>0</v>
      </c>
      <c r="K289" s="14">
        <f t="shared" si="215"/>
        <v>0</v>
      </c>
      <c r="L289" s="14">
        <f t="shared" si="215"/>
        <v>0</v>
      </c>
      <c r="M289" s="14">
        <f t="shared" si="215"/>
        <v>0</v>
      </c>
      <c r="N289" s="14">
        <f t="shared" si="215"/>
        <v>0</v>
      </c>
      <c r="O289" s="47">
        <f t="shared" si="215"/>
        <v>0</v>
      </c>
      <c r="P289" s="65">
        <f t="shared" si="165"/>
        <v>0</v>
      </c>
      <c r="Q289" s="47">
        <f t="shared" ref="Q289:R289" si="216">SUM(Q290)</f>
        <v>0</v>
      </c>
      <c r="R289" s="47">
        <f t="shared" si="216"/>
        <v>0</v>
      </c>
      <c r="S289" s="65">
        <f t="shared" si="167"/>
        <v>0</v>
      </c>
    </row>
    <row r="290" spans="1:19" hidden="1" x14ac:dyDescent="0.25">
      <c r="A290" s="161"/>
      <c r="B290" s="16">
        <v>424110</v>
      </c>
      <c r="C290" s="17" t="s">
        <v>225</v>
      </c>
      <c r="D290" s="83">
        <f>SUM(D291:D294)</f>
        <v>0</v>
      </c>
      <c r="E290" s="67">
        <f t="shared" ref="E290:O290" si="217">SUM(E291:E294)</f>
        <v>0</v>
      </c>
      <c r="F290" s="18">
        <f t="shared" si="217"/>
        <v>0</v>
      </c>
      <c r="G290" s="18">
        <f t="shared" si="217"/>
        <v>0</v>
      </c>
      <c r="H290" s="18">
        <f t="shared" si="217"/>
        <v>0</v>
      </c>
      <c r="I290" s="18">
        <f t="shared" si="217"/>
        <v>0</v>
      </c>
      <c r="J290" s="18">
        <f t="shared" si="217"/>
        <v>0</v>
      </c>
      <c r="K290" s="18">
        <f t="shared" si="217"/>
        <v>0</v>
      </c>
      <c r="L290" s="18">
        <f t="shared" si="217"/>
        <v>0</v>
      </c>
      <c r="M290" s="18">
        <f t="shared" si="217"/>
        <v>0</v>
      </c>
      <c r="N290" s="18">
        <f t="shared" si="217"/>
        <v>0</v>
      </c>
      <c r="O290" s="48">
        <f t="shared" si="217"/>
        <v>0</v>
      </c>
      <c r="P290" s="65">
        <f t="shared" si="165"/>
        <v>0</v>
      </c>
      <c r="Q290" s="48">
        <f t="shared" ref="Q290:R290" si="218">SUM(Q291:Q294)</f>
        <v>0</v>
      </c>
      <c r="R290" s="48">
        <f t="shared" si="218"/>
        <v>0</v>
      </c>
      <c r="S290" s="65">
        <f t="shared" si="167"/>
        <v>0</v>
      </c>
    </row>
    <row r="291" spans="1:19" ht="25.5" hidden="1" x14ac:dyDescent="0.25">
      <c r="A291" s="161"/>
      <c r="B291" s="16">
        <v>424111</v>
      </c>
      <c r="C291" s="17" t="s">
        <v>580</v>
      </c>
      <c r="D291" s="84"/>
      <c r="E291" s="68"/>
      <c r="F291" s="19"/>
      <c r="G291" s="19"/>
      <c r="H291" s="19"/>
      <c r="I291" s="19"/>
      <c r="J291" s="19"/>
      <c r="K291" s="19"/>
      <c r="L291" s="19"/>
      <c r="M291" s="19"/>
      <c r="N291" s="19"/>
      <c r="O291" s="49"/>
      <c r="P291" s="65">
        <f t="shared" si="165"/>
        <v>0</v>
      </c>
      <c r="Q291" s="49"/>
      <c r="R291" s="49"/>
      <c r="S291" s="65">
        <f t="shared" si="167"/>
        <v>0</v>
      </c>
    </row>
    <row r="292" spans="1:19" ht="90.75" hidden="1" customHeight="1" x14ac:dyDescent="0.25">
      <c r="A292" s="161"/>
      <c r="B292" s="16">
        <v>424112</v>
      </c>
      <c r="C292" s="17" t="s">
        <v>226</v>
      </c>
      <c r="D292" s="84"/>
      <c r="E292" s="68"/>
      <c r="F292" s="19"/>
      <c r="G292" s="19"/>
      <c r="H292" s="19"/>
      <c r="I292" s="19"/>
      <c r="J292" s="19"/>
      <c r="K292" s="19"/>
      <c r="L292" s="19"/>
      <c r="M292" s="19"/>
      <c r="N292" s="19"/>
      <c r="O292" s="49"/>
      <c r="P292" s="65">
        <f t="shared" si="165"/>
        <v>0</v>
      </c>
      <c r="Q292" s="49"/>
      <c r="R292" s="49"/>
      <c r="S292" s="65">
        <f t="shared" si="167"/>
        <v>0</v>
      </c>
    </row>
    <row r="293" spans="1:19" ht="33" hidden="1" customHeight="1" x14ac:dyDescent="0.25">
      <c r="A293" s="161"/>
      <c r="B293" s="16">
        <v>424113</v>
      </c>
      <c r="C293" s="17" t="s">
        <v>577</v>
      </c>
      <c r="D293" s="84"/>
      <c r="E293" s="68"/>
      <c r="F293" s="19"/>
      <c r="G293" s="19"/>
      <c r="H293" s="19"/>
      <c r="I293" s="19"/>
      <c r="J293" s="19"/>
      <c r="K293" s="19"/>
      <c r="L293" s="19"/>
      <c r="M293" s="19"/>
      <c r="N293" s="19"/>
      <c r="O293" s="49"/>
      <c r="P293" s="65">
        <f t="shared" si="165"/>
        <v>0</v>
      </c>
      <c r="Q293" s="49"/>
      <c r="R293" s="49"/>
      <c r="S293" s="65">
        <f t="shared" si="167"/>
        <v>0</v>
      </c>
    </row>
    <row r="294" spans="1:19" ht="52.5" hidden="1" customHeight="1" x14ac:dyDescent="0.25">
      <c r="A294" s="161"/>
      <c r="B294" s="16">
        <v>424119</v>
      </c>
      <c r="C294" s="17" t="s">
        <v>581</v>
      </c>
      <c r="D294" s="84"/>
      <c r="E294" s="68"/>
      <c r="F294" s="19"/>
      <c r="G294" s="19"/>
      <c r="H294" s="19"/>
      <c r="I294" s="19"/>
      <c r="J294" s="19"/>
      <c r="K294" s="19"/>
      <c r="L294" s="19"/>
      <c r="M294" s="19"/>
      <c r="N294" s="19"/>
      <c r="O294" s="49"/>
      <c r="P294" s="65">
        <f t="shared" si="165"/>
        <v>0</v>
      </c>
      <c r="Q294" s="49"/>
      <c r="R294" s="49"/>
      <c r="S294" s="65">
        <f t="shared" si="167"/>
        <v>0</v>
      </c>
    </row>
    <row r="295" spans="1:19" ht="25.5" hidden="1" x14ac:dyDescent="0.25">
      <c r="A295" s="161"/>
      <c r="B295" s="12">
        <v>424200</v>
      </c>
      <c r="C295" s="13" t="s">
        <v>227</v>
      </c>
      <c r="D295" s="87">
        <f>SUM(D296+D298)</f>
        <v>0</v>
      </c>
      <c r="E295" s="71">
        <f t="shared" ref="E295:O295" si="219">SUM(E296+E298)</f>
        <v>0</v>
      </c>
      <c r="F295" s="25">
        <f t="shared" si="219"/>
        <v>0</v>
      </c>
      <c r="G295" s="25">
        <f t="shared" si="219"/>
        <v>0</v>
      </c>
      <c r="H295" s="25">
        <f t="shared" si="219"/>
        <v>0</v>
      </c>
      <c r="I295" s="25">
        <f t="shared" si="219"/>
        <v>0</v>
      </c>
      <c r="J295" s="25">
        <f t="shared" si="219"/>
        <v>0</v>
      </c>
      <c r="K295" s="25">
        <f t="shared" si="219"/>
        <v>0</v>
      </c>
      <c r="L295" s="25">
        <f t="shared" si="219"/>
        <v>0</v>
      </c>
      <c r="M295" s="25">
        <f t="shared" si="219"/>
        <v>0</v>
      </c>
      <c r="N295" s="25">
        <f t="shared" si="219"/>
        <v>0</v>
      </c>
      <c r="O295" s="53">
        <f t="shared" si="219"/>
        <v>0</v>
      </c>
      <c r="P295" s="65">
        <f t="shared" si="165"/>
        <v>0</v>
      </c>
      <c r="Q295" s="53">
        <f t="shared" ref="Q295:R295" si="220">SUM(Q296+Q298)</f>
        <v>0</v>
      </c>
      <c r="R295" s="53">
        <f t="shared" si="220"/>
        <v>0</v>
      </c>
      <c r="S295" s="65">
        <f t="shared" si="167"/>
        <v>0</v>
      </c>
    </row>
    <row r="296" spans="1:19" hidden="1" x14ac:dyDescent="0.25">
      <c r="A296" s="161"/>
      <c r="B296" s="16">
        <v>424220</v>
      </c>
      <c r="C296" s="17" t="s">
        <v>228</v>
      </c>
      <c r="D296" s="85">
        <f>SUM(D297)</f>
        <v>0</v>
      </c>
      <c r="E296" s="69">
        <f t="shared" ref="E296:O296" si="221">SUM(E297)</f>
        <v>0</v>
      </c>
      <c r="F296" s="20">
        <f t="shared" si="221"/>
        <v>0</v>
      </c>
      <c r="G296" s="20">
        <f t="shared" si="221"/>
        <v>0</v>
      </c>
      <c r="H296" s="20">
        <f t="shared" si="221"/>
        <v>0</v>
      </c>
      <c r="I296" s="20">
        <f t="shared" si="221"/>
        <v>0</v>
      </c>
      <c r="J296" s="20">
        <f t="shared" si="221"/>
        <v>0</v>
      </c>
      <c r="K296" s="20">
        <f t="shared" si="221"/>
        <v>0</v>
      </c>
      <c r="L296" s="20">
        <f t="shared" si="221"/>
        <v>0</v>
      </c>
      <c r="M296" s="20">
        <f t="shared" si="221"/>
        <v>0</v>
      </c>
      <c r="N296" s="20">
        <f t="shared" si="221"/>
        <v>0</v>
      </c>
      <c r="O296" s="50">
        <f t="shared" si="221"/>
        <v>0</v>
      </c>
      <c r="P296" s="65">
        <f t="shared" ref="P296:P365" si="222">SUM(E296:O296)</f>
        <v>0</v>
      </c>
      <c r="Q296" s="50">
        <f t="shared" ref="Q296:R296" si="223">SUM(Q297)</f>
        <v>0</v>
      </c>
      <c r="R296" s="50">
        <f t="shared" si="223"/>
        <v>0</v>
      </c>
      <c r="S296" s="65">
        <f t="shared" ref="S296:S365" si="224">SUM(P296:R296)</f>
        <v>0</v>
      </c>
    </row>
    <row r="297" spans="1:19" ht="57.75" hidden="1" customHeight="1" x14ac:dyDescent="0.25">
      <c r="A297" s="161"/>
      <c r="B297" s="16">
        <v>424221</v>
      </c>
      <c r="C297" s="17" t="s">
        <v>578</v>
      </c>
      <c r="D297" s="84"/>
      <c r="E297" s="68"/>
      <c r="F297" s="19"/>
      <c r="G297" s="19"/>
      <c r="H297" s="19"/>
      <c r="I297" s="19"/>
      <c r="J297" s="19"/>
      <c r="K297" s="19"/>
      <c r="L297" s="19"/>
      <c r="M297" s="19"/>
      <c r="N297" s="19"/>
      <c r="O297" s="49"/>
      <c r="P297" s="65">
        <f t="shared" si="222"/>
        <v>0</v>
      </c>
      <c r="Q297" s="49"/>
      <c r="R297" s="49"/>
      <c r="S297" s="65">
        <f t="shared" si="224"/>
        <v>0</v>
      </c>
    </row>
    <row r="298" spans="1:19" hidden="1" x14ac:dyDescent="0.25">
      <c r="A298" s="161"/>
      <c r="B298" s="16">
        <v>424230</v>
      </c>
      <c r="C298" s="17" t="s">
        <v>229</v>
      </c>
      <c r="D298" s="85">
        <f>SUM(D299)</f>
        <v>0</v>
      </c>
      <c r="E298" s="69">
        <f t="shared" ref="E298:O298" si="225">SUM(E299)</f>
        <v>0</v>
      </c>
      <c r="F298" s="20">
        <f t="shared" si="225"/>
        <v>0</v>
      </c>
      <c r="G298" s="20">
        <f t="shared" si="225"/>
        <v>0</v>
      </c>
      <c r="H298" s="20">
        <f t="shared" si="225"/>
        <v>0</v>
      </c>
      <c r="I298" s="20">
        <f t="shared" si="225"/>
        <v>0</v>
      </c>
      <c r="J298" s="20">
        <f t="shared" si="225"/>
        <v>0</v>
      </c>
      <c r="K298" s="20">
        <f t="shared" si="225"/>
        <v>0</v>
      </c>
      <c r="L298" s="20">
        <f t="shared" si="225"/>
        <v>0</v>
      </c>
      <c r="M298" s="20">
        <f t="shared" si="225"/>
        <v>0</v>
      </c>
      <c r="N298" s="20">
        <f t="shared" si="225"/>
        <v>0</v>
      </c>
      <c r="O298" s="50">
        <f t="shared" si="225"/>
        <v>0</v>
      </c>
      <c r="P298" s="65">
        <f t="shared" si="222"/>
        <v>0</v>
      </c>
      <c r="Q298" s="50">
        <f t="shared" ref="Q298:R298" si="226">SUM(Q299)</f>
        <v>0</v>
      </c>
      <c r="R298" s="50">
        <f t="shared" si="226"/>
        <v>0</v>
      </c>
      <c r="S298" s="65">
        <f t="shared" si="224"/>
        <v>0</v>
      </c>
    </row>
    <row r="299" spans="1:19" hidden="1" x14ac:dyDescent="0.25">
      <c r="A299" s="161"/>
      <c r="B299" s="16">
        <v>424231</v>
      </c>
      <c r="C299" s="17" t="s">
        <v>229</v>
      </c>
      <c r="D299" s="84"/>
      <c r="E299" s="68"/>
      <c r="F299" s="19"/>
      <c r="G299" s="19"/>
      <c r="H299" s="19"/>
      <c r="I299" s="19"/>
      <c r="J299" s="19"/>
      <c r="K299" s="19"/>
      <c r="L299" s="19"/>
      <c r="M299" s="19"/>
      <c r="N299" s="19"/>
      <c r="O299" s="49"/>
      <c r="P299" s="65">
        <f t="shared" si="222"/>
        <v>0</v>
      </c>
      <c r="Q299" s="49"/>
      <c r="R299" s="49"/>
      <c r="S299" s="65">
        <f t="shared" si="224"/>
        <v>0</v>
      </c>
    </row>
    <row r="300" spans="1:19" x14ac:dyDescent="0.25">
      <c r="A300" s="271"/>
      <c r="B300" s="12">
        <v>424300</v>
      </c>
      <c r="C300" s="13" t="s">
        <v>230</v>
      </c>
      <c r="D300" s="82">
        <f>SUM(D301,D303+D305)</f>
        <v>60000</v>
      </c>
      <c r="E300" s="66">
        <f t="shared" ref="E300:O300" si="227">SUM(E301,E303+E305)</f>
        <v>60000</v>
      </c>
      <c r="F300" s="14">
        <f t="shared" si="227"/>
        <v>0</v>
      </c>
      <c r="G300" s="14">
        <f t="shared" si="227"/>
        <v>0</v>
      </c>
      <c r="H300" s="14">
        <f t="shared" si="227"/>
        <v>0</v>
      </c>
      <c r="I300" s="14">
        <f t="shared" si="227"/>
        <v>0</v>
      </c>
      <c r="J300" s="14">
        <f t="shared" si="227"/>
        <v>0</v>
      </c>
      <c r="K300" s="14">
        <f t="shared" si="227"/>
        <v>0</v>
      </c>
      <c r="L300" s="14">
        <f t="shared" si="227"/>
        <v>0</v>
      </c>
      <c r="M300" s="14">
        <f t="shared" si="227"/>
        <v>0</v>
      </c>
      <c r="N300" s="14">
        <f t="shared" si="227"/>
        <v>0</v>
      </c>
      <c r="O300" s="47">
        <f t="shared" si="227"/>
        <v>0</v>
      </c>
      <c r="P300" s="65">
        <f t="shared" si="222"/>
        <v>60000</v>
      </c>
      <c r="Q300" s="47">
        <f t="shared" ref="Q300:R300" si="228">SUM(Q301,Q303+Q305)</f>
        <v>60000</v>
      </c>
      <c r="R300" s="47">
        <f t="shared" si="228"/>
        <v>60000</v>
      </c>
      <c r="S300" s="65">
        <f t="shared" si="224"/>
        <v>180000</v>
      </c>
    </row>
    <row r="301" spans="1:19" x14ac:dyDescent="0.25">
      <c r="A301" s="161"/>
      <c r="B301" s="16">
        <v>424310</v>
      </c>
      <c r="C301" s="17" t="s">
        <v>231</v>
      </c>
      <c r="D301" s="83">
        <f>SUM(D302)</f>
        <v>60000</v>
      </c>
      <c r="E301" s="67">
        <f t="shared" ref="E301:O301" si="229">SUM(E302)</f>
        <v>60000</v>
      </c>
      <c r="F301" s="18">
        <f t="shared" si="229"/>
        <v>0</v>
      </c>
      <c r="G301" s="18">
        <f t="shared" si="229"/>
        <v>0</v>
      </c>
      <c r="H301" s="18">
        <f t="shared" si="229"/>
        <v>0</v>
      </c>
      <c r="I301" s="18">
        <f t="shared" si="229"/>
        <v>0</v>
      </c>
      <c r="J301" s="18">
        <f t="shared" si="229"/>
        <v>0</v>
      </c>
      <c r="K301" s="18">
        <f t="shared" si="229"/>
        <v>0</v>
      </c>
      <c r="L301" s="18">
        <f t="shared" si="229"/>
        <v>0</v>
      </c>
      <c r="M301" s="18">
        <f t="shared" si="229"/>
        <v>0</v>
      </c>
      <c r="N301" s="18">
        <f t="shared" si="229"/>
        <v>0</v>
      </c>
      <c r="O301" s="48">
        <f t="shared" si="229"/>
        <v>0</v>
      </c>
      <c r="P301" s="65">
        <f t="shared" si="222"/>
        <v>60000</v>
      </c>
      <c r="Q301" s="48">
        <f t="shared" ref="Q301:R301" si="230">SUM(Q302)</f>
        <v>60000</v>
      </c>
      <c r="R301" s="48">
        <f t="shared" si="230"/>
        <v>60000</v>
      </c>
      <c r="S301" s="65">
        <f t="shared" si="224"/>
        <v>180000</v>
      </c>
    </row>
    <row r="302" spans="1:19" ht="26.25" customHeight="1" x14ac:dyDescent="0.25">
      <c r="A302" s="161"/>
      <c r="B302" s="16">
        <v>424311</v>
      </c>
      <c r="C302" s="17" t="s">
        <v>513</v>
      </c>
      <c r="D302" s="84">
        <v>60000</v>
      </c>
      <c r="E302" s="68">
        <v>60000</v>
      </c>
      <c r="F302" s="19"/>
      <c r="G302" s="19"/>
      <c r="H302" s="19"/>
      <c r="I302" s="19"/>
      <c r="J302" s="19"/>
      <c r="K302" s="19"/>
      <c r="L302" s="19"/>
      <c r="M302" s="19"/>
      <c r="N302" s="19"/>
      <c r="O302" s="49"/>
      <c r="P302" s="65">
        <f t="shared" si="222"/>
        <v>60000</v>
      </c>
      <c r="Q302" s="49">
        <v>60000</v>
      </c>
      <c r="R302" s="49">
        <v>60000</v>
      </c>
      <c r="S302" s="65">
        <f t="shared" si="224"/>
        <v>180000</v>
      </c>
    </row>
    <row r="303" spans="1:19" ht="29.25" hidden="1" customHeight="1" x14ac:dyDescent="0.25">
      <c r="A303" s="161"/>
      <c r="B303" s="16">
        <v>424330</v>
      </c>
      <c r="C303" s="17" t="s">
        <v>579</v>
      </c>
      <c r="D303" s="83">
        <f>SUM(D304)</f>
        <v>0</v>
      </c>
      <c r="E303" s="67">
        <f t="shared" ref="E303:O303" si="231">SUM(E304)</f>
        <v>0</v>
      </c>
      <c r="F303" s="18">
        <f t="shared" si="231"/>
        <v>0</v>
      </c>
      <c r="G303" s="18">
        <f t="shared" si="231"/>
        <v>0</v>
      </c>
      <c r="H303" s="18">
        <f t="shared" si="231"/>
        <v>0</v>
      </c>
      <c r="I303" s="18">
        <f t="shared" si="231"/>
        <v>0</v>
      </c>
      <c r="J303" s="18">
        <f t="shared" si="231"/>
        <v>0</v>
      </c>
      <c r="K303" s="18">
        <f t="shared" si="231"/>
        <v>0</v>
      </c>
      <c r="L303" s="18">
        <f t="shared" si="231"/>
        <v>0</v>
      </c>
      <c r="M303" s="18">
        <f t="shared" si="231"/>
        <v>0</v>
      </c>
      <c r="N303" s="18">
        <f t="shared" si="231"/>
        <v>0</v>
      </c>
      <c r="O303" s="48">
        <f t="shared" si="231"/>
        <v>0</v>
      </c>
      <c r="P303" s="65">
        <f t="shared" si="222"/>
        <v>0</v>
      </c>
      <c r="Q303" s="48">
        <f t="shared" ref="Q303:R303" si="232">SUM(Q304)</f>
        <v>0</v>
      </c>
      <c r="R303" s="48">
        <f t="shared" si="232"/>
        <v>0</v>
      </c>
      <c r="S303" s="65">
        <f t="shared" si="224"/>
        <v>0</v>
      </c>
    </row>
    <row r="304" spans="1:19" ht="60.75" hidden="1" customHeight="1" x14ac:dyDescent="0.25">
      <c r="A304" s="161"/>
      <c r="B304" s="16">
        <v>424331</v>
      </c>
      <c r="C304" s="17" t="s">
        <v>582</v>
      </c>
      <c r="D304" s="84"/>
      <c r="E304" s="68"/>
      <c r="F304" s="19"/>
      <c r="G304" s="19"/>
      <c r="H304" s="19"/>
      <c r="I304" s="19"/>
      <c r="J304" s="19"/>
      <c r="K304" s="19"/>
      <c r="L304" s="19"/>
      <c r="M304" s="19"/>
      <c r="N304" s="19"/>
      <c r="O304" s="49"/>
      <c r="P304" s="65">
        <f t="shared" si="222"/>
        <v>0</v>
      </c>
      <c r="Q304" s="49"/>
      <c r="R304" s="49"/>
      <c r="S304" s="65">
        <f t="shared" si="224"/>
        <v>0</v>
      </c>
    </row>
    <row r="305" spans="1:19" hidden="1" x14ac:dyDescent="0.25">
      <c r="A305" s="161"/>
      <c r="B305" s="16">
        <v>424350</v>
      </c>
      <c r="C305" s="17" t="s">
        <v>232</v>
      </c>
      <c r="D305" s="85">
        <f>SUM(D306)</f>
        <v>0</v>
      </c>
      <c r="E305" s="69">
        <f t="shared" ref="E305:O305" si="233">SUM(E306)</f>
        <v>0</v>
      </c>
      <c r="F305" s="20">
        <f t="shared" si="233"/>
        <v>0</v>
      </c>
      <c r="G305" s="20">
        <f t="shared" si="233"/>
        <v>0</v>
      </c>
      <c r="H305" s="20">
        <f t="shared" si="233"/>
        <v>0</v>
      </c>
      <c r="I305" s="20">
        <f t="shared" si="233"/>
        <v>0</v>
      </c>
      <c r="J305" s="20">
        <f t="shared" si="233"/>
        <v>0</v>
      </c>
      <c r="K305" s="20">
        <f t="shared" si="233"/>
        <v>0</v>
      </c>
      <c r="L305" s="20">
        <f t="shared" si="233"/>
        <v>0</v>
      </c>
      <c r="M305" s="20">
        <f t="shared" si="233"/>
        <v>0</v>
      </c>
      <c r="N305" s="20">
        <f t="shared" si="233"/>
        <v>0</v>
      </c>
      <c r="O305" s="50">
        <f t="shared" si="233"/>
        <v>0</v>
      </c>
      <c r="P305" s="65">
        <f t="shared" si="222"/>
        <v>0</v>
      </c>
      <c r="Q305" s="50">
        <f t="shared" ref="Q305:R305" si="234">SUM(Q306)</f>
        <v>0</v>
      </c>
      <c r="R305" s="50">
        <f t="shared" si="234"/>
        <v>0</v>
      </c>
      <c r="S305" s="65">
        <f t="shared" si="224"/>
        <v>0</v>
      </c>
    </row>
    <row r="306" spans="1:19" hidden="1" x14ac:dyDescent="0.25">
      <c r="A306" s="161"/>
      <c r="B306" s="16">
        <v>424351</v>
      </c>
      <c r="C306" s="17" t="s">
        <v>233</v>
      </c>
      <c r="D306" s="84"/>
      <c r="E306" s="68"/>
      <c r="F306" s="19"/>
      <c r="G306" s="19"/>
      <c r="H306" s="19"/>
      <c r="I306" s="19"/>
      <c r="J306" s="19"/>
      <c r="K306" s="19"/>
      <c r="L306" s="19"/>
      <c r="M306" s="19"/>
      <c r="N306" s="19"/>
      <c r="O306" s="49"/>
      <c r="P306" s="65">
        <f t="shared" si="222"/>
        <v>0</v>
      </c>
      <c r="Q306" s="49"/>
      <c r="R306" s="49"/>
      <c r="S306" s="65">
        <f t="shared" si="224"/>
        <v>0</v>
      </c>
    </row>
    <row r="307" spans="1:19" ht="46.5" hidden="1" customHeight="1" x14ac:dyDescent="0.25">
      <c r="A307" s="271"/>
      <c r="B307" s="12">
        <v>424500</v>
      </c>
      <c r="C307" s="13" t="s">
        <v>234</v>
      </c>
      <c r="D307" s="82">
        <f>SUM(D308)</f>
        <v>0</v>
      </c>
      <c r="E307" s="66">
        <f t="shared" ref="E307:O308" si="235">SUM(E308)</f>
        <v>0</v>
      </c>
      <c r="F307" s="14">
        <f t="shared" si="235"/>
        <v>0</v>
      </c>
      <c r="G307" s="14">
        <f t="shared" si="235"/>
        <v>0</v>
      </c>
      <c r="H307" s="14">
        <f t="shared" si="235"/>
        <v>0</v>
      </c>
      <c r="I307" s="14">
        <f t="shared" si="235"/>
        <v>0</v>
      </c>
      <c r="J307" s="14">
        <f t="shared" si="235"/>
        <v>0</v>
      </c>
      <c r="K307" s="14">
        <f t="shared" si="235"/>
        <v>0</v>
      </c>
      <c r="L307" s="14">
        <f t="shared" si="235"/>
        <v>0</v>
      </c>
      <c r="M307" s="14">
        <f t="shared" si="235"/>
        <v>0</v>
      </c>
      <c r="N307" s="14">
        <f t="shared" si="235"/>
        <v>0</v>
      </c>
      <c r="O307" s="47">
        <f t="shared" si="235"/>
        <v>0</v>
      </c>
      <c r="P307" s="65">
        <f t="shared" si="222"/>
        <v>0</v>
      </c>
      <c r="Q307" s="47">
        <f t="shared" ref="Q307:R308" si="236">SUM(Q308)</f>
        <v>0</v>
      </c>
      <c r="R307" s="47">
        <f t="shared" si="236"/>
        <v>0</v>
      </c>
      <c r="S307" s="65">
        <f t="shared" si="224"/>
        <v>0</v>
      </c>
    </row>
    <row r="308" spans="1:19" ht="25.5" hidden="1" x14ac:dyDescent="0.25">
      <c r="A308" s="161"/>
      <c r="B308" s="16">
        <v>424510</v>
      </c>
      <c r="C308" s="17" t="s">
        <v>234</v>
      </c>
      <c r="D308" s="83">
        <f>SUM(D309)</f>
        <v>0</v>
      </c>
      <c r="E308" s="67">
        <f t="shared" si="235"/>
        <v>0</v>
      </c>
      <c r="F308" s="18">
        <f t="shared" si="235"/>
        <v>0</v>
      </c>
      <c r="G308" s="18">
        <f t="shared" si="235"/>
        <v>0</v>
      </c>
      <c r="H308" s="18">
        <f t="shared" si="235"/>
        <v>0</v>
      </c>
      <c r="I308" s="18">
        <f t="shared" si="235"/>
        <v>0</v>
      </c>
      <c r="J308" s="18">
        <f t="shared" si="235"/>
        <v>0</v>
      </c>
      <c r="K308" s="18">
        <f t="shared" si="235"/>
        <v>0</v>
      </c>
      <c r="L308" s="18">
        <f t="shared" si="235"/>
        <v>0</v>
      </c>
      <c r="M308" s="18">
        <f t="shared" si="235"/>
        <v>0</v>
      </c>
      <c r="N308" s="18">
        <f t="shared" si="235"/>
        <v>0</v>
      </c>
      <c r="O308" s="48">
        <f t="shared" si="235"/>
        <v>0</v>
      </c>
      <c r="P308" s="65">
        <f t="shared" si="222"/>
        <v>0</v>
      </c>
      <c r="Q308" s="48">
        <f t="shared" si="236"/>
        <v>0</v>
      </c>
      <c r="R308" s="48">
        <f t="shared" si="236"/>
        <v>0</v>
      </c>
      <c r="S308" s="65">
        <f t="shared" si="224"/>
        <v>0</v>
      </c>
    </row>
    <row r="309" spans="1:19" ht="48.75" hidden="1" customHeight="1" x14ac:dyDescent="0.25">
      <c r="A309" s="161"/>
      <c r="B309" s="16">
        <v>424511</v>
      </c>
      <c r="C309" s="17" t="s">
        <v>583</v>
      </c>
      <c r="D309" s="84"/>
      <c r="E309" s="68"/>
      <c r="F309" s="19"/>
      <c r="G309" s="19"/>
      <c r="H309" s="19"/>
      <c r="I309" s="19"/>
      <c r="J309" s="19"/>
      <c r="K309" s="19"/>
      <c r="L309" s="19"/>
      <c r="M309" s="19"/>
      <c r="N309" s="19"/>
      <c r="O309" s="49"/>
      <c r="P309" s="65">
        <f t="shared" si="222"/>
        <v>0</v>
      </c>
      <c r="Q309" s="49"/>
      <c r="R309" s="49"/>
      <c r="S309" s="65">
        <f t="shared" si="224"/>
        <v>0</v>
      </c>
    </row>
    <row r="310" spans="1:19" ht="25.5" hidden="1" x14ac:dyDescent="0.25">
      <c r="A310" s="271"/>
      <c r="B310" s="12">
        <v>424600</v>
      </c>
      <c r="C310" s="13" t="s">
        <v>235</v>
      </c>
      <c r="D310" s="82">
        <f>SUM(D311,D313)</f>
        <v>0</v>
      </c>
      <c r="E310" s="66">
        <f t="shared" ref="E310:O310" si="237">SUM(E311,E313)</f>
        <v>0</v>
      </c>
      <c r="F310" s="14">
        <f t="shared" si="237"/>
        <v>0</v>
      </c>
      <c r="G310" s="14">
        <f t="shared" si="237"/>
        <v>0</v>
      </c>
      <c r="H310" s="14">
        <f t="shared" si="237"/>
        <v>0</v>
      </c>
      <c r="I310" s="14">
        <f t="shared" si="237"/>
        <v>0</v>
      </c>
      <c r="J310" s="14">
        <f t="shared" si="237"/>
        <v>0</v>
      </c>
      <c r="K310" s="14">
        <f t="shared" si="237"/>
        <v>0</v>
      </c>
      <c r="L310" s="14">
        <f t="shared" si="237"/>
        <v>0</v>
      </c>
      <c r="M310" s="14">
        <f t="shared" si="237"/>
        <v>0</v>
      </c>
      <c r="N310" s="14">
        <f t="shared" si="237"/>
        <v>0</v>
      </c>
      <c r="O310" s="47">
        <f t="shared" si="237"/>
        <v>0</v>
      </c>
      <c r="P310" s="65">
        <f t="shared" si="222"/>
        <v>0</v>
      </c>
      <c r="Q310" s="47">
        <f t="shared" ref="Q310:R310" si="238">SUM(Q311,Q313)</f>
        <v>0</v>
      </c>
      <c r="R310" s="47">
        <f t="shared" si="238"/>
        <v>0</v>
      </c>
      <c r="S310" s="65">
        <f t="shared" si="224"/>
        <v>0</v>
      </c>
    </row>
    <row r="311" spans="1:19" hidden="1" x14ac:dyDescent="0.25">
      <c r="A311" s="161"/>
      <c r="B311" s="16">
        <v>424610</v>
      </c>
      <c r="C311" s="17" t="s">
        <v>236</v>
      </c>
      <c r="D311" s="83">
        <f>SUM(D312)</f>
        <v>0</v>
      </c>
      <c r="E311" s="67">
        <f t="shared" ref="E311:O311" si="239">SUM(E312)</f>
        <v>0</v>
      </c>
      <c r="F311" s="18">
        <f t="shared" si="239"/>
        <v>0</v>
      </c>
      <c r="G311" s="18">
        <f t="shared" si="239"/>
        <v>0</v>
      </c>
      <c r="H311" s="18">
        <f t="shared" si="239"/>
        <v>0</v>
      </c>
      <c r="I311" s="18">
        <f t="shared" si="239"/>
        <v>0</v>
      </c>
      <c r="J311" s="18">
        <f t="shared" si="239"/>
        <v>0</v>
      </c>
      <c r="K311" s="18">
        <f t="shared" si="239"/>
        <v>0</v>
      </c>
      <c r="L311" s="18">
        <f t="shared" si="239"/>
        <v>0</v>
      </c>
      <c r="M311" s="18">
        <f t="shared" si="239"/>
        <v>0</v>
      </c>
      <c r="N311" s="18">
        <f t="shared" si="239"/>
        <v>0</v>
      </c>
      <c r="O311" s="48">
        <f t="shared" si="239"/>
        <v>0</v>
      </c>
      <c r="P311" s="65">
        <f t="shared" si="222"/>
        <v>0</v>
      </c>
      <c r="Q311" s="48">
        <f t="shared" ref="Q311:R311" si="240">SUM(Q312)</f>
        <v>0</v>
      </c>
      <c r="R311" s="48">
        <f t="shared" si="240"/>
        <v>0</v>
      </c>
      <c r="S311" s="65">
        <f t="shared" si="224"/>
        <v>0</v>
      </c>
    </row>
    <row r="312" spans="1:19" ht="41.25" hidden="1" customHeight="1" x14ac:dyDescent="0.25">
      <c r="A312" s="161"/>
      <c r="B312" s="16">
        <v>424611</v>
      </c>
      <c r="C312" s="17" t="s">
        <v>584</v>
      </c>
      <c r="D312" s="84"/>
      <c r="E312" s="68"/>
      <c r="F312" s="19"/>
      <c r="G312" s="19"/>
      <c r="H312" s="19"/>
      <c r="I312" s="19"/>
      <c r="J312" s="19"/>
      <c r="K312" s="19"/>
      <c r="L312" s="19"/>
      <c r="M312" s="19"/>
      <c r="N312" s="19"/>
      <c r="O312" s="49"/>
      <c r="P312" s="65">
        <f t="shared" si="222"/>
        <v>0</v>
      </c>
      <c r="Q312" s="49"/>
      <c r="R312" s="49"/>
      <c r="S312" s="65">
        <f t="shared" si="224"/>
        <v>0</v>
      </c>
    </row>
    <row r="313" spans="1:19" hidden="1" x14ac:dyDescent="0.25">
      <c r="A313" s="161"/>
      <c r="B313" s="16">
        <v>424630</v>
      </c>
      <c r="C313" s="17" t="s">
        <v>237</v>
      </c>
      <c r="D313" s="83">
        <f>SUM(D314)</f>
        <v>0</v>
      </c>
      <c r="E313" s="67">
        <f t="shared" ref="E313:O313" si="241">SUM(E314)</f>
        <v>0</v>
      </c>
      <c r="F313" s="18">
        <f t="shared" si="241"/>
        <v>0</v>
      </c>
      <c r="G313" s="18">
        <f t="shared" si="241"/>
        <v>0</v>
      </c>
      <c r="H313" s="18">
        <f t="shared" si="241"/>
        <v>0</v>
      </c>
      <c r="I313" s="18">
        <f t="shared" si="241"/>
        <v>0</v>
      </c>
      <c r="J313" s="18">
        <f t="shared" si="241"/>
        <v>0</v>
      </c>
      <c r="K313" s="18">
        <f t="shared" si="241"/>
        <v>0</v>
      </c>
      <c r="L313" s="18">
        <f t="shared" si="241"/>
        <v>0</v>
      </c>
      <c r="M313" s="18">
        <f t="shared" si="241"/>
        <v>0</v>
      </c>
      <c r="N313" s="18">
        <f t="shared" si="241"/>
        <v>0</v>
      </c>
      <c r="O313" s="48">
        <f t="shared" si="241"/>
        <v>0</v>
      </c>
      <c r="P313" s="65">
        <f t="shared" si="222"/>
        <v>0</v>
      </c>
      <c r="Q313" s="48">
        <f t="shared" ref="Q313:R313" si="242">SUM(Q314)</f>
        <v>0</v>
      </c>
      <c r="R313" s="48">
        <f t="shared" si="242"/>
        <v>0</v>
      </c>
      <c r="S313" s="65">
        <f t="shared" si="224"/>
        <v>0</v>
      </c>
    </row>
    <row r="314" spans="1:19" ht="27" hidden="1" customHeight="1" x14ac:dyDescent="0.25">
      <c r="A314" s="161"/>
      <c r="B314" s="16">
        <v>424631</v>
      </c>
      <c r="C314" s="17" t="s">
        <v>238</v>
      </c>
      <c r="D314" s="84"/>
      <c r="E314" s="68"/>
      <c r="F314" s="19"/>
      <c r="G314" s="19"/>
      <c r="H314" s="19"/>
      <c r="I314" s="19"/>
      <c r="J314" s="19"/>
      <c r="K314" s="19"/>
      <c r="L314" s="19"/>
      <c r="M314" s="19"/>
      <c r="N314" s="19"/>
      <c r="O314" s="49"/>
      <c r="P314" s="65">
        <f t="shared" si="222"/>
        <v>0</v>
      </c>
      <c r="Q314" s="49"/>
      <c r="R314" s="49"/>
      <c r="S314" s="65">
        <f t="shared" si="224"/>
        <v>0</v>
      </c>
    </row>
    <row r="315" spans="1:19" ht="15" customHeight="1" x14ac:dyDescent="0.25">
      <c r="A315" s="271"/>
      <c r="B315" s="12">
        <v>424900</v>
      </c>
      <c r="C315" s="13" t="s">
        <v>239</v>
      </c>
      <c r="D315" s="82">
        <f>SUM(D316)</f>
        <v>310000</v>
      </c>
      <c r="E315" s="66">
        <f t="shared" ref="E315:O316" si="243">SUM(E316)</f>
        <v>401000</v>
      </c>
      <c r="F315" s="14">
        <f t="shared" si="243"/>
        <v>0</v>
      </c>
      <c r="G315" s="14">
        <f t="shared" si="243"/>
        <v>0</v>
      </c>
      <c r="H315" s="14">
        <f t="shared" si="243"/>
        <v>0</v>
      </c>
      <c r="I315" s="14">
        <f t="shared" si="243"/>
        <v>0</v>
      </c>
      <c r="J315" s="14">
        <f t="shared" si="243"/>
        <v>0</v>
      </c>
      <c r="K315" s="14">
        <f t="shared" si="243"/>
        <v>0</v>
      </c>
      <c r="L315" s="14">
        <f t="shared" si="243"/>
        <v>0</v>
      </c>
      <c r="M315" s="14">
        <f t="shared" si="243"/>
        <v>0</v>
      </c>
      <c r="N315" s="14">
        <f t="shared" si="243"/>
        <v>0</v>
      </c>
      <c r="O315" s="47">
        <f t="shared" si="243"/>
        <v>0</v>
      </c>
      <c r="P315" s="65">
        <f t="shared" si="222"/>
        <v>401000</v>
      </c>
      <c r="Q315" s="47">
        <f t="shared" ref="Q315:R316" si="244">SUM(Q316)</f>
        <v>401000</v>
      </c>
      <c r="R315" s="47">
        <f t="shared" si="244"/>
        <v>401000</v>
      </c>
      <c r="S315" s="65">
        <f t="shared" si="224"/>
        <v>1203000</v>
      </c>
    </row>
    <row r="316" spans="1:19" x14ac:dyDescent="0.25">
      <c r="A316" s="161"/>
      <c r="B316" s="16">
        <v>424910</v>
      </c>
      <c r="C316" s="17" t="s">
        <v>239</v>
      </c>
      <c r="D316" s="83">
        <f>SUM(D317)</f>
        <v>310000</v>
      </c>
      <c r="E316" s="67">
        <f t="shared" si="243"/>
        <v>401000</v>
      </c>
      <c r="F316" s="18">
        <f t="shared" si="243"/>
        <v>0</v>
      </c>
      <c r="G316" s="18">
        <f t="shared" si="243"/>
        <v>0</v>
      </c>
      <c r="H316" s="18">
        <f t="shared" si="243"/>
        <v>0</v>
      </c>
      <c r="I316" s="18">
        <f t="shared" si="243"/>
        <v>0</v>
      </c>
      <c r="J316" s="18">
        <f t="shared" si="243"/>
        <v>0</v>
      </c>
      <c r="K316" s="18">
        <f t="shared" si="243"/>
        <v>0</v>
      </c>
      <c r="L316" s="18">
        <f t="shared" si="243"/>
        <v>0</v>
      </c>
      <c r="M316" s="18">
        <f t="shared" si="243"/>
        <v>0</v>
      </c>
      <c r="N316" s="18">
        <f t="shared" si="243"/>
        <v>0</v>
      </c>
      <c r="O316" s="48">
        <f t="shared" si="243"/>
        <v>0</v>
      </c>
      <c r="P316" s="65">
        <f t="shared" si="222"/>
        <v>401000</v>
      </c>
      <c r="Q316" s="48">
        <f t="shared" si="244"/>
        <v>401000</v>
      </c>
      <c r="R316" s="48">
        <f t="shared" si="244"/>
        <v>401000</v>
      </c>
      <c r="S316" s="65">
        <f t="shared" si="224"/>
        <v>1203000</v>
      </c>
    </row>
    <row r="317" spans="1:19" x14ac:dyDescent="0.25">
      <c r="A317" s="161"/>
      <c r="B317" s="16">
        <v>424911</v>
      </c>
      <c r="C317" s="17" t="s">
        <v>817</v>
      </c>
      <c r="D317" s="84">
        <v>310000</v>
      </c>
      <c r="E317" s="68">
        <v>401000</v>
      </c>
      <c r="F317" s="19"/>
      <c r="G317" s="19"/>
      <c r="H317" s="19"/>
      <c r="I317" s="19"/>
      <c r="J317" s="19"/>
      <c r="K317" s="19"/>
      <c r="L317" s="19"/>
      <c r="M317" s="19"/>
      <c r="N317" s="19"/>
      <c r="O317" s="49"/>
      <c r="P317" s="65">
        <f t="shared" si="222"/>
        <v>401000</v>
      </c>
      <c r="Q317" s="49">
        <v>401000</v>
      </c>
      <c r="R317" s="49">
        <v>401000</v>
      </c>
      <c r="S317" s="65">
        <f t="shared" si="224"/>
        <v>1203000</v>
      </c>
    </row>
    <row r="318" spans="1:19" ht="25.5" x14ac:dyDescent="0.25">
      <c r="A318" s="271"/>
      <c r="B318" s="12">
        <v>425000</v>
      </c>
      <c r="C318" s="21" t="s">
        <v>240</v>
      </c>
      <c r="D318" s="82">
        <f>SUM(D319,D332)</f>
        <v>720000</v>
      </c>
      <c r="E318" s="66">
        <f t="shared" ref="E318:O318" si="245">SUM(E319,E332)</f>
        <v>660000</v>
      </c>
      <c r="F318" s="14">
        <f t="shared" si="245"/>
        <v>0</v>
      </c>
      <c r="G318" s="14">
        <f t="shared" si="245"/>
        <v>0</v>
      </c>
      <c r="H318" s="14">
        <f t="shared" si="245"/>
        <v>0</v>
      </c>
      <c r="I318" s="14">
        <f t="shared" si="245"/>
        <v>0</v>
      </c>
      <c r="J318" s="14">
        <f t="shared" si="245"/>
        <v>0</v>
      </c>
      <c r="K318" s="14">
        <f t="shared" si="245"/>
        <v>0</v>
      </c>
      <c r="L318" s="14">
        <f t="shared" si="245"/>
        <v>0</v>
      </c>
      <c r="M318" s="14">
        <f t="shared" si="245"/>
        <v>0</v>
      </c>
      <c r="N318" s="14">
        <f t="shared" si="245"/>
        <v>0</v>
      </c>
      <c r="O318" s="47">
        <f t="shared" si="245"/>
        <v>0</v>
      </c>
      <c r="P318" s="65">
        <f t="shared" si="222"/>
        <v>660000</v>
      </c>
      <c r="Q318" s="47">
        <f t="shared" ref="Q318:R318" si="246">SUM(Q319,Q332)</f>
        <v>660000</v>
      </c>
      <c r="R318" s="47">
        <f t="shared" si="246"/>
        <v>660000</v>
      </c>
      <c r="S318" s="65">
        <f t="shared" si="224"/>
        <v>1980000</v>
      </c>
    </row>
    <row r="319" spans="1:19" ht="25.5" x14ac:dyDescent="0.25">
      <c r="A319" s="271"/>
      <c r="B319" s="12">
        <v>425100</v>
      </c>
      <c r="C319" s="13" t="s">
        <v>241</v>
      </c>
      <c r="D319" s="82">
        <f>SUM(D320,D330)</f>
        <v>320000</v>
      </c>
      <c r="E319" s="66">
        <f t="shared" ref="E319:O319" si="247">SUM(E320,E330)</f>
        <v>260000</v>
      </c>
      <c r="F319" s="14">
        <f t="shared" si="247"/>
        <v>0</v>
      </c>
      <c r="G319" s="14">
        <f t="shared" si="247"/>
        <v>0</v>
      </c>
      <c r="H319" s="14">
        <f t="shared" si="247"/>
        <v>0</v>
      </c>
      <c r="I319" s="14">
        <f t="shared" si="247"/>
        <v>0</v>
      </c>
      <c r="J319" s="14">
        <f t="shared" si="247"/>
        <v>0</v>
      </c>
      <c r="K319" s="14">
        <f t="shared" si="247"/>
        <v>0</v>
      </c>
      <c r="L319" s="14">
        <f t="shared" si="247"/>
        <v>0</v>
      </c>
      <c r="M319" s="14">
        <f t="shared" si="247"/>
        <v>0</v>
      </c>
      <c r="N319" s="14">
        <f t="shared" si="247"/>
        <v>0</v>
      </c>
      <c r="O319" s="47">
        <f t="shared" si="247"/>
        <v>0</v>
      </c>
      <c r="P319" s="65">
        <f t="shared" si="222"/>
        <v>260000</v>
      </c>
      <c r="Q319" s="47">
        <f t="shared" ref="Q319:R319" si="248">SUM(Q320,Q330)</f>
        <v>260000</v>
      </c>
      <c r="R319" s="47">
        <f t="shared" si="248"/>
        <v>260000</v>
      </c>
      <c r="S319" s="65">
        <f t="shared" si="224"/>
        <v>780000</v>
      </c>
    </row>
    <row r="320" spans="1:19" ht="17.25" customHeight="1" x14ac:dyDescent="0.25">
      <c r="A320" s="161"/>
      <c r="B320" s="16">
        <v>425110</v>
      </c>
      <c r="C320" s="17" t="s">
        <v>242</v>
      </c>
      <c r="D320" s="83">
        <f>SUM(D321:D329)</f>
        <v>320000</v>
      </c>
      <c r="E320" s="67">
        <f t="shared" ref="E320:O320" si="249">SUM(E321:E329)</f>
        <v>260000</v>
      </c>
      <c r="F320" s="18">
        <f t="shared" si="249"/>
        <v>0</v>
      </c>
      <c r="G320" s="18">
        <f t="shared" si="249"/>
        <v>0</v>
      </c>
      <c r="H320" s="18">
        <f t="shared" si="249"/>
        <v>0</v>
      </c>
      <c r="I320" s="18">
        <f t="shared" si="249"/>
        <v>0</v>
      </c>
      <c r="J320" s="18">
        <f t="shared" si="249"/>
        <v>0</v>
      </c>
      <c r="K320" s="18">
        <f t="shared" si="249"/>
        <v>0</v>
      </c>
      <c r="L320" s="18">
        <f t="shared" si="249"/>
        <v>0</v>
      </c>
      <c r="M320" s="18">
        <f t="shared" si="249"/>
        <v>0</v>
      </c>
      <c r="N320" s="18">
        <f t="shared" si="249"/>
        <v>0</v>
      </c>
      <c r="O320" s="48">
        <f t="shared" si="249"/>
        <v>0</v>
      </c>
      <c r="P320" s="65">
        <f t="shared" si="222"/>
        <v>260000</v>
      </c>
      <c r="Q320" s="48">
        <f t="shared" ref="Q320:R320" si="250">SUM(Q321:Q329)</f>
        <v>260000</v>
      </c>
      <c r="R320" s="48">
        <f t="shared" si="250"/>
        <v>260000</v>
      </c>
      <c r="S320" s="65">
        <f t="shared" si="224"/>
        <v>780000</v>
      </c>
    </row>
    <row r="321" spans="1:19" ht="54" hidden="1" customHeight="1" x14ac:dyDescent="0.25">
      <c r="A321" s="161"/>
      <c r="B321" s="16">
        <v>425111</v>
      </c>
      <c r="C321" s="17" t="s">
        <v>243</v>
      </c>
      <c r="D321" s="84"/>
      <c r="E321" s="68"/>
      <c r="F321" s="19"/>
      <c r="G321" s="19"/>
      <c r="H321" s="19"/>
      <c r="I321" s="19"/>
      <c r="J321" s="19"/>
      <c r="K321" s="19"/>
      <c r="L321" s="19"/>
      <c r="M321" s="19"/>
      <c r="N321" s="19"/>
      <c r="O321" s="49"/>
      <c r="P321" s="65">
        <f t="shared" si="222"/>
        <v>0</v>
      </c>
      <c r="Q321" s="49"/>
      <c r="R321" s="49"/>
      <c r="S321" s="65">
        <f t="shared" si="224"/>
        <v>0</v>
      </c>
    </row>
    <row r="322" spans="1:19" ht="38.25" hidden="1" x14ac:dyDescent="0.25">
      <c r="A322" s="161"/>
      <c r="B322" s="16">
        <v>425112</v>
      </c>
      <c r="C322" s="17" t="s">
        <v>244</v>
      </c>
      <c r="D322" s="84"/>
      <c r="E322" s="68"/>
      <c r="F322" s="19"/>
      <c r="G322" s="19"/>
      <c r="H322" s="19"/>
      <c r="I322" s="19"/>
      <c r="J322" s="19"/>
      <c r="K322" s="19"/>
      <c r="L322" s="19"/>
      <c r="M322" s="19"/>
      <c r="N322" s="19"/>
      <c r="O322" s="49"/>
      <c r="P322" s="65">
        <f t="shared" si="222"/>
        <v>0</v>
      </c>
      <c r="Q322" s="49"/>
      <c r="R322" s="49"/>
      <c r="S322" s="65">
        <f t="shared" si="224"/>
        <v>0</v>
      </c>
    </row>
    <row r="323" spans="1:19" ht="14.25" customHeight="1" x14ac:dyDescent="0.25">
      <c r="A323" s="161"/>
      <c r="B323" s="16">
        <v>425113</v>
      </c>
      <c r="C323" s="17" t="s">
        <v>245</v>
      </c>
      <c r="D323" s="84">
        <v>60000</v>
      </c>
      <c r="E323" s="68">
        <v>60000</v>
      </c>
      <c r="F323" s="19"/>
      <c r="G323" s="19"/>
      <c r="H323" s="19"/>
      <c r="I323" s="19"/>
      <c r="J323" s="19"/>
      <c r="K323" s="19"/>
      <c r="L323" s="19"/>
      <c r="M323" s="19"/>
      <c r="N323" s="19"/>
      <c r="O323" s="49"/>
      <c r="P323" s="65">
        <f t="shared" si="222"/>
        <v>60000</v>
      </c>
      <c r="Q323" s="49">
        <v>60000</v>
      </c>
      <c r="R323" s="49">
        <v>60000</v>
      </c>
      <c r="S323" s="65">
        <f t="shared" si="224"/>
        <v>180000</v>
      </c>
    </row>
    <row r="324" spans="1:19" ht="46.5" hidden="1" customHeight="1" x14ac:dyDescent="0.25">
      <c r="A324" s="161"/>
      <c r="B324" s="16">
        <v>425114</v>
      </c>
      <c r="C324" s="17" t="s">
        <v>246</v>
      </c>
      <c r="D324" s="84"/>
      <c r="E324" s="68"/>
      <c r="F324" s="19"/>
      <c r="G324" s="19"/>
      <c r="H324" s="19"/>
      <c r="I324" s="19"/>
      <c r="J324" s="19"/>
      <c r="K324" s="19"/>
      <c r="L324" s="19"/>
      <c r="M324" s="19"/>
      <c r="N324" s="19"/>
      <c r="O324" s="49"/>
      <c r="P324" s="65">
        <f t="shared" si="222"/>
        <v>0</v>
      </c>
      <c r="Q324" s="49"/>
      <c r="R324" s="49"/>
      <c r="S324" s="65">
        <f t="shared" si="224"/>
        <v>0</v>
      </c>
    </row>
    <row r="325" spans="1:19" ht="104.25" hidden="1" customHeight="1" x14ac:dyDescent="0.25">
      <c r="A325" s="161"/>
      <c r="B325" s="16">
        <v>425115</v>
      </c>
      <c r="C325" s="17" t="s">
        <v>247</v>
      </c>
      <c r="D325" s="84"/>
      <c r="E325" s="68"/>
      <c r="F325" s="19"/>
      <c r="G325" s="19"/>
      <c r="H325" s="19"/>
      <c r="I325" s="19"/>
      <c r="J325" s="19"/>
      <c r="K325" s="19"/>
      <c r="L325" s="19"/>
      <c r="M325" s="19"/>
      <c r="N325" s="19"/>
      <c r="O325" s="49"/>
      <c r="P325" s="65">
        <f t="shared" si="222"/>
        <v>0</v>
      </c>
      <c r="Q325" s="49"/>
      <c r="R325" s="49"/>
      <c r="S325" s="65">
        <f t="shared" si="224"/>
        <v>0</v>
      </c>
    </row>
    <row r="326" spans="1:19" ht="25.5" hidden="1" x14ac:dyDescent="0.25">
      <c r="A326" s="161"/>
      <c r="B326" s="16">
        <v>425116</v>
      </c>
      <c r="C326" s="17" t="s">
        <v>248</v>
      </c>
      <c r="D326" s="84"/>
      <c r="E326" s="68"/>
      <c r="F326" s="19"/>
      <c r="G326" s="19"/>
      <c r="H326" s="19"/>
      <c r="I326" s="19"/>
      <c r="J326" s="19"/>
      <c r="K326" s="19"/>
      <c r="L326" s="19"/>
      <c r="M326" s="19"/>
      <c r="N326" s="19"/>
      <c r="O326" s="49"/>
      <c r="P326" s="65">
        <f t="shared" si="222"/>
        <v>0</v>
      </c>
      <c r="Q326" s="49"/>
      <c r="R326" s="49"/>
      <c r="S326" s="65">
        <f t="shared" si="224"/>
        <v>0</v>
      </c>
    </row>
    <row r="327" spans="1:19" ht="57" hidden="1" customHeight="1" x14ac:dyDescent="0.25">
      <c r="A327" s="161"/>
      <c r="B327" s="16">
        <v>425117</v>
      </c>
      <c r="C327" s="17" t="s">
        <v>249</v>
      </c>
      <c r="D327" s="84"/>
      <c r="E327" s="68"/>
      <c r="F327" s="19"/>
      <c r="G327" s="19"/>
      <c r="H327" s="19"/>
      <c r="I327" s="19"/>
      <c r="J327" s="19"/>
      <c r="K327" s="19"/>
      <c r="L327" s="19"/>
      <c r="M327" s="19"/>
      <c r="N327" s="19"/>
      <c r="O327" s="49"/>
      <c r="P327" s="65">
        <f t="shared" si="222"/>
        <v>0</v>
      </c>
      <c r="Q327" s="49"/>
      <c r="R327" s="49"/>
      <c r="S327" s="65">
        <f t="shared" si="224"/>
        <v>0</v>
      </c>
    </row>
    <row r="328" spans="1:19" ht="49.5" hidden="1" customHeight="1" x14ac:dyDescent="0.25">
      <c r="A328" s="161"/>
      <c r="B328" s="16">
        <v>425118</v>
      </c>
      <c r="C328" s="17" t="s">
        <v>250</v>
      </c>
      <c r="D328" s="84"/>
      <c r="E328" s="68"/>
      <c r="F328" s="19"/>
      <c r="G328" s="19"/>
      <c r="H328" s="19"/>
      <c r="I328" s="19"/>
      <c r="J328" s="19"/>
      <c r="K328" s="19"/>
      <c r="L328" s="19"/>
      <c r="M328" s="19"/>
      <c r="N328" s="19"/>
      <c r="O328" s="49"/>
      <c r="P328" s="65">
        <f t="shared" si="222"/>
        <v>0</v>
      </c>
      <c r="Q328" s="49"/>
      <c r="R328" s="49"/>
      <c r="S328" s="65">
        <f t="shared" si="224"/>
        <v>0</v>
      </c>
    </row>
    <row r="329" spans="1:19" ht="25.5" x14ac:dyDescent="0.25">
      <c r="A329" s="161"/>
      <c r="B329" s="16">
        <v>425119</v>
      </c>
      <c r="C329" s="123" t="s">
        <v>818</v>
      </c>
      <c r="D329" s="84">
        <v>260000</v>
      </c>
      <c r="E329" s="68">
        <v>200000</v>
      </c>
      <c r="F329" s="19"/>
      <c r="G329" s="19"/>
      <c r="H329" s="19"/>
      <c r="I329" s="19"/>
      <c r="J329" s="19"/>
      <c r="K329" s="19"/>
      <c r="L329" s="19"/>
      <c r="M329" s="19"/>
      <c r="N329" s="19"/>
      <c r="O329" s="49"/>
      <c r="P329" s="65">
        <f t="shared" si="222"/>
        <v>200000</v>
      </c>
      <c r="Q329" s="49">
        <v>200000</v>
      </c>
      <c r="R329" s="49">
        <v>200000</v>
      </c>
      <c r="S329" s="65">
        <f t="shared" si="224"/>
        <v>600000</v>
      </c>
    </row>
    <row r="330" spans="1:19" ht="25.5" hidden="1" x14ac:dyDescent="0.25">
      <c r="A330" s="161"/>
      <c r="B330" s="23">
        <v>425190</v>
      </c>
      <c r="C330" s="17" t="s">
        <v>251</v>
      </c>
      <c r="D330" s="83">
        <f>SUM(D331)</f>
        <v>0</v>
      </c>
      <c r="E330" s="67">
        <f t="shared" ref="E330:O330" si="251">SUM(E331)</f>
        <v>0</v>
      </c>
      <c r="F330" s="18">
        <f t="shared" si="251"/>
        <v>0</v>
      </c>
      <c r="G330" s="18">
        <f t="shared" si="251"/>
        <v>0</v>
      </c>
      <c r="H330" s="18">
        <f t="shared" si="251"/>
        <v>0</v>
      </c>
      <c r="I330" s="18">
        <f t="shared" si="251"/>
        <v>0</v>
      </c>
      <c r="J330" s="18">
        <f t="shared" si="251"/>
        <v>0</v>
      </c>
      <c r="K330" s="18">
        <f t="shared" si="251"/>
        <v>0</v>
      </c>
      <c r="L330" s="18">
        <f t="shared" si="251"/>
        <v>0</v>
      </c>
      <c r="M330" s="18">
        <f t="shared" si="251"/>
        <v>0</v>
      </c>
      <c r="N330" s="18">
        <f t="shared" si="251"/>
        <v>0</v>
      </c>
      <c r="O330" s="48">
        <f t="shared" si="251"/>
        <v>0</v>
      </c>
      <c r="P330" s="65">
        <f t="shared" si="222"/>
        <v>0</v>
      </c>
      <c r="Q330" s="48">
        <f t="shared" ref="Q330:R330" si="252">SUM(Q331)</f>
        <v>0</v>
      </c>
      <c r="R330" s="48">
        <f t="shared" si="252"/>
        <v>0</v>
      </c>
      <c r="S330" s="65">
        <f t="shared" si="224"/>
        <v>0</v>
      </c>
    </row>
    <row r="331" spans="1:19" ht="91.5" hidden="1" customHeight="1" x14ac:dyDescent="0.25">
      <c r="A331" s="161"/>
      <c r="B331" s="23">
        <v>425191</v>
      </c>
      <c r="C331" s="17" t="s">
        <v>587</v>
      </c>
      <c r="D331" s="84"/>
      <c r="E331" s="68"/>
      <c r="F331" s="19"/>
      <c r="G331" s="19"/>
      <c r="H331" s="19"/>
      <c r="I331" s="19"/>
      <c r="J331" s="19"/>
      <c r="K331" s="19"/>
      <c r="L331" s="19"/>
      <c r="M331" s="19"/>
      <c r="N331" s="19"/>
      <c r="O331" s="49"/>
      <c r="P331" s="65">
        <f t="shared" si="222"/>
        <v>0</v>
      </c>
      <c r="Q331" s="49"/>
      <c r="R331" s="49"/>
      <c r="S331" s="65">
        <f t="shared" si="224"/>
        <v>0</v>
      </c>
    </row>
    <row r="332" spans="1:19" ht="25.5" x14ac:dyDescent="0.25">
      <c r="A332" s="271"/>
      <c r="B332" s="12">
        <v>425200</v>
      </c>
      <c r="C332" s="13" t="s">
        <v>252</v>
      </c>
      <c r="D332" s="82">
        <f>SUM(D333,D338,D351,D355,D347,D349,D357)</f>
        <v>400000</v>
      </c>
      <c r="E332" s="112">
        <f>SUM(E333,E338,E351,E355,E347,E349,E357)</f>
        <v>400000</v>
      </c>
      <c r="F332" s="14">
        <f t="shared" ref="F332:O332" si="253">SUM(F333,F338,F351,F355,F347,F349,F357)</f>
        <v>0</v>
      </c>
      <c r="G332" s="14">
        <f t="shared" si="253"/>
        <v>0</v>
      </c>
      <c r="H332" s="14">
        <f t="shared" si="253"/>
        <v>0</v>
      </c>
      <c r="I332" s="14">
        <f t="shared" si="253"/>
        <v>0</v>
      </c>
      <c r="J332" s="14">
        <f t="shared" si="253"/>
        <v>0</v>
      </c>
      <c r="K332" s="14">
        <f t="shared" si="253"/>
        <v>0</v>
      </c>
      <c r="L332" s="14">
        <f t="shared" si="253"/>
        <v>0</v>
      </c>
      <c r="M332" s="14">
        <f t="shared" si="253"/>
        <v>0</v>
      </c>
      <c r="N332" s="14">
        <f t="shared" si="253"/>
        <v>0</v>
      </c>
      <c r="O332" s="113">
        <f t="shared" si="253"/>
        <v>0</v>
      </c>
      <c r="P332" s="65">
        <f t="shared" si="222"/>
        <v>400000</v>
      </c>
      <c r="Q332" s="14">
        <f t="shared" ref="Q332:R332" si="254">SUM(Q333,Q338,Q351,Q355,Q347,Q349,Q357)</f>
        <v>400000</v>
      </c>
      <c r="R332" s="14">
        <f t="shared" si="254"/>
        <v>400000</v>
      </c>
      <c r="S332" s="65">
        <f t="shared" si="224"/>
        <v>1200000</v>
      </c>
    </row>
    <row r="333" spans="1:19" ht="25.5" x14ac:dyDescent="0.25">
      <c r="A333" s="161"/>
      <c r="B333" s="16">
        <v>425210</v>
      </c>
      <c r="C333" s="17" t="s">
        <v>253</v>
      </c>
      <c r="D333" s="83">
        <f>SUM(D334:D337)</f>
        <v>200000</v>
      </c>
      <c r="E333" s="110">
        <f t="shared" ref="E333:O333" si="255">SUM(E334:E337)</f>
        <v>200000</v>
      </c>
      <c r="F333" s="18">
        <f t="shared" si="255"/>
        <v>0</v>
      </c>
      <c r="G333" s="18">
        <f t="shared" si="255"/>
        <v>0</v>
      </c>
      <c r="H333" s="18">
        <f t="shared" si="255"/>
        <v>0</v>
      </c>
      <c r="I333" s="18">
        <f t="shared" si="255"/>
        <v>0</v>
      </c>
      <c r="J333" s="18">
        <f t="shared" si="255"/>
        <v>0</v>
      </c>
      <c r="K333" s="18">
        <f t="shared" si="255"/>
        <v>0</v>
      </c>
      <c r="L333" s="18">
        <f t="shared" si="255"/>
        <v>0</v>
      </c>
      <c r="M333" s="18">
        <f t="shared" si="255"/>
        <v>0</v>
      </c>
      <c r="N333" s="18">
        <f t="shared" si="255"/>
        <v>0</v>
      </c>
      <c r="O333" s="111">
        <f t="shared" si="255"/>
        <v>0</v>
      </c>
      <c r="P333" s="65">
        <f t="shared" si="222"/>
        <v>200000</v>
      </c>
      <c r="Q333" s="18">
        <f t="shared" ref="Q333:R333" si="256">SUM(Q334:Q337)</f>
        <v>200000</v>
      </c>
      <c r="R333" s="18">
        <f t="shared" si="256"/>
        <v>200000</v>
      </c>
      <c r="S333" s="65">
        <f t="shared" si="224"/>
        <v>600000</v>
      </c>
    </row>
    <row r="334" spans="1:19" x14ac:dyDescent="0.25">
      <c r="A334" s="161"/>
      <c r="B334" s="16">
        <v>425211</v>
      </c>
      <c r="C334" s="17" t="s">
        <v>254</v>
      </c>
      <c r="D334" s="84">
        <v>200000</v>
      </c>
      <c r="E334" s="68">
        <v>200000</v>
      </c>
      <c r="F334" s="19"/>
      <c r="G334" s="19"/>
      <c r="H334" s="19"/>
      <c r="I334" s="19"/>
      <c r="J334" s="19"/>
      <c r="K334" s="19"/>
      <c r="L334" s="19"/>
      <c r="M334" s="19"/>
      <c r="N334" s="19"/>
      <c r="O334" s="49"/>
      <c r="P334" s="65">
        <f t="shared" si="222"/>
        <v>200000</v>
      </c>
      <c r="Q334" s="49">
        <v>200000</v>
      </c>
      <c r="R334" s="49">
        <v>200000</v>
      </c>
      <c r="S334" s="65">
        <f t="shared" si="224"/>
        <v>600000</v>
      </c>
    </row>
    <row r="335" spans="1:19" ht="25.5" hidden="1" x14ac:dyDescent="0.25">
      <c r="A335" s="161"/>
      <c r="B335" s="16">
        <v>425212</v>
      </c>
      <c r="C335" s="17" t="s">
        <v>255</v>
      </c>
      <c r="D335" s="84"/>
      <c r="E335" s="68"/>
      <c r="F335" s="19"/>
      <c r="G335" s="19"/>
      <c r="H335" s="19"/>
      <c r="I335" s="19"/>
      <c r="J335" s="19"/>
      <c r="K335" s="19"/>
      <c r="L335" s="19"/>
      <c r="M335" s="19"/>
      <c r="N335" s="19"/>
      <c r="O335" s="49"/>
      <c r="P335" s="65">
        <f t="shared" si="222"/>
        <v>0</v>
      </c>
      <c r="Q335" s="49"/>
      <c r="R335" s="49"/>
      <c r="S335" s="65">
        <f t="shared" si="224"/>
        <v>0</v>
      </c>
    </row>
    <row r="336" spans="1:19" hidden="1" x14ac:dyDescent="0.25">
      <c r="A336" s="161"/>
      <c r="B336" s="16">
        <v>425213</v>
      </c>
      <c r="C336" s="17" t="s">
        <v>256</v>
      </c>
      <c r="D336" s="84"/>
      <c r="E336" s="68"/>
      <c r="F336" s="19"/>
      <c r="G336" s="19"/>
      <c r="H336" s="19"/>
      <c r="I336" s="19"/>
      <c r="J336" s="19"/>
      <c r="K336" s="19"/>
      <c r="L336" s="19"/>
      <c r="M336" s="19"/>
      <c r="N336" s="19"/>
      <c r="O336" s="49"/>
      <c r="P336" s="65">
        <f t="shared" si="222"/>
        <v>0</v>
      </c>
      <c r="Q336" s="49"/>
      <c r="R336" s="49"/>
      <c r="S336" s="65">
        <f t="shared" si="224"/>
        <v>0</v>
      </c>
    </row>
    <row r="337" spans="1:19" ht="46.5" hidden="1" customHeight="1" x14ac:dyDescent="0.25">
      <c r="A337" s="161"/>
      <c r="B337" s="16">
        <v>425219</v>
      </c>
      <c r="C337" s="17" t="s">
        <v>589</v>
      </c>
      <c r="D337" s="84"/>
      <c r="E337" s="68"/>
      <c r="F337" s="19"/>
      <c r="G337" s="19"/>
      <c r="H337" s="19"/>
      <c r="I337" s="19"/>
      <c r="J337" s="19"/>
      <c r="K337" s="19"/>
      <c r="L337" s="19"/>
      <c r="M337" s="19"/>
      <c r="N337" s="19"/>
      <c r="O337" s="49"/>
      <c r="P337" s="65">
        <f t="shared" si="222"/>
        <v>0</v>
      </c>
      <c r="Q337" s="49"/>
      <c r="R337" s="49"/>
      <c r="S337" s="65">
        <f t="shared" si="224"/>
        <v>0</v>
      </c>
    </row>
    <row r="338" spans="1:19" ht="30" customHeight="1" x14ac:dyDescent="0.25">
      <c r="A338" s="161"/>
      <c r="B338" s="16">
        <v>425220</v>
      </c>
      <c r="C338" s="17" t="s">
        <v>257</v>
      </c>
      <c r="D338" s="83">
        <f>SUM(D339:D346)</f>
        <v>200000</v>
      </c>
      <c r="E338" s="67">
        <f t="shared" ref="E338:O338" si="257">SUM(E339:E346)</f>
        <v>200000</v>
      </c>
      <c r="F338" s="18">
        <f t="shared" si="257"/>
        <v>0</v>
      </c>
      <c r="G338" s="18">
        <f t="shared" si="257"/>
        <v>0</v>
      </c>
      <c r="H338" s="18">
        <f t="shared" si="257"/>
        <v>0</v>
      </c>
      <c r="I338" s="18">
        <f t="shared" si="257"/>
        <v>0</v>
      </c>
      <c r="J338" s="18">
        <f t="shared" si="257"/>
        <v>0</v>
      </c>
      <c r="K338" s="18">
        <f t="shared" si="257"/>
        <v>0</v>
      </c>
      <c r="L338" s="18">
        <f t="shared" si="257"/>
        <v>0</v>
      </c>
      <c r="M338" s="18">
        <f t="shared" si="257"/>
        <v>0</v>
      </c>
      <c r="N338" s="18">
        <f t="shared" si="257"/>
        <v>0</v>
      </c>
      <c r="O338" s="48">
        <f t="shared" si="257"/>
        <v>0</v>
      </c>
      <c r="P338" s="65">
        <f t="shared" si="222"/>
        <v>200000</v>
      </c>
      <c r="Q338" s="48">
        <f t="shared" ref="Q338:R338" si="258">SUM(Q339:Q346)</f>
        <v>200000</v>
      </c>
      <c r="R338" s="48">
        <f t="shared" si="258"/>
        <v>200000</v>
      </c>
      <c r="S338" s="65">
        <f t="shared" si="224"/>
        <v>600000</v>
      </c>
    </row>
    <row r="339" spans="1:19" hidden="1" x14ac:dyDescent="0.25">
      <c r="A339" s="161"/>
      <c r="B339" s="16">
        <v>425221</v>
      </c>
      <c r="C339" s="17" t="s">
        <v>258</v>
      </c>
      <c r="D339" s="84"/>
      <c r="E339" s="68"/>
      <c r="F339" s="19"/>
      <c r="G339" s="19"/>
      <c r="H339" s="19"/>
      <c r="I339" s="19"/>
      <c r="J339" s="19"/>
      <c r="K339" s="19"/>
      <c r="L339" s="19"/>
      <c r="M339" s="19"/>
      <c r="N339" s="19"/>
      <c r="O339" s="49"/>
      <c r="P339" s="65">
        <f t="shared" si="222"/>
        <v>0</v>
      </c>
      <c r="Q339" s="49"/>
      <c r="R339" s="49"/>
      <c r="S339" s="65">
        <f t="shared" si="224"/>
        <v>0</v>
      </c>
    </row>
    <row r="340" spans="1:19" x14ac:dyDescent="0.25">
      <c r="A340" s="161"/>
      <c r="B340" s="16">
        <v>425222</v>
      </c>
      <c r="C340" s="17" t="s">
        <v>259</v>
      </c>
      <c r="D340" s="84">
        <v>200000</v>
      </c>
      <c r="E340" s="68">
        <v>200000</v>
      </c>
      <c r="F340" s="19"/>
      <c r="G340" s="19"/>
      <c r="H340" s="19"/>
      <c r="I340" s="19"/>
      <c r="J340" s="19"/>
      <c r="K340" s="19"/>
      <c r="L340" s="19"/>
      <c r="M340" s="19"/>
      <c r="N340" s="19"/>
      <c r="O340" s="49"/>
      <c r="P340" s="65">
        <f t="shared" si="222"/>
        <v>200000</v>
      </c>
      <c r="Q340" s="49">
        <v>200000</v>
      </c>
      <c r="R340" s="49">
        <v>200000</v>
      </c>
      <c r="S340" s="65">
        <f t="shared" si="224"/>
        <v>600000</v>
      </c>
    </row>
    <row r="341" spans="1:19" hidden="1" x14ac:dyDescent="0.25">
      <c r="A341" s="161"/>
      <c r="B341" s="16">
        <v>425223</v>
      </c>
      <c r="C341" s="17" t="s">
        <v>260</v>
      </c>
      <c r="D341" s="84"/>
      <c r="E341" s="68"/>
      <c r="F341" s="19"/>
      <c r="G341" s="19"/>
      <c r="H341" s="19"/>
      <c r="I341" s="19"/>
      <c r="J341" s="19"/>
      <c r="K341" s="19"/>
      <c r="L341" s="19"/>
      <c r="M341" s="19"/>
      <c r="N341" s="19"/>
      <c r="O341" s="49"/>
      <c r="P341" s="65">
        <f t="shared" si="222"/>
        <v>0</v>
      </c>
      <c r="Q341" s="49"/>
      <c r="R341" s="49"/>
      <c r="S341" s="65">
        <f t="shared" si="224"/>
        <v>0</v>
      </c>
    </row>
    <row r="342" spans="1:19" ht="60.75" hidden="1" customHeight="1" x14ac:dyDescent="0.25">
      <c r="A342" s="161"/>
      <c r="B342" s="16">
        <v>425224</v>
      </c>
      <c r="C342" s="17" t="s">
        <v>588</v>
      </c>
      <c r="D342" s="84"/>
      <c r="E342" s="68"/>
      <c r="F342" s="19"/>
      <c r="G342" s="19"/>
      <c r="H342" s="19"/>
      <c r="I342" s="19"/>
      <c r="J342" s="19"/>
      <c r="K342" s="19"/>
      <c r="L342" s="19"/>
      <c r="M342" s="19"/>
      <c r="N342" s="19"/>
      <c r="O342" s="49"/>
      <c r="P342" s="65">
        <f t="shared" si="222"/>
        <v>0</v>
      </c>
      <c r="Q342" s="49"/>
      <c r="R342" s="49"/>
      <c r="S342" s="65">
        <f t="shared" si="224"/>
        <v>0</v>
      </c>
    </row>
    <row r="343" spans="1:19" ht="59.25" hidden="1" customHeight="1" x14ac:dyDescent="0.25">
      <c r="A343" s="161"/>
      <c r="B343" s="16">
        <v>425225</v>
      </c>
      <c r="C343" s="17" t="s">
        <v>261</v>
      </c>
      <c r="D343" s="84"/>
      <c r="E343" s="68"/>
      <c r="F343" s="19"/>
      <c r="G343" s="19"/>
      <c r="H343" s="19"/>
      <c r="I343" s="19"/>
      <c r="J343" s="19"/>
      <c r="K343" s="19"/>
      <c r="L343" s="19"/>
      <c r="M343" s="19"/>
      <c r="N343" s="19"/>
      <c r="O343" s="49"/>
      <c r="P343" s="65">
        <f t="shared" si="222"/>
        <v>0</v>
      </c>
      <c r="Q343" s="49"/>
      <c r="R343" s="49"/>
      <c r="S343" s="65">
        <f t="shared" si="224"/>
        <v>0</v>
      </c>
    </row>
    <row r="344" spans="1:19" ht="33.75" hidden="1" customHeight="1" x14ac:dyDescent="0.25">
      <c r="A344" s="161"/>
      <c r="B344" s="16">
        <v>425226</v>
      </c>
      <c r="C344" s="17" t="s">
        <v>262</v>
      </c>
      <c r="D344" s="84"/>
      <c r="E344" s="68"/>
      <c r="F344" s="19"/>
      <c r="G344" s="19"/>
      <c r="H344" s="19"/>
      <c r="I344" s="19"/>
      <c r="J344" s="19"/>
      <c r="K344" s="19"/>
      <c r="L344" s="19"/>
      <c r="M344" s="19"/>
      <c r="N344" s="19"/>
      <c r="O344" s="49"/>
      <c r="P344" s="65">
        <f t="shared" si="222"/>
        <v>0</v>
      </c>
      <c r="Q344" s="49"/>
      <c r="R344" s="49"/>
      <c r="S344" s="65">
        <f t="shared" si="224"/>
        <v>0</v>
      </c>
    </row>
    <row r="345" spans="1:19" ht="38.25" hidden="1" x14ac:dyDescent="0.25">
      <c r="A345" s="161"/>
      <c r="B345" s="16">
        <v>425227</v>
      </c>
      <c r="C345" s="17" t="s">
        <v>263</v>
      </c>
      <c r="D345" s="84"/>
      <c r="E345" s="68"/>
      <c r="F345" s="19"/>
      <c r="G345" s="19"/>
      <c r="H345" s="19"/>
      <c r="I345" s="19"/>
      <c r="J345" s="19"/>
      <c r="K345" s="19"/>
      <c r="L345" s="19"/>
      <c r="M345" s="19"/>
      <c r="N345" s="19"/>
      <c r="O345" s="49"/>
      <c r="P345" s="65">
        <f t="shared" si="222"/>
        <v>0</v>
      </c>
      <c r="Q345" s="49"/>
      <c r="R345" s="49"/>
      <c r="S345" s="65">
        <f t="shared" si="224"/>
        <v>0</v>
      </c>
    </row>
    <row r="346" spans="1:19" ht="63" hidden="1" customHeight="1" x14ac:dyDescent="0.25">
      <c r="A346" s="161"/>
      <c r="B346" s="16">
        <v>425229</v>
      </c>
      <c r="C346" s="17" t="s">
        <v>264</v>
      </c>
      <c r="D346" s="84"/>
      <c r="E346" s="68"/>
      <c r="F346" s="19"/>
      <c r="G346" s="19"/>
      <c r="H346" s="19"/>
      <c r="I346" s="19"/>
      <c r="J346" s="19"/>
      <c r="K346" s="19"/>
      <c r="L346" s="19"/>
      <c r="M346" s="19"/>
      <c r="N346" s="19"/>
      <c r="O346" s="49"/>
      <c r="P346" s="65">
        <f t="shared" si="222"/>
        <v>0</v>
      </c>
      <c r="Q346" s="49"/>
      <c r="R346" s="49"/>
      <c r="S346" s="65">
        <f t="shared" si="224"/>
        <v>0</v>
      </c>
    </row>
    <row r="347" spans="1:19" ht="25.5" hidden="1" x14ac:dyDescent="0.25">
      <c r="A347" s="161"/>
      <c r="B347" s="16">
        <v>425230</v>
      </c>
      <c r="C347" s="17" t="s">
        <v>498</v>
      </c>
      <c r="D347" s="85">
        <f>SUM(D348)</f>
        <v>0</v>
      </c>
      <c r="E347" s="104">
        <f t="shared" ref="E347:O347" si="259">SUM(E348)</f>
        <v>0</v>
      </c>
      <c r="F347" s="20">
        <f t="shared" si="259"/>
        <v>0</v>
      </c>
      <c r="G347" s="20">
        <f t="shared" si="259"/>
        <v>0</v>
      </c>
      <c r="H347" s="20">
        <f t="shared" si="259"/>
        <v>0</v>
      </c>
      <c r="I347" s="20">
        <f t="shared" si="259"/>
        <v>0</v>
      </c>
      <c r="J347" s="20">
        <f t="shared" si="259"/>
        <v>0</v>
      </c>
      <c r="K347" s="20">
        <f t="shared" si="259"/>
        <v>0</v>
      </c>
      <c r="L347" s="20">
        <f t="shared" si="259"/>
        <v>0</v>
      </c>
      <c r="M347" s="20">
        <f t="shared" si="259"/>
        <v>0</v>
      </c>
      <c r="N347" s="20">
        <f t="shared" si="259"/>
        <v>0</v>
      </c>
      <c r="O347" s="105">
        <f t="shared" si="259"/>
        <v>0</v>
      </c>
      <c r="P347" s="65">
        <f t="shared" si="222"/>
        <v>0</v>
      </c>
      <c r="Q347" s="20">
        <f t="shared" ref="Q347:R347" si="260">SUM(Q348)</f>
        <v>0</v>
      </c>
      <c r="R347" s="20">
        <f t="shared" si="260"/>
        <v>0</v>
      </c>
      <c r="S347" s="65">
        <f t="shared" si="224"/>
        <v>0</v>
      </c>
    </row>
    <row r="348" spans="1:19" ht="25.5" hidden="1" x14ac:dyDescent="0.25">
      <c r="A348" s="161"/>
      <c r="B348" s="16">
        <v>425231</v>
      </c>
      <c r="C348" s="17" t="s">
        <v>498</v>
      </c>
      <c r="D348" s="106"/>
      <c r="E348" s="107"/>
      <c r="F348" s="108"/>
      <c r="G348" s="108"/>
      <c r="H348" s="108"/>
      <c r="I348" s="108"/>
      <c r="J348" s="108"/>
      <c r="K348" s="108"/>
      <c r="L348" s="108"/>
      <c r="M348" s="108"/>
      <c r="N348" s="108"/>
      <c r="O348" s="109"/>
      <c r="P348" s="65">
        <f t="shared" si="222"/>
        <v>0</v>
      </c>
      <c r="Q348" s="109"/>
      <c r="R348" s="109"/>
      <c r="S348" s="65">
        <f t="shared" si="224"/>
        <v>0</v>
      </c>
    </row>
    <row r="349" spans="1:19" ht="42.75" hidden="1" customHeight="1" x14ac:dyDescent="0.25">
      <c r="A349" s="161"/>
      <c r="B349" s="16">
        <v>425250</v>
      </c>
      <c r="C349" s="17" t="s">
        <v>499</v>
      </c>
      <c r="D349" s="85">
        <f>SUM(D350)</f>
        <v>0</v>
      </c>
      <c r="E349" s="104">
        <f t="shared" ref="E349:O349" si="261">SUM(E350)</f>
        <v>0</v>
      </c>
      <c r="F349" s="20">
        <f t="shared" si="261"/>
        <v>0</v>
      </c>
      <c r="G349" s="20">
        <f t="shared" si="261"/>
        <v>0</v>
      </c>
      <c r="H349" s="20">
        <f t="shared" si="261"/>
        <v>0</v>
      </c>
      <c r="I349" s="20">
        <f t="shared" si="261"/>
        <v>0</v>
      </c>
      <c r="J349" s="20">
        <f t="shared" si="261"/>
        <v>0</v>
      </c>
      <c r="K349" s="20">
        <f t="shared" si="261"/>
        <v>0</v>
      </c>
      <c r="L349" s="20">
        <f t="shared" si="261"/>
        <v>0</v>
      </c>
      <c r="M349" s="20">
        <f t="shared" si="261"/>
        <v>0</v>
      </c>
      <c r="N349" s="20">
        <f t="shared" si="261"/>
        <v>0</v>
      </c>
      <c r="O349" s="105">
        <f t="shared" si="261"/>
        <v>0</v>
      </c>
      <c r="P349" s="65">
        <f t="shared" si="222"/>
        <v>0</v>
      </c>
      <c r="Q349" s="20">
        <f t="shared" ref="Q349:R349" si="262">SUM(Q350)</f>
        <v>0</v>
      </c>
      <c r="R349" s="20">
        <f t="shared" si="262"/>
        <v>0</v>
      </c>
      <c r="S349" s="65">
        <f t="shared" si="224"/>
        <v>0</v>
      </c>
    </row>
    <row r="350" spans="1:19" ht="41.25" hidden="1" customHeight="1" x14ac:dyDescent="0.25">
      <c r="A350" s="161"/>
      <c r="B350" s="16">
        <v>425253</v>
      </c>
      <c r="C350" s="17" t="s">
        <v>499</v>
      </c>
      <c r="D350" s="106"/>
      <c r="E350" s="107"/>
      <c r="F350" s="108"/>
      <c r="G350" s="108"/>
      <c r="H350" s="108"/>
      <c r="I350" s="108"/>
      <c r="J350" s="108"/>
      <c r="K350" s="108"/>
      <c r="L350" s="108"/>
      <c r="M350" s="108"/>
      <c r="N350" s="108"/>
      <c r="O350" s="109"/>
      <c r="P350" s="65">
        <f t="shared" si="222"/>
        <v>0</v>
      </c>
      <c r="Q350" s="109"/>
      <c r="R350" s="109"/>
      <c r="S350" s="65">
        <f t="shared" si="224"/>
        <v>0</v>
      </c>
    </row>
    <row r="351" spans="1:19" ht="38.25" hidden="1" x14ac:dyDescent="0.25">
      <c r="A351" s="161"/>
      <c r="B351" s="16">
        <v>425260</v>
      </c>
      <c r="C351" s="17" t="s">
        <v>265</v>
      </c>
      <c r="D351" s="83">
        <f>SUM(D352:D354)</f>
        <v>0</v>
      </c>
      <c r="E351" s="67">
        <f t="shared" ref="E351:O351" si="263">SUM(E352:E354)</f>
        <v>0</v>
      </c>
      <c r="F351" s="18">
        <f t="shared" si="263"/>
        <v>0</v>
      </c>
      <c r="G351" s="18">
        <f t="shared" si="263"/>
        <v>0</v>
      </c>
      <c r="H351" s="18">
        <f t="shared" si="263"/>
        <v>0</v>
      </c>
      <c r="I351" s="18">
        <f t="shared" si="263"/>
        <v>0</v>
      </c>
      <c r="J351" s="18">
        <f t="shared" si="263"/>
        <v>0</v>
      </c>
      <c r="K351" s="18">
        <f t="shared" si="263"/>
        <v>0</v>
      </c>
      <c r="L351" s="18">
        <f t="shared" si="263"/>
        <v>0</v>
      </c>
      <c r="M351" s="18">
        <f t="shared" si="263"/>
        <v>0</v>
      </c>
      <c r="N351" s="18">
        <f t="shared" si="263"/>
        <v>0</v>
      </c>
      <c r="O351" s="48">
        <f t="shared" si="263"/>
        <v>0</v>
      </c>
      <c r="P351" s="65">
        <f t="shared" si="222"/>
        <v>0</v>
      </c>
      <c r="Q351" s="48">
        <f t="shared" ref="Q351:R351" si="264">SUM(Q352:Q354)</f>
        <v>0</v>
      </c>
      <c r="R351" s="48">
        <f t="shared" si="264"/>
        <v>0</v>
      </c>
      <c r="S351" s="65">
        <f t="shared" si="224"/>
        <v>0</v>
      </c>
    </row>
    <row r="352" spans="1:19" ht="59.25" hidden="1" customHeight="1" x14ac:dyDescent="0.25">
      <c r="A352" s="161"/>
      <c r="B352" s="16">
        <v>425261</v>
      </c>
      <c r="C352" s="17" t="s">
        <v>266</v>
      </c>
      <c r="D352" s="84"/>
      <c r="E352" s="68"/>
      <c r="F352" s="19"/>
      <c r="G352" s="19"/>
      <c r="H352" s="19"/>
      <c r="I352" s="19"/>
      <c r="J352" s="19"/>
      <c r="K352" s="19"/>
      <c r="L352" s="19"/>
      <c r="M352" s="19"/>
      <c r="N352" s="19"/>
      <c r="O352" s="49"/>
      <c r="P352" s="65">
        <f t="shared" si="222"/>
        <v>0</v>
      </c>
      <c r="Q352" s="49"/>
      <c r="R352" s="49"/>
      <c r="S352" s="65">
        <f t="shared" si="224"/>
        <v>0</v>
      </c>
    </row>
    <row r="353" spans="1:19" ht="28.5" hidden="1" customHeight="1" x14ac:dyDescent="0.25">
      <c r="A353" s="161"/>
      <c r="B353" s="16">
        <v>425262</v>
      </c>
      <c r="C353" s="17" t="s">
        <v>267</v>
      </c>
      <c r="D353" s="84"/>
      <c r="E353" s="68"/>
      <c r="F353" s="19"/>
      <c r="G353" s="19"/>
      <c r="H353" s="19"/>
      <c r="I353" s="19"/>
      <c r="J353" s="19"/>
      <c r="K353" s="19"/>
      <c r="L353" s="19"/>
      <c r="M353" s="19"/>
      <c r="N353" s="19"/>
      <c r="O353" s="49"/>
      <c r="P353" s="65">
        <f t="shared" si="222"/>
        <v>0</v>
      </c>
      <c r="Q353" s="49"/>
      <c r="R353" s="49"/>
      <c r="S353" s="65">
        <f t="shared" si="224"/>
        <v>0</v>
      </c>
    </row>
    <row r="354" spans="1:19" ht="32.25" hidden="1" customHeight="1" x14ac:dyDescent="0.25">
      <c r="A354" s="161"/>
      <c r="B354" s="16">
        <v>425263</v>
      </c>
      <c r="C354" s="17" t="s">
        <v>590</v>
      </c>
      <c r="D354" s="84"/>
      <c r="E354" s="68"/>
      <c r="F354" s="19"/>
      <c r="G354" s="19"/>
      <c r="H354" s="19"/>
      <c r="I354" s="19"/>
      <c r="J354" s="19"/>
      <c r="K354" s="19"/>
      <c r="L354" s="19"/>
      <c r="M354" s="19"/>
      <c r="N354" s="19"/>
      <c r="O354" s="49"/>
      <c r="P354" s="65">
        <f t="shared" si="222"/>
        <v>0</v>
      </c>
      <c r="Q354" s="49"/>
      <c r="R354" s="49"/>
      <c r="S354" s="65">
        <f t="shared" si="224"/>
        <v>0</v>
      </c>
    </row>
    <row r="355" spans="1:19" ht="25.5" hidden="1" x14ac:dyDescent="0.25">
      <c r="A355" s="161"/>
      <c r="B355" s="23">
        <v>425280</v>
      </c>
      <c r="C355" s="17" t="s">
        <v>268</v>
      </c>
      <c r="D355" s="83">
        <f>SUM(D356)</f>
        <v>0</v>
      </c>
      <c r="E355" s="67">
        <f t="shared" ref="E355:O355" si="265">SUM(E356)</f>
        <v>0</v>
      </c>
      <c r="F355" s="18">
        <f t="shared" si="265"/>
        <v>0</v>
      </c>
      <c r="G355" s="18">
        <f t="shared" si="265"/>
        <v>0</v>
      </c>
      <c r="H355" s="18">
        <f t="shared" si="265"/>
        <v>0</v>
      </c>
      <c r="I355" s="18">
        <f t="shared" si="265"/>
        <v>0</v>
      </c>
      <c r="J355" s="18">
        <f t="shared" si="265"/>
        <v>0</v>
      </c>
      <c r="K355" s="18">
        <f t="shared" si="265"/>
        <v>0</v>
      </c>
      <c r="L355" s="18">
        <f t="shared" si="265"/>
        <v>0</v>
      </c>
      <c r="M355" s="18">
        <f t="shared" si="265"/>
        <v>0</v>
      </c>
      <c r="N355" s="18">
        <f t="shared" si="265"/>
        <v>0</v>
      </c>
      <c r="O355" s="48">
        <f t="shared" si="265"/>
        <v>0</v>
      </c>
      <c r="P355" s="65">
        <f t="shared" si="222"/>
        <v>0</v>
      </c>
      <c r="Q355" s="48">
        <f t="shared" ref="Q355:R355" si="266">SUM(Q356)</f>
        <v>0</v>
      </c>
      <c r="R355" s="48">
        <f t="shared" si="266"/>
        <v>0</v>
      </c>
      <c r="S355" s="65">
        <f t="shared" si="224"/>
        <v>0</v>
      </c>
    </row>
    <row r="356" spans="1:19" ht="66" hidden="1" customHeight="1" x14ac:dyDescent="0.25">
      <c r="A356" s="161"/>
      <c r="B356" s="23">
        <v>425281</v>
      </c>
      <c r="C356" s="17" t="s">
        <v>591</v>
      </c>
      <c r="D356" s="84"/>
      <c r="E356" s="68"/>
      <c r="F356" s="19"/>
      <c r="G356" s="19"/>
      <c r="H356" s="19"/>
      <c r="I356" s="19"/>
      <c r="J356" s="19"/>
      <c r="K356" s="19"/>
      <c r="L356" s="19"/>
      <c r="M356" s="19"/>
      <c r="N356" s="19"/>
      <c r="O356" s="49"/>
      <c r="P356" s="65">
        <f t="shared" si="222"/>
        <v>0</v>
      </c>
      <c r="Q356" s="49"/>
      <c r="R356" s="49"/>
      <c r="S356" s="65">
        <f t="shared" si="224"/>
        <v>0</v>
      </c>
    </row>
    <row r="357" spans="1:19" ht="38.25" hidden="1" x14ac:dyDescent="0.25">
      <c r="A357" s="161"/>
      <c r="B357" s="23">
        <v>425290</v>
      </c>
      <c r="C357" s="17" t="s">
        <v>646</v>
      </c>
      <c r="D357" s="85">
        <f>SUM(D358)</f>
        <v>0</v>
      </c>
      <c r="E357" s="104">
        <f t="shared" ref="E357:O357" si="267">SUM(E358)</f>
        <v>0</v>
      </c>
      <c r="F357" s="20">
        <f t="shared" si="267"/>
        <v>0</v>
      </c>
      <c r="G357" s="20">
        <f t="shared" si="267"/>
        <v>0</v>
      </c>
      <c r="H357" s="20">
        <f t="shared" si="267"/>
        <v>0</v>
      </c>
      <c r="I357" s="20">
        <f t="shared" si="267"/>
        <v>0</v>
      </c>
      <c r="J357" s="20">
        <f t="shared" si="267"/>
        <v>0</v>
      </c>
      <c r="K357" s="20">
        <f t="shared" si="267"/>
        <v>0</v>
      </c>
      <c r="L357" s="20">
        <f t="shared" si="267"/>
        <v>0</v>
      </c>
      <c r="M357" s="20">
        <f t="shared" si="267"/>
        <v>0</v>
      </c>
      <c r="N357" s="20">
        <f t="shared" si="267"/>
        <v>0</v>
      </c>
      <c r="O357" s="105">
        <f t="shared" si="267"/>
        <v>0</v>
      </c>
      <c r="P357" s="65">
        <f t="shared" si="222"/>
        <v>0</v>
      </c>
      <c r="Q357" s="20">
        <f t="shared" ref="Q357:R357" si="268">SUM(Q358)</f>
        <v>0</v>
      </c>
      <c r="R357" s="20">
        <f t="shared" si="268"/>
        <v>0</v>
      </c>
      <c r="S357" s="65">
        <f t="shared" si="224"/>
        <v>0</v>
      </c>
    </row>
    <row r="358" spans="1:19" ht="82.5" hidden="1" customHeight="1" x14ac:dyDescent="0.25">
      <c r="A358" s="161"/>
      <c r="B358" s="23">
        <v>425291</v>
      </c>
      <c r="C358" s="17" t="s">
        <v>647</v>
      </c>
      <c r="D358" s="84"/>
      <c r="E358" s="68"/>
      <c r="F358" s="19"/>
      <c r="G358" s="19"/>
      <c r="H358" s="19"/>
      <c r="I358" s="19"/>
      <c r="J358" s="19"/>
      <c r="K358" s="19"/>
      <c r="L358" s="19"/>
      <c r="M358" s="19"/>
      <c r="N358" s="19"/>
      <c r="O358" s="49"/>
      <c r="P358" s="65">
        <f t="shared" si="222"/>
        <v>0</v>
      </c>
      <c r="Q358" s="49"/>
      <c r="R358" s="49"/>
      <c r="S358" s="65">
        <f t="shared" si="224"/>
        <v>0</v>
      </c>
    </row>
    <row r="359" spans="1:19" x14ac:dyDescent="0.25">
      <c r="A359" s="271"/>
      <c r="B359" s="34">
        <v>426000</v>
      </c>
      <c r="C359" s="21" t="s">
        <v>269</v>
      </c>
      <c r="D359" s="82">
        <f>SUM(D360+D373+D384+D390+D397+D407+D417+D404)</f>
        <v>830000</v>
      </c>
      <c r="E359" s="112">
        <f t="shared" ref="E359:O359" si="269">SUM(E360+E373+E384+E390+E397+E407+E417+E404)</f>
        <v>830000</v>
      </c>
      <c r="F359" s="14">
        <f t="shared" si="269"/>
        <v>0</v>
      </c>
      <c r="G359" s="14">
        <f t="shared" si="269"/>
        <v>0</v>
      </c>
      <c r="H359" s="14">
        <f t="shared" si="269"/>
        <v>0</v>
      </c>
      <c r="I359" s="14">
        <f t="shared" si="269"/>
        <v>0</v>
      </c>
      <c r="J359" s="14">
        <f t="shared" si="269"/>
        <v>0</v>
      </c>
      <c r="K359" s="14">
        <f t="shared" si="269"/>
        <v>0</v>
      </c>
      <c r="L359" s="14">
        <f t="shared" si="269"/>
        <v>0</v>
      </c>
      <c r="M359" s="14">
        <f t="shared" si="269"/>
        <v>0</v>
      </c>
      <c r="N359" s="14">
        <f t="shared" si="269"/>
        <v>0</v>
      </c>
      <c r="O359" s="113">
        <f t="shared" si="269"/>
        <v>0</v>
      </c>
      <c r="P359" s="65">
        <f t="shared" si="222"/>
        <v>830000</v>
      </c>
      <c r="Q359" s="14">
        <f t="shared" ref="Q359:R359" si="270">SUM(Q360+Q373+Q384+Q390+Q397+Q407+Q417+Q404)</f>
        <v>830000</v>
      </c>
      <c r="R359" s="14">
        <f t="shared" si="270"/>
        <v>830000</v>
      </c>
      <c r="S359" s="65">
        <f t="shared" si="224"/>
        <v>2490000</v>
      </c>
    </row>
    <row r="360" spans="1:19" x14ac:dyDescent="0.25">
      <c r="A360" s="271"/>
      <c r="B360" s="35">
        <v>426100</v>
      </c>
      <c r="C360" s="13" t="s">
        <v>270</v>
      </c>
      <c r="D360" s="82">
        <f>SUM(D361,D363,D369,D371)</f>
        <v>390000</v>
      </c>
      <c r="E360" s="66">
        <f t="shared" ref="E360:O360" si="271">SUM(E361,E363,E369,E371)</f>
        <v>390000</v>
      </c>
      <c r="F360" s="14">
        <f t="shared" si="271"/>
        <v>0</v>
      </c>
      <c r="G360" s="14">
        <f t="shared" si="271"/>
        <v>0</v>
      </c>
      <c r="H360" s="14">
        <f t="shared" si="271"/>
        <v>0</v>
      </c>
      <c r="I360" s="14">
        <f t="shared" si="271"/>
        <v>0</v>
      </c>
      <c r="J360" s="14">
        <f t="shared" si="271"/>
        <v>0</v>
      </c>
      <c r="K360" s="14">
        <f t="shared" si="271"/>
        <v>0</v>
      </c>
      <c r="L360" s="14">
        <f t="shared" si="271"/>
        <v>0</v>
      </c>
      <c r="M360" s="14">
        <f t="shared" si="271"/>
        <v>0</v>
      </c>
      <c r="N360" s="14">
        <f t="shared" si="271"/>
        <v>0</v>
      </c>
      <c r="O360" s="47">
        <f t="shared" si="271"/>
        <v>0</v>
      </c>
      <c r="P360" s="65">
        <f t="shared" si="222"/>
        <v>390000</v>
      </c>
      <c r="Q360" s="47">
        <f t="shared" ref="Q360:R360" si="272">SUM(Q361,Q363,Q369,Q371)</f>
        <v>390000</v>
      </c>
      <c r="R360" s="47">
        <f t="shared" si="272"/>
        <v>390000</v>
      </c>
      <c r="S360" s="65">
        <f t="shared" si="224"/>
        <v>1170000</v>
      </c>
    </row>
    <row r="361" spans="1:19" x14ac:dyDescent="0.25">
      <c r="A361" s="161"/>
      <c r="B361" s="16">
        <v>426110</v>
      </c>
      <c r="C361" s="17" t="s">
        <v>271</v>
      </c>
      <c r="D361" s="83">
        <f>SUM(D362)</f>
        <v>390000</v>
      </c>
      <c r="E361" s="67">
        <f t="shared" ref="E361:O361" si="273">SUM(E362)</f>
        <v>390000</v>
      </c>
      <c r="F361" s="18">
        <f t="shared" si="273"/>
        <v>0</v>
      </c>
      <c r="G361" s="18">
        <f t="shared" si="273"/>
        <v>0</v>
      </c>
      <c r="H361" s="18">
        <f t="shared" si="273"/>
        <v>0</v>
      </c>
      <c r="I361" s="18">
        <f t="shared" si="273"/>
        <v>0</v>
      </c>
      <c r="J361" s="18">
        <f t="shared" si="273"/>
        <v>0</v>
      </c>
      <c r="K361" s="18">
        <f t="shared" si="273"/>
        <v>0</v>
      </c>
      <c r="L361" s="18">
        <f t="shared" si="273"/>
        <v>0</v>
      </c>
      <c r="M361" s="18">
        <f t="shared" si="273"/>
        <v>0</v>
      </c>
      <c r="N361" s="18">
        <f t="shared" si="273"/>
        <v>0</v>
      </c>
      <c r="O361" s="48">
        <f t="shared" si="273"/>
        <v>0</v>
      </c>
      <c r="P361" s="65">
        <f t="shared" si="222"/>
        <v>390000</v>
      </c>
      <c r="Q361" s="48">
        <f t="shared" ref="Q361:R361" si="274">SUM(Q362)</f>
        <v>390000</v>
      </c>
      <c r="R361" s="48">
        <f t="shared" si="274"/>
        <v>390000</v>
      </c>
      <c r="S361" s="65">
        <f t="shared" si="224"/>
        <v>1170000</v>
      </c>
    </row>
    <row r="362" spans="1:19" ht="36" customHeight="1" x14ac:dyDescent="0.25">
      <c r="A362" s="161"/>
      <c r="B362" s="16">
        <v>426111</v>
      </c>
      <c r="C362" s="17" t="s">
        <v>592</v>
      </c>
      <c r="D362" s="84">
        <v>390000</v>
      </c>
      <c r="E362" s="68">
        <v>390000</v>
      </c>
      <c r="F362" s="19"/>
      <c r="G362" s="19"/>
      <c r="H362" s="19"/>
      <c r="I362" s="19"/>
      <c r="J362" s="19"/>
      <c r="K362" s="19"/>
      <c r="L362" s="19"/>
      <c r="M362" s="19"/>
      <c r="N362" s="19"/>
      <c r="O362" s="49"/>
      <c r="P362" s="65">
        <f t="shared" si="222"/>
        <v>390000</v>
      </c>
      <c r="Q362" s="49">
        <v>390000</v>
      </c>
      <c r="R362" s="49">
        <v>390000</v>
      </c>
      <c r="S362" s="65">
        <f t="shared" si="224"/>
        <v>1170000</v>
      </c>
    </row>
    <row r="363" spans="1:19" hidden="1" x14ac:dyDescent="0.25">
      <c r="A363" s="161"/>
      <c r="B363" s="16">
        <v>426120</v>
      </c>
      <c r="C363" s="17" t="s">
        <v>272</v>
      </c>
      <c r="D363" s="83">
        <f>SUM(D364:D368)</f>
        <v>0</v>
      </c>
      <c r="E363" s="67">
        <f t="shared" ref="E363:O363" si="275">SUM(E364:E368)</f>
        <v>0</v>
      </c>
      <c r="F363" s="18">
        <f t="shared" si="275"/>
        <v>0</v>
      </c>
      <c r="G363" s="18">
        <f t="shared" si="275"/>
        <v>0</v>
      </c>
      <c r="H363" s="18">
        <f t="shared" si="275"/>
        <v>0</v>
      </c>
      <c r="I363" s="18">
        <f t="shared" si="275"/>
        <v>0</v>
      </c>
      <c r="J363" s="18">
        <f t="shared" si="275"/>
        <v>0</v>
      </c>
      <c r="K363" s="18">
        <f t="shared" si="275"/>
        <v>0</v>
      </c>
      <c r="L363" s="18">
        <f t="shared" si="275"/>
        <v>0</v>
      </c>
      <c r="M363" s="18">
        <f t="shared" si="275"/>
        <v>0</v>
      </c>
      <c r="N363" s="18">
        <f t="shared" si="275"/>
        <v>0</v>
      </c>
      <c r="O363" s="48">
        <f t="shared" si="275"/>
        <v>0</v>
      </c>
      <c r="P363" s="65">
        <f t="shared" si="222"/>
        <v>0</v>
      </c>
      <c r="Q363" s="48">
        <f t="shared" ref="Q363:R363" si="276">SUM(Q364:Q368)</f>
        <v>0</v>
      </c>
      <c r="R363" s="48">
        <f t="shared" si="276"/>
        <v>0</v>
      </c>
      <c r="S363" s="65">
        <f t="shared" si="224"/>
        <v>0</v>
      </c>
    </row>
    <row r="364" spans="1:19" ht="45" hidden="1" customHeight="1" x14ac:dyDescent="0.25">
      <c r="A364" s="161"/>
      <c r="B364" s="16">
        <v>426121</v>
      </c>
      <c r="C364" s="17" t="s">
        <v>593</v>
      </c>
      <c r="D364" s="84"/>
      <c r="E364" s="68"/>
      <c r="F364" s="19"/>
      <c r="G364" s="19"/>
      <c r="H364" s="19"/>
      <c r="I364" s="19"/>
      <c r="J364" s="19"/>
      <c r="K364" s="19"/>
      <c r="L364" s="19"/>
      <c r="M364" s="19"/>
      <c r="N364" s="19"/>
      <c r="O364" s="49"/>
      <c r="P364" s="65">
        <f t="shared" si="222"/>
        <v>0</v>
      </c>
      <c r="Q364" s="49"/>
      <c r="R364" s="49"/>
      <c r="S364" s="65">
        <f t="shared" si="224"/>
        <v>0</v>
      </c>
    </row>
    <row r="365" spans="1:19" ht="40.5" hidden="1" customHeight="1" x14ac:dyDescent="0.25">
      <c r="A365" s="161"/>
      <c r="B365" s="16">
        <v>426122</v>
      </c>
      <c r="C365" s="17" t="s">
        <v>273</v>
      </c>
      <c r="D365" s="84"/>
      <c r="E365" s="68"/>
      <c r="F365" s="19"/>
      <c r="G365" s="19"/>
      <c r="H365" s="19"/>
      <c r="I365" s="19"/>
      <c r="J365" s="19"/>
      <c r="K365" s="19"/>
      <c r="L365" s="19"/>
      <c r="M365" s="19"/>
      <c r="N365" s="19"/>
      <c r="O365" s="49"/>
      <c r="P365" s="65">
        <f t="shared" si="222"/>
        <v>0</v>
      </c>
      <c r="Q365" s="49"/>
      <c r="R365" s="49"/>
      <c r="S365" s="65">
        <f t="shared" si="224"/>
        <v>0</v>
      </c>
    </row>
    <row r="366" spans="1:19" hidden="1" x14ac:dyDescent="0.25">
      <c r="A366" s="161"/>
      <c r="B366" s="16">
        <v>426123</v>
      </c>
      <c r="C366" s="17" t="s">
        <v>274</v>
      </c>
      <c r="D366" s="84"/>
      <c r="E366" s="68"/>
      <c r="F366" s="19"/>
      <c r="G366" s="19"/>
      <c r="H366" s="19"/>
      <c r="I366" s="19"/>
      <c r="J366" s="19"/>
      <c r="K366" s="19"/>
      <c r="L366" s="19"/>
      <c r="M366" s="19"/>
      <c r="N366" s="19"/>
      <c r="O366" s="49"/>
      <c r="P366" s="65">
        <f t="shared" ref="P366:P433" si="277">SUM(E366:O366)</f>
        <v>0</v>
      </c>
      <c r="Q366" s="49"/>
      <c r="R366" s="49"/>
      <c r="S366" s="65">
        <f t="shared" ref="S366:S433" si="278">SUM(P366:R366)</f>
        <v>0</v>
      </c>
    </row>
    <row r="367" spans="1:19" ht="38.25" hidden="1" x14ac:dyDescent="0.25">
      <c r="A367" s="161"/>
      <c r="B367" s="16">
        <v>426124</v>
      </c>
      <c r="C367" s="17" t="s">
        <v>275</v>
      </c>
      <c r="D367" s="84"/>
      <c r="E367" s="68"/>
      <c r="F367" s="19"/>
      <c r="G367" s="19"/>
      <c r="H367" s="19"/>
      <c r="I367" s="19"/>
      <c r="J367" s="19"/>
      <c r="K367" s="19"/>
      <c r="L367" s="19"/>
      <c r="M367" s="19"/>
      <c r="N367" s="19"/>
      <c r="O367" s="49"/>
      <c r="P367" s="65">
        <f t="shared" si="277"/>
        <v>0</v>
      </c>
      <c r="Q367" s="49"/>
      <c r="R367" s="49"/>
      <c r="S367" s="65">
        <f t="shared" si="278"/>
        <v>0</v>
      </c>
    </row>
    <row r="368" spans="1:19" ht="25.5" hidden="1" x14ac:dyDescent="0.25">
      <c r="A368" s="161"/>
      <c r="B368" s="16">
        <v>426129</v>
      </c>
      <c r="C368" s="17" t="s">
        <v>276</v>
      </c>
      <c r="D368" s="84"/>
      <c r="E368" s="68"/>
      <c r="F368" s="19"/>
      <c r="G368" s="19"/>
      <c r="H368" s="19"/>
      <c r="I368" s="19"/>
      <c r="J368" s="19"/>
      <c r="K368" s="19"/>
      <c r="L368" s="19"/>
      <c r="M368" s="19"/>
      <c r="N368" s="19"/>
      <c r="O368" s="49"/>
      <c r="P368" s="65">
        <f t="shared" si="277"/>
        <v>0</v>
      </c>
      <c r="Q368" s="49"/>
      <c r="R368" s="49"/>
      <c r="S368" s="65">
        <f t="shared" si="278"/>
        <v>0</v>
      </c>
    </row>
    <row r="369" spans="1:19" hidden="1" x14ac:dyDescent="0.25">
      <c r="A369" s="161"/>
      <c r="B369" s="16">
        <v>426130</v>
      </c>
      <c r="C369" s="17" t="s">
        <v>277</v>
      </c>
      <c r="D369" s="83">
        <f>SUM(D370)</f>
        <v>0</v>
      </c>
      <c r="E369" s="67">
        <f t="shared" ref="E369:O369" si="279">SUM(E370)</f>
        <v>0</v>
      </c>
      <c r="F369" s="18">
        <f t="shared" si="279"/>
        <v>0</v>
      </c>
      <c r="G369" s="18">
        <f t="shared" si="279"/>
        <v>0</v>
      </c>
      <c r="H369" s="18">
        <f t="shared" si="279"/>
        <v>0</v>
      </c>
      <c r="I369" s="18">
        <f t="shared" si="279"/>
        <v>0</v>
      </c>
      <c r="J369" s="18">
        <f t="shared" si="279"/>
        <v>0</v>
      </c>
      <c r="K369" s="18">
        <f t="shared" si="279"/>
        <v>0</v>
      </c>
      <c r="L369" s="18">
        <f t="shared" si="279"/>
        <v>0</v>
      </c>
      <c r="M369" s="18">
        <f t="shared" si="279"/>
        <v>0</v>
      </c>
      <c r="N369" s="18">
        <f t="shared" si="279"/>
        <v>0</v>
      </c>
      <c r="O369" s="48">
        <f t="shared" si="279"/>
        <v>0</v>
      </c>
      <c r="P369" s="65">
        <f t="shared" si="277"/>
        <v>0</v>
      </c>
      <c r="Q369" s="48">
        <f t="shared" ref="Q369:R369" si="280">SUM(Q370)</f>
        <v>0</v>
      </c>
      <c r="R369" s="48">
        <f t="shared" si="280"/>
        <v>0</v>
      </c>
      <c r="S369" s="65">
        <f t="shared" si="278"/>
        <v>0</v>
      </c>
    </row>
    <row r="370" spans="1:19" ht="35.25" hidden="1" customHeight="1" x14ac:dyDescent="0.25">
      <c r="A370" s="161"/>
      <c r="B370" s="16">
        <v>426131</v>
      </c>
      <c r="C370" s="17" t="s">
        <v>594</v>
      </c>
      <c r="D370" s="84"/>
      <c r="E370" s="68"/>
      <c r="F370" s="19"/>
      <c r="G370" s="19"/>
      <c r="H370" s="19"/>
      <c r="I370" s="19"/>
      <c r="J370" s="19"/>
      <c r="K370" s="19"/>
      <c r="L370" s="19"/>
      <c r="M370" s="19"/>
      <c r="N370" s="19"/>
      <c r="O370" s="49"/>
      <c r="P370" s="65">
        <f t="shared" si="277"/>
        <v>0</v>
      </c>
      <c r="Q370" s="49"/>
      <c r="R370" s="49"/>
      <c r="S370" s="65">
        <f t="shared" si="278"/>
        <v>0</v>
      </c>
    </row>
    <row r="371" spans="1:19" ht="27" hidden="1" customHeight="1" x14ac:dyDescent="0.25">
      <c r="A371" s="161"/>
      <c r="B371" s="16">
        <v>426190</v>
      </c>
      <c r="C371" s="17" t="s">
        <v>278</v>
      </c>
      <c r="D371" s="85">
        <f>SUM(D372)</f>
        <v>0</v>
      </c>
      <c r="E371" s="69">
        <f t="shared" ref="E371:O371" si="281">SUM(E372)</f>
        <v>0</v>
      </c>
      <c r="F371" s="20">
        <f t="shared" si="281"/>
        <v>0</v>
      </c>
      <c r="G371" s="20">
        <f t="shared" si="281"/>
        <v>0</v>
      </c>
      <c r="H371" s="20">
        <f t="shared" si="281"/>
        <v>0</v>
      </c>
      <c r="I371" s="20">
        <f t="shared" si="281"/>
        <v>0</v>
      </c>
      <c r="J371" s="20">
        <f t="shared" si="281"/>
        <v>0</v>
      </c>
      <c r="K371" s="20">
        <f t="shared" si="281"/>
        <v>0</v>
      </c>
      <c r="L371" s="20">
        <f t="shared" si="281"/>
        <v>0</v>
      </c>
      <c r="M371" s="20">
        <f t="shared" si="281"/>
        <v>0</v>
      </c>
      <c r="N371" s="20">
        <f t="shared" si="281"/>
        <v>0</v>
      </c>
      <c r="O371" s="50">
        <f t="shared" si="281"/>
        <v>0</v>
      </c>
      <c r="P371" s="65">
        <f t="shared" si="277"/>
        <v>0</v>
      </c>
      <c r="Q371" s="50">
        <f t="shared" ref="Q371:R371" si="282">SUM(Q372)</f>
        <v>0</v>
      </c>
      <c r="R371" s="50">
        <f t="shared" si="282"/>
        <v>0</v>
      </c>
      <c r="S371" s="65">
        <f t="shared" si="278"/>
        <v>0</v>
      </c>
    </row>
    <row r="372" spans="1:19" ht="35.25" hidden="1" customHeight="1" x14ac:dyDescent="0.25">
      <c r="A372" s="161"/>
      <c r="B372" s="16">
        <v>426191</v>
      </c>
      <c r="C372" s="17" t="s">
        <v>595</v>
      </c>
      <c r="D372" s="84"/>
      <c r="E372" s="68"/>
      <c r="F372" s="19"/>
      <c r="G372" s="19"/>
      <c r="H372" s="19"/>
      <c r="I372" s="19"/>
      <c r="J372" s="19"/>
      <c r="K372" s="19"/>
      <c r="L372" s="19"/>
      <c r="M372" s="19"/>
      <c r="N372" s="19"/>
      <c r="O372" s="49"/>
      <c r="P372" s="65">
        <f t="shared" si="277"/>
        <v>0</v>
      </c>
      <c r="Q372" s="49"/>
      <c r="R372" s="49"/>
      <c r="S372" s="65">
        <f t="shared" si="278"/>
        <v>0</v>
      </c>
    </row>
    <row r="373" spans="1:19" hidden="1" x14ac:dyDescent="0.25">
      <c r="A373" s="271"/>
      <c r="B373" s="35">
        <v>426200</v>
      </c>
      <c r="C373" s="13" t="s">
        <v>279</v>
      </c>
      <c r="D373" s="82">
        <f>SUM(D376,D378,D380,D382,D374)</f>
        <v>0</v>
      </c>
      <c r="E373" s="66">
        <f t="shared" ref="E373:O373" si="283">SUM(E376,E378,E380,E382,E374)</f>
        <v>0</v>
      </c>
      <c r="F373" s="14">
        <f t="shared" si="283"/>
        <v>0</v>
      </c>
      <c r="G373" s="14">
        <f t="shared" si="283"/>
        <v>0</v>
      </c>
      <c r="H373" s="14">
        <f t="shared" si="283"/>
        <v>0</v>
      </c>
      <c r="I373" s="14">
        <f t="shared" si="283"/>
        <v>0</v>
      </c>
      <c r="J373" s="14">
        <f t="shared" si="283"/>
        <v>0</v>
      </c>
      <c r="K373" s="14">
        <f t="shared" si="283"/>
        <v>0</v>
      </c>
      <c r="L373" s="14">
        <f t="shared" si="283"/>
        <v>0</v>
      </c>
      <c r="M373" s="14">
        <f t="shared" si="283"/>
        <v>0</v>
      </c>
      <c r="N373" s="14">
        <f t="shared" si="283"/>
        <v>0</v>
      </c>
      <c r="O373" s="47">
        <f t="shared" si="283"/>
        <v>0</v>
      </c>
      <c r="P373" s="65">
        <f t="shared" si="277"/>
        <v>0</v>
      </c>
      <c r="Q373" s="47">
        <f t="shared" ref="Q373:R373" si="284">SUM(Q376,Q378,Q380,Q382,Q374)</f>
        <v>0</v>
      </c>
      <c r="R373" s="47">
        <f t="shared" si="284"/>
        <v>0</v>
      </c>
      <c r="S373" s="65">
        <f t="shared" si="278"/>
        <v>0</v>
      </c>
    </row>
    <row r="374" spans="1:19" hidden="1" x14ac:dyDescent="0.25">
      <c r="A374" s="161"/>
      <c r="B374" s="16">
        <v>426210</v>
      </c>
      <c r="C374" s="17" t="s">
        <v>280</v>
      </c>
      <c r="D374" s="83">
        <f>SUM(D375)</f>
        <v>0</v>
      </c>
      <c r="E374" s="67">
        <f t="shared" ref="E374:O374" si="285">SUM(E375)</f>
        <v>0</v>
      </c>
      <c r="F374" s="18">
        <f t="shared" si="285"/>
        <v>0</v>
      </c>
      <c r="G374" s="18">
        <f t="shared" si="285"/>
        <v>0</v>
      </c>
      <c r="H374" s="18">
        <f t="shared" si="285"/>
        <v>0</v>
      </c>
      <c r="I374" s="18">
        <f t="shared" si="285"/>
        <v>0</v>
      </c>
      <c r="J374" s="18">
        <f t="shared" si="285"/>
        <v>0</v>
      </c>
      <c r="K374" s="18">
        <f t="shared" si="285"/>
        <v>0</v>
      </c>
      <c r="L374" s="18">
        <f t="shared" si="285"/>
        <v>0</v>
      </c>
      <c r="M374" s="18">
        <f t="shared" si="285"/>
        <v>0</v>
      </c>
      <c r="N374" s="18">
        <f t="shared" si="285"/>
        <v>0</v>
      </c>
      <c r="O374" s="48">
        <f t="shared" si="285"/>
        <v>0</v>
      </c>
      <c r="P374" s="65">
        <f t="shared" si="277"/>
        <v>0</v>
      </c>
      <c r="Q374" s="48">
        <f t="shared" ref="Q374:R374" si="286">SUM(Q375)</f>
        <v>0</v>
      </c>
      <c r="R374" s="48">
        <f t="shared" si="286"/>
        <v>0</v>
      </c>
      <c r="S374" s="65">
        <f t="shared" si="278"/>
        <v>0</v>
      </c>
    </row>
    <row r="375" spans="1:19" hidden="1" x14ac:dyDescent="0.25">
      <c r="A375" s="161"/>
      <c r="B375" s="16">
        <v>426211</v>
      </c>
      <c r="C375" s="17" t="s">
        <v>280</v>
      </c>
      <c r="D375" s="88"/>
      <c r="E375" s="72"/>
      <c r="F375" s="28"/>
      <c r="G375" s="28"/>
      <c r="H375" s="28"/>
      <c r="I375" s="28"/>
      <c r="J375" s="28"/>
      <c r="K375" s="28"/>
      <c r="L375" s="28"/>
      <c r="M375" s="28"/>
      <c r="N375" s="28"/>
      <c r="O375" s="54"/>
      <c r="P375" s="65">
        <f t="shared" si="277"/>
        <v>0</v>
      </c>
      <c r="Q375" s="54"/>
      <c r="R375" s="54"/>
      <c r="S375" s="65">
        <f t="shared" si="278"/>
        <v>0</v>
      </c>
    </row>
    <row r="376" spans="1:19" ht="25.5" hidden="1" x14ac:dyDescent="0.25">
      <c r="A376" s="161"/>
      <c r="B376" s="23">
        <v>426230</v>
      </c>
      <c r="C376" s="17" t="s">
        <v>281</v>
      </c>
      <c r="D376" s="83">
        <f>SUM(D377)</f>
        <v>0</v>
      </c>
      <c r="E376" s="67">
        <f t="shared" ref="E376:O376" si="287">SUM(E377)</f>
        <v>0</v>
      </c>
      <c r="F376" s="18">
        <f t="shared" si="287"/>
        <v>0</v>
      </c>
      <c r="G376" s="18">
        <f t="shared" si="287"/>
        <v>0</v>
      </c>
      <c r="H376" s="18">
        <f t="shared" si="287"/>
        <v>0</v>
      </c>
      <c r="I376" s="18">
        <f t="shared" si="287"/>
        <v>0</v>
      </c>
      <c r="J376" s="18">
        <f t="shared" si="287"/>
        <v>0</v>
      </c>
      <c r="K376" s="18">
        <f t="shared" si="287"/>
        <v>0</v>
      </c>
      <c r="L376" s="18">
        <f t="shared" si="287"/>
        <v>0</v>
      </c>
      <c r="M376" s="18">
        <f t="shared" si="287"/>
        <v>0</v>
      </c>
      <c r="N376" s="18">
        <f t="shared" si="287"/>
        <v>0</v>
      </c>
      <c r="O376" s="48">
        <f t="shared" si="287"/>
        <v>0</v>
      </c>
      <c r="P376" s="65">
        <f t="shared" si="277"/>
        <v>0</v>
      </c>
      <c r="Q376" s="48">
        <f t="shared" ref="Q376:R376" si="288">SUM(Q377)</f>
        <v>0</v>
      </c>
      <c r="R376" s="48">
        <f t="shared" si="288"/>
        <v>0</v>
      </c>
      <c r="S376" s="65">
        <f t="shared" si="278"/>
        <v>0</v>
      </c>
    </row>
    <row r="377" spans="1:19" ht="25.5" hidden="1" x14ac:dyDescent="0.25">
      <c r="A377" s="161"/>
      <c r="B377" s="23">
        <v>426231</v>
      </c>
      <c r="C377" s="17" t="s">
        <v>281</v>
      </c>
      <c r="D377" s="84"/>
      <c r="E377" s="68"/>
      <c r="F377" s="19"/>
      <c r="G377" s="19"/>
      <c r="H377" s="19"/>
      <c r="I377" s="19"/>
      <c r="J377" s="19"/>
      <c r="K377" s="19"/>
      <c r="L377" s="19"/>
      <c r="M377" s="19"/>
      <c r="N377" s="19"/>
      <c r="O377" s="49"/>
      <c r="P377" s="65">
        <f t="shared" si="277"/>
        <v>0</v>
      </c>
      <c r="Q377" s="49"/>
      <c r="R377" s="49"/>
      <c r="S377" s="65">
        <f t="shared" si="278"/>
        <v>0</v>
      </c>
    </row>
    <row r="378" spans="1:19" hidden="1" x14ac:dyDescent="0.25">
      <c r="A378" s="161"/>
      <c r="B378" s="23">
        <v>426240</v>
      </c>
      <c r="C378" s="17" t="s">
        <v>282</v>
      </c>
      <c r="D378" s="83">
        <f>SUM(D379)</f>
        <v>0</v>
      </c>
      <c r="E378" s="67">
        <f t="shared" ref="E378:O378" si="289">SUM(E379)</f>
        <v>0</v>
      </c>
      <c r="F378" s="18">
        <f t="shared" si="289"/>
        <v>0</v>
      </c>
      <c r="G378" s="18">
        <f t="shared" si="289"/>
        <v>0</v>
      </c>
      <c r="H378" s="18">
        <f t="shared" si="289"/>
        <v>0</v>
      </c>
      <c r="I378" s="18">
        <f t="shared" si="289"/>
        <v>0</v>
      </c>
      <c r="J378" s="18">
        <f t="shared" si="289"/>
        <v>0</v>
      </c>
      <c r="K378" s="18">
        <f t="shared" si="289"/>
        <v>0</v>
      </c>
      <c r="L378" s="18">
        <f t="shared" si="289"/>
        <v>0</v>
      </c>
      <c r="M378" s="18">
        <f t="shared" si="289"/>
        <v>0</v>
      </c>
      <c r="N378" s="18">
        <f t="shared" si="289"/>
        <v>0</v>
      </c>
      <c r="O378" s="48">
        <f t="shared" si="289"/>
        <v>0</v>
      </c>
      <c r="P378" s="65">
        <f t="shared" si="277"/>
        <v>0</v>
      </c>
      <c r="Q378" s="48">
        <f t="shared" ref="Q378:R378" si="290">SUM(Q379)</f>
        <v>0</v>
      </c>
      <c r="R378" s="48">
        <f t="shared" si="290"/>
        <v>0</v>
      </c>
      <c r="S378" s="65">
        <f t="shared" si="278"/>
        <v>0</v>
      </c>
    </row>
    <row r="379" spans="1:19" hidden="1" x14ac:dyDescent="0.25">
      <c r="A379" s="161"/>
      <c r="B379" s="23">
        <v>426241</v>
      </c>
      <c r="C379" s="17" t="s">
        <v>282</v>
      </c>
      <c r="D379" s="84"/>
      <c r="E379" s="68"/>
      <c r="F379" s="19"/>
      <c r="G379" s="19"/>
      <c r="H379" s="19"/>
      <c r="I379" s="19"/>
      <c r="J379" s="19"/>
      <c r="K379" s="19"/>
      <c r="L379" s="19"/>
      <c r="M379" s="19"/>
      <c r="N379" s="19"/>
      <c r="O379" s="49"/>
      <c r="P379" s="65">
        <f t="shared" si="277"/>
        <v>0</v>
      </c>
      <c r="Q379" s="49"/>
      <c r="R379" s="49"/>
      <c r="S379" s="65">
        <f t="shared" si="278"/>
        <v>0</v>
      </c>
    </row>
    <row r="380" spans="1:19" hidden="1" x14ac:dyDescent="0.25">
      <c r="A380" s="161"/>
      <c r="B380" s="23">
        <v>426250</v>
      </c>
      <c r="C380" s="17" t="s">
        <v>283</v>
      </c>
      <c r="D380" s="83">
        <f>SUM(D381)</f>
        <v>0</v>
      </c>
      <c r="E380" s="67">
        <f t="shared" ref="E380:O380" si="291">SUM(E381)</f>
        <v>0</v>
      </c>
      <c r="F380" s="18">
        <f t="shared" si="291"/>
        <v>0</v>
      </c>
      <c r="G380" s="18">
        <f t="shared" si="291"/>
        <v>0</v>
      </c>
      <c r="H380" s="18">
        <f t="shared" si="291"/>
        <v>0</v>
      </c>
      <c r="I380" s="18">
        <f t="shared" si="291"/>
        <v>0</v>
      </c>
      <c r="J380" s="18">
        <f t="shared" si="291"/>
        <v>0</v>
      </c>
      <c r="K380" s="18">
        <f t="shared" si="291"/>
        <v>0</v>
      </c>
      <c r="L380" s="18">
        <f t="shared" si="291"/>
        <v>0</v>
      </c>
      <c r="M380" s="18">
        <f t="shared" si="291"/>
        <v>0</v>
      </c>
      <c r="N380" s="18">
        <f t="shared" si="291"/>
        <v>0</v>
      </c>
      <c r="O380" s="48">
        <f t="shared" si="291"/>
        <v>0</v>
      </c>
      <c r="P380" s="65">
        <f t="shared" si="277"/>
        <v>0</v>
      </c>
      <c r="Q380" s="48">
        <f t="shared" ref="Q380:R380" si="292">SUM(Q381)</f>
        <v>0</v>
      </c>
      <c r="R380" s="48">
        <f t="shared" si="292"/>
        <v>0</v>
      </c>
      <c r="S380" s="65">
        <f t="shared" si="278"/>
        <v>0</v>
      </c>
    </row>
    <row r="381" spans="1:19" hidden="1" x14ac:dyDescent="0.25">
      <c r="A381" s="161"/>
      <c r="B381" s="23">
        <v>426251</v>
      </c>
      <c r="C381" s="17" t="s">
        <v>283</v>
      </c>
      <c r="D381" s="84"/>
      <c r="E381" s="68"/>
      <c r="F381" s="19"/>
      <c r="G381" s="19"/>
      <c r="H381" s="19"/>
      <c r="I381" s="19"/>
      <c r="J381" s="19"/>
      <c r="K381" s="19"/>
      <c r="L381" s="19"/>
      <c r="M381" s="19"/>
      <c r="N381" s="19"/>
      <c r="O381" s="49"/>
      <c r="P381" s="65">
        <f t="shared" si="277"/>
        <v>0</v>
      </c>
      <c r="Q381" s="49"/>
      <c r="R381" s="49"/>
      <c r="S381" s="65">
        <f t="shared" si="278"/>
        <v>0</v>
      </c>
    </row>
    <row r="382" spans="1:19" ht="27" hidden="1" customHeight="1" x14ac:dyDescent="0.25">
      <c r="A382" s="161"/>
      <c r="B382" s="23">
        <v>426290</v>
      </c>
      <c r="C382" s="17" t="s">
        <v>284</v>
      </c>
      <c r="D382" s="85">
        <f>SUM(D383)</f>
        <v>0</v>
      </c>
      <c r="E382" s="69">
        <f t="shared" ref="E382:O382" si="293">SUM(E383)</f>
        <v>0</v>
      </c>
      <c r="F382" s="20">
        <f t="shared" si="293"/>
        <v>0</v>
      </c>
      <c r="G382" s="20">
        <f t="shared" si="293"/>
        <v>0</v>
      </c>
      <c r="H382" s="20">
        <f t="shared" si="293"/>
        <v>0</v>
      </c>
      <c r="I382" s="20">
        <f t="shared" si="293"/>
        <v>0</v>
      </c>
      <c r="J382" s="20">
        <f t="shared" si="293"/>
        <v>0</v>
      </c>
      <c r="K382" s="20">
        <f t="shared" si="293"/>
        <v>0</v>
      </c>
      <c r="L382" s="20">
        <f t="shared" si="293"/>
        <v>0</v>
      </c>
      <c r="M382" s="20">
        <f t="shared" si="293"/>
        <v>0</v>
      </c>
      <c r="N382" s="20">
        <f t="shared" si="293"/>
        <v>0</v>
      </c>
      <c r="O382" s="50">
        <f t="shared" si="293"/>
        <v>0</v>
      </c>
      <c r="P382" s="65">
        <f t="shared" si="277"/>
        <v>0</v>
      </c>
      <c r="Q382" s="50">
        <f t="shared" ref="Q382:R382" si="294">SUM(Q383)</f>
        <v>0</v>
      </c>
      <c r="R382" s="50">
        <f t="shared" si="294"/>
        <v>0</v>
      </c>
      <c r="S382" s="65">
        <f t="shared" si="278"/>
        <v>0</v>
      </c>
    </row>
    <row r="383" spans="1:19" ht="29.25" hidden="1" customHeight="1" x14ac:dyDescent="0.25">
      <c r="A383" s="161"/>
      <c r="B383" s="23">
        <v>426291</v>
      </c>
      <c r="C383" s="17" t="s">
        <v>284</v>
      </c>
      <c r="D383" s="84"/>
      <c r="E383" s="68"/>
      <c r="F383" s="19"/>
      <c r="G383" s="19"/>
      <c r="H383" s="19"/>
      <c r="I383" s="19"/>
      <c r="J383" s="19"/>
      <c r="K383" s="19"/>
      <c r="L383" s="19"/>
      <c r="M383" s="19"/>
      <c r="N383" s="19"/>
      <c r="O383" s="49"/>
      <c r="P383" s="65">
        <f t="shared" si="277"/>
        <v>0</v>
      </c>
      <c r="Q383" s="49"/>
      <c r="R383" s="49"/>
      <c r="S383" s="65">
        <f t="shared" si="278"/>
        <v>0</v>
      </c>
    </row>
    <row r="384" spans="1:19" ht="25.5" hidden="1" x14ac:dyDescent="0.25">
      <c r="A384" s="271"/>
      <c r="B384" s="35">
        <v>426300</v>
      </c>
      <c r="C384" s="13" t="s">
        <v>285</v>
      </c>
      <c r="D384" s="82">
        <f>SUM(D385,D388)</f>
        <v>0</v>
      </c>
      <c r="E384" s="66">
        <f t="shared" ref="E384:O384" si="295">SUM(E385,E388)</f>
        <v>0</v>
      </c>
      <c r="F384" s="14">
        <f t="shared" si="295"/>
        <v>0</v>
      </c>
      <c r="G384" s="14">
        <f t="shared" si="295"/>
        <v>0</v>
      </c>
      <c r="H384" s="14">
        <f t="shared" si="295"/>
        <v>0</v>
      </c>
      <c r="I384" s="14">
        <f t="shared" si="295"/>
        <v>0</v>
      </c>
      <c r="J384" s="14">
        <f t="shared" si="295"/>
        <v>0</v>
      </c>
      <c r="K384" s="14">
        <f t="shared" si="295"/>
        <v>0</v>
      </c>
      <c r="L384" s="14">
        <f t="shared" si="295"/>
        <v>0</v>
      </c>
      <c r="M384" s="14">
        <f t="shared" si="295"/>
        <v>0</v>
      </c>
      <c r="N384" s="14">
        <f t="shared" si="295"/>
        <v>0</v>
      </c>
      <c r="O384" s="47">
        <f t="shared" si="295"/>
        <v>0</v>
      </c>
      <c r="P384" s="65">
        <f t="shared" si="277"/>
        <v>0</v>
      </c>
      <c r="Q384" s="47">
        <f t="shared" ref="Q384:R384" si="296">SUM(Q385,Q388)</f>
        <v>0</v>
      </c>
      <c r="R384" s="47">
        <f t="shared" si="296"/>
        <v>0</v>
      </c>
      <c r="S384" s="65">
        <f t="shared" si="278"/>
        <v>0</v>
      </c>
    </row>
    <row r="385" spans="1:19" hidden="1" x14ac:dyDescent="0.25">
      <c r="A385" s="161"/>
      <c r="B385" s="16">
        <v>426310</v>
      </c>
      <c r="C385" s="17" t="s">
        <v>286</v>
      </c>
      <c r="D385" s="83">
        <f>SUM(D386:D387)</f>
        <v>0</v>
      </c>
      <c r="E385" s="67">
        <f t="shared" ref="E385:O385" si="297">SUM(E386:E387)</f>
        <v>0</v>
      </c>
      <c r="F385" s="18">
        <f t="shared" si="297"/>
        <v>0</v>
      </c>
      <c r="G385" s="18">
        <f t="shared" si="297"/>
        <v>0</v>
      </c>
      <c r="H385" s="18">
        <f t="shared" si="297"/>
        <v>0</v>
      </c>
      <c r="I385" s="18">
        <f t="shared" si="297"/>
        <v>0</v>
      </c>
      <c r="J385" s="18">
        <f t="shared" si="297"/>
        <v>0</v>
      </c>
      <c r="K385" s="18">
        <f t="shared" si="297"/>
        <v>0</v>
      </c>
      <c r="L385" s="18">
        <f t="shared" si="297"/>
        <v>0</v>
      </c>
      <c r="M385" s="18">
        <f t="shared" si="297"/>
        <v>0</v>
      </c>
      <c r="N385" s="18">
        <f t="shared" si="297"/>
        <v>0</v>
      </c>
      <c r="O385" s="48">
        <f t="shared" si="297"/>
        <v>0</v>
      </c>
      <c r="P385" s="65">
        <f t="shared" si="277"/>
        <v>0</v>
      </c>
      <c r="Q385" s="48">
        <f t="shared" ref="Q385:R385" si="298">SUM(Q386:Q387)</f>
        <v>0</v>
      </c>
      <c r="R385" s="48">
        <f t="shared" si="298"/>
        <v>0</v>
      </c>
      <c r="S385" s="65">
        <f t="shared" si="278"/>
        <v>0</v>
      </c>
    </row>
    <row r="386" spans="1:19" ht="49.5" hidden="1" customHeight="1" x14ac:dyDescent="0.25">
      <c r="A386" s="161"/>
      <c r="B386" s="16">
        <v>426311</v>
      </c>
      <c r="C386" s="17" t="s">
        <v>596</v>
      </c>
      <c r="D386" s="84"/>
      <c r="E386" s="68"/>
      <c r="F386" s="19"/>
      <c r="G386" s="19"/>
      <c r="H386" s="19"/>
      <c r="I386" s="19"/>
      <c r="J386" s="19"/>
      <c r="K386" s="19"/>
      <c r="L386" s="19"/>
      <c r="M386" s="19"/>
      <c r="N386" s="19"/>
      <c r="O386" s="49"/>
      <c r="P386" s="65">
        <f t="shared" si="277"/>
        <v>0</v>
      </c>
      <c r="Q386" s="49"/>
      <c r="R386" s="49"/>
      <c r="S386" s="65">
        <f t="shared" si="278"/>
        <v>0</v>
      </c>
    </row>
    <row r="387" spans="1:19" ht="36" hidden="1" customHeight="1" x14ac:dyDescent="0.25">
      <c r="A387" s="161"/>
      <c r="B387" s="16">
        <v>426312</v>
      </c>
      <c r="C387" s="17" t="s">
        <v>287</v>
      </c>
      <c r="D387" s="84"/>
      <c r="E387" s="68"/>
      <c r="F387" s="19"/>
      <c r="G387" s="19"/>
      <c r="H387" s="19"/>
      <c r="I387" s="19"/>
      <c r="J387" s="19"/>
      <c r="K387" s="19"/>
      <c r="L387" s="19"/>
      <c r="M387" s="19"/>
      <c r="N387" s="19"/>
      <c r="O387" s="49"/>
      <c r="P387" s="65">
        <f t="shared" si="277"/>
        <v>0</v>
      </c>
      <c r="Q387" s="49"/>
      <c r="R387" s="49"/>
      <c r="S387" s="65">
        <f t="shared" si="278"/>
        <v>0</v>
      </c>
    </row>
    <row r="388" spans="1:19" hidden="1" x14ac:dyDescent="0.25">
      <c r="A388" s="161"/>
      <c r="B388" s="16">
        <v>426320</v>
      </c>
      <c r="C388" s="17" t="s">
        <v>288</v>
      </c>
      <c r="D388" s="83">
        <f>SUM(D389)</f>
        <v>0</v>
      </c>
      <c r="E388" s="67">
        <f t="shared" ref="E388:O388" si="299">SUM(E389)</f>
        <v>0</v>
      </c>
      <c r="F388" s="18">
        <f t="shared" si="299"/>
        <v>0</v>
      </c>
      <c r="G388" s="18">
        <f t="shared" si="299"/>
        <v>0</v>
      </c>
      <c r="H388" s="18">
        <f t="shared" si="299"/>
        <v>0</v>
      </c>
      <c r="I388" s="18">
        <f t="shared" si="299"/>
        <v>0</v>
      </c>
      <c r="J388" s="18">
        <f t="shared" si="299"/>
        <v>0</v>
      </c>
      <c r="K388" s="18">
        <f t="shared" si="299"/>
        <v>0</v>
      </c>
      <c r="L388" s="18">
        <f t="shared" si="299"/>
        <v>0</v>
      </c>
      <c r="M388" s="18">
        <f t="shared" si="299"/>
        <v>0</v>
      </c>
      <c r="N388" s="18">
        <f t="shared" si="299"/>
        <v>0</v>
      </c>
      <c r="O388" s="48">
        <f t="shared" si="299"/>
        <v>0</v>
      </c>
      <c r="P388" s="65">
        <f t="shared" si="277"/>
        <v>0</v>
      </c>
      <c r="Q388" s="48">
        <f t="shared" ref="Q388:R388" si="300">SUM(Q389)</f>
        <v>0</v>
      </c>
      <c r="R388" s="48">
        <f t="shared" si="300"/>
        <v>0</v>
      </c>
      <c r="S388" s="65">
        <f t="shared" si="278"/>
        <v>0</v>
      </c>
    </row>
    <row r="389" spans="1:19" ht="25.5" hidden="1" x14ac:dyDescent="0.25">
      <c r="A389" s="161"/>
      <c r="B389" s="16">
        <v>426321</v>
      </c>
      <c r="C389" s="17" t="s">
        <v>289</v>
      </c>
      <c r="D389" s="84"/>
      <c r="E389" s="68"/>
      <c r="F389" s="19"/>
      <c r="G389" s="19"/>
      <c r="H389" s="19"/>
      <c r="I389" s="19"/>
      <c r="J389" s="19"/>
      <c r="K389" s="19"/>
      <c r="L389" s="19"/>
      <c r="M389" s="19"/>
      <c r="N389" s="19"/>
      <c r="O389" s="49"/>
      <c r="P389" s="65">
        <f t="shared" si="277"/>
        <v>0</v>
      </c>
      <c r="Q389" s="49"/>
      <c r="R389" s="49"/>
      <c r="S389" s="65">
        <f t="shared" si="278"/>
        <v>0</v>
      </c>
    </row>
    <row r="390" spans="1:19" x14ac:dyDescent="0.25">
      <c r="A390" s="271"/>
      <c r="B390" s="35">
        <v>426400</v>
      </c>
      <c r="C390" s="13" t="s">
        <v>290</v>
      </c>
      <c r="D390" s="82">
        <f>SUM(D391,D395)</f>
        <v>440000</v>
      </c>
      <c r="E390" s="66">
        <f t="shared" ref="E390:O390" si="301">SUM(E391,E395)</f>
        <v>440000</v>
      </c>
      <c r="F390" s="14">
        <f t="shared" si="301"/>
        <v>0</v>
      </c>
      <c r="G390" s="14">
        <f t="shared" si="301"/>
        <v>0</v>
      </c>
      <c r="H390" s="14">
        <f t="shared" si="301"/>
        <v>0</v>
      </c>
      <c r="I390" s="14">
        <f t="shared" si="301"/>
        <v>0</v>
      </c>
      <c r="J390" s="14">
        <f t="shared" si="301"/>
        <v>0</v>
      </c>
      <c r="K390" s="14">
        <f t="shared" si="301"/>
        <v>0</v>
      </c>
      <c r="L390" s="14">
        <f t="shared" si="301"/>
        <v>0</v>
      </c>
      <c r="M390" s="14">
        <f t="shared" si="301"/>
        <v>0</v>
      </c>
      <c r="N390" s="14">
        <f t="shared" si="301"/>
        <v>0</v>
      </c>
      <c r="O390" s="47">
        <f t="shared" si="301"/>
        <v>0</v>
      </c>
      <c r="P390" s="65">
        <f t="shared" si="277"/>
        <v>440000</v>
      </c>
      <c r="Q390" s="47">
        <f t="shared" ref="Q390:R390" si="302">SUM(Q391,Q395)</f>
        <v>440000</v>
      </c>
      <c r="R390" s="47">
        <f t="shared" si="302"/>
        <v>440000</v>
      </c>
      <c r="S390" s="65">
        <f t="shared" si="278"/>
        <v>1320000</v>
      </c>
    </row>
    <row r="391" spans="1:19" x14ac:dyDescent="0.25">
      <c r="A391" s="161"/>
      <c r="B391" s="16">
        <v>426410</v>
      </c>
      <c r="C391" s="17" t="s">
        <v>291</v>
      </c>
      <c r="D391" s="83">
        <f>SUM(D392:D394)</f>
        <v>440000</v>
      </c>
      <c r="E391" s="67">
        <f t="shared" ref="E391:O391" si="303">SUM(E392:E394)</f>
        <v>440000</v>
      </c>
      <c r="F391" s="18">
        <f t="shared" si="303"/>
        <v>0</v>
      </c>
      <c r="G391" s="18">
        <f t="shared" si="303"/>
        <v>0</v>
      </c>
      <c r="H391" s="18">
        <f t="shared" si="303"/>
        <v>0</v>
      </c>
      <c r="I391" s="18">
        <f t="shared" si="303"/>
        <v>0</v>
      </c>
      <c r="J391" s="18">
        <f t="shared" si="303"/>
        <v>0</v>
      </c>
      <c r="K391" s="18">
        <f t="shared" si="303"/>
        <v>0</v>
      </c>
      <c r="L391" s="18">
        <f t="shared" si="303"/>
        <v>0</v>
      </c>
      <c r="M391" s="18">
        <f t="shared" si="303"/>
        <v>0</v>
      </c>
      <c r="N391" s="18">
        <f t="shared" si="303"/>
        <v>0</v>
      </c>
      <c r="O391" s="48">
        <f t="shared" si="303"/>
        <v>0</v>
      </c>
      <c r="P391" s="65">
        <f t="shared" si="277"/>
        <v>440000</v>
      </c>
      <c r="Q391" s="48">
        <f t="shared" ref="Q391:R391" si="304">SUM(Q392:Q394)</f>
        <v>440000</v>
      </c>
      <c r="R391" s="48">
        <f t="shared" si="304"/>
        <v>440000</v>
      </c>
      <c r="S391" s="65">
        <f t="shared" si="278"/>
        <v>1320000</v>
      </c>
    </row>
    <row r="392" spans="1:19" x14ac:dyDescent="0.25">
      <c r="A392" s="161"/>
      <c r="B392" s="16">
        <v>426411</v>
      </c>
      <c r="C392" s="17" t="s">
        <v>292</v>
      </c>
      <c r="D392" s="84">
        <v>440000</v>
      </c>
      <c r="E392" s="68">
        <v>440000</v>
      </c>
      <c r="F392" s="19"/>
      <c r="G392" s="19"/>
      <c r="H392" s="19"/>
      <c r="I392" s="19"/>
      <c r="J392" s="19"/>
      <c r="K392" s="19"/>
      <c r="L392" s="19"/>
      <c r="M392" s="19"/>
      <c r="N392" s="19"/>
      <c r="O392" s="49"/>
      <c r="P392" s="65">
        <f t="shared" si="277"/>
        <v>440000</v>
      </c>
      <c r="Q392" s="49">
        <v>440000</v>
      </c>
      <c r="R392" s="49">
        <v>440000</v>
      </c>
      <c r="S392" s="65">
        <f t="shared" si="278"/>
        <v>1320000</v>
      </c>
    </row>
    <row r="393" spans="1:19" hidden="1" x14ac:dyDescent="0.25">
      <c r="A393" s="161"/>
      <c r="B393" s="16">
        <v>426412</v>
      </c>
      <c r="C393" s="17" t="s">
        <v>293</v>
      </c>
      <c r="D393" s="84"/>
      <c r="E393" s="68"/>
      <c r="F393" s="19"/>
      <c r="G393" s="19"/>
      <c r="H393" s="19"/>
      <c r="I393" s="19"/>
      <c r="J393" s="19"/>
      <c r="K393" s="19"/>
      <c r="L393" s="19"/>
      <c r="M393" s="19"/>
      <c r="N393" s="19"/>
      <c r="O393" s="49"/>
      <c r="P393" s="65">
        <f t="shared" si="277"/>
        <v>0</v>
      </c>
      <c r="Q393" s="49"/>
      <c r="R393" s="49"/>
      <c r="S393" s="65">
        <f t="shared" si="278"/>
        <v>0</v>
      </c>
    </row>
    <row r="394" spans="1:19" hidden="1" x14ac:dyDescent="0.25">
      <c r="A394" s="161"/>
      <c r="B394" s="16">
        <v>426413</v>
      </c>
      <c r="C394" s="17" t="s">
        <v>294</v>
      </c>
      <c r="D394" s="84"/>
      <c r="E394" s="68"/>
      <c r="F394" s="19"/>
      <c r="G394" s="19"/>
      <c r="H394" s="19"/>
      <c r="I394" s="19"/>
      <c r="J394" s="19"/>
      <c r="K394" s="19"/>
      <c r="L394" s="19"/>
      <c r="M394" s="19"/>
      <c r="N394" s="19"/>
      <c r="O394" s="49"/>
      <c r="P394" s="65">
        <f t="shared" si="277"/>
        <v>0</v>
      </c>
      <c r="Q394" s="49"/>
      <c r="R394" s="49"/>
      <c r="S394" s="65">
        <f t="shared" si="278"/>
        <v>0</v>
      </c>
    </row>
    <row r="395" spans="1:19" ht="25.5" hidden="1" x14ac:dyDescent="0.25">
      <c r="A395" s="161"/>
      <c r="B395" s="16">
        <v>426490</v>
      </c>
      <c r="C395" s="17" t="s">
        <v>295</v>
      </c>
      <c r="D395" s="83">
        <f>SUM(D396)</f>
        <v>0</v>
      </c>
      <c r="E395" s="67">
        <f t="shared" ref="E395:O395" si="305">SUM(E396)</f>
        <v>0</v>
      </c>
      <c r="F395" s="18">
        <f t="shared" si="305"/>
        <v>0</v>
      </c>
      <c r="G395" s="18">
        <f t="shared" si="305"/>
        <v>0</v>
      </c>
      <c r="H395" s="18">
        <f t="shared" si="305"/>
        <v>0</v>
      </c>
      <c r="I395" s="18">
        <f t="shared" si="305"/>
        <v>0</v>
      </c>
      <c r="J395" s="18">
        <f t="shared" si="305"/>
        <v>0</v>
      </c>
      <c r="K395" s="18">
        <f t="shared" si="305"/>
        <v>0</v>
      </c>
      <c r="L395" s="18">
        <f t="shared" si="305"/>
        <v>0</v>
      </c>
      <c r="M395" s="18">
        <f t="shared" si="305"/>
        <v>0</v>
      </c>
      <c r="N395" s="18">
        <f t="shared" si="305"/>
        <v>0</v>
      </c>
      <c r="O395" s="48">
        <f t="shared" si="305"/>
        <v>0</v>
      </c>
      <c r="P395" s="65">
        <f t="shared" si="277"/>
        <v>0</v>
      </c>
      <c r="Q395" s="48">
        <f t="shared" ref="Q395:R395" si="306">SUM(Q396)</f>
        <v>0</v>
      </c>
      <c r="R395" s="48">
        <f t="shared" si="306"/>
        <v>0</v>
      </c>
      <c r="S395" s="65">
        <f t="shared" si="278"/>
        <v>0</v>
      </c>
    </row>
    <row r="396" spans="1:19" ht="38.25" hidden="1" x14ac:dyDescent="0.25">
      <c r="A396" s="161"/>
      <c r="B396" s="16">
        <v>426491</v>
      </c>
      <c r="C396" s="17" t="s">
        <v>597</v>
      </c>
      <c r="D396" s="84"/>
      <c r="E396" s="68"/>
      <c r="F396" s="19"/>
      <c r="G396" s="19"/>
      <c r="H396" s="19"/>
      <c r="I396" s="19"/>
      <c r="J396" s="19"/>
      <c r="K396" s="19"/>
      <c r="L396" s="19"/>
      <c r="M396" s="19"/>
      <c r="N396" s="19"/>
      <c r="O396" s="49"/>
      <c r="P396" s="65">
        <f t="shared" si="277"/>
        <v>0</v>
      </c>
      <c r="Q396" s="49"/>
      <c r="R396" s="49"/>
      <c r="S396" s="65">
        <f t="shared" si="278"/>
        <v>0</v>
      </c>
    </row>
    <row r="397" spans="1:19" ht="25.5" hidden="1" x14ac:dyDescent="0.25">
      <c r="A397" s="271"/>
      <c r="B397" s="35">
        <v>426600</v>
      </c>
      <c r="C397" s="13" t="s">
        <v>296</v>
      </c>
      <c r="D397" s="82">
        <f>SUM(D398,D400,D402)</f>
        <v>0</v>
      </c>
      <c r="E397" s="66">
        <f t="shared" ref="E397:O397" si="307">SUM(E398,E400,E402)</f>
        <v>0</v>
      </c>
      <c r="F397" s="14">
        <f t="shared" si="307"/>
        <v>0</v>
      </c>
      <c r="G397" s="14">
        <f t="shared" si="307"/>
        <v>0</v>
      </c>
      <c r="H397" s="14">
        <f t="shared" si="307"/>
        <v>0</v>
      </c>
      <c r="I397" s="14">
        <f t="shared" si="307"/>
        <v>0</v>
      </c>
      <c r="J397" s="14">
        <f t="shared" si="307"/>
        <v>0</v>
      </c>
      <c r="K397" s="14">
        <f t="shared" si="307"/>
        <v>0</v>
      </c>
      <c r="L397" s="14">
        <f t="shared" si="307"/>
        <v>0</v>
      </c>
      <c r="M397" s="14">
        <f t="shared" si="307"/>
        <v>0</v>
      </c>
      <c r="N397" s="14">
        <f t="shared" si="307"/>
        <v>0</v>
      </c>
      <c r="O397" s="47">
        <f t="shared" si="307"/>
        <v>0</v>
      </c>
      <c r="P397" s="65">
        <f t="shared" si="277"/>
        <v>0</v>
      </c>
      <c r="Q397" s="47">
        <f t="shared" ref="Q397:R397" si="308">SUM(Q398,Q400,Q402)</f>
        <v>0</v>
      </c>
      <c r="R397" s="47">
        <f t="shared" si="308"/>
        <v>0</v>
      </c>
      <c r="S397" s="65">
        <f t="shared" si="278"/>
        <v>0</v>
      </c>
    </row>
    <row r="398" spans="1:19" hidden="1" x14ac:dyDescent="0.25">
      <c r="A398" s="161"/>
      <c r="B398" s="16">
        <v>426610</v>
      </c>
      <c r="C398" s="17" t="s">
        <v>288</v>
      </c>
      <c r="D398" s="83">
        <f>SUM(D399)</f>
        <v>0</v>
      </c>
      <c r="E398" s="67">
        <f t="shared" ref="E398:O398" si="309">SUM(E399)</f>
        <v>0</v>
      </c>
      <c r="F398" s="18">
        <f t="shared" si="309"/>
        <v>0</v>
      </c>
      <c r="G398" s="18">
        <f t="shared" si="309"/>
        <v>0</v>
      </c>
      <c r="H398" s="18">
        <f t="shared" si="309"/>
        <v>0</v>
      </c>
      <c r="I398" s="18">
        <f t="shared" si="309"/>
        <v>0</v>
      </c>
      <c r="J398" s="18">
        <f t="shared" si="309"/>
        <v>0</v>
      </c>
      <c r="K398" s="18">
        <f t="shared" si="309"/>
        <v>0</v>
      </c>
      <c r="L398" s="18">
        <f t="shared" si="309"/>
        <v>0</v>
      </c>
      <c r="M398" s="18">
        <f t="shared" si="309"/>
        <v>0</v>
      </c>
      <c r="N398" s="18">
        <f t="shared" si="309"/>
        <v>0</v>
      </c>
      <c r="O398" s="48">
        <f t="shared" si="309"/>
        <v>0</v>
      </c>
      <c r="P398" s="65">
        <f t="shared" si="277"/>
        <v>0</v>
      </c>
      <c r="Q398" s="48">
        <f t="shared" ref="Q398:R398" si="310">SUM(Q399)</f>
        <v>0</v>
      </c>
      <c r="R398" s="48">
        <f t="shared" si="310"/>
        <v>0</v>
      </c>
      <c r="S398" s="65">
        <f t="shared" si="278"/>
        <v>0</v>
      </c>
    </row>
    <row r="399" spans="1:19" ht="116.25" hidden="1" customHeight="1" x14ac:dyDescent="0.25">
      <c r="A399" s="161"/>
      <c r="B399" s="16">
        <v>426611</v>
      </c>
      <c r="C399" s="17" t="s">
        <v>598</v>
      </c>
      <c r="D399" s="84"/>
      <c r="E399" s="68"/>
      <c r="F399" s="19"/>
      <c r="G399" s="19"/>
      <c r="H399" s="19"/>
      <c r="I399" s="19"/>
      <c r="J399" s="19"/>
      <c r="K399" s="19"/>
      <c r="L399" s="19"/>
      <c r="M399" s="19"/>
      <c r="N399" s="19"/>
      <c r="O399" s="49"/>
      <c r="P399" s="65">
        <f t="shared" si="277"/>
        <v>0</v>
      </c>
      <c r="Q399" s="49"/>
      <c r="R399" s="49"/>
      <c r="S399" s="65">
        <f t="shared" si="278"/>
        <v>0</v>
      </c>
    </row>
    <row r="400" spans="1:19" hidden="1" x14ac:dyDescent="0.25">
      <c r="A400" s="161"/>
      <c r="B400" s="16">
        <v>426620</v>
      </c>
      <c r="C400" s="17" t="s">
        <v>297</v>
      </c>
      <c r="D400" s="83">
        <f>SUM(D401)</f>
        <v>0</v>
      </c>
      <c r="E400" s="67">
        <f t="shared" ref="E400:O400" si="311">SUM(E401)</f>
        <v>0</v>
      </c>
      <c r="F400" s="18">
        <f t="shared" si="311"/>
        <v>0</v>
      </c>
      <c r="G400" s="18">
        <f t="shared" si="311"/>
        <v>0</v>
      </c>
      <c r="H400" s="18">
        <f t="shared" si="311"/>
        <v>0</v>
      </c>
      <c r="I400" s="18">
        <f t="shared" si="311"/>
        <v>0</v>
      </c>
      <c r="J400" s="18">
        <f t="shared" si="311"/>
        <v>0</v>
      </c>
      <c r="K400" s="18">
        <f t="shared" si="311"/>
        <v>0</v>
      </c>
      <c r="L400" s="18">
        <f t="shared" si="311"/>
        <v>0</v>
      </c>
      <c r="M400" s="18">
        <f t="shared" si="311"/>
        <v>0</v>
      </c>
      <c r="N400" s="18">
        <f t="shared" si="311"/>
        <v>0</v>
      </c>
      <c r="O400" s="48">
        <f t="shared" si="311"/>
        <v>0</v>
      </c>
      <c r="P400" s="65">
        <f t="shared" si="277"/>
        <v>0</v>
      </c>
      <c r="Q400" s="48">
        <f t="shared" ref="Q400:R400" si="312">SUM(Q401)</f>
        <v>0</v>
      </c>
      <c r="R400" s="48">
        <f t="shared" si="312"/>
        <v>0</v>
      </c>
      <c r="S400" s="65">
        <f t="shared" si="278"/>
        <v>0</v>
      </c>
    </row>
    <row r="401" spans="1:19" hidden="1" x14ac:dyDescent="0.25">
      <c r="A401" s="161"/>
      <c r="B401" s="16">
        <v>426621</v>
      </c>
      <c r="C401" s="17" t="s">
        <v>298</v>
      </c>
      <c r="D401" s="84"/>
      <c r="E401" s="68"/>
      <c r="F401" s="19"/>
      <c r="G401" s="19"/>
      <c r="H401" s="19"/>
      <c r="I401" s="19"/>
      <c r="J401" s="19"/>
      <c r="K401" s="19"/>
      <c r="L401" s="19"/>
      <c r="M401" s="19"/>
      <c r="N401" s="19"/>
      <c r="O401" s="49"/>
      <c r="P401" s="65">
        <f t="shared" si="277"/>
        <v>0</v>
      </c>
      <c r="Q401" s="49"/>
      <c r="R401" s="49"/>
      <c r="S401" s="65">
        <f t="shared" si="278"/>
        <v>0</v>
      </c>
    </row>
    <row r="402" spans="1:19" hidden="1" x14ac:dyDescent="0.25">
      <c r="A402" s="161"/>
      <c r="B402" s="16">
        <v>426630</v>
      </c>
      <c r="C402" s="17" t="s">
        <v>299</v>
      </c>
      <c r="D402" s="83">
        <f>SUM(D403)</f>
        <v>0</v>
      </c>
      <c r="E402" s="67">
        <f t="shared" ref="E402:O402" si="313">SUM(E403)</f>
        <v>0</v>
      </c>
      <c r="F402" s="18">
        <f t="shared" si="313"/>
        <v>0</v>
      </c>
      <c r="G402" s="18">
        <f t="shared" si="313"/>
        <v>0</v>
      </c>
      <c r="H402" s="18">
        <f t="shared" si="313"/>
        <v>0</v>
      </c>
      <c r="I402" s="18">
        <f t="shared" si="313"/>
        <v>0</v>
      </c>
      <c r="J402" s="18">
        <f t="shared" si="313"/>
        <v>0</v>
      </c>
      <c r="K402" s="18">
        <f t="shared" si="313"/>
        <v>0</v>
      </c>
      <c r="L402" s="18">
        <f t="shared" si="313"/>
        <v>0</v>
      </c>
      <c r="M402" s="18">
        <f t="shared" si="313"/>
        <v>0</v>
      </c>
      <c r="N402" s="18">
        <f t="shared" si="313"/>
        <v>0</v>
      </c>
      <c r="O402" s="48">
        <f t="shared" si="313"/>
        <v>0</v>
      </c>
      <c r="P402" s="65">
        <f t="shared" si="277"/>
        <v>0</v>
      </c>
      <c r="Q402" s="48">
        <f t="shared" ref="Q402:R402" si="314">SUM(Q403)</f>
        <v>0</v>
      </c>
      <c r="R402" s="48">
        <f t="shared" si="314"/>
        <v>0</v>
      </c>
      <c r="S402" s="65">
        <f t="shared" si="278"/>
        <v>0</v>
      </c>
    </row>
    <row r="403" spans="1:19" hidden="1" x14ac:dyDescent="0.25">
      <c r="A403" s="161"/>
      <c r="B403" s="16">
        <v>426631</v>
      </c>
      <c r="C403" s="17" t="s">
        <v>599</v>
      </c>
      <c r="D403" s="84"/>
      <c r="E403" s="68"/>
      <c r="F403" s="19"/>
      <c r="G403" s="19"/>
      <c r="H403" s="19"/>
      <c r="I403" s="19"/>
      <c r="J403" s="19"/>
      <c r="K403" s="19"/>
      <c r="L403" s="19"/>
      <c r="M403" s="19"/>
      <c r="N403" s="19"/>
      <c r="O403" s="49"/>
      <c r="P403" s="65">
        <f t="shared" si="277"/>
        <v>0</v>
      </c>
      <c r="Q403" s="49"/>
      <c r="R403" s="49"/>
      <c r="S403" s="65">
        <f t="shared" si="278"/>
        <v>0</v>
      </c>
    </row>
    <row r="404" spans="1:19" s="119" customFormat="1" ht="25.5" hidden="1" x14ac:dyDescent="0.25">
      <c r="A404" s="162"/>
      <c r="B404" s="115">
        <v>426700</v>
      </c>
      <c r="C404" s="116" t="s">
        <v>500</v>
      </c>
      <c r="D404" s="117">
        <f>SUM(D405)</f>
        <v>0</v>
      </c>
      <c r="E404" s="120">
        <f t="shared" ref="E404:O405" si="315">SUM(E405)</f>
        <v>0</v>
      </c>
      <c r="F404" s="118">
        <f t="shared" si="315"/>
        <v>0</v>
      </c>
      <c r="G404" s="118">
        <f t="shared" si="315"/>
        <v>0</v>
      </c>
      <c r="H404" s="118">
        <f t="shared" si="315"/>
        <v>0</v>
      </c>
      <c r="I404" s="118">
        <f t="shared" si="315"/>
        <v>0</v>
      </c>
      <c r="J404" s="118">
        <f t="shared" si="315"/>
        <v>0</v>
      </c>
      <c r="K404" s="118">
        <f t="shared" si="315"/>
        <v>0</v>
      </c>
      <c r="L404" s="118">
        <f t="shared" si="315"/>
        <v>0</v>
      </c>
      <c r="M404" s="118">
        <f t="shared" si="315"/>
        <v>0</v>
      </c>
      <c r="N404" s="118">
        <f t="shared" si="315"/>
        <v>0</v>
      </c>
      <c r="O404" s="121">
        <f t="shared" si="315"/>
        <v>0</v>
      </c>
      <c r="P404" s="65">
        <f t="shared" si="277"/>
        <v>0</v>
      </c>
      <c r="Q404" s="118">
        <f t="shared" ref="Q404:R405" si="316">SUM(Q405)</f>
        <v>0</v>
      </c>
      <c r="R404" s="118">
        <f t="shared" si="316"/>
        <v>0</v>
      </c>
      <c r="S404" s="65">
        <f t="shared" si="278"/>
        <v>0</v>
      </c>
    </row>
    <row r="405" spans="1:19" ht="25.5" hidden="1" x14ac:dyDescent="0.25">
      <c r="A405" s="161"/>
      <c r="B405" s="16">
        <v>426790</v>
      </c>
      <c r="C405" s="17" t="s">
        <v>501</v>
      </c>
      <c r="D405" s="85">
        <f>SUM(D406)</f>
        <v>0</v>
      </c>
      <c r="E405" s="104">
        <f t="shared" si="315"/>
        <v>0</v>
      </c>
      <c r="F405" s="20">
        <f t="shared" si="315"/>
        <v>0</v>
      </c>
      <c r="G405" s="20">
        <f t="shared" si="315"/>
        <v>0</v>
      </c>
      <c r="H405" s="20">
        <f t="shared" si="315"/>
        <v>0</v>
      </c>
      <c r="I405" s="20">
        <f t="shared" si="315"/>
        <v>0</v>
      </c>
      <c r="J405" s="20">
        <f t="shared" si="315"/>
        <v>0</v>
      </c>
      <c r="K405" s="20">
        <f t="shared" si="315"/>
        <v>0</v>
      </c>
      <c r="L405" s="20">
        <f t="shared" si="315"/>
        <v>0</v>
      </c>
      <c r="M405" s="20">
        <f t="shared" si="315"/>
        <v>0</v>
      </c>
      <c r="N405" s="20">
        <f t="shared" si="315"/>
        <v>0</v>
      </c>
      <c r="O405" s="105">
        <f t="shared" si="315"/>
        <v>0</v>
      </c>
      <c r="P405" s="65">
        <f t="shared" si="277"/>
        <v>0</v>
      </c>
      <c r="Q405" s="20">
        <f t="shared" si="316"/>
        <v>0</v>
      </c>
      <c r="R405" s="20">
        <f t="shared" si="316"/>
        <v>0</v>
      </c>
      <c r="S405" s="65">
        <f t="shared" si="278"/>
        <v>0</v>
      </c>
    </row>
    <row r="406" spans="1:19" ht="36.75" hidden="1" customHeight="1" x14ac:dyDescent="0.25">
      <c r="A406" s="161"/>
      <c r="B406" s="16">
        <v>426791</v>
      </c>
      <c r="C406" s="17" t="s">
        <v>501</v>
      </c>
      <c r="D406" s="84"/>
      <c r="E406" s="68"/>
      <c r="F406" s="19"/>
      <c r="G406" s="19"/>
      <c r="H406" s="19"/>
      <c r="I406" s="19"/>
      <c r="J406" s="19"/>
      <c r="K406" s="19"/>
      <c r="L406" s="19"/>
      <c r="M406" s="19"/>
      <c r="N406" s="19"/>
      <c r="O406" s="49"/>
      <c r="P406" s="65">
        <f t="shared" si="277"/>
        <v>0</v>
      </c>
      <c r="Q406" s="49"/>
      <c r="R406" s="49"/>
      <c r="S406" s="65">
        <f t="shared" si="278"/>
        <v>0</v>
      </c>
    </row>
    <row r="407" spans="1:19" ht="31.5" hidden="1" customHeight="1" x14ac:dyDescent="0.25">
      <c r="A407" s="271"/>
      <c r="B407" s="35">
        <v>426800</v>
      </c>
      <c r="C407" s="13" t="s">
        <v>300</v>
      </c>
      <c r="D407" s="82">
        <f>SUM(D408,D412)</f>
        <v>0</v>
      </c>
      <c r="E407" s="66">
        <f t="shared" ref="E407:O407" si="317">SUM(E408,E412)</f>
        <v>0</v>
      </c>
      <c r="F407" s="14">
        <f t="shared" si="317"/>
        <v>0</v>
      </c>
      <c r="G407" s="14">
        <f t="shared" si="317"/>
        <v>0</v>
      </c>
      <c r="H407" s="14">
        <f t="shared" si="317"/>
        <v>0</v>
      </c>
      <c r="I407" s="14">
        <f t="shared" si="317"/>
        <v>0</v>
      </c>
      <c r="J407" s="14">
        <f t="shared" si="317"/>
        <v>0</v>
      </c>
      <c r="K407" s="14">
        <f t="shared" si="317"/>
        <v>0</v>
      </c>
      <c r="L407" s="14">
        <f t="shared" si="317"/>
        <v>0</v>
      </c>
      <c r="M407" s="14">
        <f t="shared" si="317"/>
        <v>0</v>
      </c>
      <c r="N407" s="14">
        <f t="shared" si="317"/>
        <v>0</v>
      </c>
      <c r="O407" s="47">
        <f t="shared" si="317"/>
        <v>0</v>
      </c>
      <c r="P407" s="65">
        <f t="shared" si="277"/>
        <v>0</v>
      </c>
      <c r="Q407" s="47">
        <f t="shared" ref="Q407:R407" si="318">SUM(Q408,Q412)</f>
        <v>0</v>
      </c>
      <c r="R407" s="47">
        <f t="shared" si="318"/>
        <v>0</v>
      </c>
      <c r="S407" s="65">
        <f t="shared" si="278"/>
        <v>0</v>
      </c>
    </row>
    <row r="408" spans="1:19" hidden="1" x14ac:dyDescent="0.25">
      <c r="A408" s="161"/>
      <c r="B408" s="16">
        <v>426810</v>
      </c>
      <c r="C408" s="17" t="s">
        <v>301</v>
      </c>
      <c r="D408" s="83">
        <f>SUM(D409:D410,D411)</f>
        <v>0</v>
      </c>
      <c r="E408" s="67">
        <f t="shared" ref="E408:O408" si="319">SUM(E409:E410,E411)</f>
        <v>0</v>
      </c>
      <c r="F408" s="18">
        <f t="shared" si="319"/>
        <v>0</v>
      </c>
      <c r="G408" s="18">
        <f t="shared" si="319"/>
        <v>0</v>
      </c>
      <c r="H408" s="18">
        <f t="shared" si="319"/>
        <v>0</v>
      </c>
      <c r="I408" s="18">
        <f t="shared" si="319"/>
        <v>0</v>
      </c>
      <c r="J408" s="18">
        <f t="shared" si="319"/>
        <v>0</v>
      </c>
      <c r="K408" s="18">
        <f t="shared" si="319"/>
        <v>0</v>
      </c>
      <c r="L408" s="18">
        <f t="shared" si="319"/>
        <v>0</v>
      </c>
      <c r="M408" s="18">
        <f t="shared" si="319"/>
        <v>0</v>
      </c>
      <c r="N408" s="18">
        <f t="shared" si="319"/>
        <v>0</v>
      </c>
      <c r="O408" s="48">
        <f t="shared" si="319"/>
        <v>0</v>
      </c>
      <c r="P408" s="65">
        <f t="shared" si="277"/>
        <v>0</v>
      </c>
      <c r="Q408" s="48">
        <f t="shared" ref="Q408:R408" si="320">SUM(Q409:Q410,Q411)</f>
        <v>0</v>
      </c>
      <c r="R408" s="48">
        <f t="shared" si="320"/>
        <v>0</v>
      </c>
      <c r="S408" s="65">
        <f t="shared" si="278"/>
        <v>0</v>
      </c>
    </row>
    <row r="409" spans="1:19" ht="48.75" hidden="1" customHeight="1" x14ac:dyDescent="0.25">
      <c r="A409" s="161"/>
      <c r="B409" s="16">
        <v>426811</v>
      </c>
      <c r="C409" s="17" t="s">
        <v>302</v>
      </c>
      <c r="D409" s="84"/>
      <c r="E409" s="68"/>
      <c r="F409" s="19"/>
      <c r="G409" s="19"/>
      <c r="H409" s="19"/>
      <c r="I409" s="19"/>
      <c r="J409" s="19"/>
      <c r="K409" s="19"/>
      <c r="L409" s="19"/>
      <c r="M409" s="19"/>
      <c r="N409" s="19"/>
      <c r="O409" s="49"/>
      <c r="P409" s="65">
        <f t="shared" si="277"/>
        <v>0</v>
      </c>
      <c r="Q409" s="49"/>
      <c r="R409" s="49"/>
      <c r="S409" s="65">
        <f t="shared" si="278"/>
        <v>0</v>
      </c>
    </row>
    <row r="410" spans="1:19" ht="38.25" hidden="1" x14ac:dyDescent="0.25">
      <c r="A410" s="161"/>
      <c r="B410" s="16">
        <v>426812</v>
      </c>
      <c r="C410" s="17" t="s">
        <v>303</v>
      </c>
      <c r="D410" s="84"/>
      <c r="E410" s="68"/>
      <c r="F410" s="19"/>
      <c r="G410" s="19"/>
      <c r="H410" s="19"/>
      <c r="I410" s="19"/>
      <c r="J410" s="19"/>
      <c r="K410" s="19"/>
      <c r="L410" s="19"/>
      <c r="M410" s="19"/>
      <c r="N410" s="19"/>
      <c r="O410" s="49"/>
      <c r="P410" s="65">
        <f t="shared" si="277"/>
        <v>0</v>
      </c>
      <c r="Q410" s="49"/>
      <c r="R410" s="49"/>
      <c r="S410" s="65">
        <f t="shared" si="278"/>
        <v>0</v>
      </c>
    </row>
    <row r="411" spans="1:19" ht="49.5" hidden="1" customHeight="1" x14ac:dyDescent="0.25">
      <c r="A411" s="161"/>
      <c r="B411" s="16">
        <v>426819</v>
      </c>
      <c r="C411" s="17" t="s">
        <v>544</v>
      </c>
      <c r="D411" s="84"/>
      <c r="E411" s="68"/>
      <c r="F411" s="19"/>
      <c r="G411" s="19"/>
      <c r="H411" s="19"/>
      <c r="I411" s="19"/>
      <c r="J411" s="19"/>
      <c r="K411" s="19"/>
      <c r="L411" s="19"/>
      <c r="M411" s="19"/>
      <c r="N411" s="19"/>
      <c r="O411" s="49"/>
      <c r="P411" s="65">
        <f t="shared" si="277"/>
        <v>0</v>
      </c>
      <c r="Q411" s="49"/>
      <c r="R411" s="49"/>
      <c r="S411" s="65">
        <f t="shared" si="278"/>
        <v>0</v>
      </c>
    </row>
    <row r="412" spans="1:19" hidden="1" x14ac:dyDescent="0.25">
      <c r="A412" s="161"/>
      <c r="B412" s="16">
        <v>426820</v>
      </c>
      <c r="C412" s="17" t="s">
        <v>304</v>
      </c>
      <c r="D412" s="83">
        <f>SUM(D413:D416)</f>
        <v>0</v>
      </c>
      <c r="E412" s="67">
        <f t="shared" ref="E412:O412" si="321">SUM(E413:E416)</f>
        <v>0</v>
      </c>
      <c r="F412" s="18">
        <f t="shared" si="321"/>
        <v>0</v>
      </c>
      <c r="G412" s="18">
        <f t="shared" si="321"/>
        <v>0</v>
      </c>
      <c r="H412" s="18">
        <f t="shared" si="321"/>
        <v>0</v>
      </c>
      <c r="I412" s="18">
        <f t="shared" si="321"/>
        <v>0</v>
      </c>
      <c r="J412" s="18">
        <f t="shared" si="321"/>
        <v>0</v>
      </c>
      <c r="K412" s="18">
        <f t="shared" si="321"/>
        <v>0</v>
      </c>
      <c r="L412" s="18">
        <f t="shared" si="321"/>
        <v>0</v>
      </c>
      <c r="M412" s="18">
        <f t="shared" si="321"/>
        <v>0</v>
      </c>
      <c r="N412" s="18">
        <f t="shared" si="321"/>
        <v>0</v>
      </c>
      <c r="O412" s="48">
        <f t="shared" si="321"/>
        <v>0</v>
      </c>
      <c r="P412" s="65">
        <f t="shared" si="277"/>
        <v>0</v>
      </c>
      <c r="Q412" s="48">
        <f t="shared" ref="Q412:R412" si="322">SUM(Q413:Q416)</f>
        <v>0</v>
      </c>
      <c r="R412" s="48">
        <f t="shared" si="322"/>
        <v>0</v>
      </c>
      <c r="S412" s="65">
        <f t="shared" si="278"/>
        <v>0</v>
      </c>
    </row>
    <row r="413" spans="1:19" hidden="1" x14ac:dyDescent="0.25">
      <c r="A413" s="161"/>
      <c r="B413" s="16">
        <v>426821</v>
      </c>
      <c r="C413" s="17" t="s">
        <v>305</v>
      </c>
      <c r="D413" s="84"/>
      <c r="E413" s="68"/>
      <c r="F413" s="19"/>
      <c r="G413" s="19"/>
      <c r="H413" s="19"/>
      <c r="I413" s="19"/>
      <c r="J413" s="19"/>
      <c r="K413" s="19"/>
      <c r="L413" s="19"/>
      <c r="M413" s="19"/>
      <c r="N413" s="19"/>
      <c r="O413" s="49"/>
      <c r="P413" s="65">
        <f t="shared" si="277"/>
        <v>0</v>
      </c>
      <c r="Q413" s="49"/>
      <c r="R413" s="49"/>
      <c r="S413" s="65">
        <f t="shared" si="278"/>
        <v>0</v>
      </c>
    </row>
    <row r="414" spans="1:19" hidden="1" x14ac:dyDescent="0.25">
      <c r="A414" s="161"/>
      <c r="B414" s="16">
        <v>426822</v>
      </c>
      <c r="C414" s="17" t="s">
        <v>306</v>
      </c>
      <c r="D414" s="84"/>
      <c r="E414" s="68"/>
      <c r="F414" s="19"/>
      <c r="G414" s="19"/>
      <c r="H414" s="19"/>
      <c r="I414" s="19"/>
      <c r="J414" s="19"/>
      <c r="K414" s="19"/>
      <c r="L414" s="19"/>
      <c r="M414" s="19"/>
      <c r="N414" s="19"/>
      <c r="O414" s="49"/>
      <c r="P414" s="65">
        <f t="shared" si="277"/>
        <v>0</v>
      </c>
      <c r="Q414" s="49"/>
      <c r="R414" s="49"/>
      <c r="S414" s="65">
        <f t="shared" si="278"/>
        <v>0</v>
      </c>
    </row>
    <row r="415" spans="1:19" ht="74.25" hidden="1" customHeight="1" x14ac:dyDescent="0.25">
      <c r="A415" s="161"/>
      <c r="B415" s="16">
        <v>426823</v>
      </c>
      <c r="C415" s="17" t="s">
        <v>307</v>
      </c>
      <c r="D415" s="84"/>
      <c r="E415" s="68"/>
      <c r="F415" s="19"/>
      <c r="G415" s="19"/>
      <c r="H415" s="19"/>
      <c r="I415" s="19"/>
      <c r="J415" s="19"/>
      <c r="K415" s="19"/>
      <c r="L415" s="19"/>
      <c r="M415" s="19"/>
      <c r="N415" s="19"/>
      <c r="O415" s="49"/>
      <c r="P415" s="65">
        <f t="shared" si="277"/>
        <v>0</v>
      </c>
      <c r="Q415" s="49"/>
      <c r="R415" s="49"/>
      <c r="S415" s="65">
        <f t="shared" si="278"/>
        <v>0</v>
      </c>
    </row>
    <row r="416" spans="1:19" ht="61.5" hidden="1" customHeight="1" x14ac:dyDescent="0.25">
      <c r="A416" s="161"/>
      <c r="B416" s="16">
        <v>426829</v>
      </c>
      <c r="C416" s="17" t="s">
        <v>600</v>
      </c>
      <c r="D416" s="84"/>
      <c r="E416" s="68"/>
      <c r="F416" s="19"/>
      <c r="G416" s="19"/>
      <c r="H416" s="19"/>
      <c r="I416" s="19"/>
      <c r="J416" s="19"/>
      <c r="K416" s="19"/>
      <c r="L416" s="19"/>
      <c r="M416" s="19"/>
      <c r="N416" s="19"/>
      <c r="O416" s="49"/>
      <c r="P416" s="65">
        <f t="shared" si="277"/>
        <v>0</v>
      </c>
      <c r="Q416" s="49"/>
      <c r="R416" s="49"/>
      <c r="S416" s="65">
        <f t="shared" si="278"/>
        <v>0</v>
      </c>
    </row>
    <row r="417" spans="1:19" hidden="1" x14ac:dyDescent="0.25">
      <c r="A417" s="271"/>
      <c r="B417" s="35">
        <v>426900</v>
      </c>
      <c r="C417" s="13" t="s">
        <v>308</v>
      </c>
      <c r="D417" s="82">
        <f>SUM(D418)</f>
        <v>0</v>
      </c>
      <c r="E417" s="66">
        <f t="shared" ref="E417:O417" si="323">SUM(E418)</f>
        <v>0</v>
      </c>
      <c r="F417" s="14">
        <f t="shared" si="323"/>
        <v>0</v>
      </c>
      <c r="G417" s="14">
        <f t="shared" si="323"/>
        <v>0</v>
      </c>
      <c r="H417" s="14">
        <f t="shared" si="323"/>
        <v>0</v>
      </c>
      <c r="I417" s="14">
        <f t="shared" si="323"/>
        <v>0</v>
      </c>
      <c r="J417" s="14">
        <f t="shared" si="323"/>
        <v>0</v>
      </c>
      <c r="K417" s="14">
        <f t="shared" si="323"/>
        <v>0</v>
      </c>
      <c r="L417" s="14">
        <f t="shared" si="323"/>
        <v>0</v>
      </c>
      <c r="M417" s="14">
        <f t="shared" si="323"/>
        <v>0</v>
      </c>
      <c r="N417" s="14">
        <f t="shared" si="323"/>
        <v>0</v>
      </c>
      <c r="O417" s="47">
        <f t="shared" si="323"/>
        <v>0</v>
      </c>
      <c r="P417" s="65">
        <f t="shared" si="277"/>
        <v>0</v>
      </c>
      <c r="Q417" s="47">
        <f t="shared" ref="Q417:R417" si="324">SUM(Q418)</f>
        <v>0</v>
      </c>
      <c r="R417" s="47">
        <f t="shared" si="324"/>
        <v>0</v>
      </c>
      <c r="S417" s="65">
        <f t="shared" si="278"/>
        <v>0</v>
      </c>
    </row>
    <row r="418" spans="1:19" hidden="1" x14ac:dyDescent="0.25">
      <c r="A418" s="161"/>
      <c r="B418" s="16">
        <v>426910</v>
      </c>
      <c r="C418" s="17" t="s">
        <v>308</v>
      </c>
      <c r="D418" s="83">
        <f>SUM(D419:D422)</f>
        <v>0</v>
      </c>
      <c r="E418" s="226">
        <f t="shared" ref="E418:R418" si="325">SUM(E419:E422)</f>
        <v>0</v>
      </c>
      <c r="F418" s="18">
        <f t="shared" si="325"/>
        <v>0</v>
      </c>
      <c r="G418" s="18">
        <f t="shared" si="325"/>
        <v>0</v>
      </c>
      <c r="H418" s="18">
        <f t="shared" si="325"/>
        <v>0</v>
      </c>
      <c r="I418" s="18">
        <f t="shared" si="325"/>
        <v>0</v>
      </c>
      <c r="J418" s="18">
        <f t="shared" si="325"/>
        <v>0</v>
      </c>
      <c r="K418" s="18">
        <f t="shared" si="325"/>
        <v>0</v>
      </c>
      <c r="L418" s="18">
        <f t="shared" si="325"/>
        <v>0</v>
      </c>
      <c r="M418" s="18">
        <f t="shared" si="325"/>
        <v>0</v>
      </c>
      <c r="N418" s="18">
        <f t="shared" si="325"/>
        <v>0</v>
      </c>
      <c r="O418" s="227">
        <f t="shared" si="325"/>
        <v>0</v>
      </c>
      <c r="P418" s="65">
        <f t="shared" si="277"/>
        <v>0</v>
      </c>
      <c r="Q418" s="226">
        <f t="shared" si="325"/>
        <v>0</v>
      </c>
      <c r="R418" s="111">
        <f t="shared" si="325"/>
        <v>0</v>
      </c>
      <c r="S418" s="65">
        <f t="shared" si="278"/>
        <v>0</v>
      </c>
    </row>
    <row r="419" spans="1:19" ht="38.25" hidden="1" x14ac:dyDescent="0.25">
      <c r="A419" s="161"/>
      <c r="B419" s="16">
        <v>426911</v>
      </c>
      <c r="C419" s="17" t="s">
        <v>601</v>
      </c>
      <c r="D419" s="84"/>
      <c r="E419" s="68"/>
      <c r="F419" s="19"/>
      <c r="G419" s="19"/>
      <c r="H419" s="19"/>
      <c r="I419" s="19"/>
      <c r="J419" s="19"/>
      <c r="K419" s="19"/>
      <c r="L419" s="19"/>
      <c r="M419" s="19"/>
      <c r="N419" s="19"/>
      <c r="O419" s="49"/>
      <c r="P419" s="65">
        <f t="shared" si="277"/>
        <v>0</v>
      </c>
      <c r="Q419" s="49"/>
      <c r="R419" s="49"/>
      <c r="S419" s="65">
        <f t="shared" si="278"/>
        <v>0</v>
      </c>
    </row>
    <row r="420" spans="1:19" hidden="1" x14ac:dyDescent="0.25">
      <c r="A420" s="161"/>
      <c r="B420" s="16">
        <v>426912</v>
      </c>
      <c r="C420" s="17" t="s">
        <v>309</v>
      </c>
      <c r="D420" s="84"/>
      <c r="E420" s="68"/>
      <c r="F420" s="19"/>
      <c r="G420" s="19"/>
      <c r="H420" s="19"/>
      <c r="I420" s="19"/>
      <c r="J420" s="19"/>
      <c r="K420" s="19"/>
      <c r="L420" s="19"/>
      <c r="M420" s="19"/>
      <c r="N420" s="19"/>
      <c r="O420" s="49"/>
      <c r="P420" s="65">
        <f t="shared" si="277"/>
        <v>0</v>
      </c>
      <c r="Q420" s="49"/>
      <c r="R420" s="49"/>
      <c r="S420" s="65">
        <f t="shared" si="278"/>
        <v>0</v>
      </c>
    </row>
    <row r="421" spans="1:19" ht="108.75" hidden="1" customHeight="1" x14ac:dyDescent="0.25">
      <c r="A421" s="161"/>
      <c r="B421" s="16">
        <v>426913</v>
      </c>
      <c r="C421" s="17" t="s">
        <v>729</v>
      </c>
      <c r="D421" s="84"/>
      <c r="E421" s="68"/>
      <c r="F421" s="19"/>
      <c r="G421" s="19"/>
      <c r="H421" s="19"/>
      <c r="I421" s="19"/>
      <c r="J421" s="19"/>
      <c r="K421" s="19"/>
      <c r="L421" s="19"/>
      <c r="M421" s="19"/>
      <c r="N421" s="19"/>
      <c r="O421" s="49"/>
      <c r="P421" s="65">
        <f t="shared" si="277"/>
        <v>0</v>
      </c>
      <c r="Q421" s="49"/>
      <c r="R421" s="49"/>
      <c r="S421" s="65">
        <f t="shared" si="278"/>
        <v>0</v>
      </c>
    </row>
    <row r="422" spans="1:19" ht="25.5" hidden="1" x14ac:dyDescent="0.25">
      <c r="A422" s="161"/>
      <c r="B422" s="16">
        <v>426919</v>
      </c>
      <c r="C422" s="17" t="s">
        <v>727</v>
      </c>
      <c r="D422" s="84"/>
      <c r="E422" s="68"/>
      <c r="F422" s="19"/>
      <c r="G422" s="19"/>
      <c r="H422" s="19"/>
      <c r="I422" s="19"/>
      <c r="J422" s="19"/>
      <c r="K422" s="19"/>
      <c r="L422" s="19"/>
      <c r="M422" s="19"/>
      <c r="N422" s="19"/>
      <c r="O422" s="49"/>
      <c r="P422" s="65">
        <f t="shared" si="277"/>
        <v>0</v>
      </c>
      <c r="Q422" s="49"/>
      <c r="R422" s="49"/>
      <c r="S422" s="65">
        <f t="shared" si="278"/>
        <v>0</v>
      </c>
    </row>
    <row r="423" spans="1:19" ht="25.5" hidden="1" x14ac:dyDescent="0.25">
      <c r="A423" s="271"/>
      <c r="B423" s="34">
        <v>431000</v>
      </c>
      <c r="C423" s="21" t="s">
        <v>311</v>
      </c>
      <c r="D423" s="82">
        <f>SUM(D424,D427,D430)</f>
        <v>0</v>
      </c>
      <c r="E423" s="66">
        <f t="shared" ref="E423:O423" si="326">SUM(E424,E427,E430)</f>
        <v>0</v>
      </c>
      <c r="F423" s="14">
        <f t="shared" si="326"/>
        <v>0</v>
      </c>
      <c r="G423" s="14">
        <f t="shared" si="326"/>
        <v>0</v>
      </c>
      <c r="H423" s="14">
        <f t="shared" si="326"/>
        <v>0</v>
      </c>
      <c r="I423" s="14">
        <f t="shared" si="326"/>
        <v>0</v>
      </c>
      <c r="J423" s="14">
        <f t="shared" si="326"/>
        <v>0</v>
      </c>
      <c r="K423" s="14">
        <f t="shared" si="326"/>
        <v>0</v>
      </c>
      <c r="L423" s="14">
        <f t="shared" si="326"/>
        <v>0</v>
      </c>
      <c r="M423" s="14">
        <f t="shared" si="326"/>
        <v>0</v>
      </c>
      <c r="N423" s="14">
        <f t="shared" si="326"/>
        <v>0</v>
      </c>
      <c r="O423" s="47">
        <f t="shared" si="326"/>
        <v>0</v>
      </c>
      <c r="P423" s="65">
        <f t="shared" si="277"/>
        <v>0</v>
      </c>
      <c r="Q423" s="47">
        <f t="shared" ref="Q423:R423" si="327">SUM(Q424,Q427,Q430)</f>
        <v>0</v>
      </c>
      <c r="R423" s="47">
        <f t="shared" si="327"/>
        <v>0</v>
      </c>
      <c r="S423" s="65">
        <f t="shared" si="278"/>
        <v>0</v>
      </c>
    </row>
    <row r="424" spans="1:19" ht="25.5" hidden="1" x14ac:dyDescent="0.25">
      <c r="A424" s="271"/>
      <c r="B424" s="35">
        <v>431100</v>
      </c>
      <c r="C424" s="13" t="s">
        <v>312</v>
      </c>
      <c r="D424" s="82">
        <f>SUM(D425)</f>
        <v>0</v>
      </c>
      <c r="E424" s="66">
        <f t="shared" ref="E424:O425" si="328">SUM(E425)</f>
        <v>0</v>
      </c>
      <c r="F424" s="14">
        <f t="shared" si="328"/>
        <v>0</v>
      </c>
      <c r="G424" s="14">
        <f t="shared" si="328"/>
        <v>0</v>
      </c>
      <c r="H424" s="14">
        <f t="shared" si="328"/>
        <v>0</v>
      </c>
      <c r="I424" s="14">
        <f t="shared" si="328"/>
        <v>0</v>
      </c>
      <c r="J424" s="14">
        <f t="shared" si="328"/>
        <v>0</v>
      </c>
      <c r="K424" s="14">
        <f t="shared" si="328"/>
        <v>0</v>
      </c>
      <c r="L424" s="14">
        <f t="shared" si="328"/>
        <v>0</v>
      </c>
      <c r="M424" s="14">
        <f t="shared" si="328"/>
        <v>0</v>
      </c>
      <c r="N424" s="14">
        <f t="shared" si="328"/>
        <v>0</v>
      </c>
      <c r="O424" s="47">
        <f t="shared" si="328"/>
        <v>0</v>
      </c>
      <c r="P424" s="65">
        <f t="shared" si="277"/>
        <v>0</v>
      </c>
      <c r="Q424" s="47">
        <f t="shared" ref="Q424:R425" si="329">SUM(Q425)</f>
        <v>0</v>
      </c>
      <c r="R424" s="47">
        <f t="shared" si="329"/>
        <v>0</v>
      </c>
      <c r="S424" s="65">
        <f t="shared" si="278"/>
        <v>0</v>
      </c>
    </row>
    <row r="425" spans="1:19" ht="25.5" hidden="1" x14ac:dyDescent="0.25">
      <c r="A425" s="161"/>
      <c r="B425" s="16">
        <v>431110</v>
      </c>
      <c r="C425" s="17" t="s">
        <v>312</v>
      </c>
      <c r="D425" s="83">
        <f>SUM(D426)</f>
        <v>0</v>
      </c>
      <c r="E425" s="67">
        <f t="shared" si="328"/>
        <v>0</v>
      </c>
      <c r="F425" s="18">
        <f t="shared" si="328"/>
        <v>0</v>
      </c>
      <c r="G425" s="18">
        <f t="shared" si="328"/>
        <v>0</v>
      </c>
      <c r="H425" s="18">
        <f t="shared" si="328"/>
        <v>0</v>
      </c>
      <c r="I425" s="18">
        <f t="shared" si="328"/>
        <v>0</v>
      </c>
      <c r="J425" s="18">
        <f t="shared" si="328"/>
        <v>0</v>
      </c>
      <c r="K425" s="18">
        <f t="shared" si="328"/>
        <v>0</v>
      </c>
      <c r="L425" s="18">
        <f t="shared" si="328"/>
        <v>0</v>
      </c>
      <c r="M425" s="18">
        <f t="shared" si="328"/>
        <v>0</v>
      </c>
      <c r="N425" s="18">
        <f t="shared" si="328"/>
        <v>0</v>
      </c>
      <c r="O425" s="48">
        <f t="shared" si="328"/>
        <v>0</v>
      </c>
      <c r="P425" s="65">
        <f t="shared" si="277"/>
        <v>0</v>
      </c>
      <c r="Q425" s="48">
        <f t="shared" si="329"/>
        <v>0</v>
      </c>
      <c r="R425" s="48">
        <f t="shared" si="329"/>
        <v>0</v>
      </c>
      <c r="S425" s="65">
        <f t="shared" si="278"/>
        <v>0</v>
      </c>
    </row>
    <row r="426" spans="1:19" ht="25.5" hidden="1" x14ac:dyDescent="0.25">
      <c r="A426" s="161"/>
      <c r="B426" s="23">
        <v>431111</v>
      </c>
      <c r="C426" s="17" t="s">
        <v>312</v>
      </c>
      <c r="D426" s="84"/>
      <c r="E426" s="78"/>
      <c r="F426" s="36"/>
      <c r="G426" s="19"/>
      <c r="H426" s="36"/>
      <c r="I426" s="36"/>
      <c r="J426" s="36"/>
      <c r="K426" s="36"/>
      <c r="L426" s="36"/>
      <c r="M426" s="36"/>
      <c r="N426" s="36"/>
      <c r="O426" s="49"/>
      <c r="P426" s="65">
        <f t="shared" si="277"/>
        <v>0</v>
      </c>
      <c r="Q426" s="60"/>
      <c r="R426" s="60"/>
      <c r="S426" s="65">
        <f t="shared" si="278"/>
        <v>0</v>
      </c>
    </row>
    <row r="427" spans="1:19" hidden="1" x14ac:dyDescent="0.25">
      <c r="A427" s="271"/>
      <c r="B427" s="27">
        <v>431200</v>
      </c>
      <c r="C427" s="13" t="s">
        <v>313</v>
      </c>
      <c r="D427" s="82">
        <f>SUM(D428)</f>
        <v>0</v>
      </c>
      <c r="E427" s="66">
        <f t="shared" ref="E427:O428" si="330">SUM(E428)</f>
        <v>0</v>
      </c>
      <c r="F427" s="14">
        <f t="shared" si="330"/>
        <v>0</v>
      </c>
      <c r="G427" s="14">
        <f t="shared" si="330"/>
        <v>0</v>
      </c>
      <c r="H427" s="14">
        <f t="shared" si="330"/>
        <v>0</v>
      </c>
      <c r="I427" s="14">
        <f t="shared" si="330"/>
        <v>0</v>
      </c>
      <c r="J427" s="14">
        <f t="shared" si="330"/>
        <v>0</v>
      </c>
      <c r="K427" s="14">
        <f t="shared" si="330"/>
        <v>0</v>
      </c>
      <c r="L427" s="14">
        <f t="shared" si="330"/>
        <v>0</v>
      </c>
      <c r="M427" s="14">
        <f t="shared" si="330"/>
        <v>0</v>
      </c>
      <c r="N427" s="14">
        <f t="shared" si="330"/>
        <v>0</v>
      </c>
      <c r="O427" s="47">
        <f t="shared" si="330"/>
        <v>0</v>
      </c>
      <c r="P427" s="65">
        <f t="shared" si="277"/>
        <v>0</v>
      </c>
      <c r="Q427" s="47">
        <f t="shared" ref="Q427:R428" si="331">SUM(Q428)</f>
        <v>0</v>
      </c>
      <c r="R427" s="47">
        <f t="shared" si="331"/>
        <v>0</v>
      </c>
      <c r="S427" s="65">
        <f t="shared" si="278"/>
        <v>0</v>
      </c>
    </row>
    <row r="428" spans="1:19" hidden="1" x14ac:dyDescent="0.25">
      <c r="A428" s="161"/>
      <c r="B428" s="23">
        <v>431210</v>
      </c>
      <c r="C428" s="17" t="s">
        <v>313</v>
      </c>
      <c r="D428" s="83">
        <f>SUM(D429)</f>
        <v>0</v>
      </c>
      <c r="E428" s="67">
        <f t="shared" si="330"/>
        <v>0</v>
      </c>
      <c r="F428" s="18">
        <f t="shared" si="330"/>
        <v>0</v>
      </c>
      <c r="G428" s="18">
        <f t="shared" si="330"/>
        <v>0</v>
      </c>
      <c r="H428" s="18">
        <f t="shared" si="330"/>
        <v>0</v>
      </c>
      <c r="I428" s="18">
        <f t="shared" si="330"/>
        <v>0</v>
      </c>
      <c r="J428" s="18">
        <f t="shared" si="330"/>
        <v>0</v>
      </c>
      <c r="K428" s="18">
        <f t="shared" si="330"/>
        <v>0</v>
      </c>
      <c r="L428" s="18">
        <f t="shared" si="330"/>
        <v>0</v>
      </c>
      <c r="M428" s="18">
        <f t="shared" si="330"/>
        <v>0</v>
      </c>
      <c r="N428" s="18">
        <f t="shared" si="330"/>
        <v>0</v>
      </c>
      <c r="O428" s="48">
        <f t="shared" si="330"/>
        <v>0</v>
      </c>
      <c r="P428" s="65">
        <f t="shared" si="277"/>
        <v>0</v>
      </c>
      <c r="Q428" s="48">
        <f t="shared" si="331"/>
        <v>0</v>
      </c>
      <c r="R428" s="48">
        <f t="shared" si="331"/>
        <v>0</v>
      </c>
      <c r="S428" s="65">
        <f t="shared" si="278"/>
        <v>0</v>
      </c>
    </row>
    <row r="429" spans="1:19" hidden="1" x14ac:dyDescent="0.25">
      <c r="A429" s="161"/>
      <c r="B429" s="23">
        <v>431211</v>
      </c>
      <c r="C429" s="17" t="s">
        <v>313</v>
      </c>
      <c r="D429" s="84"/>
      <c r="E429" s="68"/>
      <c r="F429" s="19"/>
      <c r="G429" s="19"/>
      <c r="H429" s="19"/>
      <c r="I429" s="19"/>
      <c r="J429" s="19"/>
      <c r="K429" s="19"/>
      <c r="L429" s="19"/>
      <c r="M429" s="19"/>
      <c r="N429" s="19"/>
      <c r="O429" s="49"/>
      <c r="P429" s="65">
        <f t="shared" si="277"/>
        <v>0</v>
      </c>
      <c r="Q429" s="49"/>
      <c r="R429" s="49"/>
      <c r="S429" s="65">
        <f t="shared" si="278"/>
        <v>0</v>
      </c>
    </row>
    <row r="430" spans="1:19" ht="25.5" hidden="1" x14ac:dyDescent="0.25">
      <c r="A430" s="271"/>
      <c r="B430" s="27">
        <v>431300</v>
      </c>
      <c r="C430" s="13" t="s">
        <v>314</v>
      </c>
      <c r="D430" s="82">
        <f>SUM(D431)</f>
        <v>0</v>
      </c>
      <c r="E430" s="66">
        <f t="shared" ref="E430:O431" si="332">SUM(E431)</f>
        <v>0</v>
      </c>
      <c r="F430" s="14">
        <f t="shared" si="332"/>
        <v>0</v>
      </c>
      <c r="G430" s="14">
        <f t="shared" si="332"/>
        <v>0</v>
      </c>
      <c r="H430" s="14">
        <f t="shared" si="332"/>
        <v>0</v>
      </c>
      <c r="I430" s="14">
        <f t="shared" si="332"/>
        <v>0</v>
      </c>
      <c r="J430" s="14">
        <f t="shared" si="332"/>
        <v>0</v>
      </c>
      <c r="K430" s="14">
        <f t="shared" si="332"/>
        <v>0</v>
      </c>
      <c r="L430" s="14">
        <f t="shared" si="332"/>
        <v>0</v>
      </c>
      <c r="M430" s="14">
        <f t="shared" si="332"/>
        <v>0</v>
      </c>
      <c r="N430" s="14">
        <f t="shared" si="332"/>
        <v>0</v>
      </c>
      <c r="O430" s="47">
        <f t="shared" si="332"/>
        <v>0</v>
      </c>
      <c r="P430" s="65">
        <f t="shared" si="277"/>
        <v>0</v>
      </c>
      <c r="Q430" s="47">
        <f t="shared" ref="Q430:R431" si="333">SUM(Q431)</f>
        <v>0</v>
      </c>
      <c r="R430" s="47">
        <f t="shared" si="333"/>
        <v>0</v>
      </c>
      <c r="S430" s="65">
        <f t="shared" si="278"/>
        <v>0</v>
      </c>
    </row>
    <row r="431" spans="1:19" ht="25.5" hidden="1" x14ac:dyDescent="0.25">
      <c r="A431" s="161"/>
      <c r="B431" s="23">
        <v>431310</v>
      </c>
      <c r="C431" s="17" t="s">
        <v>314</v>
      </c>
      <c r="D431" s="83">
        <f>SUM(D432)</f>
        <v>0</v>
      </c>
      <c r="E431" s="67">
        <f t="shared" si="332"/>
        <v>0</v>
      </c>
      <c r="F431" s="18">
        <f t="shared" si="332"/>
        <v>0</v>
      </c>
      <c r="G431" s="18">
        <f t="shared" si="332"/>
        <v>0</v>
      </c>
      <c r="H431" s="18">
        <f t="shared" si="332"/>
        <v>0</v>
      </c>
      <c r="I431" s="18">
        <f t="shared" si="332"/>
        <v>0</v>
      </c>
      <c r="J431" s="18">
        <f t="shared" si="332"/>
        <v>0</v>
      </c>
      <c r="K431" s="18">
        <f t="shared" si="332"/>
        <v>0</v>
      </c>
      <c r="L431" s="18">
        <f t="shared" si="332"/>
        <v>0</v>
      </c>
      <c r="M431" s="18">
        <f t="shared" si="332"/>
        <v>0</v>
      </c>
      <c r="N431" s="18">
        <f t="shared" si="332"/>
        <v>0</v>
      </c>
      <c r="O431" s="48">
        <f t="shared" si="332"/>
        <v>0</v>
      </c>
      <c r="P431" s="65">
        <f t="shared" si="277"/>
        <v>0</v>
      </c>
      <c r="Q431" s="48">
        <f t="shared" si="333"/>
        <v>0</v>
      </c>
      <c r="R431" s="48">
        <f t="shared" si="333"/>
        <v>0</v>
      </c>
      <c r="S431" s="65">
        <f t="shared" si="278"/>
        <v>0</v>
      </c>
    </row>
    <row r="432" spans="1:19" ht="25.5" hidden="1" x14ac:dyDescent="0.25">
      <c r="A432" s="161"/>
      <c r="B432" s="23">
        <v>431311</v>
      </c>
      <c r="C432" s="17" t="s">
        <v>314</v>
      </c>
      <c r="D432" s="84"/>
      <c r="E432" s="68"/>
      <c r="F432" s="19"/>
      <c r="G432" s="19"/>
      <c r="H432" s="19"/>
      <c r="I432" s="19"/>
      <c r="J432" s="19"/>
      <c r="K432" s="19"/>
      <c r="L432" s="19"/>
      <c r="M432" s="19"/>
      <c r="N432" s="19"/>
      <c r="O432" s="49"/>
      <c r="P432" s="65">
        <f t="shared" si="277"/>
        <v>0</v>
      </c>
      <c r="Q432" s="49"/>
      <c r="R432" s="49"/>
      <c r="S432" s="65">
        <f t="shared" si="278"/>
        <v>0</v>
      </c>
    </row>
    <row r="433" spans="1:19" s="119" customFormat="1" ht="25.5" hidden="1" x14ac:dyDescent="0.25">
      <c r="A433" s="162"/>
      <c r="B433" s="122">
        <v>435000</v>
      </c>
      <c r="C433" s="116" t="s">
        <v>502</v>
      </c>
      <c r="D433" s="117">
        <f>SUM(D434)</f>
        <v>0</v>
      </c>
      <c r="E433" s="120">
        <f t="shared" ref="E433:O435" si="334">SUM(E434)</f>
        <v>0</v>
      </c>
      <c r="F433" s="118">
        <f t="shared" si="334"/>
        <v>0</v>
      </c>
      <c r="G433" s="118">
        <f t="shared" si="334"/>
        <v>0</v>
      </c>
      <c r="H433" s="118">
        <f t="shared" si="334"/>
        <v>0</v>
      </c>
      <c r="I433" s="118">
        <f t="shared" si="334"/>
        <v>0</v>
      </c>
      <c r="J433" s="118">
        <f t="shared" si="334"/>
        <v>0</v>
      </c>
      <c r="K433" s="118">
        <f t="shared" si="334"/>
        <v>0</v>
      </c>
      <c r="L433" s="118">
        <f t="shared" si="334"/>
        <v>0</v>
      </c>
      <c r="M433" s="118">
        <f t="shared" si="334"/>
        <v>0</v>
      </c>
      <c r="N433" s="118">
        <f t="shared" si="334"/>
        <v>0</v>
      </c>
      <c r="O433" s="121">
        <f t="shared" si="334"/>
        <v>0</v>
      </c>
      <c r="P433" s="65">
        <f t="shared" si="277"/>
        <v>0</v>
      </c>
      <c r="Q433" s="118">
        <f t="shared" ref="Q433:R435" si="335">SUM(Q434)</f>
        <v>0</v>
      </c>
      <c r="R433" s="118">
        <f t="shared" si="335"/>
        <v>0</v>
      </c>
      <c r="S433" s="65">
        <f t="shared" si="278"/>
        <v>0</v>
      </c>
    </row>
    <row r="434" spans="1:19" s="119" customFormat="1" ht="25.5" hidden="1" x14ac:dyDescent="0.25">
      <c r="A434" s="162"/>
      <c r="B434" s="122">
        <v>435100</v>
      </c>
      <c r="C434" s="116" t="s">
        <v>503</v>
      </c>
      <c r="D434" s="117">
        <f>SUM(D435)</f>
        <v>0</v>
      </c>
      <c r="E434" s="120">
        <f t="shared" si="334"/>
        <v>0</v>
      </c>
      <c r="F434" s="118">
        <f t="shared" si="334"/>
        <v>0</v>
      </c>
      <c r="G434" s="118">
        <f t="shared" si="334"/>
        <v>0</v>
      </c>
      <c r="H434" s="118">
        <f t="shared" si="334"/>
        <v>0</v>
      </c>
      <c r="I434" s="118">
        <f t="shared" si="334"/>
        <v>0</v>
      </c>
      <c r="J434" s="118">
        <f t="shared" si="334"/>
        <v>0</v>
      </c>
      <c r="K434" s="118">
        <f t="shared" si="334"/>
        <v>0</v>
      </c>
      <c r="L434" s="118">
        <f t="shared" si="334"/>
        <v>0</v>
      </c>
      <c r="M434" s="118">
        <f t="shared" si="334"/>
        <v>0</v>
      </c>
      <c r="N434" s="118">
        <f t="shared" si="334"/>
        <v>0</v>
      </c>
      <c r="O434" s="121">
        <f t="shared" si="334"/>
        <v>0</v>
      </c>
      <c r="P434" s="65">
        <f t="shared" ref="P434:P497" si="336">SUM(E434:O434)</f>
        <v>0</v>
      </c>
      <c r="Q434" s="118">
        <f t="shared" si="335"/>
        <v>0</v>
      </c>
      <c r="R434" s="118">
        <f t="shared" si="335"/>
        <v>0</v>
      </c>
      <c r="S434" s="65">
        <f t="shared" ref="S434:S497" si="337">SUM(P434:R434)</f>
        <v>0</v>
      </c>
    </row>
    <row r="435" spans="1:19" ht="17.25" hidden="1" customHeight="1" x14ac:dyDescent="0.25">
      <c r="A435" s="161"/>
      <c r="B435" s="23">
        <v>435110</v>
      </c>
      <c r="C435" s="123" t="s">
        <v>503</v>
      </c>
      <c r="D435" s="85">
        <f>SUM(D436)</f>
        <v>0</v>
      </c>
      <c r="E435" s="104">
        <f t="shared" si="334"/>
        <v>0</v>
      </c>
      <c r="F435" s="20">
        <f t="shared" si="334"/>
        <v>0</v>
      </c>
      <c r="G435" s="20">
        <f t="shared" si="334"/>
        <v>0</v>
      </c>
      <c r="H435" s="20">
        <f t="shared" si="334"/>
        <v>0</v>
      </c>
      <c r="I435" s="20">
        <f t="shared" si="334"/>
        <v>0</v>
      </c>
      <c r="J435" s="20">
        <f t="shared" si="334"/>
        <v>0</v>
      </c>
      <c r="K435" s="20">
        <f t="shared" si="334"/>
        <v>0</v>
      </c>
      <c r="L435" s="20">
        <f t="shared" si="334"/>
        <v>0</v>
      </c>
      <c r="M435" s="20">
        <f t="shared" si="334"/>
        <v>0</v>
      </c>
      <c r="N435" s="20">
        <f t="shared" si="334"/>
        <v>0</v>
      </c>
      <c r="O435" s="105">
        <f t="shared" si="334"/>
        <v>0</v>
      </c>
      <c r="P435" s="65">
        <f t="shared" si="336"/>
        <v>0</v>
      </c>
      <c r="Q435" s="20">
        <f t="shared" si="335"/>
        <v>0</v>
      </c>
      <c r="R435" s="20">
        <f t="shared" si="335"/>
        <v>0</v>
      </c>
      <c r="S435" s="65">
        <f t="shared" si="337"/>
        <v>0</v>
      </c>
    </row>
    <row r="436" spans="1:19" ht="15.75" hidden="1" customHeight="1" x14ac:dyDescent="0.25">
      <c r="A436" s="161"/>
      <c r="B436" s="23">
        <v>435111</v>
      </c>
      <c r="C436" s="123" t="s">
        <v>503</v>
      </c>
      <c r="D436" s="84"/>
      <c r="E436" s="68"/>
      <c r="F436" s="19"/>
      <c r="G436" s="19"/>
      <c r="H436" s="19"/>
      <c r="I436" s="19"/>
      <c r="J436" s="19"/>
      <c r="K436" s="19"/>
      <c r="L436" s="19"/>
      <c r="M436" s="19"/>
      <c r="N436" s="19"/>
      <c r="O436" s="49"/>
      <c r="P436" s="65">
        <f t="shared" si="336"/>
        <v>0</v>
      </c>
      <c r="Q436" s="49"/>
      <c r="R436" s="49"/>
      <c r="S436" s="65">
        <f t="shared" si="337"/>
        <v>0</v>
      </c>
    </row>
    <row r="437" spans="1:19" hidden="1" x14ac:dyDescent="0.25">
      <c r="A437" s="271"/>
      <c r="B437" s="27">
        <v>441000</v>
      </c>
      <c r="C437" s="21" t="s">
        <v>315</v>
      </c>
      <c r="D437" s="82">
        <f>SUM(D438,D443,D446,D449)</f>
        <v>0</v>
      </c>
      <c r="E437" s="66">
        <f t="shared" ref="E437:O437" si="338">SUM(E438,E443,E446,E449)</f>
        <v>0</v>
      </c>
      <c r="F437" s="14">
        <f t="shared" si="338"/>
        <v>0</v>
      </c>
      <c r="G437" s="14">
        <f t="shared" si="338"/>
        <v>0</v>
      </c>
      <c r="H437" s="14">
        <f t="shared" si="338"/>
        <v>0</v>
      </c>
      <c r="I437" s="14">
        <f t="shared" si="338"/>
        <v>0</v>
      </c>
      <c r="J437" s="14">
        <f t="shared" si="338"/>
        <v>0</v>
      </c>
      <c r="K437" s="14">
        <f t="shared" si="338"/>
        <v>0</v>
      </c>
      <c r="L437" s="14">
        <f t="shared" si="338"/>
        <v>0</v>
      </c>
      <c r="M437" s="14">
        <f t="shared" si="338"/>
        <v>0</v>
      </c>
      <c r="N437" s="14">
        <f t="shared" si="338"/>
        <v>0</v>
      </c>
      <c r="O437" s="47">
        <f t="shared" si="338"/>
        <v>0</v>
      </c>
      <c r="P437" s="65">
        <f t="shared" si="336"/>
        <v>0</v>
      </c>
      <c r="Q437" s="47">
        <f t="shared" ref="Q437:R437" si="339">SUM(Q438,Q443,Q446,Q449)</f>
        <v>0</v>
      </c>
      <c r="R437" s="47">
        <f t="shared" si="339"/>
        <v>0</v>
      </c>
      <c r="S437" s="65">
        <f t="shared" si="337"/>
        <v>0</v>
      </c>
    </row>
    <row r="438" spans="1:19" ht="25.5" hidden="1" x14ac:dyDescent="0.25">
      <c r="A438" s="271"/>
      <c r="B438" s="27">
        <v>441200</v>
      </c>
      <c r="C438" s="13" t="s">
        <v>316</v>
      </c>
      <c r="D438" s="82">
        <f>SUM(D439,D441)</f>
        <v>0</v>
      </c>
      <c r="E438" s="66">
        <f t="shared" ref="E438:O438" si="340">SUM(E439,E441)</f>
        <v>0</v>
      </c>
      <c r="F438" s="14">
        <f t="shared" si="340"/>
        <v>0</v>
      </c>
      <c r="G438" s="14">
        <f t="shared" si="340"/>
        <v>0</v>
      </c>
      <c r="H438" s="14">
        <f t="shared" si="340"/>
        <v>0</v>
      </c>
      <c r="I438" s="14">
        <f t="shared" si="340"/>
        <v>0</v>
      </c>
      <c r="J438" s="14">
        <f t="shared" si="340"/>
        <v>0</v>
      </c>
      <c r="K438" s="14">
        <f t="shared" si="340"/>
        <v>0</v>
      </c>
      <c r="L438" s="14">
        <f t="shared" si="340"/>
        <v>0</v>
      </c>
      <c r="M438" s="14">
        <f t="shared" si="340"/>
        <v>0</v>
      </c>
      <c r="N438" s="14">
        <f t="shared" si="340"/>
        <v>0</v>
      </c>
      <c r="O438" s="47">
        <f t="shared" si="340"/>
        <v>0</v>
      </c>
      <c r="P438" s="65">
        <f t="shared" si="336"/>
        <v>0</v>
      </c>
      <c r="Q438" s="47">
        <f t="shared" ref="Q438:R438" si="341">SUM(Q439,Q441)</f>
        <v>0</v>
      </c>
      <c r="R438" s="47">
        <f t="shared" si="341"/>
        <v>0</v>
      </c>
      <c r="S438" s="65">
        <f t="shared" si="337"/>
        <v>0</v>
      </c>
    </row>
    <row r="439" spans="1:19" hidden="1" x14ac:dyDescent="0.25">
      <c r="A439" s="161"/>
      <c r="B439" s="23">
        <v>441210</v>
      </c>
      <c r="C439" s="17" t="s">
        <v>317</v>
      </c>
      <c r="D439" s="83">
        <f>SUM(D440)</f>
        <v>0</v>
      </c>
      <c r="E439" s="67">
        <f t="shared" ref="E439:O439" si="342">SUM(E440)</f>
        <v>0</v>
      </c>
      <c r="F439" s="18">
        <f t="shared" si="342"/>
        <v>0</v>
      </c>
      <c r="G439" s="18">
        <f t="shared" si="342"/>
        <v>0</v>
      </c>
      <c r="H439" s="18">
        <f t="shared" si="342"/>
        <v>0</v>
      </c>
      <c r="I439" s="18">
        <f t="shared" si="342"/>
        <v>0</v>
      </c>
      <c r="J439" s="18">
        <f t="shared" si="342"/>
        <v>0</v>
      </c>
      <c r="K439" s="18">
        <f t="shared" si="342"/>
        <v>0</v>
      </c>
      <c r="L439" s="18">
        <f t="shared" si="342"/>
        <v>0</v>
      </c>
      <c r="M439" s="18">
        <f t="shared" si="342"/>
        <v>0</v>
      </c>
      <c r="N439" s="18">
        <f t="shared" si="342"/>
        <v>0</v>
      </c>
      <c r="O439" s="48">
        <f t="shared" si="342"/>
        <v>0</v>
      </c>
      <c r="P439" s="65">
        <f t="shared" si="336"/>
        <v>0</v>
      </c>
      <c r="Q439" s="48">
        <f t="shared" ref="Q439:R439" si="343">SUM(Q440)</f>
        <v>0</v>
      </c>
      <c r="R439" s="48">
        <f t="shared" si="343"/>
        <v>0</v>
      </c>
      <c r="S439" s="65">
        <f t="shared" si="337"/>
        <v>0</v>
      </c>
    </row>
    <row r="440" spans="1:19" hidden="1" x14ac:dyDescent="0.25">
      <c r="A440" s="161"/>
      <c r="B440" s="23">
        <v>441211</v>
      </c>
      <c r="C440" s="17" t="s">
        <v>317</v>
      </c>
      <c r="D440" s="84"/>
      <c r="E440" s="68"/>
      <c r="F440" s="19"/>
      <c r="G440" s="19"/>
      <c r="H440" s="19"/>
      <c r="I440" s="19"/>
      <c r="J440" s="19"/>
      <c r="K440" s="19"/>
      <c r="L440" s="19"/>
      <c r="M440" s="19"/>
      <c r="N440" s="19"/>
      <c r="O440" s="49"/>
      <c r="P440" s="65">
        <f t="shared" si="336"/>
        <v>0</v>
      </c>
      <c r="Q440" s="49"/>
      <c r="R440" s="49"/>
      <c r="S440" s="65">
        <f t="shared" si="337"/>
        <v>0</v>
      </c>
    </row>
    <row r="441" spans="1:19" hidden="1" x14ac:dyDescent="0.25">
      <c r="A441" s="161"/>
      <c r="B441" s="23">
        <v>441240</v>
      </c>
      <c r="C441" s="17" t="s">
        <v>318</v>
      </c>
      <c r="D441" s="83">
        <f>SUM(D442)</f>
        <v>0</v>
      </c>
      <c r="E441" s="67">
        <f t="shared" ref="E441:O441" si="344">SUM(E442)</f>
        <v>0</v>
      </c>
      <c r="F441" s="18">
        <f t="shared" si="344"/>
        <v>0</v>
      </c>
      <c r="G441" s="18">
        <f t="shared" si="344"/>
        <v>0</v>
      </c>
      <c r="H441" s="18">
        <f t="shared" si="344"/>
        <v>0</v>
      </c>
      <c r="I441" s="18">
        <f t="shared" si="344"/>
        <v>0</v>
      </c>
      <c r="J441" s="18">
        <f t="shared" si="344"/>
        <v>0</v>
      </c>
      <c r="K441" s="18">
        <f t="shared" si="344"/>
        <v>0</v>
      </c>
      <c r="L441" s="18">
        <f t="shared" si="344"/>
        <v>0</v>
      </c>
      <c r="M441" s="18">
        <f t="shared" si="344"/>
        <v>0</v>
      </c>
      <c r="N441" s="18">
        <f t="shared" si="344"/>
        <v>0</v>
      </c>
      <c r="O441" s="48">
        <f t="shared" si="344"/>
        <v>0</v>
      </c>
      <c r="P441" s="65">
        <f t="shared" si="336"/>
        <v>0</v>
      </c>
      <c r="Q441" s="48">
        <f t="shared" ref="Q441:R441" si="345">SUM(Q442)</f>
        <v>0</v>
      </c>
      <c r="R441" s="48">
        <f t="shared" si="345"/>
        <v>0</v>
      </c>
      <c r="S441" s="65">
        <f t="shared" si="337"/>
        <v>0</v>
      </c>
    </row>
    <row r="442" spans="1:19" hidden="1" x14ac:dyDescent="0.25">
      <c r="A442" s="161"/>
      <c r="B442" s="23">
        <v>441241</v>
      </c>
      <c r="C442" s="17" t="s">
        <v>318</v>
      </c>
      <c r="D442" s="84"/>
      <c r="E442" s="68"/>
      <c r="F442" s="19"/>
      <c r="G442" s="19"/>
      <c r="H442" s="19"/>
      <c r="I442" s="19"/>
      <c r="J442" s="19"/>
      <c r="K442" s="19"/>
      <c r="L442" s="19"/>
      <c r="M442" s="19"/>
      <c r="N442" s="19"/>
      <c r="O442" s="49"/>
      <c r="P442" s="65">
        <f t="shared" si="336"/>
        <v>0</v>
      </c>
      <c r="Q442" s="49"/>
      <c r="R442" s="49"/>
      <c r="S442" s="65">
        <f t="shared" si="337"/>
        <v>0</v>
      </c>
    </row>
    <row r="443" spans="1:19" ht="25.5" hidden="1" x14ac:dyDescent="0.25">
      <c r="A443" s="161"/>
      <c r="B443" s="27">
        <v>441400</v>
      </c>
      <c r="C443" s="13" t="s">
        <v>319</v>
      </c>
      <c r="D443" s="82">
        <f>SUM(D444)</f>
        <v>0</v>
      </c>
      <c r="E443" s="66">
        <f t="shared" ref="E443:O444" si="346">SUM(E444)</f>
        <v>0</v>
      </c>
      <c r="F443" s="14">
        <f t="shared" si="346"/>
        <v>0</v>
      </c>
      <c r="G443" s="14">
        <f t="shared" si="346"/>
        <v>0</v>
      </c>
      <c r="H443" s="14">
        <f t="shared" si="346"/>
        <v>0</v>
      </c>
      <c r="I443" s="14">
        <f t="shared" si="346"/>
        <v>0</v>
      </c>
      <c r="J443" s="14">
        <f t="shared" si="346"/>
        <v>0</v>
      </c>
      <c r="K443" s="14">
        <f t="shared" si="346"/>
        <v>0</v>
      </c>
      <c r="L443" s="14">
        <f t="shared" si="346"/>
        <v>0</v>
      </c>
      <c r="M443" s="14">
        <f t="shared" si="346"/>
        <v>0</v>
      </c>
      <c r="N443" s="14">
        <f t="shared" si="346"/>
        <v>0</v>
      </c>
      <c r="O443" s="47">
        <f t="shared" si="346"/>
        <v>0</v>
      </c>
      <c r="P443" s="65">
        <f t="shared" si="336"/>
        <v>0</v>
      </c>
      <c r="Q443" s="47">
        <f t="shared" ref="Q443:R444" si="347">SUM(Q444)</f>
        <v>0</v>
      </c>
      <c r="R443" s="47">
        <f t="shared" si="347"/>
        <v>0</v>
      </c>
      <c r="S443" s="65">
        <f t="shared" si="337"/>
        <v>0</v>
      </c>
    </row>
    <row r="444" spans="1:19" ht="25.5" hidden="1" x14ac:dyDescent="0.25">
      <c r="A444" s="161"/>
      <c r="B444" s="23">
        <v>441410</v>
      </c>
      <c r="C444" s="17" t="s">
        <v>319</v>
      </c>
      <c r="D444" s="83">
        <f>SUM(D445)</f>
        <v>0</v>
      </c>
      <c r="E444" s="67">
        <f t="shared" si="346"/>
        <v>0</v>
      </c>
      <c r="F444" s="18">
        <f t="shared" si="346"/>
        <v>0</v>
      </c>
      <c r="G444" s="18">
        <f t="shared" si="346"/>
        <v>0</v>
      </c>
      <c r="H444" s="18">
        <f t="shared" si="346"/>
        <v>0</v>
      </c>
      <c r="I444" s="18">
        <f t="shared" si="346"/>
        <v>0</v>
      </c>
      <c r="J444" s="18">
        <f t="shared" si="346"/>
        <v>0</v>
      </c>
      <c r="K444" s="18">
        <f t="shared" si="346"/>
        <v>0</v>
      </c>
      <c r="L444" s="18">
        <f t="shared" si="346"/>
        <v>0</v>
      </c>
      <c r="M444" s="18">
        <f t="shared" si="346"/>
        <v>0</v>
      </c>
      <c r="N444" s="18">
        <f t="shared" si="346"/>
        <v>0</v>
      </c>
      <c r="O444" s="48">
        <f t="shared" si="346"/>
        <v>0</v>
      </c>
      <c r="P444" s="65">
        <f t="shared" si="336"/>
        <v>0</v>
      </c>
      <c r="Q444" s="48">
        <f t="shared" si="347"/>
        <v>0</v>
      </c>
      <c r="R444" s="48">
        <f t="shared" si="347"/>
        <v>0</v>
      </c>
      <c r="S444" s="65">
        <f t="shared" si="337"/>
        <v>0</v>
      </c>
    </row>
    <row r="445" spans="1:19" ht="25.5" hidden="1" x14ac:dyDescent="0.25">
      <c r="A445" s="161"/>
      <c r="B445" s="23">
        <v>441411</v>
      </c>
      <c r="C445" s="17" t="s">
        <v>319</v>
      </c>
      <c r="D445" s="84"/>
      <c r="E445" s="68"/>
      <c r="F445" s="19"/>
      <c r="G445" s="19"/>
      <c r="H445" s="19"/>
      <c r="I445" s="19"/>
      <c r="J445" s="19"/>
      <c r="K445" s="19"/>
      <c r="L445" s="19"/>
      <c r="M445" s="19"/>
      <c r="N445" s="19"/>
      <c r="O445" s="49"/>
      <c r="P445" s="65">
        <f t="shared" si="336"/>
        <v>0</v>
      </c>
      <c r="Q445" s="49"/>
      <c r="R445" s="49"/>
      <c r="S445" s="65">
        <f t="shared" si="337"/>
        <v>0</v>
      </c>
    </row>
    <row r="446" spans="1:19" ht="25.5" hidden="1" x14ac:dyDescent="0.25">
      <c r="A446" s="161"/>
      <c r="B446" s="27">
        <v>441500</v>
      </c>
      <c r="C446" s="13" t="s">
        <v>320</v>
      </c>
      <c r="D446" s="82">
        <f>SUM(D447)</f>
        <v>0</v>
      </c>
      <c r="E446" s="66">
        <f t="shared" ref="E446:O447" si="348">SUM(E447)</f>
        <v>0</v>
      </c>
      <c r="F446" s="14">
        <f t="shared" si="348"/>
        <v>0</v>
      </c>
      <c r="G446" s="14">
        <f t="shared" si="348"/>
        <v>0</v>
      </c>
      <c r="H446" s="14">
        <f t="shared" si="348"/>
        <v>0</v>
      </c>
      <c r="I446" s="14">
        <f t="shared" si="348"/>
        <v>0</v>
      </c>
      <c r="J446" s="14">
        <f t="shared" si="348"/>
        <v>0</v>
      </c>
      <c r="K446" s="14">
        <f t="shared" si="348"/>
        <v>0</v>
      </c>
      <c r="L446" s="14">
        <f t="shared" si="348"/>
        <v>0</v>
      </c>
      <c r="M446" s="14">
        <f t="shared" si="348"/>
        <v>0</v>
      </c>
      <c r="N446" s="14">
        <f t="shared" si="348"/>
        <v>0</v>
      </c>
      <c r="O446" s="47">
        <f t="shared" si="348"/>
        <v>0</v>
      </c>
      <c r="P446" s="65">
        <f t="shared" si="336"/>
        <v>0</v>
      </c>
      <c r="Q446" s="47">
        <f t="shared" ref="Q446:R447" si="349">SUM(Q447)</f>
        <v>0</v>
      </c>
      <c r="R446" s="47">
        <f t="shared" si="349"/>
        <v>0</v>
      </c>
      <c r="S446" s="65">
        <f t="shared" si="337"/>
        <v>0</v>
      </c>
    </row>
    <row r="447" spans="1:19" ht="25.5" hidden="1" x14ac:dyDescent="0.25">
      <c r="A447" s="161"/>
      <c r="B447" s="16">
        <v>441510</v>
      </c>
      <c r="C447" s="17" t="s">
        <v>320</v>
      </c>
      <c r="D447" s="83">
        <f>SUM(D448)</f>
        <v>0</v>
      </c>
      <c r="E447" s="67">
        <f t="shared" si="348"/>
        <v>0</v>
      </c>
      <c r="F447" s="18">
        <f t="shared" si="348"/>
        <v>0</v>
      </c>
      <c r="G447" s="18">
        <f t="shared" si="348"/>
        <v>0</v>
      </c>
      <c r="H447" s="18">
        <f t="shared" si="348"/>
        <v>0</v>
      </c>
      <c r="I447" s="18">
        <f t="shared" si="348"/>
        <v>0</v>
      </c>
      <c r="J447" s="18">
        <f t="shared" si="348"/>
        <v>0</v>
      </c>
      <c r="K447" s="18">
        <f t="shared" si="348"/>
        <v>0</v>
      </c>
      <c r="L447" s="18">
        <f t="shared" si="348"/>
        <v>0</v>
      </c>
      <c r="M447" s="18">
        <f t="shared" si="348"/>
        <v>0</v>
      </c>
      <c r="N447" s="18">
        <f t="shared" si="348"/>
        <v>0</v>
      </c>
      <c r="O447" s="48">
        <f t="shared" si="348"/>
        <v>0</v>
      </c>
      <c r="P447" s="65">
        <f t="shared" si="336"/>
        <v>0</v>
      </c>
      <c r="Q447" s="48">
        <f t="shared" si="349"/>
        <v>0</v>
      </c>
      <c r="R447" s="48">
        <f t="shared" si="349"/>
        <v>0</v>
      </c>
      <c r="S447" s="65">
        <f t="shared" si="337"/>
        <v>0</v>
      </c>
    </row>
    <row r="448" spans="1:19" ht="25.5" hidden="1" x14ac:dyDescent="0.25">
      <c r="A448" s="161"/>
      <c r="B448" s="16">
        <v>441511</v>
      </c>
      <c r="C448" s="17" t="s">
        <v>320</v>
      </c>
      <c r="D448" s="84"/>
      <c r="E448" s="68"/>
      <c r="F448" s="19"/>
      <c r="G448" s="19"/>
      <c r="H448" s="19"/>
      <c r="I448" s="19"/>
      <c r="J448" s="19"/>
      <c r="K448" s="19"/>
      <c r="L448" s="19"/>
      <c r="M448" s="19"/>
      <c r="N448" s="19"/>
      <c r="O448" s="49"/>
      <c r="P448" s="65">
        <f t="shared" si="336"/>
        <v>0</v>
      </c>
      <c r="Q448" s="49"/>
      <c r="R448" s="49"/>
      <c r="S448" s="65">
        <f t="shared" si="337"/>
        <v>0</v>
      </c>
    </row>
    <row r="449" spans="1:19" ht="25.5" hidden="1" x14ac:dyDescent="0.25">
      <c r="A449" s="161"/>
      <c r="B449" s="27">
        <v>441900</v>
      </c>
      <c r="C449" s="13" t="s">
        <v>321</v>
      </c>
      <c r="D449" s="87">
        <f>SUM(D450)</f>
        <v>0</v>
      </c>
      <c r="E449" s="71">
        <f t="shared" ref="E449:O450" si="350">SUM(E450)</f>
        <v>0</v>
      </c>
      <c r="F449" s="25">
        <f t="shared" si="350"/>
        <v>0</v>
      </c>
      <c r="G449" s="25">
        <f t="shared" si="350"/>
        <v>0</v>
      </c>
      <c r="H449" s="25">
        <f t="shared" si="350"/>
        <v>0</v>
      </c>
      <c r="I449" s="25">
        <f t="shared" si="350"/>
        <v>0</v>
      </c>
      <c r="J449" s="25">
        <f t="shared" si="350"/>
        <v>0</v>
      </c>
      <c r="K449" s="25">
        <f t="shared" si="350"/>
        <v>0</v>
      </c>
      <c r="L449" s="25">
        <f t="shared" si="350"/>
        <v>0</v>
      </c>
      <c r="M449" s="25">
        <f t="shared" si="350"/>
        <v>0</v>
      </c>
      <c r="N449" s="25">
        <f t="shared" si="350"/>
        <v>0</v>
      </c>
      <c r="O449" s="53">
        <f t="shared" si="350"/>
        <v>0</v>
      </c>
      <c r="P449" s="65">
        <f t="shared" si="336"/>
        <v>0</v>
      </c>
      <c r="Q449" s="53">
        <f t="shared" ref="Q449:R450" si="351">SUM(Q450)</f>
        <v>0</v>
      </c>
      <c r="R449" s="53">
        <f t="shared" si="351"/>
        <v>0</v>
      </c>
      <c r="S449" s="65">
        <f t="shared" si="337"/>
        <v>0</v>
      </c>
    </row>
    <row r="450" spans="1:19" ht="25.5" hidden="1" x14ac:dyDescent="0.25">
      <c r="A450" s="161"/>
      <c r="B450" s="23">
        <v>441910</v>
      </c>
      <c r="C450" s="17" t="s">
        <v>321</v>
      </c>
      <c r="D450" s="85">
        <f>SUM(D451)</f>
        <v>0</v>
      </c>
      <c r="E450" s="69">
        <f t="shared" si="350"/>
        <v>0</v>
      </c>
      <c r="F450" s="20">
        <f t="shared" si="350"/>
        <v>0</v>
      </c>
      <c r="G450" s="20">
        <f t="shared" si="350"/>
        <v>0</v>
      </c>
      <c r="H450" s="20">
        <f t="shared" si="350"/>
        <v>0</v>
      </c>
      <c r="I450" s="20">
        <f t="shared" si="350"/>
        <v>0</v>
      </c>
      <c r="J450" s="20">
        <f t="shared" si="350"/>
        <v>0</v>
      </c>
      <c r="K450" s="20">
        <f t="shared" si="350"/>
        <v>0</v>
      </c>
      <c r="L450" s="20">
        <f t="shared" si="350"/>
        <v>0</v>
      </c>
      <c r="M450" s="20">
        <f t="shared" si="350"/>
        <v>0</v>
      </c>
      <c r="N450" s="20">
        <f t="shared" si="350"/>
        <v>0</v>
      </c>
      <c r="O450" s="50">
        <f t="shared" si="350"/>
        <v>0</v>
      </c>
      <c r="P450" s="65">
        <f t="shared" si="336"/>
        <v>0</v>
      </c>
      <c r="Q450" s="50">
        <f t="shared" si="351"/>
        <v>0</v>
      </c>
      <c r="R450" s="50">
        <f t="shared" si="351"/>
        <v>0</v>
      </c>
      <c r="S450" s="65">
        <f t="shared" si="337"/>
        <v>0</v>
      </c>
    </row>
    <row r="451" spans="1:19" hidden="1" x14ac:dyDescent="0.25">
      <c r="A451" s="161"/>
      <c r="B451" s="23">
        <v>441911</v>
      </c>
      <c r="C451" s="17" t="s">
        <v>322</v>
      </c>
      <c r="D451" s="84"/>
      <c r="E451" s="68"/>
      <c r="F451" s="19"/>
      <c r="G451" s="19"/>
      <c r="H451" s="19"/>
      <c r="I451" s="19"/>
      <c r="J451" s="19"/>
      <c r="K451" s="19"/>
      <c r="L451" s="19"/>
      <c r="M451" s="19"/>
      <c r="N451" s="19"/>
      <c r="O451" s="49"/>
      <c r="P451" s="65">
        <f t="shared" si="336"/>
        <v>0</v>
      </c>
      <c r="Q451" s="49"/>
      <c r="R451" s="49"/>
      <c r="S451" s="65">
        <f t="shared" si="337"/>
        <v>0</v>
      </c>
    </row>
    <row r="452" spans="1:19" ht="25.5" x14ac:dyDescent="0.25">
      <c r="A452" s="161"/>
      <c r="B452" s="27">
        <v>444000</v>
      </c>
      <c r="C452" s="13" t="s">
        <v>323</v>
      </c>
      <c r="D452" s="82">
        <f>SUM(D453,D456,D461)</f>
        <v>20000</v>
      </c>
      <c r="E452" s="66">
        <f t="shared" ref="E452:O452" si="352">SUM(E453,E456,E461)</f>
        <v>20000</v>
      </c>
      <c r="F452" s="14">
        <f t="shared" si="352"/>
        <v>0</v>
      </c>
      <c r="G452" s="14">
        <f t="shared" si="352"/>
        <v>0</v>
      </c>
      <c r="H452" s="14">
        <f t="shared" si="352"/>
        <v>0</v>
      </c>
      <c r="I452" s="14">
        <f t="shared" si="352"/>
        <v>0</v>
      </c>
      <c r="J452" s="14">
        <f t="shared" si="352"/>
        <v>0</v>
      </c>
      <c r="K452" s="14">
        <f t="shared" si="352"/>
        <v>0</v>
      </c>
      <c r="L452" s="14">
        <f t="shared" si="352"/>
        <v>0</v>
      </c>
      <c r="M452" s="14">
        <f t="shared" si="352"/>
        <v>0</v>
      </c>
      <c r="N452" s="14">
        <f t="shared" si="352"/>
        <v>0</v>
      </c>
      <c r="O452" s="47">
        <f t="shared" si="352"/>
        <v>0</v>
      </c>
      <c r="P452" s="65">
        <f t="shared" si="336"/>
        <v>20000</v>
      </c>
      <c r="Q452" s="47">
        <f t="shared" ref="Q452:R452" si="353">SUM(Q453,Q456,Q461)</f>
        <v>20000</v>
      </c>
      <c r="R452" s="47">
        <f t="shared" si="353"/>
        <v>20000</v>
      </c>
      <c r="S452" s="65">
        <f t="shared" si="337"/>
        <v>60000</v>
      </c>
    </row>
    <row r="453" spans="1:19" hidden="1" x14ac:dyDescent="0.25">
      <c r="A453" s="161"/>
      <c r="B453" s="27">
        <v>444100</v>
      </c>
      <c r="C453" s="13" t="s">
        <v>324</v>
      </c>
      <c r="D453" s="82">
        <f>SUM(D454)</f>
        <v>0</v>
      </c>
      <c r="E453" s="66">
        <f t="shared" ref="E453:O454" si="354">SUM(E454)</f>
        <v>0</v>
      </c>
      <c r="F453" s="14">
        <f t="shared" si="354"/>
        <v>0</v>
      </c>
      <c r="G453" s="14">
        <f t="shared" si="354"/>
        <v>0</v>
      </c>
      <c r="H453" s="14">
        <f t="shared" si="354"/>
        <v>0</v>
      </c>
      <c r="I453" s="14">
        <f t="shared" si="354"/>
        <v>0</v>
      </c>
      <c r="J453" s="14">
        <f t="shared" si="354"/>
        <v>0</v>
      </c>
      <c r="K453" s="14">
        <f t="shared" si="354"/>
        <v>0</v>
      </c>
      <c r="L453" s="14">
        <f t="shared" si="354"/>
        <v>0</v>
      </c>
      <c r="M453" s="14">
        <f t="shared" si="354"/>
        <v>0</v>
      </c>
      <c r="N453" s="14">
        <f t="shared" si="354"/>
        <v>0</v>
      </c>
      <c r="O453" s="47">
        <f t="shared" si="354"/>
        <v>0</v>
      </c>
      <c r="P453" s="65">
        <f t="shared" si="336"/>
        <v>0</v>
      </c>
      <c r="Q453" s="47">
        <f t="shared" ref="Q453:R454" si="355">SUM(Q454)</f>
        <v>0</v>
      </c>
      <c r="R453" s="47">
        <f t="shared" si="355"/>
        <v>0</v>
      </c>
      <c r="S453" s="65">
        <f t="shared" si="337"/>
        <v>0</v>
      </c>
    </row>
    <row r="454" spans="1:19" hidden="1" x14ac:dyDescent="0.25">
      <c r="A454" s="161"/>
      <c r="B454" s="23">
        <v>444110</v>
      </c>
      <c r="C454" s="17" t="s">
        <v>324</v>
      </c>
      <c r="D454" s="83">
        <f>SUM(D455)</f>
        <v>0</v>
      </c>
      <c r="E454" s="67">
        <f t="shared" si="354"/>
        <v>0</v>
      </c>
      <c r="F454" s="18">
        <f t="shared" si="354"/>
        <v>0</v>
      </c>
      <c r="G454" s="18">
        <f t="shared" si="354"/>
        <v>0</v>
      </c>
      <c r="H454" s="18">
        <f t="shared" si="354"/>
        <v>0</v>
      </c>
      <c r="I454" s="18">
        <f t="shared" si="354"/>
        <v>0</v>
      </c>
      <c r="J454" s="18">
        <f t="shared" si="354"/>
        <v>0</v>
      </c>
      <c r="K454" s="18">
        <f t="shared" si="354"/>
        <v>0</v>
      </c>
      <c r="L454" s="18">
        <f t="shared" si="354"/>
        <v>0</v>
      </c>
      <c r="M454" s="18">
        <f t="shared" si="354"/>
        <v>0</v>
      </c>
      <c r="N454" s="18">
        <f t="shared" si="354"/>
        <v>0</v>
      </c>
      <c r="O454" s="48">
        <f t="shared" si="354"/>
        <v>0</v>
      </c>
      <c r="P454" s="65">
        <f t="shared" si="336"/>
        <v>0</v>
      </c>
      <c r="Q454" s="48">
        <f t="shared" si="355"/>
        <v>0</v>
      </c>
      <c r="R454" s="48">
        <f t="shared" si="355"/>
        <v>0</v>
      </c>
      <c r="S454" s="65">
        <f t="shared" si="337"/>
        <v>0</v>
      </c>
    </row>
    <row r="455" spans="1:19" hidden="1" x14ac:dyDescent="0.25">
      <c r="A455" s="161"/>
      <c r="B455" s="23">
        <v>444111</v>
      </c>
      <c r="C455" s="17" t="s">
        <v>324</v>
      </c>
      <c r="D455" s="84"/>
      <c r="E455" s="68"/>
      <c r="F455" s="19"/>
      <c r="G455" s="19"/>
      <c r="H455" s="19"/>
      <c r="I455" s="19"/>
      <c r="J455" s="19"/>
      <c r="K455" s="19"/>
      <c r="L455" s="19"/>
      <c r="M455" s="19"/>
      <c r="N455" s="19"/>
      <c r="O455" s="49"/>
      <c r="P455" s="65">
        <f t="shared" si="336"/>
        <v>0</v>
      </c>
      <c r="Q455" s="49"/>
      <c r="R455" s="49"/>
      <c r="S455" s="65">
        <f t="shared" si="337"/>
        <v>0</v>
      </c>
    </row>
    <row r="456" spans="1:19" x14ac:dyDescent="0.25">
      <c r="A456" s="161"/>
      <c r="B456" s="27">
        <v>444200</v>
      </c>
      <c r="C456" s="13" t="s">
        <v>325</v>
      </c>
      <c r="D456" s="82">
        <f t="shared" ref="D456:R456" si="356">SUM(D457)</f>
        <v>20000</v>
      </c>
      <c r="E456" s="66">
        <f t="shared" si="356"/>
        <v>20000</v>
      </c>
      <c r="F456" s="14">
        <f t="shared" si="356"/>
        <v>0</v>
      </c>
      <c r="G456" s="14">
        <f t="shared" si="356"/>
        <v>0</v>
      </c>
      <c r="H456" s="14">
        <f t="shared" si="356"/>
        <v>0</v>
      </c>
      <c r="I456" s="14">
        <f t="shared" si="356"/>
        <v>0</v>
      </c>
      <c r="J456" s="14">
        <f t="shared" si="356"/>
        <v>0</v>
      </c>
      <c r="K456" s="14">
        <f t="shared" si="356"/>
        <v>0</v>
      </c>
      <c r="L456" s="14">
        <f t="shared" si="356"/>
        <v>0</v>
      </c>
      <c r="M456" s="14">
        <f t="shared" si="356"/>
        <v>0</v>
      </c>
      <c r="N456" s="14">
        <f t="shared" si="356"/>
        <v>0</v>
      </c>
      <c r="O456" s="47">
        <f t="shared" si="356"/>
        <v>0</v>
      </c>
      <c r="P456" s="65">
        <f t="shared" si="336"/>
        <v>20000</v>
      </c>
      <c r="Q456" s="47">
        <f t="shared" si="356"/>
        <v>20000</v>
      </c>
      <c r="R456" s="47">
        <f t="shared" si="356"/>
        <v>20000</v>
      </c>
      <c r="S456" s="65">
        <f t="shared" si="337"/>
        <v>60000</v>
      </c>
    </row>
    <row r="457" spans="1:19" x14ac:dyDescent="0.25">
      <c r="A457" s="161"/>
      <c r="B457" s="23">
        <v>444210</v>
      </c>
      <c r="C457" s="17" t="s">
        <v>325</v>
      </c>
      <c r="D457" s="83">
        <f>SUM(D458:D460)</f>
        <v>20000</v>
      </c>
      <c r="E457" s="67">
        <f t="shared" ref="E457:O457" si="357">SUM(E458:E460)</f>
        <v>20000</v>
      </c>
      <c r="F457" s="18">
        <f t="shared" si="357"/>
        <v>0</v>
      </c>
      <c r="G457" s="18">
        <f t="shared" si="357"/>
        <v>0</v>
      </c>
      <c r="H457" s="18">
        <f t="shared" si="357"/>
        <v>0</v>
      </c>
      <c r="I457" s="18">
        <f t="shared" si="357"/>
        <v>0</v>
      </c>
      <c r="J457" s="18">
        <f t="shared" si="357"/>
        <v>0</v>
      </c>
      <c r="K457" s="18">
        <f t="shared" si="357"/>
        <v>0</v>
      </c>
      <c r="L457" s="18">
        <f t="shared" si="357"/>
        <v>0</v>
      </c>
      <c r="M457" s="18">
        <f t="shared" si="357"/>
        <v>0</v>
      </c>
      <c r="N457" s="18">
        <f t="shared" si="357"/>
        <v>0</v>
      </c>
      <c r="O457" s="48">
        <f t="shared" si="357"/>
        <v>0</v>
      </c>
      <c r="P457" s="65">
        <f t="shared" si="336"/>
        <v>20000</v>
      </c>
      <c r="Q457" s="48">
        <f t="shared" ref="Q457:R457" si="358">SUM(Q458:Q460)</f>
        <v>20000</v>
      </c>
      <c r="R457" s="48">
        <f t="shared" si="358"/>
        <v>20000</v>
      </c>
      <c r="S457" s="65">
        <f t="shared" si="337"/>
        <v>60000</v>
      </c>
    </row>
    <row r="458" spans="1:19" x14ac:dyDescent="0.25">
      <c r="A458" s="161"/>
      <c r="B458" s="23">
        <v>444211</v>
      </c>
      <c r="C458" s="17" t="s">
        <v>325</v>
      </c>
      <c r="D458" s="84">
        <v>20000</v>
      </c>
      <c r="E458" s="68">
        <v>20000</v>
      </c>
      <c r="F458" s="19"/>
      <c r="G458" s="19"/>
      <c r="H458" s="19"/>
      <c r="I458" s="19"/>
      <c r="J458" s="19"/>
      <c r="K458" s="19"/>
      <c r="L458" s="19"/>
      <c r="M458" s="19"/>
      <c r="N458" s="19"/>
      <c r="O458" s="49"/>
      <c r="P458" s="65">
        <f t="shared" si="336"/>
        <v>20000</v>
      </c>
      <c r="Q458" s="49">
        <v>20000</v>
      </c>
      <c r="R458" s="49">
        <v>20000</v>
      </c>
      <c r="S458" s="65">
        <f t="shared" si="337"/>
        <v>60000</v>
      </c>
    </row>
    <row r="459" spans="1:19" ht="25.5" hidden="1" x14ac:dyDescent="0.25">
      <c r="A459" s="161"/>
      <c r="B459" s="23">
        <v>444212</v>
      </c>
      <c r="C459" s="17" t="s">
        <v>326</v>
      </c>
      <c r="D459" s="84"/>
      <c r="E459" s="68"/>
      <c r="F459" s="19"/>
      <c r="G459" s="19"/>
      <c r="H459" s="19"/>
      <c r="I459" s="19"/>
      <c r="J459" s="19"/>
      <c r="K459" s="19"/>
      <c r="L459" s="19"/>
      <c r="M459" s="19"/>
      <c r="N459" s="19"/>
      <c r="O459" s="49"/>
      <c r="P459" s="65">
        <f t="shared" si="336"/>
        <v>0</v>
      </c>
      <c r="Q459" s="49"/>
      <c r="R459" s="49"/>
      <c r="S459" s="65">
        <f t="shared" si="337"/>
        <v>0</v>
      </c>
    </row>
    <row r="460" spans="1:19" hidden="1" x14ac:dyDescent="0.25">
      <c r="A460" s="161"/>
      <c r="B460" s="23">
        <v>444219</v>
      </c>
      <c r="C460" s="17" t="s">
        <v>327</v>
      </c>
      <c r="D460" s="84"/>
      <c r="E460" s="68"/>
      <c r="F460" s="19"/>
      <c r="G460" s="19"/>
      <c r="H460" s="19"/>
      <c r="I460" s="19"/>
      <c r="J460" s="19"/>
      <c r="K460" s="19"/>
      <c r="L460" s="19"/>
      <c r="M460" s="19"/>
      <c r="N460" s="19"/>
      <c r="O460" s="49"/>
      <c r="P460" s="65">
        <f t="shared" si="336"/>
        <v>0</v>
      </c>
      <c r="Q460" s="49"/>
      <c r="R460" s="49"/>
      <c r="S460" s="65">
        <f t="shared" si="337"/>
        <v>0</v>
      </c>
    </row>
    <row r="461" spans="1:19" ht="25.5" hidden="1" x14ac:dyDescent="0.25">
      <c r="A461" s="161"/>
      <c r="B461" s="27">
        <v>444300</v>
      </c>
      <c r="C461" s="13" t="s">
        <v>328</v>
      </c>
      <c r="D461" s="82">
        <f>SUM(D462)</f>
        <v>0</v>
      </c>
      <c r="E461" s="66">
        <f t="shared" ref="E461:O462" si="359">SUM(E462)</f>
        <v>0</v>
      </c>
      <c r="F461" s="14">
        <f t="shared" si="359"/>
        <v>0</v>
      </c>
      <c r="G461" s="14">
        <f t="shared" si="359"/>
        <v>0</v>
      </c>
      <c r="H461" s="14">
        <f t="shared" si="359"/>
        <v>0</v>
      </c>
      <c r="I461" s="14">
        <f t="shared" si="359"/>
        <v>0</v>
      </c>
      <c r="J461" s="14">
        <f t="shared" si="359"/>
        <v>0</v>
      </c>
      <c r="K461" s="14">
        <f t="shared" si="359"/>
        <v>0</v>
      </c>
      <c r="L461" s="14">
        <f t="shared" si="359"/>
        <v>0</v>
      </c>
      <c r="M461" s="14">
        <f t="shared" si="359"/>
        <v>0</v>
      </c>
      <c r="N461" s="14">
        <f t="shared" si="359"/>
        <v>0</v>
      </c>
      <c r="O461" s="47">
        <f t="shared" si="359"/>
        <v>0</v>
      </c>
      <c r="P461" s="65">
        <f t="shared" si="336"/>
        <v>0</v>
      </c>
      <c r="Q461" s="47">
        <f t="shared" ref="Q461:R462" si="360">SUM(Q462)</f>
        <v>0</v>
      </c>
      <c r="R461" s="47">
        <f t="shared" si="360"/>
        <v>0</v>
      </c>
      <c r="S461" s="65">
        <f t="shared" si="337"/>
        <v>0</v>
      </c>
    </row>
    <row r="462" spans="1:19" ht="25.5" hidden="1" x14ac:dyDescent="0.25">
      <c r="A462" s="161"/>
      <c r="B462" s="23">
        <v>444310</v>
      </c>
      <c r="C462" s="17" t="s">
        <v>328</v>
      </c>
      <c r="D462" s="83">
        <f>SUM(D463)</f>
        <v>0</v>
      </c>
      <c r="E462" s="67">
        <f t="shared" si="359"/>
        <v>0</v>
      </c>
      <c r="F462" s="18">
        <f t="shared" si="359"/>
        <v>0</v>
      </c>
      <c r="G462" s="18">
        <f t="shared" si="359"/>
        <v>0</v>
      </c>
      <c r="H462" s="18">
        <f t="shared" si="359"/>
        <v>0</v>
      </c>
      <c r="I462" s="18">
        <f t="shared" si="359"/>
        <v>0</v>
      </c>
      <c r="J462" s="18">
        <f t="shared" si="359"/>
        <v>0</v>
      </c>
      <c r="K462" s="18">
        <f t="shared" si="359"/>
        <v>0</v>
      </c>
      <c r="L462" s="18">
        <f t="shared" si="359"/>
        <v>0</v>
      </c>
      <c r="M462" s="18">
        <f t="shared" si="359"/>
        <v>0</v>
      </c>
      <c r="N462" s="18">
        <f t="shared" si="359"/>
        <v>0</v>
      </c>
      <c r="O462" s="48">
        <f t="shared" si="359"/>
        <v>0</v>
      </c>
      <c r="P462" s="65">
        <f t="shared" si="336"/>
        <v>0</v>
      </c>
      <c r="Q462" s="48">
        <f t="shared" si="360"/>
        <v>0</v>
      </c>
      <c r="R462" s="48">
        <f t="shared" si="360"/>
        <v>0</v>
      </c>
      <c r="S462" s="65">
        <f t="shared" si="337"/>
        <v>0</v>
      </c>
    </row>
    <row r="463" spans="1:19" ht="25.5" hidden="1" x14ac:dyDescent="0.25">
      <c r="A463" s="161"/>
      <c r="B463" s="23">
        <v>444311</v>
      </c>
      <c r="C463" s="17" t="s">
        <v>328</v>
      </c>
      <c r="D463" s="84"/>
      <c r="E463" s="68"/>
      <c r="F463" s="19"/>
      <c r="G463" s="19"/>
      <c r="H463" s="19"/>
      <c r="I463" s="19"/>
      <c r="J463" s="19"/>
      <c r="K463" s="19"/>
      <c r="L463" s="19"/>
      <c r="M463" s="19"/>
      <c r="N463" s="19"/>
      <c r="O463" s="49"/>
      <c r="P463" s="65">
        <f t="shared" si="336"/>
        <v>0</v>
      </c>
      <c r="Q463" s="49"/>
      <c r="R463" s="49"/>
      <c r="S463" s="65">
        <f t="shared" si="337"/>
        <v>0</v>
      </c>
    </row>
    <row r="464" spans="1:19" ht="55.5" hidden="1" customHeight="1" x14ac:dyDescent="0.25">
      <c r="A464" s="271"/>
      <c r="B464" s="27">
        <v>451000</v>
      </c>
      <c r="C464" s="21" t="s">
        <v>329</v>
      </c>
      <c r="D464" s="82">
        <f>SUM(D465,D472)</f>
        <v>0</v>
      </c>
      <c r="E464" s="66">
        <f t="shared" ref="E464:O464" si="361">SUM(E465,E472)</f>
        <v>0</v>
      </c>
      <c r="F464" s="14">
        <f t="shared" si="361"/>
        <v>0</v>
      </c>
      <c r="G464" s="14">
        <f t="shared" si="361"/>
        <v>0</v>
      </c>
      <c r="H464" s="14">
        <f t="shared" si="361"/>
        <v>0</v>
      </c>
      <c r="I464" s="14">
        <f t="shared" si="361"/>
        <v>0</v>
      </c>
      <c r="J464" s="14">
        <f t="shared" si="361"/>
        <v>0</v>
      </c>
      <c r="K464" s="14">
        <f t="shared" si="361"/>
        <v>0</v>
      </c>
      <c r="L464" s="14">
        <f t="shared" si="361"/>
        <v>0</v>
      </c>
      <c r="M464" s="14">
        <f t="shared" si="361"/>
        <v>0</v>
      </c>
      <c r="N464" s="14">
        <f t="shared" si="361"/>
        <v>0</v>
      </c>
      <c r="O464" s="47">
        <f t="shared" si="361"/>
        <v>0</v>
      </c>
      <c r="P464" s="65">
        <f t="shared" si="336"/>
        <v>0</v>
      </c>
      <c r="Q464" s="47">
        <f t="shared" ref="Q464:R464" si="362">SUM(Q465,Q472)</f>
        <v>0</v>
      </c>
      <c r="R464" s="47">
        <f t="shared" si="362"/>
        <v>0</v>
      </c>
      <c r="S464" s="65">
        <f t="shared" si="337"/>
        <v>0</v>
      </c>
    </row>
    <row r="465" spans="1:19" ht="38.25" hidden="1" x14ac:dyDescent="0.25">
      <c r="A465" s="272"/>
      <c r="B465" s="12">
        <v>451100</v>
      </c>
      <c r="C465" s="13" t="s">
        <v>330</v>
      </c>
      <c r="D465" s="82">
        <f>SUM(D470,D466,D468)</f>
        <v>0</v>
      </c>
      <c r="E465" s="66">
        <f t="shared" ref="E465:O465" si="363">SUM(E470,E466,E468)</f>
        <v>0</v>
      </c>
      <c r="F465" s="14">
        <f t="shared" si="363"/>
        <v>0</v>
      </c>
      <c r="G465" s="14">
        <f t="shared" si="363"/>
        <v>0</v>
      </c>
      <c r="H465" s="14">
        <f t="shared" si="363"/>
        <v>0</v>
      </c>
      <c r="I465" s="14">
        <f t="shared" si="363"/>
        <v>0</v>
      </c>
      <c r="J465" s="14">
        <f t="shared" si="363"/>
        <v>0</v>
      </c>
      <c r="K465" s="14">
        <f t="shared" si="363"/>
        <v>0</v>
      </c>
      <c r="L465" s="14">
        <f t="shared" si="363"/>
        <v>0</v>
      </c>
      <c r="M465" s="14">
        <f t="shared" si="363"/>
        <v>0</v>
      </c>
      <c r="N465" s="14">
        <f t="shared" si="363"/>
        <v>0</v>
      </c>
      <c r="O465" s="47">
        <f t="shared" si="363"/>
        <v>0</v>
      </c>
      <c r="P465" s="65">
        <f t="shared" si="336"/>
        <v>0</v>
      </c>
      <c r="Q465" s="47">
        <f t="shared" ref="Q465:R465" si="364">SUM(Q470,Q466,Q468)</f>
        <v>0</v>
      </c>
      <c r="R465" s="47">
        <f t="shared" si="364"/>
        <v>0</v>
      </c>
      <c r="S465" s="65">
        <f t="shared" si="337"/>
        <v>0</v>
      </c>
    </row>
    <row r="466" spans="1:19" ht="42" hidden="1" customHeight="1" x14ac:dyDescent="0.25">
      <c r="A466" s="161"/>
      <c r="B466" s="16">
        <v>451130</v>
      </c>
      <c r="C466" s="17" t="s">
        <v>331</v>
      </c>
      <c r="D466" s="83">
        <f>SUM(D467)</f>
        <v>0</v>
      </c>
      <c r="E466" s="67">
        <f t="shared" ref="E466:O466" si="365">SUM(E467)</f>
        <v>0</v>
      </c>
      <c r="F466" s="18">
        <f t="shared" si="365"/>
        <v>0</v>
      </c>
      <c r="G466" s="18">
        <f t="shared" si="365"/>
        <v>0</v>
      </c>
      <c r="H466" s="18">
        <f t="shared" si="365"/>
        <v>0</v>
      </c>
      <c r="I466" s="18">
        <f t="shared" si="365"/>
        <v>0</v>
      </c>
      <c r="J466" s="18">
        <f t="shared" si="365"/>
        <v>0</v>
      </c>
      <c r="K466" s="18">
        <f t="shared" si="365"/>
        <v>0</v>
      </c>
      <c r="L466" s="18">
        <f t="shared" si="365"/>
        <v>0</v>
      </c>
      <c r="M466" s="18">
        <f t="shared" si="365"/>
        <v>0</v>
      </c>
      <c r="N466" s="18">
        <f t="shared" si="365"/>
        <v>0</v>
      </c>
      <c r="O466" s="48">
        <f t="shared" si="365"/>
        <v>0</v>
      </c>
      <c r="P466" s="65">
        <f t="shared" si="336"/>
        <v>0</v>
      </c>
      <c r="Q466" s="48">
        <f t="shared" ref="Q466:R466" si="366">SUM(Q467)</f>
        <v>0</v>
      </c>
      <c r="R466" s="48">
        <f t="shared" si="366"/>
        <v>0</v>
      </c>
      <c r="S466" s="65">
        <f t="shared" si="337"/>
        <v>0</v>
      </c>
    </row>
    <row r="467" spans="1:19" ht="42" hidden="1" customHeight="1" x14ac:dyDescent="0.25">
      <c r="A467" s="161"/>
      <c r="B467" s="16">
        <v>451131</v>
      </c>
      <c r="C467" s="17" t="s">
        <v>331</v>
      </c>
      <c r="D467" s="88"/>
      <c r="E467" s="72"/>
      <c r="F467" s="28"/>
      <c r="G467" s="28"/>
      <c r="H467" s="28"/>
      <c r="I467" s="28"/>
      <c r="J467" s="28"/>
      <c r="K467" s="28"/>
      <c r="L467" s="28"/>
      <c r="M467" s="28"/>
      <c r="N467" s="28"/>
      <c r="O467" s="54"/>
      <c r="P467" s="65">
        <f t="shared" si="336"/>
        <v>0</v>
      </c>
      <c r="Q467" s="54"/>
      <c r="R467" s="54"/>
      <c r="S467" s="65">
        <f t="shared" si="337"/>
        <v>0</v>
      </c>
    </row>
    <row r="468" spans="1:19" ht="43.5" hidden="1" customHeight="1" x14ac:dyDescent="0.25">
      <c r="A468" s="161"/>
      <c r="B468" s="16">
        <v>451140</v>
      </c>
      <c r="C468" s="17" t="s">
        <v>332</v>
      </c>
      <c r="D468" s="83">
        <f>SUM(D469)</f>
        <v>0</v>
      </c>
      <c r="E468" s="67">
        <f t="shared" ref="E468:O468" si="367">SUM(E469)</f>
        <v>0</v>
      </c>
      <c r="F468" s="18">
        <f t="shared" si="367"/>
        <v>0</v>
      </c>
      <c r="G468" s="18">
        <f t="shared" si="367"/>
        <v>0</v>
      </c>
      <c r="H468" s="18">
        <f t="shared" si="367"/>
        <v>0</v>
      </c>
      <c r="I468" s="18">
        <f t="shared" si="367"/>
        <v>0</v>
      </c>
      <c r="J468" s="18">
        <f t="shared" si="367"/>
        <v>0</v>
      </c>
      <c r="K468" s="18">
        <f t="shared" si="367"/>
        <v>0</v>
      </c>
      <c r="L468" s="18">
        <f t="shared" si="367"/>
        <v>0</v>
      </c>
      <c r="M468" s="18">
        <f t="shared" si="367"/>
        <v>0</v>
      </c>
      <c r="N468" s="18">
        <f t="shared" si="367"/>
        <v>0</v>
      </c>
      <c r="O468" s="48">
        <f t="shared" si="367"/>
        <v>0</v>
      </c>
      <c r="P468" s="65">
        <f t="shared" si="336"/>
        <v>0</v>
      </c>
      <c r="Q468" s="48">
        <f t="shared" ref="Q468:R468" si="368">SUM(Q469)</f>
        <v>0</v>
      </c>
      <c r="R468" s="48">
        <f t="shared" si="368"/>
        <v>0</v>
      </c>
      <c r="S468" s="65">
        <f t="shared" si="337"/>
        <v>0</v>
      </c>
    </row>
    <row r="469" spans="1:19" ht="45.75" hidden="1" customHeight="1" x14ac:dyDescent="0.25">
      <c r="A469" s="161"/>
      <c r="B469" s="23">
        <v>451141</v>
      </c>
      <c r="C469" s="17" t="s">
        <v>332</v>
      </c>
      <c r="D469" s="88"/>
      <c r="E469" s="72"/>
      <c r="F469" s="28"/>
      <c r="G469" s="28"/>
      <c r="H469" s="28"/>
      <c r="I469" s="28"/>
      <c r="J469" s="28"/>
      <c r="K469" s="28"/>
      <c r="L469" s="28"/>
      <c r="M469" s="28"/>
      <c r="N469" s="28"/>
      <c r="O469" s="54"/>
      <c r="P469" s="65">
        <f t="shared" si="336"/>
        <v>0</v>
      </c>
      <c r="Q469" s="54"/>
      <c r="R469" s="54"/>
      <c r="S469" s="65">
        <f t="shared" si="337"/>
        <v>0</v>
      </c>
    </row>
    <row r="470" spans="1:19" ht="45.75" hidden="1" customHeight="1" x14ac:dyDescent="0.25">
      <c r="A470" s="161"/>
      <c r="B470" s="23">
        <v>451190</v>
      </c>
      <c r="C470" s="17" t="s">
        <v>333</v>
      </c>
      <c r="D470" s="83">
        <f>SUM(D471)</f>
        <v>0</v>
      </c>
      <c r="E470" s="67">
        <f t="shared" ref="E470:O470" si="369">SUM(E471)</f>
        <v>0</v>
      </c>
      <c r="F470" s="18">
        <f t="shared" si="369"/>
        <v>0</v>
      </c>
      <c r="G470" s="18">
        <f t="shared" si="369"/>
        <v>0</v>
      </c>
      <c r="H470" s="18">
        <f t="shared" si="369"/>
        <v>0</v>
      </c>
      <c r="I470" s="18">
        <f t="shared" si="369"/>
        <v>0</v>
      </c>
      <c r="J470" s="18">
        <f t="shared" si="369"/>
        <v>0</v>
      </c>
      <c r="K470" s="18">
        <f t="shared" si="369"/>
        <v>0</v>
      </c>
      <c r="L470" s="18">
        <f t="shared" si="369"/>
        <v>0</v>
      </c>
      <c r="M470" s="18">
        <f t="shared" si="369"/>
        <v>0</v>
      </c>
      <c r="N470" s="18">
        <f t="shared" si="369"/>
        <v>0</v>
      </c>
      <c r="O470" s="48">
        <f t="shared" si="369"/>
        <v>0</v>
      </c>
      <c r="P470" s="65">
        <f t="shared" si="336"/>
        <v>0</v>
      </c>
      <c r="Q470" s="48">
        <f t="shared" ref="Q470:R470" si="370">SUM(Q471)</f>
        <v>0</v>
      </c>
      <c r="R470" s="48">
        <f t="shared" si="370"/>
        <v>0</v>
      </c>
      <c r="S470" s="65">
        <f t="shared" si="337"/>
        <v>0</v>
      </c>
    </row>
    <row r="471" spans="1:19" ht="56.25" hidden="1" customHeight="1" x14ac:dyDescent="0.25">
      <c r="A471" s="161"/>
      <c r="B471" s="23">
        <v>451191</v>
      </c>
      <c r="C471" s="17" t="s">
        <v>333</v>
      </c>
      <c r="D471" s="84"/>
      <c r="E471" s="68"/>
      <c r="F471" s="19"/>
      <c r="G471" s="19"/>
      <c r="H471" s="19"/>
      <c r="I471" s="19"/>
      <c r="J471" s="19"/>
      <c r="K471" s="19"/>
      <c r="L471" s="19"/>
      <c r="M471" s="19"/>
      <c r="N471" s="19"/>
      <c r="O471" s="49"/>
      <c r="P471" s="65">
        <f t="shared" si="336"/>
        <v>0</v>
      </c>
      <c r="Q471" s="49"/>
      <c r="R471" s="49"/>
      <c r="S471" s="65">
        <f t="shared" si="337"/>
        <v>0</v>
      </c>
    </row>
    <row r="472" spans="1:19" ht="38.25" hidden="1" x14ac:dyDescent="0.25">
      <c r="A472" s="271"/>
      <c r="B472" s="27">
        <v>451200</v>
      </c>
      <c r="C472" s="13" t="s">
        <v>334</v>
      </c>
      <c r="D472" s="82">
        <f>SUM(D473,D475,D477)</f>
        <v>0</v>
      </c>
      <c r="E472" s="66">
        <f t="shared" ref="E472:O472" si="371">SUM(E473,E475,E477)</f>
        <v>0</v>
      </c>
      <c r="F472" s="14">
        <f t="shared" si="371"/>
        <v>0</v>
      </c>
      <c r="G472" s="14">
        <f t="shared" si="371"/>
        <v>0</v>
      </c>
      <c r="H472" s="14">
        <f t="shared" si="371"/>
        <v>0</v>
      </c>
      <c r="I472" s="14">
        <f t="shared" si="371"/>
        <v>0</v>
      </c>
      <c r="J472" s="14">
        <f t="shared" si="371"/>
        <v>0</v>
      </c>
      <c r="K472" s="14">
        <f t="shared" si="371"/>
        <v>0</v>
      </c>
      <c r="L472" s="14">
        <f t="shared" si="371"/>
        <v>0</v>
      </c>
      <c r="M472" s="14">
        <f t="shared" si="371"/>
        <v>0</v>
      </c>
      <c r="N472" s="14">
        <f t="shared" si="371"/>
        <v>0</v>
      </c>
      <c r="O472" s="47">
        <f t="shared" si="371"/>
        <v>0</v>
      </c>
      <c r="P472" s="65">
        <f t="shared" si="336"/>
        <v>0</v>
      </c>
      <c r="Q472" s="47">
        <f t="shared" ref="Q472:R472" si="372">SUM(Q473,Q475,Q477)</f>
        <v>0</v>
      </c>
      <c r="R472" s="47">
        <f t="shared" si="372"/>
        <v>0</v>
      </c>
      <c r="S472" s="65">
        <f t="shared" si="337"/>
        <v>0</v>
      </c>
    </row>
    <row r="473" spans="1:19" ht="25.5" hidden="1" x14ac:dyDescent="0.25">
      <c r="A473" s="161"/>
      <c r="B473" s="16">
        <v>451230</v>
      </c>
      <c r="C473" s="17" t="s">
        <v>335</v>
      </c>
      <c r="D473" s="83">
        <f>SUM(D474)</f>
        <v>0</v>
      </c>
      <c r="E473" s="67">
        <f t="shared" ref="E473:O473" si="373">SUM(E474)</f>
        <v>0</v>
      </c>
      <c r="F473" s="18">
        <f t="shared" si="373"/>
        <v>0</v>
      </c>
      <c r="G473" s="18">
        <f t="shared" si="373"/>
        <v>0</v>
      </c>
      <c r="H473" s="18">
        <f t="shared" si="373"/>
        <v>0</v>
      </c>
      <c r="I473" s="18">
        <f t="shared" si="373"/>
        <v>0</v>
      </c>
      <c r="J473" s="18">
        <f t="shared" si="373"/>
        <v>0</v>
      </c>
      <c r="K473" s="18">
        <f t="shared" si="373"/>
        <v>0</v>
      </c>
      <c r="L473" s="18">
        <f t="shared" si="373"/>
        <v>0</v>
      </c>
      <c r="M473" s="18">
        <f t="shared" si="373"/>
        <v>0</v>
      </c>
      <c r="N473" s="18">
        <f t="shared" si="373"/>
        <v>0</v>
      </c>
      <c r="O473" s="48">
        <f t="shared" si="373"/>
        <v>0</v>
      </c>
      <c r="P473" s="65">
        <f t="shared" si="336"/>
        <v>0</v>
      </c>
      <c r="Q473" s="48">
        <f t="shared" ref="Q473:R473" si="374">SUM(Q474)</f>
        <v>0</v>
      </c>
      <c r="R473" s="48">
        <f t="shared" si="374"/>
        <v>0</v>
      </c>
      <c r="S473" s="65">
        <f t="shared" si="337"/>
        <v>0</v>
      </c>
    </row>
    <row r="474" spans="1:19" ht="38.25" hidden="1" x14ac:dyDescent="0.25">
      <c r="A474" s="161"/>
      <c r="B474" s="16">
        <v>451231</v>
      </c>
      <c r="C474" s="17" t="s">
        <v>336</v>
      </c>
      <c r="D474" s="84"/>
      <c r="E474" s="68"/>
      <c r="F474" s="19"/>
      <c r="G474" s="19"/>
      <c r="H474" s="19"/>
      <c r="I474" s="19"/>
      <c r="J474" s="19"/>
      <c r="K474" s="19"/>
      <c r="L474" s="19"/>
      <c r="M474" s="19"/>
      <c r="N474" s="19"/>
      <c r="O474" s="49"/>
      <c r="P474" s="65">
        <f t="shared" si="336"/>
        <v>0</v>
      </c>
      <c r="Q474" s="49"/>
      <c r="R474" s="49"/>
      <c r="S474" s="65">
        <f t="shared" si="337"/>
        <v>0</v>
      </c>
    </row>
    <row r="475" spans="1:19" ht="25.5" hidden="1" x14ac:dyDescent="0.25">
      <c r="A475" s="161"/>
      <c r="B475" s="16">
        <v>451240</v>
      </c>
      <c r="C475" s="17" t="s">
        <v>337</v>
      </c>
      <c r="D475" s="83">
        <f>SUM(D476)</f>
        <v>0</v>
      </c>
      <c r="E475" s="67">
        <f t="shared" ref="E475:O475" si="375">SUM(E476)</f>
        <v>0</v>
      </c>
      <c r="F475" s="18">
        <f t="shared" si="375"/>
        <v>0</v>
      </c>
      <c r="G475" s="18">
        <f t="shared" si="375"/>
        <v>0</v>
      </c>
      <c r="H475" s="18">
        <f t="shared" si="375"/>
        <v>0</v>
      </c>
      <c r="I475" s="18">
        <f t="shared" si="375"/>
        <v>0</v>
      </c>
      <c r="J475" s="18">
        <f t="shared" si="375"/>
        <v>0</v>
      </c>
      <c r="K475" s="18">
        <f t="shared" si="375"/>
        <v>0</v>
      </c>
      <c r="L475" s="18">
        <f t="shared" si="375"/>
        <v>0</v>
      </c>
      <c r="M475" s="18">
        <f t="shared" si="375"/>
        <v>0</v>
      </c>
      <c r="N475" s="18">
        <f t="shared" si="375"/>
        <v>0</v>
      </c>
      <c r="O475" s="48">
        <f t="shared" si="375"/>
        <v>0</v>
      </c>
      <c r="P475" s="65">
        <f t="shared" si="336"/>
        <v>0</v>
      </c>
      <c r="Q475" s="48">
        <f t="shared" ref="Q475:R475" si="376">SUM(Q476)</f>
        <v>0</v>
      </c>
      <c r="R475" s="48">
        <f t="shared" si="376"/>
        <v>0</v>
      </c>
      <c r="S475" s="65">
        <f t="shared" si="337"/>
        <v>0</v>
      </c>
    </row>
    <row r="476" spans="1:19" ht="65.25" hidden="1" customHeight="1" x14ac:dyDescent="0.25">
      <c r="A476" s="161"/>
      <c r="B476" s="16">
        <v>451241</v>
      </c>
      <c r="C476" s="17" t="s">
        <v>338</v>
      </c>
      <c r="D476" s="84"/>
      <c r="E476" s="68"/>
      <c r="F476" s="19"/>
      <c r="G476" s="19"/>
      <c r="H476" s="19"/>
      <c r="I476" s="19"/>
      <c r="J476" s="19"/>
      <c r="K476" s="19"/>
      <c r="L476" s="19"/>
      <c r="M476" s="19"/>
      <c r="N476" s="19"/>
      <c r="O476" s="49"/>
      <c r="P476" s="65">
        <f t="shared" si="336"/>
        <v>0</v>
      </c>
      <c r="Q476" s="49"/>
      <c r="R476" s="49"/>
      <c r="S476" s="65">
        <f t="shared" si="337"/>
        <v>0</v>
      </c>
    </row>
    <row r="477" spans="1:19" ht="38.25" hidden="1" x14ac:dyDescent="0.25">
      <c r="A477" s="161"/>
      <c r="B477" s="16">
        <v>451290</v>
      </c>
      <c r="C477" s="17" t="s">
        <v>339</v>
      </c>
      <c r="D477" s="83">
        <f>SUM(D478)</f>
        <v>0</v>
      </c>
      <c r="E477" s="67">
        <f t="shared" ref="E477:O477" si="377">SUM(E478)</f>
        <v>0</v>
      </c>
      <c r="F477" s="18">
        <f t="shared" si="377"/>
        <v>0</v>
      </c>
      <c r="G477" s="18">
        <f t="shared" si="377"/>
        <v>0</v>
      </c>
      <c r="H477" s="18">
        <f t="shared" si="377"/>
        <v>0</v>
      </c>
      <c r="I477" s="18">
        <f t="shared" si="377"/>
        <v>0</v>
      </c>
      <c r="J477" s="18">
        <f t="shared" si="377"/>
        <v>0</v>
      </c>
      <c r="K477" s="18">
        <f t="shared" si="377"/>
        <v>0</v>
      </c>
      <c r="L477" s="18">
        <f t="shared" si="377"/>
        <v>0</v>
      </c>
      <c r="M477" s="18">
        <f t="shared" si="377"/>
        <v>0</v>
      </c>
      <c r="N477" s="18">
        <f t="shared" si="377"/>
        <v>0</v>
      </c>
      <c r="O477" s="48">
        <f t="shared" si="377"/>
        <v>0</v>
      </c>
      <c r="P477" s="65">
        <f t="shared" si="336"/>
        <v>0</v>
      </c>
      <c r="Q477" s="48">
        <f t="shared" ref="Q477:R477" si="378">SUM(Q478)</f>
        <v>0</v>
      </c>
      <c r="R477" s="48">
        <f t="shared" si="378"/>
        <v>0</v>
      </c>
      <c r="S477" s="65">
        <f t="shared" si="337"/>
        <v>0</v>
      </c>
    </row>
    <row r="478" spans="1:19" ht="38.25" hidden="1" x14ac:dyDescent="0.25">
      <c r="A478" s="161"/>
      <c r="B478" s="23">
        <v>451291</v>
      </c>
      <c r="C478" s="17" t="s">
        <v>340</v>
      </c>
      <c r="D478" s="84"/>
      <c r="E478" s="68"/>
      <c r="F478" s="19"/>
      <c r="G478" s="19"/>
      <c r="H478" s="19"/>
      <c r="I478" s="19"/>
      <c r="J478" s="19"/>
      <c r="K478" s="19"/>
      <c r="L478" s="19"/>
      <c r="M478" s="19"/>
      <c r="N478" s="19"/>
      <c r="O478" s="49"/>
      <c r="P478" s="65">
        <f t="shared" si="336"/>
        <v>0</v>
      </c>
      <c r="Q478" s="49"/>
      <c r="R478" s="49"/>
      <c r="S478" s="65">
        <f t="shared" si="337"/>
        <v>0</v>
      </c>
    </row>
    <row r="479" spans="1:19" ht="25.5" hidden="1" x14ac:dyDescent="0.25">
      <c r="A479" s="161"/>
      <c r="B479" s="27">
        <v>454000</v>
      </c>
      <c r="C479" s="13" t="s">
        <v>341</v>
      </c>
      <c r="D479" s="87">
        <f>SUM(D480+D483)</f>
        <v>0</v>
      </c>
      <c r="E479" s="71">
        <f t="shared" ref="E479:O479" si="379">SUM(E480+E483)</f>
        <v>0</v>
      </c>
      <c r="F479" s="25">
        <f t="shared" si="379"/>
        <v>0</v>
      </c>
      <c r="G479" s="25">
        <f t="shared" si="379"/>
        <v>0</v>
      </c>
      <c r="H479" s="25">
        <f t="shared" si="379"/>
        <v>0</v>
      </c>
      <c r="I479" s="25">
        <f t="shared" si="379"/>
        <v>0</v>
      </c>
      <c r="J479" s="25">
        <f t="shared" si="379"/>
        <v>0</v>
      </c>
      <c r="K479" s="25">
        <f t="shared" si="379"/>
        <v>0</v>
      </c>
      <c r="L479" s="25">
        <f t="shared" si="379"/>
        <v>0</v>
      </c>
      <c r="M479" s="25">
        <f t="shared" si="379"/>
        <v>0</v>
      </c>
      <c r="N479" s="25">
        <f t="shared" si="379"/>
        <v>0</v>
      </c>
      <c r="O479" s="53">
        <f t="shared" si="379"/>
        <v>0</v>
      </c>
      <c r="P479" s="65">
        <f t="shared" si="336"/>
        <v>0</v>
      </c>
      <c r="Q479" s="53">
        <f t="shared" ref="Q479:R479" si="380">SUM(Q480+Q483)</f>
        <v>0</v>
      </c>
      <c r="R479" s="53">
        <f t="shared" si="380"/>
        <v>0</v>
      </c>
      <c r="S479" s="65">
        <f t="shared" si="337"/>
        <v>0</v>
      </c>
    </row>
    <row r="480" spans="1:19" ht="25.5" hidden="1" x14ac:dyDescent="0.25">
      <c r="A480" s="161"/>
      <c r="B480" s="27">
        <v>454100</v>
      </c>
      <c r="C480" s="13" t="s">
        <v>342</v>
      </c>
      <c r="D480" s="87">
        <f>SUM(D481)</f>
        <v>0</v>
      </c>
      <c r="E480" s="71">
        <f t="shared" ref="E480:O481" si="381">SUM(E481)</f>
        <v>0</v>
      </c>
      <c r="F480" s="25">
        <f t="shared" si="381"/>
        <v>0</v>
      </c>
      <c r="G480" s="25">
        <f t="shared" si="381"/>
        <v>0</v>
      </c>
      <c r="H480" s="25">
        <f t="shared" si="381"/>
        <v>0</v>
      </c>
      <c r="I480" s="25">
        <f t="shared" si="381"/>
        <v>0</v>
      </c>
      <c r="J480" s="25">
        <f t="shared" si="381"/>
        <v>0</v>
      </c>
      <c r="K480" s="25">
        <f t="shared" si="381"/>
        <v>0</v>
      </c>
      <c r="L480" s="25">
        <f t="shared" si="381"/>
        <v>0</v>
      </c>
      <c r="M480" s="25">
        <f t="shared" si="381"/>
        <v>0</v>
      </c>
      <c r="N480" s="25">
        <f t="shared" si="381"/>
        <v>0</v>
      </c>
      <c r="O480" s="53">
        <f t="shared" si="381"/>
        <v>0</v>
      </c>
      <c r="P480" s="65">
        <f t="shared" si="336"/>
        <v>0</v>
      </c>
      <c r="Q480" s="53">
        <f t="shared" ref="Q480:R481" si="382">SUM(Q481)</f>
        <v>0</v>
      </c>
      <c r="R480" s="53">
        <f t="shared" si="382"/>
        <v>0</v>
      </c>
      <c r="S480" s="65">
        <f t="shared" si="337"/>
        <v>0</v>
      </c>
    </row>
    <row r="481" spans="1:19" ht="25.5" hidden="1" x14ac:dyDescent="0.25">
      <c r="A481" s="161"/>
      <c r="B481" s="23">
        <v>454110</v>
      </c>
      <c r="C481" s="17" t="s">
        <v>342</v>
      </c>
      <c r="D481" s="85">
        <f>SUM(D482)</f>
        <v>0</v>
      </c>
      <c r="E481" s="69">
        <f t="shared" si="381"/>
        <v>0</v>
      </c>
      <c r="F481" s="20">
        <f t="shared" si="381"/>
        <v>0</v>
      </c>
      <c r="G481" s="20">
        <f t="shared" si="381"/>
        <v>0</v>
      </c>
      <c r="H481" s="20">
        <f t="shared" si="381"/>
        <v>0</v>
      </c>
      <c r="I481" s="20">
        <f t="shared" si="381"/>
        <v>0</v>
      </c>
      <c r="J481" s="20">
        <f t="shared" si="381"/>
        <v>0</v>
      </c>
      <c r="K481" s="20">
        <f t="shared" si="381"/>
        <v>0</v>
      </c>
      <c r="L481" s="20">
        <f t="shared" si="381"/>
        <v>0</v>
      </c>
      <c r="M481" s="20">
        <f t="shared" si="381"/>
        <v>0</v>
      </c>
      <c r="N481" s="20">
        <f t="shared" si="381"/>
        <v>0</v>
      </c>
      <c r="O481" s="50">
        <f t="shared" si="381"/>
        <v>0</v>
      </c>
      <c r="P481" s="65">
        <f t="shared" si="336"/>
        <v>0</v>
      </c>
      <c r="Q481" s="50">
        <f t="shared" si="382"/>
        <v>0</v>
      </c>
      <c r="R481" s="50">
        <f t="shared" si="382"/>
        <v>0</v>
      </c>
      <c r="S481" s="65">
        <f t="shared" si="337"/>
        <v>0</v>
      </c>
    </row>
    <row r="482" spans="1:19" ht="25.5" hidden="1" x14ac:dyDescent="0.25">
      <c r="A482" s="161"/>
      <c r="B482" s="23">
        <v>454111</v>
      </c>
      <c r="C482" s="17" t="s">
        <v>342</v>
      </c>
      <c r="D482" s="84"/>
      <c r="E482" s="68"/>
      <c r="F482" s="19"/>
      <c r="G482" s="19"/>
      <c r="H482" s="19"/>
      <c r="I482" s="19"/>
      <c r="J482" s="19"/>
      <c r="K482" s="19"/>
      <c r="L482" s="19"/>
      <c r="M482" s="19"/>
      <c r="N482" s="19"/>
      <c r="O482" s="49"/>
      <c r="P482" s="65">
        <f t="shared" si="336"/>
        <v>0</v>
      </c>
      <c r="Q482" s="49"/>
      <c r="R482" s="49"/>
      <c r="S482" s="65">
        <f t="shared" si="337"/>
        <v>0</v>
      </c>
    </row>
    <row r="483" spans="1:19" ht="25.5" hidden="1" x14ac:dyDescent="0.25">
      <c r="A483" s="161"/>
      <c r="B483" s="27">
        <v>454200</v>
      </c>
      <c r="C483" s="13" t="s">
        <v>343</v>
      </c>
      <c r="D483" s="87">
        <f>SUM(D484)</f>
        <v>0</v>
      </c>
      <c r="E483" s="71">
        <f t="shared" ref="E483:O484" si="383">SUM(E484)</f>
        <v>0</v>
      </c>
      <c r="F483" s="25">
        <f t="shared" si="383"/>
        <v>0</v>
      </c>
      <c r="G483" s="25">
        <f t="shared" si="383"/>
        <v>0</v>
      </c>
      <c r="H483" s="25">
        <f t="shared" si="383"/>
        <v>0</v>
      </c>
      <c r="I483" s="25">
        <f t="shared" si="383"/>
        <v>0</v>
      </c>
      <c r="J483" s="25">
        <f t="shared" si="383"/>
        <v>0</v>
      </c>
      <c r="K483" s="25">
        <f t="shared" si="383"/>
        <v>0</v>
      </c>
      <c r="L483" s="25">
        <f t="shared" si="383"/>
        <v>0</v>
      </c>
      <c r="M483" s="25">
        <f t="shared" si="383"/>
        <v>0</v>
      </c>
      <c r="N483" s="25">
        <f t="shared" si="383"/>
        <v>0</v>
      </c>
      <c r="O483" s="53">
        <f t="shared" si="383"/>
        <v>0</v>
      </c>
      <c r="P483" s="65">
        <f t="shared" si="336"/>
        <v>0</v>
      </c>
      <c r="Q483" s="53">
        <f t="shared" ref="Q483:R484" si="384">SUM(Q484)</f>
        <v>0</v>
      </c>
      <c r="R483" s="53">
        <f t="shared" si="384"/>
        <v>0</v>
      </c>
      <c r="S483" s="65">
        <f t="shared" si="337"/>
        <v>0</v>
      </c>
    </row>
    <row r="484" spans="1:19" ht="25.5" hidden="1" x14ac:dyDescent="0.25">
      <c r="A484" s="161"/>
      <c r="B484" s="23">
        <v>454210</v>
      </c>
      <c r="C484" s="17" t="s">
        <v>343</v>
      </c>
      <c r="D484" s="85">
        <f>SUM(D485)</f>
        <v>0</v>
      </c>
      <c r="E484" s="69">
        <f t="shared" si="383"/>
        <v>0</v>
      </c>
      <c r="F484" s="20">
        <f t="shared" si="383"/>
        <v>0</v>
      </c>
      <c r="G484" s="20">
        <f t="shared" si="383"/>
        <v>0</v>
      </c>
      <c r="H484" s="20">
        <f t="shared" si="383"/>
        <v>0</v>
      </c>
      <c r="I484" s="20">
        <f t="shared" si="383"/>
        <v>0</v>
      </c>
      <c r="J484" s="20">
        <f t="shared" si="383"/>
        <v>0</v>
      </c>
      <c r="K484" s="20">
        <f t="shared" si="383"/>
        <v>0</v>
      </c>
      <c r="L484" s="20">
        <f t="shared" si="383"/>
        <v>0</v>
      </c>
      <c r="M484" s="20">
        <f t="shared" si="383"/>
        <v>0</v>
      </c>
      <c r="N484" s="20">
        <f t="shared" si="383"/>
        <v>0</v>
      </c>
      <c r="O484" s="50">
        <f t="shared" si="383"/>
        <v>0</v>
      </c>
      <c r="P484" s="65">
        <f t="shared" si="336"/>
        <v>0</v>
      </c>
      <c r="Q484" s="50">
        <f t="shared" si="384"/>
        <v>0</v>
      </c>
      <c r="R484" s="50">
        <f t="shared" si="384"/>
        <v>0</v>
      </c>
      <c r="S484" s="65">
        <f t="shared" si="337"/>
        <v>0</v>
      </c>
    </row>
    <row r="485" spans="1:19" ht="25.5" hidden="1" x14ac:dyDescent="0.25">
      <c r="A485" s="161"/>
      <c r="B485" s="23">
        <v>454211</v>
      </c>
      <c r="C485" s="17" t="s">
        <v>343</v>
      </c>
      <c r="D485" s="84"/>
      <c r="E485" s="68"/>
      <c r="F485" s="19"/>
      <c r="G485" s="19"/>
      <c r="H485" s="19"/>
      <c r="I485" s="19"/>
      <c r="J485" s="19"/>
      <c r="K485" s="19"/>
      <c r="L485" s="19"/>
      <c r="M485" s="19"/>
      <c r="N485" s="19"/>
      <c r="O485" s="49"/>
      <c r="P485" s="65">
        <f t="shared" si="336"/>
        <v>0</v>
      </c>
      <c r="Q485" s="49"/>
      <c r="R485" s="49"/>
      <c r="S485" s="65">
        <f t="shared" si="337"/>
        <v>0</v>
      </c>
    </row>
    <row r="486" spans="1:19" ht="25.5" hidden="1" x14ac:dyDescent="0.25">
      <c r="A486" s="161"/>
      <c r="B486" s="27">
        <v>463000</v>
      </c>
      <c r="C486" s="13" t="s">
        <v>344</v>
      </c>
      <c r="D486" s="87">
        <f>SUM(D487+D490)</f>
        <v>0</v>
      </c>
      <c r="E486" s="71">
        <f t="shared" ref="E486:O486" si="385">SUM(E487+E490)</f>
        <v>0</v>
      </c>
      <c r="F486" s="25">
        <f t="shared" si="385"/>
        <v>0</v>
      </c>
      <c r="G486" s="25">
        <f t="shared" si="385"/>
        <v>0</v>
      </c>
      <c r="H486" s="25">
        <f t="shared" si="385"/>
        <v>0</v>
      </c>
      <c r="I486" s="25">
        <f t="shared" si="385"/>
        <v>0</v>
      </c>
      <c r="J486" s="25">
        <f t="shared" si="385"/>
        <v>0</v>
      </c>
      <c r="K486" s="25">
        <f t="shared" si="385"/>
        <v>0</v>
      </c>
      <c r="L486" s="25">
        <f t="shared" si="385"/>
        <v>0</v>
      </c>
      <c r="M486" s="25">
        <f t="shared" si="385"/>
        <v>0</v>
      </c>
      <c r="N486" s="25">
        <f t="shared" si="385"/>
        <v>0</v>
      </c>
      <c r="O486" s="53">
        <f t="shared" si="385"/>
        <v>0</v>
      </c>
      <c r="P486" s="65">
        <f t="shared" si="336"/>
        <v>0</v>
      </c>
      <c r="Q486" s="53">
        <f t="shared" ref="Q486:R486" si="386">SUM(Q487+Q490)</f>
        <v>0</v>
      </c>
      <c r="R486" s="53">
        <f t="shared" si="386"/>
        <v>0</v>
      </c>
      <c r="S486" s="65">
        <f t="shared" si="337"/>
        <v>0</v>
      </c>
    </row>
    <row r="487" spans="1:19" ht="25.5" hidden="1" x14ac:dyDescent="0.25">
      <c r="A487" s="161"/>
      <c r="B487" s="27">
        <v>463100</v>
      </c>
      <c r="C487" s="13" t="s">
        <v>345</v>
      </c>
      <c r="D487" s="87">
        <f>SUM(D488)</f>
        <v>0</v>
      </c>
      <c r="E487" s="71">
        <f t="shared" ref="E487:O488" si="387">SUM(E488)</f>
        <v>0</v>
      </c>
      <c r="F487" s="25">
        <f t="shared" si="387"/>
        <v>0</v>
      </c>
      <c r="G487" s="25">
        <f t="shared" si="387"/>
        <v>0</v>
      </c>
      <c r="H487" s="25">
        <f t="shared" si="387"/>
        <v>0</v>
      </c>
      <c r="I487" s="25">
        <f t="shared" si="387"/>
        <v>0</v>
      </c>
      <c r="J487" s="25">
        <f t="shared" si="387"/>
        <v>0</v>
      </c>
      <c r="K487" s="25">
        <f t="shared" si="387"/>
        <v>0</v>
      </c>
      <c r="L487" s="25">
        <f t="shared" si="387"/>
        <v>0</v>
      </c>
      <c r="M487" s="25">
        <f t="shared" si="387"/>
        <v>0</v>
      </c>
      <c r="N487" s="25">
        <f t="shared" si="387"/>
        <v>0</v>
      </c>
      <c r="O487" s="53">
        <f t="shared" si="387"/>
        <v>0</v>
      </c>
      <c r="P487" s="65">
        <f t="shared" si="336"/>
        <v>0</v>
      </c>
      <c r="Q487" s="53">
        <f t="shared" ref="Q487:R488" si="388">SUM(Q488)</f>
        <v>0</v>
      </c>
      <c r="R487" s="53">
        <f t="shared" si="388"/>
        <v>0</v>
      </c>
      <c r="S487" s="65">
        <f t="shared" si="337"/>
        <v>0</v>
      </c>
    </row>
    <row r="488" spans="1:19" ht="25.5" hidden="1" x14ac:dyDescent="0.25">
      <c r="A488" s="161"/>
      <c r="B488" s="23">
        <v>463110</v>
      </c>
      <c r="C488" s="17" t="s">
        <v>346</v>
      </c>
      <c r="D488" s="85">
        <f>SUM(D489)</f>
        <v>0</v>
      </c>
      <c r="E488" s="69">
        <f t="shared" si="387"/>
        <v>0</v>
      </c>
      <c r="F488" s="20">
        <f t="shared" si="387"/>
        <v>0</v>
      </c>
      <c r="G488" s="20">
        <f t="shared" si="387"/>
        <v>0</v>
      </c>
      <c r="H488" s="20">
        <f t="shared" si="387"/>
        <v>0</v>
      </c>
      <c r="I488" s="20">
        <f t="shared" si="387"/>
        <v>0</v>
      </c>
      <c r="J488" s="20">
        <f t="shared" si="387"/>
        <v>0</v>
      </c>
      <c r="K488" s="20">
        <f t="shared" si="387"/>
        <v>0</v>
      </c>
      <c r="L488" s="20">
        <f t="shared" si="387"/>
        <v>0</v>
      </c>
      <c r="M488" s="20">
        <f t="shared" si="387"/>
        <v>0</v>
      </c>
      <c r="N488" s="20">
        <f t="shared" si="387"/>
        <v>0</v>
      </c>
      <c r="O488" s="50">
        <f t="shared" si="387"/>
        <v>0</v>
      </c>
      <c r="P488" s="65">
        <f t="shared" si="336"/>
        <v>0</v>
      </c>
      <c r="Q488" s="50">
        <f t="shared" si="388"/>
        <v>0</v>
      </c>
      <c r="R488" s="50">
        <f t="shared" si="388"/>
        <v>0</v>
      </c>
      <c r="S488" s="65">
        <f t="shared" si="337"/>
        <v>0</v>
      </c>
    </row>
    <row r="489" spans="1:19" ht="25.5" hidden="1" x14ac:dyDescent="0.25">
      <c r="A489" s="161"/>
      <c r="B489" s="16">
        <v>463111</v>
      </c>
      <c r="C489" s="17" t="s">
        <v>346</v>
      </c>
      <c r="D489" s="84"/>
      <c r="E489" s="68"/>
      <c r="F489" s="19"/>
      <c r="G489" s="19"/>
      <c r="H489" s="19"/>
      <c r="I489" s="19"/>
      <c r="J489" s="19"/>
      <c r="K489" s="19"/>
      <c r="L489" s="19"/>
      <c r="M489" s="19"/>
      <c r="N489" s="19"/>
      <c r="O489" s="49"/>
      <c r="P489" s="65">
        <f t="shared" si="336"/>
        <v>0</v>
      </c>
      <c r="Q489" s="49"/>
      <c r="R489" s="49"/>
      <c r="S489" s="65">
        <f t="shared" si="337"/>
        <v>0</v>
      </c>
    </row>
    <row r="490" spans="1:19" ht="25.5" hidden="1" x14ac:dyDescent="0.25">
      <c r="A490" s="271"/>
      <c r="B490" s="12">
        <v>463200</v>
      </c>
      <c r="C490" s="13" t="s">
        <v>347</v>
      </c>
      <c r="D490" s="87">
        <f>SUM(D491)</f>
        <v>0</v>
      </c>
      <c r="E490" s="71">
        <f t="shared" ref="E490:O491" si="389">SUM(E491)</f>
        <v>0</v>
      </c>
      <c r="F490" s="25">
        <f t="shared" si="389"/>
        <v>0</v>
      </c>
      <c r="G490" s="25">
        <f t="shared" si="389"/>
        <v>0</v>
      </c>
      <c r="H490" s="25">
        <f t="shared" si="389"/>
        <v>0</v>
      </c>
      <c r="I490" s="25">
        <f t="shared" si="389"/>
        <v>0</v>
      </c>
      <c r="J490" s="25">
        <f t="shared" si="389"/>
        <v>0</v>
      </c>
      <c r="K490" s="25">
        <f t="shared" si="389"/>
        <v>0</v>
      </c>
      <c r="L490" s="25">
        <f t="shared" si="389"/>
        <v>0</v>
      </c>
      <c r="M490" s="25">
        <f t="shared" si="389"/>
        <v>0</v>
      </c>
      <c r="N490" s="25">
        <f t="shared" si="389"/>
        <v>0</v>
      </c>
      <c r="O490" s="53">
        <f t="shared" si="389"/>
        <v>0</v>
      </c>
      <c r="P490" s="65">
        <f t="shared" si="336"/>
        <v>0</v>
      </c>
      <c r="Q490" s="53">
        <f t="shared" ref="Q490:R491" si="390">SUM(Q491)</f>
        <v>0</v>
      </c>
      <c r="R490" s="53">
        <f t="shared" si="390"/>
        <v>0</v>
      </c>
      <c r="S490" s="65">
        <f t="shared" si="337"/>
        <v>0</v>
      </c>
    </row>
    <row r="491" spans="1:19" ht="25.5" hidden="1" x14ac:dyDescent="0.25">
      <c r="A491" s="161"/>
      <c r="B491" s="16">
        <v>463210</v>
      </c>
      <c r="C491" s="17" t="s">
        <v>348</v>
      </c>
      <c r="D491" s="85">
        <f>SUM(D492)</f>
        <v>0</v>
      </c>
      <c r="E491" s="69">
        <f t="shared" si="389"/>
        <v>0</v>
      </c>
      <c r="F491" s="20">
        <f t="shared" si="389"/>
        <v>0</v>
      </c>
      <c r="G491" s="20">
        <f t="shared" si="389"/>
        <v>0</v>
      </c>
      <c r="H491" s="20">
        <f t="shared" si="389"/>
        <v>0</v>
      </c>
      <c r="I491" s="20">
        <f t="shared" si="389"/>
        <v>0</v>
      </c>
      <c r="J491" s="20">
        <f t="shared" si="389"/>
        <v>0</v>
      </c>
      <c r="K491" s="20">
        <f t="shared" si="389"/>
        <v>0</v>
      </c>
      <c r="L491" s="20">
        <f t="shared" si="389"/>
        <v>0</v>
      </c>
      <c r="M491" s="20">
        <f t="shared" si="389"/>
        <v>0</v>
      </c>
      <c r="N491" s="20">
        <f t="shared" si="389"/>
        <v>0</v>
      </c>
      <c r="O491" s="50">
        <f t="shared" si="389"/>
        <v>0</v>
      </c>
      <c r="P491" s="65">
        <f t="shared" si="336"/>
        <v>0</v>
      </c>
      <c r="Q491" s="50">
        <f t="shared" si="390"/>
        <v>0</v>
      </c>
      <c r="R491" s="50">
        <f t="shared" si="390"/>
        <v>0</v>
      </c>
      <c r="S491" s="65">
        <f t="shared" si="337"/>
        <v>0</v>
      </c>
    </row>
    <row r="492" spans="1:19" ht="25.5" hidden="1" x14ac:dyDescent="0.25">
      <c r="A492" s="161"/>
      <c r="B492" s="16">
        <v>463211</v>
      </c>
      <c r="C492" s="17" t="s">
        <v>348</v>
      </c>
      <c r="D492" s="84"/>
      <c r="E492" s="68"/>
      <c r="F492" s="19"/>
      <c r="G492" s="19"/>
      <c r="H492" s="19"/>
      <c r="I492" s="19"/>
      <c r="J492" s="19"/>
      <c r="K492" s="19"/>
      <c r="L492" s="19"/>
      <c r="M492" s="19"/>
      <c r="N492" s="19"/>
      <c r="O492" s="49"/>
      <c r="P492" s="65">
        <f t="shared" si="336"/>
        <v>0</v>
      </c>
      <c r="Q492" s="49"/>
      <c r="R492" s="49"/>
      <c r="S492" s="65">
        <f t="shared" si="337"/>
        <v>0</v>
      </c>
    </row>
    <row r="493" spans="1:19" ht="38.25" hidden="1" x14ac:dyDescent="0.25">
      <c r="A493" s="161"/>
      <c r="B493" s="12">
        <v>464000</v>
      </c>
      <c r="C493" s="13" t="s">
        <v>349</v>
      </c>
      <c r="D493" s="87">
        <f>SUM(D494)</f>
        <v>0</v>
      </c>
      <c r="E493" s="71">
        <f t="shared" ref="E493:O494" si="391">SUM(E494)</f>
        <v>0</v>
      </c>
      <c r="F493" s="25">
        <f t="shared" si="391"/>
        <v>0</v>
      </c>
      <c r="G493" s="25">
        <f t="shared" si="391"/>
        <v>0</v>
      </c>
      <c r="H493" s="25">
        <f t="shared" si="391"/>
        <v>0</v>
      </c>
      <c r="I493" s="25">
        <f t="shared" si="391"/>
        <v>0</v>
      </c>
      <c r="J493" s="25">
        <f t="shared" si="391"/>
        <v>0</v>
      </c>
      <c r="K493" s="25">
        <f t="shared" si="391"/>
        <v>0</v>
      </c>
      <c r="L493" s="25">
        <f t="shared" si="391"/>
        <v>0</v>
      </c>
      <c r="M493" s="25">
        <f t="shared" si="391"/>
        <v>0</v>
      </c>
      <c r="N493" s="25">
        <f t="shared" si="391"/>
        <v>0</v>
      </c>
      <c r="O493" s="53">
        <f t="shared" si="391"/>
        <v>0</v>
      </c>
      <c r="P493" s="65">
        <f t="shared" si="336"/>
        <v>0</v>
      </c>
      <c r="Q493" s="53">
        <f t="shared" ref="Q493:R494" si="392">SUM(Q494)</f>
        <v>0</v>
      </c>
      <c r="R493" s="53">
        <f t="shared" si="392"/>
        <v>0</v>
      </c>
      <c r="S493" s="65">
        <f t="shared" si="337"/>
        <v>0</v>
      </c>
    </row>
    <row r="494" spans="1:19" ht="25.5" hidden="1" x14ac:dyDescent="0.25">
      <c r="A494" s="161"/>
      <c r="B494" s="12">
        <v>464100</v>
      </c>
      <c r="C494" s="13" t="s">
        <v>350</v>
      </c>
      <c r="D494" s="87">
        <f>SUM(D495)</f>
        <v>0</v>
      </c>
      <c r="E494" s="71">
        <f t="shared" si="391"/>
        <v>0</v>
      </c>
      <c r="F494" s="25">
        <f t="shared" si="391"/>
        <v>0</v>
      </c>
      <c r="G494" s="25">
        <f t="shared" si="391"/>
        <v>0</v>
      </c>
      <c r="H494" s="25">
        <f t="shared" si="391"/>
        <v>0</v>
      </c>
      <c r="I494" s="25">
        <f t="shared" si="391"/>
        <v>0</v>
      </c>
      <c r="J494" s="25">
        <f t="shared" si="391"/>
        <v>0</v>
      </c>
      <c r="K494" s="25">
        <f t="shared" si="391"/>
        <v>0</v>
      </c>
      <c r="L494" s="25">
        <f t="shared" si="391"/>
        <v>0</v>
      </c>
      <c r="M494" s="25">
        <f t="shared" si="391"/>
        <v>0</v>
      </c>
      <c r="N494" s="25">
        <f t="shared" si="391"/>
        <v>0</v>
      </c>
      <c r="O494" s="53">
        <f t="shared" si="391"/>
        <v>0</v>
      </c>
      <c r="P494" s="65">
        <f t="shared" si="336"/>
        <v>0</v>
      </c>
      <c r="Q494" s="53">
        <f t="shared" si="392"/>
        <v>0</v>
      </c>
      <c r="R494" s="53">
        <f t="shared" si="392"/>
        <v>0</v>
      </c>
      <c r="S494" s="65">
        <f t="shared" si="337"/>
        <v>0</v>
      </c>
    </row>
    <row r="495" spans="1:19" ht="25.5" hidden="1" x14ac:dyDescent="0.25">
      <c r="A495" s="161"/>
      <c r="B495" s="16">
        <v>464110</v>
      </c>
      <c r="C495" s="17" t="s">
        <v>351</v>
      </c>
      <c r="D495" s="85">
        <f>SUM(D496:D498)</f>
        <v>0</v>
      </c>
      <c r="E495" s="69">
        <f t="shared" ref="E495:O495" si="393">SUM(E496:E498)</f>
        <v>0</v>
      </c>
      <c r="F495" s="20">
        <f t="shared" si="393"/>
        <v>0</v>
      </c>
      <c r="G495" s="20">
        <f t="shared" si="393"/>
        <v>0</v>
      </c>
      <c r="H495" s="20">
        <f t="shared" si="393"/>
        <v>0</v>
      </c>
      <c r="I495" s="20">
        <f t="shared" si="393"/>
        <v>0</v>
      </c>
      <c r="J495" s="20">
        <f t="shared" si="393"/>
        <v>0</v>
      </c>
      <c r="K495" s="20">
        <f t="shared" si="393"/>
        <v>0</v>
      </c>
      <c r="L495" s="20">
        <f t="shared" si="393"/>
        <v>0</v>
      </c>
      <c r="M495" s="20">
        <f t="shared" si="393"/>
        <v>0</v>
      </c>
      <c r="N495" s="20">
        <f t="shared" si="393"/>
        <v>0</v>
      </c>
      <c r="O495" s="50">
        <f t="shared" si="393"/>
        <v>0</v>
      </c>
      <c r="P495" s="65">
        <f t="shared" si="336"/>
        <v>0</v>
      </c>
      <c r="Q495" s="50">
        <f t="shared" ref="Q495:R495" si="394">SUM(Q496:Q498)</f>
        <v>0</v>
      </c>
      <c r="R495" s="50">
        <f t="shared" si="394"/>
        <v>0</v>
      </c>
      <c r="S495" s="65">
        <f t="shared" si="337"/>
        <v>0</v>
      </c>
    </row>
    <row r="496" spans="1:19" ht="25.5" hidden="1" x14ac:dyDescent="0.25">
      <c r="A496" s="161"/>
      <c r="B496" s="16">
        <v>464111</v>
      </c>
      <c r="C496" s="17" t="s">
        <v>351</v>
      </c>
      <c r="D496" s="84"/>
      <c r="E496" s="68"/>
      <c r="F496" s="19"/>
      <c r="G496" s="19"/>
      <c r="H496" s="19"/>
      <c r="I496" s="19"/>
      <c r="J496" s="19"/>
      <c r="K496" s="19"/>
      <c r="L496" s="19"/>
      <c r="M496" s="19"/>
      <c r="N496" s="19"/>
      <c r="O496" s="49"/>
      <c r="P496" s="65">
        <f t="shared" si="336"/>
        <v>0</v>
      </c>
      <c r="Q496" s="49"/>
      <c r="R496" s="49"/>
      <c r="S496" s="65">
        <f t="shared" si="337"/>
        <v>0</v>
      </c>
    </row>
    <row r="497" spans="1:19" ht="38.25" hidden="1" x14ac:dyDescent="0.25">
      <c r="A497" s="161"/>
      <c r="B497" s="16">
        <v>464112</v>
      </c>
      <c r="C497" s="17" t="s">
        <v>352</v>
      </c>
      <c r="D497" s="84"/>
      <c r="E497" s="68"/>
      <c r="F497" s="19"/>
      <c r="G497" s="19"/>
      <c r="H497" s="19"/>
      <c r="I497" s="19"/>
      <c r="J497" s="19"/>
      <c r="K497" s="19"/>
      <c r="L497" s="19"/>
      <c r="M497" s="19"/>
      <c r="N497" s="19"/>
      <c r="O497" s="49"/>
      <c r="P497" s="65">
        <f t="shared" si="336"/>
        <v>0</v>
      </c>
      <c r="Q497" s="49"/>
      <c r="R497" s="49"/>
      <c r="S497" s="65">
        <f t="shared" si="337"/>
        <v>0</v>
      </c>
    </row>
    <row r="498" spans="1:19" ht="38.25" hidden="1" x14ac:dyDescent="0.25">
      <c r="A498" s="161"/>
      <c r="B498" s="16">
        <v>464113</v>
      </c>
      <c r="C498" s="17" t="s">
        <v>353</v>
      </c>
      <c r="D498" s="84"/>
      <c r="E498" s="68"/>
      <c r="F498" s="19"/>
      <c r="G498" s="19"/>
      <c r="H498" s="19"/>
      <c r="I498" s="19"/>
      <c r="J498" s="19"/>
      <c r="K498" s="19"/>
      <c r="L498" s="19"/>
      <c r="M498" s="19"/>
      <c r="N498" s="19"/>
      <c r="O498" s="49"/>
      <c r="P498" s="65">
        <f t="shared" ref="P498:P500" si="395">SUM(E498:O498)</f>
        <v>0</v>
      </c>
      <c r="Q498" s="49"/>
      <c r="R498" s="49"/>
      <c r="S498" s="65">
        <f t="shared" ref="S498:S562" si="396">SUM(P498:R498)</f>
        <v>0</v>
      </c>
    </row>
    <row r="499" spans="1:19" ht="25.5" hidden="1" x14ac:dyDescent="0.25">
      <c r="A499" s="271"/>
      <c r="B499" s="12">
        <v>465000</v>
      </c>
      <c r="C499" s="13" t="s">
        <v>354</v>
      </c>
      <c r="D499" s="87">
        <f>SUM(D500+D504)</f>
        <v>0</v>
      </c>
      <c r="E499" s="71">
        <f t="shared" ref="E499:O499" si="397">SUM(E500+E504)</f>
        <v>0</v>
      </c>
      <c r="F499" s="25">
        <f t="shared" si="397"/>
        <v>0</v>
      </c>
      <c r="G499" s="25">
        <f t="shared" si="397"/>
        <v>0</v>
      </c>
      <c r="H499" s="25">
        <f t="shared" si="397"/>
        <v>0</v>
      </c>
      <c r="I499" s="25">
        <f t="shared" si="397"/>
        <v>0</v>
      </c>
      <c r="J499" s="25">
        <f t="shared" si="397"/>
        <v>0</v>
      </c>
      <c r="K499" s="25">
        <f t="shared" si="397"/>
        <v>0</v>
      </c>
      <c r="L499" s="25">
        <f t="shared" si="397"/>
        <v>0</v>
      </c>
      <c r="M499" s="25">
        <f t="shared" si="397"/>
        <v>0</v>
      </c>
      <c r="N499" s="25">
        <f t="shared" si="397"/>
        <v>0</v>
      </c>
      <c r="O499" s="53">
        <f t="shared" si="397"/>
        <v>0</v>
      </c>
      <c r="P499" s="65">
        <f t="shared" si="395"/>
        <v>0</v>
      </c>
      <c r="Q499" s="53">
        <f t="shared" ref="Q499:R499" si="398">SUM(Q500+Q504)</f>
        <v>0</v>
      </c>
      <c r="R499" s="53">
        <f t="shared" si="398"/>
        <v>0</v>
      </c>
      <c r="S499" s="65">
        <f t="shared" si="396"/>
        <v>0</v>
      </c>
    </row>
    <row r="500" spans="1:19" ht="25.5" hidden="1" x14ac:dyDescent="0.25">
      <c r="A500" s="271"/>
      <c r="B500" s="12">
        <v>465100</v>
      </c>
      <c r="C500" s="13" t="s">
        <v>355</v>
      </c>
      <c r="D500" s="87">
        <f>SUM(D501)</f>
        <v>0</v>
      </c>
      <c r="E500" s="71">
        <f t="shared" ref="E500:O500" si="399">SUM(E501)</f>
        <v>0</v>
      </c>
      <c r="F500" s="25">
        <f t="shared" si="399"/>
        <v>0</v>
      </c>
      <c r="G500" s="25">
        <f t="shared" si="399"/>
        <v>0</v>
      </c>
      <c r="H500" s="25">
        <f t="shared" si="399"/>
        <v>0</v>
      </c>
      <c r="I500" s="25">
        <f t="shared" si="399"/>
        <v>0</v>
      </c>
      <c r="J500" s="25">
        <f t="shared" si="399"/>
        <v>0</v>
      </c>
      <c r="K500" s="25">
        <f t="shared" si="399"/>
        <v>0</v>
      </c>
      <c r="L500" s="25">
        <f t="shared" si="399"/>
        <v>0</v>
      </c>
      <c r="M500" s="25">
        <f t="shared" si="399"/>
        <v>0</v>
      </c>
      <c r="N500" s="25">
        <f t="shared" si="399"/>
        <v>0</v>
      </c>
      <c r="O500" s="53">
        <f t="shared" si="399"/>
        <v>0</v>
      </c>
      <c r="P500" s="65">
        <f t="shared" si="395"/>
        <v>0</v>
      </c>
      <c r="Q500" s="53">
        <f t="shared" ref="Q500:R500" si="400">SUM(Q501)</f>
        <v>0</v>
      </c>
      <c r="R500" s="53">
        <f t="shared" si="400"/>
        <v>0</v>
      </c>
      <c r="S500" s="65">
        <f t="shared" si="396"/>
        <v>0</v>
      </c>
    </row>
    <row r="501" spans="1:19" ht="25.5" hidden="1" x14ac:dyDescent="0.25">
      <c r="A501" s="161"/>
      <c r="B501" s="16">
        <v>465110</v>
      </c>
      <c r="C501" s="17" t="s">
        <v>355</v>
      </c>
      <c r="D501" s="85">
        <f>SUM(D502+D503)</f>
        <v>0</v>
      </c>
      <c r="E501" s="228">
        <f t="shared" ref="E501:R501" si="401">SUM(E502+E503)</f>
        <v>0</v>
      </c>
      <c r="F501" s="20">
        <f>SUM(F502+F503)</f>
        <v>0</v>
      </c>
      <c r="G501" s="20">
        <f t="shared" si="401"/>
        <v>0</v>
      </c>
      <c r="H501" s="20">
        <f t="shared" si="401"/>
        <v>0</v>
      </c>
      <c r="I501" s="20">
        <f t="shared" si="401"/>
        <v>0</v>
      </c>
      <c r="J501" s="20">
        <f t="shared" si="401"/>
        <v>0</v>
      </c>
      <c r="K501" s="20">
        <f t="shared" si="401"/>
        <v>0</v>
      </c>
      <c r="L501" s="20">
        <f t="shared" si="401"/>
        <v>0</v>
      </c>
      <c r="M501" s="20">
        <f t="shared" si="401"/>
        <v>0</v>
      </c>
      <c r="N501" s="20">
        <f t="shared" si="401"/>
        <v>0</v>
      </c>
      <c r="O501" s="190">
        <f t="shared" si="401"/>
        <v>0</v>
      </c>
      <c r="P501" s="85">
        <f t="shared" si="401"/>
        <v>0</v>
      </c>
      <c r="Q501" s="228">
        <f t="shared" si="401"/>
        <v>0</v>
      </c>
      <c r="R501" s="105">
        <f t="shared" si="401"/>
        <v>0</v>
      </c>
      <c r="S501" s="65">
        <f t="shared" si="396"/>
        <v>0</v>
      </c>
    </row>
    <row r="502" spans="1:19" ht="25.5" hidden="1" x14ac:dyDescent="0.25">
      <c r="A502" s="161"/>
      <c r="B502" s="16">
        <v>465111</v>
      </c>
      <c r="C502" s="17" t="s">
        <v>355</v>
      </c>
      <c r="D502" s="84"/>
      <c r="E502" s="68"/>
      <c r="F502" s="19"/>
      <c r="G502" s="19"/>
      <c r="H502" s="19"/>
      <c r="I502" s="19"/>
      <c r="J502" s="19"/>
      <c r="K502" s="19"/>
      <c r="L502" s="19"/>
      <c r="M502" s="19"/>
      <c r="N502" s="19"/>
      <c r="O502" s="49"/>
      <c r="P502" s="65">
        <f t="shared" ref="P502:P567" si="402">SUM(E502:O502)</f>
        <v>0</v>
      </c>
      <c r="Q502" s="49"/>
      <c r="R502" s="49"/>
      <c r="S502" s="65">
        <f t="shared" si="396"/>
        <v>0</v>
      </c>
    </row>
    <row r="503" spans="1:19" hidden="1" x14ac:dyDescent="0.25">
      <c r="A503" s="161"/>
      <c r="B503" s="16">
        <v>465112</v>
      </c>
      <c r="C503" s="17" t="s">
        <v>672</v>
      </c>
      <c r="D503" s="84">
        <v>0</v>
      </c>
      <c r="E503" s="68"/>
      <c r="F503" s="19"/>
      <c r="G503" s="19"/>
      <c r="H503" s="19"/>
      <c r="I503" s="19"/>
      <c r="J503" s="19"/>
      <c r="K503" s="19"/>
      <c r="L503" s="19"/>
      <c r="M503" s="19"/>
      <c r="N503" s="19"/>
      <c r="O503" s="49"/>
      <c r="P503" s="65">
        <f t="shared" si="402"/>
        <v>0</v>
      </c>
      <c r="Q503" s="49"/>
      <c r="R503" s="49"/>
      <c r="S503" s="65">
        <f t="shared" si="396"/>
        <v>0</v>
      </c>
    </row>
    <row r="504" spans="1:19" ht="25.5" hidden="1" x14ac:dyDescent="0.25">
      <c r="A504" s="271"/>
      <c r="B504" s="12">
        <v>465200</v>
      </c>
      <c r="C504" s="13" t="s">
        <v>356</v>
      </c>
      <c r="D504" s="87">
        <f>SUM(D505)</f>
        <v>0</v>
      </c>
      <c r="E504" s="71">
        <f t="shared" ref="E504:O505" si="403">SUM(E505)</f>
        <v>0</v>
      </c>
      <c r="F504" s="25">
        <f t="shared" si="403"/>
        <v>0</v>
      </c>
      <c r="G504" s="25">
        <f t="shared" si="403"/>
        <v>0</v>
      </c>
      <c r="H504" s="25">
        <f t="shared" si="403"/>
        <v>0</v>
      </c>
      <c r="I504" s="25">
        <f t="shared" si="403"/>
        <v>0</v>
      </c>
      <c r="J504" s="25">
        <f t="shared" si="403"/>
        <v>0</v>
      </c>
      <c r="K504" s="25">
        <f t="shared" si="403"/>
        <v>0</v>
      </c>
      <c r="L504" s="25">
        <f t="shared" si="403"/>
        <v>0</v>
      </c>
      <c r="M504" s="25">
        <f t="shared" si="403"/>
        <v>0</v>
      </c>
      <c r="N504" s="25">
        <f t="shared" si="403"/>
        <v>0</v>
      </c>
      <c r="O504" s="53">
        <f t="shared" si="403"/>
        <v>0</v>
      </c>
      <c r="P504" s="65">
        <f t="shared" si="402"/>
        <v>0</v>
      </c>
      <c r="Q504" s="53">
        <f t="shared" ref="Q504:R505" si="404">SUM(Q505)</f>
        <v>0</v>
      </c>
      <c r="R504" s="53">
        <f t="shared" si="404"/>
        <v>0</v>
      </c>
      <c r="S504" s="65">
        <f t="shared" si="396"/>
        <v>0</v>
      </c>
    </row>
    <row r="505" spans="1:19" ht="25.5" hidden="1" x14ac:dyDescent="0.25">
      <c r="A505" s="161"/>
      <c r="B505" s="16">
        <v>465210</v>
      </c>
      <c r="C505" s="17" t="s">
        <v>357</v>
      </c>
      <c r="D505" s="85">
        <f>SUM(D506)</f>
        <v>0</v>
      </c>
      <c r="E505" s="69">
        <f t="shared" si="403"/>
        <v>0</v>
      </c>
      <c r="F505" s="20">
        <f t="shared" si="403"/>
        <v>0</v>
      </c>
      <c r="G505" s="20">
        <f t="shared" si="403"/>
        <v>0</v>
      </c>
      <c r="H505" s="20">
        <f t="shared" si="403"/>
        <v>0</v>
      </c>
      <c r="I505" s="20">
        <f t="shared" si="403"/>
        <v>0</v>
      </c>
      <c r="J505" s="20">
        <f t="shared" si="403"/>
        <v>0</v>
      </c>
      <c r="K505" s="20">
        <f t="shared" si="403"/>
        <v>0</v>
      </c>
      <c r="L505" s="20">
        <f t="shared" si="403"/>
        <v>0</v>
      </c>
      <c r="M505" s="20">
        <f t="shared" si="403"/>
        <v>0</v>
      </c>
      <c r="N505" s="20">
        <f t="shared" si="403"/>
        <v>0</v>
      </c>
      <c r="O505" s="50">
        <f t="shared" si="403"/>
        <v>0</v>
      </c>
      <c r="P505" s="65">
        <f t="shared" si="402"/>
        <v>0</v>
      </c>
      <c r="Q505" s="50">
        <f t="shared" si="404"/>
        <v>0</v>
      </c>
      <c r="R505" s="50">
        <f t="shared" si="404"/>
        <v>0</v>
      </c>
      <c r="S505" s="65">
        <f t="shared" si="396"/>
        <v>0</v>
      </c>
    </row>
    <row r="506" spans="1:19" ht="25.5" hidden="1" x14ac:dyDescent="0.25">
      <c r="A506" s="161"/>
      <c r="B506" s="16">
        <v>465211</v>
      </c>
      <c r="C506" s="17" t="s">
        <v>357</v>
      </c>
      <c r="D506" s="84"/>
      <c r="E506" s="68"/>
      <c r="F506" s="19"/>
      <c r="G506" s="19"/>
      <c r="H506" s="19"/>
      <c r="I506" s="19"/>
      <c r="J506" s="19"/>
      <c r="K506" s="19"/>
      <c r="L506" s="19"/>
      <c r="M506" s="19"/>
      <c r="N506" s="19"/>
      <c r="O506" s="49"/>
      <c r="P506" s="65">
        <f t="shared" si="402"/>
        <v>0</v>
      </c>
      <c r="Q506" s="49"/>
      <c r="R506" s="49"/>
      <c r="S506" s="65">
        <f t="shared" si="396"/>
        <v>0</v>
      </c>
    </row>
    <row r="507" spans="1:19" ht="25.5" x14ac:dyDescent="0.25">
      <c r="A507" s="271"/>
      <c r="B507" s="12">
        <v>472000</v>
      </c>
      <c r="C507" s="21" t="s">
        <v>358</v>
      </c>
      <c r="D507" s="82">
        <f>SUM(D508,D511,D522,D525)</f>
        <v>34255000</v>
      </c>
      <c r="E507" s="66">
        <f t="shared" ref="E507:O507" si="405">SUM(E508,E511,E522,E525)</f>
        <v>37955000</v>
      </c>
      <c r="F507" s="14">
        <f t="shared" si="405"/>
        <v>0</v>
      </c>
      <c r="G507" s="14">
        <f t="shared" si="405"/>
        <v>0</v>
      </c>
      <c r="H507" s="14">
        <f t="shared" si="405"/>
        <v>0</v>
      </c>
      <c r="I507" s="14">
        <f t="shared" si="405"/>
        <v>0</v>
      </c>
      <c r="J507" s="14">
        <f t="shared" si="405"/>
        <v>0</v>
      </c>
      <c r="K507" s="14">
        <f t="shared" si="405"/>
        <v>0</v>
      </c>
      <c r="L507" s="14">
        <f t="shared" si="405"/>
        <v>0</v>
      </c>
      <c r="M507" s="14">
        <f t="shared" si="405"/>
        <v>0</v>
      </c>
      <c r="N507" s="14">
        <f t="shared" si="405"/>
        <v>0</v>
      </c>
      <c r="O507" s="47">
        <f t="shared" si="405"/>
        <v>0</v>
      </c>
      <c r="P507" s="65">
        <f t="shared" si="402"/>
        <v>37955000</v>
      </c>
      <c r="Q507" s="47">
        <f t="shared" ref="Q507:R507" si="406">SUM(Q508,Q511,Q522,Q525)</f>
        <v>38255000</v>
      </c>
      <c r="R507" s="47">
        <f t="shared" si="406"/>
        <v>38255000</v>
      </c>
      <c r="S507" s="65">
        <f t="shared" si="396"/>
        <v>114465000</v>
      </c>
    </row>
    <row r="508" spans="1:19" x14ac:dyDescent="0.25">
      <c r="A508" s="271"/>
      <c r="B508" s="12">
        <v>472600</v>
      </c>
      <c r="C508" s="13" t="s">
        <v>883</v>
      </c>
      <c r="D508" s="82">
        <f>SUM(D509)</f>
        <v>0</v>
      </c>
      <c r="E508" s="66">
        <f t="shared" ref="E508:O509" si="407">SUM(E509)</f>
        <v>700000</v>
      </c>
      <c r="F508" s="14">
        <f t="shared" si="407"/>
        <v>0</v>
      </c>
      <c r="G508" s="14">
        <f t="shared" si="407"/>
        <v>0</v>
      </c>
      <c r="H508" s="14">
        <f t="shared" si="407"/>
        <v>0</v>
      </c>
      <c r="I508" s="14">
        <f t="shared" si="407"/>
        <v>0</v>
      </c>
      <c r="J508" s="14">
        <f t="shared" si="407"/>
        <v>0</v>
      </c>
      <c r="K508" s="14">
        <f t="shared" si="407"/>
        <v>0</v>
      </c>
      <c r="L508" s="14">
        <f t="shared" si="407"/>
        <v>0</v>
      </c>
      <c r="M508" s="14">
        <f t="shared" si="407"/>
        <v>0</v>
      </c>
      <c r="N508" s="14">
        <f t="shared" si="407"/>
        <v>0</v>
      </c>
      <c r="O508" s="47">
        <f t="shared" si="407"/>
        <v>0</v>
      </c>
      <c r="P508" s="65">
        <f t="shared" si="402"/>
        <v>700000</v>
      </c>
      <c r="Q508" s="47">
        <f t="shared" ref="Q508:R509" si="408">SUM(Q509)</f>
        <v>700000</v>
      </c>
      <c r="R508" s="47">
        <f t="shared" si="408"/>
        <v>700000</v>
      </c>
      <c r="S508" s="65">
        <f t="shared" si="396"/>
        <v>2100000</v>
      </c>
    </row>
    <row r="509" spans="1:19" x14ac:dyDescent="0.25">
      <c r="A509" s="161"/>
      <c r="B509" s="16">
        <v>472610</v>
      </c>
      <c r="C509" s="123" t="s">
        <v>883</v>
      </c>
      <c r="D509" s="83">
        <f>SUM(D510)</f>
        <v>0</v>
      </c>
      <c r="E509" s="67">
        <f t="shared" si="407"/>
        <v>700000</v>
      </c>
      <c r="F509" s="18">
        <f t="shared" si="407"/>
        <v>0</v>
      </c>
      <c r="G509" s="18">
        <f t="shared" si="407"/>
        <v>0</v>
      </c>
      <c r="H509" s="18">
        <f t="shared" si="407"/>
        <v>0</v>
      </c>
      <c r="I509" s="18">
        <f t="shared" si="407"/>
        <v>0</v>
      </c>
      <c r="J509" s="18">
        <f t="shared" si="407"/>
        <v>0</v>
      </c>
      <c r="K509" s="18">
        <f t="shared" si="407"/>
        <v>0</v>
      </c>
      <c r="L509" s="18">
        <f t="shared" si="407"/>
        <v>0</v>
      </c>
      <c r="M509" s="18">
        <f t="shared" si="407"/>
        <v>0</v>
      </c>
      <c r="N509" s="18">
        <f t="shared" si="407"/>
        <v>0</v>
      </c>
      <c r="O509" s="48">
        <f t="shared" si="407"/>
        <v>0</v>
      </c>
      <c r="P509" s="65">
        <f t="shared" si="402"/>
        <v>700000</v>
      </c>
      <c r="Q509" s="48">
        <f t="shared" si="408"/>
        <v>700000</v>
      </c>
      <c r="R509" s="48">
        <f t="shared" si="408"/>
        <v>700000</v>
      </c>
      <c r="S509" s="65">
        <f t="shared" si="396"/>
        <v>2100000</v>
      </c>
    </row>
    <row r="510" spans="1:19" ht="22.5" customHeight="1" x14ac:dyDescent="0.25">
      <c r="A510" s="161"/>
      <c r="B510" s="16">
        <v>472611</v>
      </c>
      <c r="C510" s="17" t="s">
        <v>883</v>
      </c>
      <c r="D510" s="84"/>
      <c r="E510" s="68">
        <v>700000</v>
      </c>
      <c r="F510" s="19"/>
      <c r="G510" s="19"/>
      <c r="H510" s="19"/>
      <c r="I510" s="19"/>
      <c r="J510" s="19"/>
      <c r="K510" s="19"/>
      <c r="L510" s="19"/>
      <c r="M510" s="19"/>
      <c r="N510" s="19"/>
      <c r="O510" s="49"/>
      <c r="P510" s="65">
        <f t="shared" si="402"/>
        <v>700000</v>
      </c>
      <c r="Q510" s="49">
        <v>700000</v>
      </c>
      <c r="R510" s="49">
        <v>700000</v>
      </c>
      <c r="S510" s="65">
        <f t="shared" si="396"/>
        <v>2100000</v>
      </c>
    </row>
    <row r="511" spans="1:19" ht="25.5" hidden="1" x14ac:dyDescent="0.25">
      <c r="A511" s="271"/>
      <c r="B511" s="12">
        <v>472700</v>
      </c>
      <c r="C511" s="13" t="s">
        <v>361</v>
      </c>
      <c r="D511" s="82">
        <f>SUM(D512,D520)</f>
        <v>0</v>
      </c>
      <c r="E511" s="66">
        <f t="shared" ref="E511:O511" si="409">SUM(E512,E520)</f>
        <v>0</v>
      </c>
      <c r="F511" s="14">
        <f t="shared" si="409"/>
        <v>0</v>
      </c>
      <c r="G511" s="14">
        <f t="shared" si="409"/>
        <v>0</v>
      </c>
      <c r="H511" s="14">
        <f t="shared" si="409"/>
        <v>0</v>
      </c>
      <c r="I511" s="14">
        <f t="shared" si="409"/>
        <v>0</v>
      </c>
      <c r="J511" s="14">
        <f t="shared" si="409"/>
        <v>0</v>
      </c>
      <c r="K511" s="14">
        <f t="shared" si="409"/>
        <v>0</v>
      </c>
      <c r="L511" s="14">
        <f t="shared" si="409"/>
        <v>0</v>
      </c>
      <c r="M511" s="14">
        <f t="shared" si="409"/>
        <v>0</v>
      </c>
      <c r="N511" s="14">
        <f t="shared" si="409"/>
        <v>0</v>
      </c>
      <c r="O511" s="47">
        <f t="shared" si="409"/>
        <v>0</v>
      </c>
      <c r="P511" s="65">
        <f t="shared" si="402"/>
        <v>0</v>
      </c>
      <c r="Q511" s="47">
        <f t="shared" ref="Q511:R511" si="410">SUM(Q512,Q520)</f>
        <v>0</v>
      </c>
      <c r="R511" s="47">
        <f t="shared" si="410"/>
        <v>0</v>
      </c>
      <c r="S511" s="65">
        <f t="shared" si="396"/>
        <v>0</v>
      </c>
    </row>
    <row r="512" spans="1:19" ht="19.5" hidden="1" customHeight="1" x14ac:dyDescent="0.25">
      <c r="A512" s="161"/>
      <c r="B512" s="16">
        <v>472710</v>
      </c>
      <c r="C512" s="17" t="s">
        <v>362</v>
      </c>
      <c r="D512" s="83">
        <f>SUM(D513:D519)</f>
        <v>0</v>
      </c>
      <c r="E512" s="67">
        <f t="shared" ref="E512:O512" si="411">SUM(E513:E519)</f>
        <v>0</v>
      </c>
      <c r="F512" s="18">
        <f t="shared" si="411"/>
        <v>0</v>
      </c>
      <c r="G512" s="18">
        <f t="shared" si="411"/>
        <v>0</v>
      </c>
      <c r="H512" s="18">
        <f t="shared" si="411"/>
        <v>0</v>
      </c>
      <c r="I512" s="18">
        <f t="shared" si="411"/>
        <v>0</v>
      </c>
      <c r="J512" s="18">
        <f t="shared" si="411"/>
        <v>0</v>
      </c>
      <c r="K512" s="18">
        <f t="shared" si="411"/>
        <v>0</v>
      </c>
      <c r="L512" s="18">
        <f t="shared" si="411"/>
        <v>0</v>
      </c>
      <c r="M512" s="18">
        <f t="shared" si="411"/>
        <v>0</v>
      </c>
      <c r="N512" s="18">
        <f t="shared" si="411"/>
        <v>0</v>
      </c>
      <c r="O512" s="48">
        <f t="shared" si="411"/>
        <v>0</v>
      </c>
      <c r="P512" s="65">
        <f t="shared" si="402"/>
        <v>0</v>
      </c>
      <c r="Q512" s="48">
        <f t="shared" ref="Q512:R512" si="412">SUM(Q513:Q519)</f>
        <v>0</v>
      </c>
      <c r="R512" s="48">
        <f t="shared" si="412"/>
        <v>0</v>
      </c>
      <c r="S512" s="65">
        <f t="shared" si="396"/>
        <v>0</v>
      </c>
    </row>
    <row r="513" spans="1:19" hidden="1" x14ac:dyDescent="0.25">
      <c r="A513" s="161"/>
      <c r="B513" s="16">
        <v>472711</v>
      </c>
      <c r="C513" s="17" t="s">
        <v>602</v>
      </c>
      <c r="D513" s="88"/>
      <c r="E513" s="72"/>
      <c r="F513" s="28"/>
      <c r="G513" s="28"/>
      <c r="H513" s="28"/>
      <c r="I513" s="28"/>
      <c r="J513" s="28"/>
      <c r="K513" s="28"/>
      <c r="L513" s="28"/>
      <c r="M513" s="28"/>
      <c r="N513" s="28"/>
      <c r="O513" s="54"/>
      <c r="P513" s="65">
        <f t="shared" si="402"/>
        <v>0</v>
      </c>
      <c r="Q513" s="54"/>
      <c r="R513" s="54"/>
      <c r="S513" s="65">
        <f t="shared" si="396"/>
        <v>0</v>
      </c>
    </row>
    <row r="514" spans="1:19" ht="38.25" hidden="1" x14ac:dyDescent="0.25">
      <c r="A514" s="161"/>
      <c r="B514" s="16">
        <v>472713</v>
      </c>
      <c r="C514" s="17" t="s">
        <v>603</v>
      </c>
      <c r="D514" s="84"/>
      <c r="E514" s="68"/>
      <c r="F514" s="19"/>
      <c r="G514" s="19"/>
      <c r="H514" s="19"/>
      <c r="I514" s="19"/>
      <c r="J514" s="19"/>
      <c r="K514" s="19"/>
      <c r="L514" s="19"/>
      <c r="M514" s="19"/>
      <c r="N514" s="19"/>
      <c r="O514" s="49"/>
      <c r="P514" s="65">
        <f t="shared" si="402"/>
        <v>0</v>
      </c>
      <c r="Q514" s="49"/>
      <c r="R514" s="49"/>
      <c r="S514" s="65">
        <f t="shared" si="396"/>
        <v>0</v>
      </c>
    </row>
    <row r="515" spans="1:19" hidden="1" x14ac:dyDescent="0.25">
      <c r="A515" s="161"/>
      <c r="B515" s="16">
        <v>472714</v>
      </c>
      <c r="C515" s="17" t="s">
        <v>363</v>
      </c>
      <c r="D515" s="84"/>
      <c r="E515" s="68"/>
      <c r="F515" s="19"/>
      <c r="G515" s="19"/>
      <c r="H515" s="19"/>
      <c r="I515" s="19"/>
      <c r="J515" s="19"/>
      <c r="K515" s="19"/>
      <c r="L515" s="19"/>
      <c r="M515" s="19"/>
      <c r="N515" s="19"/>
      <c r="O515" s="49"/>
      <c r="P515" s="65">
        <f t="shared" si="402"/>
        <v>0</v>
      </c>
      <c r="Q515" s="49"/>
      <c r="R515" s="49"/>
      <c r="S515" s="65">
        <f t="shared" si="396"/>
        <v>0</v>
      </c>
    </row>
    <row r="516" spans="1:19" hidden="1" x14ac:dyDescent="0.25">
      <c r="A516" s="161"/>
      <c r="B516" s="16">
        <v>472715</v>
      </c>
      <c r="C516" s="17" t="s">
        <v>364</v>
      </c>
      <c r="D516" s="84"/>
      <c r="E516" s="68"/>
      <c r="F516" s="19"/>
      <c r="G516" s="19"/>
      <c r="H516" s="19"/>
      <c r="I516" s="19"/>
      <c r="J516" s="19"/>
      <c r="K516" s="19"/>
      <c r="L516" s="19"/>
      <c r="M516" s="19"/>
      <c r="N516" s="19"/>
      <c r="O516" s="49"/>
      <c r="P516" s="65">
        <f t="shared" si="402"/>
        <v>0</v>
      </c>
      <c r="Q516" s="49"/>
      <c r="R516" s="49"/>
      <c r="S516" s="65">
        <f t="shared" si="396"/>
        <v>0</v>
      </c>
    </row>
    <row r="517" spans="1:19" ht="51.75" hidden="1" customHeight="1" x14ac:dyDescent="0.25">
      <c r="A517" s="161"/>
      <c r="B517" s="16">
        <v>472717</v>
      </c>
      <c r="C517" s="17" t="s">
        <v>604</v>
      </c>
      <c r="D517" s="84"/>
      <c r="E517" s="68"/>
      <c r="F517" s="19"/>
      <c r="G517" s="19"/>
      <c r="H517" s="19"/>
      <c r="I517" s="19"/>
      <c r="J517" s="19"/>
      <c r="K517" s="19"/>
      <c r="L517" s="19"/>
      <c r="M517" s="19"/>
      <c r="N517" s="19"/>
      <c r="O517" s="49"/>
      <c r="P517" s="65">
        <f t="shared" si="402"/>
        <v>0</v>
      </c>
      <c r="Q517" s="49"/>
      <c r="R517" s="49"/>
      <c r="S517" s="65">
        <f t="shared" si="396"/>
        <v>0</v>
      </c>
    </row>
    <row r="518" spans="1:19" ht="39.75" hidden="1" customHeight="1" x14ac:dyDescent="0.25">
      <c r="A518" s="161"/>
      <c r="B518" s="16">
        <v>472718</v>
      </c>
      <c r="C518" s="17" t="s">
        <v>605</v>
      </c>
      <c r="D518" s="84"/>
      <c r="E518" s="68"/>
      <c r="F518" s="19"/>
      <c r="G518" s="19"/>
      <c r="H518" s="19"/>
      <c r="I518" s="19"/>
      <c r="J518" s="19"/>
      <c r="K518" s="19"/>
      <c r="L518" s="19"/>
      <c r="M518" s="19"/>
      <c r="N518" s="19"/>
      <c r="O518" s="49"/>
      <c r="P518" s="65">
        <f t="shared" si="402"/>
        <v>0</v>
      </c>
      <c r="Q518" s="49"/>
      <c r="R518" s="49"/>
      <c r="S518" s="65">
        <f t="shared" si="396"/>
        <v>0</v>
      </c>
    </row>
    <row r="519" spans="1:19" ht="63.75" hidden="1" x14ac:dyDescent="0.25">
      <c r="A519" s="161"/>
      <c r="B519" s="16">
        <v>472719</v>
      </c>
      <c r="C519" s="17" t="s">
        <v>606</v>
      </c>
      <c r="D519" s="84"/>
      <c r="E519" s="68"/>
      <c r="F519" s="19"/>
      <c r="G519" s="19"/>
      <c r="H519" s="19"/>
      <c r="I519" s="19"/>
      <c r="J519" s="19"/>
      <c r="K519" s="19"/>
      <c r="L519" s="19"/>
      <c r="M519" s="19"/>
      <c r="N519" s="19"/>
      <c r="O519" s="49"/>
      <c r="P519" s="65">
        <f t="shared" si="402"/>
        <v>0</v>
      </c>
      <c r="Q519" s="49"/>
      <c r="R519" s="49"/>
      <c r="S519" s="65">
        <f t="shared" si="396"/>
        <v>0</v>
      </c>
    </row>
    <row r="520" spans="1:19" hidden="1" x14ac:dyDescent="0.25">
      <c r="A520" s="161"/>
      <c r="B520" s="16">
        <v>472720</v>
      </c>
      <c r="C520" s="17" t="s">
        <v>365</v>
      </c>
      <c r="D520" s="83">
        <f>SUM(D521)</f>
        <v>0</v>
      </c>
      <c r="E520" s="67">
        <f t="shared" ref="E520:O520" si="413">SUM(E521)</f>
        <v>0</v>
      </c>
      <c r="F520" s="18">
        <f t="shared" si="413"/>
        <v>0</v>
      </c>
      <c r="G520" s="18">
        <f t="shared" si="413"/>
        <v>0</v>
      </c>
      <c r="H520" s="18">
        <f t="shared" si="413"/>
        <v>0</v>
      </c>
      <c r="I520" s="18">
        <f t="shared" si="413"/>
        <v>0</v>
      </c>
      <c r="J520" s="18">
        <f t="shared" si="413"/>
        <v>0</v>
      </c>
      <c r="K520" s="18">
        <f t="shared" si="413"/>
        <v>0</v>
      </c>
      <c r="L520" s="18">
        <f t="shared" si="413"/>
        <v>0</v>
      </c>
      <c r="M520" s="18">
        <f t="shared" si="413"/>
        <v>0</v>
      </c>
      <c r="N520" s="18">
        <f t="shared" si="413"/>
        <v>0</v>
      </c>
      <c r="O520" s="48">
        <f t="shared" si="413"/>
        <v>0</v>
      </c>
      <c r="P520" s="65">
        <f t="shared" si="402"/>
        <v>0</v>
      </c>
      <c r="Q520" s="48">
        <f t="shared" ref="Q520:R520" si="414">SUM(Q521)</f>
        <v>0</v>
      </c>
      <c r="R520" s="48">
        <f t="shared" si="414"/>
        <v>0</v>
      </c>
      <c r="S520" s="65">
        <f t="shared" si="396"/>
        <v>0</v>
      </c>
    </row>
    <row r="521" spans="1:19" ht="18.75" hidden="1" customHeight="1" x14ac:dyDescent="0.25">
      <c r="A521" s="161"/>
      <c r="B521" s="16">
        <v>472721</v>
      </c>
      <c r="C521" s="17" t="s">
        <v>673</v>
      </c>
      <c r="D521" s="84"/>
      <c r="E521" s="68"/>
      <c r="F521" s="19"/>
      <c r="G521" s="19"/>
      <c r="H521" s="19"/>
      <c r="I521" s="19"/>
      <c r="J521" s="19"/>
      <c r="K521" s="19"/>
      <c r="L521" s="19"/>
      <c r="M521" s="19"/>
      <c r="N521" s="19"/>
      <c r="O521" s="49"/>
      <c r="P521" s="65">
        <f t="shared" si="402"/>
        <v>0</v>
      </c>
      <c r="Q521" s="49"/>
      <c r="R521" s="49"/>
      <c r="S521" s="65">
        <f t="shared" si="396"/>
        <v>0</v>
      </c>
    </row>
    <row r="522" spans="1:19" ht="25.5" hidden="1" x14ac:dyDescent="0.25">
      <c r="A522" s="271"/>
      <c r="B522" s="12">
        <v>472800</v>
      </c>
      <c r="C522" s="13" t="s">
        <v>366</v>
      </c>
      <c r="D522" s="82">
        <f>SUM(D523)</f>
        <v>0</v>
      </c>
      <c r="E522" s="66">
        <f t="shared" ref="E522:O523" si="415">SUM(E523)</f>
        <v>0</v>
      </c>
      <c r="F522" s="14">
        <f t="shared" si="415"/>
        <v>0</v>
      </c>
      <c r="G522" s="14">
        <f t="shared" si="415"/>
        <v>0</v>
      </c>
      <c r="H522" s="14">
        <f t="shared" si="415"/>
        <v>0</v>
      </c>
      <c r="I522" s="14">
        <f t="shared" si="415"/>
        <v>0</v>
      </c>
      <c r="J522" s="14">
        <f t="shared" si="415"/>
        <v>0</v>
      </c>
      <c r="K522" s="14">
        <f t="shared" si="415"/>
        <v>0</v>
      </c>
      <c r="L522" s="14">
        <f t="shared" si="415"/>
        <v>0</v>
      </c>
      <c r="M522" s="14">
        <f t="shared" si="415"/>
        <v>0</v>
      </c>
      <c r="N522" s="14">
        <f t="shared" si="415"/>
        <v>0</v>
      </c>
      <c r="O522" s="47">
        <f t="shared" si="415"/>
        <v>0</v>
      </c>
      <c r="P522" s="65">
        <f t="shared" si="402"/>
        <v>0</v>
      </c>
      <c r="Q522" s="47">
        <f t="shared" ref="Q522:R523" si="416">SUM(Q523)</f>
        <v>0</v>
      </c>
      <c r="R522" s="47">
        <f t="shared" si="416"/>
        <v>0</v>
      </c>
      <c r="S522" s="65">
        <f t="shared" si="396"/>
        <v>0</v>
      </c>
    </row>
    <row r="523" spans="1:19" ht="30" hidden="1" customHeight="1" x14ac:dyDescent="0.25">
      <c r="A523" s="161"/>
      <c r="B523" s="16">
        <v>472810</v>
      </c>
      <c r="C523" s="17" t="s">
        <v>367</v>
      </c>
      <c r="D523" s="83">
        <f>SUM(D524)</f>
        <v>0</v>
      </c>
      <c r="E523" s="67">
        <f t="shared" si="415"/>
        <v>0</v>
      </c>
      <c r="F523" s="18">
        <f t="shared" si="415"/>
        <v>0</v>
      </c>
      <c r="G523" s="18">
        <f t="shared" si="415"/>
        <v>0</v>
      </c>
      <c r="H523" s="18">
        <f t="shared" si="415"/>
        <v>0</v>
      </c>
      <c r="I523" s="18">
        <f t="shared" si="415"/>
        <v>0</v>
      </c>
      <c r="J523" s="18">
        <f t="shared" si="415"/>
        <v>0</v>
      </c>
      <c r="K523" s="18">
        <f t="shared" si="415"/>
        <v>0</v>
      </c>
      <c r="L523" s="18">
        <f t="shared" si="415"/>
        <v>0</v>
      </c>
      <c r="M523" s="18">
        <f t="shared" si="415"/>
        <v>0</v>
      </c>
      <c r="N523" s="18">
        <f t="shared" si="415"/>
        <v>0</v>
      </c>
      <c r="O523" s="48">
        <f t="shared" si="415"/>
        <v>0</v>
      </c>
      <c r="P523" s="65">
        <f t="shared" si="402"/>
        <v>0</v>
      </c>
      <c r="Q523" s="48">
        <f t="shared" si="416"/>
        <v>0</v>
      </c>
      <c r="R523" s="48">
        <f t="shared" si="416"/>
        <v>0</v>
      </c>
      <c r="S523" s="65">
        <f t="shared" si="396"/>
        <v>0</v>
      </c>
    </row>
    <row r="524" spans="1:19" ht="25.5" hidden="1" x14ac:dyDescent="0.25">
      <c r="A524" s="161"/>
      <c r="B524" s="16">
        <v>472811</v>
      </c>
      <c r="C524" s="17" t="s">
        <v>366</v>
      </c>
      <c r="D524" s="84"/>
      <c r="E524" s="68"/>
      <c r="F524" s="19"/>
      <c r="G524" s="19"/>
      <c r="H524" s="19"/>
      <c r="I524" s="19"/>
      <c r="J524" s="19"/>
      <c r="K524" s="19"/>
      <c r="L524" s="19"/>
      <c r="M524" s="19"/>
      <c r="N524" s="19"/>
      <c r="O524" s="49"/>
      <c r="P524" s="65">
        <f t="shared" si="402"/>
        <v>0</v>
      </c>
      <c r="Q524" s="49"/>
      <c r="R524" s="49"/>
      <c r="S524" s="65">
        <f t="shared" si="396"/>
        <v>0</v>
      </c>
    </row>
    <row r="525" spans="1:19" x14ac:dyDescent="0.25">
      <c r="A525" s="271"/>
      <c r="B525" s="12">
        <v>472900</v>
      </c>
      <c r="C525" s="13" t="s">
        <v>368</v>
      </c>
      <c r="D525" s="82">
        <f>SUM(D526)</f>
        <v>34255000</v>
      </c>
      <c r="E525" s="66">
        <f t="shared" ref="E525:O526" si="417">SUM(E526)</f>
        <v>37255000</v>
      </c>
      <c r="F525" s="14">
        <f t="shared" si="417"/>
        <v>0</v>
      </c>
      <c r="G525" s="14">
        <f t="shared" si="417"/>
        <v>0</v>
      </c>
      <c r="H525" s="14">
        <f t="shared" si="417"/>
        <v>0</v>
      </c>
      <c r="I525" s="14">
        <f t="shared" si="417"/>
        <v>0</v>
      </c>
      <c r="J525" s="14">
        <f t="shared" si="417"/>
        <v>0</v>
      </c>
      <c r="K525" s="14">
        <f t="shared" si="417"/>
        <v>0</v>
      </c>
      <c r="L525" s="14">
        <f t="shared" si="417"/>
        <v>0</v>
      </c>
      <c r="M525" s="14">
        <f t="shared" si="417"/>
        <v>0</v>
      </c>
      <c r="N525" s="14">
        <f t="shared" si="417"/>
        <v>0</v>
      </c>
      <c r="O525" s="47">
        <f t="shared" si="417"/>
        <v>0</v>
      </c>
      <c r="P525" s="65">
        <f t="shared" si="402"/>
        <v>37255000</v>
      </c>
      <c r="Q525" s="47">
        <f t="shared" ref="Q525:R526" si="418">SUM(Q526)</f>
        <v>37555000</v>
      </c>
      <c r="R525" s="47">
        <f t="shared" si="418"/>
        <v>37555000</v>
      </c>
      <c r="S525" s="65">
        <f t="shared" si="396"/>
        <v>112365000</v>
      </c>
    </row>
    <row r="526" spans="1:19" x14ac:dyDescent="0.25">
      <c r="A526" s="161"/>
      <c r="B526" s="16">
        <v>472930</v>
      </c>
      <c r="C526" s="17" t="s">
        <v>369</v>
      </c>
      <c r="D526" s="83">
        <f>SUM(D527)</f>
        <v>34255000</v>
      </c>
      <c r="E526" s="67">
        <f t="shared" si="417"/>
        <v>37255000</v>
      </c>
      <c r="F526" s="18">
        <f t="shared" si="417"/>
        <v>0</v>
      </c>
      <c r="G526" s="18">
        <f t="shared" si="417"/>
        <v>0</v>
      </c>
      <c r="H526" s="18">
        <f t="shared" si="417"/>
        <v>0</v>
      </c>
      <c r="I526" s="18">
        <f t="shared" si="417"/>
        <v>0</v>
      </c>
      <c r="J526" s="18">
        <f t="shared" si="417"/>
        <v>0</v>
      </c>
      <c r="K526" s="18">
        <f t="shared" si="417"/>
        <v>0</v>
      </c>
      <c r="L526" s="18">
        <f t="shared" si="417"/>
        <v>0</v>
      </c>
      <c r="M526" s="18">
        <f t="shared" si="417"/>
        <v>0</v>
      </c>
      <c r="N526" s="18">
        <f t="shared" si="417"/>
        <v>0</v>
      </c>
      <c r="O526" s="48">
        <f t="shared" si="417"/>
        <v>0</v>
      </c>
      <c r="P526" s="65">
        <f t="shared" si="402"/>
        <v>37255000</v>
      </c>
      <c r="Q526" s="48">
        <f t="shared" si="418"/>
        <v>37555000</v>
      </c>
      <c r="R526" s="48">
        <f t="shared" si="418"/>
        <v>37555000</v>
      </c>
      <c r="S526" s="65">
        <f t="shared" si="396"/>
        <v>112365000</v>
      </c>
    </row>
    <row r="527" spans="1:19" ht="102" x14ac:dyDescent="0.25">
      <c r="A527" s="161"/>
      <c r="B527" s="16">
        <v>472931</v>
      </c>
      <c r="C527" s="17" t="s">
        <v>931</v>
      </c>
      <c r="D527" s="84">
        <v>34255000</v>
      </c>
      <c r="E527" s="68">
        <f>33555000+3700000</f>
        <v>37255000</v>
      </c>
      <c r="F527" s="19"/>
      <c r="G527" s="19"/>
      <c r="H527" s="19"/>
      <c r="I527" s="19"/>
      <c r="J527" s="19"/>
      <c r="K527" s="19"/>
      <c r="L527" s="19"/>
      <c r="M527" s="19"/>
      <c r="N527" s="19"/>
      <c r="O527" s="49"/>
      <c r="P527" s="65">
        <f t="shared" si="402"/>
        <v>37255000</v>
      </c>
      <c r="Q527" s="49">
        <v>37555000</v>
      </c>
      <c r="R527" s="49">
        <v>37555000</v>
      </c>
      <c r="S527" s="65">
        <f t="shared" si="396"/>
        <v>112365000</v>
      </c>
    </row>
    <row r="528" spans="1:19" ht="37.5" hidden="1" customHeight="1" x14ac:dyDescent="0.25">
      <c r="A528" s="271"/>
      <c r="B528" s="12">
        <v>481000</v>
      </c>
      <c r="C528" s="21" t="s">
        <v>370</v>
      </c>
      <c r="D528" s="82">
        <f>SUM(D529,D534)</f>
        <v>0</v>
      </c>
      <c r="E528" s="66">
        <f t="shared" ref="E528:O528" si="419">SUM(E529,E534)</f>
        <v>0</v>
      </c>
      <c r="F528" s="14">
        <f t="shared" si="419"/>
        <v>0</v>
      </c>
      <c r="G528" s="14">
        <f t="shared" si="419"/>
        <v>0</v>
      </c>
      <c r="H528" s="14">
        <f t="shared" si="419"/>
        <v>0</v>
      </c>
      <c r="I528" s="14">
        <f t="shared" si="419"/>
        <v>0</v>
      </c>
      <c r="J528" s="14">
        <f t="shared" si="419"/>
        <v>0</v>
      </c>
      <c r="K528" s="14">
        <f t="shared" si="419"/>
        <v>0</v>
      </c>
      <c r="L528" s="14">
        <f t="shared" si="419"/>
        <v>0</v>
      </c>
      <c r="M528" s="14">
        <f t="shared" si="419"/>
        <v>0</v>
      </c>
      <c r="N528" s="14">
        <f t="shared" si="419"/>
        <v>0</v>
      </c>
      <c r="O528" s="47">
        <f t="shared" si="419"/>
        <v>0</v>
      </c>
      <c r="P528" s="65">
        <f t="shared" si="402"/>
        <v>0</v>
      </c>
      <c r="Q528" s="47">
        <f t="shared" ref="Q528:R528" si="420">SUM(Q529,Q534)</f>
        <v>0</v>
      </c>
      <c r="R528" s="47">
        <f t="shared" si="420"/>
        <v>0</v>
      </c>
      <c r="S528" s="65">
        <f t="shared" si="396"/>
        <v>0</v>
      </c>
    </row>
    <row r="529" spans="1:19" ht="46.5" hidden="1" customHeight="1" x14ac:dyDescent="0.25">
      <c r="A529" s="271"/>
      <c r="B529" s="12">
        <v>481100</v>
      </c>
      <c r="C529" s="13" t="s">
        <v>371</v>
      </c>
      <c r="D529" s="82">
        <f>SUM(D530,D532)</f>
        <v>0</v>
      </c>
      <c r="E529" s="66">
        <f t="shared" ref="E529:O529" si="421">SUM(E530,E532)</f>
        <v>0</v>
      </c>
      <c r="F529" s="14">
        <f t="shared" si="421"/>
        <v>0</v>
      </c>
      <c r="G529" s="14">
        <f t="shared" si="421"/>
        <v>0</v>
      </c>
      <c r="H529" s="14">
        <f t="shared" si="421"/>
        <v>0</v>
      </c>
      <c r="I529" s="14">
        <f t="shared" si="421"/>
        <v>0</v>
      </c>
      <c r="J529" s="14">
        <f t="shared" si="421"/>
        <v>0</v>
      </c>
      <c r="K529" s="14">
        <f t="shared" si="421"/>
        <v>0</v>
      </c>
      <c r="L529" s="14">
        <f t="shared" si="421"/>
        <v>0</v>
      </c>
      <c r="M529" s="14">
        <f t="shared" si="421"/>
        <v>0</v>
      </c>
      <c r="N529" s="14">
        <f t="shared" si="421"/>
        <v>0</v>
      </c>
      <c r="O529" s="47">
        <f t="shared" si="421"/>
        <v>0</v>
      </c>
      <c r="P529" s="65">
        <f t="shared" si="402"/>
        <v>0</v>
      </c>
      <c r="Q529" s="47">
        <f t="shared" ref="Q529:R529" si="422">SUM(Q530,Q532)</f>
        <v>0</v>
      </c>
      <c r="R529" s="47">
        <f t="shared" si="422"/>
        <v>0</v>
      </c>
      <c r="S529" s="65">
        <f t="shared" si="396"/>
        <v>0</v>
      </c>
    </row>
    <row r="530" spans="1:19" ht="55.5" hidden="1" customHeight="1" x14ac:dyDescent="0.25">
      <c r="A530" s="271"/>
      <c r="B530" s="16">
        <v>481120</v>
      </c>
      <c r="C530" s="17" t="s">
        <v>372</v>
      </c>
      <c r="D530" s="83">
        <f>SUM(D531)</f>
        <v>0</v>
      </c>
      <c r="E530" s="67">
        <f t="shared" ref="E530:O530" si="423">SUM(E531)</f>
        <v>0</v>
      </c>
      <c r="F530" s="18">
        <f t="shared" si="423"/>
        <v>0</v>
      </c>
      <c r="G530" s="18">
        <f t="shared" si="423"/>
        <v>0</v>
      </c>
      <c r="H530" s="18">
        <f t="shared" si="423"/>
        <v>0</v>
      </c>
      <c r="I530" s="18">
        <f t="shared" si="423"/>
        <v>0</v>
      </c>
      <c r="J530" s="18">
        <f t="shared" si="423"/>
        <v>0</v>
      </c>
      <c r="K530" s="18">
        <f t="shared" si="423"/>
        <v>0</v>
      </c>
      <c r="L530" s="18">
        <f t="shared" si="423"/>
        <v>0</v>
      </c>
      <c r="M530" s="18">
        <f t="shared" si="423"/>
        <v>0</v>
      </c>
      <c r="N530" s="18">
        <f t="shared" si="423"/>
        <v>0</v>
      </c>
      <c r="O530" s="48">
        <f t="shared" si="423"/>
        <v>0</v>
      </c>
      <c r="P530" s="65">
        <f t="shared" si="402"/>
        <v>0</v>
      </c>
      <c r="Q530" s="48">
        <f t="shared" ref="Q530:R530" si="424">SUM(Q531)</f>
        <v>0</v>
      </c>
      <c r="R530" s="48">
        <f t="shared" si="424"/>
        <v>0</v>
      </c>
      <c r="S530" s="65">
        <f t="shared" si="396"/>
        <v>0</v>
      </c>
    </row>
    <row r="531" spans="1:19" ht="51" hidden="1" x14ac:dyDescent="0.25">
      <c r="A531" s="271"/>
      <c r="B531" s="16">
        <v>481121</v>
      </c>
      <c r="C531" s="17" t="s">
        <v>607</v>
      </c>
      <c r="D531" s="92"/>
      <c r="E531" s="76"/>
      <c r="F531" s="32"/>
      <c r="G531" s="32"/>
      <c r="H531" s="32"/>
      <c r="I531" s="32"/>
      <c r="J531" s="32"/>
      <c r="K531" s="32"/>
      <c r="L531" s="32"/>
      <c r="M531" s="32"/>
      <c r="N531" s="32"/>
      <c r="O531" s="58"/>
      <c r="P531" s="65">
        <f t="shared" si="402"/>
        <v>0</v>
      </c>
      <c r="Q531" s="58"/>
      <c r="R531" s="58"/>
      <c r="S531" s="65">
        <f t="shared" si="396"/>
        <v>0</v>
      </c>
    </row>
    <row r="532" spans="1:19" hidden="1" x14ac:dyDescent="0.25">
      <c r="A532" s="161"/>
      <c r="B532" s="16">
        <v>481130</v>
      </c>
      <c r="C532" s="17" t="s">
        <v>373</v>
      </c>
      <c r="D532" s="83">
        <f>SUM(D533)</f>
        <v>0</v>
      </c>
      <c r="E532" s="67">
        <f t="shared" ref="E532:O532" si="425">SUM(E533)</f>
        <v>0</v>
      </c>
      <c r="F532" s="18">
        <f t="shared" si="425"/>
        <v>0</v>
      </c>
      <c r="G532" s="18">
        <f t="shared" si="425"/>
        <v>0</v>
      </c>
      <c r="H532" s="18">
        <f t="shared" si="425"/>
        <v>0</v>
      </c>
      <c r="I532" s="18">
        <f t="shared" si="425"/>
        <v>0</v>
      </c>
      <c r="J532" s="18">
        <f t="shared" si="425"/>
        <v>0</v>
      </c>
      <c r="K532" s="18">
        <f t="shared" si="425"/>
        <v>0</v>
      </c>
      <c r="L532" s="18">
        <f t="shared" si="425"/>
        <v>0</v>
      </c>
      <c r="M532" s="18">
        <f t="shared" si="425"/>
        <v>0</v>
      </c>
      <c r="N532" s="18">
        <f t="shared" si="425"/>
        <v>0</v>
      </c>
      <c r="O532" s="48">
        <f t="shared" si="425"/>
        <v>0</v>
      </c>
      <c r="P532" s="65">
        <f t="shared" si="402"/>
        <v>0</v>
      </c>
      <c r="Q532" s="48">
        <f t="shared" ref="Q532:R532" si="426">SUM(Q533)</f>
        <v>0</v>
      </c>
      <c r="R532" s="48">
        <f t="shared" si="426"/>
        <v>0</v>
      </c>
      <c r="S532" s="65">
        <f t="shared" si="396"/>
        <v>0</v>
      </c>
    </row>
    <row r="533" spans="1:19" ht="25.5" hidden="1" x14ac:dyDescent="0.25">
      <c r="A533" s="161"/>
      <c r="B533" s="16">
        <v>481131</v>
      </c>
      <c r="C533" s="17" t="s">
        <v>374</v>
      </c>
      <c r="D533" s="84"/>
      <c r="E533" s="68"/>
      <c r="F533" s="19"/>
      <c r="G533" s="19"/>
      <c r="H533" s="19"/>
      <c r="I533" s="19"/>
      <c r="J533" s="19"/>
      <c r="K533" s="19"/>
      <c r="L533" s="19"/>
      <c r="M533" s="19"/>
      <c r="N533" s="19"/>
      <c r="O533" s="49"/>
      <c r="P533" s="65">
        <f t="shared" si="402"/>
        <v>0</v>
      </c>
      <c r="Q533" s="49"/>
      <c r="R533" s="49"/>
      <c r="S533" s="65">
        <f t="shared" si="396"/>
        <v>0</v>
      </c>
    </row>
    <row r="534" spans="1:19" ht="25.5" hidden="1" x14ac:dyDescent="0.25">
      <c r="A534" s="271"/>
      <c r="B534" s="12">
        <v>481900</v>
      </c>
      <c r="C534" s="13" t="s">
        <v>375</v>
      </c>
      <c r="D534" s="82">
        <f>SUM(D535,D539,,D537,D542,D544)</f>
        <v>0</v>
      </c>
      <c r="E534" s="66">
        <f t="shared" ref="E534:O534" si="427">SUM(E535,E539,,E537,E542,E544)</f>
        <v>0</v>
      </c>
      <c r="F534" s="14">
        <f t="shared" si="427"/>
        <v>0</v>
      </c>
      <c r="G534" s="14">
        <f t="shared" si="427"/>
        <v>0</v>
      </c>
      <c r="H534" s="14">
        <f t="shared" si="427"/>
        <v>0</v>
      </c>
      <c r="I534" s="14">
        <f t="shared" si="427"/>
        <v>0</v>
      </c>
      <c r="J534" s="14">
        <f t="shared" si="427"/>
        <v>0</v>
      </c>
      <c r="K534" s="14">
        <f t="shared" si="427"/>
        <v>0</v>
      </c>
      <c r="L534" s="14">
        <f t="shared" si="427"/>
        <v>0</v>
      </c>
      <c r="M534" s="14">
        <f t="shared" si="427"/>
        <v>0</v>
      </c>
      <c r="N534" s="14">
        <f t="shared" si="427"/>
        <v>0</v>
      </c>
      <c r="O534" s="47">
        <f t="shared" si="427"/>
        <v>0</v>
      </c>
      <c r="P534" s="65">
        <f t="shared" si="402"/>
        <v>0</v>
      </c>
      <c r="Q534" s="47">
        <f t="shared" ref="Q534:R534" si="428">SUM(Q535,Q539,,Q537,Q542,Q544)</f>
        <v>0</v>
      </c>
      <c r="R534" s="47">
        <f t="shared" si="428"/>
        <v>0</v>
      </c>
      <c r="S534" s="65">
        <f t="shared" si="396"/>
        <v>0</v>
      </c>
    </row>
    <row r="535" spans="1:19" ht="25.5" hidden="1" x14ac:dyDescent="0.25">
      <c r="A535" s="161"/>
      <c r="B535" s="16">
        <v>481910</v>
      </c>
      <c r="C535" s="17" t="s">
        <v>376</v>
      </c>
      <c r="D535" s="83">
        <f>SUM(D536)</f>
        <v>0</v>
      </c>
      <c r="E535" s="67">
        <f t="shared" ref="E535:O535" si="429">SUM(E536)</f>
        <v>0</v>
      </c>
      <c r="F535" s="18">
        <f t="shared" si="429"/>
        <v>0</v>
      </c>
      <c r="G535" s="18">
        <f t="shared" si="429"/>
        <v>0</v>
      </c>
      <c r="H535" s="18">
        <f t="shared" si="429"/>
        <v>0</v>
      </c>
      <c r="I535" s="18">
        <f t="shared" si="429"/>
        <v>0</v>
      </c>
      <c r="J535" s="18">
        <f t="shared" si="429"/>
        <v>0</v>
      </c>
      <c r="K535" s="18">
        <f t="shared" si="429"/>
        <v>0</v>
      </c>
      <c r="L535" s="18">
        <f t="shared" si="429"/>
        <v>0</v>
      </c>
      <c r="M535" s="18">
        <f t="shared" si="429"/>
        <v>0</v>
      </c>
      <c r="N535" s="18">
        <f t="shared" si="429"/>
        <v>0</v>
      </c>
      <c r="O535" s="48">
        <f t="shared" si="429"/>
        <v>0</v>
      </c>
      <c r="P535" s="65">
        <f t="shared" si="402"/>
        <v>0</v>
      </c>
      <c r="Q535" s="48">
        <f t="shared" ref="Q535:R535" si="430">SUM(Q536)</f>
        <v>0</v>
      </c>
      <c r="R535" s="48">
        <f t="shared" si="430"/>
        <v>0</v>
      </c>
      <c r="S535" s="65">
        <f t="shared" si="396"/>
        <v>0</v>
      </c>
    </row>
    <row r="536" spans="1:19" ht="25.5" hidden="1" x14ac:dyDescent="0.25">
      <c r="A536" s="161"/>
      <c r="B536" s="16">
        <v>481911</v>
      </c>
      <c r="C536" s="17" t="s">
        <v>377</v>
      </c>
      <c r="D536" s="84"/>
      <c r="E536" s="68"/>
      <c r="F536" s="19"/>
      <c r="G536" s="19"/>
      <c r="H536" s="19"/>
      <c r="I536" s="19"/>
      <c r="J536" s="19"/>
      <c r="K536" s="19"/>
      <c r="L536" s="19"/>
      <c r="M536" s="19"/>
      <c r="N536" s="19"/>
      <c r="O536" s="49"/>
      <c r="P536" s="65">
        <f t="shared" si="402"/>
        <v>0</v>
      </c>
      <c r="Q536" s="49"/>
      <c r="R536" s="49"/>
      <c r="S536" s="65">
        <f t="shared" si="396"/>
        <v>0</v>
      </c>
    </row>
    <row r="537" spans="1:19" hidden="1" x14ac:dyDescent="0.25">
      <c r="A537" s="161"/>
      <c r="B537" s="16">
        <v>481930</v>
      </c>
      <c r="C537" s="17" t="s">
        <v>378</v>
      </c>
      <c r="D537" s="85">
        <f>SUM(D538)</f>
        <v>0</v>
      </c>
      <c r="E537" s="69">
        <f t="shared" ref="E537:O537" si="431">SUM(E538)</f>
        <v>0</v>
      </c>
      <c r="F537" s="20">
        <f t="shared" si="431"/>
        <v>0</v>
      </c>
      <c r="G537" s="20">
        <f t="shared" si="431"/>
        <v>0</v>
      </c>
      <c r="H537" s="20">
        <f t="shared" si="431"/>
        <v>0</v>
      </c>
      <c r="I537" s="20">
        <f t="shared" si="431"/>
        <v>0</v>
      </c>
      <c r="J537" s="20">
        <f t="shared" si="431"/>
        <v>0</v>
      </c>
      <c r="K537" s="20">
        <f t="shared" si="431"/>
        <v>0</v>
      </c>
      <c r="L537" s="20">
        <f t="shared" si="431"/>
        <v>0</v>
      </c>
      <c r="M537" s="20">
        <f t="shared" si="431"/>
        <v>0</v>
      </c>
      <c r="N537" s="20">
        <f t="shared" si="431"/>
        <v>0</v>
      </c>
      <c r="O537" s="50">
        <f t="shared" si="431"/>
        <v>0</v>
      </c>
      <c r="P537" s="65">
        <f t="shared" si="402"/>
        <v>0</v>
      </c>
      <c r="Q537" s="50">
        <f t="shared" ref="Q537:R537" si="432">SUM(Q538)</f>
        <v>0</v>
      </c>
      <c r="R537" s="50">
        <f t="shared" si="432"/>
        <v>0</v>
      </c>
      <c r="S537" s="65">
        <f t="shared" si="396"/>
        <v>0</v>
      </c>
    </row>
    <row r="538" spans="1:19" hidden="1" x14ac:dyDescent="0.25">
      <c r="A538" s="161"/>
      <c r="B538" s="16">
        <v>481931</v>
      </c>
      <c r="C538" s="17" t="s">
        <v>378</v>
      </c>
      <c r="D538" s="84"/>
      <c r="E538" s="68"/>
      <c r="F538" s="19"/>
      <c r="G538" s="19"/>
      <c r="H538" s="19"/>
      <c r="I538" s="19"/>
      <c r="J538" s="19"/>
      <c r="K538" s="19"/>
      <c r="L538" s="19"/>
      <c r="M538" s="19"/>
      <c r="N538" s="19"/>
      <c r="O538" s="49"/>
      <c r="P538" s="65">
        <f t="shared" si="402"/>
        <v>0</v>
      </c>
      <c r="Q538" s="49"/>
      <c r="R538" s="49"/>
      <c r="S538" s="65">
        <f t="shared" si="396"/>
        <v>0</v>
      </c>
    </row>
    <row r="539" spans="1:19" ht="25.5" hidden="1" x14ac:dyDescent="0.25">
      <c r="A539" s="161"/>
      <c r="B539" s="16">
        <v>481940</v>
      </c>
      <c r="C539" s="17" t="s">
        <v>379</v>
      </c>
      <c r="D539" s="83">
        <f>SUM(D540:D541)</f>
        <v>0</v>
      </c>
      <c r="E539" s="67">
        <f t="shared" ref="E539:O539" si="433">SUM(E540:E541)</f>
        <v>0</v>
      </c>
      <c r="F539" s="18">
        <f t="shared" si="433"/>
        <v>0</v>
      </c>
      <c r="G539" s="18">
        <f t="shared" si="433"/>
        <v>0</v>
      </c>
      <c r="H539" s="18">
        <f t="shared" si="433"/>
        <v>0</v>
      </c>
      <c r="I539" s="18">
        <f t="shared" si="433"/>
        <v>0</v>
      </c>
      <c r="J539" s="18">
        <f t="shared" si="433"/>
        <v>0</v>
      </c>
      <c r="K539" s="18">
        <f t="shared" si="433"/>
        <v>0</v>
      </c>
      <c r="L539" s="18">
        <f t="shared" si="433"/>
        <v>0</v>
      </c>
      <c r="M539" s="18">
        <f t="shared" si="433"/>
        <v>0</v>
      </c>
      <c r="N539" s="18">
        <f t="shared" si="433"/>
        <v>0</v>
      </c>
      <c r="O539" s="48">
        <f t="shared" si="433"/>
        <v>0</v>
      </c>
      <c r="P539" s="65">
        <f t="shared" si="402"/>
        <v>0</v>
      </c>
      <c r="Q539" s="48">
        <f t="shared" ref="Q539:R539" si="434">SUM(Q540:Q541)</f>
        <v>0</v>
      </c>
      <c r="R539" s="48">
        <f t="shared" si="434"/>
        <v>0</v>
      </c>
      <c r="S539" s="65">
        <f t="shared" si="396"/>
        <v>0</v>
      </c>
    </row>
    <row r="540" spans="1:19" ht="25.5" hidden="1" x14ac:dyDescent="0.25">
      <c r="A540" s="161"/>
      <c r="B540" s="16">
        <v>481941</v>
      </c>
      <c r="C540" s="17" t="s">
        <v>380</v>
      </c>
      <c r="D540" s="84"/>
      <c r="E540" s="68"/>
      <c r="F540" s="19"/>
      <c r="G540" s="19"/>
      <c r="H540" s="19"/>
      <c r="I540" s="19"/>
      <c r="J540" s="19"/>
      <c r="K540" s="19"/>
      <c r="L540" s="19"/>
      <c r="M540" s="19"/>
      <c r="N540" s="19"/>
      <c r="O540" s="49"/>
      <c r="P540" s="65">
        <f t="shared" si="402"/>
        <v>0</v>
      </c>
      <c r="Q540" s="49"/>
      <c r="R540" s="49"/>
      <c r="S540" s="65">
        <f t="shared" si="396"/>
        <v>0</v>
      </c>
    </row>
    <row r="541" spans="1:19" hidden="1" x14ac:dyDescent="0.25">
      <c r="A541" s="161"/>
      <c r="B541" s="16">
        <v>481942</v>
      </c>
      <c r="C541" s="17" t="s">
        <v>381</v>
      </c>
      <c r="D541" s="84"/>
      <c r="E541" s="68"/>
      <c r="F541" s="19"/>
      <c r="G541" s="19"/>
      <c r="H541" s="19"/>
      <c r="I541" s="19"/>
      <c r="J541" s="19"/>
      <c r="K541" s="19"/>
      <c r="L541" s="19"/>
      <c r="M541" s="19"/>
      <c r="N541" s="19"/>
      <c r="O541" s="49"/>
      <c r="P541" s="65">
        <f t="shared" si="402"/>
        <v>0</v>
      </c>
      <c r="Q541" s="49"/>
      <c r="R541" s="49"/>
      <c r="S541" s="65">
        <f t="shared" si="396"/>
        <v>0</v>
      </c>
    </row>
    <row r="542" spans="1:19" hidden="1" x14ac:dyDescent="0.25">
      <c r="A542" s="161"/>
      <c r="B542" s="16">
        <v>481950</v>
      </c>
      <c r="C542" s="17" t="s">
        <v>382</v>
      </c>
      <c r="D542" s="85">
        <f>SUM(D543)</f>
        <v>0</v>
      </c>
      <c r="E542" s="69">
        <f t="shared" ref="E542:O542" si="435">SUM(E543)</f>
        <v>0</v>
      </c>
      <c r="F542" s="20">
        <f t="shared" si="435"/>
        <v>0</v>
      </c>
      <c r="G542" s="20">
        <f t="shared" si="435"/>
        <v>0</v>
      </c>
      <c r="H542" s="20">
        <f t="shared" si="435"/>
        <v>0</v>
      </c>
      <c r="I542" s="20">
        <f t="shared" si="435"/>
        <v>0</v>
      </c>
      <c r="J542" s="20">
        <f t="shared" si="435"/>
        <v>0</v>
      </c>
      <c r="K542" s="20">
        <f t="shared" si="435"/>
        <v>0</v>
      </c>
      <c r="L542" s="20">
        <f t="shared" si="435"/>
        <v>0</v>
      </c>
      <c r="M542" s="20">
        <f t="shared" si="435"/>
        <v>0</v>
      </c>
      <c r="N542" s="20">
        <f t="shared" si="435"/>
        <v>0</v>
      </c>
      <c r="O542" s="50">
        <f t="shared" si="435"/>
        <v>0</v>
      </c>
      <c r="P542" s="65">
        <f t="shared" si="402"/>
        <v>0</v>
      </c>
      <c r="Q542" s="50">
        <f t="shared" ref="Q542:R542" si="436">SUM(Q543)</f>
        <v>0</v>
      </c>
      <c r="R542" s="50">
        <f t="shared" si="436"/>
        <v>0</v>
      </c>
      <c r="S542" s="65">
        <f t="shared" si="396"/>
        <v>0</v>
      </c>
    </row>
    <row r="543" spans="1:19" hidden="1" x14ac:dyDescent="0.25">
      <c r="A543" s="161"/>
      <c r="B543" s="16">
        <v>481951</v>
      </c>
      <c r="C543" s="17" t="s">
        <v>382</v>
      </c>
      <c r="D543" s="84"/>
      <c r="E543" s="68"/>
      <c r="F543" s="19"/>
      <c r="G543" s="19"/>
      <c r="H543" s="19"/>
      <c r="I543" s="19"/>
      <c r="J543" s="19"/>
      <c r="K543" s="19"/>
      <c r="L543" s="19"/>
      <c r="M543" s="19"/>
      <c r="N543" s="19"/>
      <c r="O543" s="49"/>
      <c r="P543" s="65">
        <f t="shared" si="402"/>
        <v>0</v>
      </c>
      <c r="Q543" s="49"/>
      <c r="R543" s="49"/>
      <c r="S543" s="65">
        <f t="shared" si="396"/>
        <v>0</v>
      </c>
    </row>
    <row r="544" spans="1:19" ht="25.5" hidden="1" x14ac:dyDescent="0.25">
      <c r="A544" s="161"/>
      <c r="B544" s="16">
        <v>481990</v>
      </c>
      <c r="C544" s="17" t="s">
        <v>375</v>
      </c>
      <c r="D544" s="83">
        <f>SUM(D545)</f>
        <v>0</v>
      </c>
      <c r="E544" s="67">
        <f t="shared" ref="E544:O544" si="437">SUM(E545)</f>
        <v>0</v>
      </c>
      <c r="F544" s="18">
        <f t="shared" si="437"/>
        <v>0</v>
      </c>
      <c r="G544" s="18">
        <f t="shared" si="437"/>
        <v>0</v>
      </c>
      <c r="H544" s="18">
        <f t="shared" si="437"/>
        <v>0</v>
      </c>
      <c r="I544" s="18">
        <f t="shared" si="437"/>
        <v>0</v>
      </c>
      <c r="J544" s="18">
        <f t="shared" si="437"/>
        <v>0</v>
      </c>
      <c r="K544" s="18">
        <f t="shared" si="437"/>
        <v>0</v>
      </c>
      <c r="L544" s="18">
        <f t="shared" si="437"/>
        <v>0</v>
      </c>
      <c r="M544" s="18">
        <f t="shared" si="437"/>
        <v>0</v>
      </c>
      <c r="N544" s="18">
        <f t="shared" si="437"/>
        <v>0</v>
      </c>
      <c r="O544" s="48">
        <f t="shared" si="437"/>
        <v>0</v>
      </c>
      <c r="P544" s="65">
        <f t="shared" si="402"/>
        <v>0</v>
      </c>
      <c r="Q544" s="48">
        <f t="shared" ref="Q544:R544" si="438">SUM(Q545)</f>
        <v>0</v>
      </c>
      <c r="R544" s="48">
        <f t="shared" si="438"/>
        <v>0</v>
      </c>
      <c r="S544" s="65">
        <f t="shared" si="396"/>
        <v>0</v>
      </c>
    </row>
    <row r="545" spans="1:19" ht="25.5" hidden="1" x14ac:dyDescent="0.25">
      <c r="A545" s="161"/>
      <c r="B545" s="16">
        <v>481991</v>
      </c>
      <c r="C545" s="17" t="s">
        <v>375</v>
      </c>
      <c r="D545" s="84"/>
      <c r="E545" s="68"/>
      <c r="F545" s="19"/>
      <c r="G545" s="19"/>
      <c r="H545" s="19"/>
      <c r="I545" s="19"/>
      <c r="J545" s="19"/>
      <c r="K545" s="19"/>
      <c r="L545" s="19"/>
      <c r="M545" s="19"/>
      <c r="N545" s="19"/>
      <c r="O545" s="49"/>
      <c r="P545" s="65">
        <f t="shared" si="402"/>
        <v>0</v>
      </c>
      <c r="Q545" s="49"/>
      <c r="R545" s="49"/>
      <c r="S545" s="65">
        <f t="shared" si="396"/>
        <v>0</v>
      </c>
    </row>
    <row r="546" spans="1:19" ht="25.5" x14ac:dyDescent="0.25">
      <c r="A546" s="271"/>
      <c r="B546" s="12">
        <v>482000</v>
      </c>
      <c r="C546" s="21" t="s">
        <v>383</v>
      </c>
      <c r="D546" s="82">
        <f>SUM(D547,D557,D566)</f>
        <v>20000</v>
      </c>
      <c r="E546" s="66">
        <f t="shared" ref="E546:O546" si="439">SUM(E547,E557,E566)</f>
        <v>20000</v>
      </c>
      <c r="F546" s="14">
        <f t="shared" si="439"/>
        <v>0</v>
      </c>
      <c r="G546" s="14">
        <f t="shared" si="439"/>
        <v>0</v>
      </c>
      <c r="H546" s="14">
        <f t="shared" si="439"/>
        <v>0</v>
      </c>
      <c r="I546" s="14">
        <f t="shared" si="439"/>
        <v>0</v>
      </c>
      <c r="J546" s="14">
        <f t="shared" si="439"/>
        <v>0</v>
      </c>
      <c r="K546" s="14">
        <f t="shared" si="439"/>
        <v>0</v>
      </c>
      <c r="L546" s="14">
        <f t="shared" si="439"/>
        <v>0</v>
      </c>
      <c r="M546" s="14">
        <f t="shared" si="439"/>
        <v>0</v>
      </c>
      <c r="N546" s="14">
        <f t="shared" si="439"/>
        <v>0</v>
      </c>
      <c r="O546" s="47">
        <f t="shared" si="439"/>
        <v>0</v>
      </c>
      <c r="P546" s="65">
        <f t="shared" si="402"/>
        <v>20000</v>
      </c>
      <c r="Q546" s="47">
        <f t="shared" ref="Q546:R546" si="440">SUM(Q547,Q557,Q566)</f>
        <v>20000</v>
      </c>
      <c r="R546" s="47">
        <f t="shared" si="440"/>
        <v>20000</v>
      </c>
      <c r="S546" s="65">
        <f t="shared" si="396"/>
        <v>60000</v>
      </c>
    </row>
    <row r="547" spans="1:19" x14ac:dyDescent="0.25">
      <c r="A547" s="271"/>
      <c r="B547" s="37">
        <v>482100</v>
      </c>
      <c r="C547" s="13" t="s">
        <v>384</v>
      </c>
      <c r="D547" s="82">
        <f>SUM(D548,D553,D555,D551)</f>
        <v>20000</v>
      </c>
      <c r="E547" s="112">
        <f t="shared" ref="E547:O547" si="441">SUM(E548,E553,E555,E551)</f>
        <v>20000</v>
      </c>
      <c r="F547" s="14">
        <f t="shared" si="441"/>
        <v>0</v>
      </c>
      <c r="G547" s="14">
        <f t="shared" si="441"/>
        <v>0</v>
      </c>
      <c r="H547" s="14">
        <f t="shared" si="441"/>
        <v>0</v>
      </c>
      <c r="I547" s="14">
        <f t="shared" si="441"/>
        <v>0</v>
      </c>
      <c r="J547" s="14">
        <f t="shared" si="441"/>
        <v>0</v>
      </c>
      <c r="K547" s="14">
        <f t="shared" si="441"/>
        <v>0</v>
      </c>
      <c r="L547" s="14">
        <f t="shared" si="441"/>
        <v>0</v>
      </c>
      <c r="M547" s="14">
        <f t="shared" si="441"/>
        <v>0</v>
      </c>
      <c r="N547" s="14">
        <f t="shared" si="441"/>
        <v>0</v>
      </c>
      <c r="O547" s="113">
        <f t="shared" si="441"/>
        <v>0</v>
      </c>
      <c r="P547" s="65">
        <f t="shared" si="402"/>
        <v>20000</v>
      </c>
      <c r="Q547" s="14">
        <f t="shared" ref="Q547:R547" si="442">SUM(Q548,Q553,Q555,Q551)</f>
        <v>20000</v>
      </c>
      <c r="R547" s="14">
        <f t="shared" si="442"/>
        <v>20000</v>
      </c>
      <c r="S547" s="65">
        <f t="shared" si="396"/>
        <v>60000</v>
      </c>
    </row>
    <row r="548" spans="1:19" hidden="1" x14ac:dyDescent="0.25">
      <c r="A548" s="161"/>
      <c r="B548" s="38">
        <v>482110</v>
      </c>
      <c r="C548" s="17" t="s">
        <v>385</v>
      </c>
      <c r="D548" s="83">
        <f>SUM(D549:D550)</f>
        <v>0</v>
      </c>
      <c r="E548" s="67">
        <f t="shared" ref="E548:O548" si="443">SUM(E549:E550)</f>
        <v>0</v>
      </c>
      <c r="F548" s="18">
        <f t="shared" si="443"/>
        <v>0</v>
      </c>
      <c r="G548" s="18">
        <f t="shared" si="443"/>
        <v>0</v>
      </c>
      <c r="H548" s="18">
        <f t="shared" si="443"/>
        <v>0</v>
      </c>
      <c r="I548" s="18">
        <f t="shared" si="443"/>
        <v>0</v>
      </c>
      <c r="J548" s="18">
        <f t="shared" si="443"/>
        <v>0</v>
      </c>
      <c r="K548" s="18">
        <f t="shared" si="443"/>
        <v>0</v>
      </c>
      <c r="L548" s="18">
        <f t="shared" si="443"/>
        <v>0</v>
      </c>
      <c r="M548" s="18">
        <f t="shared" si="443"/>
        <v>0</v>
      </c>
      <c r="N548" s="18">
        <f t="shared" si="443"/>
        <v>0</v>
      </c>
      <c r="O548" s="48">
        <f t="shared" si="443"/>
        <v>0</v>
      </c>
      <c r="P548" s="65">
        <f t="shared" si="402"/>
        <v>0</v>
      </c>
      <c r="Q548" s="48">
        <f t="shared" ref="Q548:R548" si="444">SUM(Q549:Q550)</f>
        <v>0</v>
      </c>
      <c r="R548" s="48">
        <f t="shared" si="444"/>
        <v>0</v>
      </c>
      <c r="S548" s="65">
        <f t="shared" si="396"/>
        <v>0</v>
      </c>
    </row>
    <row r="549" spans="1:19" hidden="1" x14ac:dyDescent="0.25">
      <c r="A549" s="161"/>
      <c r="B549" s="16">
        <v>482111</v>
      </c>
      <c r="C549" s="17" t="s">
        <v>386</v>
      </c>
      <c r="D549" s="84"/>
      <c r="E549" s="68"/>
      <c r="F549" s="19"/>
      <c r="G549" s="19"/>
      <c r="H549" s="19"/>
      <c r="I549" s="19"/>
      <c r="J549" s="19"/>
      <c r="K549" s="19"/>
      <c r="L549" s="19"/>
      <c r="M549" s="19"/>
      <c r="N549" s="19"/>
      <c r="O549" s="49"/>
      <c r="P549" s="65">
        <f t="shared" si="402"/>
        <v>0</v>
      </c>
      <c r="Q549" s="49"/>
      <c r="R549" s="49"/>
      <c r="S549" s="65">
        <f t="shared" si="396"/>
        <v>0</v>
      </c>
    </row>
    <row r="550" spans="1:19" hidden="1" x14ac:dyDescent="0.25">
      <c r="A550" s="161"/>
      <c r="B550" s="16">
        <v>482112</v>
      </c>
      <c r="C550" s="17" t="s">
        <v>387</v>
      </c>
      <c r="D550" s="84"/>
      <c r="E550" s="68"/>
      <c r="F550" s="19"/>
      <c r="G550" s="19"/>
      <c r="H550" s="19"/>
      <c r="I550" s="19"/>
      <c r="J550" s="19"/>
      <c r="K550" s="19"/>
      <c r="L550" s="19"/>
      <c r="M550" s="19"/>
      <c r="N550" s="19"/>
      <c r="O550" s="49"/>
      <c r="P550" s="65">
        <f t="shared" si="402"/>
        <v>0</v>
      </c>
      <c r="Q550" s="49"/>
      <c r="R550" s="49"/>
      <c r="S550" s="65">
        <f t="shared" si="396"/>
        <v>0</v>
      </c>
    </row>
    <row r="551" spans="1:19" hidden="1" x14ac:dyDescent="0.25">
      <c r="A551" s="161"/>
      <c r="B551" s="16">
        <v>482120</v>
      </c>
      <c r="C551" s="17" t="s">
        <v>504</v>
      </c>
      <c r="D551" s="85">
        <f>SUM(D552)</f>
        <v>0</v>
      </c>
      <c r="E551" s="104">
        <f t="shared" ref="E551:O551" si="445">SUM(E552)</f>
        <v>0</v>
      </c>
      <c r="F551" s="20">
        <f t="shared" si="445"/>
        <v>0</v>
      </c>
      <c r="G551" s="20">
        <f t="shared" si="445"/>
        <v>0</v>
      </c>
      <c r="H551" s="20">
        <f t="shared" si="445"/>
        <v>0</v>
      </c>
      <c r="I551" s="20">
        <f t="shared" si="445"/>
        <v>0</v>
      </c>
      <c r="J551" s="20">
        <f t="shared" si="445"/>
        <v>0</v>
      </c>
      <c r="K551" s="20">
        <f t="shared" si="445"/>
        <v>0</v>
      </c>
      <c r="L551" s="20">
        <f t="shared" si="445"/>
        <v>0</v>
      </c>
      <c r="M551" s="20">
        <f t="shared" si="445"/>
        <v>0</v>
      </c>
      <c r="N551" s="20">
        <f t="shared" si="445"/>
        <v>0</v>
      </c>
      <c r="O551" s="105">
        <f t="shared" si="445"/>
        <v>0</v>
      </c>
      <c r="P551" s="65">
        <f t="shared" si="402"/>
        <v>0</v>
      </c>
      <c r="Q551" s="20">
        <f t="shared" ref="Q551:R551" si="446">SUM(Q552)</f>
        <v>0</v>
      </c>
      <c r="R551" s="20">
        <f t="shared" si="446"/>
        <v>0</v>
      </c>
      <c r="S551" s="65">
        <f t="shared" si="396"/>
        <v>0</v>
      </c>
    </row>
    <row r="552" spans="1:19" hidden="1" x14ac:dyDescent="0.25">
      <c r="A552" s="161"/>
      <c r="B552" s="16">
        <v>482121</v>
      </c>
      <c r="C552" s="17" t="s">
        <v>505</v>
      </c>
      <c r="D552" s="84"/>
      <c r="E552" s="68"/>
      <c r="F552" s="19"/>
      <c r="G552" s="19"/>
      <c r="H552" s="19"/>
      <c r="I552" s="19"/>
      <c r="J552" s="19"/>
      <c r="K552" s="19"/>
      <c r="L552" s="19"/>
      <c r="M552" s="19"/>
      <c r="N552" s="19"/>
      <c r="O552" s="49"/>
      <c r="P552" s="65">
        <f t="shared" si="402"/>
        <v>0</v>
      </c>
      <c r="Q552" s="49"/>
      <c r="R552" s="49"/>
      <c r="S552" s="65">
        <f t="shared" si="396"/>
        <v>0</v>
      </c>
    </row>
    <row r="553" spans="1:19" ht="31.5" customHeight="1" x14ac:dyDescent="0.25">
      <c r="A553" s="161"/>
      <c r="B553" s="16">
        <v>482130</v>
      </c>
      <c r="C553" s="17" t="s">
        <v>388</v>
      </c>
      <c r="D553" s="83">
        <f>SUM(D554)</f>
        <v>20000</v>
      </c>
      <c r="E553" s="67">
        <f t="shared" ref="E553:O553" si="447">SUM(E554)</f>
        <v>20000</v>
      </c>
      <c r="F553" s="18">
        <f t="shared" si="447"/>
        <v>0</v>
      </c>
      <c r="G553" s="18">
        <f t="shared" si="447"/>
        <v>0</v>
      </c>
      <c r="H553" s="18">
        <f t="shared" si="447"/>
        <v>0</v>
      </c>
      <c r="I553" s="18">
        <f t="shared" si="447"/>
        <v>0</v>
      </c>
      <c r="J553" s="18">
        <f t="shared" si="447"/>
        <v>0</v>
      </c>
      <c r="K553" s="18">
        <f t="shared" si="447"/>
        <v>0</v>
      </c>
      <c r="L553" s="18">
        <f t="shared" si="447"/>
        <v>0</v>
      </c>
      <c r="M553" s="18">
        <f t="shared" si="447"/>
        <v>0</v>
      </c>
      <c r="N553" s="18">
        <f t="shared" si="447"/>
        <v>0</v>
      </c>
      <c r="O553" s="48">
        <f t="shared" si="447"/>
        <v>0</v>
      </c>
      <c r="P553" s="65">
        <f t="shared" si="402"/>
        <v>20000</v>
      </c>
      <c r="Q553" s="48">
        <f t="shared" ref="Q553:R553" si="448">SUM(Q554)</f>
        <v>20000</v>
      </c>
      <c r="R553" s="48">
        <f t="shared" si="448"/>
        <v>20000</v>
      </c>
      <c r="S553" s="65">
        <f t="shared" si="396"/>
        <v>60000</v>
      </c>
    </row>
    <row r="554" spans="1:19" ht="25.5" x14ac:dyDescent="0.25">
      <c r="A554" s="161"/>
      <c r="B554" s="16">
        <v>482131</v>
      </c>
      <c r="C554" s="17" t="s">
        <v>389</v>
      </c>
      <c r="D554" s="84">
        <v>20000</v>
      </c>
      <c r="E554" s="68">
        <v>20000</v>
      </c>
      <c r="F554" s="19"/>
      <c r="G554" s="19"/>
      <c r="H554" s="19"/>
      <c r="I554" s="19"/>
      <c r="J554" s="19"/>
      <c r="K554" s="19"/>
      <c r="L554" s="19"/>
      <c r="M554" s="19"/>
      <c r="N554" s="19"/>
      <c r="O554" s="49"/>
      <c r="P554" s="65">
        <f t="shared" si="402"/>
        <v>20000</v>
      </c>
      <c r="Q554" s="49">
        <v>20000</v>
      </c>
      <c r="R554" s="49">
        <v>20000</v>
      </c>
      <c r="S554" s="65">
        <f t="shared" si="396"/>
        <v>60000</v>
      </c>
    </row>
    <row r="555" spans="1:19" hidden="1" x14ac:dyDescent="0.25">
      <c r="A555" s="161"/>
      <c r="B555" s="16">
        <v>482190</v>
      </c>
      <c r="C555" s="17" t="s">
        <v>384</v>
      </c>
      <c r="D555" s="83">
        <f>SUM(D556)</f>
        <v>0</v>
      </c>
      <c r="E555" s="67">
        <f t="shared" ref="E555:O555" si="449">SUM(E556)</f>
        <v>0</v>
      </c>
      <c r="F555" s="18">
        <f t="shared" si="449"/>
        <v>0</v>
      </c>
      <c r="G555" s="18">
        <f t="shared" si="449"/>
        <v>0</v>
      </c>
      <c r="H555" s="18">
        <f t="shared" si="449"/>
        <v>0</v>
      </c>
      <c r="I555" s="18">
        <f t="shared" si="449"/>
        <v>0</v>
      </c>
      <c r="J555" s="18">
        <f t="shared" si="449"/>
        <v>0</v>
      </c>
      <c r="K555" s="18">
        <f t="shared" si="449"/>
        <v>0</v>
      </c>
      <c r="L555" s="18">
        <f t="shared" si="449"/>
        <v>0</v>
      </c>
      <c r="M555" s="18">
        <f t="shared" si="449"/>
        <v>0</v>
      </c>
      <c r="N555" s="18">
        <f t="shared" si="449"/>
        <v>0</v>
      </c>
      <c r="O555" s="48">
        <f t="shared" si="449"/>
        <v>0</v>
      </c>
      <c r="P555" s="65">
        <f t="shared" si="402"/>
        <v>0</v>
      </c>
      <c r="Q555" s="48">
        <f t="shared" ref="Q555:R555" si="450">SUM(Q556)</f>
        <v>0</v>
      </c>
      <c r="R555" s="48">
        <f t="shared" si="450"/>
        <v>0</v>
      </c>
      <c r="S555" s="65">
        <f t="shared" si="396"/>
        <v>0</v>
      </c>
    </row>
    <row r="556" spans="1:19" hidden="1" x14ac:dyDescent="0.25">
      <c r="A556" s="161"/>
      <c r="B556" s="16">
        <v>482191</v>
      </c>
      <c r="C556" s="17" t="s">
        <v>384</v>
      </c>
      <c r="D556" s="84"/>
      <c r="E556" s="68"/>
      <c r="F556" s="19"/>
      <c r="G556" s="19"/>
      <c r="H556" s="19"/>
      <c r="I556" s="19"/>
      <c r="J556" s="19"/>
      <c r="K556" s="19"/>
      <c r="L556" s="19"/>
      <c r="M556" s="19"/>
      <c r="N556" s="19"/>
      <c r="O556" s="49"/>
      <c r="P556" s="65">
        <f t="shared" si="402"/>
        <v>0</v>
      </c>
      <c r="Q556" s="49"/>
      <c r="R556" s="49"/>
      <c r="S556" s="65">
        <f t="shared" si="396"/>
        <v>0</v>
      </c>
    </row>
    <row r="557" spans="1:19" hidden="1" x14ac:dyDescent="0.25">
      <c r="A557" s="271"/>
      <c r="B557" s="12">
        <v>482200</v>
      </c>
      <c r="C557" s="13" t="s">
        <v>390</v>
      </c>
      <c r="D557" s="82">
        <f>SUM(D558,D562,D564,D560)</f>
        <v>0</v>
      </c>
      <c r="E557" s="66">
        <f t="shared" ref="E557:O557" si="451">SUM(E558,E562,E564,E560)</f>
        <v>0</v>
      </c>
      <c r="F557" s="14">
        <f t="shared" si="451"/>
        <v>0</v>
      </c>
      <c r="G557" s="14">
        <f t="shared" si="451"/>
        <v>0</v>
      </c>
      <c r="H557" s="14">
        <f t="shared" si="451"/>
        <v>0</v>
      </c>
      <c r="I557" s="14">
        <f t="shared" si="451"/>
        <v>0</v>
      </c>
      <c r="J557" s="14">
        <f t="shared" si="451"/>
        <v>0</v>
      </c>
      <c r="K557" s="14">
        <f t="shared" si="451"/>
        <v>0</v>
      </c>
      <c r="L557" s="14">
        <f t="shared" si="451"/>
        <v>0</v>
      </c>
      <c r="M557" s="14">
        <f t="shared" si="451"/>
        <v>0</v>
      </c>
      <c r="N557" s="14">
        <f t="shared" si="451"/>
        <v>0</v>
      </c>
      <c r="O557" s="47">
        <f t="shared" si="451"/>
        <v>0</v>
      </c>
      <c r="P557" s="65">
        <f t="shared" si="402"/>
        <v>0</v>
      </c>
      <c r="Q557" s="47">
        <f t="shared" ref="Q557:R557" si="452">SUM(Q558,Q562,Q564,Q560)</f>
        <v>0</v>
      </c>
      <c r="R557" s="47">
        <f t="shared" si="452"/>
        <v>0</v>
      </c>
      <c r="S557" s="65">
        <f t="shared" si="396"/>
        <v>0</v>
      </c>
    </row>
    <row r="558" spans="1:19" hidden="1" x14ac:dyDescent="0.25">
      <c r="A558" s="161"/>
      <c r="B558" s="16">
        <v>482210</v>
      </c>
      <c r="C558" s="17" t="s">
        <v>391</v>
      </c>
      <c r="D558" s="83">
        <f>SUM(D559)</f>
        <v>0</v>
      </c>
      <c r="E558" s="67">
        <f t="shared" ref="E558:O558" si="453">SUM(E559)</f>
        <v>0</v>
      </c>
      <c r="F558" s="18">
        <f t="shared" si="453"/>
        <v>0</v>
      </c>
      <c r="G558" s="18">
        <f t="shared" si="453"/>
        <v>0</v>
      </c>
      <c r="H558" s="18">
        <f t="shared" si="453"/>
        <v>0</v>
      </c>
      <c r="I558" s="18">
        <f t="shared" si="453"/>
        <v>0</v>
      </c>
      <c r="J558" s="18">
        <f t="shared" si="453"/>
        <v>0</v>
      </c>
      <c r="K558" s="18">
        <f t="shared" si="453"/>
        <v>0</v>
      </c>
      <c r="L558" s="18">
        <f t="shared" si="453"/>
        <v>0</v>
      </c>
      <c r="M558" s="18">
        <f t="shared" si="453"/>
        <v>0</v>
      </c>
      <c r="N558" s="18">
        <f t="shared" si="453"/>
        <v>0</v>
      </c>
      <c r="O558" s="48">
        <f t="shared" si="453"/>
        <v>0</v>
      </c>
      <c r="P558" s="65">
        <f t="shared" si="402"/>
        <v>0</v>
      </c>
      <c r="Q558" s="48">
        <f t="shared" ref="Q558:R558" si="454">SUM(Q559)</f>
        <v>0</v>
      </c>
      <c r="R558" s="48">
        <f t="shared" si="454"/>
        <v>0</v>
      </c>
      <c r="S558" s="65">
        <f t="shared" si="396"/>
        <v>0</v>
      </c>
    </row>
    <row r="559" spans="1:19" ht="38.25" hidden="1" x14ac:dyDescent="0.25">
      <c r="A559" s="161"/>
      <c r="B559" s="16">
        <v>482211</v>
      </c>
      <c r="C559" s="17" t="s">
        <v>610</v>
      </c>
      <c r="D559" s="84"/>
      <c r="E559" s="68"/>
      <c r="F559" s="19"/>
      <c r="G559" s="19"/>
      <c r="H559" s="19"/>
      <c r="I559" s="19"/>
      <c r="J559" s="19"/>
      <c r="K559" s="19"/>
      <c r="L559" s="19"/>
      <c r="M559" s="19"/>
      <c r="N559" s="19"/>
      <c r="O559" s="49"/>
      <c r="P559" s="65">
        <f t="shared" si="402"/>
        <v>0</v>
      </c>
      <c r="Q559" s="49"/>
      <c r="R559" s="49"/>
      <c r="S559" s="65">
        <f t="shared" si="396"/>
        <v>0</v>
      </c>
    </row>
    <row r="560" spans="1:19" hidden="1" x14ac:dyDescent="0.25">
      <c r="A560" s="161"/>
      <c r="B560" s="16">
        <v>482230</v>
      </c>
      <c r="C560" s="17" t="s">
        <v>392</v>
      </c>
      <c r="D560" s="85">
        <f>SUM(D561)</f>
        <v>0</v>
      </c>
      <c r="E560" s="69">
        <f t="shared" ref="E560:O560" si="455">SUM(E561)</f>
        <v>0</v>
      </c>
      <c r="F560" s="20">
        <f t="shared" si="455"/>
        <v>0</v>
      </c>
      <c r="G560" s="20">
        <f t="shared" si="455"/>
        <v>0</v>
      </c>
      <c r="H560" s="20">
        <f t="shared" si="455"/>
        <v>0</v>
      </c>
      <c r="I560" s="20">
        <f t="shared" si="455"/>
        <v>0</v>
      </c>
      <c r="J560" s="20">
        <f t="shared" si="455"/>
        <v>0</v>
      </c>
      <c r="K560" s="20">
        <f t="shared" si="455"/>
        <v>0</v>
      </c>
      <c r="L560" s="20">
        <f t="shared" si="455"/>
        <v>0</v>
      </c>
      <c r="M560" s="20">
        <f t="shared" si="455"/>
        <v>0</v>
      </c>
      <c r="N560" s="20">
        <f t="shared" si="455"/>
        <v>0</v>
      </c>
      <c r="O560" s="50">
        <f t="shared" si="455"/>
        <v>0</v>
      </c>
      <c r="P560" s="65">
        <f t="shared" si="402"/>
        <v>0</v>
      </c>
      <c r="Q560" s="50">
        <f t="shared" ref="Q560:R560" si="456">SUM(Q561)</f>
        <v>0</v>
      </c>
      <c r="R560" s="50">
        <f t="shared" si="456"/>
        <v>0</v>
      </c>
      <c r="S560" s="65">
        <f t="shared" si="396"/>
        <v>0</v>
      </c>
    </row>
    <row r="561" spans="1:19" hidden="1" x14ac:dyDescent="0.25">
      <c r="A561" s="161"/>
      <c r="B561" s="16">
        <v>482231</v>
      </c>
      <c r="C561" s="17" t="s">
        <v>392</v>
      </c>
      <c r="D561" s="84"/>
      <c r="E561" s="68"/>
      <c r="F561" s="19"/>
      <c r="G561" s="19"/>
      <c r="H561" s="19"/>
      <c r="I561" s="19"/>
      <c r="J561" s="19"/>
      <c r="K561" s="19"/>
      <c r="L561" s="19"/>
      <c r="M561" s="19"/>
      <c r="N561" s="19"/>
      <c r="O561" s="49"/>
      <c r="P561" s="65">
        <f t="shared" si="402"/>
        <v>0</v>
      </c>
      <c r="Q561" s="49"/>
      <c r="R561" s="49"/>
      <c r="S561" s="65">
        <f t="shared" si="396"/>
        <v>0</v>
      </c>
    </row>
    <row r="562" spans="1:19" hidden="1" x14ac:dyDescent="0.25">
      <c r="A562" s="161"/>
      <c r="B562" s="16">
        <v>482240</v>
      </c>
      <c r="C562" s="17" t="s">
        <v>393</v>
      </c>
      <c r="D562" s="83">
        <f>SUM(D563)</f>
        <v>0</v>
      </c>
      <c r="E562" s="67">
        <f t="shared" ref="E562:O562" si="457">SUM(E563)</f>
        <v>0</v>
      </c>
      <c r="F562" s="18">
        <f t="shared" si="457"/>
        <v>0</v>
      </c>
      <c r="G562" s="18">
        <f t="shared" si="457"/>
        <v>0</v>
      </c>
      <c r="H562" s="18">
        <f t="shared" si="457"/>
        <v>0</v>
      </c>
      <c r="I562" s="18">
        <f t="shared" si="457"/>
        <v>0</v>
      </c>
      <c r="J562" s="18">
        <f t="shared" si="457"/>
        <v>0</v>
      </c>
      <c r="K562" s="18">
        <f t="shared" si="457"/>
        <v>0</v>
      </c>
      <c r="L562" s="18">
        <f t="shared" si="457"/>
        <v>0</v>
      </c>
      <c r="M562" s="18">
        <f t="shared" si="457"/>
        <v>0</v>
      </c>
      <c r="N562" s="18">
        <f t="shared" si="457"/>
        <v>0</v>
      </c>
      <c r="O562" s="48">
        <f t="shared" si="457"/>
        <v>0</v>
      </c>
      <c r="P562" s="65">
        <f t="shared" si="402"/>
        <v>0</v>
      </c>
      <c r="Q562" s="48">
        <f t="shared" ref="Q562:R562" si="458">SUM(Q563)</f>
        <v>0</v>
      </c>
      <c r="R562" s="48">
        <f t="shared" si="458"/>
        <v>0</v>
      </c>
      <c r="S562" s="65">
        <f t="shared" si="396"/>
        <v>0</v>
      </c>
    </row>
    <row r="563" spans="1:19" hidden="1" x14ac:dyDescent="0.25">
      <c r="A563" s="161"/>
      <c r="B563" s="16">
        <v>482241</v>
      </c>
      <c r="C563" s="17" t="s">
        <v>609</v>
      </c>
      <c r="D563" s="84"/>
      <c r="E563" s="68"/>
      <c r="F563" s="19"/>
      <c r="G563" s="19"/>
      <c r="H563" s="19"/>
      <c r="I563" s="19"/>
      <c r="J563" s="19"/>
      <c r="K563" s="19"/>
      <c r="L563" s="19"/>
      <c r="M563" s="19"/>
      <c r="N563" s="19"/>
      <c r="O563" s="49"/>
      <c r="P563" s="65">
        <f t="shared" si="402"/>
        <v>0</v>
      </c>
      <c r="Q563" s="49"/>
      <c r="R563" s="49"/>
      <c r="S563" s="65">
        <f t="shared" ref="S563:S628" si="459">SUM(P563:R563)</f>
        <v>0</v>
      </c>
    </row>
    <row r="564" spans="1:19" hidden="1" x14ac:dyDescent="0.25">
      <c r="A564" s="161"/>
      <c r="B564" s="16">
        <v>482250</v>
      </c>
      <c r="C564" s="17" t="s">
        <v>394</v>
      </c>
      <c r="D564" s="83">
        <f>SUM(D565)</f>
        <v>0</v>
      </c>
      <c r="E564" s="67">
        <f t="shared" ref="E564:O564" si="460">SUM(E565)</f>
        <v>0</v>
      </c>
      <c r="F564" s="18">
        <f t="shared" si="460"/>
        <v>0</v>
      </c>
      <c r="G564" s="18">
        <f t="shared" si="460"/>
        <v>0</v>
      </c>
      <c r="H564" s="18">
        <f t="shared" si="460"/>
        <v>0</v>
      </c>
      <c r="I564" s="18">
        <f t="shared" si="460"/>
        <v>0</v>
      </c>
      <c r="J564" s="18">
        <f t="shared" si="460"/>
        <v>0</v>
      </c>
      <c r="K564" s="18">
        <f t="shared" si="460"/>
        <v>0</v>
      </c>
      <c r="L564" s="18">
        <f t="shared" si="460"/>
        <v>0</v>
      </c>
      <c r="M564" s="18">
        <f t="shared" si="460"/>
        <v>0</v>
      </c>
      <c r="N564" s="18">
        <f t="shared" si="460"/>
        <v>0</v>
      </c>
      <c r="O564" s="48">
        <f t="shared" si="460"/>
        <v>0</v>
      </c>
      <c r="P564" s="65">
        <f t="shared" si="402"/>
        <v>0</v>
      </c>
      <c r="Q564" s="48">
        <f t="shared" ref="Q564:R564" si="461">SUM(Q565)</f>
        <v>0</v>
      </c>
      <c r="R564" s="48">
        <f t="shared" si="461"/>
        <v>0</v>
      </c>
      <c r="S564" s="65">
        <f t="shared" si="459"/>
        <v>0</v>
      </c>
    </row>
    <row r="565" spans="1:19" hidden="1" x14ac:dyDescent="0.25">
      <c r="A565" s="161"/>
      <c r="B565" s="16">
        <v>482251</v>
      </c>
      <c r="C565" s="39" t="s">
        <v>394</v>
      </c>
      <c r="D565" s="84"/>
      <c r="E565" s="68"/>
      <c r="F565" s="19"/>
      <c r="G565" s="19"/>
      <c r="H565" s="19"/>
      <c r="I565" s="19"/>
      <c r="J565" s="19"/>
      <c r="K565" s="19"/>
      <c r="L565" s="19"/>
      <c r="M565" s="19"/>
      <c r="N565" s="19"/>
      <c r="O565" s="49"/>
      <c r="P565" s="65">
        <f t="shared" si="402"/>
        <v>0</v>
      </c>
      <c r="Q565" s="49"/>
      <c r="R565" s="49"/>
      <c r="S565" s="65">
        <f t="shared" si="459"/>
        <v>0</v>
      </c>
    </row>
    <row r="566" spans="1:19" hidden="1" x14ac:dyDescent="0.25">
      <c r="A566" s="271"/>
      <c r="B566" s="12">
        <v>482300</v>
      </c>
      <c r="C566" s="13" t="s">
        <v>395</v>
      </c>
      <c r="D566" s="82">
        <f>SUM(D567,D571,D569)</f>
        <v>0</v>
      </c>
      <c r="E566" s="66">
        <f t="shared" ref="E566:O566" si="462">SUM(E567,E571,E569)</f>
        <v>0</v>
      </c>
      <c r="F566" s="14">
        <f t="shared" si="462"/>
        <v>0</v>
      </c>
      <c r="G566" s="14">
        <f t="shared" si="462"/>
        <v>0</v>
      </c>
      <c r="H566" s="14">
        <f t="shared" si="462"/>
        <v>0</v>
      </c>
      <c r="I566" s="14">
        <f t="shared" si="462"/>
        <v>0</v>
      </c>
      <c r="J566" s="14">
        <f t="shared" si="462"/>
        <v>0</v>
      </c>
      <c r="K566" s="14">
        <f t="shared" si="462"/>
        <v>0</v>
      </c>
      <c r="L566" s="14">
        <f t="shared" si="462"/>
        <v>0</v>
      </c>
      <c r="M566" s="14">
        <f t="shared" si="462"/>
        <v>0</v>
      </c>
      <c r="N566" s="14">
        <f t="shared" si="462"/>
        <v>0</v>
      </c>
      <c r="O566" s="47">
        <f t="shared" si="462"/>
        <v>0</v>
      </c>
      <c r="P566" s="65">
        <f t="shared" si="402"/>
        <v>0</v>
      </c>
      <c r="Q566" s="47">
        <f t="shared" ref="Q566:R566" si="463">SUM(Q567,Q571,Q569)</f>
        <v>0</v>
      </c>
      <c r="R566" s="47">
        <f t="shared" si="463"/>
        <v>0</v>
      </c>
      <c r="S566" s="65">
        <f t="shared" si="459"/>
        <v>0</v>
      </c>
    </row>
    <row r="567" spans="1:19" hidden="1" x14ac:dyDescent="0.25">
      <c r="A567" s="161"/>
      <c r="B567" s="16">
        <v>482310</v>
      </c>
      <c r="C567" s="17" t="s">
        <v>396</v>
      </c>
      <c r="D567" s="83">
        <f>SUM(D568)</f>
        <v>0</v>
      </c>
      <c r="E567" s="67">
        <f t="shared" ref="E567:O567" si="464">SUM(E568)</f>
        <v>0</v>
      </c>
      <c r="F567" s="18">
        <f t="shared" si="464"/>
        <v>0</v>
      </c>
      <c r="G567" s="18">
        <f t="shared" si="464"/>
        <v>0</v>
      </c>
      <c r="H567" s="18">
        <f t="shared" si="464"/>
        <v>0</v>
      </c>
      <c r="I567" s="18">
        <f t="shared" si="464"/>
        <v>0</v>
      </c>
      <c r="J567" s="18">
        <f t="shared" si="464"/>
        <v>0</v>
      </c>
      <c r="K567" s="18">
        <f t="shared" si="464"/>
        <v>0</v>
      </c>
      <c r="L567" s="18">
        <f t="shared" si="464"/>
        <v>0</v>
      </c>
      <c r="M567" s="18">
        <f t="shared" si="464"/>
        <v>0</v>
      </c>
      <c r="N567" s="18">
        <f t="shared" si="464"/>
        <v>0</v>
      </c>
      <c r="O567" s="48">
        <f t="shared" si="464"/>
        <v>0</v>
      </c>
      <c r="P567" s="65">
        <f t="shared" si="402"/>
        <v>0</v>
      </c>
      <c r="Q567" s="48">
        <f t="shared" ref="Q567:R567" si="465">SUM(Q568)</f>
        <v>0</v>
      </c>
      <c r="R567" s="48">
        <f t="shared" si="465"/>
        <v>0</v>
      </c>
      <c r="S567" s="65">
        <f t="shared" si="459"/>
        <v>0</v>
      </c>
    </row>
    <row r="568" spans="1:19" hidden="1" x14ac:dyDescent="0.25">
      <c r="A568" s="161"/>
      <c r="B568" s="16">
        <v>482311</v>
      </c>
      <c r="C568" s="17" t="s">
        <v>396</v>
      </c>
      <c r="D568" s="84"/>
      <c r="E568" s="68"/>
      <c r="F568" s="19"/>
      <c r="G568" s="19"/>
      <c r="H568" s="19"/>
      <c r="I568" s="19"/>
      <c r="J568" s="19"/>
      <c r="K568" s="19"/>
      <c r="L568" s="19"/>
      <c r="M568" s="19"/>
      <c r="N568" s="19"/>
      <c r="O568" s="49"/>
      <c r="P568" s="65">
        <f t="shared" ref="P568:P632" si="466">SUM(E568:O568)</f>
        <v>0</v>
      </c>
      <c r="Q568" s="49"/>
      <c r="R568" s="49"/>
      <c r="S568" s="65">
        <f t="shared" si="459"/>
        <v>0</v>
      </c>
    </row>
    <row r="569" spans="1:19" hidden="1" x14ac:dyDescent="0.25">
      <c r="A569" s="161"/>
      <c r="B569" s="16">
        <v>482330</v>
      </c>
      <c r="C569" s="17" t="s">
        <v>397</v>
      </c>
      <c r="D569" s="85">
        <f>SUM(D570)</f>
        <v>0</v>
      </c>
      <c r="E569" s="69">
        <f t="shared" ref="E569:O569" si="467">SUM(E570)</f>
        <v>0</v>
      </c>
      <c r="F569" s="20">
        <f t="shared" si="467"/>
        <v>0</v>
      </c>
      <c r="G569" s="20">
        <f t="shared" si="467"/>
        <v>0</v>
      </c>
      <c r="H569" s="20">
        <f t="shared" si="467"/>
        <v>0</v>
      </c>
      <c r="I569" s="20">
        <f t="shared" si="467"/>
        <v>0</v>
      </c>
      <c r="J569" s="20">
        <f t="shared" si="467"/>
        <v>0</v>
      </c>
      <c r="K569" s="20">
        <f t="shared" si="467"/>
        <v>0</v>
      </c>
      <c r="L569" s="20">
        <f t="shared" si="467"/>
        <v>0</v>
      </c>
      <c r="M569" s="20">
        <f t="shared" si="467"/>
        <v>0</v>
      </c>
      <c r="N569" s="20">
        <f t="shared" si="467"/>
        <v>0</v>
      </c>
      <c r="O569" s="50">
        <f t="shared" si="467"/>
        <v>0</v>
      </c>
      <c r="P569" s="65">
        <f t="shared" si="466"/>
        <v>0</v>
      </c>
      <c r="Q569" s="50">
        <f t="shared" ref="Q569:R569" si="468">SUM(Q570)</f>
        <v>0</v>
      </c>
      <c r="R569" s="50">
        <f t="shared" si="468"/>
        <v>0</v>
      </c>
      <c r="S569" s="65">
        <f t="shared" si="459"/>
        <v>0</v>
      </c>
    </row>
    <row r="570" spans="1:19" hidden="1" x14ac:dyDescent="0.25">
      <c r="A570" s="161"/>
      <c r="B570" s="16">
        <v>482331</v>
      </c>
      <c r="C570" s="17" t="s">
        <v>397</v>
      </c>
      <c r="D570" s="84"/>
      <c r="E570" s="68"/>
      <c r="F570" s="19"/>
      <c r="G570" s="19"/>
      <c r="H570" s="19"/>
      <c r="I570" s="19"/>
      <c r="J570" s="19"/>
      <c r="K570" s="19"/>
      <c r="L570" s="19"/>
      <c r="M570" s="19"/>
      <c r="N570" s="19"/>
      <c r="O570" s="49"/>
      <c r="P570" s="65">
        <f t="shared" si="466"/>
        <v>0</v>
      </c>
      <c r="Q570" s="49"/>
      <c r="R570" s="49"/>
      <c r="S570" s="65">
        <f t="shared" si="459"/>
        <v>0</v>
      </c>
    </row>
    <row r="571" spans="1:19" hidden="1" x14ac:dyDescent="0.25">
      <c r="A571" s="161"/>
      <c r="B571" s="16">
        <v>482340</v>
      </c>
      <c r="C571" s="17" t="s">
        <v>398</v>
      </c>
      <c r="D571" s="83">
        <f>SUM(D572)</f>
        <v>0</v>
      </c>
      <c r="E571" s="67">
        <f t="shared" ref="E571:O571" si="469">SUM(E572)</f>
        <v>0</v>
      </c>
      <c r="F571" s="18">
        <f t="shared" si="469"/>
        <v>0</v>
      </c>
      <c r="G571" s="18">
        <f t="shared" si="469"/>
        <v>0</v>
      </c>
      <c r="H571" s="18">
        <f t="shared" si="469"/>
        <v>0</v>
      </c>
      <c r="I571" s="18">
        <f t="shared" si="469"/>
        <v>0</v>
      </c>
      <c r="J571" s="18">
        <f t="shared" si="469"/>
        <v>0</v>
      </c>
      <c r="K571" s="18">
        <f t="shared" si="469"/>
        <v>0</v>
      </c>
      <c r="L571" s="18">
        <f t="shared" si="469"/>
        <v>0</v>
      </c>
      <c r="M571" s="18">
        <f t="shared" si="469"/>
        <v>0</v>
      </c>
      <c r="N571" s="18">
        <f t="shared" si="469"/>
        <v>0</v>
      </c>
      <c r="O571" s="48">
        <f t="shared" si="469"/>
        <v>0</v>
      </c>
      <c r="P571" s="65">
        <f t="shared" si="466"/>
        <v>0</v>
      </c>
      <c r="Q571" s="48">
        <f t="shared" ref="Q571:R571" si="470">SUM(Q572)</f>
        <v>0</v>
      </c>
      <c r="R571" s="48">
        <f t="shared" si="470"/>
        <v>0</v>
      </c>
      <c r="S571" s="65">
        <f t="shared" si="459"/>
        <v>0</v>
      </c>
    </row>
    <row r="572" spans="1:19" hidden="1" x14ac:dyDescent="0.25">
      <c r="A572" s="161"/>
      <c r="B572" s="16">
        <v>482341</v>
      </c>
      <c r="C572" s="17" t="s">
        <v>398</v>
      </c>
      <c r="D572" s="84"/>
      <c r="E572" s="68"/>
      <c r="F572" s="19"/>
      <c r="G572" s="19"/>
      <c r="H572" s="19"/>
      <c r="I572" s="19"/>
      <c r="J572" s="19"/>
      <c r="K572" s="19"/>
      <c r="L572" s="19"/>
      <c r="M572" s="19"/>
      <c r="N572" s="19"/>
      <c r="O572" s="49"/>
      <c r="P572" s="65">
        <f t="shared" si="466"/>
        <v>0</v>
      </c>
      <c r="Q572" s="49"/>
      <c r="R572" s="49"/>
      <c r="S572" s="65">
        <f t="shared" si="459"/>
        <v>0</v>
      </c>
    </row>
    <row r="573" spans="1:19" ht="25.5" x14ac:dyDescent="0.25">
      <c r="A573" s="271"/>
      <c r="B573" s="34">
        <v>483000</v>
      </c>
      <c r="C573" s="21" t="s">
        <v>399</v>
      </c>
      <c r="D573" s="82">
        <f t="shared" ref="D573:R575" si="471">SUM(D574)</f>
        <v>47552</v>
      </c>
      <c r="E573" s="66">
        <f t="shared" si="471"/>
        <v>47552</v>
      </c>
      <c r="F573" s="14">
        <f t="shared" si="471"/>
        <v>0</v>
      </c>
      <c r="G573" s="14">
        <f t="shared" si="471"/>
        <v>0</v>
      </c>
      <c r="H573" s="14">
        <f t="shared" si="471"/>
        <v>0</v>
      </c>
      <c r="I573" s="14">
        <f t="shared" si="471"/>
        <v>0</v>
      </c>
      <c r="J573" s="14">
        <f t="shared" si="471"/>
        <v>0</v>
      </c>
      <c r="K573" s="14">
        <f t="shared" si="471"/>
        <v>0</v>
      </c>
      <c r="L573" s="14">
        <f t="shared" si="471"/>
        <v>0</v>
      </c>
      <c r="M573" s="14">
        <f t="shared" si="471"/>
        <v>0</v>
      </c>
      <c r="N573" s="14">
        <f t="shared" si="471"/>
        <v>0</v>
      </c>
      <c r="O573" s="47">
        <f t="shared" si="471"/>
        <v>0</v>
      </c>
      <c r="P573" s="65">
        <f t="shared" si="466"/>
        <v>47552</v>
      </c>
      <c r="Q573" s="47">
        <f t="shared" si="471"/>
        <v>47552</v>
      </c>
      <c r="R573" s="47">
        <f t="shared" si="471"/>
        <v>47552</v>
      </c>
      <c r="S573" s="65">
        <f t="shared" si="459"/>
        <v>142656</v>
      </c>
    </row>
    <row r="574" spans="1:19" ht="25.5" x14ac:dyDescent="0.25">
      <c r="A574" s="271"/>
      <c r="B574" s="35">
        <v>483100</v>
      </c>
      <c r="C574" s="13" t="s">
        <v>400</v>
      </c>
      <c r="D574" s="82">
        <f t="shared" si="471"/>
        <v>47552</v>
      </c>
      <c r="E574" s="66">
        <f t="shared" si="471"/>
        <v>47552</v>
      </c>
      <c r="F574" s="14">
        <f t="shared" si="471"/>
        <v>0</v>
      </c>
      <c r="G574" s="14">
        <f t="shared" si="471"/>
        <v>0</v>
      </c>
      <c r="H574" s="14">
        <f t="shared" si="471"/>
        <v>0</v>
      </c>
      <c r="I574" s="14">
        <f t="shared" si="471"/>
        <v>0</v>
      </c>
      <c r="J574" s="14">
        <f t="shared" si="471"/>
        <v>0</v>
      </c>
      <c r="K574" s="14">
        <f t="shared" si="471"/>
        <v>0</v>
      </c>
      <c r="L574" s="14">
        <f t="shared" si="471"/>
        <v>0</v>
      </c>
      <c r="M574" s="14">
        <f t="shared" si="471"/>
        <v>0</v>
      </c>
      <c r="N574" s="14">
        <f t="shared" si="471"/>
        <v>0</v>
      </c>
      <c r="O574" s="47">
        <f t="shared" si="471"/>
        <v>0</v>
      </c>
      <c r="P574" s="65">
        <f t="shared" si="466"/>
        <v>47552</v>
      </c>
      <c r="Q574" s="47">
        <f t="shared" si="471"/>
        <v>47552</v>
      </c>
      <c r="R574" s="47">
        <f t="shared" si="471"/>
        <v>47552</v>
      </c>
      <c r="S574" s="65">
        <f t="shared" si="459"/>
        <v>142656</v>
      </c>
    </row>
    <row r="575" spans="1:19" ht="34.5" customHeight="1" x14ac:dyDescent="0.25">
      <c r="A575" s="161"/>
      <c r="B575" s="16">
        <v>483110</v>
      </c>
      <c r="C575" s="17" t="s">
        <v>401</v>
      </c>
      <c r="D575" s="83">
        <f t="shared" si="471"/>
        <v>47552</v>
      </c>
      <c r="E575" s="67">
        <f t="shared" si="471"/>
        <v>47552</v>
      </c>
      <c r="F575" s="18">
        <f t="shared" si="471"/>
        <v>0</v>
      </c>
      <c r="G575" s="18">
        <f t="shared" si="471"/>
        <v>0</v>
      </c>
      <c r="H575" s="18">
        <f t="shared" si="471"/>
        <v>0</v>
      </c>
      <c r="I575" s="18">
        <f t="shared" si="471"/>
        <v>0</v>
      </c>
      <c r="J575" s="18">
        <f t="shared" si="471"/>
        <v>0</v>
      </c>
      <c r="K575" s="18">
        <f t="shared" si="471"/>
        <v>0</v>
      </c>
      <c r="L575" s="18">
        <f t="shared" si="471"/>
        <v>0</v>
      </c>
      <c r="M575" s="18">
        <f t="shared" si="471"/>
        <v>0</v>
      </c>
      <c r="N575" s="18">
        <f t="shared" si="471"/>
        <v>0</v>
      </c>
      <c r="O575" s="48">
        <f t="shared" si="471"/>
        <v>0</v>
      </c>
      <c r="P575" s="65">
        <f t="shared" si="466"/>
        <v>47552</v>
      </c>
      <c r="Q575" s="48">
        <f t="shared" si="471"/>
        <v>47552</v>
      </c>
      <c r="R575" s="48">
        <f t="shared" si="471"/>
        <v>47552</v>
      </c>
      <c r="S575" s="65">
        <f t="shared" si="459"/>
        <v>142656</v>
      </c>
    </row>
    <row r="576" spans="1:19" ht="26.25" thickBot="1" x14ac:dyDescent="0.3">
      <c r="A576" s="161"/>
      <c r="B576" s="16">
        <v>483111</v>
      </c>
      <c r="C576" s="17" t="s">
        <v>402</v>
      </c>
      <c r="D576" s="84">
        <v>47552</v>
      </c>
      <c r="E576" s="68">
        <v>47552</v>
      </c>
      <c r="F576" s="19"/>
      <c r="G576" s="19"/>
      <c r="H576" s="19"/>
      <c r="I576" s="19"/>
      <c r="J576" s="19"/>
      <c r="K576" s="19"/>
      <c r="L576" s="19"/>
      <c r="M576" s="19"/>
      <c r="N576" s="19"/>
      <c r="O576" s="49"/>
      <c r="P576" s="65">
        <f t="shared" si="466"/>
        <v>47552</v>
      </c>
      <c r="Q576" s="49">
        <v>47552</v>
      </c>
      <c r="R576" s="49">
        <v>47552</v>
      </c>
      <c r="S576" s="65">
        <f t="shared" si="459"/>
        <v>142656</v>
      </c>
    </row>
    <row r="577" spans="1:19" ht="38.25" hidden="1" x14ac:dyDescent="0.25">
      <c r="A577" s="271"/>
      <c r="B577" s="34">
        <v>485000</v>
      </c>
      <c r="C577" s="21" t="s">
        <v>796</v>
      </c>
      <c r="D577" s="82">
        <f t="shared" ref="D577:R579" si="472">SUM(D578)</f>
        <v>0</v>
      </c>
      <c r="E577" s="66">
        <f t="shared" si="472"/>
        <v>0</v>
      </c>
      <c r="F577" s="14">
        <f t="shared" si="472"/>
        <v>0</v>
      </c>
      <c r="G577" s="14">
        <f t="shared" si="472"/>
        <v>0</v>
      </c>
      <c r="H577" s="14">
        <f t="shared" si="472"/>
        <v>0</v>
      </c>
      <c r="I577" s="14">
        <f t="shared" si="472"/>
        <v>0</v>
      </c>
      <c r="J577" s="14">
        <f t="shared" si="472"/>
        <v>0</v>
      </c>
      <c r="K577" s="14">
        <f t="shared" si="472"/>
        <v>0</v>
      </c>
      <c r="L577" s="14">
        <f t="shared" si="472"/>
        <v>0</v>
      </c>
      <c r="M577" s="14">
        <f t="shared" si="472"/>
        <v>0</v>
      </c>
      <c r="N577" s="14">
        <f t="shared" si="472"/>
        <v>0</v>
      </c>
      <c r="O577" s="47">
        <f t="shared" si="472"/>
        <v>0</v>
      </c>
      <c r="P577" s="65">
        <f t="shared" si="466"/>
        <v>0</v>
      </c>
      <c r="Q577" s="47">
        <f t="shared" si="472"/>
        <v>0</v>
      </c>
      <c r="R577" s="47">
        <f t="shared" si="472"/>
        <v>0</v>
      </c>
      <c r="S577" s="65">
        <f t="shared" si="459"/>
        <v>0</v>
      </c>
    </row>
    <row r="578" spans="1:19" ht="42.75" hidden="1" customHeight="1" x14ac:dyDescent="0.25">
      <c r="A578" s="271"/>
      <c r="B578" s="35">
        <v>485100</v>
      </c>
      <c r="C578" s="13" t="s">
        <v>797</v>
      </c>
      <c r="D578" s="82">
        <f t="shared" si="472"/>
        <v>0</v>
      </c>
      <c r="E578" s="66">
        <f t="shared" si="472"/>
        <v>0</v>
      </c>
      <c r="F578" s="14">
        <f t="shared" si="472"/>
        <v>0</v>
      </c>
      <c r="G578" s="14">
        <f t="shared" si="472"/>
        <v>0</v>
      </c>
      <c r="H578" s="14">
        <f t="shared" si="472"/>
        <v>0</v>
      </c>
      <c r="I578" s="14">
        <f t="shared" si="472"/>
        <v>0</v>
      </c>
      <c r="J578" s="14">
        <f t="shared" si="472"/>
        <v>0</v>
      </c>
      <c r="K578" s="14">
        <f t="shared" si="472"/>
        <v>0</v>
      </c>
      <c r="L578" s="14">
        <f t="shared" si="472"/>
        <v>0</v>
      </c>
      <c r="M578" s="14">
        <f t="shared" si="472"/>
        <v>0</v>
      </c>
      <c r="N578" s="14">
        <f t="shared" si="472"/>
        <v>0</v>
      </c>
      <c r="O578" s="47">
        <f t="shared" si="472"/>
        <v>0</v>
      </c>
      <c r="P578" s="65">
        <f t="shared" si="466"/>
        <v>0</v>
      </c>
      <c r="Q578" s="47">
        <f t="shared" si="472"/>
        <v>0</v>
      </c>
      <c r="R578" s="47">
        <f t="shared" si="472"/>
        <v>0</v>
      </c>
      <c r="S578" s="65">
        <f t="shared" si="459"/>
        <v>0</v>
      </c>
    </row>
    <row r="579" spans="1:19" ht="33" hidden="1" customHeight="1" x14ac:dyDescent="0.25">
      <c r="A579" s="161"/>
      <c r="B579" s="16">
        <v>485110</v>
      </c>
      <c r="C579" s="123" t="s">
        <v>797</v>
      </c>
      <c r="D579" s="83">
        <f t="shared" si="472"/>
        <v>0</v>
      </c>
      <c r="E579" s="67">
        <f t="shared" si="472"/>
        <v>0</v>
      </c>
      <c r="F579" s="18">
        <f t="shared" si="472"/>
        <v>0</v>
      </c>
      <c r="G579" s="18">
        <f t="shared" si="472"/>
        <v>0</v>
      </c>
      <c r="H579" s="18">
        <f t="shared" si="472"/>
        <v>0</v>
      </c>
      <c r="I579" s="18">
        <f t="shared" si="472"/>
        <v>0</v>
      </c>
      <c r="J579" s="18">
        <f t="shared" si="472"/>
        <v>0</v>
      </c>
      <c r="K579" s="18">
        <f t="shared" si="472"/>
        <v>0</v>
      </c>
      <c r="L579" s="18">
        <f t="shared" si="472"/>
        <v>0</v>
      </c>
      <c r="M579" s="18">
        <f t="shared" si="472"/>
        <v>0</v>
      </c>
      <c r="N579" s="18">
        <f t="shared" si="472"/>
        <v>0</v>
      </c>
      <c r="O579" s="48">
        <f t="shared" si="472"/>
        <v>0</v>
      </c>
      <c r="P579" s="65">
        <f t="shared" si="466"/>
        <v>0</v>
      </c>
      <c r="Q579" s="48">
        <f t="shared" si="472"/>
        <v>0</v>
      </c>
      <c r="R579" s="48">
        <f t="shared" si="472"/>
        <v>0</v>
      </c>
      <c r="S579" s="65">
        <f t="shared" si="459"/>
        <v>0</v>
      </c>
    </row>
    <row r="580" spans="1:19" ht="16.5" hidden="1" thickBot="1" x14ac:dyDescent="0.3">
      <c r="A580" s="161"/>
      <c r="B580" s="16">
        <v>485119</v>
      </c>
      <c r="C580" s="17" t="s">
        <v>819</v>
      </c>
      <c r="D580" s="84">
        <v>0</v>
      </c>
      <c r="E580" s="68"/>
      <c r="F580" s="19"/>
      <c r="G580" s="19"/>
      <c r="H580" s="19"/>
      <c r="I580" s="19"/>
      <c r="J580" s="19"/>
      <c r="K580" s="19"/>
      <c r="L580" s="19"/>
      <c r="M580" s="19"/>
      <c r="N580" s="19"/>
      <c r="O580" s="49"/>
      <c r="P580" s="65">
        <f t="shared" si="466"/>
        <v>0</v>
      </c>
      <c r="Q580" s="49"/>
      <c r="R580" s="49"/>
      <c r="S580" s="65">
        <f t="shared" si="459"/>
        <v>0</v>
      </c>
    </row>
    <row r="581" spans="1:19" ht="114.75" hidden="1" x14ac:dyDescent="0.25">
      <c r="A581" s="161"/>
      <c r="B581" s="12">
        <v>489000</v>
      </c>
      <c r="C581" s="13" t="s">
        <v>405</v>
      </c>
      <c r="D581" s="87">
        <f>SUM(D582)</f>
        <v>0</v>
      </c>
      <c r="E581" s="71">
        <f t="shared" ref="E581:O583" si="473">SUM(E582)</f>
        <v>0</v>
      </c>
      <c r="F581" s="25">
        <f t="shared" si="473"/>
        <v>0</v>
      </c>
      <c r="G581" s="25">
        <f t="shared" si="473"/>
        <v>0</v>
      </c>
      <c r="H581" s="25">
        <f t="shared" si="473"/>
        <v>0</v>
      </c>
      <c r="I581" s="25">
        <f t="shared" si="473"/>
        <v>0</v>
      </c>
      <c r="J581" s="25">
        <f t="shared" si="473"/>
        <v>0</v>
      </c>
      <c r="K581" s="25">
        <f t="shared" si="473"/>
        <v>0</v>
      </c>
      <c r="L581" s="25">
        <f t="shared" si="473"/>
        <v>0</v>
      </c>
      <c r="M581" s="25">
        <f t="shared" si="473"/>
        <v>0</v>
      </c>
      <c r="N581" s="25">
        <f t="shared" si="473"/>
        <v>0</v>
      </c>
      <c r="O581" s="53">
        <f t="shared" si="473"/>
        <v>0</v>
      </c>
      <c r="P581" s="65">
        <f t="shared" si="466"/>
        <v>0</v>
      </c>
      <c r="Q581" s="53">
        <f t="shared" ref="Q581:R583" si="474">SUM(Q582)</f>
        <v>0</v>
      </c>
      <c r="R581" s="53">
        <f t="shared" si="474"/>
        <v>0</v>
      </c>
      <c r="S581" s="65">
        <f t="shared" si="459"/>
        <v>0</v>
      </c>
    </row>
    <row r="582" spans="1:19" ht="38.25" hidden="1" x14ac:dyDescent="0.25">
      <c r="A582" s="161"/>
      <c r="B582" s="12">
        <v>489100</v>
      </c>
      <c r="C582" s="13" t="s">
        <v>406</v>
      </c>
      <c r="D582" s="87">
        <f>SUM(D583)</f>
        <v>0</v>
      </c>
      <c r="E582" s="71">
        <f t="shared" si="473"/>
        <v>0</v>
      </c>
      <c r="F582" s="25">
        <f t="shared" si="473"/>
        <v>0</v>
      </c>
      <c r="G582" s="25">
        <f t="shared" si="473"/>
        <v>0</v>
      </c>
      <c r="H582" s="25">
        <f t="shared" si="473"/>
        <v>0</v>
      </c>
      <c r="I582" s="25">
        <f t="shared" si="473"/>
        <v>0</v>
      </c>
      <c r="J582" s="25">
        <f t="shared" si="473"/>
        <v>0</v>
      </c>
      <c r="K582" s="25">
        <f t="shared" si="473"/>
        <v>0</v>
      </c>
      <c r="L582" s="25">
        <f t="shared" si="473"/>
        <v>0</v>
      </c>
      <c r="M582" s="25">
        <f t="shared" si="473"/>
        <v>0</v>
      </c>
      <c r="N582" s="25">
        <f t="shared" si="473"/>
        <v>0</v>
      </c>
      <c r="O582" s="53">
        <f t="shared" si="473"/>
        <v>0</v>
      </c>
      <c r="P582" s="65">
        <f t="shared" si="466"/>
        <v>0</v>
      </c>
      <c r="Q582" s="53">
        <f t="shared" si="474"/>
        <v>0</v>
      </c>
      <c r="R582" s="53">
        <f t="shared" si="474"/>
        <v>0</v>
      </c>
      <c r="S582" s="65">
        <f t="shared" si="459"/>
        <v>0</v>
      </c>
    </row>
    <row r="583" spans="1:19" ht="38.25" hidden="1" x14ac:dyDescent="0.25">
      <c r="A583" s="161"/>
      <c r="B583" s="16">
        <v>489110</v>
      </c>
      <c r="C583" s="17" t="s">
        <v>406</v>
      </c>
      <c r="D583" s="85">
        <f>SUM(D584)</f>
        <v>0</v>
      </c>
      <c r="E583" s="69">
        <f t="shared" si="473"/>
        <v>0</v>
      </c>
      <c r="F583" s="20">
        <f t="shared" si="473"/>
        <v>0</v>
      </c>
      <c r="G583" s="20">
        <f t="shared" si="473"/>
        <v>0</v>
      </c>
      <c r="H583" s="20">
        <f t="shared" si="473"/>
        <v>0</v>
      </c>
      <c r="I583" s="20">
        <f t="shared" si="473"/>
        <v>0</v>
      </c>
      <c r="J583" s="20">
        <f t="shared" si="473"/>
        <v>0</v>
      </c>
      <c r="K583" s="20">
        <f t="shared" si="473"/>
        <v>0</v>
      </c>
      <c r="L583" s="20">
        <f t="shared" si="473"/>
        <v>0</v>
      </c>
      <c r="M583" s="20">
        <f t="shared" si="473"/>
        <v>0</v>
      </c>
      <c r="N583" s="20">
        <f t="shared" si="473"/>
        <v>0</v>
      </c>
      <c r="O583" s="50">
        <f t="shared" si="473"/>
        <v>0</v>
      </c>
      <c r="P583" s="65">
        <f t="shared" si="466"/>
        <v>0</v>
      </c>
      <c r="Q583" s="50">
        <f t="shared" si="474"/>
        <v>0</v>
      </c>
      <c r="R583" s="50">
        <f t="shared" si="474"/>
        <v>0</v>
      </c>
      <c r="S583" s="65">
        <f t="shared" si="459"/>
        <v>0</v>
      </c>
    </row>
    <row r="584" spans="1:19" ht="38.25" hidden="1" x14ac:dyDescent="0.25">
      <c r="A584" s="161"/>
      <c r="B584" s="16">
        <v>489111</v>
      </c>
      <c r="C584" s="17" t="s">
        <v>406</v>
      </c>
      <c r="D584" s="84"/>
      <c r="E584" s="68"/>
      <c r="F584" s="19"/>
      <c r="G584" s="19"/>
      <c r="H584" s="19"/>
      <c r="I584" s="19"/>
      <c r="J584" s="19"/>
      <c r="K584" s="19"/>
      <c r="L584" s="19"/>
      <c r="M584" s="19"/>
      <c r="N584" s="19"/>
      <c r="O584" s="49"/>
      <c r="P584" s="65">
        <f t="shared" si="466"/>
        <v>0</v>
      </c>
      <c r="Q584" s="49"/>
      <c r="R584" s="49"/>
      <c r="S584" s="65">
        <f t="shared" si="459"/>
        <v>0</v>
      </c>
    </row>
    <row r="585" spans="1:19" hidden="1" x14ac:dyDescent="0.25">
      <c r="A585" s="271"/>
      <c r="B585" s="12">
        <v>499000</v>
      </c>
      <c r="C585" s="21" t="s">
        <v>407</v>
      </c>
      <c r="D585" s="82">
        <f>SUM(D586)</f>
        <v>0</v>
      </c>
      <c r="E585" s="66">
        <f t="shared" ref="E585:O585" si="475">SUM(E586)</f>
        <v>0</v>
      </c>
      <c r="F585" s="14">
        <f t="shared" si="475"/>
        <v>0</v>
      </c>
      <c r="G585" s="14">
        <f t="shared" si="475"/>
        <v>0</v>
      </c>
      <c r="H585" s="14">
        <f t="shared" si="475"/>
        <v>0</v>
      </c>
      <c r="I585" s="14">
        <f t="shared" si="475"/>
        <v>0</v>
      </c>
      <c r="J585" s="14">
        <f t="shared" si="475"/>
        <v>0</v>
      </c>
      <c r="K585" s="14">
        <f t="shared" si="475"/>
        <v>0</v>
      </c>
      <c r="L585" s="14">
        <f t="shared" si="475"/>
        <v>0</v>
      </c>
      <c r="M585" s="14">
        <f t="shared" si="475"/>
        <v>0</v>
      </c>
      <c r="N585" s="14">
        <f t="shared" si="475"/>
        <v>0</v>
      </c>
      <c r="O585" s="47">
        <f t="shared" si="475"/>
        <v>0</v>
      </c>
      <c r="P585" s="65">
        <f t="shared" si="466"/>
        <v>0</v>
      </c>
      <c r="Q585" s="47">
        <f t="shared" ref="Q585:R585" si="476">SUM(Q586)</f>
        <v>0</v>
      </c>
      <c r="R585" s="47">
        <f t="shared" si="476"/>
        <v>0</v>
      </c>
      <c r="S585" s="65">
        <f t="shared" si="459"/>
        <v>0</v>
      </c>
    </row>
    <row r="586" spans="1:19" hidden="1" x14ac:dyDescent="0.25">
      <c r="A586" s="271"/>
      <c r="B586" s="12">
        <v>499100</v>
      </c>
      <c r="C586" s="13" t="s">
        <v>408</v>
      </c>
      <c r="D586" s="82">
        <f>SUM(D587,D589)</f>
        <v>0</v>
      </c>
      <c r="E586" s="66">
        <f t="shared" ref="E586:O586" si="477">SUM(E587,E589)</f>
        <v>0</v>
      </c>
      <c r="F586" s="14">
        <f t="shared" si="477"/>
        <v>0</v>
      </c>
      <c r="G586" s="14">
        <f t="shared" si="477"/>
        <v>0</v>
      </c>
      <c r="H586" s="14">
        <f t="shared" si="477"/>
        <v>0</v>
      </c>
      <c r="I586" s="14">
        <f t="shared" si="477"/>
        <v>0</v>
      </c>
      <c r="J586" s="14">
        <f t="shared" si="477"/>
        <v>0</v>
      </c>
      <c r="K586" s="14">
        <f t="shared" si="477"/>
        <v>0</v>
      </c>
      <c r="L586" s="14">
        <f t="shared" si="477"/>
        <v>0</v>
      </c>
      <c r="M586" s="14">
        <f t="shared" si="477"/>
        <v>0</v>
      </c>
      <c r="N586" s="14">
        <f t="shared" si="477"/>
        <v>0</v>
      </c>
      <c r="O586" s="47">
        <f t="shared" si="477"/>
        <v>0</v>
      </c>
      <c r="P586" s="65">
        <f t="shared" si="466"/>
        <v>0</v>
      </c>
      <c r="Q586" s="47">
        <f t="shared" ref="Q586:R586" si="478">SUM(Q587,Q589)</f>
        <v>0</v>
      </c>
      <c r="R586" s="47">
        <f t="shared" si="478"/>
        <v>0</v>
      </c>
      <c r="S586" s="65">
        <f t="shared" si="459"/>
        <v>0</v>
      </c>
    </row>
    <row r="587" spans="1:19" hidden="1" x14ac:dyDescent="0.25">
      <c r="A587" s="161"/>
      <c r="B587" s="16">
        <v>499110</v>
      </c>
      <c r="C587" s="17" t="s">
        <v>409</v>
      </c>
      <c r="D587" s="83">
        <f>SUM(D588)</f>
        <v>0</v>
      </c>
      <c r="E587" s="67">
        <f t="shared" ref="E587:O587" si="479">SUM(E588)</f>
        <v>0</v>
      </c>
      <c r="F587" s="18">
        <f t="shared" si="479"/>
        <v>0</v>
      </c>
      <c r="G587" s="18">
        <f t="shared" si="479"/>
        <v>0</v>
      </c>
      <c r="H587" s="18">
        <f t="shared" si="479"/>
        <v>0</v>
      </c>
      <c r="I587" s="18">
        <f t="shared" si="479"/>
        <v>0</v>
      </c>
      <c r="J587" s="18">
        <f t="shared" si="479"/>
        <v>0</v>
      </c>
      <c r="K587" s="18">
        <f t="shared" si="479"/>
        <v>0</v>
      </c>
      <c r="L587" s="18">
        <f t="shared" si="479"/>
        <v>0</v>
      </c>
      <c r="M587" s="18">
        <f t="shared" si="479"/>
        <v>0</v>
      </c>
      <c r="N587" s="18">
        <f t="shared" si="479"/>
        <v>0</v>
      </c>
      <c r="O587" s="48">
        <f t="shared" si="479"/>
        <v>0</v>
      </c>
      <c r="P587" s="65">
        <f t="shared" si="466"/>
        <v>0</v>
      </c>
      <c r="Q587" s="48">
        <f t="shared" ref="Q587:R587" si="480">SUM(Q588)</f>
        <v>0</v>
      </c>
      <c r="R587" s="48">
        <f t="shared" si="480"/>
        <v>0</v>
      </c>
      <c r="S587" s="65">
        <f t="shared" si="459"/>
        <v>0</v>
      </c>
    </row>
    <row r="588" spans="1:19" hidden="1" x14ac:dyDescent="0.25">
      <c r="A588" s="161"/>
      <c r="B588" s="16">
        <v>499111</v>
      </c>
      <c r="C588" s="17" t="s">
        <v>410</v>
      </c>
      <c r="D588" s="84"/>
      <c r="E588" s="68"/>
      <c r="F588" s="19"/>
      <c r="G588" s="19"/>
      <c r="H588" s="19"/>
      <c r="I588" s="19"/>
      <c r="J588" s="19"/>
      <c r="K588" s="19"/>
      <c r="L588" s="19"/>
      <c r="M588" s="19"/>
      <c r="N588" s="19"/>
      <c r="O588" s="49"/>
      <c r="P588" s="65">
        <f t="shared" si="466"/>
        <v>0</v>
      </c>
      <c r="Q588" s="49"/>
      <c r="R588" s="49"/>
      <c r="S588" s="65">
        <f t="shared" si="459"/>
        <v>0</v>
      </c>
    </row>
    <row r="589" spans="1:19" hidden="1" x14ac:dyDescent="0.25">
      <c r="A589" s="161"/>
      <c r="B589" s="16">
        <v>499120</v>
      </c>
      <c r="C589" s="17" t="s">
        <v>411</v>
      </c>
      <c r="D589" s="83">
        <f>SUM(D590)</f>
        <v>0</v>
      </c>
      <c r="E589" s="67">
        <f t="shared" ref="E589:O589" si="481">SUM(E590)</f>
        <v>0</v>
      </c>
      <c r="F589" s="18">
        <f t="shared" si="481"/>
        <v>0</v>
      </c>
      <c r="G589" s="18">
        <f t="shared" si="481"/>
        <v>0</v>
      </c>
      <c r="H589" s="18">
        <f t="shared" si="481"/>
        <v>0</v>
      </c>
      <c r="I589" s="18">
        <f t="shared" si="481"/>
        <v>0</v>
      </c>
      <c r="J589" s="18">
        <f t="shared" si="481"/>
        <v>0</v>
      </c>
      <c r="K589" s="18">
        <f t="shared" si="481"/>
        <v>0</v>
      </c>
      <c r="L589" s="18">
        <f t="shared" si="481"/>
        <v>0</v>
      </c>
      <c r="M589" s="18">
        <f t="shared" si="481"/>
        <v>0</v>
      </c>
      <c r="N589" s="18">
        <f t="shared" si="481"/>
        <v>0</v>
      </c>
      <c r="O589" s="48">
        <f t="shared" si="481"/>
        <v>0</v>
      </c>
      <c r="P589" s="65">
        <f t="shared" si="466"/>
        <v>0</v>
      </c>
      <c r="Q589" s="48">
        <f t="shared" ref="Q589:R589" si="482">SUM(Q590)</f>
        <v>0</v>
      </c>
      <c r="R589" s="48">
        <f t="shared" si="482"/>
        <v>0</v>
      </c>
      <c r="S589" s="65">
        <f t="shared" si="459"/>
        <v>0</v>
      </c>
    </row>
    <row r="590" spans="1:19" ht="16.5" hidden="1" thickBot="1" x14ac:dyDescent="0.3">
      <c r="A590" s="273"/>
      <c r="B590" s="41">
        <v>499121</v>
      </c>
      <c r="C590" s="42" t="s">
        <v>412</v>
      </c>
      <c r="D590" s="93"/>
      <c r="E590" s="79"/>
      <c r="F590" s="43"/>
      <c r="G590" s="43"/>
      <c r="H590" s="43"/>
      <c r="I590" s="43"/>
      <c r="J590" s="43"/>
      <c r="K590" s="43"/>
      <c r="L590" s="43"/>
      <c r="M590" s="43"/>
      <c r="N590" s="43"/>
      <c r="O590" s="61"/>
      <c r="P590" s="96">
        <f t="shared" si="466"/>
        <v>0</v>
      </c>
      <c r="Q590" s="61"/>
      <c r="R590" s="61"/>
      <c r="S590" s="96">
        <f t="shared" si="459"/>
        <v>0</v>
      </c>
    </row>
    <row r="591" spans="1:19" ht="16.5" thickBot="1" x14ac:dyDescent="0.3">
      <c r="A591" s="132"/>
      <c r="B591" s="133"/>
      <c r="C591" s="134" t="s">
        <v>701</v>
      </c>
      <c r="D591" s="125">
        <f t="shared" ref="D591:O591" si="483">SUM(D32+D55+D68+D78+D94+D99+D109+D113+D176+D216+D288+D318+D359+D423+D433+D437+D452+D464+D479+D486+D493+D499+D507+D528+D546+D573+D577+D581+D585)</f>
        <v>63774552</v>
      </c>
      <c r="E591" s="126">
        <f t="shared" si="483"/>
        <v>68543552</v>
      </c>
      <c r="F591" s="127">
        <f t="shared" si="483"/>
        <v>0</v>
      </c>
      <c r="G591" s="127">
        <f t="shared" si="483"/>
        <v>0</v>
      </c>
      <c r="H591" s="127">
        <f t="shared" si="483"/>
        <v>0</v>
      </c>
      <c r="I591" s="127">
        <f t="shared" si="483"/>
        <v>0</v>
      </c>
      <c r="J591" s="127">
        <f t="shared" si="483"/>
        <v>0</v>
      </c>
      <c r="K591" s="127">
        <f t="shared" si="483"/>
        <v>0</v>
      </c>
      <c r="L591" s="127">
        <f t="shared" si="483"/>
        <v>0</v>
      </c>
      <c r="M591" s="127">
        <f t="shared" si="483"/>
        <v>0</v>
      </c>
      <c r="N591" s="127">
        <f t="shared" si="483"/>
        <v>0</v>
      </c>
      <c r="O591" s="128">
        <f t="shared" si="483"/>
        <v>0</v>
      </c>
      <c r="P591" s="97">
        <f t="shared" si="466"/>
        <v>68543552</v>
      </c>
      <c r="Q591" s="127">
        <f>SUM(Q32+Q55+Q68+Q78+Q94+Q99+Q109+Q113+Q176+Q216+Q288+Q318+Q359+Q423+Q433+Q437+Q452+Q464+Q479+Q486+Q493+Q499+Q507+Q528+Q546+Q573+Q577+Q581+Q585)</f>
        <v>69123552</v>
      </c>
      <c r="R591" s="127">
        <f>SUM(R32+R55+R68+R78+R94+R99+R109+R113+R176+R216+R288+R318+R359+R423+R433+R437+R452+R464+R479+R486+R493+R499+R507+R528+R546+R573+R577+R581+R585)</f>
        <v>69123552</v>
      </c>
      <c r="S591" s="97">
        <f t="shared" si="459"/>
        <v>206790656</v>
      </c>
    </row>
    <row r="592" spans="1:19" ht="25.5" hidden="1" x14ac:dyDescent="0.25">
      <c r="A592" s="274"/>
      <c r="B592" s="130">
        <v>511000</v>
      </c>
      <c r="C592" s="131" t="s">
        <v>413</v>
      </c>
      <c r="D592" s="94">
        <f>SUM(D593,D597,D607,D620)</f>
        <v>0</v>
      </c>
      <c r="E592" s="80">
        <f t="shared" ref="E592:O592" si="484">SUM(E593,E597,E607,E620)</f>
        <v>0</v>
      </c>
      <c r="F592" s="44">
        <f t="shared" si="484"/>
        <v>0</v>
      </c>
      <c r="G592" s="44">
        <f t="shared" si="484"/>
        <v>0</v>
      </c>
      <c r="H592" s="44">
        <f t="shared" si="484"/>
        <v>0</v>
      </c>
      <c r="I592" s="44">
        <f t="shared" si="484"/>
        <v>0</v>
      </c>
      <c r="J592" s="44">
        <f t="shared" si="484"/>
        <v>0</v>
      </c>
      <c r="K592" s="44">
        <f t="shared" si="484"/>
        <v>0</v>
      </c>
      <c r="L592" s="44">
        <f t="shared" si="484"/>
        <v>0</v>
      </c>
      <c r="M592" s="44">
        <f t="shared" si="484"/>
        <v>0</v>
      </c>
      <c r="N592" s="44">
        <f t="shared" si="484"/>
        <v>0</v>
      </c>
      <c r="O592" s="62">
        <f t="shared" si="484"/>
        <v>0</v>
      </c>
      <c r="P592" s="124">
        <f t="shared" si="466"/>
        <v>0</v>
      </c>
      <c r="Q592" s="62">
        <f t="shared" ref="Q592:R592" si="485">SUM(Q593,Q597,Q607,Q620)</f>
        <v>0</v>
      </c>
      <c r="R592" s="62">
        <f t="shared" si="485"/>
        <v>0</v>
      </c>
      <c r="S592" s="124">
        <f t="shared" si="459"/>
        <v>0</v>
      </c>
    </row>
    <row r="593" spans="1:19" hidden="1" x14ac:dyDescent="0.25">
      <c r="A593" s="271"/>
      <c r="B593" s="12">
        <v>511100</v>
      </c>
      <c r="C593" s="13" t="s">
        <v>414</v>
      </c>
      <c r="D593" s="82">
        <f>SUM(D594)</f>
        <v>0</v>
      </c>
      <c r="E593" s="66">
        <f t="shared" ref="E593:O593" si="486">SUM(E594)</f>
        <v>0</v>
      </c>
      <c r="F593" s="14">
        <f t="shared" si="486"/>
        <v>0</v>
      </c>
      <c r="G593" s="14">
        <f t="shared" si="486"/>
        <v>0</v>
      </c>
      <c r="H593" s="14">
        <f t="shared" si="486"/>
        <v>0</v>
      </c>
      <c r="I593" s="14">
        <f t="shared" si="486"/>
        <v>0</v>
      </c>
      <c r="J593" s="14">
        <f t="shared" si="486"/>
        <v>0</v>
      </c>
      <c r="K593" s="14">
        <f t="shared" si="486"/>
        <v>0</v>
      </c>
      <c r="L593" s="14">
        <f t="shared" si="486"/>
        <v>0</v>
      </c>
      <c r="M593" s="14">
        <f t="shared" si="486"/>
        <v>0</v>
      </c>
      <c r="N593" s="14">
        <f t="shared" si="486"/>
        <v>0</v>
      </c>
      <c r="O593" s="47">
        <f t="shared" si="486"/>
        <v>0</v>
      </c>
      <c r="P593" s="65">
        <f t="shared" si="466"/>
        <v>0</v>
      </c>
      <c r="Q593" s="47">
        <f t="shared" ref="Q593:R593" si="487">SUM(Q594)</f>
        <v>0</v>
      </c>
      <c r="R593" s="47">
        <f t="shared" si="487"/>
        <v>0</v>
      </c>
      <c r="S593" s="65">
        <f t="shared" si="459"/>
        <v>0</v>
      </c>
    </row>
    <row r="594" spans="1:19" ht="25.5" hidden="1" x14ac:dyDescent="0.25">
      <c r="A594" s="161"/>
      <c r="B594" s="16">
        <v>511120</v>
      </c>
      <c r="C594" s="17" t="s">
        <v>415</v>
      </c>
      <c r="D594" s="83">
        <f>SUM(D595:D596)</f>
        <v>0</v>
      </c>
      <c r="E594" s="67">
        <f t="shared" ref="E594:O594" si="488">SUM(E595:E596)</f>
        <v>0</v>
      </c>
      <c r="F594" s="18">
        <f t="shared" si="488"/>
        <v>0</v>
      </c>
      <c r="G594" s="18">
        <f t="shared" si="488"/>
        <v>0</v>
      </c>
      <c r="H594" s="18">
        <f t="shared" si="488"/>
        <v>0</v>
      </c>
      <c r="I594" s="18">
        <f t="shared" si="488"/>
        <v>0</v>
      </c>
      <c r="J594" s="18">
        <f t="shared" si="488"/>
        <v>0</v>
      </c>
      <c r="K594" s="18">
        <f t="shared" si="488"/>
        <v>0</v>
      </c>
      <c r="L594" s="18">
        <f t="shared" si="488"/>
        <v>0</v>
      </c>
      <c r="M594" s="18">
        <f t="shared" si="488"/>
        <v>0</v>
      </c>
      <c r="N594" s="18">
        <f t="shared" si="488"/>
        <v>0</v>
      </c>
      <c r="O594" s="48">
        <f t="shared" si="488"/>
        <v>0</v>
      </c>
      <c r="P594" s="65">
        <f t="shared" si="466"/>
        <v>0</v>
      </c>
      <c r="Q594" s="48">
        <f t="shared" ref="Q594:R594" si="489">SUM(Q595:Q596)</f>
        <v>0</v>
      </c>
      <c r="R594" s="48">
        <f t="shared" si="489"/>
        <v>0</v>
      </c>
      <c r="S594" s="65">
        <f t="shared" si="459"/>
        <v>0</v>
      </c>
    </row>
    <row r="595" spans="1:19" ht="25.5" hidden="1" x14ac:dyDescent="0.25">
      <c r="A595" s="161"/>
      <c r="B595" s="16">
        <v>511121</v>
      </c>
      <c r="C595" s="17" t="s">
        <v>416</v>
      </c>
      <c r="D595" s="84"/>
      <c r="E595" s="68"/>
      <c r="F595" s="19"/>
      <c r="G595" s="19"/>
      <c r="H595" s="19"/>
      <c r="I595" s="19"/>
      <c r="J595" s="19"/>
      <c r="K595" s="19"/>
      <c r="L595" s="19"/>
      <c r="M595" s="19"/>
      <c r="N595" s="19"/>
      <c r="O595" s="49"/>
      <c r="P595" s="65">
        <f t="shared" si="466"/>
        <v>0</v>
      </c>
      <c r="Q595" s="49"/>
      <c r="R595" s="49"/>
      <c r="S595" s="65">
        <f t="shared" si="459"/>
        <v>0</v>
      </c>
    </row>
    <row r="596" spans="1:19" ht="25.5" hidden="1" x14ac:dyDescent="0.25">
      <c r="A596" s="161"/>
      <c r="B596" s="16">
        <v>511126</v>
      </c>
      <c r="C596" s="17" t="s">
        <v>417</v>
      </c>
      <c r="D596" s="84"/>
      <c r="E596" s="68"/>
      <c r="F596" s="19"/>
      <c r="G596" s="19"/>
      <c r="H596" s="19"/>
      <c r="I596" s="19"/>
      <c r="J596" s="19"/>
      <c r="K596" s="19"/>
      <c r="L596" s="19"/>
      <c r="M596" s="19"/>
      <c r="N596" s="19"/>
      <c r="O596" s="49"/>
      <c r="P596" s="65">
        <f t="shared" si="466"/>
        <v>0</v>
      </c>
      <c r="Q596" s="49"/>
      <c r="R596" s="49"/>
      <c r="S596" s="65">
        <f t="shared" si="459"/>
        <v>0</v>
      </c>
    </row>
    <row r="597" spans="1:19" hidden="1" x14ac:dyDescent="0.25">
      <c r="A597" s="161"/>
      <c r="B597" s="12">
        <v>511200</v>
      </c>
      <c r="C597" s="13" t="s">
        <v>418</v>
      </c>
      <c r="D597" s="82">
        <f>SUM(D598+D602+D605)</f>
        <v>0</v>
      </c>
      <c r="E597" s="66">
        <f t="shared" ref="E597:O597" si="490">SUM(E598+E602+E605)</f>
        <v>0</v>
      </c>
      <c r="F597" s="14">
        <f t="shared" si="490"/>
        <v>0</v>
      </c>
      <c r="G597" s="14">
        <f t="shared" si="490"/>
        <v>0</v>
      </c>
      <c r="H597" s="14">
        <f t="shared" si="490"/>
        <v>0</v>
      </c>
      <c r="I597" s="14">
        <f t="shared" si="490"/>
        <v>0</v>
      </c>
      <c r="J597" s="14">
        <f t="shared" si="490"/>
        <v>0</v>
      </c>
      <c r="K597" s="14">
        <f t="shared" si="490"/>
        <v>0</v>
      </c>
      <c r="L597" s="14">
        <f t="shared" si="490"/>
        <v>0</v>
      </c>
      <c r="M597" s="14">
        <f t="shared" si="490"/>
        <v>0</v>
      </c>
      <c r="N597" s="14">
        <f t="shared" si="490"/>
        <v>0</v>
      </c>
      <c r="O597" s="47">
        <f t="shared" si="490"/>
        <v>0</v>
      </c>
      <c r="P597" s="65">
        <f t="shared" si="466"/>
        <v>0</v>
      </c>
      <c r="Q597" s="47">
        <f t="shared" ref="Q597:R597" si="491">SUM(Q598+Q602+Q605)</f>
        <v>0</v>
      </c>
      <c r="R597" s="47">
        <f t="shared" si="491"/>
        <v>0</v>
      </c>
      <c r="S597" s="65">
        <f t="shared" si="459"/>
        <v>0</v>
      </c>
    </row>
    <row r="598" spans="1:19" hidden="1" x14ac:dyDescent="0.25">
      <c r="A598" s="161"/>
      <c r="B598" s="16">
        <v>511210</v>
      </c>
      <c r="C598" s="17" t="s">
        <v>419</v>
      </c>
      <c r="D598" s="83">
        <f>SUM(D601+D600+D599)</f>
        <v>0</v>
      </c>
      <c r="E598" s="67">
        <f t="shared" ref="E598:O598" si="492">SUM(E601+E600+E599)</f>
        <v>0</v>
      </c>
      <c r="F598" s="18">
        <f t="shared" si="492"/>
        <v>0</v>
      </c>
      <c r="G598" s="18">
        <f t="shared" si="492"/>
        <v>0</v>
      </c>
      <c r="H598" s="18">
        <f t="shared" si="492"/>
        <v>0</v>
      </c>
      <c r="I598" s="18">
        <f t="shared" si="492"/>
        <v>0</v>
      </c>
      <c r="J598" s="18">
        <f t="shared" si="492"/>
        <v>0</v>
      </c>
      <c r="K598" s="18">
        <f t="shared" si="492"/>
        <v>0</v>
      </c>
      <c r="L598" s="18">
        <f t="shared" si="492"/>
        <v>0</v>
      </c>
      <c r="M598" s="18">
        <f t="shared" si="492"/>
        <v>0</v>
      </c>
      <c r="N598" s="18">
        <f t="shared" si="492"/>
        <v>0</v>
      </c>
      <c r="O598" s="48">
        <f t="shared" si="492"/>
        <v>0</v>
      </c>
      <c r="P598" s="65">
        <f t="shared" si="466"/>
        <v>0</v>
      </c>
      <c r="Q598" s="48">
        <f t="shared" ref="Q598:R598" si="493">SUM(Q601+Q600+Q599)</f>
        <v>0</v>
      </c>
      <c r="R598" s="48">
        <f t="shared" si="493"/>
        <v>0</v>
      </c>
      <c r="S598" s="65">
        <f t="shared" si="459"/>
        <v>0</v>
      </c>
    </row>
    <row r="599" spans="1:19" ht="25.5" hidden="1" x14ac:dyDescent="0.25">
      <c r="A599" s="161"/>
      <c r="B599" s="16">
        <v>511212</v>
      </c>
      <c r="C599" s="17" t="s">
        <v>420</v>
      </c>
      <c r="D599" s="88"/>
      <c r="E599" s="72"/>
      <c r="F599" s="28"/>
      <c r="G599" s="28"/>
      <c r="H599" s="28"/>
      <c r="I599" s="28"/>
      <c r="J599" s="28"/>
      <c r="K599" s="28"/>
      <c r="L599" s="28"/>
      <c r="M599" s="28"/>
      <c r="N599" s="28"/>
      <c r="O599" s="54"/>
      <c r="P599" s="65">
        <f t="shared" si="466"/>
        <v>0</v>
      </c>
      <c r="Q599" s="54"/>
      <c r="R599" s="54"/>
      <c r="S599" s="65">
        <f t="shared" si="459"/>
        <v>0</v>
      </c>
    </row>
    <row r="600" spans="1:19" ht="25.5" hidden="1" x14ac:dyDescent="0.25">
      <c r="A600" s="161"/>
      <c r="B600" s="16">
        <v>511213</v>
      </c>
      <c r="C600" s="17" t="s">
        <v>421</v>
      </c>
      <c r="D600" s="88"/>
      <c r="E600" s="72"/>
      <c r="F600" s="28"/>
      <c r="G600" s="28"/>
      <c r="H600" s="28"/>
      <c r="I600" s="28"/>
      <c r="J600" s="28"/>
      <c r="K600" s="28"/>
      <c r="L600" s="28"/>
      <c r="M600" s="28"/>
      <c r="N600" s="28"/>
      <c r="O600" s="54"/>
      <c r="P600" s="65">
        <f t="shared" si="466"/>
        <v>0</v>
      </c>
      <c r="Q600" s="54"/>
      <c r="R600" s="54"/>
      <c r="S600" s="65">
        <f t="shared" si="459"/>
        <v>0</v>
      </c>
    </row>
    <row r="601" spans="1:19" ht="25.5" hidden="1" x14ac:dyDescent="0.25">
      <c r="A601" s="161"/>
      <c r="B601" s="16">
        <v>511219</v>
      </c>
      <c r="C601" s="17" t="s">
        <v>422</v>
      </c>
      <c r="D601" s="84"/>
      <c r="E601" s="68"/>
      <c r="F601" s="19"/>
      <c r="G601" s="19"/>
      <c r="H601" s="19"/>
      <c r="I601" s="19"/>
      <c r="J601" s="19"/>
      <c r="K601" s="19"/>
      <c r="L601" s="19"/>
      <c r="M601" s="19"/>
      <c r="N601" s="19"/>
      <c r="O601" s="49"/>
      <c r="P601" s="65">
        <f t="shared" si="466"/>
        <v>0</v>
      </c>
      <c r="Q601" s="49"/>
      <c r="R601" s="49"/>
      <c r="S601" s="65">
        <f t="shared" si="459"/>
        <v>0</v>
      </c>
    </row>
    <row r="602" spans="1:19" ht="25.5" hidden="1" x14ac:dyDescent="0.25">
      <c r="A602" s="161"/>
      <c r="B602" s="16">
        <v>511220</v>
      </c>
      <c r="C602" s="17" t="s">
        <v>423</v>
      </c>
      <c r="D602" s="85">
        <f>SUM(D603+D604)</f>
        <v>0</v>
      </c>
      <c r="E602" s="69">
        <f t="shared" ref="E602:O602" si="494">SUM(E603+E604)</f>
        <v>0</v>
      </c>
      <c r="F602" s="20">
        <f t="shared" si="494"/>
        <v>0</v>
      </c>
      <c r="G602" s="20">
        <f t="shared" si="494"/>
        <v>0</v>
      </c>
      <c r="H602" s="20">
        <f t="shared" si="494"/>
        <v>0</v>
      </c>
      <c r="I602" s="20">
        <f t="shared" si="494"/>
        <v>0</v>
      </c>
      <c r="J602" s="20">
        <f t="shared" si="494"/>
        <v>0</v>
      </c>
      <c r="K602" s="20">
        <f t="shared" si="494"/>
        <v>0</v>
      </c>
      <c r="L602" s="20">
        <f t="shared" si="494"/>
        <v>0</v>
      </c>
      <c r="M602" s="20">
        <f t="shared" si="494"/>
        <v>0</v>
      </c>
      <c r="N602" s="20">
        <f t="shared" si="494"/>
        <v>0</v>
      </c>
      <c r="O602" s="50">
        <f t="shared" si="494"/>
        <v>0</v>
      </c>
      <c r="P602" s="65">
        <f t="shared" si="466"/>
        <v>0</v>
      </c>
      <c r="Q602" s="50">
        <f t="shared" ref="Q602:R602" si="495">SUM(Q603+Q604)</f>
        <v>0</v>
      </c>
      <c r="R602" s="50">
        <f t="shared" si="495"/>
        <v>0</v>
      </c>
      <c r="S602" s="65">
        <f t="shared" si="459"/>
        <v>0</v>
      </c>
    </row>
    <row r="603" spans="1:19" ht="65.25" hidden="1" customHeight="1" x14ac:dyDescent="0.25">
      <c r="A603" s="161"/>
      <c r="B603" s="16">
        <v>511223</v>
      </c>
      <c r="C603" s="17" t="s">
        <v>424</v>
      </c>
      <c r="D603" s="84"/>
      <c r="E603" s="68"/>
      <c r="F603" s="19"/>
      <c r="G603" s="19"/>
      <c r="H603" s="19"/>
      <c r="I603" s="19"/>
      <c r="J603" s="19"/>
      <c r="K603" s="19"/>
      <c r="L603" s="19"/>
      <c r="M603" s="19"/>
      <c r="N603" s="19"/>
      <c r="O603" s="49"/>
      <c r="P603" s="65">
        <f t="shared" si="466"/>
        <v>0</v>
      </c>
      <c r="Q603" s="49"/>
      <c r="R603" s="49"/>
      <c r="S603" s="65">
        <f t="shared" si="459"/>
        <v>0</v>
      </c>
    </row>
    <row r="604" spans="1:19" ht="51" hidden="1" x14ac:dyDescent="0.25">
      <c r="A604" s="161"/>
      <c r="B604" s="16">
        <v>511226</v>
      </c>
      <c r="C604" s="17" t="s">
        <v>425</v>
      </c>
      <c r="D604" s="84"/>
      <c r="E604" s="68"/>
      <c r="F604" s="19"/>
      <c r="G604" s="19"/>
      <c r="H604" s="19"/>
      <c r="I604" s="19"/>
      <c r="J604" s="19"/>
      <c r="K604" s="19"/>
      <c r="L604" s="19"/>
      <c r="M604" s="19"/>
      <c r="N604" s="19"/>
      <c r="O604" s="49"/>
      <c r="P604" s="65">
        <f t="shared" si="466"/>
        <v>0</v>
      </c>
      <c r="Q604" s="49"/>
      <c r="R604" s="49"/>
      <c r="S604" s="65">
        <f t="shared" si="459"/>
        <v>0</v>
      </c>
    </row>
    <row r="605" spans="1:19" ht="25.5" hidden="1" x14ac:dyDescent="0.25">
      <c r="A605" s="161"/>
      <c r="B605" s="16">
        <v>511240</v>
      </c>
      <c r="C605" s="17" t="s">
        <v>506</v>
      </c>
      <c r="D605" s="85">
        <f>SUM(D606)</f>
        <v>0</v>
      </c>
      <c r="E605" s="69">
        <f t="shared" ref="E605:O605" si="496">SUM(E606)</f>
        <v>0</v>
      </c>
      <c r="F605" s="20">
        <f t="shared" si="496"/>
        <v>0</v>
      </c>
      <c r="G605" s="20">
        <f t="shared" si="496"/>
        <v>0</v>
      </c>
      <c r="H605" s="20">
        <f t="shared" si="496"/>
        <v>0</v>
      </c>
      <c r="I605" s="20">
        <f t="shared" si="496"/>
        <v>0</v>
      </c>
      <c r="J605" s="20">
        <f t="shared" si="496"/>
        <v>0</v>
      </c>
      <c r="K605" s="20">
        <f t="shared" si="496"/>
        <v>0</v>
      </c>
      <c r="L605" s="20">
        <f t="shared" si="496"/>
        <v>0</v>
      </c>
      <c r="M605" s="20">
        <f t="shared" si="496"/>
        <v>0</v>
      </c>
      <c r="N605" s="20">
        <f t="shared" si="496"/>
        <v>0</v>
      </c>
      <c r="O605" s="50">
        <f t="shared" si="496"/>
        <v>0</v>
      </c>
      <c r="P605" s="65">
        <f t="shared" si="466"/>
        <v>0</v>
      </c>
      <c r="Q605" s="50">
        <f t="shared" ref="Q605:R605" si="497">SUM(Q606)</f>
        <v>0</v>
      </c>
      <c r="R605" s="50">
        <f t="shared" si="497"/>
        <v>0</v>
      </c>
      <c r="S605" s="65">
        <f t="shared" si="459"/>
        <v>0</v>
      </c>
    </row>
    <row r="606" spans="1:19" hidden="1" x14ac:dyDescent="0.25">
      <c r="A606" s="161"/>
      <c r="B606" s="16">
        <v>511241</v>
      </c>
      <c r="C606" s="17" t="s">
        <v>507</v>
      </c>
      <c r="D606" s="84"/>
      <c r="E606" s="68"/>
      <c r="F606" s="19"/>
      <c r="G606" s="19"/>
      <c r="H606" s="19"/>
      <c r="I606" s="19"/>
      <c r="J606" s="19"/>
      <c r="K606" s="19"/>
      <c r="L606" s="19"/>
      <c r="M606" s="19"/>
      <c r="N606" s="19"/>
      <c r="O606" s="49"/>
      <c r="P606" s="65">
        <f t="shared" si="466"/>
        <v>0</v>
      </c>
      <c r="Q606" s="49"/>
      <c r="R606" s="49"/>
      <c r="S606" s="65">
        <f t="shared" si="459"/>
        <v>0</v>
      </c>
    </row>
    <row r="607" spans="1:19" ht="25.5" hidden="1" x14ac:dyDescent="0.25">
      <c r="A607" s="271"/>
      <c r="B607" s="35">
        <v>511300</v>
      </c>
      <c r="C607" s="13" t="s">
        <v>426</v>
      </c>
      <c r="D607" s="82">
        <f>SUM(D610+D616+D614+D608)</f>
        <v>0</v>
      </c>
      <c r="E607" s="66">
        <f t="shared" ref="E607:O607" si="498">SUM(E610+E616+E614+E608)</f>
        <v>0</v>
      </c>
      <c r="F607" s="14">
        <f t="shared" si="498"/>
        <v>0</v>
      </c>
      <c r="G607" s="14">
        <f t="shared" si="498"/>
        <v>0</v>
      </c>
      <c r="H607" s="14">
        <f t="shared" si="498"/>
        <v>0</v>
      </c>
      <c r="I607" s="14">
        <f t="shared" si="498"/>
        <v>0</v>
      </c>
      <c r="J607" s="14">
        <f t="shared" si="498"/>
        <v>0</v>
      </c>
      <c r="K607" s="14">
        <f t="shared" si="498"/>
        <v>0</v>
      </c>
      <c r="L607" s="14">
        <f t="shared" si="498"/>
        <v>0</v>
      </c>
      <c r="M607" s="14">
        <f t="shared" si="498"/>
        <v>0</v>
      </c>
      <c r="N607" s="14">
        <f t="shared" si="498"/>
        <v>0</v>
      </c>
      <c r="O607" s="47">
        <f t="shared" si="498"/>
        <v>0</v>
      </c>
      <c r="P607" s="65">
        <f t="shared" si="466"/>
        <v>0</v>
      </c>
      <c r="Q607" s="47">
        <f t="shared" ref="Q607:R607" si="499">SUM(Q610+Q616+Q614+Q608)</f>
        <v>0</v>
      </c>
      <c r="R607" s="47">
        <f t="shared" si="499"/>
        <v>0</v>
      </c>
      <c r="S607" s="65">
        <f t="shared" si="459"/>
        <v>0</v>
      </c>
    </row>
    <row r="608" spans="1:19" ht="25.5" hidden="1" x14ac:dyDescent="0.25">
      <c r="A608" s="161"/>
      <c r="B608" s="45">
        <v>511310</v>
      </c>
      <c r="C608" s="17" t="s">
        <v>427</v>
      </c>
      <c r="D608" s="83">
        <f>SUM(D609)</f>
        <v>0</v>
      </c>
      <c r="E608" s="67">
        <f t="shared" ref="E608:O608" si="500">SUM(E609)</f>
        <v>0</v>
      </c>
      <c r="F608" s="18">
        <f t="shared" si="500"/>
        <v>0</v>
      </c>
      <c r="G608" s="18">
        <f t="shared" si="500"/>
        <v>0</v>
      </c>
      <c r="H608" s="18">
        <f t="shared" si="500"/>
        <v>0</v>
      </c>
      <c r="I608" s="18">
        <f t="shared" si="500"/>
        <v>0</v>
      </c>
      <c r="J608" s="18">
        <f t="shared" si="500"/>
        <v>0</v>
      </c>
      <c r="K608" s="18">
        <f t="shared" si="500"/>
        <v>0</v>
      </c>
      <c r="L608" s="18">
        <f t="shared" si="500"/>
        <v>0</v>
      </c>
      <c r="M608" s="18">
        <f t="shared" si="500"/>
        <v>0</v>
      </c>
      <c r="N608" s="18">
        <f t="shared" si="500"/>
        <v>0</v>
      </c>
      <c r="O608" s="48">
        <f t="shared" si="500"/>
        <v>0</v>
      </c>
      <c r="P608" s="65">
        <f t="shared" si="466"/>
        <v>0</v>
      </c>
      <c r="Q608" s="48">
        <f t="shared" ref="Q608:R608" si="501">SUM(Q609)</f>
        <v>0</v>
      </c>
      <c r="R608" s="48">
        <f t="shared" si="501"/>
        <v>0</v>
      </c>
      <c r="S608" s="65">
        <f t="shared" si="459"/>
        <v>0</v>
      </c>
    </row>
    <row r="609" spans="1:19" ht="25.5" hidden="1" x14ac:dyDescent="0.25">
      <c r="A609" s="161"/>
      <c r="B609" s="45">
        <v>511312</v>
      </c>
      <c r="C609" s="17" t="s">
        <v>428</v>
      </c>
      <c r="D609" s="88"/>
      <c r="E609" s="72"/>
      <c r="F609" s="28"/>
      <c r="G609" s="28"/>
      <c r="H609" s="28"/>
      <c r="I609" s="28"/>
      <c r="J609" s="28"/>
      <c r="K609" s="28"/>
      <c r="L609" s="28"/>
      <c r="M609" s="28"/>
      <c r="N609" s="28"/>
      <c r="O609" s="54"/>
      <c r="P609" s="65">
        <f t="shared" si="466"/>
        <v>0</v>
      </c>
      <c r="Q609" s="54"/>
      <c r="R609" s="54"/>
      <c r="S609" s="65">
        <f t="shared" si="459"/>
        <v>0</v>
      </c>
    </row>
    <row r="610" spans="1:19" ht="25.5" hidden="1" x14ac:dyDescent="0.25">
      <c r="A610" s="161"/>
      <c r="B610" s="16">
        <v>511320</v>
      </c>
      <c r="C610" s="17" t="s">
        <v>429</v>
      </c>
      <c r="D610" s="83">
        <f>SUM(D611:D613)</f>
        <v>0</v>
      </c>
      <c r="E610" s="67">
        <f t="shared" ref="E610:O610" si="502">SUM(E611:E613)</f>
        <v>0</v>
      </c>
      <c r="F610" s="18">
        <f t="shared" si="502"/>
        <v>0</v>
      </c>
      <c r="G610" s="18">
        <f t="shared" si="502"/>
        <v>0</v>
      </c>
      <c r="H610" s="18">
        <f t="shared" si="502"/>
        <v>0</v>
      </c>
      <c r="I610" s="18">
        <f t="shared" si="502"/>
        <v>0</v>
      </c>
      <c r="J610" s="18">
        <f t="shared" si="502"/>
        <v>0</v>
      </c>
      <c r="K610" s="18">
        <f t="shared" si="502"/>
        <v>0</v>
      </c>
      <c r="L610" s="18">
        <f t="shared" si="502"/>
        <v>0</v>
      </c>
      <c r="M610" s="18">
        <f t="shared" si="502"/>
        <v>0</v>
      </c>
      <c r="N610" s="18">
        <f t="shared" si="502"/>
        <v>0</v>
      </c>
      <c r="O610" s="48">
        <f t="shared" si="502"/>
        <v>0</v>
      </c>
      <c r="P610" s="65">
        <f t="shared" si="466"/>
        <v>0</v>
      </c>
      <c r="Q610" s="48">
        <f t="shared" ref="Q610:R610" si="503">SUM(Q611:Q613)</f>
        <v>0</v>
      </c>
      <c r="R610" s="48">
        <f t="shared" si="503"/>
        <v>0</v>
      </c>
      <c r="S610" s="65">
        <f t="shared" si="459"/>
        <v>0</v>
      </c>
    </row>
    <row r="611" spans="1:19" ht="25.5" hidden="1" x14ac:dyDescent="0.25">
      <c r="A611" s="161"/>
      <c r="B611" s="16">
        <v>511321</v>
      </c>
      <c r="C611" s="17" t="s">
        <v>508</v>
      </c>
      <c r="D611" s="84"/>
      <c r="E611" s="68"/>
      <c r="F611" s="19"/>
      <c r="G611" s="19"/>
      <c r="H611" s="19"/>
      <c r="I611" s="19"/>
      <c r="J611" s="19"/>
      <c r="K611" s="19"/>
      <c r="L611" s="19"/>
      <c r="M611" s="19"/>
      <c r="N611" s="19"/>
      <c r="O611" s="49"/>
      <c r="P611" s="65">
        <f t="shared" si="466"/>
        <v>0</v>
      </c>
      <c r="Q611" s="49"/>
      <c r="R611" s="49"/>
      <c r="S611" s="65">
        <f t="shared" si="459"/>
        <v>0</v>
      </c>
    </row>
    <row r="612" spans="1:19" ht="57" hidden="1" customHeight="1" x14ac:dyDescent="0.25">
      <c r="A612" s="161"/>
      <c r="B612" s="16">
        <v>511323</v>
      </c>
      <c r="C612" s="17" t="s">
        <v>528</v>
      </c>
      <c r="D612" s="84"/>
      <c r="E612" s="68"/>
      <c r="F612" s="19"/>
      <c r="G612" s="19"/>
      <c r="H612" s="19"/>
      <c r="I612" s="19"/>
      <c r="J612" s="19"/>
      <c r="K612" s="19"/>
      <c r="L612" s="19"/>
      <c r="M612" s="19"/>
      <c r="N612" s="19"/>
      <c r="O612" s="49"/>
      <c r="P612" s="65">
        <f t="shared" si="466"/>
        <v>0</v>
      </c>
      <c r="Q612" s="49"/>
      <c r="R612" s="49"/>
      <c r="S612" s="65">
        <f t="shared" si="459"/>
        <v>0</v>
      </c>
    </row>
    <row r="613" spans="1:19" ht="41.25" hidden="1" customHeight="1" x14ac:dyDescent="0.25">
      <c r="A613" s="161"/>
      <c r="B613" s="16">
        <v>511326</v>
      </c>
      <c r="C613" s="17" t="s">
        <v>430</v>
      </c>
      <c r="D613" s="84"/>
      <c r="E613" s="68"/>
      <c r="F613" s="19"/>
      <c r="G613" s="19"/>
      <c r="H613" s="19"/>
      <c r="I613" s="19"/>
      <c r="J613" s="19"/>
      <c r="K613" s="19"/>
      <c r="L613" s="19"/>
      <c r="M613" s="19"/>
      <c r="N613" s="19"/>
      <c r="O613" s="49"/>
      <c r="P613" s="65">
        <f t="shared" si="466"/>
        <v>0</v>
      </c>
      <c r="Q613" s="49"/>
      <c r="R613" s="49"/>
      <c r="S613" s="65">
        <f t="shared" si="459"/>
        <v>0</v>
      </c>
    </row>
    <row r="614" spans="1:19" ht="45.75" hidden="1" customHeight="1" x14ac:dyDescent="0.25">
      <c r="A614" s="161"/>
      <c r="B614" s="16">
        <v>511330</v>
      </c>
      <c r="C614" s="17" t="s">
        <v>431</v>
      </c>
      <c r="D614" s="85">
        <f>SUM(D615)</f>
        <v>0</v>
      </c>
      <c r="E614" s="69">
        <f t="shared" ref="E614:O614" si="504">SUM(E615)</f>
        <v>0</v>
      </c>
      <c r="F614" s="20">
        <f t="shared" si="504"/>
        <v>0</v>
      </c>
      <c r="G614" s="20">
        <f t="shared" si="504"/>
        <v>0</v>
      </c>
      <c r="H614" s="20">
        <f t="shared" si="504"/>
        <v>0</v>
      </c>
      <c r="I614" s="20">
        <f t="shared" si="504"/>
        <v>0</v>
      </c>
      <c r="J614" s="20">
        <f t="shared" si="504"/>
        <v>0</v>
      </c>
      <c r="K614" s="20">
        <f t="shared" si="504"/>
        <v>0</v>
      </c>
      <c r="L614" s="20">
        <f t="shared" si="504"/>
        <v>0</v>
      </c>
      <c r="M614" s="20">
        <f t="shared" si="504"/>
        <v>0</v>
      </c>
      <c r="N614" s="20">
        <f t="shared" si="504"/>
        <v>0</v>
      </c>
      <c r="O614" s="50">
        <f t="shared" si="504"/>
        <v>0</v>
      </c>
      <c r="P614" s="65">
        <f t="shared" si="466"/>
        <v>0</v>
      </c>
      <c r="Q614" s="50">
        <f t="shared" ref="Q614:R614" si="505">SUM(Q615)</f>
        <v>0</v>
      </c>
      <c r="R614" s="50">
        <f t="shared" si="505"/>
        <v>0</v>
      </c>
      <c r="S614" s="65">
        <f t="shared" si="459"/>
        <v>0</v>
      </c>
    </row>
    <row r="615" spans="1:19" ht="38.25" hidden="1" x14ac:dyDescent="0.25">
      <c r="A615" s="161"/>
      <c r="B615" s="16">
        <v>511331</v>
      </c>
      <c r="C615" s="17" t="s">
        <v>612</v>
      </c>
      <c r="D615" s="84"/>
      <c r="E615" s="68"/>
      <c r="F615" s="19"/>
      <c r="G615" s="19"/>
      <c r="H615" s="19"/>
      <c r="I615" s="19"/>
      <c r="J615" s="19"/>
      <c r="K615" s="19"/>
      <c r="L615" s="19"/>
      <c r="M615" s="19"/>
      <c r="N615" s="19"/>
      <c r="O615" s="49"/>
      <c r="P615" s="65">
        <f t="shared" si="466"/>
        <v>0</v>
      </c>
      <c r="Q615" s="49"/>
      <c r="R615" s="49"/>
      <c r="S615" s="65">
        <f t="shared" si="459"/>
        <v>0</v>
      </c>
    </row>
    <row r="616" spans="1:19" ht="57.75" hidden="1" customHeight="1" x14ac:dyDescent="0.25">
      <c r="A616" s="161"/>
      <c r="B616" s="16">
        <v>511390</v>
      </c>
      <c r="C616" s="17" t="s">
        <v>432</v>
      </c>
      <c r="D616" s="83">
        <f>SUM(D617:D619)</f>
        <v>0</v>
      </c>
      <c r="E616" s="67">
        <f t="shared" ref="E616:O616" si="506">SUM(E617:E619)</f>
        <v>0</v>
      </c>
      <c r="F616" s="18">
        <f t="shared" si="506"/>
        <v>0</v>
      </c>
      <c r="G616" s="18">
        <f t="shared" si="506"/>
        <v>0</v>
      </c>
      <c r="H616" s="18">
        <f t="shared" si="506"/>
        <v>0</v>
      </c>
      <c r="I616" s="18">
        <f t="shared" si="506"/>
        <v>0</v>
      </c>
      <c r="J616" s="18">
        <f t="shared" si="506"/>
        <v>0</v>
      </c>
      <c r="K616" s="18">
        <f t="shared" si="506"/>
        <v>0</v>
      </c>
      <c r="L616" s="18">
        <f t="shared" si="506"/>
        <v>0</v>
      </c>
      <c r="M616" s="18">
        <f t="shared" si="506"/>
        <v>0</v>
      </c>
      <c r="N616" s="18">
        <f t="shared" si="506"/>
        <v>0</v>
      </c>
      <c r="O616" s="48">
        <f t="shared" si="506"/>
        <v>0</v>
      </c>
      <c r="P616" s="65">
        <f t="shared" si="466"/>
        <v>0</v>
      </c>
      <c r="Q616" s="48">
        <f t="shared" ref="Q616:R616" si="507">SUM(Q617:Q619)</f>
        <v>0</v>
      </c>
      <c r="R616" s="48">
        <f t="shared" si="507"/>
        <v>0</v>
      </c>
      <c r="S616" s="65">
        <f t="shared" si="459"/>
        <v>0</v>
      </c>
    </row>
    <row r="617" spans="1:19" ht="40.5" hidden="1" customHeight="1" x14ac:dyDescent="0.25">
      <c r="A617" s="161"/>
      <c r="B617" s="16">
        <v>511392</v>
      </c>
      <c r="C617" s="17" t="s">
        <v>613</v>
      </c>
      <c r="D617" s="84"/>
      <c r="E617" s="68"/>
      <c r="F617" s="19"/>
      <c r="G617" s="19"/>
      <c r="H617" s="19"/>
      <c r="I617" s="19"/>
      <c r="J617" s="19"/>
      <c r="K617" s="19"/>
      <c r="L617" s="19"/>
      <c r="M617" s="19"/>
      <c r="N617" s="19"/>
      <c r="O617" s="49"/>
      <c r="P617" s="65">
        <f t="shared" si="466"/>
        <v>0</v>
      </c>
      <c r="Q617" s="49"/>
      <c r="R617" s="49"/>
      <c r="S617" s="65">
        <f t="shared" si="459"/>
        <v>0</v>
      </c>
    </row>
    <row r="618" spans="1:19" ht="25.5" hidden="1" x14ac:dyDescent="0.25">
      <c r="A618" s="161"/>
      <c r="B618" s="16">
        <v>511393</v>
      </c>
      <c r="C618" s="17" t="s">
        <v>529</v>
      </c>
      <c r="D618" s="84"/>
      <c r="E618" s="68"/>
      <c r="F618" s="19"/>
      <c r="G618" s="19"/>
      <c r="H618" s="19"/>
      <c r="I618" s="19"/>
      <c r="J618" s="19"/>
      <c r="K618" s="19"/>
      <c r="L618" s="19"/>
      <c r="M618" s="19"/>
      <c r="N618" s="19"/>
      <c r="O618" s="49"/>
      <c r="P618" s="65">
        <f t="shared" si="466"/>
        <v>0</v>
      </c>
      <c r="Q618" s="49"/>
      <c r="R618" s="49"/>
      <c r="S618" s="65">
        <f t="shared" si="459"/>
        <v>0</v>
      </c>
    </row>
    <row r="619" spans="1:19" ht="25.5" hidden="1" x14ac:dyDescent="0.25">
      <c r="A619" s="161"/>
      <c r="B619" s="16">
        <v>511394</v>
      </c>
      <c r="C619" s="17" t="s">
        <v>530</v>
      </c>
      <c r="D619" s="84"/>
      <c r="E619" s="68"/>
      <c r="F619" s="19"/>
      <c r="G619" s="19"/>
      <c r="H619" s="19"/>
      <c r="I619" s="19"/>
      <c r="J619" s="19"/>
      <c r="K619" s="19"/>
      <c r="L619" s="19"/>
      <c r="M619" s="19"/>
      <c r="N619" s="19"/>
      <c r="O619" s="49"/>
      <c r="P619" s="65">
        <f t="shared" si="466"/>
        <v>0</v>
      </c>
      <c r="Q619" s="49"/>
      <c r="R619" s="49"/>
      <c r="S619" s="65">
        <f t="shared" si="459"/>
        <v>0</v>
      </c>
    </row>
    <row r="620" spans="1:19" hidden="1" x14ac:dyDescent="0.25">
      <c r="A620" s="271"/>
      <c r="B620" s="12">
        <v>511400</v>
      </c>
      <c r="C620" s="13" t="s">
        <v>531</v>
      </c>
      <c r="D620" s="82">
        <f>SUM(D621,D623,D625,D627,D629)</f>
        <v>0</v>
      </c>
      <c r="E620" s="66">
        <f t="shared" ref="E620:O620" si="508">SUM(E621,E623,E625,E627,E629)</f>
        <v>0</v>
      </c>
      <c r="F620" s="14">
        <f t="shared" si="508"/>
        <v>0</v>
      </c>
      <c r="G620" s="14">
        <f t="shared" si="508"/>
        <v>0</v>
      </c>
      <c r="H620" s="14">
        <f t="shared" si="508"/>
        <v>0</v>
      </c>
      <c r="I620" s="14">
        <f t="shared" si="508"/>
        <v>0</v>
      </c>
      <c r="J620" s="14">
        <f t="shared" si="508"/>
        <v>0</v>
      </c>
      <c r="K620" s="14">
        <f t="shared" si="508"/>
        <v>0</v>
      </c>
      <c r="L620" s="14">
        <f t="shared" si="508"/>
        <v>0</v>
      </c>
      <c r="M620" s="14">
        <f t="shared" si="508"/>
        <v>0</v>
      </c>
      <c r="N620" s="14">
        <f t="shared" si="508"/>
        <v>0</v>
      </c>
      <c r="O620" s="47">
        <f t="shared" si="508"/>
        <v>0</v>
      </c>
      <c r="P620" s="65">
        <f t="shared" si="466"/>
        <v>0</v>
      </c>
      <c r="Q620" s="47">
        <f t="shared" ref="Q620:R620" si="509">SUM(Q621,Q623,Q625,Q627,Q629)</f>
        <v>0</v>
      </c>
      <c r="R620" s="47">
        <f t="shared" si="509"/>
        <v>0</v>
      </c>
      <c r="S620" s="65">
        <f t="shared" si="459"/>
        <v>0</v>
      </c>
    </row>
    <row r="621" spans="1:19" ht="36" hidden="1" customHeight="1" x14ac:dyDescent="0.25">
      <c r="A621" s="161"/>
      <c r="B621" s="16">
        <v>511410</v>
      </c>
      <c r="C621" s="17" t="s">
        <v>433</v>
      </c>
      <c r="D621" s="83">
        <f>SUM(D622)</f>
        <v>0</v>
      </c>
      <c r="E621" s="67">
        <f t="shared" ref="E621:O621" si="510">SUM(E622)</f>
        <v>0</v>
      </c>
      <c r="F621" s="18">
        <f t="shared" si="510"/>
        <v>0</v>
      </c>
      <c r="G621" s="18">
        <f t="shared" si="510"/>
        <v>0</v>
      </c>
      <c r="H621" s="18">
        <f t="shared" si="510"/>
        <v>0</v>
      </c>
      <c r="I621" s="18">
        <f t="shared" si="510"/>
        <v>0</v>
      </c>
      <c r="J621" s="18">
        <f t="shared" si="510"/>
        <v>0</v>
      </c>
      <c r="K621" s="18">
        <f t="shared" si="510"/>
        <v>0</v>
      </c>
      <c r="L621" s="18">
        <f t="shared" si="510"/>
        <v>0</v>
      </c>
      <c r="M621" s="18">
        <f t="shared" si="510"/>
        <v>0</v>
      </c>
      <c r="N621" s="18">
        <f t="shared" si="510"/>
        <v>0</v>
      </c>
      <c r="O621" s="48">
        <f t="shared" si="510"/>
        <v>0</v>
      </c>
      <c r="P621" s="65">
        <f t="shared" si="466"/>
        <v>0</v>
      </c>
      <c r="Q621" s="48">
        <f t="shared" ref="Q621:R621" si="511">SUM(Q622)</f>
        <v>0</v>
      </c>
      <c r="R621" s="48">
        <f t="shared" si="511"/>
        <v>0</v>
      </c>
      <c r="S621" s="65">
        <f t="shared" si="459"/>
        <v>0</v>
      </c>
    </row>
    <row r="622" spans="1:19" ht="25.5" hidden="1" x14ac:dyDescent="0.25">
      <c r="A622" s="161"/>
      <c r="B622" s="16">
        <v>511411</v>
      </c>
      <c r="C622" s="17" t="s">
        <v>614</v>
      </c>
      <c r="D622" s="84"/>
      <c r="E622" s="68"/>
      <c r="F622" s="19"/>
      <c r="G622" s="19"/>
      <c r="H622" s="19"/>
      <c r="I622" s="19"/>
      <c r="J622" s="19"/>
      <c r="K622" s="19"/>
      <c r="L622" s="19"/>
      <c r="M622" s="19"/>
      <c r="N622" s="19"/>
      <c r="O622" s="49"/>
      <c r="P622" s="65">
        <f t="shared" si="466"/>
        <v>0</v>
      </c>
      <c r="Q622" s="49"/>
      <c r="R622" s="49"/>
      <c r="S622" s="65">
        <f t="shared" si="459"/>
        <v>0</v>
      </c>
    </row>
    <row r="623" spans="1:19" hidden="1" x14ac:dyDescent="0.25">
      <c r="A623" s="161"/>
      <c r="B623" s="16">
        <v>511420</v>
      </c>
      <c r="C623" s="17" t="s">
        <v>434</v>
      </c>
      <c r="D623" s="83">
        <f>SUM(D624)</f>
        <v>0</v>
      </c>
      <c r="E623" s="67">
        <f t="shared" ref="E623:O623" si="512">SUM(E624)</f>
        <v>0</v>
      </c>
      <c r="F623" s="18">
        <f t="shared" si="512"/>
        <v>0</v>
      </c>
      <c r="G623" s="18">
        <f t="shared" si="512"/>
        <v>0</v>
      </c>
      <c r="H623" s="18">
        <f t="shared" si="512"/>
        <v>0</v>
      </c>
      <c r="I623" s="18">
        <f t="shared" si="512"/>
        <v>0</v>
      </c>
      <c r="J623" s="18">
        <f t="shared" si="512"/>
        <v>0</v>
      </c>
      <c r="K623" s="18">
        <f t="shared" si="512"/>
        <v>0</v>
      </c>
      <c r="L623" s="18">
        <f t="shared" si="512"/>
        <v>0</v>
      </c>
      <c r="M623" s="18">
        <f t="shared" si="512"/>
        <v>0</v>
      </c>
      <c r="N623" s="18">
        <f t="shared" si="512"/>
        <v>0</v>
      </c>
      <c r="O623" s="48">
        <f t="shared" si="512"/>
        <v>0</v>
      </c>
      <c r="P623" s="65">
        <f t="shared" si="466"/>
        <v>0</v>
      </c>
      <c r="Q623" s="48">
        <f t="shared" ref="Q623:R623" si="513">SUM(Q624)</f>
        <v>0</v>
      </c>
      <c r="R623" s="48">
        <f t="shared" si="513"/>
        <v>0</v>
      </c>
      <c r="S623" s="65">
        <f t="shared" si="459"/>
        <v>0</v>
      </c>
    </row>
    <row r="624" spans="1:19" hidden="1" x14ac:dyDescent="0.25">
      <c r="A624" s="161"/>
      <c r="B624" s="16">
        <v>511421</v>
      </c>
      <c r="C624" s="17" t="s">
        <v>434</v>
      </c>
      <c r="D624" s="84"/>
      <c r="E624" s="68"/>
      <c r="F624" s="19"/>
      <c r="G624" s="19"/>
      <c r="H624" s="19"/>
      <c r="I624" s="19"/>
      <c r="J624" s="19"/>
      <c r="K624" s="19"/>
      <c r="L624" s="19"/>
      <c r="M624" s="19"/>
      <c r="N624" s="19"/>
      <c r="O624" s="49"/>
      <c r="P624" s="65">
        <f t="shared" si="466"/>
        <v>0</v>
      </c>
      <c r="Q624" s="49"/>
      <c r="R624" s="49"/>
      <c r="S624" s="65">
        <f t="shared" si="459"/>
        <v>0</v>
      </c>
    </row>
    <row r="625" spans="1:19" ht="36" hidden="1" customHeight="1" x14ac:dyDescent="0.25">
      <c r="A625" s="161"/>
      <c r="B625" s="16">
        <v>511430</v>
      </c>
      <c r="C625" s="17" t="s">
        <v>435</v>
      </c>
      <c r="D625" s="83">
        <f>SUM(D626)</f>
        <v>0</v>
      </c>
      <c r="E625" s="67">
        <f t="shared" ref="E625:O625" si="514">SUM(E626)</f>
        <v>0</v>
      </c>
      <c r="F625" s="18">
        <f t="shared" si="514"/>
        <v>0</v>
      </c>
      <c r="G625" s="18">
        <f t="shared" si="514"/>
        <v>0</v>
      </c>
      <c r="H625" s="18">
        <f t="shared" si="514"/>
        <v>0</v>
      </c>
      <c r="I625" s="18">
        <f t="shared" si="514"/>
        <v>0</v>
      </c>
      <c r="J625" s="18">
        <f t="shared" si="514"/>
        <v>0</v>
      </c>
      <c r="K625" s="18">
        <f t="shared" si="514"/>
        <v>0</v>
      </c>
      <c r="L625" s="18">
        <f t="shared" si="514"/>
        <v>0</v>
      </c>
      <c r="M625" s="18">
        <f t="shared" si="514"/>
        <v>0</v>
      </c>
      <c r="N625" s="18">
        <f t="shared" si="514"/>
        <v>0</v>
      </c>
      <c r="O625" s="48">
        <f t="shared" si="514"/>
        <v>0</v>
      </c>
      <c r="P625" s="65">
        <f t="shared" si="466"/>
        <v>0</v>
      </c>
      <c r="Q625" s="48">
        <f t="shared" ref="Q625:R625" si="515">SUM(Q626)</f>
        <v>0</v>
      </c>
      <c r="R625" s="48">
        <f t="shared" si="515"/>
        <v>0</v>
      </c>
      <c r="S625" s="65">
        <f t="shared" si="459"/>
        <v>0</v>
      </c>
    </row>
    <row r="626" spans="1:19" ht="25.5" hidden="1" x14ac:dyDescent="0.25">
      <c r="A626" s="161"/>
      <c r="B626" s="16">
        <v>511431</v>
      </c>
      <c r="C626" s="17" t="s">
        <v>615</v>
      </c>
      <c r="D626" s="84"/>
      <c r="E626" s="68"/>
      <c r="F626" s="19"/>
      <c r="G626" s="19"/>
      <c r="H626" s="19"/>
      <c r="I626" s="19"/>
      <c r="J626" s="19"/>
      <c r="K626" s="19"/>
      <c r="L626" s="19"/>
      <c r="M626" s="19"/>
      <c r="N626" s="19"/>
      <c r="O626" s="49"/>
      <c r="P626" s="65">
        <f t="shared" si="466"/>
        <v>0</v>
      </c>
      <c r="Q626" s="49"/>
      <c r="R626" s="49"/>
      <c r="S626" s="65">
        <f t="shared" si="459"/>
        <v>0</v>
      </c>
    </row>
    <row r="627" spans="1:19" hidden="1" x14ac:dyDescent="0.25">
      <c r="A627" s="161"/>
      <c r="B627" s="16">
        <v>511440</v>
      </c>
      <c r="C627" s="17" t="s">
        <v>436</v>
      </c>
      <c r="D627" s="83">
        <f>SUM(D628)</f>
        <v>0</v>
      </c>
      <c r="E627" s="67">
        <f t="shared" ref="E627:O627" si="516">SUM(E628)</f>
        <v>0</v>
      </c>
      <c r="F627" s="18">
        <f t="shared" si="516"/>
        <v>0</v>
      </c>
      <c r="G627" s="18">
        <f t="shared" si="516"/>
        <v>0</v>
      </c>
      <c r="H627" s="18">
        <f t="shared" si="516"/>
        <v>0</v>
      </c>
      <c r="I627" s="18">
        <f t="shared" si="516"/>
        <v>0</v>
      </c>
      <c r="J627" s="18">
        <f t="shared" si="516"/>
        <v>0</v>
      </c>
      <c r="K627" s="18">
        <f t="shared" si="516"/>
        <v>0</v>
      </c>
      <c r="L627" s="18">
        <f t="shared" si="516"/>
        <v>0</v>
      </c>
      <c r="M627" s="18">
        <f t="shared" si="516"/>
        <v>0</v>
      </c>
      <c r="N627" s="18">
        <f t="shared" si="516"/>
        <v>0</v>
      </c>
      <c r="O627" s="48">
        <f t="shared" si="516"/>
        <v>0</v>
      </c>
      <c r="P627" s="65">
        <f t="shared" si="466"/>
        <v>0</v>
      </c>
      <c r="Q627" s="48">
        <f t="shared" ref="Q627:R627" si="517">SUM(Q628)</f>
        <v>0</v>
      </c>
      <c r="R627" s="48">
        <f t="shared" si="517"/>
        <v>0</v>
      </c>
      <c r="S627" s="65">
        <f t="shared" si="459"/>
        <v>0</v>
      </c>
    </row>
    <row r="628" spans="1:19" hidden="1" x14ac:dyDescent="0.25">
      <c r="A628" s="161"/>
      <c r="B628" s="16">
        <v>511441</v>
      </c>
      <c r="C628" s="17" t="s">
        <v>436</v>
      </c>
      <c r="D628" s="84"/>
      <c r="E628" s="68"/>
      <c r="F628" s="19"/>
      <c r="G628" s="19"/>
      <c r="H628" s="19"/>
      <c r="I628" s="19"/>
      <c r="J628" s="19"/>
      <c r="K628" s="19"/>
      <c r="L628" s="19"/>
      <c r="M628" s="19"/>
      <c r="N628" s="19"/>
      <c r="O628" s="49"/>
      <c r="P628" s="65">
        <f t="shared" si="466"/>
        <v>0</v>
      </c>
      <c r="Q628" s="49"/>
      <c r="R628" s="49"/>
      <c r="S628" s="65">
        <f t="shared" si="459"/>
        <v>0</v>
      </c>
    </row>
    <row r="629" spans="1:19" hidden="1" x14ac:dyDescent="0.25">
      <c r="A629" s="161"/>
      <c r="B629" s="16">
        <v>511450</v>
      </c>
      <c r="C629" s="17" t="s">
        <v>437</v>
      </c>
      <c r="D629" s="83">
        <f>SUM(D630)</f>
        <v>0</v>
      </c>
      <c r="E629" s="67">
        <f t="shared" ref="E629:O629" si="518">SUM(E630)</f>
        <v>0</v>
      </c>
      <c r="F629" s="18">
        <f t="shared" si="518"/>
        <v>0</v>
      </c>
      <c r="G629" s="18">
        <f t="shared" si="518"/>
        <v>0</v>
      </c>
      <c r="H629" s="18">
        <f t="shared" si="518"/>
        <v>0</v>
      </c>
      <c r="I629" s="18">
        <f t="shared" si="518"/>
        <v>0</v>
      </c>
      <c r="J629" s="18">
        <f t="shared" si="518"/>
        <v>0</v>
      </c>
      <c r="K629" s="18">
        <f t="shared" si="518"/>
        <v>0</v>
      </c>
      <c r="L629" s="18">
        <f t="shared" si="518"/>
        <v>0</v>
      </c>
      <c r="M629" s="18">
        <f t="shared" si="518"/>
        <v>0</v>
      </c>
      <c r="N629" s="18">
        <f t="shared" si="518"/>
        <v>0</v>
      </c>
      <c r="O629" s="48">
        <f t="shared" si="518"/>
        <v>0</v>
      </c>
      <c r="P629" s="65">
        <f t="shared" si="466"/>
        <v>0</v>
      </c>
      <c r="Q629" s="48">
        <f t="shared" ref="Q629:R629" si="519">SUM(Q630)</f>
        <v>0</v>
      </c>
      <c r="R629" s="48">
        <f t="shared" si="519"/>
        <v>0</v>
      </c>
      <c r="S629" s="65">
        <f t="shared" ref="S629:S693" si="520">SUM(P629:R629)</f>
        <v>0</v>
      </c>
    </row>
    <row r="630" spans="1:19" ht="2.25" hidden="1" customHeight="1" x14ac:dyDescent="0.25">
      <c r="A630" s="161"/>
      <c r="B630" s="16">
        <v>511451</v>
      </c>
      <c r="C630" s="17" t="s">
        <v>616</v>
      </c>
      <c r="D630" s="84"/>
      <c r="E630" s="68"/>
      <c r="F630" s="19"/>
      <c r="G630" s="19"/>
      <c r="H630" s="19"/>
      <c r="I630" s="19"/>
      <c r="J630" s="19"/>
      <c r="K630" s="19"/>
      <c r="L630" s="19"/>
      <c r="M630" s="19"/>
      <c r="N630" s="19"/>
      <c r="O630" s="49"/>
      <c r="P630" s="65">
        <f t="shared" si="466"/>
        <v>0</v>
      </c>
      <c r="Q630" s="49"/>
      <c r="R630" s="49"/>
      <c r="S630" s="65">
        <f t="shared" si="520"/>
        <v>0</v>
      </c>
    </row>
    <row r="631" spans="1:19" x14ac:dyDescent="0.25">
      <c r="A631" s="271"/>
      <c r="B631" s="12">
        <v>512000</v>
      </c>
      <c r="C631" s="21" t="s">
        <v>438</v>
      </c>
      <c r="D631" s="82">
        <f>SUM(D632,D638,D657,D664+D667)</f>
        <v>150000</v>
      </c>
      <c r="E631" s="66">
        <f t="shared" ref="E631:O631" si="521">SUM(E632,E638,E657,E664+E667)</f>
        <v>0</v>
      </c>
      <c r="F631" s="14">
        <f t="shared" si="521"/>
        <v>0</v>
      </c>
      <c r="G631" s="14">
        <f t="shared" si="521"/>
        <v>0</v>
      </c>
      <c r="H631" s="14">
        <f t="shared" si="521"/>
        <v>0</v>
      </c>
      <c r="I631" s="14">
        <f t="shared" si="521"/>
        <v>0</v>
      </c>
      <c r="J631" s="14">
        <f t="shared" si="521"/>
        <v>0</v>
      </c>
      <c r="K631" s="14">
        <f t="shared" si="521"/>
        <v>0</v>
      </c>
      <c r="L631" s="14">
        <f t="shared" si="521"/>
        <v>0</v>
      </c>
      <c r="M631" s="14">
        <f t="shared" si="521"/>
        <v>0</v>
      </c>
      <c r="N631" s="14">
        <f t="shared" si="521"/>
        <v>0</v>
      </c>
      <c r="O631" s="47">
        <f t="shared" si="521"/>
        <v>0</v>
      </c>
      <c r="P631" s="65">
        <f t="shared" si="466"/>
        <v>0</v>
      </c>
      <c r="Q631" s="47">
        <f t="shared" ref="Q631:R631" si="522">SUM(Q632,Q638,Q657,Q664+Q667)</f>
        <v>150000</v>
      </c>
      <c r="R631" s="47">
        <f t="shared" si="522"/>
        <v>150000</v>
      </c>
      <c r="S631" s="65">
        <f t="shared" si="520"/>
        <v>300000</v>
      </c>
    </row>
    <row r="632" spans="1:19" hidden="1" x14ac:dyDescent="0.25">
      <c r="A632" s="271"/>
      <c r="B632" s="12">
        <v>512100</v>
      </c>
      <c r="C632" s="13" t="s">
        <v>439</v>
      </c>
      <c r="D632" s="82">
        <f>SUM(D633)</f>
        <v>0</v>
      </c>
      <c r="E632" s="66">
        <f t="shared" ref="E632:O632" si="523">SUM(E633)</f>
        <v>0</v>
      </c>
      <c r="F632" s="14">
        <f t="shared" si="523"/>
        <v>0</v>
      </c>
      <c r="G632" s="14">
        <f t="shared" si="523"/>
        <v>0</v>
      </c>
      <c r="H632" s="14">
        <f t="shared" si="523"/>
        <v>0</v>
      </c>
      <c r="I632" s="14">
        <f t="shared" si="523"/>
        <v>0</v>
      </c>
      <c r="J632" s="14">
        <f t="shared" si="523"/>
        <v>0</v>
      </c>
      <c r="K632" s="14">
        <f t="shared" si="523"/>
        <v>0</v>
      </c>
      <c r="L632" s="14">
        <f t="shared" si="523"/>
        <v>0</v>
      </c>
      <c r="M632" s="14">
        <f t="shared" si="523"/>
        <v>0</v>
      </c>
      <c r="N632" s="14">
        <f t="shared" si="523"/>
        <v>0</v>
      </c>
      <c r="O632" s="47">
        <f t="shared" si="523"/>
        <v>0</v>
      </c>
      <c r="P632" s="65">
        <f t="shared" si="466"/>
        <v>0</v>
      </c>
      <c r="Q632" s="47">
        <f t="shared" ref="Q632:R632" si="524">SUM(Q633)</f>
        <v>0</v>
      </c>
      <c r="R632" s="47">
        <f t="shared" si="524"/>
        <v>0</v>
      </c>
      <c r="S632" s="65">
        <f t="shared" si="520"/>
        <v>0</v>
      </c>
    </row>
    <row r="633" spans="1:19" hidden="1" x14ac:dyDescent="0.25">
      <c r="A633" s="161"/>
      <c r="B633" s="16">
        <v>512110</v>
      </c>
      <c r="C633" s="17" t="s">
        <v>440</v>
      </c>
      <c r="D633" s="83">
        <f>SUM(D634:D637)</f>
        <v>0</v>
      </c>
      <c r="E633" s="67">
        <f t="shared" ref="E633:O633" si="525">SUM(E634:E637)</f>
        <v>0</v>
      </c>
      <c r="F633" s="18">
        <f t="shared" si="525"/>
        <v>0</v>
      </c>
      <c r="G633" s="18">
        <f t="shared" si="525"/>
        <v>0</v>
      </c>
      <c r="H633" s="18">
        <f t="shared" si="525"/>
        <v>0</v>
      </c>
      <c r="I633" s="18">
        <f t="shared" si="525"/>
        <v>0</v>
      </c>
      <c r="J633" s="18">
        <f t="shared" si="525"/>
        <v>0</v>
      </c>
      <c r="K633" s="18">
        <f t="shared" si="525"/>
        <v>0</v>
      </c>
      <c r="L633" s="18">
        <f t="shared" si="525"/>
        <v>0</v>
      </c>
      <c r="M633" s="18">
        <f t="shared" si="525"/>
        <v>0</v>
      </c>
      <c r="N633" s="18">
        <f t="shared" si="525"/>
        <v>0</v>
      </c>
      <c r="O633" s="48">
        <f t="shared" si="525"/>
        <v>0</v>
      </c>
      <c r="P633" s="65">
        <f t="shared" ref="P633:P710" si="526">SUM(E633:O633)</f>
        <v>0</v>
      </c>
      <c r="Q633" s="48">
        <f t="shared" ref="Q633:R633" si="527">SUM(Q634:Q637)</f>
        <v>0</v>
      </c>
      <c r="R633" s="48">
        <f t="shared" si="527"/>
        <v>0</v>
      </c>
      <c r="S633" s="65">
        <f t="shared" si="520"/>
        <v>0</v>
      </c>
    </row>
    <row r="634" spans="1:19" hidden="1" x14ac:dyDescent="0.25">
      <c r="A634" s="161"/>
      <c r="B634" s="16">
        <v>512111</v>
      </c>
      <c r="C634" s="17" t="s">
        <v>441</v>
      </c>
      <c r="D634" s="84"/>
      <c r="E634" s="68"/>
      <c r="F634" s="19"/>
      <c r="G634" s="19"/>
      <c r="H634" s="19"/>
      <c r="I634" s="19"/>
      <c r="J634" s="19"/>
      <c r="K634" s="19"/>
      <c r="L634" s="19"/>
      <c r="M634" s="19"/>
      <c r="N634" s="19"/>
      <c r="O634" s="49"/>
      <c r="P634" s="65">
        <f t="shared" si="526"/>
        <v>0</v>
      </c>
      <c r="Q634" s="49"/>
      <c r="R634" s="49"/>
      <c r="S634" s="65">
        <f t="shared" si="520"/>
        <v>0</v>
      </c>
    </row>
    <row r="635" spans="1:19" hidden="1" x14ac:dyDescent="0.25">
      <c r="A635" s="161"/>
      <c r="B635" s="16">
        <v>512113</v>
      </c>
      <c r="C635" s="17" t="s">
        <v>442</v>
      </c>
      <c r="D635" s="84"/>
      <c r="E635" s="68"/>
      <c r="F635" s="19"/>
      <c r="G635" s="19"/>
      <c r="H635" s="19"/>
      <c r="I635" s="19"/>
      <c r="J635" s="19"/>
      <c r="K635" s="19"/>
      <c r="L635" s="19"/>
      <c r="M635" s="19"/>
      <c r="N635" s="19"/>
      <c r="O635" s="49"/>
      <c r="P635" s="65">
        <f t="shared" si="526"/>
        <v>0</v>
      </c>
      <c r="Q635" s="49"/>
      <c r="R635" s="49"/>
      <c r="S635" s="65">
        <f t="shared" si="520"/>
        <v>0</v>
      </c>
    </row>
    <row r="636" spans="1:19" hidden="1" x14ac:dyDescent="0.25">
      <c r="A636" s="161"/>
      <c r="B636" s="16">
        <v>512116</v>
      </c>
      <c r="C636" s="17" t="s">
        <v>532</v>
      </c>
      <c r="D636" s="84"/>
      <c r="E636" s="68"/>
      <c r="F636" s="19"/>
      <c r="G636" s="19"/>
      <c r="H636" s="19"/>
      <c r="I636" s="19"/>
      <c r="J636" s="19"/>
      <c r="K636" s="19"/>
      <c r="L636" s="19"/>
      <c r="M636" s="19"/>
      <c r="N636" s="19"/>
      <c r="O636" s="49"/>
      <c r="P636" s="65">
        <f t="shared" si="526"/>
        <v>0</v>
      </c>
      <c r="Q636" s="49"/>
      <c r="R636" s="49"/>
      <c r="S636" s="65">
        <f t="shared" si="520"/>
        <v>0</v>
      </c>
    </row>
    <row r="637" spans="1:19" hidden="1" x14ac:dyDescent="0.25">
      <c r="A637" s="161"/>
      <c r="B637" s="16">
        <v>512117</v>
      </c>
      <c r="C637" s="17" t="s">
        <v>443</v>
      </c>
      <c r="D637" s="84"/>
      <c r="E637" s="68"/>
      <c r="F637" s="19"/>
      <c r="G637" s="19"/>
      <c r="H637" s="19"/>
      <c r="I637" s="19"/>
      <c r="J637" s="19"/>
      <c r="K637" s="19"/>
      <c r="L637" s="19"/>
      <c r="M637" s="19"/>
      <c r="N637" s="19"/>
      <c r="O637" s="49"/>
      <c r="P637" s="65">
        <f t="shared" si="526"/>
        <v>0</v>
      </c>
      <c r="Q637" s="49"/>
      <c r="R637" s="49"/>
      <c r="S637" s="65">
        <f t="shared" si="520"/>
        <v>0</v>
      </c>
    </row>
    <row r="638" spans="1:19" x14ac:dyDescent="0.25">
      <c r="A638" s="271"/>
      <c r="B638" s="12">
        <v>512200</v>
      </c>
      <c r="C638" s="13" t="s">
        <v>444</v>
      </c>
      <c r="D638" s="82">
        <f>SUM(D639+D643+D647+D651+D654)</f>
        <v>150000</v>
      </c>
      <c r="E638" s="66">
        <f t="shared" ref="E638:O638" si="528">SUM(E639+E643+E647+E651+E654)</f>
        <v>0</v>
      </c>
      <c r="F638" s="14">
        <f t="shared" si="528"/>
        <v>0</v>
      </c>
      <c r="G638" s="14">
        <f t="shared" si="528"/>
        <v>0</v>
      </c>
      <c r="H638" s="14">
        <f t="shared" si="528"/>
        <v>0</v>
      </c>
      <c r="I638" s="14">
        <f t="shared" si="528"/>
        <v>0</v>
      </c>
      <c r="J638" s="14">
        <f t="shared" si="528"/>
        <v>0</v>
      </c>
      <c r="K638" s="14">
        <f t="shared" si="528"/>
        <v>0</v>
      </c>
      <c r="L638" s="14">
        <f t="shared" si="528"/>
        <v>0</v>
      </c>
      <c r="M638" s="14">
        <f t="shared" si="528"/>
        <v>0</v>
      </c>
      <c r="N638" s="14">
        <f t="shared" si="528"/>
        <v>0</v>
      </c>
      <c r="O638" s="47">
        <f t="shared" si="528"/>
        <v>0</v>
      </c>
      <c r="P638" s="65">
        <f t="shared" si="526"/>
        <v>0</v>
      </c>
      <c r="Q638" s="47">
        <f t="shared" ref="Q638:R638" si="529">SUM(Q639+Q643+Q647+Q651+Q654)</f>
        <v>150000</v>
      </c>
      <c r="R638" s="47">
        <f t="shared" si="529"/>
        <v>150000</v>
      </c>
      <c r="S638" s="65">
        <f t="shared" si="520"/>
        <v>300000</v>
      </c>
    </row>
    <row r="639" spans="1:19" hidden="1" x14ac:dyDescent="0.25">
      <c r="A639" s="161"/>
      <c r="B639" s="16">
        <v>512210</v>
      </c>
      <c r="C639" s="17" t="s">
        <v>445</v>
      </c>
      <c r="D639" s="83">
        <f>SUM(D640:D642)</f>
        <v>0</v>
      </c>
      <c r="E639" s="67">
        <f t="shared" ref="E639:O639" si="530">SUM(E640:E642)</f>
        <v>0</v>
      </c>
      <c r="F639" s="18">
        <f t="shared" si="530"/>
        <v>0</v>
      </c>
      <c r="G639" s="18">
        <f t="shared" si="530"/>
        <v>0</v>
      </c>
      <c r="H639" s="18">
        <f t="shared" si="530"/>
        <v>0</v>
      </c>
      <c r="I639" s="18">
        <f t="shared" si="530"/>
        <v>0</v>
      </c>
      <c r="J639" s="18">
        <f t="shared" si="530"/>
        <v>0</v>
      </c>
      <c r="K639" s="18">
        <f t="shared" si="530"/>
        <v>0</v>
      </c>
      <c r="L639" s="18">
        <f t="shared" si="530"/>
        <v>0</v>
      </c>
      <c r="M639" s="18">
        <f t="shared" si="530"/>
        <v>0</v>
      </c>
      <c r="N639" s="18">
        <f t="shared" si="530"/>
        <v>0</v>
      </c>
      <c r="O639" s="48">
        <f t="shared" si="530"/>
        <v>0</v>
      </c>
      <c r="P639" s="65">
        <f t="shared" si="526"/>
        <v>0</v>
      </c>
      <c r="Q639" s="48">
        <f t="shared" ref="Q639:R639" si="531">SUM(Q640:Q642)</f>
        <v>0</v>
      </c>
      <c r="R639" s="48">
        <f t="shared" si="531"/>
        <v>0</v>
      </c>
      <c r="S639" s="65">
        <f t="shared" si="520"/>
        <v>0</v>
      </c>
    </row>
    <row r="640" spans="1:19" hidden="1" x14ac:dyDescent="0.25">
      <c r="A640" s="161"/>
      <c r="B640" s="16">
        <v>512211</v>
      </c>
      <c r="C640" s="17" t="s">
        <v>446</v>
      </c>
      <c r="D640" s="84"/>
      <c r="E640" s="68"/>
      <c r="F640" s="19"/>
      <c r="G640" s="19"/>
      <c r="H640" s="19"/>
      <c r="I640" s="19"/>
      <c r="J640" s="19"/>
      <c r="K640" s="19"/>
      <c r="L640" s="19"/>
      <c r="M640" s="19"/>
      <c r="N640" s="19"/>
      <c r="O640" s="49"/>
      <c r="P640" s="65">
        <f t="shared" si="526"/>
        <v>0</v>
      </c>
      <c r="Q640" s="49"/>
      <c r="R640" s="49"/>
      <c r="S640" s="65">
        <f t="shared" si="520"/>
        <v>0</v>
      </c>
    </row>
    <row r="641" spans="1:19" ht="57" hidden="1" customHeight="1" x14ac:dyDescent="0.25">
      <c r="A641" s="161"/>
      <c r="B641" s="16">
        <v>512212</v>
      </c>
      <c r="C641" s="17" t="s">
        <v>705</v>
      </c>
      <c r="D641" s="84"/>
      <c r="E641" s="68"/>
      <c r="F641" s="19"/>
      <c r="G641" s="19"/>
      <c r="H641" s="19"/>
      <c r="I641" s="19"/>
      <c r="J641" s="19"/>
      <c r="K641" s="19"/>
      <c r="L641" s="19"/>
      <c r="M641" s="19"/>
      <c r="N641" s="19"/>
      <c r="O641" s="49"/>
      <c r="P641" s="65">
        <f t="shared" si="526"/>
        <v>0</v>
      </c>
      <c r="Q641" s="49"/>
      <c r="R641" s="49"/>
      <c r="S641" s="65">
        <f t="shared" si="520"/>
        <v>0</v>
      </c>
    </row>
    <row r="642" spans="1:19" hidden="1" x14ac:dyDescent="0.25">
      <c r="A642" s="161"/>
      <c r="B642" s="16">
        <v>512213</v>
      </c>
      <c r="C642" s="17" t="s">
        <v>447</v>
      </c>
      <c r="D642" s="84"/>
      <c r="E642" s="68"/>
      <c r="F642" s="19"/>
      <c r="G642" s="19"/>
      <c r="H642" s="19"/>
      <c r="I642" s="19"/>
      <c r="J642" s="19"/>
      <c r="K642" s="19"/>
      <c r="L642" s="19"/>
      <c r="M642" s="19"/>
      <c r="N642" s="19"/>
      <c r="O642" s="49"/>
      <c r="P642" s="65">
        <f t="shared" si="526"/>
        <v>0</v>
      </c>
      <c r="Q642" s="49"/>
      <c r="R642" s="49"/>
      <c r="S642" s="65">
        <f t="shared" si="520"/>
        <v>0</v>
      </c>
    </row>
    <row r="643" spans="1:19" x14ac:dyDescent="0.25">
      <c r="A643" s="161"/>
      <c r="B643" s="16">
        <v>512220</v>
      </c>
      <c r="C643" s="17" t="s">
        <v>259</v>
      </c>
      <c r="D643" s="83">
        <f>SUM(D644:D646)</f>
        <v>150000</v>
      </c>
      <c r="E643" s="67">
        <f t="shared" ref="E643:O643" si="532">SUM(E644:E646)</f>
        <v>0</v>
      </c>
      <c r="F643" s="18">
        <f t="shared" si="532"/>
        <v>0</v>
      </c>
      <c r="G643" s="18">
        <f t="shared" si="532"/>
        <v>0</v>
      </c>
      <c r="H643" s="18">
        <f t="shared" si="532"/>
        <v>0</v>
      </c>
      <c r="I643" s="18">
        <f t="shared" si="532"/>
        <v>0</v>
      </c>
      <c r="J643" s="18">
        <f t="shared" si="532"/>
        <v>0</v>
      </c>
      <c r="K643" s="18">
        <f t="shared" si="532"/>
        <v>0</v>
      </c>
      <c r="L643" s="18">
        <f t="shared" si="532"/>
        <v>0</v>
      </c>
      <c r="M643" s="18">
        <f t="shared" si="532"/>
        <v>0</v>
      </c>
      <c r="N643" s="18">
        <f t="shared" si="532"/>
        <v>0</v>
      </c>
      <c r="O643" s="48">
        <f t="shared" si="532"/>
        <v>0</v>
      </c>
      <c r="P643" s="65">
        <f t="shared" si="526"/>
        <v>0</v>
      </c>
      <c r="Q643" s="48">
        <f t="shared" ref="Q643:R643" si="533">SUM(Q644:Q646)</f>
        <v>150000</v>
      </c>
      <c r="R643" s="48">
        <f t="shared" si="533"/>
        <v>150000</v>
      </c>
      <c r="S643" s="65">
        <f t="shared" si="520"/>
        <v>300000</v>
      </c>
    </row>
    <row r="644" spans="1:19" ht="26.25" thickBot="1" x14ac:dyDescent="0.3">
      <c r="A644" s="161"/>
      <c r="B644" s="16">
        <v>512221</v>
      </c>
      <c r="C644" s="17" t="s">
        <v>448</v>
      </c>
      <c r="D644" s="84">
        <v>150000</v>
      </c>
      <c r="E644" s="68"/>
      <c r="F644" s="19"/>
      <c r="G644" s="19"/>
      <c r="H644" s="19"/>
      <c r="I644" s="19"/>
      <c r="J644" s="19"/>
      <c r="K644" s="19"/>
      <c r="L644" s="19"/>
      <c r="M644" s="19"/>
      <c r="N644" s="19"/>
      <c r="O644" s="49"/>
      <c r="P644" s="65">
        <f t="shared" si="526"/>
        <v>0</v>
      </c>
      <c r="Q644" s="49">
        <v>150000</v>
      </c>
      <c r="R644" s="49">
        <v>150000</v>
      </c>
      <c r="S644" s="65">
        <f t="shared" si="520"/>
        <v>300000</v>
      </c>
    </row>
    <row r="645" spans="1:19" hidden="1" x14ac:dyDescent="0.25">
      <c r="A645" s="161"/>
      <c r="B645" s="16">
        <v>512222</v>
      </c>
      <c r="C645" s="17" t="s">
        <v>449</v>
      </c>
      <c r="D645" s="84"/>
      <c r="E645" s="68"/>
      <c r="F645" s="19"/>
      <c r="G645" s="19"/>
      <c r="H645" s="19"/>
      <c r="I645" s="19"/>
      <c r="J645" s="19"/>
      <c r="K645" s="19"/>
      <c r="L645" s="19"/>
      <c r="M645" s="19"/>
      <c r="N645" s="19"/>
      <c r="O645" s="49"/>
      <c r="P645" s="65">
        <f t="shared" si="526"/>
        <v>0</v>
      </c>
      <c r="Q645" s="49"/>
      <c r="R645" s="49"/>
      <c r="S645" s="65">
        <f t="shared" si="520"/>
        <v>0</v>
      </c>
    </row>
    <row r="646" spans="1:19" hidden="1" x14ac:dyDescent="0.25">
      <c r="A646" s="161"/>
      <c r="B646" s="16">
        <v>512223</v>
      </c>
      <c r="C646" s="17" t="s">
        <v>618</v>
      </c>
      <c r="D646" s="84"/>
      <c r="E646" s="68"/>
      <c r="F646" s="19"/>
      <c r="G646" s="19"/>
      <c r="H646" s="19"/>
      <c r="I646" s="19"/>
      <c r="J646" s="19"/>
      <c r="K646" s="19"/>
      <c r="L646" s="19"/>
      <c r="M646" s="19"/>
      <c r="N646" s="19"/>
      <c r="O646" s="49"/>
      <c r="P646" s="65">
        <f t="shared" si="526"/>
        <v>0</v>
      </c>
      <c r="Q646" s="49"/>
      <c r="R646" s="49"/>
      <c r="S646" s="65">
        <f t="shared" si="520"/>
        <v>0</v>
      </c>
    </row>
    <row r="647" spans="1:19" hidden="1" x14ac:dyDescent="0.25">
      <c r="A647" s="161"/>
      <c r="B647" s="16">
        <v>512230</v>
      </c>
      <c r="C647" s="17" t="s">
        <v>450</v>
      </c>
      <c r="D647" s="83">
        <f>SUM(D648:D650)</f>
        <v>0</v>
      </c>
      <c r="E647" s="67">
        <f t="shared" ref="E647:O647" si="534">SUM(E648:E650)</f>
        <v>0</v>
      </c>
      <c r="F647" s="18">
        <f t="shared" si="534"/>
        <v>0</v>
      </c>
      <c r="G647" s="18">
        <f t="shared" si="534"/>
        <v>0</v>
      </c>
      <c r="H647" s="18">
        <f t="shared" si="534"/>
        <v>0</v>
      </c>
      <c r="I647" s="18">
        <f t="shared" si="534"/>
        <v>0</v>
      </c>
      <c r="J647" s="18">
        <f t="shared" si="534"/>
        <v>0</v>
      </c>
      <c r="K647" s="18">
        <f t="shared" si="534"/>
        <v>0</v>
      </c>
      <c r="L647" s="18">
        <f t="shared" si="534"/>
        <v>0</v>
      </c>
      <c r="M647" s="18">
        <f t="shared" si="534"/>
        <v>0</v>
      </c>
      <c r="N647" s="18">
        <f t="shared" si="534"/>
        <v>0</v>
      </c>
      <c r="O647" s="48">
        <f t="shared" si="534"/>
        <v>0</v>
      </c>
      <c r="P647" s="65">
        <f t="shared" si="526"/>
        <v>0</v>
      </c>
      <c r="Q647" s="48">
        <f t="shared" ref="Q647:R647" si="535">SUM(Q648:Q650)</f>
        <v>0</v>
      </c>
      <c r="R647" s="48">
        <f t="shared" si="535"/>
        <v>0</v>
      </c>
      <c r="S647" s="65">
        <f t="shared" si="520"/>
        <v>0</v>
      </c>
    </row>
    <row r="648" spans="1:19" ht="48.75" hidden="1" customHeight="1" x14ac:dyDescent="0.25">
      <c r="A648" s="161"/>
      <c r="B648" s="16">
        <v>512231</v>
      </c>
      <c r="C648" s="17" t="s">
        <v>451</v>
      </c>
      <c r="D648" s="84"/>
      <c r="E648" s="68"/>
      <c r="F648" s="19"/>
      <c r="G648" s="19"/>
      <c r="H648" s="19"/>
      <c r="I648" s="19"/>
      <c r="J648" s="19"/>
      <c r="K648" s="19"/>
      <c r="L648" s="19"/>
      <c r="M648" s="19"/>
      <c r="N648" s="19"/>
      <c r="O648" s="49"/>
      <c r="P648" s="65">
        <f t="shared" si="526"/>
        <v>0</v>
      </c>
      <c r="Q648" s="49"/>
      <c r="R648" s="49"/>
      <c r="S648" s="65">
        <f t="shared" si="520"/>
        <v>0</v>
      </c>
    </row>
    <row r="649" spans="1:19" hidden="1" x14ac:dyDescent="0.25">
      <c r="A649" s="161"/>
      <c r="B649" s="16">
        <v>512232</v>
      </c>
      <c r="C649" s="17" t="s">
        <v>452</v>
      </c>
      <c r="D649" s="84"/>
      <c r="E649" s="68"/>
      <c r="F649" s="19"/>
      <c r="G649" s="19"/>
      <c r="H649" s="19"/>
      <c r="I649" s="19"/>
      <c r="J649" s="19"/>
      <c r="K649" s="19"/>
      <c r="L649" s="19"/>
      <c r="M649" s="19"/>
      <c r="N649" s="19"/>
      <c r="O649" s="49"/>
      <c r="P649" s="65">
        <f t="shared" si="526"/>
        <v>0</v>
      </c>
      <c r="Q649" s="49"/>
      <c r="R649" s="49"/>
      <c r="S649" s="65">
        <f t="shared" si="520"/>
        <v>0</v>
      </c>
    </row>
    <row r="650" spans="1:19" hidden="1" x14ac:dyDescent="0.25">
      <c r="A650" s="161"/>
      <c r="B650" s="16">
        <v>512233</v>
      </c>
      <c r="C650" s="17" t="s">
        <v>453</v>
      </c>
      <c r="D650" s="84"/>
      <c r="E650" s="68"/>
      <c r="F650" s="19"/>
      <c r="G650" s="19"/>
      <c r="H650" s="19"/>
      <c r="I650" s="19"/>
      <c r="J650" s="19"/>
      <c r="K650" s="19"/>
      <c r="L650" s="19"/>
      <c r="M650" s="19"/>
      <c r="N650" s="19"/>
      <c r="O650" s="49"/>
      <c r="P650" s="65">
        <f t="shared" si="526"/>
        <v>0</v>
      </c>
      <c r="Q650" s="49"/>
      <c r="R650" s="49"/>
      <c r="S650" s="65">
        <f t="shared" si="520"/>
        <v>0</v>
      </c>
    </row>
    <row r="651" spans="1:19" hidden="1" x14ac:dyDescent="0.25">
      <c r="A651" s="161"/>
      <c r="B651" s="16">
        <v>512240</v>
      </c>
      <c r="C651" s="17" t="s">
        <v>454</v>
      </c>
      <c r="D651" s="83">
        <f>SUM(D652:D653)</f>
        <v>0</v>
      </c>
      <c r="E651" s="67">
        <f t="shared" ref="E651:O651" si="536">SUM(E652:E653)</f>
        <v>0</v>
      </c>
      <c r="F651" s="18">
        <f t="shared" si="536"/>
        <v>0</v>
      </c>
      <c r="G651" s="18">
        <f t="shared" si="536"/>
        <v>0</v>
      </c>
      <c r="H651" s="18">
        <f t="shared" si="536"/>
        <v>0</v>
      </c>
      <c r="I651" s="18">
        <f t="shared" si="536"/>
        <v>0</v>
      </c>
      <c r="J651" s="18">
        <f t="shared" si="536"/>
        <v>0</v>
      </c>
      <c r="K651" s="18">
        <f t="shared" si="536"/>
        <v>0</v>
      </c>
      <c r="L651" s="18">
        <f t="shared" si="536"/>
        <v>0</v>
      </c>
      <c r="M651" s="18">
        <f t="shared" si="536"/>
        <v>0</v>
      </c>
      <c r="N651" s="18">
        <f t="shared" si="536"/>
        <v>0</v>
      </c>
      <c r="O651" s="48">
        <f t="shared" si="536"/>
        <v>0</v>
      </c>
      <c r="P651" s="65">
        <f t="shared" si="526"/>
        <v>0</v>
      </c>
      <c r="Q651" s="48">
        <f t="shared" ref="Q651:R651" si="537">SUM(Q652:Q653)</f>
        <v>0</v>
      </c>
      <c r="R651" s="48">
        <f t="shared" si="537"/>
        <v>0</v>
      </c>
      <c r="S651" s="65">
        <f t="shared" si="520"/>
        <v>0</v>
      </c>
    </row>
    <row r="652" spans="1:19" ht="48.75" hidden="1" customHeight="1" x14ac:dyDescent="0.25">
      <c r="A652" s="161"/>
      <c r="B652" s="16">
        <v>512241</v>
      </c>
      <c r="C652" s="17" t="s">
        <v>619</v>
      </c>
      <c r="D652" s="84"/>
      <c r="E652" s="68"/>
      <c r="F652" s="19"/>
      <c r="G652" s="19"/>
      <c r="H652" s="19"/>
      <c r="I652" s="19"/>
      <c r="J652" s="19"/>
      <c r="K652" s="19"/>
      <c r="L652" s="19"/>
      <c r="M652" s="19"/>
      <c r="N652" s="19"/>
      <c r="O652" s="49"/>
      <c r="P652" s="65">
        <f t="shared" si="526"/>
        <v>0</v>
      </c>
      <c r="Q652" s="49"/>
      <c r="R652" s="49"/>
      <c r="S652" s="65">
        <f t="shared" si="520"/>
        <v>0</v>
      </c>
    </row>
    <row r="653" spans="1:19" ht="25.5" hidden="1" x14ac:dyDescent="0.25">
      <c r="A653" s="161"/>
      <c r="B653" s="16">
        <v>512242</v>
      </c>
      <c r="C653" s="17" t="s">
        <v>455</v>
      </c>
      <c r="D653" s="84"/>
      <c r="E653" s="68"/>
      <c r="F653" s="19"/>
      <c r="G653" s="19"/>
      <c r="H653" s="19"/>
      <c r="I653" s="19"/>
      <c r="J653" s="19"/>
      <c r="K653" s="19"/>
      <c r="L653" s="19"/>
      <c r="M653" s="19"/>
      <c r="N653" s="19"/>
      <c r="O653" s="49"/>
      <c r="P653" s="65">
        <f t="shared" si="526"/>
        <v>0</v>
      </c>
      <c r="Q653" s="49"/>
      <c r="R653" s="49"/>
      <c r="S653" s="65">
        <f t="shared" si="520"/>
        <v>0</v>
      </c>
    </row>
    <row r="654" spans="1:19" ht="45" hidden="1" customHeight="1" x14ac:dyDescent="0.25">
      <c r="A654" s="161"/>
      <c r="B654" s="16">
        <v>512250</v>
      </c>
      <c r="C654" s="17" t="s">
        <v>456</v>
      </c>
      <c r="D654" s="83">
        <f>SUM(D655:D656)</f>
        <v>0</v>
      </c>
      <c r="E654" s="67">
        <f t="shared" ref="E654:O654" si="538">SUM(E655:E656)</f>
        <v>0</v>
      </c>
      <c r="F654" s="18">
        <f t="shared" si="538"/>
        <v>0</v>
      </c>
      <c r="G654" s="18">
        <f t="shared" si="538"/>
        <v>0</v>
      </c>
      <c r="H654" s="18">
        <f t="shared" si="538"/>
        <v>0</v>
      </c>
      <c r="I654" s="18">
        <f t="shared" si="538"/>
        <v>0</v>
      </c>
      <c r="J654" s="18">
        <f t="shared" si="538"/>
        <v>0</v>
      </c>
      <c r="K654" s="18">
        <f t="shared" si="538"/>
        <v>0</v>
      </c>
      <c r="L654" s="18">
        <f t="shared" si="538"/>
        <v>0</v>
      </c>
      <c r="M654" s="18">
        <f t="shared" si="538"/>
        <v>0</v>
      </c>
      <c r="N654" s="18">
        <f t="shared" si="538"/>
        <v>0</v>
      </c>
      <c r="O654" s="48">
        <f t="shared" si="538"/>
        <v>0</v>
      </c>
      <c r="P654" s="65">
        <f t="shared" si="526"/>
        <v>0</v>
      </c>
      <c r="Q654" s="48">
        <f t="shared" ref="Q654:R654" si="539">SUM(Q655:Q656)</f>
        <v>0</v>
      </c>
      <c r="R654" s="48">
        <f t="shared" si="539"/>
        <v>0</v>
      </c>
      <c r="S654" s="65">
        <f t="shared" si="520"/>
        <v>0</v>
      </c>
    </row>
    <row r="655" spans="1:19" ht="15.75" hidden="1" customHeight="1" x14ac:dyDescent="0.25">
      <c r="A655" s="161"/>
      <c r="B655" s="16">
        <v>512251</v>
      </c>
      <c r="C655" s="17" t="s">
        <v>457</v>
      </c>
      <c r="D655" s="84"/>
      <c r="E655" s="68"/>
      <c r="F655" s="19"/>
      <c r="G655" s="19"/>
      <c r="H655" s="19"/>
      <c r="I655" s="19"/>
      <c r="J655" s="19"/>
      <c r="K655" s="19"/>
      <c r="L655" s="19"/>
      <c r="M655" s="19"/>
      <c r="N655" s="19"/>
      <c r="O655" s="49"/>
      <c r="P655" s="65">
        <f t="shared" si="526"/>
        <v>0</v>
      </c>
      <c r="Q655" s="49"/>
      <c r="R655" s="49"/>
      <c r="S655" s="65">
        <f t="shared" si="520"/>
        <v>0</v>
      </c>
    </row>
    <row r="656" spans="1:19" hidden="1" x14ac:dyDescent="0.25">
      <c r="A656" s="161"/>
      <c r="B656" s="16">
        <v>512252</v>
      </c>
      <c r="C656" s="17" t="s">
        <v>458</v>
      </c>
      <c r="D656" s="84"/>
      <c r="E656" s="68"/>
      <c r="F656" s="19"/>
      <c r="G656" s="19"/>
      <c r="H656" s="19"/>
      <c r="I656" s="19"/>
      <c r="J656" s="19"/>
      <c r="K656" s="19"/>
      <c r="L656" s="19"/>
      <c r="M656" s="19"/>
      <c r="N656" s="19"/>
      <c r="O656" s="49"/>
      <c r="P656" s="65">
        <f t="shared" si="526"/>
        <v>0</v>
      </c>
      <c r="Q656" s="49"/>
      <c r="R656" s="49"/>
      <c r="S656" s="65">
        <f t="shared" si="520"/>
        <v>0</v>
      </c>
    </row>
    <row r="657" spans="1:19" ht="25.5" hidden="1" x14ac:dyDescent="0.25">
      <c r="A657" s="271"/>
      <c r="B657" s="12">
        <v>512600</v>
      </c>
      <c r="C657" s="13" t="s">
        <v>459</v>
      </c>
      <c r="D657" s="82">
        <f>SUM(D658+D660+D662)</f>
        <v>0</v>
      </c>
      <c r="E657" s="66">
        <f t="shared" ref="E657:O657" si="540">SUM(E658+E660+E662)</f>
        <v>0</v>
      </c>
      <c r="F657" s="14">
        <f t="shared" si="540"/>
        <v>0</v>
      </c>
      <c r="G657" s="14">
        <f t="shared" si="540"/>
        <v>0</v>
      </c>
      <c r="H657" s="14">
        <f t="shared" si="540"/>
        <v>0</v>
      </c>
      <c r="I657" s="14">
        <f t="shared" si="540"/>
        <v>0</v>
      </c>
      <c r="J657" s="14">
        <f t="shared" si="540"/>
        <v>0</v>
      </c>
      <c r="K657" s="14">
        <f t="shared" si="540"/>
        <v>0</v>
      </c>
      <c r="L657" s="14">
        <f t="shared" si="540"/>
        <v>0</v>
      </c>
      <c r="M657" s="14">
        <f t="shared" si="540"/>
        <v>0</v>
      </c>
      <c r="N657" s="14">
        <f t="shared" si="540"/>
        <v>0</v>
      </c>
      <c r="O657" s="47">
        <f t="shared" si="540"/>
        <v>0</v>
      </c>
      <c r="P657" s="65">
        <f t="shared" si="526"/>
        <v>0</v>
      </c>
      <c r="Q657" s="47">
        <f t="shared" ref="Q657:R657" si="541">SUM(Q658+Q660+Q662)</f>
        <v>0</v>
      </c>
      <c r="R657" s="47">
        <f t="shared" si="541"/>
        <v>0</v>
      </c>
      <c r="S657" s="65">
        <f t="shared" si="520"/>
        <v>0</v>
      </c>
    </row>
    <row r="658" spans="1:19" hidden="1" x14ac:dyDescent="0.25">
      <c r="A658" s="161"/>
      <c r="B658" s="16">
        <v>512610</v>
      </c>
      <c r="C658" s="17" t="s">
        <v>460</v>
      </c>
      <c r="D658" s="83">
        <f>SUM(D659)</f>
        <v>0</v>
      </c>
      <c r="E658" s="67">
        <f t="shared" ref="E658:O658" si="542">SUM(E659)</f>
        <v>0</v>
      </c>
      <c r="F658" s="18">
        <f t="shared" si="542"/>
        <v>0</v>
      </c>
      <c r="G658" s="18">
        <f t="shared" si="542"/>
        <v>0</v>
      </c>
      <c r="H658" s="18">
        <f t="shared" si="542"/>
        <v>0</v>
      </c>
      <c r="I658" s="18">
        <f t="shared" si="542"/>
        <v>0</v>
      </c>
      <c r="J658" s="18">
        <f t="shared" si="542"/>
        <v>0</v>
      </c>
      <c r="K658" s="18">
        <f t="shared" si="542"/>
        <v>0</v>
      </c>
      <c r="L658" s="18">
        <f t="shared" si="542"/>
        <v>0</v>
      </c>
      <c r="M658" s="18">
        <f t="shared" si="542"/>
        <v>0</v>
      </c>
      <c r="N658" s="18">
        <f t="shared" si="542"/>
        <v>0</v>
      </c>
      <c r="O658" s="48">
        <f t="shared" si="542"/>
        <v>0</v>
      </c>
      <c r="P658" s="65">
        <f t="shared" si="526"/>
        <v>0</v>
      </c>
      <c r="Q658" s="48">
        <f t="shared" ref="Q658:R658" si="543">SUM(Q659)</f>
        <v>0</v>
      </c>
      <c r="R658" s="48">
        <f t="shared" si="543"/>
        <v>0</v>
      </c>
      <c r="S658" s="65">
        <f t="shared" si="520"/>
        <v>0</v>
      </c>
    </row>
    <row r="659" spans="1:19" ht="25.5" hidden="1" x14ac:dyDescent="0.25">
      <c r="A659" s="161"/>
      <c r="B659" s="16">
        <v>512611</v>
      </c>
      <c r="C659" s="17" t="s">
        <v>461</v>
      </c>
      <c r="D659" s="84"/>
      <c r="E659" s="68"/>
      <c r="F659" s="19"/>
      <c r="G659" s="19"/>
      <c r="H659" s="19"/>
      <c r="I659" s="19"/>
      <c r="J659" s="19"/>
      <c r="K659" s="19"/>
      <c r="L659" s="19"/>
      <c r="M659" s="19"/>
      <c r="N659" s="19"/>
      <c r="O659" s="49"/>
      <c r="P659" s="65">
        <f t="shared" si="526"/>
        <v>0</v>
      </c>
      <c r="Q659" s="49"/>
      <c r="R659" s="49"/>
      <c r="S659" s="65">
        <f t="shared" si="520"/>
        <v>0</v>
      </c>
    </row>
    <row r="660" spans="1:19" hidden="1" x14ac:dyDescent="0.25">
      <c r="A660" s="161"/>
      <c r="B660" s="16">
        <v>512630</v>
      </c>
      <c r="C660" s="17" t="s">
        <v>462</v>
      </c>
      <c r="D660" s="83">
        <f>SUM(D661)</f>
        <v>0</v>
      </c>
      <c r="E660" s="67">
        <f t="shared" ref="E660:O660" si="544">SUM(E661)</f>
        <v>0</v>
      </c>
      <c r="F660" s="18">
        <f t="shared" si="544"/>
        <v>0</v>
      </c>
      <c r="G660" s="18">
        <f t="shared" si="544"/>
        <v>0</v>
      </c>
      <c r="H660" s="18">
        <f t="shared" si="544"/>
        <v>0</v>
      </c>
      <c r="I660" s="18">
        <f t="shared" si="544"/>
        <v>0</v>
      </c>
      <c r="J660" s="18">
        <f t="shared" si="544"/>
        <v>0</v>
      </c>
      <c r="K660" s="18">
        <f t="shared" si="544"/>
        <v>0</v>
      </c>
      <c r="L660" s="18">
        <f t="shared" si="544"/>
        <v>0</v>
      </c>
      <c r="M660" s="18">
        <f t="shared" si="544"/>
        <v>0</v>
      </c>
      <c r="N660" s="18">
        <f t="shared" si="544"/>
        <v>0</v>
      </c>
      <c r="O660" s="48">
        <f t="shared" si="544"/>
        <v>0</v>
      </c>
      <c r="P660" s="65">
        <f t="shared" si="526"/>
        <v>0</v>
      </c>
      <c r="Q660" s="48">
        <f t="shared" ref="Q660:R660" si="545">SUM(Q661)</f>
        <v>0</v>
      </c>
      <c r="R660" s="48">
        <f t="shared" si="545"/>
        <v>0</v>
      </c>
      <c r="S660" s="65">
        <f t="shared" si="520"/>
        <v>0</v>
      </c>
    </row>
    <row r="661" spans="1:19" ht="25.5" hidden="1" x14ac:dyDescent="0.25">
      <c r="A661" s="161"/>
      <c r="B661" s="16">
        <v>512631</v>
      </c>
      <c r="C661" s="17" t="s">
        <v>463</v>
      </c>
      <c r="D661" s="84"/>
      <c r="E661" s="68"/>
      <c r="F661" s="19"/>
      <c r="G661" s="19"/>
      <c r="H661" s="19"/>
      <c r="I661" s="19"/>
      <c r="J661" s="19"/>
      <c r="K661" s="19"/>
      <c r="L661" s="19"/>
      <c r="M661" s="19"/>
      <c r="N661" s="19"/>
      <c r="O661" s="49"/>
      <c r="P661" s="65">
        <f t="shared" si="526"/>
        <v>0</v>
      </c>
      <c r="Q661" s="49"/>
      <c r="R661" s="49"/>
      <c r="S661" s="65">
        <f t="shared" si="520"/>
        <v>0</v>
      </c>
    </row>
    <row r="662" spans="1:19" hidden="1" x14ac:dyDescent="0.25">
      <c r="A662" s="161"/>
      <c r="B662" s="16">
        <v>512640</v>
      </c>
      <c r="C662" s="17" t="s">
        <v>464</v>
      </c>
      <c r="D662" s="83">
        <f>SUM(D663)</f>
        <v>0</v>
      </c>
      <c r="E662" s="67">
        <f t="shared" ref="E662:O662" si="546">SUM(E663)</f>
        <v>0</v>
      </c>
      <c r="F662" s="18">
        <f t="shared" si="546"/>
        <v>0</v>
      </c>
      <c r="G662" s="18">
        <f t="shared" si="546"/>
        <v>0</v>
      </c>
      <c r="H662" s="18">
        <f t="shared" si="546"/>
        <v>0</v>
      </c>
      <c r="I662" s="18">
        <f t="shared" si="546"/>
        <v>0</v>
      </c>
      <c r="J662" s="18">
        <f t="shared" si="546"/>
        <v>0</v>
      </c>
      <c r="K662" s="18">
        <f t="shared" si="546"/>
        <v>0</v>
      </c>
      <c r="L662" s="18">
        <f t="shared" si="546"/>
        <v>0</v>
      </c>
      <c r="M662" s="18">
        <f t="shared" si="546"/>
        <v>0</v>
      </c>
      <c r="N662" s="18">
        <f t="shared" si="546"/>
        <v>0</v>
      </c>
      <c r="O662" s="48">
        <f t="shared" si="546"/>
        <v>0</v>
      </c>
      <c r="P662" s="65">
        <f t="shared" si="526"/>
        <v>0</v>
      </c>
      <c r="Q662" s="48">
        <f t="shared" ref="Q662:R662" si="547">SUM(Q663)</f>
        <v>0</v>
      </c>
      <c r="R662" s="48">
        <f t="shared" si="547"/>
        <v>0</v>
      </c>
      <c r="S662" s="65">
        <f t="shared" si="520"/>
        <v>0</v>
      </c>
    </row>
    <row r="663" spans="1:19" ht="25.5" hidden="1" x14ac:dyDescent="0.25">
      <c r="A663" s="161"/>
      <c r="B663" s="16">
        <v>512641</v>
      </c>
      <c r="C663" s="17" t="s">
        <v>465</v>
      </c>
      <c r="D663" s="84"/>
      <c r="E663" s="68"/>
      <c r="F663" s="19"/>
      <c r="G663" s="19"/>
      <c r="H663" s="19"/>
      <c r="I663" s="19"/>
      <c r="J663" s="19"/>
      <c r="K663" s="19"/>
      <c r="L663" s="19"/>
      <c r="M663" s="19"/>
      <c r="N663" s="19"/>
      <c r="O663" s="49"/>
      <c r="P663" s="65">
        <f t="shared" si="526"/>
        <v>0</v>
      </c>
      <c r="Q663" s="49"/>
      <c r="R663" s="49"/>
      <c r="S663" s="65">
        <f t="shared" si="520"/>
        <v>0</v>
      </c>
    </row>
    <row r="664" spans="1:19" hidden="1" x14ac:dyDescent="0.25">
      <c r="A664" s="271"/>
      <c r="B664" s="35">
        <v>512800</v>
      </c>
      <c r="C664" s="13" t="s">
        <v>466</v>
      </c>
      <c r="D664" s="82">
        <f>SUM(D665)</f>
        <v>0</v>
      </c>
      <c r="E664" s="66">
        <f t="shared" ref="E664:O665" si="548">SUM(E665)</f>
        <v>0</v>
      </c>
      <c r="F664" s="14">
        <f t="shared" si="548"/>
        <v>0</v>
      </c>
      <c r="G664" s="14">
        <f t="shared" si="548"/>
        <v>0</v>
      </c>
      <c r="H664" s="14">
        <f t="shared" si="548"/>
        <v>0</v>
      </c>
      <c r="I664" s="14">
        <f t="shared" si="548"/>
        <v>0</v>
      </c>
      <c r="J664" s="14">
        <f t="shared" si="548"/>
        <v>0</v>
      </c>
      <c r="K664" s="14">
        <f t="shared" si="548"/>
        <v>0</v>
      </c>
      <c r="L664" s="14">
        <f t="shared" si="548"/>
        <v>0</v>
      </c>
      <c r="M664" s="14">
        <f t="shared" si="548"/>
        <v>0</v>
      </c>
      <c r="N664" s="14">
        <f t="shared" si="548"/>
        <v>0</v>
      </c>
      <c r="O664" s="47">
        <f t="shared" si="548"/>
        <v>0</v>
      </c>
      <c r="P664" s="65">
        <f t="shared" si="526"/>
        <v>0</v>
      </c>
      <c r="Q664" s="47">
        <f t="shared" ref="Q664:R665" si="549">SUM(Q665)</f>
        <v>0</v>
      </c>
      <c r="R664" s="47">
        <f t="shared" si="549"/>
        <v>0</v>
      </c>
      <c r="S664" s="65">
        <f t="shared" si="520"/>
        <v>0</v>
      </c>
    </row>
    <row r="665" spans="1:19" hidden="1" x14ac:dyDescent="0.25">
      <c r="A665" s="161"/>
      <c r="B665" s="16">
        <v>512810</v>
      </c>
      <c r="C665" s="17" t="s">
        <v>466</v>
      </c>
      <c r="D665" s="83">
        <f>SUM(D666)</f>
        <v>0</v>
      </c>
      <c r="E665" s="67">
        <f t="shared" si="548"/>
        <v>0</v>
      </c>
      <c r="F665" s="18">
        <f t="shared" si="548"/>
        <v>0</v>
      </c>
      <c r="G665" s="18">
        <f t="shared" si="548"/>
        <v>0</v>
      </c>
      <c r="H665" s="18">
        <f t="shared" si="548"/>
        <v>0</v>
      </c>
      <c r="I665" s="18">
        <f t="shared" si="548"/>
        <v>0</v>
      </c>
      <c r="J665" s="18">
        <f t="shared" si="548"/>
        <v>0</v>
      </c>
      <c r="K665" s="18">
        <f t="shared" si="548"/>
        <v>0</v>
      </c>
      <c r="L665" s="18">
        <f t="shared" si="548"/>
        <v>0</v>
      </c>
      <c r="M665" s="18">
        <f t="shared" si="548"/>
        <v>0</v>
      </c>
      <c r="N665" s="18">
        <f t="shared" si="548"/>
        <v>0</v>
      </c>
      <c r="O665" s="48">
        <f t="shared" si="548"/>
        <v>0</v>
      </c>
      <c r="P665" s="65">
        <f t="shared" si="526"/>
        <v>0</v>
      </c>
      <c r="Q665" s="48">
        <f t="shared" si="549"/>
        <v>0</v>
      </c>
      <c r="R665" s="48">
        <f t="shared" si="549"/>
        <v>0</v>
      </c>
      <c r="S665" s="65">
        <f t="shared" si="520"/>
        <v>0</v>
      </c>
    </row>
    <row r="666" spans="1:19" ht="25.5" hidden="1" x14ac:dyDescent="0.25">
      <c r="A666" s="161"/>
      <c r="B666" s="16">
        <v>512811</v>
      </c>
      <c r="C666" s="17" t="s">
        <v>467</v>
      </c>
      <c r="D666" s="84"/>
      <c r="E666" s="68"/>
      <c r="F666" s="19"/>
      <c r="G666" s="19"/>
      <c r="H666" s="19"/>
      <c r="I666" s="19"/>
      <c r="J666" s="19"/>
      <c r="K666" s="19"/>
      <c r="L666" s="19"/>
      <c r="M666" s="19"/>
      <c r="N666" s="19"/>
      <c r="O666" s="49"/>
      <c r="P666" s="65">
        <f t="shared" si="526"/>
        <v>0</v>
      </c>
      <c r="Q666" s="49"/>
      <c r="R666" s="49"/>
      <c r="S666" s="65">
        <f t="shared" si="520"/>
        <v>0</v>
      </c>
    </row>
    <row r="667" spans="1:19" ht="38.25" hidden="1" x14ac:dyDescent="0.25">
      <c r="A667" s="271"/>
      <c r="B667" s="35">
        <v>512900</v>
      </c>
      <c r="C667" s="13" t="s">
        <v>468</v>
      </c>
      <c r="D667" s="82">
        <f t="shared" ref="D667:O667" si="550">SUM(D668)</f>
        <v>0</v>
      </c>
      <c r="E667" s="66">
        <f>SUM(E668)</f>
        <v>0</v>
      </c>
      <c r="F667" s="14">
        <f t="shared" si="550"/>
        <v>0</v>
      </c>
      <c r="G667" s="14">
        <f t="shared" si="550"/>
        <v>0</v>
      </c>
      <c r="H667" s="14">
        <f t="shared" si="550"/>
        <v>0</v>
      </c>
      <c r="I667" s="14">
        <f t="shared" si="550"/>
        <v>0</v>
      </c>
      <c r="J667" s="14">
        <f t="shared" si="550"/>
        <v>0</v>
      </c>
      <c r="K667" s="14">
        <f t="shared" si="550"/>
        <v>0</v>
      </c>
      <c r="L667" s="14">
        <f t="shared" si="550"/>
        <v>0</v>
      </c>
      <c r="M667" s="14">
        <f t="shared" si="550"/>
        <v>0</v>
      </c>
      <c r="N667" s="14">
        <f t="shared" si="550"/>
        <v>0</v>
      </c>
      <c r="O667" s="47">
        <f t="shared" si="550"/>
        <v>0</v>
      </c>
      <c r="P667" s="65">
        <f t="shared" si="526"/>
        <v>0</v>
      </c>
      <c r="Q667" s="47">
        <f>SUM(Q668)</f>
        <v>0</v>
      </c>
      <c r="R667" s="47">
        <f>SUM(R668)</f>
        <v>0</v>
      </c>
      <c r="S667" s="65">
        <f t="shared" si="520"/>
        <v>0</v>
      </c>
    </row>
    <row r="668" spans="1:19" hidden="1" x14ac:dyDescent="0.25">
      <c r="A668" s="161"/>
      <c r="B668" s="16">
        <v>512930</v>
      </c>
      <c r="C668" s="17" t="s">
        <v>469</v>
      </c>
      <c r="D668" s="83">
        <f>SUM(D669:D670)</f>
        <v>0</v>
      </c>
      <c r="E668" s="110">
        <f>SUM(E669:E670)</f>
        <v>0</v>
      </c>
      <c r="F668" s="18">
        <f t="shared" ref="F668:O668" si="551">SUM(F669:F670)</f>
        <v>0</v>
      </c>
      <c r="G668" s="18">
        <f t="shared" si="551"/>
        <v>0</v>
      </c>
      <c r="H668" s="18">
        <f t="shared" si="551"/>
        <v>0</v>
      </c>
      <c r="I668" s="18">
        <f t="shared" si="551"/>
        <v>0</v>
      </c>
      <c r="J668" s="18">
        <f t="shared" si="551"/>
        <v>0</v>
      </c>
      <c r="K668" s="18">
        <f t="shared" si="551"/>
        <v>0</v>
      </c>
      <c r="L668" s="18">
        <f t="shared" si="551"/>
        <v>0</v>
      </c>
      <c r="M668" s="18">
        <f t="shared" si="551"/>
        <v>0</v>
      </c>
      <c r="N668" s="18">
        <f t="shared" si="551"/>
        <v>0</v>
      </c>
      <c r="O668" s="111">
        <f t="shared" si="551"/>
        <v>0</v>
      </c>
      <c r="P668" s="65">
        <f t="shared" si="526"/>
        <v>0</v>
      </c>
      <c r="Q668" s="18">
        <f t="shared" ref="Q668:R668" si="552">SUM(Q669:Q670)</f>
        <v>0</v>
      </c>
      <c r="R668" s="18">
        <f t="shared" si="552"/>
        <v>0</v>
      </c>
      <c r="S668" s="65">
        <f t="shared" si="520"/>
        <v>0</v>
      </c>
    </row>
    <row r="669" spans="1:19" ht="25.5" hidden="1" x14ac:dyDescent="0.25">
      <c r="A669" s="161"/>
      <c r="B669" s="16">
        <v>512931</v>
      </c>
      <c r="C669" s="17" t="s">
        <v>620</v>
      </c>
      <c r="D669" s="84"/>
      <c r="E669" s="68"/>
      <c r="F669" s="19"/>
      <c r="G669" s="19"/>
      <c r="H669" s="19"/>
      <c r="I669" s="19"/>
      <c r="J669" s="19"/>
      <c r="K669" s="19"/>
      <c r="L669" s="19"/>
      <c r="M669" s="19"/>
      <c r="N669" s="19"/>
      <c r="O669" s="49"/>
      <c r="P669" s="65">
        <f t="shared" si="526"/>
        <v>0</v>
      </c>
      <c r="Q669" s="49"/>
      <c r="R669" s="49"/>
      <c r="S669" s="65">
        <f t="shared" si="520"/>
        <v>0</v>
      </c>
    </row>
    <row r="670" spans="1:19" s="185" customFormat="1" hidden="1" x14ac:dyDescent="0.25">
      <c r="A670" s="161"/>
      <c r="B670" s="16">
        <v>512932</v>
      </c>
      <c r="C670" s="17" t="s">
        <v>637</v>
      </c>
      <c r="D670" s="84"/>
      <c r="E670" s="68"/>
      <c r="F670" s="19"/>
      <c r="G670" s="19"/>
      <c r="H670" s="19"/>
      <c r="I670" s="19"/>
      <c r="J670" s="19"/>
      <c r="K670" s="19"/>
      <c r="L670" s="19"/>
      <c r="M670" s="19"/>
      <c r="N670" s="19"/>
      <c r="O670" s="49"/>
      <c r="P670" s="65">
        <f t="shared" si="526"/>
        <v>0</v>
      </c>
      <c r="Q670" s="49"/>
      <c r="R670" s="49"/>
      <c r="S670" s="65">
        <f t="shared" si="520"/>
        <v>0</v>
      </c>
    </row>
    <row r="671" spans="1:19" s="185" customFormat="1" ht="25.5" hidden="1" x14ac:dyDescent="0.25">
      <c r="A671" s="275"/>
      <c r="B671" s="34">
        <v>513000</v>
      </c>
      <c r="C671" s="21" t="s">
        <v>621</v>
      </c>
      <c r="D671" s="117">
        <f>D672</f>
        <v>0</v>
      </c>
      <c r="E671" s="120">
        <f t="shared" ref="E671:O672" si="553">E672</f>
        <v>0</v>
      </c>
      <c r="F671" s="118">
        <f t="shared" si="553"/>
        <v>0</v>
      </c>
      <c r="G671" s="118">
        <f t="shared" si="553"/>
        <v>0</v>
      </c>
      <c r="H671" s="118">
        <f t="shared" si="553"/>
        <v>0</v>
      </c>
      <c r="I671" s="118">
        <f t="shared" si="553"/>
        <v>0</v>
      </c>
      <c r="J671" s="118">
        <f t="shared" si="553"/>
        <v>0</v>
      </c>
      <c r="K671" s="118">
        <f t="shared" si="553"/>
        <v>0</v>
      </c>
      <c r="L671" s="118">
        <f t="shared" si="553"/>
        <v>0</v>
      </c>
      <c r="M671" s="118">
        <f t="shared" si="553"/>
        <v>0</v>
      </c>
      <c r="N671" s="118">
        <f t="shared" si="553"/>
        <v>0</v>
      </c>
      <c r="O671" s="121">
        <f t="shared" si="553"/>
        <v>0</v>
      </c>
      <c r="P671" s="65">
        <f t="shared" si="526"/>
        <v>0</v>
      </c>
      <c r="Q671" s="118">
        <f t="shared" ref="Q671:R672" si="554">Q672</f>
        <v>0</v>
      </c>
      <c r="R671" s="118">
        <f t="shared" si="554"/>
        <v>0</v>
      </c>
      <c r="S671" s="65">
        <f t="shared" si="520"/>
        <v>0</v>
      </c>
    </row>
    <row r="672" spans="1:19" s="185" customFormat="1" hidden="1" x14ac:dyDescent="0.25">
      <c r="A672" s="275"/>
      <c r="B672" s="35">
        <v>513100</v>
      </c>
      <c r="C672" s="13" t="s">
        <v>622</v>
      </c>
      <c r="D672" s="117">
        <f>D673</f>
        <v>0</v>
      </c>
      <c r="E672" s="120">
        <f t="shared" si="553"/>
        <v>0</v>
      </c>
      <c r="F672" s="118">
        <f t="shared" si="553"/>
        <v>0</v>
      </c>
      <c r="G672" s="118">
        <f t="shared" si="553"/>
        <v>0</v>
      </c>
      <c r="H672" s="118">
        <f t="shared" si="553"/>
        <v>0</v>
      </c>
      <c r="I672" s="118">
        <f t="shared" si="553"/>
        <v>0</v>
      </c>
      <c r="J672" s="118">
        <f t="shared" si="553"/>
        <v>0</v>
      </c>
      <c r="K672" s="118">
        <f t="shared" si="553"/>
        <v>0</v>
      </c>
      <c r="L672" s="118">
        <f t="shared" si="553"/>
        <v>0</v>
      </c>
      <c r="M672" s="118">
        <f t="shared" si="553"/>
        <v>0</v>
      </c>
      <c r="N672" s="118">
        <f t="shared" si="553"/>
        <v>0</v>
      </c>
      <c r="O672" s="121">
        <f t="shared" si="553"/>
        <v>0</v>
      </c>
      <c r="P672" s="65">
        <f t="shared" si="526"/>
        <v>0</v>
      </c>
      <c r="Q672" s="118">
        <f t="shared" si="554"/>
        <v>0</v>
      </c>
      <c r="R672" s="118">
        <f t="shared" si="554"/>
        <v>0</v>
      </c>
      <c r="S672" s="65">
        <f t="shared" si="520"/>
        <v>0</v>
      </c>
    </row>
    <row r="673" spans="1:19" s="185" customFormat="1" hidden="1" x14ac:dyDescent="0.25">
      <c r="A673" s="275"/>
      <c r="B673" s="16">
        <v>513110</v>
      </c>
      <c r="C673" s="17" t="s">
        <v>622</v>
      </c>
      <c r="D673" s="85">
        <f>SUM(D674:D675)</f>
        <v>0</v>
      </c>
      <c r="E673" s="69"/>
      <c r="F673" s="20"/>
      <c r="G673" s="20"/>
      <c r="H673" s="20"/>
      <c r="I673" s="20"/>
      <c r="J673" s="20"/>
      <c r="K673" s="20"/>
      <c r="L673" s="20"/>
      <c r="M673" s="20"/>
      <c r="N673" s="20"/>
      <c r="O673" s="50"/>
      <c r="P673" s="65">
        <f t="shared" si="526"/>
        <v>0</v>
      </c>
      <c r="Q673" s="50"/>
      <c r="R673" s="50"/>
      <c r="S673" s="65">
        <f t="shared" si="520"/>
        <v>0</v>
      </c>
    </row>
    <row r="674" spans="1:19" s="185" customFormat="1" ht="15.75" hidden="1" customHeight="1" x14ac:dyDescent="0.25">
      <c r="A674" s="275"/>
      <c r="B674" s="184">
        <v>513111</v>
      </c>
      <c r="C674" s="17" t="s">
        <v>624</v>
      </c>
      <c r="D674" s="106"/>
      <c r="E674" s="107"/>
      <c r="F674" s="108"/>
      <c r="G674" s="108"/>
      <c r="H674" s="108"/>
      <c r="I674" s="108"/>
      <c r="J674" s="108"/>
      <c r="K674" s="108"/>
      <c r="L674" s="108"/>
      <c r="M674" s="108"/>
      <c r="N674" s="108"/>
      <c r="O674" s="109"/>
      <c r="P674" s="65">
        <f t="shared" si="526"/>
        <v>0</v>
      </c>
      <c r="Q674" s="109"/>
      <c r="R674" s="109"/>
      <c r="S674" s="65">
        <f t="shared" si="520"/>
        <v>0</v>
      </c>
    </row>
    <row r="675" spans="1:19" ht="34.5" hidden="1" customHeight="1" x14ac:dyDescent="0.25">
      <c r="A675" s="275"/>
      <c r="B675" s="184">
        <v>513119</v>
      </c>
      <c r="C675" s="17" t="s">
        <v>623</v>
      </c>
      <c r="D675" s="106"/>
      <c r="E675" s="107"/>
      <c r="F675" s="108"/>
      <c r="G675" s="108"/>
      <c r="H675" s="108"/>
      <c r="I675" s="108"/>
      <c r="J675" s="108"/>
      <c r="K675" s="108"/>
      <c r="L675" s="108"/>
      <c r="M675" s="108"/>
      <c r="N675" s="108"/>
      <c r="O675" s="109"/>
      <c r="P675" s="65">
        <f t="shared" si="526"/>
        <v>0</v>
      </c>
      <c r="Q675" s="109"/>
      <c r="R675" s="109"/>
      <c r="S675" s="65">
        <f t="shared" si="520"/>
        <v>0</v>
      </c>
    </row>
    <row r="676" spans="1:19" hidden="1" x14ac:dyDescent="0.25">
      <c r="A676" s="271"/>
      <c r="B676" s="34">
        <v>515000</v>
      </c>
      <c r="C676" s="21" t="s">
        <v>470</v>
      </c>
      <c r="D676" s="82">
        <f>SUM(D677)</f>
        <v>0</v>
      </c>
      <c r="E676" s="66">
        <f t="shared" ref="E676:O676" si="555">SUM(E677)</f>
        <v>0</v>
      </c>
      <c r="F676" s="14">
        <f t="shared" si="555"/>
        <v>0</v>
      </c>
      <c r="G676" s="14">
        <f>SUM(G677)</f>
        <v>0</v>
      </c>
      <c r="H676" s="14">
        <f t="shared" si="555"/>
        <v>0</v>
      </c>
      <c r="I676" s="14">
        <f t="shared" si="555"/>
        <v>0</v>
      </c>
      <c r="J676" s="14">
        <f t="shared" si="555"/>
        <v>0</v>
      </c>
      <c r="K676" s="14">
        <f t="shared" si="555"/>
        <v>0</v>
      </c>
      <c r="L676" s="14">
        <f t="shared" si="555"/>
        <v>0</v>
      </c>
      <c r="M676" s="14">
        <f t="shared" si="555"/>
        <v>0</v>
      </c>
      <c r="N676" s="14">
        <f t="shared" si="555"/>
        <v>0</v>
      </c>
      <c r="O676" s="47">
        <f t="shared" si="555"/>
        <v>0</v>
      </c>
      <c r="P676" s="65">
        <f t="shared" si="526"/>
        <v>0</v>
      </c>
      <c r="Q676" s="47">
        <f t="shared" ref="Q676:R676" si="556">SUM(Q677)</f>
        <v>0</v>
      </c>
      <c r="R676" s="47">
        <f t="shared" si="556"/>
        <v>0</v>
      </c>
      <c r="S676" s="65">
        <f t="shared" si="520"/>
        <v>0</v>
      </c>
    </row>
    <row r="677" spans="1:19" hidden="1" x14ac:dyDescent="0.25">
      <c r="A677" s="271"/>
      <c r="B677" s="35">
        <v>515100</v>
      </c>
      <c r="C677" s="13" t="s">
        <v>471</v>
      </c>
      <c r="D677" s="82">
        <f>SUM(D678,D680,D688)</f>
        <v>0</v>
      </c>
      <c r="E677" s="112">
        <f>SUM(E678,E680,E688)</f>
        <v>0</v>
      </c>
      <c r="F677" s="14">
        <f t="shared" ref="F677:O677" si="557">SUM(F678,F680,F688)</f>
        <v>0</v>
      </c>
      <c r="G677" s="14">
        <f t="shared" si="557"/>
        <v>0</v>
      </c>
      <c r="H677" s="14">
        <f t="shared" si="557"/>
        <v>0</v>
      </c>
      <c r="I677" s="14">
        <f t="shared" si="557"/>
        <v>0</v>
      </c>
      <c r="J677" s="14">
        <f t="shared" si="557"/>
        <v>0</v>
      </c>
      <c r="K677" s="14">
        <f t="shared" si="557"/>
        <v>0</v>
      </c>
      <c r="L677" s="14">
        <f t="shared" si="557"/>
        <v>0</v>
      </c>
      <c r="M677" s="14">
        <f t="shared" si="557"/>
        <v>0</v>
      </c>
      <c r="N677" s="14">
        <f t="shared" si="557"/>
        <v>0</v>
      </c>
      <c r="O677" s="113">
        <f t="shared" si="557"/>
        <v>0</v>
      </c>
      <c r="P677" s="65">
        <f t="shared" si="526"/>
        <v>0</v>
      </c>
      <c r="Q677" s="14">
        <f>SUM(Q678,Q680,Q688)</f>
        <v>0</v>
      </c>
      <c r="R677" s="14">
        <f>SUM(R678,R680,R688)</f>
        <v>0</v>
      </c>
      <c r="S677" s="65">
        <f t="shared" si="520"/>
        <v>0</v>
      </c>
    </row>
    <row r="678" spans="1:19" hidden="1" x14ac:dyDescent="0.25">
      <c r="A678" s="161"/>
      <c r="B678" s="16">
        <v>515110</v>
      </c>
      <c r="C678" s="17" t="s">
        <v>472</v>
      </c>
      <c r="D678" s="83">
        <f>SUM(D679)</f>
        <v>0</v>
      </c>
      <c r="E678" s="67">
        <f t="shared" ref="E678:O678" si="558">SUM(E679)</f>
        <v>0</v>
      </c>
      <c r="F678" s="18">
        <f t="shared" si="558"/>
        <v>0</v>
      </c>
      <c r="G678" s="18">
        <f t="shared" si="558"/>
        <v>0</v>
      </c>
      <c r="H678" s="18">
        <f t="shared" si="558"/>
        <v>0</v>
      </c>
      <c r="I678" s="18">
        <f t="shared" si="558"/>
        <v>0</v>
      </c>
      <c r="J678" s="18">
        <f t="shared" si="558"/>
        <v>0</v>
      </c>
      <c r="K678" s="18">
        <f t="shared" si="558"/>
        <v>0</v>
      </c>
      <c r="L678" s="18">
        <f t="shared" si="558"/>
        <v>0</v>
      </c>
      <c r="M678" s="18">
        <f t="shared" si="558"/>
        <v>0</v>
      </c>
      <c r="N678" s="18">
        <f t="shared" si="558"/>
        <v>0</v>
      </c>
      <c r="O678" s="48">
        <f t="shared" si="558"/>
        <v>0</v>
      </c>
      <c r="P678" s="65">
        <f t="shared" si="526"/>
        <v>0</v>
      </c>
      <c r="Q678" s="48">
        <f t="shared" ref="Q678:R678" si="559">SUM(Q679)</f>
        <v>0</v>
      </c>
      <c r="R678" s="48">
        <f t="shared" si="559"/>
        <v>0</v>
      </c>
      <c r="S678" s="65">
        <f t="shared" si="520"/>
        <v>0</v>
      </c>
    </row>
    <row r="679" spans="1:19" ht="25.5" hidden="1" x14ac:dyDescent="0.25">
      <c r="A679" s="161"/>
      <c r="B679" s="16">
        <v>515111</v>
      </c>
      <c r="C679" s="17" t="s">
        <v>625</v>
      </c>
      <c r="D679" s="95"/>
      <c r="E679" s="81"/>
      <c r="F679" s="46"/>
      <c r="G679" s="46"/>
      <c r="H679" s="46"/>
      <c r="I679" s="46"/>
      <c r="J679" s="46"/>
      <c r="K679" s="46"/>
      <c r="L679" s="46"/>
      <c r="M679" s="46"/>
      <c r="N679" s="46"/>
      <c r="O679" s="63"/>
      <c r="P679" s="65">
        <f t="shared" si="526"/>
        <v>0</v>
      </c>
      <c r="Q679" s="63"/>
      <c r="R679" s="63"/>
      <c r="S679" s="65">
        <f t="shared" si="520"/>
        <v>0</v>
      </c>
    </row>
    <row r="680" spans="1:19" hidden="1" x14ac:dyDescent="0.25">
      <c r="A680" s="161"/>
      <c r="B680" s="16">
        <v>515120</v>
      </c>
      <c r="C680" s="17" t="s">
        <v>473</v>
      </c>
      <c r="D680" s="83">
        <f>SUM(D681:D687)</f>
        <v>0</v>
      </c>
      <c r="E680" s="110">
        <f t="shared" ref="E680:O680" si="560">SUM(E681:E687)</f>
        <v>0</v>
      </c>
      <c r="F680" s="18">
        <f t="shared" si="560"/>
        <v>0</v>
      </c>
      <c r="G680" s="18">
        <f t="shared" si="560"/>
        <v>0</v>
      </c>
      <c r="H680" s="18">
        <f t="shared" si="560"/>
        <v>0</v>
      </c>
      <c r="I680" s="18">
        <f t="shared" si="560"/>
        <v>0</v>
      </c>
      <c r="J680" s="18">
        <f t="shared" si="560"/>
        <v>0</v>
      </c>
      <c r="K680" s="18">
        <f t="shared" si="560"/>
        <v>0</v>
      </c>
      <c r="L680" s="18">
        <f>SUM(L681:L687)</f>
        <v>0</v>
      </c>
      <c r="M680" s="18">
        <f t="shared" si="560"/>
        <v>0</v>
      </c>
      <c r="N680" s="18">
        <f t="shared" si="560"/>
        <v>0</v>
      </c>
      <c r="O680" s="111">
        <f t="shared" si="560"/>
        <v>0</v>
      </c>
      <c r="P680" s="65">
        <f t="shared" si="526"/>
        <v>0</v>
      </c>
      <c r="Q680" s="18">
        <f t="shared" ref="Q680:R680" si="561">SUM(Q681:Q687)</f>
        <v>0</v>
      </c>
      <c r="R680" s="18">
        <f t="shared" si="561"/>
        <v>0</v>
      </c>
      <c r="S680" s="65">
        <f t="shared" si="520"/>
        <v>0</v>
      </c>
    </row>
    <row r="681" spans="1:19" hidden="1" x14ac:dyDescent="0.25">
      <c r="A681" s="273"/>
      <c r="B681" s="41">
        <v>515121</v>
      </c>
      <c r="C681" s="42" t="s">
        <v>474</v>
      </c>
      <c r="D681" s="93"/>
      <c r="E681" s="79"/>
      <c r="F681" s="43"/>
      <c r="G681" s="43"/>
      <c r="H681" s="43"/>
      <c r="I681" s="43"/>
      <c r="J681" s="43"/>
      <c r="K681" s="43"/>
      <c r="L681" s="43"/>
      <c r="M681" s="43"/>
      <c r="N681" s="43"/>
      <c r="O681" s="61"/>
      <c r="P681" s="96">
        <f t="shared" si="526"/>
        <v>0</v>
      </c>
      <c r="Q681" s="61"/>
      <c r="R681" s="61"/>
      <c r="S681" s="96">
        <f t="shared" si="520"/>
        <v>0</v>
      </c>
    </row>
    <row r="682" spans="1:19" ht="25.5" hidden="1" x14ac:dyDescent="0.25">
      <c r="A682" s="273"/>
      <c r="B682" s="41">
        <v>515122</v>
      </c>
      <c r="C682" s="42" t="s">
        <v>626</v>
      </c>
      <c r="D682" s="93"/>
      <c r="E682" s="79"/>
      <c r="F682" s="43"/>
      <c r="G682" s="43"/>
      <c r="H682" s="43"/>
      <c r="I682" s="43"/>
      <c r="J682" s="43"/>
      <c r="K682" s="43"/>
      <c r="L682" s="43"/>
      <c r="M682" s="43"/>
      <c r="N682" s="43"/>
      <c r="O682" s="61"/>
      <c r="P682" s="96">
        <f t="shared" si="526"/>
        <v>0</v>
      </c>
      <c r="Q682" s="61"/>
      <c r="R682" s="61"/>
      <c r="S682" s="96">
        <f t="shared" si="520"/>
        <v>0</v>
      </c>
    </row>
    <row r="683" spans="1:19" hidden="1" x14ac:dyDescent="0.25">
      <c r="A683" s="273"/>
      <c r="B683" s="41">
        <v>515123</v>
      </c>
      <c r="C683" s="42" t="s">
        <v>627</v>
      </c>
      <c r="D683" s="93"/>
      <c r="E683" s="79"/>
      <c r="F683" s="43"/>
      <c r="G683" s="43"/>
      <c r="H683" s="43"/>
      <c r="I683" s="43"/>
      <c r="J683" s="43"/>
      <c r="K683" s="43"/>
      <c r="L683" s="43"/>
      <c r="M683" s="43"/>
      <c r="N683" s="43"/>
      <c r="O683" s="61"/>
      <c r="P683" s="96">
        <f t="shared" si="526"/>
        <v>0</v>
      </c>
      <c r="Q683" s="61"/>
      <c r="R683" s="61"/>
      <c r="S683" s="96">
        <f t="shared" si="520"/>
        <v>0</v>
      </c>
    </row>
    <row r="684" spans="1:19" hidden="1" x14ac:dyDescent="0.25">
      <c r="A684" s="273"/>
      <c r="B684" s="41">
        <v>515124</v>
      </c>
      <c r="C684" s="42" t="s">
        <v>628</v>
      </c>
      <c r="D684" s="93"/>
      <c r="E684" s="79"/>
      <c r="F684" s="43"/>
      <c r="G684" s="43"/>
      <c r="H684" s="43"/>
      <c r="I684" s="43"/>
      <c r="J684" s="43"/>
      <c r="K684" s="43"/>
      <c r="L684" s="43"/>
      <c r="M684" s="43"/>
      <c r="N684" s="43"/>
      <c r="O684" s="61"/>
      <c r="P684" s="96">
        <f t="shared" si="526"/>
        <v>0</v>
      </c>
      <c r="Q684" s="61"/>
      <c r="R684" s="61"/>
      <c r="S684" s="96">
        <f t="shared" si="520"/>
        <v>0</v>
      </c>
    </row>
    <row r="685" spans="1:19" hidden="1" x14ac:dyDescent="0.25">
      <c r="A685" s="273"/>
      <c r="B685" s="41">
        <v>515125</v>
      </c>
      <c r="C685" s="42" t="s">
        <v>629</v>
      </c>
      <c r="D685" s="93"/>
      <c r="E685" s="79"/>
      <c r="F685" s="43"/>
      <c r="G685" s="43"/>
      <c r="H685" s="43"/>
      <c r="I685" s="43"/>
      <c r="J685" s="43"/>
      <c r="K685" s="43"/>
      <c r="L685" s="43"/>
      <c r="M685" s="43"/>
      <c r="N685" s="43"/>
      <c r="O685" s="61"/>
      <c r="P685" s="96">
        <f t="shared" si="526"/>
        <v>0</v>
      </c>
      <c r="Q685" s="61"/>
      <c r="R685" s="61"/>
      <c r="S685" s="96">
        <f t="shared" si="520"/>
        <v>0</v>
      </c>
    </row>
    <row r="686" spans="1:19" hidden="1" x14ac:dyDescent="0.25">
      <c r="A686" s="273"/>
      <c r="B686" s="41">
        <v>515126</v>
      </c>
      <c r="C686" s="42" t="s">
        <v>630</v>
      </c>
      <c r="D686" s="93"/>
      <c r="E686" s="79"/>
      <c r="F686" s="43"/>
      <c r="G686" s="43"/>
      <c r="H686" s="43"/>
      <c r="I686" s="43"/>
      <c r="J686" s="43"/>
      <c r="K686" s="43"/>
      <c r="L686" s="43"/>
      <c r="M686" s="43"/>
      <c r="N686" s="43"/>
      <c r="O686" s="61"/>
      <c r="P686" s="96">
        <f t="shared" si="526"/>
        <v>0</v>
      </c>
      <c r="Q686" s="61"/>
      <c r="R686" s="61"/>
      <c r="S686" s="96">
        <f t="shared" si="520"/>
        <v>0</v>
      </c>
    </row>
    <row r="687" spans="1:19" hidden="1" x14ac:dyDescent="0.25">
      <c r="A687" s="273"/>
      <c r="B687" s="41">
        <v>515129</v>
      </c>
      <c r="C687" s="42" t="s">
        <v>631</v>
      </c>
      <c r="D687" s="93"/>
      <c r="E687" s="79"/>
      <c r="F687" s="43"/>
      <c r="G687" s="43"/>
      <c r="H687" s="43"/>
      <c r="I687" s="43"/>
      <c r="J687" s="43"/>
      <c r="K687" s="43"/>
      <c r="L687" s="43"/>
      <c r="M687" s="43"/>
      <c r="N687" s="43"/>
      <c r="O687" s="61"/>
      <c r="P687" s="96">
        <f t="shared" si="526"/>
        <v>0</v>
      </c>
      <c r="Q687" s="61"/>
      <c r="R687" s="61"/>
      <c r="S687" s="96">
        <f t="shared" si="520"/>
        <v>0</v>
      </c>
    </row>
    <row r="688" spans="1:19" ht="25.5" hidden="1" x14ac:dyDescent="0.25">
      <c r="A688" s="273"/>
      <c r="B688" s="41">
        <v>515190</v>
      </c>
      <c r="C688" s="42" t="s">
        <v>632</v>
      </c>
      <c r="D688" s="186">
        <f>SUM(D689:D692)</f>
        <v>0</v>
      </c>
      <c r="E688" s="104">
        <f t="shared" ref="E688:O688" si="562">SUM(E689:E692)</f>
        <v>0</v>
      </c>
      <c r="F688" s="20">
        <f t="shared" si="562"/>
        <v>0</v>
      </c>
      <c r="G688" s="20">
        <f t="shared" si="562"/>
        <v>0</v>
      </c>
      <c r="H688" s="20">
        <f t="shared" si="562"/>
        <v>0</v>
      </c>
      <c r="I688" s="20">
        <f t="shared" si="562"/>
        <v>0</v>
      </c>
      <c r="J688" s="20">
        <f t="shared" si="562"/>
        <v>0</v>
      </c>
      <c r="K688" s="20">
        <f t="shared" si="562"/>
        <v>0</v>
      </c>
      <c r="L688" s="20">
        <f t="shared" si="562"/>
        <v>0</v>
      </c>
      <c r="M688" s="20">
        <f t="shared" si="562"/>
        <v>0</v>
      </c>
      <c r="N688" s="20">
        <f t="shared" si="562"/>
        <v>0</v>
      </c>
      <c r="O688" s="105">
        <f t="shared" si="562"/>
        <v>0</v>
      </c>
      <c r="P688" s="96">
        <f t="shared" si="526"/>
        <v>0</v>
      </c>
      <c r="Q688" s="20">
        <f t="shared" ref="Q688:R688" si="563">SUM(Q689:Q692)</f>
        <v>0</v>
      </c>
      <c r="R688" s="20">
        <f t="shared" si="563"/>
        <v>0</v>
      </c>
      <c r="S688" s="96">
        <f t="shared" si="520"/>
        <v>0</v>
      </c>
    </row>
    <row r="689" spans="1:19" ht="38.25" hidden="1" x14ac:dyDescent="0.25">
      <c r="A689" s="273"/>
      <c r="B689" s="41">
        <v>515191</v>
      </c>
      <c r="C689" s="42" t="s">
        <v>633</v>
      </c>
      <c r="D689" s="93"/>
      <c r="E689" s="79"/>
      <c r="F689" s="43"/>
      <c r="G689" s="43"/>
      <c r="H689" s="43"/>
      <c r="I689" s="43"/>
      <c r="J689" s="43"/>
      <c r="K689" s="43"/>
      <c r="L689" s="43"/>
      <c r="M689" s="43"/>
      <c r="N689" s="43"/>
      <c r="O689" s="61"/>
      <c r="P689" s="96">
        <f t="shared" si="526"/>
        <v>0</v>
      </c>
      <c r="Q689" s="61"/>
      <c r="R689" s="61"/>
      <c r="S689" s="96">
        <f t="shared" si="520"/>
        <v>0</v>
      </c>
    </row>
    <row r="690" spans="1:19" hidden="1" x14ac:dyDescent="0.25">
      <c r="A690" s="273"/>
      <c r="B690" s="41">
        <v>515192</v>
      </c>
      <c r="C690" s="42" t="s">
        <v>634</v>
      </c>
      <c r="D690" s="93"/>
      <c r="E690" s="79"/>
      <c r="F690" s="43"/>
      <c r="G690" s="43"/>
      <c r="H690" s="43"/>
      <c r="I690" s="43"/>
      <c r="J690" s="43"/>
      <c r="K690" s="43"/>
      <c r="L690" s="43"/>
      <c r="M690" s="43"/>
      <c r="N690" s="43"/>
      <c r="O690" s="61"/>
      <c r="P690" s="96">
        <f t="shared" si="526"/>
        <v>0</v>
      </c>
      <c r="Q690" s="61"/>
      <c r="R690" s="61"/>
      <c r="S690" s="96">
        <f t="shared" si="520"/>
        <v>0</v>
      </c>
    </row>
    <row r="691" spans="1:19" hidden="1" x14ac:dyDescent="0.25">
      <c r="A691" s="273"/>
      <c r="B691" s="41">
        <v>515197</v>
      </c>
      <c r="C691" s="42" t="s">
        <v>635</v>
      </c>
      <c r="D691" s="93"/>
      <c r="E691" s="79"/>
      <c r="F691" s="43"/>
      <c r="G691" s="43"/>
      <c r="H691" s="43"/>
      <c r="I691" s="43"/>
      <c r="J691" s="43"/>
      <c r="K691" s="43"/>
      <c r="L691" s="43"/>
      <c r="M691" s="43"/>
      <c r="N691" s="43"/>
      <c r="O691" s="61"/>
      <c r="P691" s="96">
        <f t="shared" si="526"/>
        <v>0</v>
      </c>
      <c r="Q691" s="61"/>
      <c r="R691" s="61"/>
      <c r="S691" s="96">
        <f t="shared" si="520"/>
        <v>0</v>
      </c>
    </row>
    <row r="692" spans="1:19" s="119" customFormat="1" ht="51" hidden="1" x14ac:dyDescent="0.25">
      <c r="A692" s="273"/>
      <c r="B692" s="41">
        <v>515199</v>
      </c>
      <c r="C692" s="42" t="s">
        <v>636</v>
      </c>
      <c r="D692" s="93"/>
      <c r="E692" s="79"/>
      <c r="F692" s="43"/>
      <c r="G692" s="43"/>
      <c r="H692" s="43"/>
      <c r="I692" s="43"/>
      <c r="J692" s="43"/>
      <c r="K692" s="43"/>
      <c r="L692" s="43"/>
      <c r="M692" s="43"/>
      <c r="N692" s="43"/>
      <c r="O692" s="61"/>
      <c r="P692" s="96">
        <f t="shared" si="526"/>
        <v>0</v>
      </c>
      <c r="Q692" s="61"/>
      <c r="R692" s="61"/>
      <c r="S692" s="96">
        <f t="shared" si="520"/>
        <v>0</v>
      </c>
    </row>
    <row r="693" spans="1:19" s="119" customFormat="1" hidden="1" x14ac:dyDescent="0.25">
      <c r="A693" s="276"/>
      <c r="B693" s="143">
        <v>522000</v>
      </c>
      <c r="C693" s="144" t="s">
        <v>509</v>
      </c>
      <c r="D693" s="117">
        <f>SUM(D694)</f>
        <v>0</v>
      </c>
      <c r="E693" s="120">
        <f t="shared" ref="E693:O695" si="564">SUM(E694)</f>
        <v>0</v>
      </c>
      <c r="F693" s="118">
        <f t="shared" si="564"/>
        <v>0</v>
      </c>
      <c r="G693" s="118">
        <f t="shared" si="564"/>
        <v>0</v>
      </c>
      <c r="H693" s="118">
        <f t="shared" si="564"/>
        <v>0</v>
      </c>
      <c r="I693" s="118">
        <f t="shared" si="564"/>
        <v>0</v>
      </c>
      <c r="J693" s="118">
        <f t="shared" si="564"/>
        <v>0</v>
      </c>
      <c r="K693" s="118">
        <f t="shared" si="564"/>
        <v>0</v>
      </c>
      <c r="L693" s="118">
        <f t="shared" si="564"/>
        <v>0</v>
      </c>
      <c r="M693" s="118">
        <f t="shared" si="564"/>
        <v>0</v>
      </c>
      <c r="N693" s="118">
        <f t="shared" si="564"/>
        <v>0</v>
      </c>
      <c r="O693" s="121">
        <f t="shared" si="564"/>
        <v>0</v>
      </c>
      <c r="P693" s="96">
        <f t="shared" si="526"/>
        <v>0</v>
      </c>
      <c r="Q693" s="118">
        <f t="shared" ref="Q693:R695" si="565">SUM(Q694)</f>
        <v>0</v>
      </c>
      <c r="R693" s="118">
        <f t="shared" si="565"/>
        <v>0</v>
      </c>
      <c r="S693" s="96">
        <f t="shared" si="520"/>
        <v>0</v>
      </c>
    </row>
    <row r="694" spans="1:19" hidden="1" x14ac:dyDescent="0.25">
      <c r="A694" s="276"/>
      <c r="B694" s="145">
        <v>522100</v>
      </c>
      <c r="C694" s="116" t="s">
        <v>510</v>
      </c>
      <c r="D694" s="117">
        <f>SUM(D695)</f>
        <v>0</v>
      </c>
      <c r="E694" s="120">
        <f t="shared" si="564"/>
        <v>0</v>
      </c>
      <c r="F694" s="118">
        <f t="shared" si="564"/>
        <v>0</v>
      </c>
      <c r="G694" s="118">
        <f t="shared" si="564"/>
        <v>0</v>
      </c>
      <c r="H694" s="118">
        <f t="shared" si="564"/>
        <v>0</v>
      </c>
      <c r="I694" s="118">
        <f t="shared" si="564"/>
        <v>0</v>
      </c>
      <c r="J694" s="118">
        <f t="shared" si="564"/>
        <v>0</v>
      </c>
      <c r="K694" s="118">
        <f t="shared" si="564"/>
        <v>0</v>
      </c>
      <c r="L694" s="118">
        <f t="shared" si="564"/>
        <v>0</v>
      </c>
      <c r="M694" s="118">
        <f t="shared" si="564"/>
        <v>0</v>
      </c>
      <c r="N694" s="118">
        <f t="shared" si="564"/>
        <v>0</v>
      </c>
      <c r="O694" s="121">
        <f t="shared" si="564"/>
        <v>0</v>
      </c>
      <c r="P694" s="96">
        <f t="shared" si="526"/>
        <v>0</v>
      </c>
      <c r="Q694" s="118">
        <f t="shared" si="565"/>
        <v>0</v>
      </c>
      <c r="R694" s="118">
        <f t="shared" si="565"/>
        <v>0</v>
      </c>
      <c r="S694" s="96">
        <f t="shared" ref="S694:S710" si="566">SUM(P694:R694)</f>
        <v>0</v>
      </c>
    </row>
    <row r="695" spans="1:19" hidden="1" x14ac:dyDescent="0.25">
      <c r="A695" s="273"/>
      <c r="B695" s="16">
        <v>522110</v>
      </c>
      <c r="C695" s="17" t="s">
        <v>510</v>
      </c>
      <c r="D695" s="85">
        <f>SUM(D696)</f>
        <v>0</v>
      </c>
      <c r="E695" s="104">
        <f t="shared" si="564"/>
        <v>0</v>
      </c>
      <c r="F695" s="20">
        <f t="shared" si="564"/>
        <v>0</v>
      </c>
      <c r="G695" s="20">
        <f t="shared" si="564"/>
        <v>0</v>
      </c>
      <c r="H695" s="20">
        <f t="shared" si="564"/>
        <v>0</v>
      </c>
      <c r="I695" s="20">
        <f t="shared" si="564"/>
        <v>0</v>
      </c>
      <c r="J695" s="20">
        <f t="shared" si="564"/>
        <v>0</v>
      </c>
      <c r="K695" s="20">
        <f t="shared" si="564"/>
        <v>0</v>
      </c>
      <c r="L695" s="20">
        <f t="shared" si="564"/>
        <v>0</v>
      </c>
      <c r="M695" s="20">
        <f t="shared" si="564"/>
        <v>0</v>
      </c>
      <c r="N695" s="20">
        <f t="shared" si="564"/>
        <v>0</v>
      </c>
      <c r="O695" s="105">
        <f t="shared" si="564"/>
        <v>0</v>
      </c>
      <c r="P695" s="96">
        <f t="shared" si="526"/>
        <v>0</v>
      </c>
      <c r="Q695" s="20">
        <f t="shared" si="565"/>
        <v>0</v>
      </c>
      <c r="R695" s="20">
        <f t="shared" si="565"/>
        <v>0</v>
      </c>
      <c r="S695" s="96">
        <f t="shared" si="566"/>
        <v>0</v>
      </c>
    </row>
    <row r="696" spans="1:19" s="119" customFormat="1" ht="38.25" hidden="1" x14ac:dyDescent="0.25">
      <c r="A696" s="273"/>
      <c r="B696" s="16">
        <v>522111</v>
      </c>
      <c r="C696" s="17" t="s">
        <v>649</v>
      </c>
      <c r="D696" s="106"/>
      <c r="E696" s="138"/>
      <c r="F696" s="139"/>
      <c r="G696" s="139"/>
      <c r="H696" s="139"/>
      <c r="I696" s="139"/>
      <c r="J696" s="139"/>
      <c r="K696" s="139"/>
      <c r="L696" s="139"/>
      <c r="M696" s="139"/>
      <c r="N696" s="139"/>
      <c r="O696" s="140"/>
      <c r="P696" s="96">
        <f t="shared" si="526"/>
        <v>0</v>
      </c>
      <c r="Q696" s="141"/>
      <c r="R696" s="140"/>
      <c r="S696" s="96">
        <f t="shared" si="566"/>
        <v>0</v>
      </c>
    </row>
    <row r="697" spans="1:19" s="119" customFormat="1" ht="25.5" hidden="1" x14ac:dyDescent="0.25">
      <c r="A697" s="162"/>
      <c r="B697" s="208">
        <v>523000</v>
      </c>
      <c r="C697" s="192" t="s">
        <v>511</v>
      </c>
      <c r="D697" s="189">
        <f>SUM(D698)</f>
        <v>0</v>
      </c>
      <c r="E697" s="120">
        <f t="shared" ref="E697:O699" si="567">SUM(E698)</f>
        <v>0</v>
      </c>
      <c r="F697" s="118">
        <f t="shared" si="567"/>
        <v>0</v>
      </c>
      <c r="G697" s="118">
        <f t="shared" si="567"/>
        <v>0</v>
      </c>
      <c r="H697" s="118">
        <f t="shared" si="567"/>
        <v>0</v>
      </c>
      <c r="I697" s="118">
        <f t="shared" si="567"/>
        <v>0</v>
      </c>
      <c r="J697" s="118">
        <f t="shared" si="567"/>
        <v>0</v>
      </c>
      <c r="K697" s="118">
        <f t="shared" si="567"/>
        <v>0</v>
      </c>
      <c r="L697" s="118">
        <f t="shared" si="567"/>
        <v>0</v>
      </c>
      <c r="M697" s="118">
        <f t="shared" si="567"/>
        <v>0</v>
      </c>
      <c r="N697" s="118">
        <f t="shared" si="567"/>
        <v>0</v>
      </c>
      <c r="O697" s="121">
        <f t="shared" si="567"/>
        <v>0</v>
      </c>
      <c r="P697" s="96">
        <f t="shared" si="526"/>
        <v>0</v>
      </c>
      <c r="Q697" s="118">
        <f t="shared" ref="Q697:R699" si="568">SUM(Q698)</f>
        <v>0</v>
      </c>
      <c r="R697" s="118">
        <f t="shared" si="568"/>
        <v>0</v>
      </c>
      <c r="S697" s="96">
        <f t="shared" si="566"/>
        <v>0</v>
      </c>
    </row>
    <row r="698" spans="1:19" hidden="1" x14ac:dyDescent="0.25">
      <c r="A698" s="162"/>
      <c r="B698" s="209">
        <v>523100</v>
      </c>
      <c r="C698" s="193" t="s">
        <v>512</v>
      </c>
      <c r="D698" s="189">
        <f>SUM(D699)</f>
        <v>0</v>
      </c>
      <c r="E698" s="120">
        <f t="shared" si="567"/>
        <v>0</v>
      </c>
      <c r="F698" s="118">
        <f t="shared" si="567"/>
        <v>0</v>
      </c>
      <c r="G698" s="118">
        <f t="shared" si="567"/>
        <v>0</v>
      </c>
      <c r="H698" s="118">
        <f t="shared" si="567"/>
        <v>0</v>
      </c>
      <c r="I698" s="118">
        <f t="shared" si="567"/>
        <v>0</v>
      </c>
      <c r="J698" s="118">
        <f t="shared" si="567"/>
        <v>0</v>
      </c>
      <c r="K698" s="118">
        <f t="shared" si="567"/>
        <v>0</v>
      </c>
      <c r="L698" s="118">
        <f t="shared" si="567"/>
        <v>0</v>
      </c>
      <c r="M698" s="118">
        <f t="shared" si="567"/>
        <v>0</v>
      </c>
      <c r="N698" s="118">
        <f t="shared" si="567"/>
        <v>0</v>
      </c>
      <c r="O698" s="121">
        <f t="shared" si="567"/>
        <v>0</v>
      </c>
      <c r="P698" s="96">
        <f t="shared" si="526"/>
        <v>0</v>
      </c>
      <c r="Q698" s="118">
        <f t="shared" si="568"/>
        <v>0</v>
      </c>
      <c r="R698" s="118">
        <f t="shared" si="568"/>
        <v>0</v>
      </c>
      <c r="S698" s="96">
        <f t="shared" si="566"/>
        <v>0</v>
      </c>
    </row>
    <row r="699" spans="1:19" hidden="1" x14ac:dyDescent="0.25">
      <c r="A699" s="161"/>
      <c r="B699" s="210">
        <v>523110</v>
      </c>
      <c r="C699" s="194" t="s">
        <v>512</v>
      </c>
      <c r="D699" s="190">
        <f>SUM(D700)</f>
        <v>0</v>
      </c>
      <c r="E699" s="104">
        <f t="shared" si="567"/>
        <v>0</v>
      </c>
      <c r="F699" s="20">
        <f t="shared" si="567"/>
        <v>0</v>
      </c>
      <c r="G699" s="20">
        <f t="shared" si="567"/>
        <v>0</v>
      </c>
      <c r="H699" s="20">
        <f t="shared" si="567"/>
        <v>0</v>
      </c>
      <c r="I699" s="20">
        <f t="shared" si="567"/>
        <v>0</v>
      </c>
      <c r="J699" s="20">
        <f t="shared" si="567"/>
        <v>0</v>
      </c>
      <c r="K699" s="20">
        <f t="shared" si="567"/>
        <v>0</v>
      </c>
      <c r="L699" s="20">
        <f t="shared" si="567"/>
        <v>0</v>
      </c>
      <c r="M699" s="20">
        <f t="shared" si="567"/>
        <v>0</v>
      </c>
      <c r="N699" s="20">
        <f t="shared" si="567"/>
        <v>0</v>
      </c>
      <c r="O699" s="105">
        <f t="shared" si="567"/>
        <v>0</v>
      </c>
      <c r="P699" s="96">
        <f t="shared" si="526"/>
        <v>0</v>
      </c>
      <c r="Q699" s="20">
        <f t="shared" si="568"/>
        <v>0</v>
      </c>
      <c r="R699" s="20">
        <f t="shared" si="568"/>
        <v>0</v>
      </c>
      <c r="S699" s="96">
        <f t="shared" si="566"/>
        <v>0</v>
      </c>
    </row>
    <row r="700" spans="1:19" s="207" customFormat="1" hidden="1" x14ac:dyDescent="0.25">
      <c r="A700" s="161"/>
      <c r="B700" s="211">
        <v>523111</v>
      </c>
      <c r="C700" s="195" t="s">
        <v>512</v>
      </c>
      <c r="D700" s="187"/>
      <c r="E700" s="138"/>
      <c r="F700" s="139"/>
      <c r="G700" s="139"/>
      <c r="H700" s="139"/>
      <c r="I700" s="139"/>
      <c r="J700" s="139"/>
      <c r="K700" s="139"/>
      <c r="L700" s="139"/>
      <c r="M700" s="139"/>
      <c r="N700" s="139"/>
      <c r="O700" s="197"/>
      <c r="P700" s="199">
        <f t="shared" si="526"/>
        <v>0</v>
      </c>
      <c r="Q700" s="200"/>
      <c r="R700" s="197"/>
      <c r="S700" s="196">
        <f t="shared" si="566"/>
        <v>0</v>
      </c>
    </row>
    <row r="701" spans="1:19" s="207" customFormat="1" hidden="1" x14ac:dyDescent="0.25">
      <c r="A701" s="213"/>
      <c r="B701" s="212">
        <v>541000</v>
      </c>
      <c r="C701" s="202" t="s">
        <v>638</v>
      </c>
      <c r="D701" s="203">
        <f>D702</f>
        <v>0</v>
      </c>
      <c r="E701" s="206">
        <f t="shared" ref="E701:O702" si="569">E702</f>
        <v>0</v>
      </c>
      <c r="F701" s="204">
        <f t="shared" si="569"/>
        <v>0</v>
      </c>
      <c r="G701" s="204">
        <f t="shared" si="569"/>
        <v>0</v>
      </c>
      <c r="H701" s="204">
        <f t="shared" si="569"/>
        <v>0</v>
      </c>
      <c r="I701" s="204">
        <f t="shared" si="569"/>
        <v>0</v>
      </c>
      <c r="J701" s="204">
        <f t="shared" si="569"/>
        <v>0</v>
      </c>
      <c r="K701" s="204">
        <f t="shared" si="569"/>
        <v>0</v>
      </c>
      <c r="L701" s="204">
        <f t="shared" si="569"/>
        <v>0</v>
      </c>
      <c r="M701" s="204">
        <f t="shared" si="569"/>
        <v>0</v>
      </c>
      <c r="N701" s="204">
        <f t="shared" si="569"/>
        <v>0</v>
      </c>
      <c r="O701" s="205">
        <f t="shared" si="569"/>
        <v>0</v>
      </c>
      <c r="P701" s="199">
        <f t="shared" si="526"/>
        <v>0</v>
      </c>
      <c r="Q701" s="206">
        <f t="shared" ref="Q701:R702" si="570">Q702</f>
        <v>0</v>
      </c>
      <c r="R701" s="205">
        <f t="shared" si="570"/>
        <v>0</v>
      </c>
      <c r="S701" s="196">
        <f t="shared" si="566"/>
        <v>0</v>
      </c>
    </row>
    <row r="702" spans="1:19" hidden="1" x14ac:dyDescent="0.25">
      <c r="A702" s="213"/>
      <c r="B702" s="212">
        <v>541100</v>
      </c>
      <c r="C702" s="202" t="s">
        <v>639</v>
      </c>
      <c r="D702" s="203">
        <f>D703</f>
        <v>0</v>
      </c>
      <c r="E702" s="206">
        <f t="shared" si="569"/>
        <v>0</v>
      </c>
      <c r="F702" s="204">
        <f t="shared" si="569"/>
        <v>0</v>
      </c>
      <c r="G702" s="204">
        <f t="shared" si="569"/>
        <v>0</v>
      </c>
      <c r="H702" s="204">
        <f t="shared" si="569"/>
        <v>0</v>
      </c>
      <c r="I702" s="204">
        <f t="shared" si="569"/>
        <v>0</v>
      </c>
      <c r="J702" s="204">
        <f t="shared" si="569"/>
        <v>0</v>
      </c>
      <c r="K702" s="204">
        <f t="shared" si="569"/>
        <v>0</v>
      </c>
      <c r="L702" s="204">
        <f t="shared" si="569"/>
        <v>0</v>
      </c>
      <c r="M702" s="204">
        <f t="shared" si="569"/>
        <v>0</v>
      </c>
      <c r="N702" s="204">
        <f t="shared" si="569"/>
        <v>0</v>
      </c>
      <c r="O702" s="205">
        <f t="shared" si="569"/>
        <v>0</v>
      </c>
      <c r="P702" s="199">
        <f t="shared" si="526"/>
        <v>0</v>
      </c>
      <c r="Q702" s="206">
        <f t="shared" si="570"/>
        <v>0</v>
      </c>
      <c r="R702" s="205">
        <f t="shared" si="570"/>
        <v>0</v>
      </c>
      <c r="S702" s="196">
        <f t="shared" si="566"/>
        <v>0</v>
      </c>
    </row>
    <row r="703" spans="1:19" hidden="1" x14ac:dyDescent="0.25">
      <c r="A703" s="161"/>
      <c r="B703" s="210">
        <v>541110</v>
      </c>
      <c r="C703" s="194" t="s">
        <v>640</v>
      </c>
      <c r="D703" s="85">
        <f>SUM(D704:D708)</f>
        <v>0</v>
      </c>
      <c r="E703" s="104">
        <f t="shared" ref="E703:O703" si="571">SUM(E704:E708)</f>
        <v>0</v>
      </c>
      <c r="F703" s="20">
        <f t="shared" si="571"/>
        <v>0</v>
      </c>
      <c r="G703" s="20">
        <f t="shared" si="571"/>
        <v>0</v>
      </c>
      <c r="H703" s="20">
        <f t="shared" si="571"/>
        <v>0</v>
      </c>
      <c r="I703" s="20">
        <f t="shared" si="571"/>
        <v>0</v>
      </c>
      <c r="J703" s="20">
        <f t="shared" si="571"/>
        <v>0</v>
      </c>
      <c r="K703" s="20">
        <f t="shared" si="571"/>
        <v>0</v>
      </c>
      <c r="L703" s="20">
        <f t="shared" si="571"/>
        <v>0</v>
      </c>
      <c r="M703" s="20">
        <f t="shared" si="571"/>
        <v>0</v>
      </c>
      <c r="N703" s="20">
        <f t="shared" si="571"/>
        <v>0</v>
      </c>
      <c r="O703" s="105">
        <f t="shared" si="571"/>
        <v>0</v>
      </c>
      <c r="P703" s="199">
        <f t="shared" si="526"/>
        <v>0</v>
      </c>
      <c r="Q703" s="104">
        <f>SUM(Q704:Q708)</f>
        <v>0</v>
      </c>
      <c r="R703" s="105">
        <f t="shared" ref="R703" si="572">SUM(R704:R708)</f>
        <v>0</v>
      </c>
      <c r="S703" s="196">
        <f t="shared" si="566"/>
        <v>0</v>
      </c>
    </row>
    <row r="704" spans="1:19" ht="38.25" hidden="1" x14ac:dyDescent="0.25">
      <c r="A704" s="161"/>
      <c r="B704" s="210">
        <v>541111</v>
      </c>
      <c r="C704" s="194" t="s">
        <v>645</v>
      </c>
      <c r="D704" s="106"/>
      <c r="E704" s="107"/>
      <c r="F704" s="108"/>
      <c r="G704" s="108"/>
      <c r="H704" s="108"/>
      <c r="I704" s="108"/>
      <c r="J704" s="108"/>
      <c r="K704" s="108"/>
      <c r="L704" s="108"/>
      <c r="M704" s="108"/>
      <c r="N704" s="108"/>
      <c r="O704" s="198"/>
      <c r="P704" s="199">
        <f t="shared" si="526"/>
        <v>0</v>
      </c>
      <c r="Q704" s="201"/>
      <c r="R704" s="198"/>
      <c r="S704" s="196">
        <f t="shared" si="566"/>
        <v>0</v>
      </c>
    </row>
    <row r="705" spans="1:19" hidden="1" x14ac:dyDescent="0.25">
      <c r="A705" s="161"/>
      <c r="B705" s="210">
        <v>541112</v>
      </c>
      <c r="C705" s="194" t="s">
        <v>641</v>
      </c>
      <c r="D705" s="106"/>
      <c r="E705" s="107"/>
      <c r="F705" s="108"/>
      <c r="G705" s="108"/>
      <c r="H705" s="108"/>
      <c r="I705" s="108"/>
      <c r="J705" s="108"/>
      <c r="K705" s="108"/>
      <c r="L705" s="108"/>
      <c r="M705" s="108"/>
      <c r="N705" s="108"/>
      <c r="O705" s="198"/>
      <c r="P705" s="199">
        <f t="shared" si="526"/>
        <v>0</v>
      </c>
      <c r="Q705" s="201"/>
      <c r="R705" s="198"/>
      <c r="S705" s="196">
        <f t="shared" si="566"/>
        <v>0</v>
      </c>
    </row>
    <row r="706" spans="1:19" ht="25.5" hidden="1" x14ac:dyDescent="0.25">
      <c r="A706" s="161"/>
      <c r="B706" s="210">
        <v>541113</v>
      </c>
      <c r="C706" s="194" t="s">
        <v>642</v>
      </c>
      <c r="D706" s="106"/>
      <c r="E706" s="107"/>
      <c r="F706" s="108"/>
      <c r="G706" s="108"/>
      <c r="H706" s="108"/>
      <c r="I706" s="108"/>
      <c r="J706" s="108"/>
      <c r="K706" s="108"/>
      <c r="L706" s="108"/>
      <c r="M706" s="108"/>
      <c r="N706" s="108"/>
      <c r="O706" s="198"/>
      <c r="P706" s="199">
        <f t="shared" si="526"/>
        <v>0</v>
      </c>
      <c r="Q706" s="201"/>
      <c r="R706" s="198"/>
      <c r="S706" s="196">
        <f t="shared" si="566"/>
        <v>0</v>
      </c>
    </row>
    <row r="707" spans="1:19" ht="25.5" hidden="1" x14ac:dyDescent="0.25">
      <c r="A707" s="161"/>
      <c r="B707" s="210">
        <v>541114</v>
      </c>
      <c r="C707" s="194" t="s">
        <v>643</v>
      </c>
      <c r="D707" s="106"/>
      <c r="E707" s="107"/>
      <c r="F707" s="108"/>
      <c r="G707" s="108"/>
      <c r="H707" s="108"/>
      <c r="I707" s="108"/>
      <c r="J707" s="108"/>
      <c r="K707" s="108"/>
      <c r="L707" s="108"/>
      <c r="M707" s="108"/>
      <c r="N707" s="108"/>
      <c r="O707" s="198"/>
      <c r="P707" s="199">
        <f t="shared" si="526"/>
        <v>0</v>
      </c>
      <c r="Q707" s="201"/>
      <c r="R707" s="198"/>
      <c r="S707" s="196">
        <f t="shared" si="566"/>
        <v>0</v>
      </c>
    </row>
    <row r="708" spans="1:19" ht="26.25" hidden="1" thickBot="1" x14ac:dyDescent="0.3">
      <c r="A708" s="161"/>
      <c r="B708" s="210">
        <v>541115</v>
      </c>
      <c r="C708" s="194" t="s">
        <v>644</v>
      </c>
      <c r="D708" s="106"/>
      <c r="E708" s="107"/>
      <c r="F708" s="108"/>
      <c r="G708" s="108"/>
      <c r="H708" s="108"/>
      <c r="I708" s="108"/>
      <c r="J708" s="108"/>
      <c r="K708" s="108"/>
      <c r="L708" s="108"/>
      <c r="M708" s="108"/>
      <c r="N708" s="108"/>
      <c r="O708" s="198"/>
      <c r="P708" s="199">
        <f t="shared" si="526"/>
        <v>0</v>
      </c>
      <c r="Q708" s="201"/>
      <c r="R708" s="198"/>
      <c r="S708" s="196">
        <f t="shared" si="566"/>
        <v>0</v>
      </c>
    </row>
    <row r="709" spans="1:19" ht="16.5" thickBot="1" x14ac:dyDescent="0.3">
      <c r="A709" s="214"/>
      <c r="B709" s="215"/>
      <c r="C709" s="135" t="s">
        <v>702</v>
      </c>
      <c r="D709" s="97">
        <f t="shared" ref="D709:O709" si="573">D592+D631+D693+D697+D676+D671+D701</f>
        <v>150000</v>
      </c>
      <c r="E709" s="98">
        <f t="shared" si="573"/>
        <v>0</v>
      </c>
      <c r="F709" s="99">
        <f t="shared" si="573"/>
        <v>0</v>
      </c>
      <c r="G709" s="99">
        <f t="shared" si="573"/>
        <v>0</v>
      </c>
      <c r="H709" s="99">
        <f t="shared" si="573"/>
        <v>0</v>
      </c>
      <c r="I709" s="99">
        <f t="shared" si="573"/>
        <v>0</v>
      </c>
      <c r="J709" s="99">
        <f t="shared" si="573"/>
        <v>0</v>
      </c>
      <c r="K709" s="99">
        <f t="shared" si="573"/>
        <v>0</v>
      </c>
      <c r="L709" s="99">
        <f t="shared" si="573"/>
        <v>0</v>
      </c>
      <c r="M709" s="99">
        <f t="shared" si="573"/>
        <v>0</v>
      </c>
      <c r="N709" s="99">
        <f t="shared" si="573"/>
        <v>0</v>
      </c>
      <c r="O709" s="100">
        <f t="shared" si="573"/>
        <v>0</v>
      </c>
      <c r="P709" s="97">
        <f t="shared" si="526"/>
        <v>0</v>
      </c>
      <c r="Q709" s="99">
        <f>Q592+Q631+Q693+Q697+Q676+Q671+Q701</f>
        <v>150000</v>
      </c>
      <c r="R709" s="99">
        <f>R592+R631+R693+R697+R676+R671+R701</f>
        <v>150000</v>
      </c>
      <c r="S709" s="97">
        <f t="shared" si="566"/>
        <v>300000</v>
      </c>
    </row>
    <row r="710" spans="1:19" ht="14.25" customHeight="1" thickBot="1" x14ac:dyDescent="0.3">
      <c r="A710" s="285">
        <v>28</v>
      </c>
      <c r="B710" s="217"/>
      <c r="C710" s="216" t="s">
        <v>703</v>
      </c>
      <c r="D710" s="191">
        <f t="shared" ref="D710:O710" si="574">D591+D709</f>
        <v>63924552</v>
      </c>
      <c r="E710" s="98">
        <f t="shared" si="574"/>
        <v>68543552</v>
      </c>
      <c r="F710" s="99">
        <f t="shared" si="574"/>
        <v>0</v>
      </c>
      <c r="G710" s="99">
        <f t="shared" si="574"/>
        <v>0</v>
      </c>
      <c r="H710" s="99">
        <f t="shared" si="574"/>
        <v>0</v>
      </c>
      <c r="I710" s="99">
        <f t="shared" si="574"/>
        <v>0</v>
      </c>
      <c r="J710" s="99">
        <f t="shared" si="574"/>
        <v>0</v>
      </c>
      <c r="K710" s="99">
        <f t="shared" si="574"/>
        <v>0</v>
      </c>
      <c r="L710" s="99">
        <f t="shared" si="574"/>
        <v>0</v>
      </c>
      <c r="M710" s="99">
        <f t="shared" si="574"/>
        <v>0</v>
      </c>
      <c r="N710" s="99">
        <f t="shared" si="574"/>
        <v>0</v>
      </c>
      <c r="O710" s="100">
        <f t="shared" si="574"/>
        <v>0</v>
      </c>
      <c r="P710" s="136">
        <f t="shared" si="526"/>
        <v>68543552</v>
      </c>
      <c r="Q710" s="137">
        <f>Q591+Q709</f>
        <v>69273552</v>
      </c>
      <c r="R710" s="137">
        <f>R591+R709</f>
        <v>69273552</v>
      </c>
      <c r="S710" s="136">
        <f t="shared" si="566"/>
        <v>207090656</v>
      </c>
    </row>
    <row r="711" spans="1:19" ht="27" customHeight="1" thickBot="1" x14ac:dyDescent="0.3"/>
    <row r="712" spans="1:19" ht="52.5" customHeight="1" x14ac:dyDescent="0.25">
      <c r="A712" s="382" t="s">
        <v>476</v>
      </c>
      <c r="B712" s="384"/>
      <c r="C712" s="384"/>
      <c r="D712" s="384"/>
      <c r="E712" s="384"/>
      <c r="F712" s="384"/>
      <c r="G712" s="384"/>
      <c r="H712" s="384"/>
      <c r="I712" s="384"/>
      <c r="J712" s="384"/>
      <c r="K712" s="384"/>
      <c r="L712" s="384"/>
      <c r="M712" s="384"/>
      <c r="N712" s="384"/>
      <c r="O712" s="384" t="s">
        <v>865</v>
      </c>
      <c r="P712" s="384" t="s">
        <v>780</v>
      </c>
      <c r="Q712" s="384" t="s">
        <v>813</v>
      </c>
      <c r="R712" s="384" t="s">
        <v>866</v>
      </c>
      <c r="S712" s="387" t="s">
        <v>864</v>
      </c>
    </row>
    <row r="713" spans="1:19" ht="16.5" thickBot="1" x14ac:dyDescent="0.3">
      <c r="A713" s="392" t="s">
        <v>477</v>
      </c>
      <c r="B713" s="393"/>
      <c r="C713" s="393"/>
      <c r="D713" s="393" t="s">
        <v>40</v>
      </c>
      <c r="E713" s="393"/>
      <c r="F713" s="393"/>
      <c r="G713" s="393"/>
      <c r="H713" s="393"/>
      <c r="I713" s="393"/>
      <c r="J713" s="393"/>
      <c r="K713" s="393"/>
      <c r="L713" s="393"/>
      <c r="M713" s="393"/>
      <c r="N713" s="393"/>
      <c r="O713" s="386"/>
      <c r="P713" s="386"/>
      <c r="Q713" s="386"/>
      <c r="R713" s="386"/>
      <c r="S713" s="388"/>
    </row>
    <row r="714" spans="1:19" x14ac:dyDescent="0.25">
      <c r="A714" s="394" t="s">
        <v>478</v>
      </c>
      <c r="B714" s="395"/>
      <c r="C714" s="395"/>
      <c r="D714" s="396" t="s">
        <v>479</v>
      </c>
      <c r="E714" s="396"/>
      <c r="F714" s="396"/>
      <c r="G714" s="396"/>
      <c r="H714" s="396"/>
      <c r="I714" s="396"/>
      <c r="J714" s="396"/>
      <c r="K714" s="396"/>
      <c r="L714" s="396"/>
      <c r="M714" s="396"/>
      <c r="N714" s="396"/>
      <c r="O714" s="101">
        <f>D710</f>
        <v>63924552</v>
      </c>
      <c r="P714" s="101">
        <f>SUM(E710)</f>
        <v>68543552</v>
      </c>
      <c r="Q714" s="101">
        <f>Q710</f>
        <v>69273552</v>
      </c>
      <c r="R714" s="101">
        <f>R710</f>
        <v>69273552</v>
      </c>
      <c r="S714" s="103">
        <f>SUM(P714:R714)</f>
        <v>207090656</v>
      </c>
    </row>
    <row r="715" spans="1:19" x14ac:dyDescent="0.25">
      <c r="A715" s="389" t="s">
        <v>480</v>
      </c>
      <c r="B715" s="390"/>
      <c r="C715" s="390"/>
      <c r="D715" s="391" t="s">
        <v>539</v>
      </c>
      <c r="E715" s="391"/>
      <c r="F715" s="391"/>
      <c r="G715" s="391"/>
      <c r="H715" s="391"/>
      <c r="I715" s="391"/>
      <c r="J715" s="391"/>
      <c r="K715" s="391"/>
      <c r="L715" s="391"/>
      <c r="M715" s="391"/>
      <c r="N715" s="391"/>
      <c r="O715" s="102"/>
      <c r="P715" s="102">
        <f>SUM(F710)</f>
        <v>0</v>
      </c>
      <c r="Q715" s="102"/>
      <c r="R715" s="102"/>
      <c r="S715" s="103">
        <f t="shared" ref="S715:S724" si="575">SUM(P715:R715)</f>
        <v>0</v>
      </c>
    </row>
    <row r="716" spans="1:19" x14ac:dyDescent="0.25">
      <c r="A716" s="389" t="s">
        <v>481</v>
      </c>
      <c r="B716" s="390"/>
      <c r="C716" s="390"/>
      <c r="D716" s="391" t="s">
        <v>482</v>
      </c>
      <c r="E716" s="391"/>
      <c r="F716" s="391"/>
      <c r="G716" s="391"/>
      <c r="H716" s="391"/>
      <c r="I716" s="391"/>
      <c r="J716" s="391"/>
      <c r="K716" s="391"/>
      <c r="L716" s="391"/>
      <c r="M716" s="391"/>
      <c r="N716" s="391"/>
      <c r="O716" s="102"/>
      <c r="P716" s="102">
        <f>SUM(G710)</f>
        <v>0</v>
      </c>
      <c r="Q716" s="102"/>
      <c r="R716" s="102"/>
      <c r="S716" s="103">
        <f t="shared" si="575"/>
        <v>0</v>
      </c>
    </row>
    <row r="717" spans="1:19" x14ac:dyDescent="0.25">
      <c r="A717" s="389" t="s">
        <v>483</v>
      </c>
      <c r="B717" s="390"/>
      <c r="C717" s="390"/>
      <c r="D717" s="391" t="s">
        <v>484</v>
      </c>
      <c r="E717" s="391"/>
      <c r="F717" s="391"/>
      <c r="G717" s="391"/>
      <c r="H717" s="391"/>
      <c r="I717" s="391"/>
      <c r="J717" s="391"/>
      <c r="K717" s="391"/>
      <c r="L717" s="391"/>
      <c r="M717" s="391"/>
      <c r="N717" s="391"/>
      <c r="O717" s="102"/>
      <c r="P717" s="102">
        <f>SUM(H710)</f>
        <v>0</v>
      </c>
      <c r="Q717" s="102"/>
      <c r="R717" s="102"/>
      <c r="S717" s="103">
        <f t="shared" si="575"/>
        <v>0</v>
      </c>
    </row>
    <row r="718" spans="1:19" x14ac:dyDescent="0.25">
      <c r="A718" s="389" t="s">
        <v>485</v>
      </c>
      <c r="B718" s="390"/>
      <c r="C718" s="390"/>
      <c r="D718" s="391" t="s">
        <v>675</v>
      </c>
      <c r="E718" s="391"/>
      <c r="F718" s="391"/>
      <c r="G718" s="391"/>
      <c r="H718" s="391"/>
      <c r="I718" s="391"/>
      <c r="J718" s="391"/>
      <c r="K718" s="391"/>
      <c r="L718" s="391"/>
      <c r="M718" s="391"/>
      <c r="N718" s="391"/>
      <c r="O718" s="102"/>
      <c r="P718" s="102">
        <f>SUM(I710)</f>
        <v>0</v>
      </c>
      <c r="Q718" s="102"/>
      <c r="R718" s="102"/>
      <c r="S718" s="103">
        <f t="shared" si="575"/>
        <v>0</v>
      </c>
    </row>
    <row r="719" spans="1:19" x14ac:dyDescent="0.25">
      <c r="A719" s="389" t="s">
        <v>486</v>
      </c>
      <c r="B719" s="390"/>
      <c r="C719" s="390"/>
      <c r="D719" s="391" t="s">
        <v>541</v>
      </c>
      <c r="E719" s="391"/>
      <c r="F719" s="391"/>
      <c r="G719" s="391"/>
      <c r="H719" s="391"/>
      <c r="I719" s="391"/>
      <c r="J719" s="391"/>
      <c r="K719" s="391"/>
      <c r="L719" s="391"/>
      <c r="M719" s="391"/>
      <c r="N719" s="391"/>
      <c r="O719" s="102"/>
      <c r="P719" s="102">
        <f>SUM(J710)</f>
        <v>0</v>
      </c>
      <c r="Q719" s="102"/>
      <c r="R719" s="102"/>
      <c r="S719" s="103">
        <f t="shared" si="575"/>
        <v>0</v>
      </c>
    </row>
    <row r="720" spans="1:19" x14ac:dyDescent="0.25">
      <c r="A720" s="389" t="s">
        <v>487</v>
      </c>
      <c r="B720" s="390"/>
      <c r="C720" s="390"/>
      <c r="D720" s="391" t="s">
        <v>492</v>
      </c>
      <c r="E720" s="391"/>
      <c r="F720" s="391"/>
      <c r="G720" s="391"/>
      <c r="H720" s="391"/>
      <c r="I720" s="391"/>
      <c r="J720" s="391"/>
      <c r="K720" s="391"/>
      <c r="L720" s="391"/>
      <c r="M720" s="391"/>
      <c r="N720" s="391"/>
      <c r="O720" s="102"/>
      <c r="P720" s="102">
        <f>SUM(K710)</f>
        <v>0</v>
      </c>
      <c r="Q720" s="102"/>
      <c r="R720" s="102"/>
      <c r="S720" s="103">
        <f t="shared" si="575"/>
        <v>0</v>
      </c>
    </row>
    <row r="721" spans="1:19" x14ac:dyDescent="0.25">
      <c r="A721" s="389" t="s">
        <v>488</v>
      </c>
      <c r="B721" s="390"/>
      <c r="C721" s="390"/>
      <c r="D721" s="391" t="s">
        <v>493</v>
      </c>
      <c r="E721" s="391"/>
      <c r="F721" s="391"/>
      <c r="G721" s="391"/>
      <c r="H721" s="391"/>
      <c r="I721" s="391"/>
      <c r="J721" s="391"/>
      <c r="K721" s="391"/>
      <c r="L721" s="391"/>
      <c r="M721" s="391"/>
      <c r="N721" s="391"/>
      <c r="O721" s="102"/>
      <c r="P721" s="102">
        <f>SUM(L710)</f>
        <v>0</v>
      </c>
      <c r="Q721" s="102"/>
      <c r="R721" s="102"/>
      <c r="S721" s="103">
        <f t="shared" si="575"/>
        <v>0</v>
      </c>
    </row>
    <row r="722" spans="1:19" x14ac:dyDescent="0.25">
      <c r="A722" s="389" t="s">
        <v>489</v>
      </c>
      <c r="B722" s="390"/>
      <c r="C722" s="390"/>
      <c r="D722" s="391" t="s">
        <v>494</v>
      </c>
      <c r="E722" s="391"/>
      <c r="F722" s="391"/>
      <c r="G722" s="391"/>
      <c r="H722" s="391"/>
      <c r="I722" s="391"/>
      <c r="J722" s="391"/>
      <c r="K722" s="391"/>
      <c r="L722" s="391"/>
      <c r="M722" s="391"/>
      <c r="N722" s="391"/>
      <c r="O722" s="102"/>
      <c r="P722" s="102">
        <f>SUM(M710)</f>
        <v>0</v>
      </c>
      <c r="Q722" s="102"/>
      <c r="R722" s="102"/>
      <c r="S722" s="103">
        <f t="shared" si="575"/>
        <v>0</v>
      </c>
    </row>
    <row r="723" spans="1:19" x14ac:dyDescent="0.25">
      <c r="A723" s="389" t="s">
        <v>490</v>
      </c>
      <c r="B723" s="390"/>
      <c r="C723" s="390"/>
      <c r="D723" s="391" t="s">
        <v>495</v>
      </c>
      <c r="E723" s="391"/>
      <c r="F723" s="391"/>
      <c r="G723" s="391"/>
      <c r="H723" s="391"/>
      <c r="I723" s="391"/>
      <c r="J723" s="391"/>
      <c r="K723" s="391"/>
      <c r="L723" s="391"/>
      <c r="M723" s="391"/>
      <c r="N723" s="391"/>
      <c r="O723" s="102"/>
      <c r="P723" s="102">
        <f>SUM(N710)</f>
        <v>0</v>
      </c>
      <c r="Q723" s="102"/>
      <c r="R723" s="102"/>
      <c r="S723" s="103">
        <f t="shared" si="575"/>
        <v>0</v>
      </c>
    </row>
    <row r="724" spans="1:19" x14ac:dyDescent="0.25">
      <c r="A724" s="389" t="s">
        <v>491</v>
      </c>
      <c r="B724" s="390"/>
      <c r="C724" s="390"/>
      <c r="D724" s="391" t="s">
        <v>496</v>
      </c>
      <c r="E724" s="391"/>
      <c r="F724" s="391"/>
      <c r="G724" s="391"/>
      <c r="H724" s="391"/>
      <c r="I724" s="391"/>
      <c r="J724" s="391"/>
      <c r="K724" s="391"/>
      <c r="L724" s="391"/>
      <c r="M724" s="391"/>
      <c r="N724" s="391"/>
      <c r="O724" s="102"/>
      <c r="P724" s="102">
        <f>SUM(O710)</f>
        <v>0</v>
      </c>
      <c r="Q724" s="3"/>
      <c r="R724" s="3"/>
      <c r="S724" s="103">
        <f t="shared" si="575"/>
        <v>0</v>
      </c>
    </row>
    <row r="725" spans="1:19" ht="16.5" thickBot="1" x14ac:dyDescent="0.3">
      <c r="A725" s="379" t="s">
        <v>18</v>
      </c>
      <c r="B725" s="380"/>
      <c r="C725" s="380"/>
      <c r="D725" s="380"/>
      <c r="E725" s="380"/>
      <c r="F725" s="380"/>
      <c r="G725" s="380"/>
      <c r="H725" s="380"/>
      <c r="I725" s="380"/>
      <c r="J725" s="380"/>
      <c r="K725" s="380"/>
      <c r="L725" s="380"/>
      <c r="M725" s="380"/>
      <c r="N725" s="381"/>
      <c r="O725" s="160">
        <f>SUM(O714:O724)</f>
        <v>63924552</v>
      </c>
      <c r="P725" s="160">
        <f>SUM(P714:P724)</f>
        <v>68543552</v>
      </c>
      <c r="Q725" s="160">
        <f t="shared" ref="Q725:S725" si="576">SUM(Q714:Q724)</f>
        <v>69273552</v>
      </c>
      <c r="R725" s="160">
        <f t="shared" si="576"/>
        <v>69273552</v>
      </c>
      <c r="S725" s="160">
        <f t="shared" si="576"/>
        <v>207090656</v>
      </c>
    </row>
    <row r="726" spans="1:19" ht="34.5" customHeight="1" thickBot="1" x14ac:dyDescent="0.3"/>
    <row r="727" spans="1:19" ht="32.25" customHeight="1" x14ac:dyDescent="0.25">
      <c r="A727" s="382"/>
      <c r="B727" s="384" t="s">
        <v>542</v>
      </c>
      <c r="C727" s="375"/>
      <c r="D727" s="377" t="s">
        <v>867</v>
      </c>
      <c r="E727" s="372" t="s">
        <v>781</v>
      </c>
      <c r="F727" s="373"/>
      <c r="G727" s="373"/>
      <c r="H727" s="373"/>
      <c r="I727" s="373"/>
      <c r="J727" s="373"/>
      <c r="K727" s="373"/>
      <c r="L727" s="373"/>
      <c r="M727" s="373"/>
      <c r="N727" s="373"/>
      <c r="O727" s="373"/>
      <c r="P727" s="374"/>
      <c r="Q727" s="384" t="s">
        <v>815</v>
      </c>
      <c r="R727" s="375" t="s">
        <v>868</v>
      </c>
      <c r="S727" s="377" t="s">
        <v>864</v>
      </c>
    </row>
    <row r="728" spans="1:19" ht="39.75" customHeight="1" thickBot="1" x14ac:dyDescent="0.3">
      <c r="A728" s="383"/>
      <c r="B728" s="238" t="s">
        <v>39</v>
      </c>
      <c r="C728" s="235" t="s">
        <v>40</v>
      </c>
      <c r="D728" s="378"/>
      <c r="E728" s="237" t="s">
        <v>27</v>
      </c>
      <c r="F728" s="238" t="s">
        <v>28</v>
      </c>
      <c r="G728" s="238" t="s">
        <v>29</v>
      </c>
      <c r="H728" s="238" t="s">
        <v>30</v>
      </c>
      <c r="I728" s="238" t="s">
        <v>31</v>
      </c>
      <c r="J728" s="238" t="s">
        <v>32</v>
      </c>
      <c r="K728" s="238" t="s">
        <v>37</v>
      </c>
      <c r="L728" s="238" t="s">
        <v>36</v>
      </c>
      <c r="M728" s="238" t="s">
        <v>33</v>
      </c>
      <c r="N728" s="238" t="s">
        <v>34</v>
      </c>
      <c r="O728" s="235" t="s">
        <v>35</v>
      </c>
      <c r="P728" s="236" t="s">
        <v>18</v>
      </c>
      <c r="Q728" s="385"/>
      <c r="R728" s="376"/>
      <c r="S728" s="378"/>
    </row>
    <row r="729" spans="1:19" ht="47.25" hidden="1" x14ac:dyDescent="0.25">
      <c r="A729" s="171"/>
      <c r="B729" s="229" t="s">
        <v>676</v>
      </c>
      <c r="C729" s="230" t="s">
        <v>677</v>
      </c>
      <c r="D729" s="166"/>
      <c r="E729" s="166"/>
      <c r="F729" s="166"/>
      <c r="G729" s="166"/>
      <c r="H729" s="166"/>
      <c r="I729" s="166"/>
      <c r="J729" s="166"/>
      <c r="K729" s="166"/>
      <c r="L729" s="166"/>
      <c r="M729" s="166"/>
      <c r="N729" s="166"/>
      <c r="O729" s="166"/>
      <c r="P729" s="167">
        <f>SUM(E729:O729)</f>
        <v>0</v>
      </c>
      <c r="Q729" s="166"/>
      <c r="R729" s="166"/>
      <c r="S729" s="163">
        <f>SUM(P729:R729)</f>
        <v>0</v>
      </c>
    </row>
    <row r="730" spans="1:19" ht="63" hidden="1" x14ac:dyDescent="0.25">
      <c r="A730" s="173"/>
      <c r="B730" s="231" t="s">
        <v>678</v>
      </c>
      <c r="C730" s="232" t="s">
        <v>679</v>
      </c>
      <c r="D730" s="102"/>
      <c r="E730" s="102"/>
      <c r="F730" s="102"/>
      <c r="G730" s="102">
        <f>G710</f>
        <v>0</v>
      </c>
      <c r="H730" s="102"/>
      <c r="I730" s="102"/>
      <c r="J730" s="102"/>
      <c r="K730" s="102"/>
      <c r="L730" s="102"/>
      <c r="M730" s="102"/>
      <c r="N730" s="102"/>
      <c r="O730" s="102"/>
      <c r="P730" s="168">
        <f t="shared" ref="P730:P744" si="577">SUM(E730:O730)</f>
        <v>0</v>
      </c>
      <c r="Q730" s="102"/>
      <c r="R730" s="102"/>
      <c r="S730" s="164">
        <f t="shared" ref="S730:S744" si="578">SUM(P730:R730)</f>
        <v>0</v>
      </c>
    </row>
    <row r="731" spans="1:19" ht="47.25" hidden="1" x14ac:dyDescent="0.25">
      <c r="A731" s="173"/>
      <c r="B731" s="231" t="s">
        <v>680</v>
      </c>
      <c r="C731" s="232" t="s">
        <v>681</v>
      </c>
      <c r="D731" s="102"/>
      <c r="E731" s="102"/>
      <c r="F731" s="102"/>
      <c r="G731" s="102"/>
      <c r="H731" s="102"/>
      <c r="I731" s="102">
        <f>I710</f>
        <v>0</v>
      </c>
      <c r="J731" s="102"/>
      <c r="K731" s="102"/>
      <c r="L731" s="102"/>
      <c r="M731" s="102"/>
      <c r="N731" s="102"/>
      <c r="O731" s="102"/>
      <c r="P731" s="168">
        <f t="shared" si="577"/>
        <v>0</v>
      </c>
      <c r="Q731" s="102"/>
      <c r="R731" s="102"/>
      <c r="S731" s="164">
        <f t="shared" si="578"/>
        <v>0</v>
      </c>
    </row>
    <row r="732" spans="1:19" ht="16.5" thickBot="1" x14ac:dyDescent="0.3">
      <c r="A732" s="173"/>
      <c r="B732" s="231" t="s">
        <v>682</v>
      </c>
      <c r="C732" s="232" t="s">
        <v>479</v>
      </c>
      <c r="D732" s="102">
        <f>D710</f>
        <v>63924552</v>
      </c>
      <c r="E732" s="102">
        <f>E710</f>
        <v>68543552</v>
      </c>
      <c r="F732" s="102"/>
      <c r="G732" s="102"/>
      <c r="H732" s="102"/>
      <c r="I732" s="102"/>
      <c r="J732" s="102"/>
      <c r="K732" s="102"/>
      <c r="L732" s="102"/>
      <c r="M732" s="102"/>
      <c r="N732" s="102"/>
      <c r="O732" s="102"/>
      <c r="P732" s="168">
        <f t="shared" si="577"/>
        <v>68543552</v>
      </c>
      <c r="Q732" s="102">
        <f>Q714</f>
        <v>69273552</v>
      </c>
      <c r="R732" s="102">
        <f>R714</f>
        <v>69273552</v>
      </c>
      <c r="S732" s="164">
        <f t="shared" si="578"/>
        <v>207090656</v>
      </c>
    </row>
    <row r="733" spans="1:19" ht="31.5" hidden="1" x14ac:dyDescent="0.25">
      <c r="A733" s="173"/>
      <c r="B733" s="174" t="s">
        <v>683</v>
      </c>
      <c r="C733" s="232" t="s">
        <v>684</v>
      </c>
      <c r="D733" s="102"/>
      <c r="E733" s="102"/>
      <c r="F733" s="102"/>
      <c r="G733" s="102"/>
      <c r="H733" s="102"/>
      <c r="I733" s="102"/>
      <c r="J733" s="102"/>
      <c r="K733" s="102"/>
      <c r="L733" s="102"/>
      <c r="M733" s="102"/>
      <c r="N733" s="102"/>
      <c r="O733" s="102"/>
      <c r="P733" s="168">
        <f>SUM(E733:O733)</f>
        <v>0</v>
      </c>
      <c r="Q733" s="102"/>
      <c r="R733" s="102"/>
      <c r="S733" s="164">
        <f t="shared" si="578"/>
        <v>0</v>
      </c>
    </row>
    <row r="734" spans="1:19" ht="47.25" hidden="1" x14ac:dyDescent="0.25">
      <c r="A734" s="173"/>
      <c r="B734" s="174" t="s">
        <v>685</v>
      </c>
      <c r="C734" s="232" t="s">
        <v>686</v>
      </c>
      <c r="D734" s="102"/>
      <c r="E734" s="102"/>
      <c r="F734" s="102"/>
      <c r="G734" s="102"/>
      <c r="H734" s="102"/>
      <c r="I734" s="102"/>
      <c r="J734" s="102"/>
      <c r="K734" s="102"/>
      <c r="L734" s="102"/>
      <c r="M734" s="102">
        <f>M710</f>
        <v>0</v>
      </c>
      <c r="N734" s="102"/>
      <c r="O734" s="102"/>
      <c r="P734" s="168">
        <f t="shared" si="577"/>
        <v>0</v>
      </c>
      <c r="Q734" s="102"/>
      <c r="R734" s="102"/>
      <c r="S734" s="164">
        <f t="shared" si="578"/>
        <v>0</v>
      </c>
    </row>
    <row r="735" spans="1:19" hidden="1" x14ac:dyDescent="0.25">
      <c r="A735" s="173"/>
      <c r="B735" s="174"/>
      <c r="C735" s="232"/>
      <c r="D735" s="102"/>
      <c r="E735" s="102"/>
      <c r="F735" s="102"/>
      <c r="G735" s="102"/>
      <c r="H735" s="102"/>
      <c r="I735" s="102"/>
      <c r="J735" s="102"/>
      <c r="K735" s="102"/>
      <c r="L735" s="102"/>
      <c r="M735" s="102"/>
      <c r="N735" s="102"/>
      <c r="O735" s="102"/>
      <c r="P735" s="168">
        <f t="shared" si="577"/>
        <v>0</v>
      </c>
      <c r="Q735" s="102"/>
      <c r="R735" s="102"/>
      <c r="S735" s="164">
        <f t="shared" si="578"/>
        <v>0</v>
      </c>
    </row>
    <row r="736" spans="1:19" hidden="1" x14ac:dyDescent="0.25">
      <c r="A736" s="173"/>
      <c r="B736" s="174"/>
      <c r="C736" s="232"/>
      <c r="D736" s="102"/>
      <c r="E736" s="102"/>
      <c r="F736" s="102"/>
      <c r="G736" s="102"/>
      <c r="H736" s="102"/>
      <c r="I736" s="102"/>
      <c r="J736" s="102"/>
      <c r="K736" s="102"/>
      <c r="L736" s="102"/>
      <c r="M736" s="102"/>
      <c r="N736" s="102"/>
      <c r="O736" s="102"/>
      <c r="P736" s="168">
        <f t="shared" si="577"/>
        <v>0</v>
      </c>
      <c r="Q736" s="102"/>
      <c r="R736" s="102"/>
      <c r="S736" s="164">
        <f t="shared" si="578"/>
        <v>0</v>
      </c>
    </row>
    <row r="737" spans="1:19" hidden="1" x14ac:dyDescent="0.25">
      <c r="A737" s="173"/>
      <c r="B737" s="174"/>
      <c r="C737" s="232"/>
      <c r="D737" s="102"/>
      <c r="E737" s="102"/>
      <c r="F737" s="102"/>
      <c r="G737" s="102"/>
      <c r="H737" s="102"/>
      <c r="I737" s="102"/>
      <c r="J737" s="102"/>
      <c r="K737" s="102"/>
      <c r="L737" s="102"/>
      <c r="M737" s="102"/>
      <c r="N737" s="102"/>
      <c r="O737" s="102"/>
      <c r="P737" s="168">
        <f t="shared" si="577"/>
        <v>0</v>
      </c>
      <c r="Q737" s="102"/>
      <c r="R737" s="102"/>
      <c r="S737" s="164">
        <f t="shared" si="578"/>
        <v>0</v>
      </c>
    </row>
    <row r="738" spans="1:19" hidden="1" x14ac:dyDescent="0.25">
      <c r="A738" s="173"/>
      <c r="B738" s="174"/>
      <c r="C738" s="232"/>
      <c r="D738" s="102"/>
      <c r="E738" s="102"/>
      <c r="F738" s="102"/>
      <c r="G738" s="102"/>
      <c r="H738" s="102"/>
      <c r="I738" s="102"/>
      <c r="J738" s="102"/>
      <c r="K738" s="102"/>
      <c r="L738" s="102"/>
      <c r="M738" s="102"/>
      <c r="N738" s="102"/>
      <c r="O738" s="102"/>
      <c r="P738" s="168">
        <f t="shared" si="577"/>
        <v>0</v>
      </c>
      <c r="Q738" s="102"/>
      <c r="R738" s="102"/>
      <c r="S738" s="164">
        <f t="shared" si="578"/>
        <v>0</v>
      </c>
    </row>
    <row r="739" spans="1:19" hidden="1" x14ac:dyDescent="0.25">
      <c r="A739" s="173"/>
      <c r="B739" s="174"/>
      <c r="C739" s="232"/>
      <c r="D739" s="102"/>
      <c r="E739" s="102"/>
      <c r="F739" s="102"/>
      <c r="G739" s="102"/>
      <c r="H739" s="102"/>
      <c r="I739" s="102"/>
      <c r="J739" s="102"/>
      <c r="K739" s="102"/>
      <c r="L739" s="102"/>
      <c r="M739" s="102"/>
      <c r="N739" s="102"/>
      <c r="O739" s="102"/>
      <c r="P739" s="168">
        <f t="shared" si="577"/>
        <v>0</v>
      </c>
      <c r="Q739" s="102"/>
      <c r="R739" s="102"/>
      <c r="S739" s="164">
        <f t="shared" si="578"/>
        <v>0</v>
      </c>
    </row>
    <row r="740" spans="1:19" hidden="1" x14ac:dyDescent="0.25">
      <c r="A740" s="173"/>
      <c r="B740" s="174"/>
      <c r="C740" s="232"/>
      <c r="D740" s="102"/>
      <c r="E740" s="102"/>
      <c r="F740" s="102"/>
      <c r="G740" s="102"/>
      <c r="H740" s="102"/>
      <c r="I740" s="102"/>
      <c r="J740" s="102"/>
      <c r="K740" s="102"/>
      <c r="L740" s="102"/>
      <c r="M740" s="102"/>
      <c r="N740" s="102"/>
      <c r="O740" s="102"/>
      <c r="P740" s="168">
        <f t="shared" si="577"/>
        <v>0</v>
      </c>
      <c r="Q740" s="102"/>
      <c r="R740" s="102"/>
      <c r="S740" s="164">
        <f t="shared" si="578"/>
        <v>0</v>
      </c>
    </row>
    <row r="741" spans="1:19" hidden="1" x14ac:dyDescent="0.25">
      <c r="A741" s="173"/>
      <c r="B741" s="174"/>
      <c r="C741" s="232"/>
      <c r="D741" s="102"/>
      <c r="E741" s="102"/>
      <c r="F741" s="102"/>
      <c r="G741" s="102"/>
      <c r="H741" s="102"/>
      <c r="I741" s="102"/>
      <c r="J741" s="102"/>
      <c r="K741" s="102"/>
      <c r="L741" s="102"/>
      <c r="M741" s="102"/>
      <c r="N741" s="102"/>
      <c r="O741" s="102"/>
      <c r="P741" s="168">
        <f t="shared" si="577"/>
        <v>0</v>
      </c>
      <c r="Q741" s="102"/>
      <c r="R741" s="102"/>
      <c r="S741" s="164">
        <f t="shared" si="578"/>
        <v>0</v>
      </c>
    </row>
    <row r="742" spans="1:19" hidden="1" x14ac:dyDescent="0.25">
      <c r="A742" s="173"/>
      <c r="B742" s="174"/>
      <c r="C742" s="232"/>
      <c r="D742" s="102"/>
      <c r="E742" s="102"/>
      <c r="F742" s="102"/>
      <c r="G742" s="102"/>
      <c r="H742" s="102"/>
      <c r="I742" s="102"/>
      <c r="J742" s="102"/>
      <c r="K742" s="102"/>
      <c r="L742" s="102"/>
      <c r="M742" s="102"/>
      <c r="N742" s="102"/>
      <c r="O742" s="102"/>
      <c r="P742" s="168">
        <f t="shared" si="577"/>
        <v>0</v>
      </c>
      <c r="Q742" s="102"/>
      <c r="R742" s="102"/>
      <c r="S742" s="164">
        <f t="shared" si="578"/>
        <v>0</v>
      </c>
    </row>
    <row r="743" spans="1:19" hidden="1" x14ac:dyDescent="0.25">
      <c r="A743" s="173"/>
      <c r="B743" s="174"/>
      <c r="C743" s="174"/>
      <c r="D743" s="102"/>
      <c r="E743" s="102"/>
      <c r="F743" s="102"/>
      <c r="G743" s="102"/>
      <c r="H743" s="102"/>
      <c r="I743" s="102"/>
      <c r="J743" s="102"/>
      <c r="K743" s="102"/>
      <c r="L743" s="102"/>
      <c r="M743" s="102"/>
      <c r="N743" s="102"/>
      <c r="O743" s="102"/>
      <c r="P743" s="168">
        <f t="shared" si="577"/>
        <v>0</v>
      </c>
      <c r="Q743" s="102"/>
      <c r="R743" s="102"/>
      <c r="S743" s="164">
        <f t="shared" si="578"/>
        <v>0</v>
      </c>
    </row>
    <row r="744" spans="1:19" ht="16.5" hidden="1" thickBot="1" x14ac:dyDescent="0.3">
      <c r="A744" s="173"/>
      <c r="B744" s="174"/>
      <c r="C744" s="174"/>
      <c r="D744" s="169"/>
      <c r="E744" s="169"/>
      <c r="F744" s="169"/>
      <c r="G744" s="169"/>
      <c r="H744" s="169"/>
      <c r="I744" s="169"/>
      <c r="J744" s="169"/>
      <c r="K744" s="169"/>
      <c r="L744" s="169"/>
      <c r="M744" s="169"/>
      <c r="N744" s="169"/>
      <c r="O744" s="169"/>
      <c r="P744" s="170">
        <f t="shared" si="577"/>
        <v>0</v>
      </c>
      <c r="Q744" s="169"/>
      <c r="R744" s="169"/>
      <c r="S744" s="165">
        <f t="shared" si="578"/>
        <v>0</v>
      </c>
    </row>
    <row r="745" spans="1:19" ht="16.5" thickBot="1" x14ac:dyDescent="0.3">
      <c r="A745" s="156"/>
      <c r="B745" s="157"/>
      <c r="C745" s="157" t="s">
        <v>18</v>
      </c>
      <c r="D745" s="99">
        <f>SUM(D729:D744)</f>
        <v>63924552</v>
      </c>
      <c r="E745" s="99">
        <f t="shared" ref="E745:O745" si="579">SUM(E729:E744)</f>
        <v>68543552</v>
      </c>
      <c r="F745" s="99">
        <f t="shared" si="579"/>
        <v>0</v>
      </c>
      <c r="G745" s="99">
        <f t="shared" si="579"/>
        <v>0</v>
      </c>
      <c r="H745" s="99">
        <f t="shared" si="579"/>
        <v>0</v>
      </c>
      <c r="I745" s="99">
        <f t="shared" si="579"/>
        <v>0</v>
      </c>
      <c r="J745" s="99">
        <f t="shared" si="579"/>
        <v>0</v>
      </c>
      <c r="K745" s="99">
        <f t="shared" si="579"/>
        <v>0</v>
      </c>
      <c r="L745" s="99">
        <f t="shared" si="579"/>
        <v>0</v>
      </c>
      <c r="M745" s="99">
        <f t="shared" si="579"/>
        <v>0</v>
      </c>
      <c r="N745" s="99">
        <f t="shared" si="579"/>
        <v>0</v>
      </c>
      <c r="O745" s="99">
        <f t="shared" si="579"/>
        <v>0</v>
      </c>
      <c r="P745" s="99">
        <f>SUM(E745:O745)</f>
        <v>68543552</v>
      </c>
      <c r="Q745" s="99">
        <f>SUM(Q729:Q744)</f>
        <v>69273552</v>
      </c>
      <c r="R745" s="99">
        <f>SUM(R729:R744)</f>
        <v>69273552</v>
      </c>
      <c r="S745" s="100">
        <f>SUM(P745+Q745+R745)</f>
        <v>207090656</v>
      </c>
    </row>
  </sheetData>
  <mergeCells count="147">
    <mergeCell ref="A5:B5"/>
    <mergeCell ref="C5:S5"/>
    <mergeCell ref="A6:B6"/>
    <mergeCell ref="C6:S6"/>
    <mergeCell ref="A7:B7"/>
    <mergeCell ref="C7:S7"/>
    <mergeCell ref="A1:S1"/>
    <mergeCell ref="A2:B2"/>
    <mergeCell ref="C2:S2"/>
    <mergeCell ref="A3:B3"/>
    <mergeCell ref="C3:S3"/>
    <mergeCell ref="A4:B4"/>
    <mergeCell ref="C4:S4"/>
    <mergeCell ref="A12:D13"/>
    <mergeCell ref="E12:S12"/>
    <mergeCell ref="E13:I13"/>
    <mergeCell ref="J13:K13"/>
    <mergeCell ref="L13:M13"/>
    <mergeCell ref="N13:O13"/>
    <mergeCell ref="P13:Q13"/>
    <mergeCell ref="R13:S13"/>
    <mergeCell ref="A8:B8"/>
    <mergeCell ref="C8:S8"/>
    <mergeCell ref="A9:B9"/>
    <mergeCell ref="C9:S9"/>
    <mergeCell ref="A10:B10"/>
    <mergeCell ref="C10:S10"/>
    <mergeCell ref="R14:S14"/>
    <mergeCell ref="E15:I15"/>
    <mergeCell ref="J15:K15"/>
    <mergeCell ref="L15:M15"/>
    <mergeCell ref="N15:O15"/>
    <mergeCell ref="P15:Q15"/>
    <mergeCell ref="R15:S15"/>
    <mergeCell ref="A14:D16"/>
    <mergeCell ref="E14:I14"/>
    <mergeCell ref="J14:K14"/>
    <mergeCell ref="L14:M14"/>
    <mergeCell ref="N14:O14"/>
    <mergeCell ref="P14:Q14"/>
    <mergeCell ref="E16:I16"/>
    <mergeCell ref="J16:K16"/>
    <mergeCell ref="L16:M16"/>
    <mergeCell ref="N16:O16"/>
    <mergeCell ref="P16:Q16"/>
    <mergeCell ref="R16:S16"/>
    <mergeCell ref="A18:D19"/>
    <mergeCell ref="E18:S18"/>
    <mergeCell ref="E19:I19"/>
    <mergeCell ref="J19:K19"/>
    <mergeCell ref="L19:M19"/>
    <mergeCell ref="N19:O19"/>
    <mergeCell ref="P19:Q19"/>
    <mergeCell ref="R19:S19"/>
    <mergeCell ref="R20:S20"/>
    <mergeCell ref="E21:I21"/>
    <mergeCell ref="J21:K21"/>
    <mergeCell ref="L21:M21"/>
    <mergeCell ref="N21:O21"/>
    <mergeCell ref="P21:Q21"/>
    <mergeCell ref="R21:S21"/>
    <mergeCell ref="A20:D22"/>
    <mergeCell ref="E20:I20"/>
    <mergeCell ref="J20:K20"/>
    <mergeCell ref="L20:M20"/>
    <mergeCell ref="N20:O20"/>
    <mergeCell ref="P20:Q20"/>
    <mergeCell ref="E22:I22"/>
    <mergeCell ref="J22:K22"/>
    <mergeCell ref="L22:M22"/>
    <mergeCell ref="N22:O22"/>
    <mergeCell ref="P22:Q22"/>
    <mergeCell ref="R22:S22"/>
    <mergeCell ref="A24:D25"/>
    <mergeCell ref="E24:S24"/>
    <mergeCell ref="E25:I25"/>
    <mergeCell ref="J25:K25"/>
    <mergeCell ref="L25:M25"/>
    <mergeCell ref="N25:O25"/>
    <mergeCell ref="P25:Q25"/>
    <mergeCell ref="R25:S25"/>
    <mergeCell ref="R26:S26"/>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A712:N712"/>
    <mergeCell ref="O712:O713"/>
    <mergeCell ref="P712:P713"/>
    <mergeCell ref="Q712:Q713"/>
    <mergeCell ref="R712:R713"/>
    <mergeCell ref="S712:S713"/>
    <mergeCell ref="A713:C713"/>
    <mergeCell ref="D713:N713"/>
    <mergeCell ref="P28:Q28"/>
    <mergeCell ref="R28:S28"/>
    <mergeCell ref="A30:A31"/>
    <mergeCell ref="B30:C30"/>
    <mergeCell ref="D30:D31"/>
    <mergeCell ref="Q30:Q31"/>
    <mergeCell ref="R30:R31"/>
    <mergeCell ref="S30:S31"/>
    <mergeCell ref="D718:N718"/>
    <mergeCell ref="A719:C719"/>
    <mergeCell ref="D719:N719"/>
    <mergeCell ref="A714:C714"/>
    <mergeCell ref="D714:N714"/>
    <mergeCell ref="A715:C715"/>
    <mergeCell ref="D715:N715"/>
    <mergeCell ref="A716:C716"/>
    <mergeCell ref="D716:N716"/>
    <mergeCell ref="E727:P727"/>
    <mergeCell ref="E30:P30"/>
    <mergeCell ref="Q727:Q728"/>
    <mergeCell ref="R727:R728"/>
    <mergeCell ref="S727:S728"/>
    <mergeCell ref="A11:B11"/>
    <mergeCell ref="C11:S11"/>
    <mergeCell ref="A723:C723"/>
    <mergeCell ref="D723:N723"/>
    <mergeCell ref="A724:C724"/>
    <mergeCell ref="D724:N724"/>
    <mergeCell ref="A725:N725"/>
    <mergeCell ref="A727:A728"/>
    <mergeCell ref="B727:C727"/>
    <mergeCell ref="D727:D728"/>
    <mergeCell ref="A720:C720"/>
    <mergeCell ref="D720:N720"/>
    <mergeCell ref="A721:C721"/>
    <mergeCell ref="D721:N721"/>
    <mergeCell ref="A722:C722"/>
    <mergeCell ref="D722:N722"/>
    <mergeCell ref="A717:C717"/>
    <mergeCell ref="D717:N717"/>
    <mergeCell ref="A718:C718"/>
  </mergeCells>
  <printOptions horizontalCentered="1"/>
  <pageMargins left="0" right="0" top="0.511811023622047" bottom="0" header="0.31496062992126" footer="0.31496062992126"/>
  <pageSetup paperSize="9" scale="60" orientation="landscape" r:id="rId1"/>
  <headerFooter>
    <oddHeader>&amp;C&amp;P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745"/>
  <sheetViews>
    <sheetView topLeftCell="A29" zoomScaleNormal="100" workbookViewId="0">
      <selection activeCell="A507" sqref="A507:XFD507"/>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4" width="10" style="1" customWidth="1"/>
    <col min="15" max="16" width="12.42578125" style="1" bestFit="1" customWidth="1"/>
    <col min="17" max="17" width="11.7109375" style="1" customWidth="1"/>
    <col min="18" max="18" width="12.85546875" style="1" customWidth="1"/>
    <col min="19" max="19" width="12.42578125" style="146" bestFit="1" customWidth="1"/>
    <col min="20" max="16384" width="9.140625" style="1"/>
  </cols>
  <sheetData>
    <row r="1" spans="1:19" ht="22.5" customHeight="1" thickBot="1" x14ac:dyDescent="0.3">
      <c r="A1" s="354" t="s">
        <v>709</v>
      </c>
      <c r="B1" s="355"/>
      <c r="C1" s="355"/>
      <c r="D1" s="355"/>
      <c r="E1" s="355"/>
      <c r="F1" s="355"/>
      <c r="G1" s="355"/>
      <c r="H1" s="355"/>
      <c r="I1" s="355"/>
      <c r="J1" s="355"/>
      <c r="K1" s="355"/>
      <c r="L1" s="355"/>
      <c r="M1" s="355"/>
      <c r="N1" s="355"/>
      <c r="O1" s="355"/>
      <c r="P1" s="355"/>
      <c r="Q1" s="355"/>
      <c r="R1" s="355"/>
      <c r="S1" s="356"/>
    </row>
    <row r="2" spans="1:19" ht="51.75" customHeight="1" x14ac:dyDescent="0.25">
      <c r="A2" s="433" t="s">
        <v>19</v>
      </c>
      <c r="B2" s="434"/>
      <c r="C2" s="357" t="s">
        <v>715</v>
      </c>
      <c r="D2" s="357"/>
      <c r="E2" s="357"/>
      <c r="F2" s="357"/>
      <c r="G2" s="357"/>
      <c r="H2" s="357"/>
      <c r="I2" s="357"/>
      <c r="J2" s="357"/>
      <c r="K2" s="357"/>
      <c r="L2" s="357"/>
      <c r="M2" s="357"/>
      <c r="N2" s="357"/>
      <c r="O2" s="357"/>
      <c r="P2" s="357"/>
      <c r="Q2" s="357"/>
      <c r="R2" s="357"/>
      <c r="S2" s="358"/>
    </row>
    <row r="3" spans="1:19" ht="48" customHeight="1" x14ac:dyDescent="0.25">
      <c r="A3" s="433" t="s">
        <v>20</v>
      </c>
      <c r="B3" s="434"/>
      <c r="C3" s="357" t="s">
        <v>710</v>
      </c>
      <c r="D3" s="357"/>
      <c r="E3" s="357"/>
      <c r="F3" s="357"/>
      <c r="G3" s="357"/>
      <c r="H3" s="357"/>
      <c r="I3" s="357"/>
      <c r="J3" s="357"/>
      <c r="K3" s="357"/>
      <c r="L3" s="357"/>
      <c r="M3" s="357"/>
      <c r="N3" s="357"/>
      <c r="O3" s="357"/>
      <c r="P3" s="357"/>
      <c r="Q3" s="357"/>
      <c r="R3" s="357"/>
      <c r="S3" s="358"/>
    </row>
    <row r="4" spans="1:19" ht="15.75" customHeight="1" x14ac:dyDescent="0.25">
      <c r="A4" s="433" t="s">
        <v>21</v>
      </c>
      <c r="B4" s="434"/>
      <c r="C4" s="357" t="s">
        <v>768</v>
      </c>
      <c r="D4" s="357"/>
      <c r="E4" s="357"/>
      <c r="F4" s="357"/>
      <c r="G4" s="357"/>
      <c r="H4" s="357"/>
      <c r="I4" s="357"/>
      <c r="J4" s="357"/>
      <c r="K4" s="357"/>
      <c r="L4" s="357"/>
      <c r="M4" s="357"/>
      <c r="N4" s="357"/>
      <c r="O4" s="357"/>
      <c r="P4" s="357"/>
      <c r="Q4" s="357"/>
      <c r="R4" s="357"/>
      <c r="S4" s="358"/>
    </row>
    <row r="5" spans="1:19" ht="22.5" customHeight="1" x14ac:dyDescent="0.25">
      <c r="A5" s="433" t="s">
        <v>22</v>
      </c>
      <c r="B5" s="434"/>
      <c r="C5" s="357" t="s">
        <v>724</v>
      </c>
      <c r="D5" s="357"/>
      <c r="E5" s="357"/>
      <c r="F5" s="357"/>
      <c r="G5" s="357"/>
      <c r="H5" s="357"/>
      <c r="I5" s="357"/>
      <c r="J5" s="357"/>
      <c r="K5" s="357"/>
      <c r="L5" s="357"/>
      <c r="M5" s="357"/>
      <c r="N5" s="357"/>
      <c r="O5" s="357"/>
      <c r="P5" s="357"/>
      <c r="Q5" s="357"/>
      <c r="R5" s="357"/>
      <c r="S5" s="358"/>
    </row>
    <row r="6" spans="1:19" ht="66.75" customHeight="1" x14ac:dyDescent="0.25">
      <c r="A6" s="433" t="s">
        <v>23</v>
      </c>
      <c r="B6" s="434"/>
      <c r="C6" s="357" t="s">
        <v>699</v>
      </c>
      <c r="D6" s="357"/>
      <c r="E6" s="357"/>
      <c r="F6" s="357"/>
      <c r="G6" s="357"/>
      <c r="H6" s="357"/>
      <c r="I6" s="357"/>
      <c r="J6" s="357"/>
      <c r="K6" s="357"/>
      <c r="L6" s="357"/>
      <c r="M6" s="357"/>
      <c r="N6" s="357"/>
      <c r="O6" s="357"/>
      <c r="P6" s="357"/>
      <c r="Q6" s="357"/>
      <c r="R6" s="357"/>
      <c r="S6" s="358"/>
    </row>
    <row r="7" spans="1:19" ht="15.75" customHeight="1" x14ac:dyDescent="0.25">
      <c r="A7" s="433" t="s">
        <v>24</v>
      </c>
      <c r="B7" s="434"/>
      <c r="C7" s="357" t="s">
        <v>655</v>
      </c>
      <c r="D7" s="357"/>
      <c r="E7" s="357"/>
      <c r="F7" s="357"/>
      <c r="G7" s="357"/>
      <c r="H7" s="357"/>
      <c r="I7" s="357"/>
      <c r="J7" s="357"/>
      <c r="K7" s="357"/>
      <c r="L7" s="357"/>
      <c r="M7" s="357"/>
      <c r="N7" s="357"/>
      <c r="O7" s="357"/>
      <c r="P7" s="357"/>
      <c r="Q7" s="357"/>
      <c r="R7" s="357"/>
      <c r="S7" s="358"/>
    </row>
    <row r="8" spans="1:19" ht="15.75" customHeight="1" x14ac:dyDescent="0.25">
      <c r="A8" s="433" t="s">
        <v>3</v>
      </c>
      <c r="B8" s="434"/>
      <c r="C8" s="361" t="s">
        <v>882</v>
      </c>
      <c r="D8" s="361"/>
      <c r="E8" s="361"/>
      <c r="F8" s="361"/>
      <c r="G8" s="361"/>
      <c r="H8" s="361"/>
      <c r="I8" s="361"/>
      <c r="J8" s="361"/>
      <c r="K8" s="361"/>
      <c r="L8" s="361"/>
      <c r="M8" s="361"/>
      <c r="N8" s="361"/>
      <c r="O8" s="361"/>
      <c r="P8" s="361"/>
      <c r="Q8" s="361"/>
      <c r="R8" s="361"/>
      <c r="S8" s="362"/>
    </row>
    <row r="9" spans="1:19" ht="34.5" customHeight="1" x14ac:dyDescent="0.25">
      <c r="A9" s="433" t="s">
        <v>4</v>
      </c>
      <c r="B9" s="434"/>
      <c r="C9" s="361" t="s">
        <v>785</v>
      </c>
      <c r="D9" s="361"/>
      <c r="E9" s="361"/>
      <c r="F9" s="361"/>
      <c r="G9" s="361"/>
      <c r="H9" s="361"/>
      <c r="I9" s="361"/>
      <c r="J9" s="361"/>
      <c r="K9" s="361"/>
      <c r="L9" s="361"/>
      <c r="M9" s="361"/>
      <c r="N9" s="361"/>
      <c r="O9" s="361"/>
      <c r="P9" s="361"/>
      <c r="Q9" s="361"/>
      <c r="R9" s="361"/>
      <c r="S9" s="362"/>
    </row>
    <row r="10" spans="1:19" ht="83.25" customHeight="1" x14ac:dyDescent="0.25">
      <c r="A10" s="433" t="s">
        <v>25</v>
      </c>
      <c r="B10" s="434"/>
      <c r="C10" s="357" t="s">
        <v>855</v>
      </c>
      <c r="D10" s="357"/>
      <c r="E10" s="357"/>
      <c r="F10" s="357"/>
      <c r="G10" s="357"/>
      <c r="H10" s="357"/>
      <c r="I10" s="357"/>
      <c r="J10" s="357"/>
      <c r="K10" s="357"/>
      <c r="L10" s="357"/>
      <c r="M10" s="357"/>
      <c r="N10" s="357"/>
      <c r="O10" s="357"/>
      <c r="P10" s="357"/>
      <c r="Q10" s="357"/>
      <c r="R10" s="357"/>
      <c r="S10" s="358"/>
    </row>
    <row r="11" spans="1:19" ht="45.75" customHeight="1" thickBot="1" x14ac:dyDescent="0.3">
      <c r="A11" s="437" t="s">
        <v>695</v>
      </c>
      <c r="B11" s="438"/>
      <c r="C11" s="363" t="s">
        <v>698</v>
      </c>
      <c r="D11" s="363"/>
      <c r="E11" s="363"/>
      <c r="F11" s="363"/>
      <c r="G11" s="363"/>
      <c r="H11" s="363"/>
      <c r="I11" s="363"/>
      <c r="J11" s="363"/>
      <c r="K11" s="363"/>
      <c r="L11" s="363"/>
      <c r="M11" s="363"/>
      <c r="N11" s="363"/>
      <c r="O11" s="363"/>
      <c r="P11" s="363"/>
      <c r="Q11" s="363"/>
      <c r="R11" s="363"/>
      <c r="S11" s="364"/>
    </row>
    <row r="12" spans="1:19" ht="16.5" customHeight="1" thickBot="1" x14ac:dyDescent="0.3">
      <c r="A12" s="408" t="s">
        <v>14</v>
      </c>
      <c r="B12" s="409"/>
      <c r="C12" s="409"/>
      <c r="D12" s="410"/>
      <c r="E12" s="350" t="s">
        <v>13</v>
      </c>
      <c r="F12" s="350"/>
      <c r="G12" s="350"/>
      <c r="H12" s="350"/>
      <c r="I12" s="350"/>
      <c r="J12" s="350"/>
      <c r="K12" s="350"/>
      <c r="L12" s="350"/>
      <c r="M12" s="350"/>
      <c r="N12" s="350"/>
      <c r="O12" s="350"/>
      <c r="P12" s="350"/>
      <c r="Q12" s="350"/>
      <c r="R12" s="350"/>
      <c r="S12" s="351"/>
    </row>
    <row r="13" spans="1:19" ht="70.5" customHeight="1" thickBot="1" x14ac:dyDescent="0.3">
      <c r="A13" s="411"/>
      <c r="B13" s="412"/>
      <c r="C13" s="412"/>
      <c r="D13" s="413"/>
      <c r="E13" s="414" t="s">
        <v>747</v>
      </c>
      <c r="F13" s="414"/>
      <c r="G13" s="414"/>
      <c r="H13" s="414"/>
      <c r="I13" s="414"/>
      <c r="J13" s="414" t="s">
        <v>858</v>
      </c>
      <c r="K13" s="414"/>
      <c r="L13" s="414" t="s">
        <v>777</v>
      </c>
      <c r="M13" s="414"/>
      <c r="N13" s="414" t="s">
        <v>810</v>
      </c>
      <c r="O13" s="414"/>
      <c r="P13" s="414" t="s">
        <v>859</v>
      </c>
      <c r="Q13" s="414"/>
      <c r="R13" s="414" t="s">
        <v>7</v>
      </c>
      <c r="S13" s="415"/>
    </row>
    <row r="14" spans="1:19" ht="47.25" customHeight="1" x14ac:dyDescent="0.25">
      <c r="A14" s="439"/>
      <c r="B14" s="440"/>
      <c r="C14" s="440"/>
      <c r="D14" s="441"/>
      <c r="E14" s="428"/>
      <c r="F14" s="429"/>
      <c r="G14" s="429"/>
      <c r="H14" s="429"/>
      <c r="I14" s="430"/>
      <c r="J14" s="404"/>
      <c r="K14" s="404"/>
      <c r="L14" s="404"/>
      <c r="M14" s="404"/>
      <c r="N14" s="404"/>
      <c r="O14" s="404"/>
      <c r="P14" s="404"/>
      <c r="Q14" s="404"/>
      <c r="R14" s="417"/>
      <c r="S14" s="418"/>
    </row>
    <row r="15" spans="1:19" ht="15.75" customHeight="1" x14ac:dyDescent="0.25">
      <c r="A15" s="442"/>
      <c r="B15" s="443"/>
      <c r="C15" s="443"/>
      <c r="D15" s="444"/>
      <c r="E15" s="397"/>
      <c r="F15" s="397"/>
      <c r="G15" s="397"/>
      <c r="H15" s="397"/>
      <c r="I15" s="397"/>
      <c r="J15" s="398"/>
      <c r="K15" s="398"/>
      <c r="L15" s="398"/>
      <c r="M15" s="398"/>
      <c r="N15" s="398"/>
      <c r="O15" s="398"/>
      <c r="P15" s="398"/>
      <c r="Q15" s="398"/>
      <c r="R15" s="398"/>
      <c r="S15" s="399"/>
    </row>
    <row r="16" spans="1:19" ht="16.5" customHeight="1" thickBot="1" x14ac:dyDescent="0.3">
      <c r="A16" s="445"/>
      <c r="B16" s="446"/>
      <c r="C16" s="446"/>
      <c r="D16" s="447"/>
      <c r="E16" s="405"/>
      <c r="F16" s="405"/>
      <c r="G16" s="405"/>
      <c r="H16" s="405"/>
      <c r="I16" s="405"/>
      <c r="J16" s="406"/>
      <c r="K16" s="406"/>
      <c r="L16" s="406"/>
      <c r="M16" s="406"/>
      <c r="N16" s="406"/>
      <c r="O16" s="406"/>
      <c r="P16" s="406"/>
      <c r="Q16" s="406"/>
      <c r="R16" s="406"/>
      <c r="S16" s="407"/>
    </row>
    <row r="17" spans="1:19" ht="24.75" hidden="1" customHeight="1" thickBot="1" x14ac:dyDescent="0.3">
      <c r="S17" s="1"/>
    </row>
    <row r="18" spans="1:19" ht="16.5" hidden="1" customHeight="1" thickBot="1" x14ac:dyDescent="0.3">
      <c r="A18" s="408" t="s">
        <v>14</v>
      </c>
      <c r="B18" s="409"/>
      <c r="C18" s="409"/>
      <c r="D18" s="410"/>
      <c r="E18" s="350" t="s">
        <v>13</v>
      </c>
      <c r="F18" s="350"/>
      <c r="G18" s="350"/>
      <c r="H18" s="350"/>
      <c r="I18" s="350"/>
      <c r="J18" s="350"/>
      <c r="K18" s="350"/>
      <c r="L18" s="350"/>
      <c r="M18" s="350"/>
      <c r="N18" s="350"/>
      <c r="O18" s="350"/>
      <c r="P18" s="350"/>
      <c r="Q18" s="350"/>
      <c r="R18" s="350"/>
      <c r="S18" s="351"/>
    </row>
    <row r="19" spans="1:19" ht="70.5" hidden="1" customHeight="1" thickBot="1" x14ac:dyDescent="0.3">
      <c r="A19" s="411"/>
      <c r="B19" s="412"/>
      <c r="C19" s="412"/>
      <c r="D19" s="413"/>
      <c r="E19" s="414" t="s">
        <v>12</v>
      </c>
      <c r="F19" s="414"/>
      <c r="G19" s="414"/>
      <c r="H19" s="414"/>
      <c r="I19" s="414"/>
      <c r="J19" s="414" t="s">
        <v>547</v>
      </c>
      <c r="K19" s="414"/>
      <c r="L19" s="414" t="s">
        <v>519</v>
      </c>
      <c r="M19" s="414"/>
      <c r="N19" s="414" t="s">
        <v>538</v>
      </c>
      <c r="O19" s="414"/>
      <c r="P19" s="414" t="s">
        <v>548</v>
      </c>
      <c r="Q19" s="414"/>
      <c r="R19" s="414" t="s">
        <v>7</v>
      </c>
      <c r="S19" s="415"/>
    </row>
    <row r="20" spans="1:19" ht="16.5" hidden="1" thickBot="1" x14ac:dyDescent="0.3">
      <c r="A20" s="400"/>
      <c r="B20" s="401"/>
      <c r="C20" s="401"/>
      <c r="D20" s="402"/>
      <c r="E20" s="403"/>
      <c r="F20" s="403"/>
      <c r="G20" s="403"/>
      <c r="H20" s="403"/>
      <c r="I20" s="403"/>
      <c r="J20" s="404"/>
      <c r="K20" s="404"/>
      <c r="L20" s="404"/>
      <c r="M20" s="404"/>
      <c r="N20" s="404"/>
      <c r="O20" s="404"/>
      <c r="P20" s="404"/>
      <c r="Q20" s="404"/>
      <c r="R20" s="404"/>
      <c r="S20" s="416"/>
    </row>
    <row r="21" spans="1:19" ht="16.5" hidden="1" thickBot="1" x14ac:dyDescent="0.3">
      <c r="A21" s="400"/>
      <c r="B21" s="401"/>
      <c r="C21" s="401"/>
      <c r="D21" s="402"/>
      <c r="E21" s="397"/>
      <c r="F21" s="397"/>
      <c r="G21" s="397"/>
      <c r="H21" s="397"/>
      <c r="I21" s="397"/>
      <c r="J21" s="398"/>
      <c r="K21" s="398"/>
      <c r="L21" s="398"/>
      <c r="M21" s="398"/>
      <c r="N21" s="398"/>
      <c r="O21" s="398"/>
      <c r="P21" s="398"/>
      <c r="Q21" s="398"/>
      <c r="R21" s="398"/>
      <c r="S21" s="399"/>
    </row>
    <row r="22" spans="1:19" ht="16.5" hidden="1" thickBot="1" x14ac:dyDescent="0.3">
      <c r="A22" s="400"/>
      <c r="B22" s="401"/>
      <c r="C22" s="401"/>
      <c r="D22" s="402"/>
      <c r="E22" s="405"/>
      <c r="F22" s="405"/>
      <c r="G22" s="405"/>
      <c r="H22" s="405"/>
      <c r="I22" s="405"/>
      <c r="J22" s="406"/>
      <c r="K22" s="406"/>
      <c r="L22" s="406"/>
      <c r="M22" s="406"/>
      <c r="N22" s="406"/>
      <c r="O22" s="406"/>
      <c r="P22" s="406"/>
      <c r="Q22" s="406"/>
      <c r="R22" s="406"/>
      <c r="S22" s="407"/>
    </row>
    <row r="23" spans="1:19" ht="23.25" hidden="1" customHeight="1" thickBot="1" x14ac:dyDescent="0.3">
      <c r="S23" s="1"/>
    </row>
    <row r="24" spans="1:19" ht="16.5" hidden="1" customHeight="1" thickBot="1" x14ac:dyDescent="0.3">
      <c r="A24" s="408" t="s">
        <v>14</v>
      </c>
      <c r="B24" s="409"/>
      <c r="C24" s="409"/>
      <c r="D24" s="410"/>
      <c r="E24" s="350" t="s">
        <v>13</v>
      </c>
      <c r="F24" s="350"/>
      <c r="G24" s="350"/>
      <c r="H24" s="350"/>
      <c r="I24" s="350"/>
      <c r="J24" s="350"/>
      <c r="K24" s="350"/>
      <c r="L24" s="350"/>
      <c r="M24" s="350"/>
      <c r="N24" s="350"/>
      <c r="O24" s="350"/>
      <c r="P24" s="350"/>
      <c r="Q24" s="350"/>
      <c r="R24" s="350"/>
      <c r="S24" s="351"/>
    </row>
    <row r="25" spans="1:19" ht="72.75" hidden="1" customHeight="1" thickBot="1" x14ac:dyDescent="0.3">
      <c r="A25" s="411"/>
      <c r="B25" s="412"/>
      <c r="C25" s="412"/>
      <c r="D25" s="413"/>
      <c r="E25" s="414" t="s">
        <v>12</v>
      </c>
      <c r="F25" s="414"/>
      <c r="G25" s="414"/>
      <c r="H25" s="414"/>
      <c r="I25" s="414"/>
      <c r="J25" s="414" t="s">
        <v>547</v>
      </c>
      <c r="K25" s="414"/>
      <c r="L25" s="414" t="s">
        <v>519</v>
      </c>
      <c r="M25" s="414"/>
      <c r="N25" s="414" t="s">
        <v>538</v>
      </c>
      <c r="O25" s="414"/>
      <c r="P25" s="414" t="s">
        <v>548</v>
      </c>
      <c r="Q25" s="414"/>
      <c r="R25" s="414" t="s">
        <v>7</v>
      </c>
      <c r="S25" s="415"/>
    </row>
    <row r="26" spans="1:19" ht="16.5" hidden="1" thickBot="1" x14ac:dyDescent="0.3">
      <c r="A26" s="400"/>
      <c r="B26" s="401"/>
      <c r="C26" s="401"/>
      <c r="D26" s="402"/>
      <c r="E26" s="403"/>
      <c r="F26" s="403"/>
      <c r="G26" s="403"/>
      <c r="H26" s="403"/>
      <c r="I26" s="403"/>
      <c r="J26" s="404"/>
      <c r="K26" s="404"/>
      <c r="L26" s="404"/>
      <c r="M26" s="404"/>
      <c r="N26" s="404"/>
      <c r="O26" s="404"/>
      <c r="P26" s="404"/>
      <c r="Q26" s="404"/>
      <c r="R26" s="404"/>
      <c r="S26" s="416"/>
    </row>
    <row r="27" spans="1:19" ht="16.5" hidden="1" thickBot="1" x14ac:dyDescent="0.3">
      <c r="A27" s="400"/>
      <c r="B27" s="401"/>
      <c r="C27" s="401"/>
      <c r="D27" s="402"/>
      <c r="E27" s="397"/>
      <c r="F27" s="397"/>
      <c r="G27" s="397"/>
      <c r="H27" s="397"/>
      <c r="I27" s="397"/>
      <c r="J27" s="398"/>
      <c r="K27" s="398"/>
      <c r="L27" s="398"/>
      <c r="M27" s="398"/>
      <c r="N27" s="398"/>
      <c r="O27" s="398"/>
      <c r="P27" s="398"/>
      <c r="Q27" s="398"/>
      <c r="R27" s="398"/>
      <c r="S27" s="399"/>
    </row>
    <row r="28" spans="1:19" ht="16.5" hidden="1" thickBot="1" x14ac:dyDescent="0.3">
      <c r="A28" s="400"/>
      <c r="B28" s="401"/>
      <c r="C28" s="401"/>
      <c r="D28" s="402"/>
      <c r="E28" s="405"/>
      <c r="F28" s="405"/>
      <c r="G28" s="405"/>
      <c r="H28" s="405"/>
      <c r="I28" s="405"/>
      <c r="J28" s="406"/>
      <c r="K28" s="406"/>
      <c r="L28" s="406"/>
      <c r="M28" s="406"/>
      <c r="N28" s="406"/>
      <c r="O28" s="406"/>
      <c r="P28" s="406"/>
      <c r="Q28" s="406"/>
      <c r="R28" s="406"/>
      <c r="S28" s="407"/>
    </row>
    <row r="29" spans="1:19" ht="16.5" thickBot="1" x14ac:dyDescent="0.3">
      <c r="S29" s="1"/>
    </row>
    <row r="30" spans="1:19" ht="47.25" customHeight="1" x14ac:dyDescent="0.25">
      <c r="A30" s="382" t="s">
        <v>26</v>
      </c>
      <c r="B30" s="384" t="s">
        <v>38</v>
      </c>
      <c r="C30" s="375"/>
      <c r="D30" s="377" t="s">
        <v>860</v>
      </c>
      <c r="E30" s="372" t="s">
        <v>778</v>
      </c>
      <c r="F30" s="373"/>
      <c r="G30" s="373"/>
      <c r="H30" s="373"/>
      <c r="I30" s="373"/>
      <c r="J30" s="373"/>
      <c r="K30" s="373"/>
      <c r="L30" s="373"/>
      <c r="M30" s="373"/>
      <c r="N30" s="373"/>
      <c r="O30" s="373"/>
      <c r="P30" s="374"/>
      <c r="Q30" s="384" t="s">
        <v>811</v>
      </c>
      <c r="R30" s="375" t="s">
        <v>861</v>
      </c>
      <c r="S30" s="377" t="s">
        <v>872</v>
      </c>
    </row>
    <row r="31" spans="1:19" ht="16.5" thickBot="1" x14ac:dyDescent="0.3">
      <c r="A31" s="383"/>
      <c r="B31" s="238" t="s">
        <v>39</v>
      </c>
      <c r="C31" s="235" t="s">
        <v>40</v>
      </c>
      <c r="D31" s="378"/>
      <c r="E31" s="237" t="s">
        <v>27</v>
      </c>
      <c r="F31" s="238" t="s">
        <v>28</v>
      </c>
      <c r="G31" s="238" t="s">
        <v>29</v>
      </c>
      <c r="H31" s="238" t="s">
        <v>30</v>
      </c>
      <c r="I31" s="238" t="s">
        <v>31</v>
      </c>
      <c r="J31" s="238" t="s">
        <v>32</v>
      </c>
      <c r="K31" s="238" t="s">
        <v>37</v>
      </c>
      <c r="L31" s="238" t="s">
        <v>36</v>
      </c>
      <c r="M31" s="238" t="s">
        <v>33</v>
      </c>
      <c r="N31" s="238" t="s">
        <v>34</v>
      </c>
      <c r="O31" s="235" t="s">
        <v>35</v>
      </c>
      <c r="P31" s="236" t="s">
        <v>18</v>
      </c>
      <c r="Q31" s="385"/>
      <c r="R31" s="376"/>
      <c r="S31" s="378"/>
    </row>
    <row r="32" spans="1:19" ht="25.5" hidden="1" x14ac:dyDescent="0.25">
      <c r="A32" s="271"/>
      <c r="B32" s="12">
        <v>411000</v>
      </c>
      <c r="C32" s="13" t="s">
        <v>41</v>
      </c>
      <c r="D32" s="82">
        <f>SUM(D33)</f>
        <v>0</v>
      </c>
      <c r="E32" s="66">
        <f t="shared" ref="E32:O32" si="0">SUM(E33)</f>
        <v>0</v>
      </c>
      <c r="F32" s="14">
        <f t="shared" si="0"/>
        <v>0</v>
      </c>
      <c r="G32" s="14">
        <f t="shared" si="0"/>
        <v>0</v>
      </c>
      <c r="H32" s="14">
        <f t="shared" si="0"/>
        <v>0</v>
      </c>
      <c r="I32" s="14">
        <f t="shared" si="0"/>
        <v>0</v>
      </c>
      <c r="J32" s="14">
        <f t="shared" si="0"/>
        <v>0</v>
      </c>
      <c r="K32" s="14">
        <f t="shared" si="0"/>
        <v>0</v>
      </c>
      <c r="L32" s="14">
        <f t="shared" si="0"/>
        <v>0</v>
      </c>
      <c r="M32" s="14">
        <f t="shared" si="0"/>
        <v>0</v>
      </c>
      <c r="N32" s="14">
        <f t="shared" si="0"/>
        <v>0</v>
      </c>
      <c r="O32" s="47">
        <f t="shared" si="0"/>
        <v>0</v>
      </c>
      <c r="P32" s="64">
        <f>SUM(E32:O32)</f>
        <v>0</v>
      </c>
      <c r="Q32" s="47">
        <f t="shared" ref="Q32" si="1">SUM(Q33)</f>
        <v>0</v>
      </c>
      <c r="R32" s="47">
        <f t="shared" ref="R32" si="2">SUM(R33)</f>
        <v>0</v>
      </c>
      <c r="S32" s="64">
        <f>SUM(P32:R32)</f>
        <v>0</v>
      </c>
    </row>
    <row r="33" spans="1:19" ht="25.5" hidden="1" x14ac:dyDescent="0.25">
      <c r="A33" s="271"/>
      <c r="B33" s="12">
        <v>411100</v>
      </c>
      <c r="C33" s="13" t="s">
        <v>42</v>
      </c>
      <c r="D33" s="82">
        <f>SUM(D34,D43,D46,D48,D50,D53)</f>
        <v>0</v>
      </c>
      <c r="E33" s="66">
        <f t="shared" ref="E33:O33" si="3">SUM(E34,E43,E46,E48,E50,E53)</f>
        <v>0</v>
      </c>
      <c r="F33" s="14">
        <f t="shared" si="3"/>
        <v>0</v>
      </c>
      <c r="G33" s="14">
        <f t="shared" si="3"/>
        <v>0</v>
      </c>
      <c r="H33" s="14">
        <f t="shared" si="3"/>
        <v>0</v>
      </c>
      <c r="I33" s="14">
        <f t="shared" si="3"/>
        <v>0</v>
      </c>
      <c r="J33" s="14">
        <f t="shared" si="3"/>
        <v>0</v>
      </c>
      <c r="K33" s="14">
        <f t="shared" si="3"/>
        <v>0</v>
      </c>
      <c r="L33" s="14">
        <f t="shared" si="3"/>
        <v>0</v>
      </c>
      <c r="M33" s="14">
        <f t="shared" si="3"/>
        <v>0</v>
      </c>
      <c r="N33" s="14">
        <f t="shared" si="3"/>
        <v>0</v>
      </c>
      <c r="O33" s="47">
        <f t="shared" si="3"/>
        <v>0</v>
      </c>
      <c r="P33" s="65">
        <f t="shared" ref="P33:P96" si="4">SUM(E33:O33)</f>
        <v>0</v>
      </c>
      <c r="Q33" s="47">
        <f>SUM(Q34,Q43,Q46,Q48,Q50,Q53)</f>
        <v>0</v>
      </c>
      <c r="R33" s="47">
        <f t="shared" ref="R33" si="5">SUM(R34,R43,R46,R48,R50,R53)</f>
        <v>0</v>
      </c>
      <c r="S33" s="65">
        <f t="shared" ref="S33:S96" si="6">SUM(P33:R33)</f>
        <v>0</v>
      </c>
    </row>
    <row r="34" spans="1:19" ht="25.5" hidden="1" x14ac:dyDescent="0.25">
      <c r="A34" s="161"/>
      <c r="B34" s="16">
        <v>411110</v>
      </c>
      <c r="C34" s="17" t="s">
        <v>43</v>
      </c>
      <c r="D34" s="83">
        <f>SUM(D35:D42)</f>
        <v>0</v>
      </c>
      <c r="E34" s="67">
        <f t="shared" ref="E34:O34" si="7">SUM(E35:E42)</f>
        <v>0</v>
      </c>
      <c r="F34" s="18">
        <f t="shared" si="7"/>
        <v>0</v>
      </c>
      <c r="G34" s="18">
        <f t="shared" si="7"/>
        <v>0</v>
      </c>
      <c r="H34" s="18">
        <f t="shared" si="7"/>
        <v>0</v>
      </c>
      <c r="I34" s="18">
        <f t="shared" si="7"/>
        <v>0</v>
      </c>
      <c r="J34" s="18">
        <f t="shared" si="7"/>
        <v>0</v>
      </c>
      <c r="K34" s="18">
        <f t="shared" si="7"/>
        <v>0</v>
      </c>
      <c r="L34" s="18">
        <f t="shared" si="7"/>
        <v>0</v>
      </c>
      <c r="M34" s="18">
        <f t="shared" si="7"/>
        <v>0</v>
      </c>
      <c r="N34" s="18">
        <f t="shared" si="7"/>
        <v>0</v>
      </c>
      <c r="O34" s="48">
        <f t="shared" si="7"/>
        <v>0</v>
      </c>
      <c r="P34" s="65">
        <f t="shared" si="4"/>
        <v>0</v>
      </c>
      <c r="Q34" s="48">
        <f t="shared" ref="Q34" si="8">SUM(Q35:Q42)</f>
        <v>0</v>
      </c>
      <c r="R34" s="48">
        <f>SUM(R35:R42)</f>
        <v>0</v>
      </c>
      <c r="S34" s="65">
        <f t="shared" si="6"/>
        <v>0</v>
      </c>
    </row>
    <row r="35" spans="1:19" hidden="1" x14ac:dyDescent="0.25">
      <c r="A35" s="161"/>
      <c r="B35" s="16">
        <v>411111</v>
      </c>
      <c r="C35" s="17" t="s">
        <v>44</v>
      </c>
      <c r="D35" s="84"/>
      <c r="E35" s="68"/>
      <c r="F35" s="19"/>
      <c r="G35" s="19"/>
      <c r="H35" s="19"/>
      <c r="I35" s="19"/>
      <c r="J35" s="19"/>
      <c r="K35" s="19"/>
      <c r="L35" s="19"/>
      <c r="M35" s="19"/>
      <c r="N35" s="19"/>
      <c r="O35" s="49"/>
      <c r="P35" s="65">
        <f t="shared" si="4"/>
        <v>0</v>
      </c>
      <c r="Q35" s="49"/>
      <c r="R35" s="49"/>
      <c r="S35" s="65">
        <f t="shared" si="6"/>
        <v>0</v>
      </c>
    </row>
    <row r="36" spans="1:19" ht="25.5" hidden="1" x14ac:dyDescent="0.25">
      <c r="A36" s="161"/>
      <c r="B36" s="16">
        <v>411112</v>
      </c>
      <c r="C36" s="17" t="s">
        <v>45</v>
      </c>
      <c r="D36" s="84"/>
      <c r="E36" s="68"/>
      <c r="F36" s="19"/>
      <c r="G36" s="19"/>
      <c r="H36" s="19"/>
      <c r="I36" s="19"/>
      <c r="J36" s="19"/>
      <c r="K36" s="19"/>
      <c r="L36" s="19"/>
      <c r="M36" s="19"/>
      <c r="N36" s="19"/>
      <c r="O36" s="49"/>
      <c r="P36" s="65">
        <f t="shared" si="4"/>
        <v>0</v>
      </c>
      <c r="Q36" s="49"/>
      <c r="R36" s="49"/>
      <c r="S36" s="65">
        <f t="shared" si="6"/>
        <v>0</v>
      </c>
    </row>
    <row r="37" spans="1:19" ht="25.5" hidden="1" x14ac:dyDescent="0.25">
      <c r="A37" s="161"/>
      <c r="B37" s="16">
        <v>411113</v>
      </c>
      <c r="C37" s="17" t="s">
        <v>46</v>
      </c>
      <c r="D37" s="84"/>
      <c r="E37" s="68"/>
      <c r="F37" s="19"/>
      <c r="G37" s="19"/>
      <c r="H37" s="19"/>
      <c r="I37" s="19"/>
      <c r="J37" s="19"/>
      <c r="K37" s="19"/>
      <c r="L37" s="19"/>
      <c r="M37" s="19"/>
      <c r="N37" s="19"/>
      <c r="O37" s="49"/>
      <c r="P37" s="65">
        <f t="shared" si="4"/>
        <v>0</v>
      </c>
      <c r="Q37" s="49"/>
      <c r="R37" s="49"/>
      <c r="S37" s="65">
        <f t="shared" si="6"/>
        <v>0</v>
      </c>
    </row>
    <row r="38" spans="1:19" hidden="1" x14ac:dyDescent="0.25">
      <c r="A38" s="161"/>
      <c r="B38" s="16">
        <v>411114</v>
      </c>
      <c r="C38" s="17" t="s">
        <v>47</v>
      </c>
      <c r="D38" s="84"/>
      <c r="E38" s="68"/>
      <c r="F38" s="19"/>
      <c r="G38" s="19"/>
      <c r="H38" s="19"/>
      <c r="I38" s="19"/>
      <c r="J38" s="19"/>
      <c r="K38" s="19"/>
      <c r="L38" s="19"/>
      <c r="M38" s="19"/>
      <c r="N38" s="19"/>
      <c r="O38" s="49"/>
      <c r="P38" s="65">
        <f t="shared" si="4"/>
        <v>0</v>
      </c>
      <c r="Q38" s="49"/>
      <c r="R38" s="49"/>
      <c r="S38" s="65">
        <f t="shared" si="6"/>
        <v>0</v>
      </c>
    </row>
    <row r="39" spans="1:19" ht="37.5" hidden="1" customHeight="1" x14ac:dyDescent="0.25">
      <c r="A39" s="161"/>
      <c r="B39" s="16">
        <v>411115</v>
      </c>
      <c r="C39" s="17" t="s">
        <v>48</v>
      </c>
      <c r="D39" s="84"/>
      <c r="E39" s="68"/>
      <c r="F39" s="19"/>
      <c r="G39" s="19"/>
      <c r="H39" s="19"/>
      <c r="I39" s="19"/>
      <c r="J39" s="19"/>
      <c r="K39" s="19"/>
      <c r="L39" s="19"/>
      <c r="M39" s="19"/>
      <c r="N39" s="19"/>
      <c r="O39" s="49"/>
      <c r="P39" s="65">
        <f t="shared" si="4"/>
        <v>0</v>
      </c>
      <c r="Q39" s="49"/>
      <c r="R39" s="49"/>
      <c r="S39" s="65">
        <f t="shared" si="6"/>
        <v>0</v>
      </c>
    </row>
    <row r="40" spans="1:19" ht="50.25" hidden="1" customHeight="1" x14ac:dyDescent="0.25">
      <c r="A40" s="161"/>
      <c r="B40" s="16">
        <v>411117</v>
      </c>
      <c r="C40" s="17" t="s">
        <v>49</v>
      </c>
      <c r="D40" s="84"/>
      <c r="E40" s="68"/>
      <c r="F40" s="19"/>
      <c r="G40" s="19"/>
      <c r="H40" s="19"/>
      <c r="I40" s="19"/>
      <c r="J40" s="19"/>
      <c r="K40" s="19"/>
      <c r="L40" s="19"/>
      <c r="M40" s="19"/>
      <c r="N40" s="19"/>
      <c r="O40" s="49"/>
      <c r="P40" s="65">
        <f t="shared" si="4"/>
        <v>0</v>
      </c>
      <c r="Q40" s="49"/>
      <c r="R40" s="49"/>
      <c r="S40" s="65">
        <f t="shared" si="6"/>
        <v>0</v>
      </c>
    </row>
    <row r="41" spans="1:19" ht="87.75" hidden="1" customHeight="1" x14ac:dyDescent="0.25">
      <c r="A41" s="161"/>
      <c r="B41" s="16">
        <v>411118</v>
      </c>
      <c r="C41" s="17" t="s">
        <v>50</v>
      </c>
      <c r="D41" s="84"/>
      <c r="E41" s="68"/>
      <c r="F41" s="19"/>
      <c r="G41" s="19"/>
      <c r="H41" s="19"/>
      <c r="I41" s="19"/>
      <c r="J41" s="19"/>
      <c r="K41" s="19"/>
      <c r="L41" s="19"/>
      <c r="M41" s="19"/>
      <c r="N41" s="19"/>
      <c r="O41" s="49"/>
      <c r="P41" s="65">
        <f t="shared" si="4"/>
        <v>0</v>
      </c>
      <c r="Q41" s="49"/>
      <c r="R41" s="49"/>
      <c r="S41" s="65">
        <f t="shared" si="6"/>
        <v>0</v>
      </c>
    </row>
    <row r="42" spans="1:19" ht="25.5" hidden="1" x14ac:dyDescent="0.25">
      <c r="A42" s="161"/>
      <c r="B42" s="16">
        <v>411119</v>
      </c>
      <c r="C42" s="17" t="s">
        <v>51</v>
      </c>
      <c r="D42" s="84"/>
      <c r="E42" s="68"/>
      <c r="F42" s="19"/>
      <c r="G42" s="19"/>
      <c r="H42" s="19"/>
      <c r="I42" s="19"/>
      <c r="J42" s="19"/>
      <c r="K42" s="19"/>
      <c r="L42" s="19"/>
      <c r="M42" s="19"/>
      <c r="N42" s="19"/>
      <c r="O42" s="49"/>
      <c r="P42" s="65">
        <f t="shared" si="4"/>
        <v>0</v>
      </c>
      <c r="Q42" s="49"/>
      <c r="R42" s="49"/>
      <c r="S42" s="65">
        <f t="shared" si="6"/>
        <v>0</v>
      </c>
    </row>
    <row r="43" spans="1:19" hidden="1" x14ac:dyDescent="0.25">
      <c r="A43" s="161"/>
      <c r="B43" s="16">
        <v>411120</v>
      </c>
      <c r="C43" s="17" t="s">
        <v>52</v>
      </c>
      <c r="D43" s="83">
        <f>SUM(D44:D45)</f>
        <v>0</v>
      </c>
      <c r="E43" s="67">
        <f t="shared" ref="E43:O43" si="9">SUM(E44:E45)</f>
        <v>0</v>
      </c>
      <c r="F43" s="18">
        <f t="shared" si="9"/>
        <v>0</v>
      </c>
      <c r="G43" s="18">
        <f t="shared" si="9"/>
        <v>0</v>
      </c>
      <c r="H43" s="18">
        <f t="shared" si="9"/>
        <v>0</v>
      </c>
      <c r="I43" s="18">
        <f t="shared" si="9"/>
        <v>0</v>
      </c>
      <c r="J43" s="18">
        <f t="shared" si="9"/>
        <v>0</v>
      </c>
      <c r="K43" s="18">
        <f t="shared" si="9"/>
        <v>0</v>
      </c>
      <c r="L43" s="18">
        <f t="shared" si="9"/>
        <v>0</v>
      </c>
      <c r="M43" s="18">
        <f t="shared" si="9"/>
        <v>0</v>
      </c>
      <c r="N43" s="18">
        <f t="shared" si="9"/>
        <v>0</v>
      </c>
      <c r="O43" s="48">
        <f t="shared" si="9"/>
        <v>0</v>
      </c>
      <c r="P43" s="65">
        <f t="shared" si="4"/>
        <v>0</v>
      </c>
      <c r="Q43" s="48">
        <f t="shared" ref="Q43:R43" si="10">SUM(Q44:Q45)</f>
        <v>0</v>
      </c>
      <c r="R43" s="48">
        <f t="shared" si="10"/>
        <v>0</v>
      </c>
      <c r="S43" s="65">
        <f t="shared" si="6"/>
        <v>0</v>
      </c>
    </row>
    <row r="44" spans="1:19" ht="25.5" hidden="1" x14ac:dyDescent="0.25">
      <c r="A44" s="161"/>
      <c r="B44" s="16">
        <v>411121</v>
      </c>
      <c r="C44" s="17" t="s">
        <v>53</v>
      </c>
      <c r="D44" s="84"/>
      <c r="E44" s="68"/>
      <c r="F44" s="19"/>
      <c r="G44" s="19"/>
      <c r="H44" s="19"/>
      <c r="I44" s="19"/>
      <c r="J44" s="19"/>
      <c r="K44" s="19"/>
      <c r="L44" s="19"/>
      <c r="M44" s="19"/>
      <c r="N44" s="19"/>
      <c r="O44" s="49"/>
      <c r="P44" s="65">
        <f t="shared" si="4"/>
        <v>0</v>
      </c>
      <c r="Q44" s="49"/>
      <c r="R44" s="49"/>
      <c r="S44" s="65">
        <f t="shared" si="6"/>
        <v>0</v>
      </c>
    </row>
    <row r="45" spans="1:19" ht="38.25" hidden="1" x14ac:dyDescent="0.25">
      <c r="A45" s="161"/>
      <c r="B45" s="16">
        <v>411122</v>
      </c>
      <c r="C45" s="17" t="s">
        <v>54</v>
      </c>
      <c r="D45" s="84"/>
      <c r="E45" s="68"/>
      <c r="F45" s="19"/>
      <c r="G45" s="19"/>
      <c r="H45" s="19"/>
      <c r="I45" s="19"/>
      <c r="J45" s="19"/>
      <c r="K45" s="19"/>
      <c r="L45" s="19"/>
      <c r="M45" s="19"/>
      <c r="N45" s="19"/>
      <c r="O45" s="49"/>
      <c r="P45" s="65">
        <f t="shared" si="4"/>
        <v>0</v>
      </c>
      <c r="Q45" s="49"/>
      <c r="R45" s="49"/>
      <c r="S45" s="65">
        <f t="shared" si="6"/>
        <v>0</v>
      </c>
    </row>
    <row r="46" spans="1:19" hidden="1" x14ac:dyDescent="0.25">
      <c r="A46" s="161"/>
      <c r="B46" s="16">
        <v>411130</v>
      </c>
      <c r="C46" s="17" t="s">
        <v>55</v>
      </c>
      <c r="D46" s="83">
        <f>SUM(D47)</f>
        <v>0</v>
      </c>
      <c r="E46" s="67">
        <f t="shared" ref="E46:O46" si="11">SUM(E47)</f>
        <v>0</v>
      </c>
      <c r="F46" s="18">
        <f t="shared" si="11"/>
        <v>0</v>
      </c>
      <c r="G46" s="18">
        <f t="shared" si="11"/>
        <v>0</v>
      </c>
      <c r="H46" s="18">
        <f t="shared" si="11"/>
        <v>0</v>
      </c>
      <c r="I46" s="18">
        <f t="shared" si="11"/>
        <v>0</v>
      </c>
      <c r="J46" s="18">
        <f t="shared" si="11"/>
        <v>0</v>
      </c>
      <c r="K46" s="18">
        <f t="shared" si="11"/>
        <v>0</v>
      </c>
      <c r="L46" s="18">
        <f t="shared" si="11"/>
        <v>0</v>
      </c>
      <c r="M46" s="18">
        <f t="shared" si="11"/>
        <v>0</v>
      </c>
      <c r="N46" s="18">
        <f t="shared" si="11"/>
        <v>0</v>
      </c>
      <c r="O46" s="48">
        <f t="shared" si="11"/>
        <v>0</v>
      </c>
      <c r="P46" s="65">
        <f t="shared" si="4"/>
        <v>0</v>
      </c>
      <c r="Q46" s="48">
        <f t="shared" ref="Q46:R46" si="12">SUM(Q47)</f>
        <v>0</v>
      </c>
      <c r="R46" s="48">
        <f t="shared" si="12"/>
        <v>0</v>
      </c>
      <c r="S46" s="65">
        <f t="shared" si="6"/>
        <v>0</v>
      </c>
    </row>
    <row r="47" spans="1:19" hidden="1" x14ac:dyDescent="0.25">
      <c r="A47" s="161"/>
      <c r="B47" s="16">
        <v>411131</v>
      </c>
      <c r="C47" s="17" t="s">
        <v>55</v>
      </c>
      <c r="D47" s="84"/>
      <c r="E47" s="68"/>
      <c r="F47" s="19"/>
      <c r="G47" s="19"/>
      <c r="H47" s="19"/>
      <c r="I47" s="19"/>
      <c r="J47" s="19"/>
      <c r="K47" s="19"/>
      <c r="L47" s="19"/>
      <c r="M47" s="19"/>
      <c r="N47" s="19"/>
      <c r="O47" s="49"/>
      <c r="P47" s="65">
        <f t="shared" si="4"/>
        <v>0</v>
      </c>
      <c r="Q47" s="49"/>
      <c r="R47" s="49"/>
      <c r="S47" s="65">
        <f t="shared" si="6"/>
        <v>0</v>
      </c>
    </row>
    <row r="48" spans="1:19" hidden="1" x14ac:dyDescent="0.25">
      <c r="A48" s="161"/>
      <c r="B48" s="16">
        <v>411140</v>
      </c>
      <c r="C48" s="17" t="s">
        <v>56</v>
      </c>
      <c r="D48" s="83">
        <f>SUM(D49)</f>
        <v>0</v>
      </c>
      <c r="E48" s="67">
        <f t="shared" ref="E48:O48" si="13">SUM(E49)</f>
        <v>0</v>
      </c>
      <c r="F48" s="18">
        <f t="shared" si="13"/>
        <v>0</v>
      </c>
      <c r="G48" s="18">
        <f t="shared" si="13"/>
        <v>0</v>
      </c>
      <c r="H48" s="18">
        <f t="shared" si="13"/>
        <v>0</v>
      </c>
      <c r="I48" s="18">
        <f t="shared" si="13"/>
        <v>0</v>
      </c>
      <c r="J48" s="18">
        <f t="shared" si="13"/>
        <v>0</v>
      </c>
      <c r="K48" s="18">
        <f t="shared" si="13"/>
        <v>0</v>
      </c>
      <c r="L48" s="18">
        <f t="shared" si="13"/>
        <v>0</v>
      </c>
      <c r="M48" s="18">
        <f t="shared" si="13"/>
        <v>0</v>
      </c>
      <c r="N48" s="18">
        <f t="shared" si="13"/>
        <v>0</v>
      </c>
      <c r="O48" s="48">
        <f t="shared" si="13"/>
        <v>0</v>
      </c>
      <c r="P48" s="65">
        <f t="shared" si="4"/>
        <v>0</v>
      </c>
      <c r="Q48" s="48">
        <f t="shared" ref="Q48:R48" si="14">SUM(Q49)</f>
        <v>0</v>
      </c>
      <c r="R48" s="48">
        <f t="shared" si="14"/>
        <v>0</v>
      </c>
      <c r="S48" s="65">
        <f t="shared" si="6"/>
        <v>0</v>
      </c>
    </row>
    <row r="49" spans="1:19" hidden="1" x14ac:dyDescent="0.25">
      <c r="A49" s="161"/>
      <c r="B49" s="16">
        <v>411141</v>
      </c>
      <c r="C49" s="17" t="s">
        <v>56</v>
      </c>
      <c r="D49" s="84"/>
      <c r="E49" s="68"/>
      <c r="F49" s="19"/>
      <c r="G49" s="19"/>
      <c r="H49" s="19"/>
      <c r="I49" s="19"/>
      <c r="J49" s="19"/>
      <c r="K49" s="19"/>
      <c r="L49" s="19"/>
      <c r="M49" s="19"/>
      <c r="N49" s="19"/>
      <c r="O49" s="49"/>
      <c r="P49" s="65">
        <f t="shared" si="4"/>
        <v>0</v>
      </c>
      <c r="Q49" s="49"/>
      <c r="R49" s="49"/>
      <c r="S49" s="65">
        <f t="shared" si="6"/>
        <v>0</v>
      </c>
    </row>
    <row r="50" spans="1:19" hidden="1" x14ac:dyDescent="0.25">
      <c r="A50" s="161"/>
      <c r="B50" s="16">
        <v>411150</v>
      </c>
      <c r="C50" s="17" t="s">
        <v>57</v>
      </c>
      <c r="D50" s="85">
        <f>SUM(D51:D52)</f>
        <v>0</v>
      </c>
      <c r="E50" s="69">
        <f t="shared" ref="E50:O50" si="15">SUM(E51:E52)</f>
        <v>0</v>
      </c>
      <c r="F50" s="20">
        <f t="shared" si="15"/>
        <v>0</v>
      </c>
      <c r="G50" s="20">
        <f t="shared" si="15"/>
        <v>0</v>
      </c>
      <c r="H50" s="20">
        <f t="shared" si="15"/>
        <v>0</v>
      </c>
      <c r="I50" s="20">
        <f t="shared" si="15"/>
        <v>0</v>
      </c>
      <c r="J50" s="20">
        <f t="shared" si="15"/>
        <v>0</v>
      </c>
      <c r="K50" s="20">
        <f t="shared" si="15"/>
        <v>0</v>
      </c>
      <c r="L50" s="20">
        <f t="shared" si="15"/>
        <v>0</v>
      </c>
      <c r="M50" s="20">
        <f t="shared" si="15"/>
        <v>0</v>
      </c>
      <c r="N50" s="20">
        <f t="shared" si="15"/>
        <v>0</v>
      </c>
      <c r="O50" s="50">
        <f t="shared" si="15"/>
        <v>0</v>
      </c>
      <c r="P50" s="65">
        <f t="shared" si="4"/>
        <v>0</v>
      </c>
      <c r="Q50" s="50">
        <f t="shared" ref="Q50:R50" si="16">SUM(Q51:Q52)</f>
        <v>0</v>
      </c>
      <c r="R50" s="50">
        <f t="shared" si="16"/>
        <v>0</v>
      </c>
      <c r="S50" s="65">
        <f t="shared" si="6"/>
        <v>0</v>
      </c>
    </row>
    <row r="51" spans="1:19" ht="25.5" hidden="1" x14ac:dyDescent="0.25">
      <c r="A51" s="161"/>
      <c r="B51" s="16">
        <v>411151</v>
      </c>
      <c r="C51" s="17" t="s">
        <v>58</v>
      </c>
      <c r="D51" s="84"/>
      <c r="E51" s="68"/>
      <c r="F51" s="19"/>
      <c r="G51" s="19"/>
      <c r="H51" s="19"/>
      <c r="I51" s="19"/>
      <c r="J51" s="19"/>
      <c r="K51" s="19"/>
      <c r="L51" s="19"/>
      <c r="M51" s="19"/>
      <c r="N51" s="19"/>
      <c r="O51" s="49"/>
      <c r="P51" s="65">
        <f t="shared" si="4"/>
        <v>0</v>
      </c>
      <c r="Q51" s="49"/>
      <c r="R51" s="49"/>
      <c r="S51" s="65">
        <f t="shared" si="6"/>
        <v>0</v>
      </c>
    </row>
    <row r="52" spans="1:19" hidden="1" x14ac:dyDescent="0.25">
      <c r="A52" s="161"/>
      <c r="B52" s="16">
        <v>411159</v>
      </c>
      <c r="C52" s="17" t="s">
        <v>59</v>
      </c>
      <c r="D52" s="84"/>
      <c r="E52" s="68"/>
      <c r="F52" s="19"/>
      <c r="G52" s="19"/>
      <c r="H52" s="19"/>
      <c r="I52" s="19"/>
      <c r="J52" s="19"/>
      <c r="K52" s="19"/>
      <c r="L52" s="19"/>
      <c r="M52" s="19"/>
      <c r="N52" s="19"/>
      <c r="O52" s="49"/>
      <c r="P52" s="65">
        <f t="shared" si="4"/>
        <v>0</v>
      </c>
      <c r="Q52" s="49"/>
      <c r="R52" s="49"/>
      <c r="S52" s="65">
        <f t="shared" si="6"/>
        <v>0</v>
      </c>
    </row>
    <row r="53" spans="1:19" ht="25.5" hidden="1" x14ac:dyDescent="0.25">
      <c r="A53" s="161"/>
      <c r="B53" s="16">
        <v>411190</v>
      </c>
      <c r="C53" s="17" t="s">
        <v>60</v>
      </c>
      <c r="D53" s="85">
        <f>SUM(D54)</f>
        <v>0</v>
      </c>
      <c r="E53" s="69">
        <f t="shared" ref="E53:O53" si="17">SUM(E54)</f>
        <v>0</v>
      </c>
      <c r="F53" s="20">
        <f t="shared" si="17"/>
        <v>0</v>
      </c>
      <c r="G53" s="20">
        <f t="shared" si="17"/>
        <v>0</v>
      </c>
      <c r="H53" s="20">
        <f t="shared" si="17"/>
        <v>0</v>
      </c>
      <c r="I53" s="20">
        <f t="shared" si="17"/>
        <v>0</v>
      </c>
      <c r="J53" s="20">
        <f t="shared" si="17"/>
        <v>0</v>
      </c>
      <c r="K53" s="20">
        <f t="shared" si="17"/>
        <v>0</v>
      </c>
      <c r="L53" s="20">
        <f t="shared" si="17"/>
        <v>0</v>
      </c>
      <c r="M53" s="20">
        <f t="shared" si="17"/>
        <v>0</v>
      </c>
      <c r="N53" s="20">
        <f t="shared" si="17"/>
        <v>0</v>
      </c>
      <c r="O53" s="50">
        <f t="shared" si="17"/>
        <v>0</v>
      </c>
      <c r="P53" s="65">
        <f t="shared" si="4"/>
        <v>0</v>
      </c>
      <c r="Q53" s="50">
        <f t="shared" ref="Q53:R53" si="18">SUM(Q54)</f>
        <v>0</v>
      </c>
      <c r="R53" s="50">
        <f t="shared" si="18"/>
        <v>0</v>
      </c>
      <c r="S53" s="65">
        <f t="shared" si="6"/>
        <v>0</v>
      </c>
    </row>
    <row r="54" spans="1:19" ht="25.5" hidden="1" x14ac:dyDescent="0.25">
      <c r="A54" s="161"/>
      <c r="B54" s="16">
        <v>411191</v>
      </c>
      <c r="C54" s="17" t="s">
        <v>60</v>
      </c>
      <c r="D54" s="84"/>
      <c r="E54" s="68"/>
      <c r="F54" s="19"/>
      <c r="G54" s="19"/>
      <c r="H54" s="19"/>
      <c r="I54" s="19"/>
      <c r="J54" s="19"/>
      <c r="K54" s="19"/>
      <c r="L54" s="19"/>
      <c r="M54" s="19"/>
      <c r="N54" s="19"/>
      <c r="O54" s="49"/>
      <c r="P54" s="65">
        <f t="shared" si="4"/>
        <v>0</v>
      </c>
      <c r="Q54" s="49"/>
      <c r="R54" s="49"/>
      <c r="S54" s="65">
        <f t="shared" si="6"/>
        <v>0</v>
      </c>
    </row>
    <row r="55" spans="1:19" ht="25.5" hidden="1" x14ac:dyDescent="0.25">
      <c r="A55" s="271"/>
      <c r="B55" s="12">
        <v>412000</v>
      </c>
      <c r="C55" s="21" t="s">
        <v>61</v>
      </c>
      <c r="D55" s="82">
        <f>SUM(D56,D61,D65)</f>
        <v>0</v>
      </c>
      <c r="E55" s="66">
        <f t="shared" ref="E55:O55" si="19">SUM(E56,E61,E65)</f>
        <v>0</v>
      </c>
      <c r="F55" s="14">
        <f t="shared" si="19"/>
        <v>0</v>
      </c>
      <c r="G55" s="14">
        <f t="shared" si="19"/>
        <v>0</v>
      </c>
      <c r="H55" s="14">
        <f t="shared" si="19"/>
        <v>0</v>
      </c>
      <c r="I55" s="14">
        <f t="shared" si="19"/>
        <v>0</v>
      </c>
      <c r="J55" s="14">
        <f t="shared" si="19"/>
        <v>0</v>
      </c>
      <c r="K55" s="14">
        <f t="shared" si="19"/>
        <v>0</v>
      </c>
      <c r="L55" s="14">
        <f t="shared" si="19"/>
        <v>0</v>
      </c>
      <c r="M55" s="14">
        <f t="shared" si="19"/>
        <v>0</v>
      </c>
      <c r="N55" s="14">
        <f t="shared" si="19"/>
        <v>0</v>
      </c>
      <c r="O55" s="47">
        <f t="shared" si="19"/>
        <v>0</v>
      </c>
      <c r="P55" s="65">
        <f t="shared" si="4"/>
        <v>0</v>
      </c>
      <c r="Q55" s="47">
        <f t="shared" ref="Q55:R55" si="20">SUM(Q56,Q61,Q65)</f>
        <v>0</v>
      </c>
      <c r="R55" s="47">
        <f t="shared" si="20"/>
        <v>0</v>
      </c>
      <c r="S55" s="65">
        <f t="shared" si="6"/>
        <v>0</v>
      </c>
    </row>
    <row r="56" spans="1:19" ht="25.5" hidden="1" x14ac:dyDescent="0.25">
      <c r="A56" s="271"/>
      <c r="B56" s="12">
        <v>412100</v>
      </c>
      <c r="C56" s="13" t="s">
        <v>62</v>
      </c>
      <c r="D56" s="82">
        <f t="shared" ref="D56:R56" si="21">SUM(D57)</f>
        <v>0</v>
      </c>
      <c r="E56" s="66">
        <f t="shared" si="21"/>
        <v>0</v>
      </c>
      <c r="F56" s="14">
        <f t="shared" si="21"/>
        <v>0</v>
      </c>
      <c r="G56" s="14">
        <f t="shared" si="21"/>
        <v>0</v>
      </c>
      <c r="H56" s="14">
        <f t="shared" si="21"/>
        <v>0</v>
      </c>
      <c r="I56" s="14">
        <f t="shared" si="21"/>
        <v>0</v>
      </c>
      <c r="J56" s="14">
        <f t="shared" si="21"/>
        <v>0</v>
      </c>
      <c r="K56" s="14">
        <f t="shared" si="21"/>
        <v>0</v>
      </c>
      <c r="L56" s="14">
        <f t="shared" si="21"/>
        <v>0</v>
      </c>
      <c r="M56" s="14">
        <f t="shared" si="21"/>
        <v>0</v>
      </c>
      <c r="N56" s="14">
        <f t="shared" si="21"/>
        <v>0</v>
      </c>
      <c r="O56" s="47">
        <f t="shared" si="21"/>
        <v>0</v>
      </c>
      <c r="P56" s="65">
        <f t="shared" si="4"/>
        <v>0</v>
      </c>
      <c r="Q56" s="47">
        <f t="shared" si="21"/>
        <v>0</v>
      </c>
      <c r="R56" s="47">
        <f t="shared" si="21"/>
        <v>0</v>
      </c>
      <c r="S56" s="65">
        <f t="shared" si="6"/>
        <v>0</v>
      </c>
    </row>
    <row r="57" spans="1:19" ht="25.5" hidden="1" x14ac:dyDescent="0.25">
      <c r="A57" s="161"/>
      <c r="B57" s="16">
        <v>412110</v>
      </c>
      <c r="C57" s="17" t="s">
        <v>62</v>
      </c>
      <c r="D57" s="83">
        <f>SUM(D58:D60)</f>
        <v>0</v>
      </c>
      <c r="E57" s="67">
        <f t="shared" ref="E57:O57" si="22">SUM(E58:E60)</f>
        <v>0</v>
      </c>
      <c r="F57" s="18">
        <f t="shared" si="22"/>
        <v>0</v>
      </c>
      <c r="G57" s="18">
        <f t="shared" si="22"/>
        <v>0</v>
      </c>
      <c r="H57" s="18">
        <f t="shared" si="22"/>
        <v>0</v>
      </c>
      <c r="I57" s="18">
        <f t="shared" si="22"/>
        <v>0</v>
      </c>
      <c r="J57" s="18">
        <f t="shared" si="22"/>
        <v>0</v>
      </c>
      <c r="K57" s="18">
        <f t="shared" si="22"/>
        <v>0</v>
      </c>
      <c r="L57" s="18">
        <f t="shared" si="22"/>
        <v>0</v>
      </c>
      <c r="M57" s="18">
        <f t="shared" si="22"/>
        <v>0</v>
      </c>
      <c r="N57" s="18">
        <f t="shared" si="22"/>
        <v>0</v>
      </c>
      <c r="O57" s="48">
        <f t="shared" si="22"/>
        <v>0</v>
      </c>
      <c r="P57" s="65">
        <f t="shared" si="4"/>
        <v>0</v>
      </c>
      <c r="Q57" s="48">
        <f t="shared" ref="Q57:R57" si="23">SUM(Q58:Q60)</f>
        <v>0</v>
      </c>
      <c r="R57" s="48">
        <f t="shared" si="23"/>
        <v>0</v>
      </c>
      <c r="S57" s="65">
        <f t="shared" si="6"/>
        <v>0</v>
      </c>
    </row>
    <row r="58" spans="1:19" hidden="1" x14ac:dyDescent="0.25">
      <c r="A58" s="161"/>
      <c r="B58" s="16">
        <v>412111</v>
      </c>
      <c r="C58" s="17" t="s">
        <v>63</v>
      </c>
      <c r="D58" s="84"/>
      <c r="E58" s="68"/>
      <c r="F58" s="19"/>
      <c r="G58" s="19"/>
      <c r="H58" s="19"/>
      <c r="I58" s="19"/>
      <c r="J58" s="19"/>
      <c r="K58" s="19"/>
      <c r="L58" s="19"/>
      <c r="M58" s="19"/>
      <c r="N58" s="19"/>
      <c r="O58" s="49"/>
      <c r="P58" s="65">
        <f t="shared" si="4"/>
        <v>0</v>
      </c>
      <c r="Q58" s="49"/>
      <c r="R58" s="49"/>
      <c r="S58" s="65">
        <f t="shared" si="6"/>
        <v>0</v>
      </c>
    </row>
    <row r="59" spans="1:19" ht="25.5" hidden="1" x14ac:dyDescent="0.25">
      <c r="A59" s="161"/>
      <c r="B59" s="16">
        <v>412112</v>
      </c>
      <c r="C59" s="17" t="s">
        <v>64</v>
      </c>
      <c r="D59" s="84"/>
      <c r="E59" s="68"/>
      <c r="F59" s="19"/>
      <c r="G59" s="19"/>
      <c r="H59" s="19"/>
      <c r="I59" s="19"/>
      <c r="J59" s="19"/>
      <c r="K59" s="19"/>
      <c r="L59" s="19"/>
      <c r="M59" s="19"/>
      <c r="N59" s="19"/>
      <c r="O59" s="49"/>
      <c r="P59" s="65">
        <f t="shared" si="4"/>
        <v>0</v>
      </c>
      <c r="Q59" s="49"/>
      <c r="R59" s="49"/>
      <c r="S59" s="65">
        <f t="shared" si="6"/>
        <v>0</v>
      </c>
    </row>
    <row r="60" spans="1:19" ht="56.25" hidden="1" customHeight="1" x14ac:dyDescent="0.25">
      <c r="A60" s="161"/>
      <c r="B60" s="16">
        <v>412113</v>
      </c>
      <c r="C60" s="17" t="s">
        <v>65</v>
      </c>
      <c r="D60" s="84"/>
      <c r="E60" s="68"/>
      <c r="F60" s="19"/>
      <c r="G60" s="19"/>
      <c r="H60" s="19"/>
      <c r="I60" s="19"/>
      <c r="J60" s="19"/>
      <c r="K60" s="19"/>
      <c r="L60" s="19"/>
      <c r="M60" s="19"/>
      <c r="N60" s="19"/>
      <c r="O60" s="49"/>
      <c r="P60" s="65">
        <f t="shared" si="4"/>
        <v>0</v>
      </c>
      <c r="Q60" s="49"/>
      <c r="R60" s="49"/>
      <c r="S60" s="65">
        <f t="shared" si="6"/>
        <v>0</v>
      </c>
    </row>
    <row r="61" spans="1:19" ht="25.5" hidden="1" x14ac:dyDescent="0.25">
      <c r="A61" s="271"/>
      <c r="B61" s="12">
        <v>412200</v>
      </c>
      <c r="C61" s="13" t="s">
        <v>66</v>
      </c>
      <c r="D61" s="82">
        <f t="shared" ref="D61:R61" si="24">SUM(D62)</f>
        <v>0</v>
      </c>
      <c r="E61" s="66">
        <f t="shared" si="24"/>
        <v>0</v>
      </c>
      <c r="F61" s="14">
        <f t="shared" si="24"/>
        <v>0</v>
      </c>
      <c r="G61" s="14">
        <f t="shared" si="24"/>
        <v>0</v>
      </c>
      <c r="H61" s="14">
        <f t="shared" si="24"/>
        <v>0</v>
      </c>
      <c r="I61" s="14">
        <f t="shared" si="24"/>
        <v>0</v>
      </c>
      <c r="J61" s="14">
        <f t="shared" si="24"/>
        <v>0</v>
      </c>
      <c r="K61" s="14">
        <f t="shared" si="24"/>
        <v>0</v>
      </c>
      <c r="L61" s="14">
        <f t="shared" si="24"/>
        <v>0</v>
      </c>
      <c r="M61" s="14">
        <f t="shared" si="24"/>
        <v>0</v>
      </c>
      <c r="N61" s="14">
        <f t="shared" si="24"/>
        <v>0</v>
      </c>
      <c r="O61" s="47">
        <f t="shared" si="24"/>
        <v>0</v>
      </c>
      <c r="P61" s="65">
        <f t="shared" si="4"/>
        <v>0</v>
      </c>
      <c r="Q61" s="47">
        <f t="shared" si="24"/>
        <v>0</v>
      </c>
      <c r="R61" s="47">
        <f t="shared" si="24"/>
        <v>0</v>
      </c>
      <c r="S61" s="65">
        <f t="shared" si="6"/>
        <v>0</v>
      </c>
    </row>
    <row r="62" spans="1:19" ht="25.5" hidden="1" x14ac:dyDescent="0.25">
      <c r="A62" s="161"/>
      <c r="B62" s="16">
        <v>412210</v>
      </c>
      <c r="C62" s="17" t="s">
        <v>66</v>
      </c>
      <c r="D62" s="83">
        <f>SUM(D63:D64)</f>
        <v>0</v>
      </c>
      <c r="E62" s="67">
        <f t="shared" ref="E62:O62" si="25">SUM(E63:E64)</f>
        <v>0</v>
      </c>
      <c r="F62" s="18">
        <f t="shared" si="25"/>
        <v>0</v>
      </c>
      <c r="G62" s="18">
        <f t="shared" si="25"/>
        <v>0</v>
      </c>
      <c r="H62" s="18">
        <f t="shared" si="25"/>
        <v>0</v>
      </c>
      <c r="I62" s="18">
        <f t="shared" si="25"/>
        <v>0</v>
      </c>
      <c r="J62" s="18">
        <f t="shared" si="25"/>
        <v>0</v>
      </c>
      <c r="K62" s="18">
        <f t="shared" si="25"/>
        <v>0</v>
      </c>
      <c r="L62" s="18">
        <f t="shared" si="25"/>
        <v>0</v>
      </c>
      <c r="M62" s="18">
        <f t="shared" si="25"/>
        <v>0</v>
      </c>
      <c r="N62" s="18">
        <f t="shared" si="25"/>
        <v>0</v>
      </c>
      <c r="O62" s="48">
        <f t="shared" si="25"/>
        <v>0</v>
      </c>
      <c r="P62" s="65">
        <f t="shared" si="4"/>
        <v>0</v>
      </c>
      <c r="Q62" s="48">
        <f t="shared" ref="Q62:R62" si="26">SUM(Q63:Q64)</f>
        <v>0</v>
      </c>
      <c r="R62" s="48">
        <f t="shared" si="26"/>
        <v>0</v>
      </c>
      <c r="S62" s="65">
        <f t="shared" si="6"/>
        <v>0</v>
      </c>
    </row>
    <row r="63" spans="1:19" ht="25.5" hidden="1" x14ac:dyDescent="0.25">
      <c r="A63" s="161"/>
      <c r="B63" s="16">
        <v>412211</v>
      </c>
      <c r="C63" s="17" t="s">
        <v>66</v>
      </c>
      <c r="D63" s="84"/>
      <c r="E63" s="68"/>
      <c r="F63" s="19"/>
      <c r="G63" s="19"/>
      <c r="H63" s="19"/>
      <c r="I63" s="19"/>
      <c r="J63" s="19"/>
      <c r="K63" s="19"/>
      <c r="L63" s="19"/>
      <c r="M63" s="19"/>
      <c r="N63" s="19"/>
      <c r="O63" s="49"/>
      <c r="P63" s="65">
        <f t="shared" si="4"/>
        <v>0</v>
      </c>
      <c r="Q63" s="49"/>
      <c r="R63" s="49"/>
      <c r="S63" s="65">
        <f t="shared" si="6"/>
        <v>0</v>
      </c>
    </row>
    <row r="64" spans="1:19" ht="25.5" hidden="1" x14ac:dyDescent="0.25">
      <c r="A64" s="161"/>
      <c r="B64" s="16">
        <v>412221</v>
      </c>
      <c r="C64" s="17" t="s">
        <v>67</v>
      </c>
      <c r="D64" s="84"/>
      <c r="E64" s="68"/>
      <c r="F64" s="19"/>
      <c r="G64" s="19"/>
      <c r="H64" s="19"/>
      <c r="I64" s="19"/>
      <c r="J64" s="19"/>
      <c r="K64" s="19"/>
      <c r="L64" s="19"/>
      <c r="M64" s="19"/>
      <c r="N64" s="19"/>
      <c r="O64" s="49"/>
      <c r="P64" s="65">
        <f t="shared" si="4"/>
        <v>0</v>
      </c>
      <c r="Q64" s="49"/>
      <c r="R64" s="49"/>
      <c r="S64" s="65">
        <f t="shared" si="6"/>
        <v>0</v>
      </c>
    </row>
    <row r="65" spans="1:19" hidden="1" x14ac:dyDescent="0.25">
      <c r="A65" s="271"/>
      <c r="B65" s="12">
        <v>412300</v>
      </c>
      <c r="C65" s="13" t="s">
        <v>68</v>
      </c>
      <c r="D65" s="82">
        <f>SUM(D66)</f>
        <v>0</v>
      </c>
      <c r="E65" s="66">
        <f t="shared" ref="E65:O66" si="27">SUM(E66)</f>
        <v>0</v>
      </c>
      <c r="F65" s="14">
        <f t="shared" si="27"/>
        <v>0</v>
      </c>
      <c r="G65" s="14">
        <f t="shared" si="27"/>
        <v>0</v>
      </c>
      <c r="H65" s="14">
        <f t="shared" si="27"/>
        <v>0</v>
      </c>
      <c r="I65" s="14">
        <f t="shared" si="27"/>
        <v>0</v>
      </c>
      <c r="J65" s="14">
        <f t="shared" si="27"/>
        <v>0</v>
      </c>
      <c r="K65" s="14">
        <f t="shared" si="27"/>
        <v>0</v>
      </c>
      <c r="L65" s="14">
        <f t="shared" si="27"/>
        <v>0</v>
      </c>
      <c r="M65" s="14">
        <f t="shared" si="27"/>
        <v>0</v>
      </c>
      <c r="N65" s="14">
        <f t="shared" si="27"/>
        <v>0</v>
      </c>
      <c r="O65" s="47">
        <f t="shared" si="27"/>
        <v>0</v>
      </c>
      <c r="P65" s="65">
        <f t="shared" si="4"/>
        <v>0</v>
      </c>
      <c r="Q65" s="47">
        <f t="shared" ref="Q65:R66" si="28">SUM(Q66)</f>
        <v>0</v>
      </c>
      <c r="R65" s="47">
        <f t="shared" si="28"/>
        <v>0</v>
      </c>
      <c r="S65" s="65">
        <f t="shared" si="6"/>
        <v>0</v>
      </c>
    </row>
    <row r="66" spans="1:19" hidden="1" x14ac:dyDescent="0.25">
      <c r="A66" s="161"/>
      <c r="B66" s="16">
        <v>412310</v>
      </c>
      <c r="C66" s="17" t="s">
        <v>68</v>
      </c>
      <c r="D66" s="83">
        <f>SUM(D67)</f>
        <v>0</v>
      </c>
      <c r="E66" s="67">
        <f t="shared" si="27"/>
        <v>0</v>
      </c>
      <c r="F66" s="18">
        <f t="shared" si="27"/>
        <v>0</v>
      </c>
      <c r="G66" s="18">
        <f t="shared" si="27"/>
        <v>0</v>
      </c>
      <c r="H66" s="18">
        <f t="shared" si="27"/>
        <v>0</v>
      </c>
      <c r="I66" s="18">
        <f t="shared" si="27"/>
        <v>0</v>
      </c>
      <c r="J66" s="18">
        <f t="shared" si="27"/>
        <v>0</v>
      </c>
      <c r="K66" s="18">
        <f t="shared" si="27"/>
        <v>0</v>
      </c>
      <c r="L66" s="18">
        <f t="shared" si="27"/>
        <v>0</v>
      </c>
      <c r="M66" s="18">
        <f t="shared" si="27"/>
        <v>0</v>
      </c>
      <c r="N66" s="18">
        <f t="shared" si="27"/>
        <v>0</v>
      </c>
      <c r="O66" s="48">
        <f t="shared" si="27"/>
        <v>0</v>
      </c>
      <c r="P66" s="65">
        <f t="shared" si="4"/>
        <v>0</v>
      </c>
      <c r="Q66" s="48">
        <f t="shared" si="28"/>
        <v>0</v>
      </c>
      <c r="R66" s="48">
        <f t="shared" si="28"/>
        <v>0</v>
      </c>
      <c r="S66" s="65">
        <f t="shared" si="6"/>
        <v>0</v>
      </c>
    </row>
    <row r="67" spans="1:19" hidden="1" x14ac:dyDescent="0.25">
      <c r="A67" s="161"/>
      <c r="B67" s="16">
        <v>412311</v>
      </c>
      <c r="C67" s="17" t="s">
        <v>68</v>
      </c>
      <c r="D67" s="84"/>
      <c r="E67" s="68"/>
      <c r="F67" s="19"/>
      <c r="G67" s="19"/>
      <c r="H67" s="19"/>
      <c r="I67" s="19"/>
      <c r="J67" s="19"/>
      <c r="K67" s="19"/>
      <c r="L67" s="19"/>
      <c r="M67" s="19"/>
      <c r="N67" s="19"/>
      <c r="O67" s="49"/>
      <c r="P67" s="65">
        <f t="shared" si="4"/>
        <v>0</v>
      </c>
      <c r="Q67" s="49"/>
      <c r="R67" s="49"/>
      <c r="S67" s="65">
        <f t="shared" si="6"/>
        <v>0</v>
      </c>
    </row>
    <row r="68" spans="1:19" hidden="1" x14ac:dyDescent="0.25">
      <c r="A68" s="271"/>
      <c r="B68" s="12">
        <v>413000</v>
      </c>
      <c r="C68" s="21" t="s">
        <v>69</v>
      </c>
      <c r="D68" s="82">
        <f>SUM(D69)</f>
        <v>0</v>
      </c>
      <c r="E68" s="66">
        <f t="shared" ref="E68:O68" si="29">SUM(E69)</f>
        <v>0</v>
      </c>
      <c r="F68" s="14">
        <f t="shared" si="29"/>
        <v>0</v>
      </c>
      <c r="G68" s="14">
        <f t="shared" si="29"/>
        <v>0</v>
      </c>
      <c r="H68" s="14">
        <f t="shared" si="29"/>
        <v>0</v>
      </c>
      <c r="I68" s="14">
        <f t="shared" si="29"/>
        <v>0</v>
      </c>
      <c r="J68" s="14">
        <f t="shared" si="29"/>
        <v>0</v>
      </c>
      <c r="K68" s="14">
        <f t="shared" si="29"/>
        <v>0</v>
      </c>
      <c r="L68" s="14">
        <f t="shared" si="29"/>
        <v>0</v>
      </c>
      <c r="M68" s="14">
        <f t="shared" si="29"/>
        <v>0</v>
      </c>
      <c r="N68" s="14">
        <f t="shared" si="29"/>
        <v>0</v>
      </c>
      <c r="O68" s="47">
        <f t="shared" si="29"/>
        <v>0</v>
      </c>
      <c r="P68" s="65">
        <f t="shared" si="4"/>
        <v>0</v>
      </c>
      <c r="Q68" s="47">
        <f t="shared" ref="Q68:R68" si="30">SUM(Q69)</f>
        <v>0</v>
      </c>
      <c r="R68" s="47">
        <f t="shared" si="30"/>
        <v>0</v>
      </c>
      <c r="S68" s="65">
        <f t="shared" si="6"/>
        <v>0</v>
      </c>
    </row>
    <row r="69" spans="1:19" hidden="1" x14ac:dyDescent="0.25">
      <c r="A69" s="271"/>
      <c r="B69" s="12">
        <v>413100</v>
      </c>
      <c r="C69" s="13" t="s">
        <v>70</v>
      </c>
      <c r="D69" s="82">
        <f>SUM(D70,D72,D74+D76)</f>
        <v>0</v>
      </c>
      <c r="E69" s="66">
        <f t="shared" ref="E69:O69" si="31">SUM(E70,E72,E74+E76)</f>
        <v>0</v>
      </c>
      <c r="F69" s="14">
        <f t="shared" si="31"/>
        <v>0</v>
      </c>
      <c r="G69" s="14">
        <f t="shared" si="31"/>
        <v>0</v>
      </c>
      <c r="H69" s="14">
        <f t="shared" si="31"/>
        <v>0</v>
      </c>
      <c r="I69" s="14">
        <f t="shared" si="31"/>
        <v>0</v>
      </c>
      <c r="J69" s="14">
        <f t="shared" si="31"/>
        <v>0</v>
      </c>
      <c r="K69" s="14">
        <f t="shared" si="31"/>
        <v>0</v>
      </c>
      <c r="L69" s="14">
        <f t="shared" si="31"/>
        <v>0</v>
      </c>
      <c r="M69" s="14">
        <f t="shared" si="31"/>
        <v>0</v>
      </c>
      <c r="N69" s="14">
        <f t="shared" si="31"/>
        <v>0</v>
      </c>
      <c r="O69" s="47">
        <f t="shared" si="31"/>
        <v>0</v>
      </c>
      <c r="P69" s="65">
        <f t="shared" si="4"/>
        <v>0</v>
      </c>
      <c r="Q69" s="47">
        <f t="shared" ref="Q69:R69" si="32">SUM(Q70,Q72,Q74+Q76)</f>
        <v>0</v>
      </c>
      <c r="R69" s="47">
        <f t="shared" si="32"/>
        <v>0</v>
      </c>
      <c r="S69" s="65">
        <f t="shared" si="6"/>
        <v>0</v>
      </c>
    </row>
    <row r="70" spans="1:19" hidden="1" x14ac:dyDescent="0.25">
      <c r="A70" s="161"/>
      <c r="B70" s="16">
        <v>413130</v>
      </c>
      <c r="C70" s="17" t="s">
        <v>71</v>
      </c>
      <c r="D70" s="83">
        <f>SUM(D71)</f>
        <v>0</v>
      </c>
      <c r="E70" s="67">
        <f t="shared" ref="E70:O70" si="33">SUM(E71)</f>
        <v>0</v>
      </c>
      <c r="F70" s="18">
        <f t="shared" si="33"/>
        <v>0</v>
      </c>
      <c r="G70" s="18">
        <f t="shared" si="33"/>
        <v>0</v>
      </c>
      <c r="H70" s="18">
        <f t="shared" si="33"/>
        <v>0</v>
      </c>
      <c r="I70" s="18">
        <f t="shared" si="33"/>
        <v>0</v>
      </c>
      <c r="J70" s="18">
        <f t="shared" si="33"/>
        <v>0</v>
      </c>
      <c r="K70" s="18">
        <f t="shared" si="33"/>
        <v>0</v>
      </c>
      <c r="L70" s="18">
        <f t="shared" si="33"/>
        <v>0</v>
      </c>
      <c r="M70" s="18">
        <f t="shared" si="33"/>
        <v>0</v>
      </c>
      <c r="N70" s="18">
        <f t="shared" si="33"/>
        <v>0</v>
      </c>
      <c r="O70" s="48">
        <f t="shared" si="33"/>
        <v>0</v>
      </c>
      <c r="P70" s="65">
        <f t="shared" si="4"/>
        <v>0</v>
      </c>
      <c r="Q70" s="48">
        <f t="shared" ref="Q70:R70" si="34">SUM(Q71)</f>
        <v>0</v>
      </c>
      <c r="R70" s="48">
        <f t="shared" si="34"/>
        <v>0</v>
      </c>
      <c r="S70" s="65">
        <f t="shared" si="6"/>
        <v>0</v>
      </c>
    </row>
    <row r="71" spans="1:19" hidden="1" x14ac:dyDescent="0.25">
      <c r="A71" s="161"/>
      <c r="B71" s="16">
        <v>413139</v>
      </c>
      <c r="C71" s="17" t="s">
        <v>522</v>
      </c>
      <c r="D71" s="84"/>
      <c r="E71" s="68"/>
      <c r="F71" s="19"/>
      <c r="G71" s="19"/>
      <c r="H71" s="19"/>
      <c r="I71" s="19"/>
      <c r="J71" s="19"/>
      <c r="K71" s="19"/>
      <c r="L71" s="19"/>
      <c r="M71" s="19"/>
      <c r="N71" s="19"/>
      <c r="O71" s="49"/>
      <c r="P71" s="65">
        <f t="shared" si="4"/>
        <v>0</v>
      </c>
      <c r="Q71" s="49"/>
      <c r="R71" s="49"/>
      <c r="S71" s="65">
        <f t="shared" si="6"/>
        <v>0</v>
      </c>
    </row>
    <row r="72" spans="1:19" ht="25.5" hidden="1" x14ac:dyDescent="0.25">
      <c r="A72" s="161"/>
      <c r="B72" s="16">
        <v>413140</v>
      </c>
      <c r="C72" s="17" t="s">
        <v>72</v>
      </c>
      <c r="D72" s="83">
        <f>SUM(D73)</f>
        <v>0</v>
      </c>
      <c r="E72" s="67">
        <f t="shared" ref="E72:O72" si="35">SUM(E73)</f>
        <v>0</v>
      </c>
      <c r="F72" s="18">
        <f t="shared" si="35"/>
        <v>0</v>
      </c>
      <c r="G72" s="18">
        <f t="shared" si="35"/>
        <v>0</v>
      </c>
      <c r="H72" s="18">
        <f t="shared" si="35"/>
        <v>0</v>
      </c>
      <c r="I72" s="18">
        <f t="shared" si="35"/>
        <v>0</v>
      </c>
      <c r="J72" s="18">
        <f t="shared" si="35"/>
        <v>0</v>
      </c>
      <c r="K72" s="18">
        <f t="shared" si="35"/>
        <v>0</v>
      </c>
      <c r="L72" s="18">
        <f t="shared" si="35"/>
        <v>0</v>
      </c>
      <c r="M72" s="18">
        <f t="shared" si="35"/>
        <v>0</v>
      </c>
      <c r="N72" s="18">
        <f t="shared" si="35"/>
        <v>0</v>
      </c>
      <c r="O72" s="48">
        <f t="shared" si="35"/>
        <v>0</v>
      </c>
      <c r="P72" s="65">
        <f t="shared" si="4"/>
        <v>0</v>
      </c>
      <c r="Q72" s="48">
        <f t="shared" ref="Q72:R72" si="36">SUM(Q73)</f>
        <v>0</v>
      </c>
      <c r="R72" s="48">
        <f t="shared" si="36"/>
        <v>0</v>
      </c>
      <c r="S72" s="65">
        <f t="shared" si="6"/>
        <v>0</v>
      </c>
    </row>
    <row r="73" spans="1:19" ht="25.5" hidden="1" x14ac:dyDescent="0.25">
      <c r="A73" s="161"/>
      <c r="B73" s="16">
        <v>413142</v>
      </c>
      <c r="C73" s="17" t="s">
        <v>73</v>
      </c>
      <c r="D73" s="84"/>
      <c r="E73" s="68"/>
      <c r="F73" s="19"/>
      <c r="G73" s="19"/>
      <c r="H73" s="19"/>
      <c r="I73" s="19"/>
      <c r="J73" s="19"/>
      <c r="K73" s="19"/>
      <c r="L73" s="19"/>
      <c r="M73" s="19"/>
      <c r="N73" s="19"/>
      <c r="O73" s="49"/>
      <c r="P73" s="65">
        <f t="shared" si="4"/>
        <v>0</v>
      </c>
      <c r="Q73" s="49"/>
      <c r="R73" s="49"/>
      <c r="S73" s="65">
        <f t="shared" si="6"/>
        <v>0</v>
      </c>
    </row>
    <row r="74" spans="1:19" ht="25.5" hidden="1" x14ac:dyDescent="0.25">
      <c r="A74" s="161"/>
      <c r="B74" s="16">
        <v>413150</v>
      </c>
      <c r="C74" s="17" t="s">
        <v>74</v>
      </c>
      <c r="D74" s="83">
        <f>SUM(D75)</f>
        <v>0</v>
      </c>
      <c r="E74" s="67">
        <f t="shared" ref="E74:O74" si="37">SUM(E75)</f>
        <v>0</v>
      </c>
      <c r="F74" s="18">
        <f t="shared" si="37"/>
        <v>0</v>
      </c>
      <c r="G74" s="18">
        <f t="shared" si="37"/>
        <v>0</v>
      </c>
      <c r="H74" s="18">
        <f t="shared" si="37"/>
        <v>0</v>
      </c>
      <c r="I74" s="18">
        <f t="shared" si="37"/>
        <v>0</v>
      </c>
      <c r="J74" s="18">
        <f t="shared" si="37"/>
        <v>0</v>
      </c>
      <c r="K74" s="18">
        <f t="shared" si="37"/>
        <v>0</v>
      </c>
      <c r="L74" s="18">
        <f t="shared" si="37"/>
        <v>0</v>
      </c>
      <c r="M74" s="18">
        <f t="shared" si="37"/>
        <v>0</v>
      </c>
      <c r="N74" s="18">
        <f t="shared" si="37"/>
        <v>0</v>
      </c>
      <c r="O74" s="48">
        <f t="shared" si="37"/>
        <v>0</v>
      </c>
      <c r="P74" s="65">
        <f t="shared" si="4"/>
        <v>0</v>
      </c>
      <c r="Q74" s="48">
        <f t="shared" ref="Q74:R74" si="38">SUM(Q75)</f>
        <v>0</v>
      </c>
      <c r="R74" s="48">
        <f t="shared" si="38"/>
        <v>0</v>
      </c>
      <c r="S74" s="65">
        <f t="shared" si="6"/>
        <v>0</v>
      </c>
    </row>
    <row r="75" spans="1:19" ht="25.5" hidden="1" x14ac:dyDescent="0.25">
      <c r="A75" s="161"/>
      <c r="B75" s="16">
        <v>413151</v>
      </c>
      <c r="C75" s="17" t="s">
        <v>74</v>
      </c>
      <c r="D75" s="84"/>
      <c r="E75" s="68"/>
      <c r="F75" s="19"/>
      <c r="G75" s="19"/>
      <c r="H75" s="22"/>
      <c r="I75" s="22"/>
      <c r="J75" s="22"/>
      <c r="K75" s="22"/>
      <c r="L75" s="22"/>
      <c r="M75" s="22"/>
      <c r="N75" s="22"/>
      <c r="O75" s="51"/>
      <c r="P75" s="65">
        <f t="shared" si="4"/>
        <v>0</v>
      </c>
      <c r="Q75" s="49"/>
      <c r="R75" s="49"/>
      <c r="S75" s="65">
        <f t="shared" si="6"/>
        <v>0</v>
      </c>
    </row>
    <row r="76" spans="1:19" hidden="1" x14ac:dyDescent="0.25">
      <c r="A76" s="161"/>
      <c r="B76" s="16">
        <v>413160</v>
      </c>
      <c r="C76" s="17" t="s">
        <v>75</v>
      </c>
      <c r="D76" s="85">
        <f>SUM(D77)</f>
        <v>0</v>
      </c>
      <c r="E76" s="69">
        <f t="shared" ref="E76:O76" si="39">SUM(E77)</f>
        <v>0</v>
      </c>
      <c r="F76" s="20">
        <f t="shared" si="39"/>
        <v>0</v>
      </c>
      <c r="G76" s="20">
        <f t="shared" si="39"/>
        <v>0</v>
      </c>
      <c r="H76" s="20">
        <f t="shared" si="39"/>
        <v>0</v>
      </c>
      <c r="I76" s="20">
        <f t="shared" si="39"/>
        <v>0</v>
      </c>
      <c r="J76" s="20">
        <f t="shared" si="39"/>
        <v>0</v>
      </c>
      <c r="K76" s="20">
        <f t="shared" si="39"/>
        <v>0</v>
      </c>
      <c r="L76" s="20">
        <f t="shared" si="39"/>
        <v>0</v>
      </c>
      <c r="M76" s="20">
        <f t="shared" si="39"/>
        <v>0</v>
      </c>
      <c r="N76" s="20">
        <f t="shared" si="39"/>
        <v>0</v>
      </c>
      <c r="O76" s="50">
        <f t="shared" si="39"/>
        <v>0</v>
      </c>
      <c r="P76" s="65">
        <f t="shared" si="4"/>
        <v>0</v>
      </c>
      <c r="Q76" s="50">
        <f t="shared" ref="Q76:R76" si="40">SUM(Q77)</f>
        <v>0</v>
      </c>
      <c r="R76" s="50">
        <f t="shared" si="40"/>
        <v>0</v>
      </c>
      <c r="S76" s="65">
        <f t="shared" si="6"/>
        <v>0</v>
      </c>
    </row>
    <row r="77" spans="1:19" hidden="1" x14ac:dyDescent="0.25">
      <c r="A77" s="161"/>
      <c r="B77" s="16">
        <v>413161</v>
      </c>
      <c r="C77" s="17" t="s">
        <v>75</v>
      </c>
      <c r="D77" s="84"/>
      <c r="E77" s="68"/>
      <c r="F77" s="19"/>
      <c r="G77" s="19"/>
      <c r="H77" s="19"/>
      <c r="I77" s="19"/>
      <c r="J77" s="19"/>
      <c r="K77" s="19"/>
      <c r="L77" s="19"/>
      <c r="M77" s="19"/>
      <c r="N77" s="19"/>
      <c r="O77" s="49"/>
      <c r="P77" s="65">
        <f t="shared" si="4"/>
        <v>0</v>
      </c>
      <c r="Q77" s="49"/>
      <c r="R77" s="49"/>
      <c r="S77" s="65">
        <f t="shared" si="6"/>
        <v>0</v>
      </c>
    </row>
    <row r="78" spans="1:19" ht="25.5" hidden="1" x14ac:dyDescent="0.25">
      <c r="A78" s="271"/>
      <c r="B78" s="12">
        <v>414000</v>
      </c>
      <c r="C78" s="21" t="s">
        <v>76</v>
      </c>
      <c r="D78" s="82">
        <f>SUM(D79+D84+D89)</f>
        <v>0</v>
      </c>
      <c r="E78" s="66">
        <f t="shared" ref="E78:O78" si="41">SUM(E79+E84+E89)</f>
        <v>0</v>
      </c>
      <c r="F78" s="14">
        <f t="shared" si="41"/>
        <v>0</v>
      </c>
      <c r="G78" s="14">
        <f t="shared" si="41"/>
        <v>0</v>
      </c>
      <c r="H78" s="14">
        <f t="shared" si="41"/>
        <v>0</v>
      </c>
      <c r="I78" s="14">
        <f t="shared" si="41"/>
        <v>0</v>
      </c>
      <c r="J78" s="14">
        <f t="shared" si="41"/>
        <v>0</v>
      </c>
      <c r="K78" s="14">
        <f t="shared" si="41"/>
        <v>0</v>
      </c>
      <c r="L78" s="14">
        <f t="shared" si="41"/>
        <v>0</v>
      </c>
      <c r="M78" s="14">
        <f t="shared" si="41"/>
        <v>0</v>
      </c>
      <c r="N78" s="14">
        <f t="shared" si="41"/>
        <v>0</v>
      </c>
      <c r="O78" s="47">
        <f t="shared" si="41"/>
        <v>0</v>
      </c>
      <c r="P78" s="65">
        <f t="shared" si="4"/>
        <v>0</v>
      </c>
      <c r="Q78" s="47">
        <f t="shared" ref="Q78:R78" si="42">SUM(Q79+Q84+Q89)</f>
        <v>0</v>
      </c>
      <c r="R78" s="47">
        <f t="shared" si="42"/>
        <v>0</v>
      </c>
      <c r="S78" s="65">
        <f t="shared" si="6"/>
        <v>0</v>
      </c>
    </row>
    <row r="79" spans="1:19" ht="38.25" hidden="1" x14ac:dyDescent="0.25">
      <c r="A79" s="271"/>
      <c r="B79" s="12">
        <v>414100</v>
      </c>
      <c r="C79" s="13" t="s">
        <v>77</v>
      </c>
      <c r="D79" s="82">
        <f>SUM(D80,D82)</f>
        <v>0</v>
      </c>
      <c r="E79" s="66">
        <f t="shared" ref="E79:O79" si="43">SUM(E80,E82)</f>
        <v>0</v>
      </c>
      <c r="F79" s="14">
        <f t="shared" si="43"/>
        <v>0</v>
      </c>
      <c r="G79" s="14">
        <f t="shared" si="43"/>
        <v>0</v>
      </c>
      <c r="H79" s="14">
        <f t="shared" si="43"/>
        <v>0</v>
      </c>
      <c r="I79" s="14">
        <f t="shared" si="43"/>
        <v>0</v>
      </c>
      <c r="J79" s="14">
        <f t="shared" si="43"/>
        <v>0</v>
      </c>
      <c r="K79" s="14">
        <f t="shared" si="43"/>
        <v>0</v>
      </c>
      <c r="L79" s="14">
        <f t="shared" si="43"/>
        <v>0</v>
      </c>
      <c r="M79" s="14">
        <f t="shared" si="43"/>
        <v>0</v>
      </c>
      <c r="N79" s="14">
        <f t="shared" si="43"/>
        <v>0</v>
      </c>
      <c r="O79" s="47">
        <f t="shared" si="43"/>
        <v>0</v>
      </c>
      <c r="P79" s="65">
        <f t="shared" si="4"/>
        <v>0</v>
      </c>
      <c r="Q79" s="47">
        <f t="shared" ref="Q79:R79" si="44">SUM(Q80,Q82)</f>
        <v>0</v>
      </c>
      <c r="R79" s="47">
        <f t="shared" si="44"/>
        <v>0</v>
      </c>
      <c r="S79" s="65">
        <f t="shared" si="6"/>
        <v>0</v>
      </c>
    </row>
    <row r="80" spans="1:19" hidden="1" x14ac:dyDescent="0.25">
      <c r="A80" s="161"/>
      <c r="B80" s="16">
        <v>414110</v>
      </c>
      <c r="C80" s="17" t="s">
        <v>78</v>
      </c>
      <c r="D80" s="83">
        <f>SUM(D81)</f>
        <v>0</v>
      </c>
      <c r="E80" s="67">
        <f t="shared" ref="E80:O80" si="45">SUM(E81)</f>
        <v>0</v>
      </c>
      <c r="F80" s="18">
        <f t="shared" si="45"/>
        <v>0</v>
      </c>
      <c r="G80" s="18">
        <f t="shared" si="45"/>
        <v>0</v>
      </c>
      <c r="H80" s="18">
        <f t="shared" si="45"/>
        <v>0</v>
      </c>
      <c r="I80" s="18">
        <f t="shared" si="45"/>
        <v>0</v>
      </c>
      <c r="J80" s="18">
        <f t="shared" si="45"/>
        <v>0</v>
      </c>
      <c r="K80" s="18">
        <f t="shared" si="45"/>
        <v>0</v>
      </c>
      <c r="L80" s="18">
        <f t="shared" si="45"/>
        <v>0</v>
      </c>
      <c r="M80" s="18">
        <f t="shared" si="45"/>
        <v>0</v>
      </c>
      <c r="N80" s="18">
        <f t="shared" si="45"/>
        <v>0</v>
      </c>
      <c r="O80" s="48">
        <f t="shared" si="45"/>
        <v>0</v>
      </c>
      <c r="P80" s="65">
        <f t="shared" si="4"/>
        <v>0</v>
      </c>
      <c r="Q80" s="48">
        <f t="shared" ref="Q80:R80" si="46">SUM(Q81)</f>
        <v>0</v>
      </c>
      <c r="R80" s="48">
        <f t="shared" si="46"/>
        <v>0</v>
      </c>
      <c r="S80" s="65">
        <f t="shared" si="6"/>
        <v>0</v>
      </c>
    </row>
    <row r="81" spans="1:19" ht="177.75" hidden="1" customHeight="1" x14ac:dyDescent="0.25">
      <c r="A81" s="161"/>
      <c r="B81" s="16">
        <v>414111</v>
      </c>
      <c r="C81" s="17" t="s">
        <v>79</v>
      </c>
      <c r="D81" s="84"/>
      <c r="E81" s="68"/>
      <c r="F81" s="19"/>
      <c r="G81" s="19"/>
      <c r="H81" s="19"/>
      <c r="I81" s="19"/>
      <c r="J81" s="19"/>
      <c r="K81" s="19"/>
      <c r="L81" s="19"/>
      <c r="M81" s="19"/>
      <c r="N81" s="19"/>
      <c r="O81" s="49"/>
      <c r="P81" s="65">
        <f t="shared" si="4"/>
        <v>0</v>
      </c>
      <c r="Q81" s="49"/>
      <c r="R81" s="49"/>
      <c r="S81" s="65">
        <f t="shared" si="6"/>
        <v>0</v>
      </c>
    </row>
    <row r="82" spans="1:19" hidden="1" x14ac:dyDescent="0.25">
      <c r="A82" s="161"/>
      <c r="B82" s="23">
        <v>414120</v>
      </c>
      <c r="C82" s="17" t="s">
        <v>80</v>
      </c>
      <c r="D82" s="83">
        <f>SUM(D83)</f>
        <v>0</v>
      </c>
      <c r="E82" s="67">
        <f t="shared" ref="E82:O82" si="47">SUM(E83)</f>
        <v>0</v>
      </c>
      <c r="F82" s="18">
        <f t="shared" si="47"/>
        <v>0</v>
      </c>
      <c r="G82" s="18">
        <f t="shared" si="47"/>
        <v>0</v>
      </c>
      <c r="H82" s="18">
        <f t="shared" si="47"/>
        <v>0</v>
      </c>
      <c r="I82" s="18">
        <f t="shared" si="47"/>
        <v>0</v>
      </c>
      <c r="J82" s="18">
        <f t="shared" si="47"/>
        <v>0</v>
      </c>
      <c r="K82" s="18">
        <f t="shared" si="47"/>
        <v>0</v>
      </c>
      <c r="L82" s="18">
        <f t="shared" si="47"/>
        <v>0</v>
      </c>
      <c r="M82" s="18">
        <f t="shared" si="47"/>
        <v>0</v>
      </c>
      <c r="N82" s="18">
        <f t="shared" si="47"/>
        <v>0</v>
      </c>
      <c r="O82" s="48">
        <f t="shared" si="47"/>
        <v>0</v>
      </c>
      <c r="P82" s="65">
        <f t="shared" si="4"/>
        <v>0</v>
      </c>
      <c r="Q82" s="48">
        <f t="shared" ref="Q82:R82" si="48">SUM(Q83)</f>
        <v>0</v>
      </c>
      <c r="R82" s="48">
        <f t="shared" si="48"/>
        <v>0</v>
      </c>
      <c r="S82" s="65">
        <f t="shared" si="6"/>
        <v>0</v>
      </c>
    </row>
    <row r="83" spans="1:19" hidden="1" x14ac:dyDescent="0.25">
      <c r="A83" s="161"/>
      <c r="B83" s="23">
        <v>414121</v>
      </c>
      <c r="C83" s="17" t="s">
        <v>80</v>
      </c>
      <c r="D83" s="84"/>
      <c r="E83" s="68"/>
      <c r="F83" s="19"/>
      <c r="G83" s="19"/>
      <c r="H83" s="19"/>
      <c r="I83" s="19"/>
      <c r="J83" s="19"/>
      <c r="K83" s="19"/>
      <c r="L83" s="19"/>
      <c r="M83" s="19"/>
      <c r="N83" s="19"/>
      <c r="O83" s="49"/>
      <c r="P83" s="65">
        <f t="shared" si="4"/>
        <v>0</v>
      </c>
      <c r="Q83" s="49"/>
      <c r="R83" s="49"/>
      <c r="S83" s="65">
        <f t="shared" si="6"/>
        <v>0</v>
      </c>
    </row>
    <row r="84" spans="1:19" hidden="1" x14ac:dyDescent="0.25">
      <c r="A84" s="271"/>
      <c r="B84" s="12">
        <v>414300</v>
      </c>
      <c r="C84" s="13" t="s">
        <v>81</v>
      </c>
      <c r="D84" s="82">
        <f>SUM(D85)</f>
        <v>0</v>
      </c>
      <c r="E84" s="66">
        <f t="shared" ref="E84:O84" si="49">SUM(E85)</f>
        <v>0</v>
      </c>
      <c r="F84" s="14">
        <f t="shared" si="49"/>
        <v>0</v>
      </c>
      <c r="G84" s="14">
        <f t="shared" si="49"/>
        <v>0</v>
      </c>
      <c r="H84" s="14">
        <f t="shared" si="49"/>
        <v>0</v>
      </c>
      <c r="I84" s="14">
        <f t="shared" si="49"/>
        <v>0</v>
      </c>
      <c r="J84" s="14">
        <f t="shared" si="49"/>
        <v>0</v>
      </c>
      <c r="K84" s="14">
        <f t="shared" si="49"/>
        <v>0</v>
      </c>
      <c r="L84" s="14">
        <f t="shared" si="49"/>
        <v>0</v>
      </c>
      <c r="M84" s="14">
        <f t="shared" si="49"/>
        <v>0</v>
      </c>
      <c r="N84" s="14">
        <f t="shared" si="49"/>
        <v>0</v>
      </c>
      <c r="O84" s="47">
        <f t="shared" si="49"/>
        <v>0</v>
      </c>
      <c r="P84" s="65">
        <f t="shared" si="4"/>
        <v>0</v>
      </c>
      <c r="Q84" s="47">
        <f t="shared" ref="Q84:R84" si="50">SUM(Q85)</f>
        <v>0</v>
      </c>
      <c r="R84" s="47">
        <f t="shared" si="50"/>
        <v>0</v>
      </c>
      <c r="S84" s="65">
        <f t="shared" si="6"/>
        <v>0</v>
      </c>
    </row>
    <row r="85" spans="1:19" hidden="1" x14ac:dyDescent="0.25">
      <c r="A85" s="161"/>
      <c r="B85" s="16">
        <v>414310</v>
      </c>
      <c r="C85" s="17" t="s">
        <v>81</v>
      </c>
      <c r="D85" s="83">
        <f>SUM(D86:D88)</f>
        <v>0</v>
      </c>
      <c r="E85" s="67">
        <f t="shared" ref="E85:O85" si="51">SUM(E86:E88)</f>
        <v>0</v>
      </c>
      <c r="F85" s="18">
        <f t="shared" si="51"/>
        <v>0</v>
      </c>
      <c r="G85" s="18">
        <f t="shared" si="51"/>
        <v>0</v>
      </c>
      <c r="H85" s="18">
        <f t="shared" si="51"/>
        <v>0</v>
      </c>
      <c r="I85" s="18">
        <f t="shared" si="51"/>
        <v>0</v>
      </c>
      <c r="J85" s="18">
        <f t="shared" si="51"/>
        <v>0</v>
      </c>
      <c r="K85" s="18">
        <f t="shared" si="51"/>
        <v>0</v>
      </c>
      <c r="L85" s="18">
        <f t="shared" si="51"/>
        <v>0</v>
      </c>
      <c r="M85" s="18">
        <f t="shared" si="51"/>
        <v>0</v>
      </c>
      <c r="N85" s="18">
        <f t="shared" si="51"/>
        <v>0</v>
      </c>
      <c r="O85" s="48">
        <f t="shared" si="51"/>
        <v>0</v>
      </c>
      <c r="P85" s="65">
        <f t="shared" si="4"/>
        <v>0</v>
      </c>
      <c r="Q85" s="48">
        <f t="shared" ref="Q85:R85" si="52">SUM(Q86:Q88)</f>
        <v>0</v>
      </c>
      <c r="R85" s="48">
        <f t="shared" si="52"/>
        <v>0</v>
      </c>
      <c r="S85" s="65">
        <f t="shared" si="6"/>
        <v>0</v>
      </c>
    </row>
    <row r="86" spans="1:19" ht="46.5" hidden="1" customHeight="1" x14ac:dyDescent="0.25">
      <c r="A86" s="161"/>
      <c r="B86" s="16">
        <v>414311</v>
      </c>
      <c r="C86" s="17" t="s">
        <v>666</v>
      </c>
      <c r="D86" s="84"/>
      <c r="E86" s="68"/>
      <c r="F86" s="19"/>
      <c r="G86" s="19"/>
      <c r="H86" s="19"/>
      <c r="I86" s="19"/>
      <c r="J86" s="19"/>
      <c r="K86" s="19"/>
      <c r="L86" s="19"/>
      <c r="M86" s="19"/>
      <c r="N86" s="19"/>
      <c r="O86" s="49"/>
      <c r="P86" s="65">
        <f t="shared" si="4"/>
        <v>0</v>
      </c>
      <c r="Q86" s="49"/>
      <c r="R86" s="49"/>
      <c r="S86" s="65">
        <f t="shared" si="6"/>
        <v>0</v>
      </c>
    </row>
    <row r="87" spans="1:19" ht="38.25" hidden="1" x14ac:dyDescent="0.25">
      <c r="A87" s="161"/>
      <c r="B87" s="16">
        <v>414312</v>
      </c>
      <c r="C87" s="17" t="s">
        <v>82</v>
      </c>
      <c r="D87" s="84"/>
      <c r="E87" s="68"/>
      <c r="F87" s="19"/>
      <c r="G87" s="19"/>
      <c r="H87" s="19"/>
      <c r="I87" s="19"/>
      <c r="J87" s="19"/>
      <c r="K87" s="19"/>
      <c r="L87" s="19"/>
      <c r="M87" s="19"/>
      <c r="N87" s="19"/>
      <c r="O87" s="49"/>
      <c r="P87" s="65">
        <f t="shared" si="4"/>
        <v>0</v>
      </c>
      <c r="Q87" s="49"/>
      <c r="R87" s="49"/>
      <c r="S87" s="65">
        <f t="shared" si="6"/>
        <v>0</v>
      </c>
    </row>
    <row r="88" spans="1:19" ht="38.25" hidden="1" x14ac:dyDescent="0.25">
      <c r="A88" s="161"/>
      <c r="B88" s="16">
        <v>414314</v>
      </c>
      <c r="C88" s="17" t="s">
        <v>83</v>
      </c>
      <c r="D88" s="84"/>
      <c r="E88" s="70"/>
      <c r="F88" s="24"/>
      <c r="G88" s="19"/>
      <c r="H88" s="24"/>
      <c r="I88" s="24"/>
      <c r="J88" s="24"/>
      <c r="K88" s="24"/>
      <c r="L88" s="24"/>
      <c r="M88" s="24"/>
      <c r="N88" s="24"/>
      <c r="O88" s="52"/>
      <c r="P88" s="65">
        <f t="shared" si="4"/>
        <v>0</v>
      </c>
      <c r="Q88" s="49"/>
      <c r="R88" s="49"/>
      <c r="S88" s="65">
        <f t="shared" si="6"/>
        <v>0</v>
      </c>
    </row>
    <row r="89" spans="1:19" ht="51" hidden="1" x14ac:dyDescent="0.25">
      <c r="A89" s="271"/>
      <c r="B89" s="12">
        <v>414400</v>
      </c>
      <c r="C89" s="13" t="s">
        <v>84</v>
      </c>
      <c r="D89" s="82">
        <f t="shared" ref="D89:R89" si="53">SUM(D90)</f>
        <v>0</v>
      </c>
      <c r="E89" s="66">
        <f t="shared" si="53"/>
        <v>0</v>
      </c>
      <c r="F89" s="14">
        <f t="shared" si="53"/>
        <v>0</v>
      </c>
      <c r="G89" s="14">
        <f t="shared" si="53"/>
        <v>0</v>
      </c>
      <c r="H89" s="14">
        <f t="shared" si="53"/>
        <v>0</v>
      </c>
      <c r="I89" s="14">
        <f t="shared" si="53"/>
        <v>0</v>
      </c>
      <c r="J89" s="14">
        <f t="shared" si="53"/>
        <v>0</v>
      </c>
      <c r="K89" s="14">
        <f t="shared" si="53"/>
        <v>0</v>
      </c>
      <c r="L89" s="14">
        <f t="shared" si="53"/>
        <v>0</v>
      </c>
      <c r="M89" s="14">
        <f t="shared" si="53"/>
        <v>0</v>
      </c>
      <c r="N89" s="14">
        <f t="shared" si="53"/>
        <v>0</v>
      </c>
      <c r="O89" s="47">
        <f t="shared" si="53"/>
        <v>0</v>
      </c>
      <c r="P89" s="65">
        <f t="shared" si="4"/>
        <v>0</v>
      </c>
      <c r="Q89" s="47">
        <f t="shared" si="53"/>
        <v>0</v>
      </c>
      <c r="R89" s="47">
        <f t="shared" si="53"/>
        <v>0</v>
      </c>
      <c r="S89" s="65">
        <f t="shared" si="6"/>
        <v>0</v>
      </c>
    </row>
    <row r="90" spans="1:19" ht="51" hidden="1" x14ac:dyDescent="0.25">
      <c r="A90" s="161"/>
      <c r="B90" s="16">
        <v>414410</v>
      </c>
      <c r="C90" s="17" t="s">
        <v>84</v>
      </c>
      <c r="D90" s="83">
        <f>SUM(D91:D93)</f>
        <v>0</v>
      </c>
      <c r="E90" s="67">
        <f t="shared" ref="E90:O90" si="54">SUM(E91:E93)</f>
        <v>0</v>
      </c>
      <c r="F90" s="18">
        <f t="shared" si="54"/>
        <v>0</v>
      </c>
      <c r="G90" s="18">
        <f t="shared" si="54"/>
        <v>0</v>
      </c>
      <c r="H90" s="18">
        <f t="shared" si="54"/>
        <v>0</v>
      </c>
      <c r="I90" s="18">
        <f t="shared" si="54"/>
        <v>0</v>
      </c>
      <c r="J90" s="18">
        <f t="shared" si="54"/>
        <v>0</v>
      </c>
      <c r="K90" s="18">
        <f t="shared" si="54"/>
        <v>0</v>
      </c>
      <c r="L90" s="18">
        <f t="shared" si="54"/>
        <v>0</v>
      </c>
      <c r="M90" s="18">
        <f t="shared" si="54"/>
        <v>0</v>
      </c>
      <c r="N90" s="18">
        <f t="shared" si="54"/>
        <v>0</v>
      </c>
      <c r="O90" s="48">
        <f t="shared" si="54"/>
        <v>0</v>
      </c>
      <c r="P90" s="65">
        <f t="shared" si="4"/>
        <v>0</v>
      </c>
      <c r="Q90" s="48">
        <f t="shared" ref="Q90:R90" si="55">SUM(Q91:Q93)</f>
        <v>0</v>
      </c>
      <c r="R90" s="48">
        <f t="shared" si="55"/>
        <v>0</v>
      </c>
      <c r="S90" s="65">
        <f t="shared" si="6"/>
        <v>0</v>
      </c>
    </row>
    <row r="91" spans="1:19" ht="38.25" hidden="1" x14ac:dyDescent="0.25">
      <c r="A91" s="161"/>
      <c r="B91" s="16">
        <v>414411</v>
      </c>
      <c r="C91" s="17" t="s">
        <v>85</v>
      </c>
      <c r="D91" s="84"/>
      <c r="E91" s="70"/>
      <c r="F91" s="24"/>
      <c r="G91" s="19"/>
      <c r="H91" s="24"/>
      <c r="I91" s="24"/>
      <c r="J91" s="24"/>
      <c r="K91" s="24"/>
      <c r="L91" s="24"/>
      <c r="M91" s="24"/>
      <c r="N91" s="24"/>
      <c r="O91" s="52"/>
      <c r="P91" s="65">
        <f t="shared" si="4"/>
        <v>0</v>
      </c>
      <c r="Q91" s="49"/>
      <c r="R91" s="49"/>
      <c r="S91" s="65">
        <f t="shared" si="6"/>
        <v>0</v>
      </c>
    </row>
    <row r="92" spans="1:19" ht="25.5" hidden="1" x14ac:dyDescent="0.25">
      <c r="A92" s="161"/>
      <c r="B92" s="16">
        <v>414412</v>
      </c>
      <c r="C92" s="17" t="s">
        <v>523</v>
      </c>
      <c r="D92" s="86"/>
      <c r="E92" s="70"/>
      <c r="F92" s="24"/>
      <c r="G92" s="24"/>
      <c r="H92" s="24"/>
      <c r="I92" s="24"/>
      <c r="J92" s="24"/>
      <c r="K92" s="24"/>
      <c r="L92" s="24"/>
      <c r="M92" s="24"/>
      <c r="N92" s="24"/>
      <c r="O92" s="52"/>
      <c r="P92" s="65">
        <f t="shared" si="4"/>
        <v>0</v>
      </c>
      <c r="Q92" s="52"/>
      <c r="R92" s="52"/>
      <c r="S92" s="65">
        <f t="shared" si="6"/>
        <v>0</v>
      </c>
    </row>
    <row r="93" spans="1:19" ht="25.5" hidden="1" x14ac:dyDescent="0.25">
      <c r="A93" s="161"/>
      <c r="B93" s="16">
        <v>414419</v>
      </c>
      <c r="C93" s="17" t="s">
        <v>524</v>
      </c>
      <c r="D93" s="86"/>
      <c r="E93" s="70"/>
      <c r="F93" s="24"/>
      <c r="G93" s="24"/>
      <c r="H93" s="24"/>
      <c r="I93" s="24"/>
      <c r="J93" s="24"/>
      <c r="K93" s="24"/>
      <c r="L93" s="24"/>
      <c r="M93" s="24"/>
      <c r="N93" s="24"/>
      <c r="O93" s="52"/>
      <c r="P93" s="65">
        <f t="shared" si="4"/>
        <v>0</v>
      </c>
      <c r="Q93" s="52"/>
      <c r="R93" s="52"/>
      <c r="S93" s="65">
        <f t="shared" si="6"/>
        <v>0</v>
      </c>
    </row>
    <row r="94" spans="1:19" ht="25.5" hidden="1" x14ac:dyDescent="0.25">
      <c r="A94" s="161"/>
      <c r="B94" s="12">
        <v>415000</v>
      </c>
      <c r="C94" s="21" t="s">
        <v>86</v>
      </c>
      <c r="D94" s="87">
        <f>SUM(D95)</f>
        <v>0</v>
      </c>
      <c r="E94" s="71">
        <f t="shared" ref="E94:O95" si="56">SUM(E95)</f>
        <v>0</v>
      </c>
      <c r="F94" s="25">
        <f t="shared" si="56"/>
        <v>0</v>
      </c>
      <c r="G94" s="25">
        <f t="shared" si="56"/>
        <v>0</v>
      </c>
      <c r="H94" s="25">
        <f t="shared" si="56"/>
        <v>0</v>
      </c>
      <c r="I94" s="25">
        <f t="shared" si="56"/>
        <v>0</v>
      </c>
      <c r="J94" s="25">
        <f t="shared" si="56"/>
        <v>0</v>
      </c>
      <c r="K94" s="25">
        <f t="shared" si="56"/>
        <v>0</v>
      </c>
      <c r="L94" s="25">
        <f t="shared" si="56"/>
        <v>0</v>
      </c>
      <c r="M94" s="25">
        <f t="shared" si="56"/>
        <v>0</v>
      </c>
      <c r="N94" s="25">
        <f t="shared" si="56"/>
        <v>0</v>
      </c>
      <c r="O94" s="53">
        <f t="shared" si="56"/>
        <v>0</v>
      </c>
      <c r="P94" s="65">
        <f t="shared" si="4"/>
        <v>0</v>
      </c>
      <c r="Q94" s="53">
        <f t="shared" ref="Q94:R95" si="57">SUM(Q95)</f>
        <v>0</v>
      </c>
      <c r="R94" s="53">
        <f t="shared" si="57"/>
        <v>0</v>
      </c>
      <c r="S94" s="65">
        <f t="shared" si="6"/>
        <v>0</v>
      </c>
    </row>
    <row r="95" spans="1:19" hidden="1" x14ac:dyDescent="0.25">
      <c r="A95" s="161"/>
      <c r="B95" s="12">
        <v>415100</v>
      </c>
      <c r="C95" s="13" t="s">
        <v>87</v>
      </c>
      <c r="D95" s="87">
        <f>SUM(D96)</f>
        <v>0</v>
      </c>
      <c r="E95" s="71">
        <f t="shared" si="56"/>
        <v>0</v>
      </c>
      <c r="F95" s="25">
        <f t="shared" si="56"/>
        <v>0</v>
      </c>
      <c r="G95" s="25">
        <f t="shared" si="56"/>
        <v>0</v>
      </c>
      <c r="H95" s="25">
        <f t="shared" si="56"/>
        <v>0</v>
      </c>
      <c r="I95" s="25">
        <f t="shared" si="56"/>
        <v>0</v>
      </c>
      <c r="J95" s="25">
        <f t="shared" si="56"/>
        <v>0</v>
      </c>
      <c r="K95" s="25">
        <f t="shared" si="56"/>
        <v>0</v>
      </c>
      <c r="L95" s="25">
        <f t="shared" si="56"/>
        <v>0</v>
      </c>
      <c r="M95" s="25">
        <f t="shared" si="56"/>
        <v>0</v>
      </c>
      <c r="N95" s="25">
        <f t="shared" si="56"/>
        <v>0</v>
      </c>
      <c r="O95" s="53">
        <f t="shared" si="56"/>
        <v>0</v>
      </c>
      <c r="P95" s="65">
        <f t="shared" si="4"/>
        <v>0</v>
      </c>
      <c r="Q95" s="53">
        <f t="shared" si="57"/>
        <v>0</v>
      </c>
      <c r="R95" s="53">
        <f t="shared" si="57"/>
        <v>0</v>
      </c>
      <c r="S95" s="65">
        <f t="shared" si="6"/>
        <v>0</v>
      </c>
    </row>
    <row r="96" spans="1:19" hidden="1" x14ac:dyDescent="0.25">
      <c r="A96" s="161"/>
      <c r="B96" s="16">
        <v>415110</v>
      </c>
      <c r="C96" s="17" t="s">
        <v>87</v>
      </c>
      <c r="D96" s="85">
        <f>SUM(D97:D98)</f>
        <v>0</v>
      </c>
      <c r="E96" s="69">
        <f t="shared" ref="E96:O96" si="58">SUM(E97:E98)</f>
        <v>0</v>
      </c>
      <c r="F96" s="20">
        <f t="shared" si="58"/>
        <v>0</v>
      </c>
      <c r="G96" s="20">
        <f t="shared" si="58"/>
        <v>0</v>
      </c>
      <c r="H96" s="20">
        <f t="shared" si="58"/>
        <v>0</v>
      </c>
      <c r="I96" s="20">
        <f t="shared" si="58"/>
        <v>0</v>
      </c>
      <c r="J96" s="20">
        <f t="shared" si="58"/>
        <v>0</v>
      </c>
      <c r="K96" s="20">
        <f t="shared" si="58"/>
        <v>0</v>
      </c>
      <c r="L96" s="20">
        <f t="shared" si="58"/>
        <v>0</v>
      </c>
      <c r="M96" s="20">
        <f t="shared" si="58"/>
        <v>0</v>
      </c>
      <c r="N96" s="20">
        <f t="shared" si="58"/>
        <v>0</v>
      </c>
      <c r="O96" s="50">
        <f t="shared" si="58"/>
        <v>0</v>
      </c>
      <c r="P96" s="65">
        <f t="shared" si="4"/>
        <v>0</v>
      </c>
      <c r="Q96" s="50">
        <f t="shared" ref="Q96:R96" si="59">SUM(Q97:Q98)</f>
        <v>0</v>
      </c>
      <c r="R96" s="50">
        <f t="shared" si="59"/>
        <v>0</v>
      </c>
      <c r="S96" s="65">
        <f t="shared" si="6"/>
        <v>0</v>
      </c>
    </row>
    <row r="97" spans="1:19" ht="25.5" hidden="1" x14ac:dyDescent="0.25">
      <c r="A97" s="161"/>
      <c r="B97" s="16">
        <v>415112</v>
      </c>
      <c r="C97" s="17" t="s">
        <v>88</v>
      </c>
      <c r="D97" s="84"/>
      <c r="E97" s="68"/>
      <c r="F97" s="19"/>
      <c r="G97" s="19"/>
      <c r="H97" s="19"/>
      <c r="I97" s="19"/>
      <c r="J97" s="19"/>
      <c r="K97" s="19"/>
      <c r="L97" s="19"/>
      <c r="M97" s="19"/>
      <c r="N97" s="19"/>
      <c r="O97" s="49"/>
      <c r="P97" s="65">
        <f t="shared" ref="P97:P160" si="60">SUM(E97:O97)</f>
        <v>0</v>
      </c>
      <c r="Q97" s="49"/>
      <c r="R97" s="49"/>
      <c r="S97" s="65">
        <f t="shared" ref="S97:S160" si="61">SUM(P97:R97)</f>
        <v>0</v>
      </c>
    </row>
    <row r="98" spans="1:19" ht="25.5" hidden="1" x14ac:dyDescent="0.25">
      <c r="A98" s="161"/>
      <c r="B98" s="16">
        <v>415119</v>
      </c>
      <c r="C98" s="26" t="s">
        <v>89</v>
      </c>
      <c r="D98" s="84"/>
      <c r="E98" s="68"/>
      <c r="F98" s="19"/>
      <c r="G98" s="19"/>
      <c r="H98" s="19"/>
      <c r="I98" s="19"/>
      <c r="J98" s="19"/>
      <c r="K98" s="19"/>
      <c r="L98" s="19"/>
      <c r="M98" s="19"/>
      <c r="N98" s="19"/>
      <c r="O98" s="49"/>
      <c r="P98" s="65">
        <f t="shared" si="60"/>
        <v>0</v>
      </c>
      <c r="Q98" s="49"/>
      <c r="R98" s="49"/>
      <c r="S98" s="65">
        <f t="shared" si="61"/>
        <v>0</v>
      </c>
    </row>
    <row r="99" spans="1:19" ht="25.5" hidden="1" x14ac:dyDescent="0.25">
      <c r="A99" s="271"/>
      <c r="B99" s="12">
        <v>416000</v>
      </c>
      <c r="C99" s="21" t="s">
        <v>90</v>
      </c>
      <c r="D99" s="82">
        <f>SUM(D100)</f>
        <v>0</v>
      </c>
      <c r="E99" s="66">
        <f t="shared" ref="E99:O99" si="62">SUM(E100)</f>
        <v>0</v>
      </c>
      <c r="F99" s="14">
        <f t="shared" si="62"/>
        <v>0</v>
      </c>
      <c r="G99" s="14">
        <f t="shared" si="62"/>
        <v>0</v>
      </c>
      <c r="H99" s="14">
        <f t="shared" si="62"/>
        <v>0</v>
      </c>
      <c r="I99" s="14">
        <f t="shared" si="62"/>
        <v>0</v>
      </c>
      <c r="J99" s="14">
        <f t="shared" si="62"/>
        <v>0</v>
      </c>
      <c r="K99" s="14">
        <f t="shared" si="62"/>
        <v>0</v>
      </c>
      <c r="L99" s="14">
        <f t="shared" si="62"/>
        <v>0</v>
      </c>
      <c r="M99" s="14">
        <f t="shared" si="62"/>
        <v>0</v>
      </c>
      <c r="N99" s="14">
        <f t="shared" si="62"/>
        <v>0</v>
      </c>
      <c r="O99" s="47">
        <f t="shared" si="62"/>
        <v>0</v>
      </c>
      <c r="P99" s="65">
        <f t="shared" si="60"/>
        <v>0</v>
      </c>
      <c r="Q99" s="47">
        <f t="shared" ref="Q99:R99" si="63">SUM(Q100)</f>
        <v>0</v>
      </c>
      <c r="R99" s="47">
        <f t="shared" si="63"/>
        <v>0</v>
      </c>
      <c r="S99" s="65">
        <f t="shared" si="61"/>
        <v>0</v>
      </c>
    </row>
    <row r="100" spans="1:19" ht="25.5" hidden="1" x14ac:dyDescent="0.25">
      <c r="A100" s="271"/>
      <c r="B100" s="12">
        <v>416100</v>
      </c>
      <c r="C100" s="13" t="s">
        <v>91</v>
      </c>
      <c r="D100" s="82">
        <f>SUM(D101,D105,D107)</f>
        <v>0</v>
      </c>
      <c r="E100" s="66">
        <f t="shared" ref="E100:O100" si="64">SUM(E101,E105,E107)</f>
        <v>0</v>
      </c>
      <c r="F100" s="14">
        <f t="shared" si="64"/>
        <v>0</v>
      </c>
      <c r="G100" s="14">
        <f t="shared" si="64"/>
        <v>0</v>
      </c>
      <c r="H100" s="14">
        <f t="shared" si="64"/>
        <v>0</v>
      </c>
      <c r="I100" s="14">
        <f t="shared" si="64"/>
        <v>0</v>
      </c>
      <c r="J100" s="14">
        <f t="shared" si="64"/>
        <v>0</v>
      </c>
      <c r="K100" s="14">
        <f t="shared" si="64"/>
        <v>0</v>
      </c>
      <c r="L100" s="14">
        <f t="shared" si="64"/>
        <v>0</v>
      </c>
      <c r="M100" s="14">
        <f t="shared" si="64"/>
        <v>0</v>
      </c>
      <c r="N100" s="14">
        <f t="shared" si="64"/>
        <v>0</v>
      </c>
      <c r="O100" s="47">
        <f t="shared" si="64"/>
        <v>0</v>
      </c>
      <c r="P100" s="65">
        <f t="shared" si="60"/>
        <v>0</v>
      </c>
      <c r="Q100" s="47">
        <f t="shared" ref="Q100:R100" si="65">SUM(Q101,Q105,Q107)</f>
        <v>0</v>
      </c>
      <c r="R100" s="47">
        <f t="shared" si="65"/>
        <v>0</v>
      </c>
      <c r="S100" s="65">
        <f t="shared" si="61"/>
        <v>0</v>
      </c>
    </row>
    <row r="101" spans="1:19" hidden="1" x14ac:dyDescent="0.25">
      <c r="A101" s="161"/>
      <c r="B101" s="16">
        <v>416110</v>
      </c>
      <c r="C101" s="17" t="s">
        <v>92</v>
      </c>
      <c r="D101" s="83">
        <f>SUM(D102:D104)</f>
        <v>0</v>
      </c>
      <c r="E101" s="67">
        <f t="shared" ref="E101:O101" si="66">SUM(E102:E104)</f>
        <v>0</v>
      </c>
      <c r="F101" s="18">
        <f t="shared" si="66"/>
        <v>0</v>
      </c>
      <c r="G101" s="18">
        <f t="shared" si="66"/>
        <v>0</v>
      </c>
      <c r="H101" s="18">
        <f t="shared" si="66"/>
        <v>0</v>
      </c>
      <c r="I101" s="18">
        <f t="shared" si="66"/>
        <v>0</v>
      </c>
      <c r="J101" s="18">
        <f t="shared" si="66"/>
        <v>0</v>
      </c>
      <c r="K101" s="18">
        <f t="shared" si="66"/>
        <v>0</v>
      </c>
      <c r="L101" s="18">
        <f t="shared" si="66"/>
        <v>0</v>
      </c>
      <c r="M101" s="18">
        <f t="shared" si="66"/>
        <v>0</v>
      </c>
      <c r="N101" s="18">
        <f t="shared" si="66"/>
        <v>0</v>
      </c>
      <c r="O101" s="48">
        <f t="shared" si="66"/>
        <v>0</v>
      </c>
      <c r="P101" s="65">
        <f t="shared" si="60"/>
        <v>0</v>
      </c>
      <c r="Q101" s="48">
        <f t="shared" ref="Q101:R101" si="67">SUM(Q102:Q104)</f>
        <v>0</v>
      </c>
      <c r="R101" s="48">
        <f t="shared" si="67"/>
        <v>0</v>
      </c>
      <c r="S101" s="65">
        <f t="shared" si="61"/>
        <v>0</v>
      </c>
    </row>
    <row r="102" spans="1:19" hidden="1" x14ac:dyDescent="0.25">
      <c r="A102" s="161"/>
      <c r="B102" s="16">
        <v>416111</v>
      </c>
      <c r="C102" s="17" t="s">
        <v>525</v>
      </c>
      <c r="D102" s="84"/>
      <c r="E102" s="68"/>
      <c r="F102" s="22"/>
      <c r="G102" s="22"/>
      <c r="H102" s="22"/>
      <c r="I102" s="22"/>
      <c r="J102" s="22"/>
      <c r="K102" s="22"/>
      <c r="L102" s="22"/>
      <c r="M102" s="22"/>
      <c r="N102" s="22"/>
      <c r="O102" s="51"/>
      <c r="P102" s="65">
        <f t="shared" si="60"/>
        <v>0</v>
      </c>
      <c r="Q102" s="49"/>
      <c r="R102" s="49"/>
      <c r="S102" s="65">
        <f t="shared" si="61"/>
        <v>0</v>
      </c>
    </row>
    <row r="103" spans="1:19" ht="25.5" hidden="1" x14ac:dyDescent="0.25">
      <c r="A103" s="161"/>
      <c r="B103" s="16">
        <v>416112</v>
      </c>
      <c r="C103" s="26" t="s">
        <v>93</v>
      </c>
      <c r="D103" s="84"/>
      <c r="E103" s="68"/>
      <c r="F103" s="19"/>
      <c r="G103" s="19"/>
      <c r="H103" s="19"/>
      <c r="I103" s="19"/>
      <c r="J103" s="19"/>
      <c r="K103" s="19"/>
      <c r="L103" s="19"/>
      <c r="M103" s="19"/>
      <c r="N103" s="19"/>
      <c r="O103" s="49"/>
      <c r="P103" s="65">
        <f t="shared" si="60"/>
        <v>0</v>
      </c>
      <c r="Q103" s="49"/>
      <c r="R103" s="49"/>
      <c r="S103" s="65">
        <f t="shared" si="61"/>
        <v>0</v>
      </c>
    </row>
    <row r="104" spans="1:19" hidden="1" x14ac:dyDescent="0.25">
      <c r="A104" s="161"/>
      <c r="B104" s="16">
        <v>416119</v>
      </c>
      <c r="C104" s="26" t="s">
        <v>94</v>
      </c>
      <c r="D104" s="84"/>
      <c r="E104" s="68"/>
      <c r="F104" s="19"/>
      <c r="G104" s="19"/>
      <c r="H104" s="19"/>
      <c r="I104" s="19"/>
      <c r="J104" s="19"/>
      <c r="K104" s="19"/>
      <c r="L104" s="19"/>
      <c r="M104" s="19"/>
      <c r="N104" s="19"/>
      <c r="O104" s="49"/>
      <c r="P104" s="65">
        <f t="shared" si="60"/>
        <v>0</v>
      </c>
      <c r="Q104" s="49"/>
      <c r="R104" s="49"/>
      <c r="S104" s="65">
        <f t="shared" si="61"/>
        <v>0</v>
      </c>
    </row>
    <row r="105" spans="1:19" hidden="1" x14ac:dyDescent="0.25">
      <c r="A105" s="161"/>
      <c r="B105" s="16">
        <v>416120</v>
      </c>
      <c r="C105" s="17" t="s">
        <v>95</v>
      </c>
      <c r="D105" s="83">
        <f>SUM(D106)</f>
        <v>0</v>
      </c>
      <c r="E105" s="67">
        <f t="shared" ref="E105:O105" si="68">SUM(E106)</f>
        <v>0</v>
      </c>
      <c r="F105" s="18">
        <f t="shared" si="68"/>
        <v>0</v>
      </c>
      <c r="G105" s="18">
        <f t="shared" si="68"/>
        <v>0</v>
      </c>
      <c r="H105" s="18">
        <f t="shared" si="68"/>
        <v>0</v>
      </c>
      <c r="I105" s="18">
        <f t="shared" si="68"/>
        <v>0</v>
      </c>
      <c r="J105" s="18">
        <f t="shared" si="68"/>
        <v>0</v>
      </c>
      <c r="K105" s="18">
        <f t="shared" si="68"/>
        <v>0</v>
      </c>
      <c r="L105" s="18">
        <f t="shared" si="68"/>
        <v>0</v>
      </c>
      <c r="M105" s="18">
        <f t="shared" si="68"/>
        <v>0</v>
      </c>
      <c r="N105" s="18">
        <f t="shared" si="68"/>
        <v>0</v>
      </c>
      <c r="O105" s="48">
        <f t="shared" si="68"/>
        <v>0</v>
      </c>
      <c r="P105" s="65">
        <f t="shared" si="60"/>
        <v>0</v>
      </c>
      <c r="Q105" s="48">
        <f t="shared" ref="Q105:R105" si="69">SUM(Q106)</f>
        <v>0</v>
      </c>
      <c r="R105" s="48">
        <f t="shared" si="69"/>
        <v>0</v>
      </c>
      <c r="S105" s="65">
        <f t="shared" si="61"/>
        <v>0</v>
      </c>
    </row>
    <row r="106" spans="1:19" hidden="1" x14ac:dyDescent="0.25">
      <c r="A106" s="161"/>
      <c r="B106" s="16">
        <v>416121</v>
      </c>
      <c r="C106" s="17" t="s">
        <v>96</v>
      </c>
      <c r="D106" s="84"/>
      <c r="E106" s="68"/>
      <c r="F106" s="19"/>
      <c r="G106" s="19"/>
      <c r="H106" s="19"/>
      <c r="I106" s="19"/>
      <c r="J106" s="19"/>
      <c r="K106" s="19"/>
      <c r="L106" s="19"/>
      <c r="M106" s="19"/>
      <c r="N106" s="19"/>
      <c r="O106" s="49"/>
      <c r="P106" s="65">
        <f t="shared" si="60"/>
        <v>0</v>
      </c>
      <c r="Q106" s="49"/>
      <c r="R106" s="49"/>
      <c r="S106" s="65">
        <f t="shared" si="61"/>
        <v>0</v>
      </c>
    </row>
    <row r="107" spans="1:19" ht="25.5" hidden="1" x14ac:dyDescent="0.25">
      <c r="A107" s="161"/>
      <c r="B107" s="16">
        <v>416130</v>
      </c>
      <c r="C107" s="17" t="s">
        <v>97</v>
      </c>
      <c r="D107" s="83">
        <f>SUM(D108)</f>
        <v>0</v>
      </c>
      <c r="E107" s="67">
        <f t="shared" ref="E107:O107" si="70">SUM(E108)</f>
        <v>0</v>
      </c>
      <c r="F107" s="18">
        <f t="shared" si="70"/>
        <v>0</v>
      </c>
      <c r="G107" s="18">
        <f t="shared" si="70"/>
        <v>0</v>
      </c>
      <c r="H107" s="18">
        <f t="shared" si="70"/>
        <v>0</v>
      </c>
      <c r="I107" s="18">
        <f t="shared" si="70"/>
        <v>0</v>
      </c>
      <c r="J107" s="18">
        <f t="shared" si="70"/>
        <v>0</v>
      </c>
      <c r="K107" s="18">
        <f t="shared" si="70"/>
        <v>0</v>
      </c>
      <c r="L107" s="18">
        <f t="shared" si="70"/>
        <v>0</v>
      </c>
      <c r="M107" s="18">
        <f t="shared" si="70"/>
        <v>0</v>
      </c>
      <c r="N107" s="18">
        <f t="shared" si="70"/>
        <v>0</v>
      </c>
      <c r="O107" s="48">
        <f t="shared" si="70"/>
        <v>0</v>
      </c>
      <c r="P107" s="65">
        <f t="shared" si="60"/>
        <v>0</v>
      </c>
      <c r="Q107" s="48">
        <f t="shared" ref="Q107:R107" si="71">SUM(Q108)</f>
        <v>0</v>
      </c>
      <c r="R107" s="48">
        <f t="shared" si="71"/>
        <v>0</v>
      </c>
      <c r="S107" s="65">
        <f t="shared" si="61"/>
        <v>0</v>
      </c>
    </row>
    <row r="108" spans="1:19" ht="25.5" hidden="1" x14ac:dyDescent="0.25">
      <c r="A108" s="161"/>
      <c r="B108" s="16">
        <v>416132</v>
      </c>
      <c r="C108" s="17" t="s">
        <v>98</v>
      </c>
      <c r="D108" s="84"/>
      <c r="E108" s="68"/>
      <c r="F108" s="19"/>
      <c r="G108" s="19"/>
      <c r="H108" s="19"/>
      <c r="I108" s="19"/>
      <c r="J108" s="19"/>
      <c r="K108" s="19"/>
      <c r="L108" s="19"/>
      <c r="M108" s="19"/>
      <c r="N108" s="19"/>
      <c r="O108" s="49"/>
      <c r="P108" s="65">
        <f t="shared" si="60"/>
        <v>0</v>
      </c>
      <c r="Q108" s="49"/>
      <c r="R108" s="49"/>
      <c r="S108" s="65">
        <f t="shared" si="61"/>
        <v>0</v>
      </c>
    </row>
    <row r="109" spans="1:19" hidden="1" x14ac:dyDescent="0.25">
      <c r="A109" s="271"/>
      <c r="B109" s="12">
        <v>417000</v>
      </c>
      <c r="C109" s="21" t="s">
        <v>99</v>
      </c>
      <c r="D109" s="82">
        <f t="shared" ref="D109:R111" si="72">SUM(D110)</f>
        <v>0</v>
      </c>
      <c r="E109" s="66">
        <f t="shared" si="72"/>
        <v>0</v>
      </c>
      <c r="F109" s="14">
        <f t="shared" si="72"/>
        <v>0</v>
      </c>
      <c r="G109" s="14">
        <f t="shared" si="72"/>
        <v>0</v>
      </c>
      <c r="H109" s="14">
        <f t="shared" si="72"/>
        <v>0</v>
      </c>
      <c r="I109" s="14">
        <f t="shared" si="72"/>
        <v>0</v>
      </c>
      <c r="J109" s="14">
        <f t="shared" si="72"/>
        <v>0</v>
      </c>
      <c r="K109" s="14">
        <f t="shared" si="72"/>
        <v>0</v>
      </c>
      <c r="L109" s="14">
        <f t="shared" si="72"/>
        <v>0</v>
      </c>
      <c r="M109" s="14">
        <f t="shared" si="72"/>
        <v>0</v>
      </c>
      <c r="N109" s="14">
        <f t="shared" si="72"/>
        <v>0</v>
      </c>
      <c r="O109" s="47">
        <f t="shared" si="72"/>
        <v>0</v>
      </c>
      <c r="P109" s="65">
        <f t="shared" si="60"/>
        <v>0</v>
      </c>
      <c r="Q109" s="47">
        <f t="shared" si="72"/>
        <v>0</v>
      </c>
      <c r="R109" s="47">
        <f t="shared" si="72"/>
        <v>0</v>
      </c>
      <c r="S109" s="65">
        <f t="shared" si="61"/>
        <v>0</v>
      </c>
    </row>
    <row r="110" spans="1:19" hidden="1" x14ac:dyDescent="0.25">
      <c r="A110" s="271"/>
      <c r="B110" s="12">
        <v>417100</v>
      </c>
      <c r="C110" s="13" t="s">
        <v>100</v>
      </c>
      <c r="D110" s="82">
        <f t="shared" si="72"/>
        <v>0</v>
      </c>
      <c r="E110" s="66">
        <f t="shared" si="72"/>
        <v>0</v>
      </c>
      <c r="F110" s="14">
        <f t="shared" si="72"/>
        <v>0</v>
      </c>
      <c r="G110" s="14">
        <f t="shared" si="72"/>
        <v>0</v>
      </c>
      <c r="H110" s="14">
        <f t="shared" si="72"/>
        <v>0</v>
      </c>
      <c r="I110" s="14">
        <f t="shared" si="72"/>
        <v>0</v>
      </c>
      <c r="J110" s="14">
        <f t="shared" si="72"/>
        <v>0</v>
      </c>
      <c r="K110" s="14">
        <f t="shared" si="72"/>
        <v>0</v>
      </c>
      <c r="L110" s="14">
        <f t="shared" si="72"/>
        <v>0</v>
      </c>
      <c r="M110" s="14">
        <f t="shared" si="72"/>
        <v>0</v>
      </c>
      <c r="N110" s="14">
        <f t="shared" si="72"/>
        <v>0</v>
      </c>
      <c r="O110" s="47">
        <f t="shared" si="72"/>
        <v>0</v>
      </c>
      <c r="P110" s="65">
        <f t="shared" si="60"/>
        <v>0</v>
      </c>
      <c r="Q110" s="47">
        <f t="shared" si="72"/>
        <v>0</v>
      </c>
      <c r="R110" s="47">
        <f t="shared" si="72"/>
        <v>0</v>
      </c>
      <c r="S110" s="65">
        <f t="shared" si="61"/>
        <v>0</v>
      </c>
    </row>
    <row r="111" spans="1:19" hidden="1" x14ac:dyDescent="0.25">
      <c r="A111" s="161"/>
      <c r="B111" s="16">
        <v>417110</v>
      </c>
      <c r="C111" s="17" t="s">
        <v>100</v>
      </c>
      <c r="D111" s="83">
        <f t="shared" si="72"/>
        <v>0</v>
      </c>
      <c r="E111" s="67">
        <f t="shared" si="72"/>
        <v>0</v>
      </c>
      <c r="F111" s="18">
        <f t="shared" si="72"/>
        <v>0</v>
      </c>
      <c r="G111" s="18">
        <f t="shared" si="72"/>
        <v>0</v>
      </c>
      <c r="H111" s="18">
        <f t="shared" si="72"/>
        <v>0</v>
      </c>
      <c r="I111" s="18">
        <f t="shared" si="72"/>
        <v>0</v>
      </c>
      <c r="J111" s="18">
        <f t="shared" si="72"/>
        <v>0</v>
      </c>
      <c r="K111" s="18">
        <f t="shared" si="72"/>
        <v>0</v>
      </c>
      <c r="L111" s="18">
        <f t="shared" si="72"/>
        <v>0</v>
      </c>
      <c r="M111" s="18">
        <f t="shared" si="72"/>
        <v>0</v>
      </c>
      <c r="N111" s="18">
        <f t="shared" si="72"/>
        <v>0</v>
      </c>
      <c r="O111" s="48">
        <f t="shared" si="72"/>
        <v>0</v>
      </c>
      <c r="P111" s="65">
        <f t="shared" si="60"/>
        <v>0</v>
      </c>
      <c r="Q111" s="48">
        <f t="shared" si="72"/>
        <v>0</v>
      </c>
      <c r="R111" s="48">
        <f t="shared" si="72"/>
        <v>0</v>
      </c>
      <c r="S111" s="65">
        <f t="shared" si="61"/>
        <v>0</v>
      </c>
    </row>
    <row r="112" spans="1:19" hidden="1" x14ac:dyDescent="0.25">
      <c r="A112" s="161"/>
      <c r="B112" s="16">
        <v>417111</v>
      </c>
      <c r="C112" s="17" t="s">
        <v>526</v>
      </c>
      <c r="D112" s="84"/>
      <c r="E112" s="68"/>
      <c r="F112" s="19"/>
      <c r="G112" s="19"/>
      <c r="H112" s="19"/>
      <c r="I112" s="19"/>
      <c r="J112" s="19"/>
      <c r="K112" s="19"/>
      <c r="L112" s="19"/>
      <c r="M112" s="19"/>
      <c r="N112" s="19"/>
      <c r="O112" s="49"/>
      <c r="P112" s="65">
        <f t="shared" si="60"/>
        <v>0</v>
      </c>
      <c r="Q112" s="49"/>
      <c r="R112" s="49"/>
      <c r="S112" s="65">
        <f t="shared" si="61"/>
        <v>0</v>
      </c>
    </row>
    <row r="113" spans="1:19" hidden="1" x14ac:dyDescent="0.25">
      <c r="A113" s="271"/>
      <c r="B113" s="12">
        <v>421000</v>
      </c>
      <c r="C113" s="21" t="s">
        <v>101</v>
      </c>
      <c r="D113" s="82">
        <f>SUM(D114,D119,D129,D143,D153,D163+D172)</f>
        <v>0</v>
      </c>
      <c r="E113" s="66">
        <f t="shared" ref="E113:O113" si="73">SUM(E114,E119,E129,E143,E153,E163+E172)</f>
        <v>0</v>
      </c>
      <c r="F113" s="14">
        <f t="shared" si="73"/>
        <v>0</v>
      </c>
      <c r="G113" s="14">
        <f t="shared" si="73"/>
        <v>0</v>
      </c>
      <c r="H113" s="14">
        <f t="shared" si="73"/>
        <v>0</v>
      </c>
      <c r="I113" s="14">
        <f t="shared" si="73"/>
        <v>0</v>
      </c>
      <c r="J113" s="14">
        <f t="shared" si="73"/>
        <v>0</v>
      </c>
      <c r="K113" s="14">
        <f t="shared" si="73"/>
        <v>0</v>
      </c>
      <c r="L113" s="14">
        <f t="shared" si="73"/>
        <v>0</v>
      </c>
      <c r="M113" s="14">
        <f t="shared" si="73"/>
        <v>0</v>
      </c>
      <c r="N113" s="14">
        <f t="shared" si="73"/>
        <v>0</v>
      </c>
      <c r="O113" s="47">
        <f t="shared" si="73"/>
        <v>0</v>
      </c>
      <c r="P113" s="65">
        <f t="shared" si="60"/>
        <v>0</v>
      </c>
      <c r="Q113" s="47">
        <f t="shared" ref="Q113:R113" si="74">SUM(Q114,Q119,Q129,Q143,Q153,Q163+Q172)</f>
        <v>0</v>
      </c>
      <c r="R113" s="47">
        <f t="shared" si="74"/>
        <v>0</v>
      </c>
      <c r="S113" s="65">
        <f t="shared" si="61"/>
        <v>0</v>
      </c>
    </row>
    <row r="114" spans="1:19" ht="25.5" hidden="1" x14ac:dyDescent="0.25">
      <c r="A114" s="271"/>
      <c r="B114" s="12">
        <v>421100</v>
      </c>
      <c r="C114" s="13" t="s">
        <v>102</v>
      </c>
      <c r="D114" s="82">
        <f>SUM(D115,D117)</f>
        <v>0</v>
      </c>
      <c r="E114" s="66">
        <f t="shared" ref="E114:O114" si="75">SUM(E115,E117)</f>
        <v>0</v>
      </c>
      <c r="F114" s="14">
        <f t="shared" si="75"/>
        <v>0</v>
      </c>
      <c r="G114" s="14">
        <f t="shared" si="75"/>
        <v>0</v>
      </c>
      <c r="H114" s="14">
        <f t="shared" si="75"/>
        <v>0</v>
      </c>
      <c r="I114" s="14">
        <f t="shared" si="75"/>
        <v>0</v>
      </c>
      <c r="J114" s="14">
        <f t="shared" si="75"/>
        <v>0</v>
      </c>
      <c r="K114" s="14">
        <f t="shared" si="75"/>
        <v>0</v>
      </c>
      <c r="L114" s="14">
        <f t="shared" si="75"/>
        <v>0</v>
      </c>
      <c r="M114" s="14">
        <f t="shared" si="75"/>
        <v>0</v>
      </c>
      <c r="N114" s="14">
        <f t="shared" si="75"/>
        <v>0</v>
      </c>
      <c r="O114" s="47">
        <f t="shared" si="75"/>
        <v>0</v>
      </c>
      <c r="P114" s="65">
        <f t="shared" si="60"/>
        <v>0</v>
      </c>
      <c r="Q114" s="47">
        <f t="shared" ref="Q114:R114" si="76">SUM(Q115,Q117)</f>
        <v>0</v>
      </c>
      <c r="R114" s="47">
        <f t="shared" si="76"/>
        <v>0</v>
      </c>
      <c r="S114" s="65">
        <f t="shared" si="61"/>
        <v>0</v>
      </c>
    </row>
    <row r="115" spans="1:19" hidden="1" x14ac:dyDescent="0.25">
      <c r="A115" s="161"/>
      <c r="B115" s="16">
        <v>421110</v>
      </c>
      <c r="C115" s="17" t="s">
        <v>103</v>
      </c>
      <c r="D115" s="83">
        <f>SUM(D116)</f>
        <v>0</v>
      </c>
      <c r="E115" s="67">
        <f t="shared" ref="E115:O115" si="77">SUM(E116)</f>
        <v>0</v>
      </c>
      <c r="F115" s="18">
        <f t="shared" si="77"/>
        <v>0</v>
      </c>
      <c r="G115" s="18">
        <f t="shared" si="77"/>
        <v>0</v>
      </c>
      <c r="H115" s="18">
        <f t="shared" si="77"/>
        <v>0</v>
      </c>
      <c r="I115" s="18">
        <f t="shared" si="77"/>
        <v>0</v>
      </c>
      <c r="J115" s="18">
        <f t="shared" si="77"/>
        <v>0</v>
      </c>
      <c r="K115" s="18">
        <f t="shared" si="77"/>
        <v>0</v>
      </c>
      <c r="L115" s="18">
        <f t="shared" si="77"/>
        <v>0</v>
      </c>
      <c r="M115" s="18">
        <f t="shared" si="77"/>
        <v>0</v>
      </c>
      <c r="N115" s="18">
        <f t="shared" si="77"/>
        <v>0</v>
      </c>
      <c r="O115" s="48">
        <f t="shared" si="77"/>
        <v>0</v>
      </c>
      <c r="P115" s="65">
        <f t="shared" si="60"/>
        <v>0</v>
      </c>
      <c r="Q115" s="48">
        <f t="shared" ref="Q115:R115" si="78">SUM(Q116)</f>
        <v>0</v>
      </c>
      <c r="R115" s="48">
        <f t="shared" si="78"/>
        <v>0</v>
      </c>
      <c r="S115" s="65">
        <f t="shared" si="61"/>
        <v>0</v>
      </c>
    </row>
    <row r="116" spans="1:19" hidden="1" x14ac:dyDescent="0.25">
      <c r="A116" s="161"/>
      <c r="B116" s="16">
        <v>421111</v>
      </c>
      <c r="C116" s="17" t="s">
        <v>103</v>
      </c>
      <c r="D116" s="84"/>
      <c r="E116" s="68"/>
      <c r="F116" s="19"/>
      <c r="G116" s="19"/>
      <c r="H116" s="19"/>
      <c r="I116" s="19"/>
      <c r="J116" s="19"/>
      <c r="K116" s="19"/>
      <c r="L116" s="19"/>
      <c r="M116" s="19"/>
      <c r="N116" s="19"/>
      <c r="O116" s="49"/>
      <c r="P116" s="65">
        <f t="shared" si="60"/>
        <v>0</v>
      </c>
      <c r="Q116" s="49"/>
      <c r="R116" s="49"/>
      <c r="S116" s="65">
        <f t="shared" si="61"/>
        <v>0</v>
      </c>
    </row>
    <row r="117" spans="1:19" hidden="1" x14ac:dyDescent="0.25">
      <c r="A117" s="161"/>
      <c r="B117" s="16">
        <v>421120</v>
      </c>
      <c r="C117" s="17" t="s">
        <v>104</v>
      </c>
      <c r="D117" s="83">
        <f>SUM(D118)</f>
        <v>0</v>
      </c>
      <c r="E117" s="67">
        <f t="shared" ref="E117:O117" si="79">SUM(E118)</f>
        <v>0</v>
      </c>
      <c r="F117" s="18">
        <f t="shared" si="79"/>
        <v>0</v>
      </c>
      <c r="G117" s="18">
        <f t="shared" si="79"/>
        <v>0</v>
      </c>
      <c r="H117" s="18">
        <f t="shared" si="79"/>
        <v>0</v>
      </c>
      <c r="I117" s="18">
        <f t="shared" si="79"/>
        <v>0</v>
      </c>
      <c r="J117" s="18">
        <f t="shared" si="79"/>
        <v>0</v>
      </c>
      <c r="K117" s="18">
        <f t="shared" si="79"/>
        <v>0</v>
      </c>
      <c r="L117" s="18">
        <f t="shared" si="79"/>
        <v>0</v>
      </c>
      <c r="M117" s="18">
        <f t="shared" si="79"/>
        <v>0</v>
      </c>
      <c r="N117" s="18">
        <f t="shared" si="79"/>
        <v>0</v>
      </c>
      <c r="O117" s="48">
        <f t="shared" si="79"/>
        <v>0</v>
      </c>
      <c r="P117" s="65">
        <f t="shared" si="60"/>
        <v>0</v>
      </c>
      <c r="Q117" s="48">
        <f t="shared" ref="Q117:R117" si="80">SUM(Q118)</f>
        <v>0</v>
      </c>
      <c r="R117" s="48">
        <f t="shared" si="80"/>
        <v>0</v>
      </c>
      <c r="S117" s="65">
        <f t="shared" si="61"/>
        <v>0</v>
      </c>
    </row>
    <row r="118" spans="1:19" hidden="1" x14ac:dyDescent="0.25">
      <c r="A118" s="161"/>
      <c r="B118" s="16">
        <v>421121</v>
      </c>
      <c r="C118" s="17" t="s">
        <v>104</v>
      </c>
      <c r="D118" s="84"/>
      <c r="E118" s="68"/>
      <c r="F118" s="19"/>
      <c r="G118" s="19"/>
      <c r="H118" s="19"/>
      <c r="I118" s="19"/>
      <c r="J118" s="19"/>
      <c r="K118" s="19"/>
      <c r="L118" s="19"/>
      <c r="M118" s="19"/>
      <c r="N118" s="19"/>
      <c r="O118" s="49"/>
      <c r="P118" s="65">
        <f t="shared" si="60"/>
        <v>0</v>
      </c>
      <c r="Q118" s="49"/>
      <c r="R118" s="49"/>
      <c r="S118" s="65">
        <f t="shared" si="61"/>
        <v>0</v>
      </c>
    </row>
    <row r="119" spans="1:19" hidden="1" x14ac:dyDescent="0.25">
      <c r="A119" s="271"/>
      <c r="B119" s="27">
        <v>421200</v>
      </c>
      <c r="C119" s="13" t="s">
        <v>105</v>
      </c>
      <c r="D119" s="82">
        <f>SUM(D120,D123)</f>
        <v>0</v>
      </c>
      <c r="E119" s="66">
        <f t="shared" ref="E119:O119" si="81">SUM(E120,E123)</f>
        <v>0</v>
      </c>
      <c r="F119" s="14">
        <f t="shared" si="81"/>
        <v>0</v>
      </c>
      <c r="G119" s="14">
        <f t="shared" si="81"/>
        <v>0</v>
      </c>
      <c r="H119" s="14">
        <f t="shared" si="81"/>
        <v>0</v>
      </c>
      <c r="I119" s="14">
        <f t="shared" si="81"/>
        <v>0</v>
      </c>
      <c r="J119" s="14">
        <f t="shared" si="81"/>
        <v>0</v>
      </c>
      <c r="K119" s="14">
        <f t="shared" si="81"/>
        <v>0</v>
      </c>
      <c r="L119" s="14">
        <f t="shared" si="81"/>
        <v>0</v>
      </c>
      <c r="M119" s="14">
        <f t="shared" si="81"/>
        <v>0</v>
      </c>
      <c r="N119" s="14">
        <f t="shared" si="81"/>
        <v>0</v>
      </c>
      <c r="O119" s="47">
        <f t="shared" si="81"/>
        <v>0</v>
      </c>
      <c r="P119" s="65">
        <f t="shared" si="60"/>
        <v>0</v>
      </c>
      <c r="Q119" s="47">
        <f t="shared" ref="Q119:R119" si="82">SUM(Q120,Q123)</f>
        <v>0</v>
      </c>
      <c r="R119" s="47">
        <f t="shared" si="82"/>
        <v>0</v>
      </c>
      <c r="S119" s="65">
        <f t="shared" si="61"/>
        <v>0</v>
      </c>
    </row>
    <row r="120" spans="1:19" hidden="1" x14ac:dyDescent="0.25">
      <c r="A120" s="161"/>
      <c r="B120" s="23">
        <v>421210</v>
      </c>
      <c r="C120" s="17" t="s">
        <v>106</v>
      </c>
      <c r="D120" s="83">
        <f>SUM(D121:D122)</f>
        <v>0</v>
      </c>
      <c r="E120" s="67">
        <f t="shared" ref="E120:O120" si="83">SUM(E121:E122)</f>
        <v>0</v>
      </c>
      <c r="F120" s="18">
        <f t="shared" si="83"/>
        <v>0</v>
      </c>
      <c r="G120" s="18">
        <f t="shared" si="83"/>
        <v>0</v>
      </c>
      <c r="H120" s="18">
        <f t="shared" si="83"/>
        <v>0</v>
      </c>
      <c r="I120" s="18">
        <f t="shared" si="83"/>
        <v>0</v>
      </c>
      <c r="J120" s="18">
        <f t="shared" si="83"/>
        <v>0</v>
      </c>
      <c r="K120" s="18">
        <f t="shared" si="83"/>
        <v>0</v>
      </c>
      <c r="L120" s="18">
        <f t="shared" si="83"/>
        <v>0</v>
      </c>
      <c r="M120" s="18">
        <f t="shared" si="83"/>
        <v>0</v>
      </c>
      <c r="N120" s="18">
        <f t="shared" si="83"/>
        <v>0</v>
      </c>
      <c r="O120" s="48">
        <f t="shared" si="83"/>
        <v>0</v>
      </c>
      <c r="P120" s="65">
        <f t="shared" si="60"/>
        <v>0</v>
      </c>
      <c r="Q120" s="48">
        <f t="shared" ref="Q120:R120" si="84">SUM(Q121:Q122)</f>
        <v>0</v>
      </c>
      <c r="R120" s="48">
        <f t="shared" si="84"/>
        <v>0</v>
      </c>
      <c r="S120" s="65">
        <f t="shared" si="61"/>
        <v>0</v>
      </c>
    </row>
    <row r="121" spans="1:19" hidden="1" x14ac:dyDescent="0.25">
      <c r="A121" s="161"/>
      <c r="B121" s="23">
        <v>421211</v>
      </c>
      <c r="C121" s="17" t="s">
        <v>106</v>
      </c>
      <c r="D121" s="88"/>
      <c r="E121" s="72"/>
      <c r="F121" s="28"/>
      <c r="G121" s="28"/>
      <c r="H121" s="28"/>
      <c r="I121" s="28"/>
      <c r="J121" s="28"/>
      <c r="K121" s="28"/>
      <c r="L121" s="28"/>
      <c r="M121" s="28"/>
      <c r="N121" s="28"/>
      <c r="O121" s="54"/>
      <c r="P121" s="65">
        <f t="shared" si="60"/>
        <v>0</v>
      </c>
      <c r="Q121" s="54"/>
      <c r="R121" s="54"/>
      <c r="S121" s="65">
        <f t="shared" si="61"/>
        <v>0</v>
      </c>
    </row>
    <row r="122" spans="1:19" ht="25.5" hidden="1" x14ac:dyDescent="0.25">
      <c r="A122" s="161"/>
      <c r="B122" s="23">
        <v>421211</v>
      </c>
      <c r="C122" s="17" t="s">
        <v>545</v>
      </c>
      <c r="D122" s="84"/>
      <c r="E122" s="68"/>
      <c r="F122" s="19"/>
      <c r="G122" s="19"/>
      <c r="H122" s="19"/>
      <c r="I122" s="19"/>
      <c r="J122" s="19"/>
      <c r="K122" s="19"/>
      <c r="L122" s="19"/>
      <c r="M122" s="19"/>
      <c r="N122" s="19"/>
      <c r="O122" s="49"/>
      <c r="P122" s="65">
        <f t="shared" si="60"/>
        <v>0</v>
      </c>
      <c r="Q122" s="49"/>
      <c r="R122" s="49"/>
      <c r="S122" s="65">
        <f t="shared" si="61"/>
        <v>0</v>
      </c>
    </row>
    <row r="123" spans="1:19" hidden="1" x14ac:dyDescent="0.25">
      <c r="A123" s="161"/>
      <c r="B123" s="23">
        <v>421220</v>
      </c>
      <c r="C123" s="17" t="s">
        <v>107</v>
      </c>
      <c r="D123" s="83">
        <f>SUM(D124:D128)</f>
        <v>0</v>
      </c>
      <c r="E123" s="67">
        <f t="shared" ref="E123:O123" si="85">SUM(E124:E128)</f>
        <v>0</v>
      </c>
      <c r="F123" s="18">
        <f t="shared" si="85"/>
        <v>0</v>
      </c>
      <c r="G123" s="18">
        <f t="shared" si="85"/>
        <v>0</v>
      </c>
      <c r="H123" s="18">
        <f t="shared" si="85"/>
        <v>0</v>
      </c>
      <c r="I123" s="18">
        <f t="shared" si="85"/>
        <v>0</v>
      </c>
      <c r="J123" s="18">
        <f t="shared" si="85"/>
        <v>0</v>
      </c>
      <c r="K123" s="18">
        <f t="shared" si="85"/>
        <v>0</v>
      </c>
      <c r="L123" s="18">
        <f t="shared" si="85"/>
        <v>0</v>
      </c>
      <c r="M123" s="18">
        <f t="shared" si="85"/>
        <v>0</v>
      </c>
      <c r="N123" s="18">
        <f t="shared" si="85"/>
        <v>0</v>
      </c>
      <c r="O123" s="48">
        <f t="shared" si="85"/>
        <v>0</v>
      </c>
      <c r="P123" s="65">
        <f t="shared" si="60"/>
        <v>0</v>
      </c>
      <c r="Q123" s="48">
        <f t="shared" ref="Q123:R123" si="86">SUM(Q124:Q128)</f>
        <v>0</v>
      </c>
      <c r="R123" s="48">
        <f t="shared" si="86"/>
        <v>0</v>
      </c>
      <c r="S123" s="65">
        <f t="shared" si="61"/>
        <v>0</v>
      </c>
    </row>
    <row r="124" spans="1:19" hidden="1" x14ac:dyDescent="0.25">
      <c r="A124" s="161"/>
      <c r="B124" s="23">
        <v>421221</v>
      </c>
      <c r="C124" s="17" t="s">
        <v>108</v>
      </c>
      <c r="D124" s="84"/>
      <c r="E124" s="68"/>
      <c r="F124" s="19"/>
      <c r="G124" s="19"/>
      <c r="H124" s="19"/>
      <c r="I124" s="19"/>
      <c r="J124" s="19"/>
      <c r="K124" s="19"/>
      <c r="L124" s="19"/>
      <c r="M124" s="19"/>
      <c r="N124" s="19"/>
      <c r="O124" s="49"/>
      <c r="P124" s="65">
        <f t="shared" si="60"/>
        <v>0</v>
      </c>
      <c r="Q124" s="49"/>
      <c r="R124" s="49"/>
      <c r="S124" s="65">
        <f t="shared" si="61"/>
        <v>0</v>
      </c>
    </row>
    <row r="125" spans="1:19" hidden="1" x14ac:dyDescent="0.25">
      <c r="A125" s="161"/>
      <c r="B125" s="23">
        <v>421222</v>
      </c>
      <c r="C125" s="17" t="s">
        <v>109</v>
      </c>
      <c r="D125" s="84"/>
      <c r="E125" s="68"/>
      <c r="F125" s="19"/>
      <c r="G125" s="19"/>
      <c r="H125" s="19"/>
      <c r="I125" s="19"/>
      <c r="J125" s="19"/>
      <c r="K125" s="19"/>
      <c r="L125" s="19"/>
      <c r="M125" s="19"/>
      <c r="N125" s="19"/>
      <c r="O125" s="49"/>
      <c r="P125" s="65">
        <f t="shared" si="60"/>
        <v>0</v>
      </c>
      <c r="Q125" s="49"/>
      <c r="R125" s="49"/>
      <c r="S125" s="65">
        <f t="shared" si="61"/>
        <v>0</v>
      </c>
    </row>
    <row r="126" spans="1:19" hidden="1" x14ac:dyDescent="0.25">
      <c r="A126" s="161"/>
      <c r="B126" s="23">
        <v>421223</v>
      </c>
      <c r="C126" s="17" t="s">
        <v>110</v>
      </c>
      <c r="D126" s="84"/>
      <c r="E126" s="68"/>
      <c r="F126" s="19"/>
      <c r="G126" s="19"/>
      <c r="H126" s="19"/>
      <c r="I126" s="19"/>
      <c r="J126" s="19"/>
      <c r="K126" s="19"/>
      <c r="L126" s="19"/>
      <c r="M126" s="19"/>
      <c r="N126" s="19"/>
      <c r="O126" s="49"/>
      <c r="P126" s="65">
        <f t="shared" si="60"/>
        <v>0</v>
      </c>
      <c r="Q126" s="49"/>
      <c r="R126" s="49"/>
      <c r="S126" s="65">
        <f t="shared" si="61"/>
        <v>0</v>
      </c>
    </row>
    <row r="127" spans="1:19" hidden="1" x14ac:dyDescent="0.25">
      <c r="A127" s="161"/>
      <c r="B127" s="23">
        <v>421224</v>
      </c>
      <c r="C127" s="17" t="s">
        <v>111</v>
      </c>
      <c r="D127" s="84"/>
      <c r="E127" s="68"/>
      <c r="F127" s="19"/>
      <c r="G127" s="19"/>
      <c r="H127" s="19"/>
      <c r="I127" s="19"/>
      <c r="J127" s="19"/>
      <c r="K127" s="19"/>
      <c r="L127" s="19"/>
      <c r="M127" s="19"/>
      <c r="N127" s="19"/>
      <c r="O127" s="49"/>
      <c r="P127" s="65">
        <f t="shared" si="60"/>
        <v>0</v>
      </c>
      <c r="Q127" s="49"/>
      <c r="R127" s="49"/>
      <c r="S127" s="65">
        <f t="shared" si="61"/>
        <v>0</v>
      </c>
    </row>
    <row r="128" spans="1:19" hidden="1" x14ac:dyDescent="0.25">
      <c r="A128" s="161"/>
      <c r="B128" s="23">
        <v>421225</v>
      </c>
      <c r="C128" s="17" t="s">
        <v>112</v>
      </c>
      <c r="D128" s="84"/>
      <c r="E128" s="68"/>
      <c r="F128" s="19"/>
      <c r="G128" s="19"/>
      <c r="H128" s="19"/>
      <c r="I128" s="19"/>
      <c r="J128" s="19"/>
      <c r="K128" s="19"/>
      <c r="L128" s="19"/>
      <c r="M128" s="19"/>
      <c r="N128" s="19"/>
      <c r="O128" s="49"/>
      <c r="P128" s="65">
        <f t="shared" si="60"/>
        <v>0</v>
      </c>
      <c r="Q128" s="49"/>
      <c r="R128" s="49"/>
      <c r="S128" s="65">
        <f t="shared" si="61"/>
        <v>0</v>
      </c>
    </row>
    <row r="129" spans="1:19" hidden="1" x14ac:dyDescent="0.25">
      <c r="A129" s="271"/>
      <c r="B129" s="27">
        <v>421300</v>
      </c>
      <c r="C129" s="13" t="s">
        <v>113</v>
      </c>
      <c r="D129" s="82">
        <f>SUM(D130,D133+D140)</f>
        <v>0</v>
      </c>
      <c r="E129" s="66">
        <f t="shared" ref="E129:O129" si="87">SUM(E130,E133+E140)</f>
        <v>0</v>
      </c>
      <c r="F129" s="14">
        <f t="shared" si="87"/>
        <v>0</v>
      </c>
      <c r="G129" s="14">
        <f t="shared" si="87"/>
        <v>0</v>
      </c>
      <c r="H129" s="14">
        <f t="shared" si="87"/>
        <v>0</v>
      </c>
      <c r="I129" s="14">
        <f t="shared" si="87"/>
        <v>0</v>
      </c>
      <c r="J129" s="14">
        <f t="shared" si="87"/>
        <v>0</v>
      </c>
      <c r="K129" s="14">
        <f t="shared" si="87"/>
        <v>0</v>
      </c>
      <c r="L129" s="14">
        <f t="shared" si="87"/>
        <v>0</v>
      </c>
      <c r="M129" s="14">
        <f t="shared" si="87"/>
        <v>0</v>
      </c>
      <c r="N129" s="14">
        <f t="shared" si="87"/>
        <v>0</v>
      </c>
      <c r="O129" s="47">
        <f t="shared" si="87"/>
        <v>0</v>
      </c>
      <c r="P129" s="65">
        <f t="shared" si="60"/>
        <v>0</v>
      </c>
      <c r="Q129" s="47">
        <f t="shared" ref="Q129:R129" si="88">SUM(Q130,Q133+Q140)</f>
        <v>0</v>
      </c>
      <c r="R129" s="47">
        <f t="shared" si="88"/>
        <v>0</v>
      </c>
      <c r="S129" s="65">
        <f t="shared" si="61"/>
        <v>0</v>
      </c>
    </row>
    <row r="130" spans="1:19" hidden="1" x14ac:dyDescent="0.25">
      <c r="A130" s="161"/>
      <c r="B130" s="23">
        <v>421310</v>
      </c>
      <c r="C130" s="17" t="s">
        <v>114</v>
      </c>
      <c r="D130" s="83">
        <f>SUM(D131:D132)</f>
        <v>0</v>
      </c>
      <c r="E130" s="67">
        <f t="shared" ref="E130:O130" si="89">SUM(E131:E132)</f>
        <v>0</v>
      </c>
      <c r="F130" s="18">
        <f t="shared" si="89"/>
        <v>0</v>
      </c>
      <c r="G130" s="18">
        <f t="shared" si="89"/>
        <v>0</v>
      </c>
      <c r="H130" s="18">
        <f t="shared" si="89"/>
        <v>0</v>
      </c>
      <c r="I130" s="18">
        <f t="shared" si="89"/>
        <v>0</v>
      </c>
      <c r="J130" s="18">
        <f t="shared" si="89"/>
        <v>0</v>
      </c>
      <c r="K130" s="18">
        <f t="shared" si="89"/>
        <v>0</v>
      </c>
      <c r="L130" s="18">
        <f t="shared" si="89"/>
        <v>0</v>
      </c>
      <c r="M130" s="18">
        <f t="shared" si="89"/>
        <v>0</v>
      </c>
      <c r="N130" s="18">
        <f t="shared" si="89"/>
        <v>0</v>
      </c>
      <c r="O130" s="48">
        <f t="shared" si="89"/>
        <v>0</v>
      </c>
      <c r="P130" s="65">
        <f t="shared" si="60"/>
        <v>0</v>
      </c>
      <c r="Q130" s="48">
        <f t="shared" ref="Q130:R130" si="90">SUM(Q131:Q132)</f>
        <v>0</v>
      </c>
      <c r="R130" s="48">
        <f t="shared" si="90"/>
        <v>0</v>
      </c>
      <c r="S130" s="65">
        <f t="shared" si="61"/>
        <v>0</v>
      </c>
    </row>
    <row r="131" spans="1:19" ht="25.5" hidden="1" x14ac:dyDescent="0.25">
      <c r="A131" s="161"/>
      <c r="B131" s="23">
        <v>421311</v>
      </c>
      <c r="C131" s="17" t="s">
        <v>115</v>
      </c>
      <c r="D131" s="84"/>
      <c r="E131" s="68"/>
      <c r="F131" s="19"/>
      <c r="G131" s="19"/>
      <c r="H131" s="19"/>
      <c r="I131" s="19"/>
      <c r="J131" s="19"/>
      <c r="K131" s="19"/>
      <c r="L131" s="19"/>
      <c r="M131" s="19"/>
      <c r="N131" s="19"/>
      <c r="O131" s="49"/>
      <c r="P131" s="65">
        <f t="shared" si="60"/>
        <v>0</v>
      </c>
      <c r="Q131" s="49"/>
      <c r="R131" s="49"/>
      <c r="S131" s="65">
        <f t="shared" si="61"/>
        <v>0</v>
      </c>
    </row>
    <row r="132" spans="1:19" ht="25.5" hidden="1" x14ac:dyDescent="0.25">
      <c r="A132" s="161"/>
      <c r="B132" s="23">
        <v>421311</v>
      </c>
      <c r="C132" s="17" t="s">
        <v>546</v>
      </c>
      <c r="D132" s="84"/>
      <c r="E132" s="68"/>
      <c r="F132" s="19"/>
      <c r="G132" s="19"/>
      <c r="H132" s="19"/>
      <c r="I132" s="19"/>
      <c r="J132" s="19"/>
      <c r="K132" s="19"/>
      <c r="L132" s="19"/>
      <c r="M132" s="19"/>
      <c r="N132" s="19"/>
      <c r="O132" s="49"/>
      <c r="P132" s="65">
        <f t="shared" si="60"/>
        <v>0</v>
      </c>
      <c r="Q132" s="49"/>
      <c r="R132" s="49"/>
      <c r="S132" s="65">
        <f t="shared" si="61"/>
        <v>0</v>
      </c>
    </row>
    <row r="133" spans="1:19" ht="25.5" hidden="1" x14ac:dyDescent="0.25">
      <c r="A133" s="161"/>
      <c r="B133" s="23">
        <v>421320</v>
      </c>
      <c r="C133" s="17" t="s">
        <v>116</v>
      </c>
      <c r="D133" s="83">
        <f>SUM(D134:D139)</f>
        <v>0</v>
      </c>
      <c r="E133" s="67">
        <f t="shared" ref="E133:O133" si="91">SUM(E134:E139)</f>
        <v>0</v>
      </c>
      <c r="F133" s="18">
        <f t="shared" si="91"/>
        <v>0</v>
      </c>
      <c r="G133" s="18">
        <f t="shared" si="91"/>
        <v>0</v>
      </c>
      <c r="H133" s="18">
        <f t="shared" si="91"/>
        <v>0</v>
      </c>
      <c r="I133" s="18">
        <f t="shared" si="91"/>
        <v>0</v>
      </c>
      <c r="J133" s="18">
        <f t="shared" si="91"/>
        <v>0</v>
      </c>
      <c r="K133" s="18">
        <f t="shared" si="91"/>
        <v>0</v>
      </c>
      <c r="L133" s="18">
        <f t="shared" si="91"/>
        <v>0</v>
      </c>
      <c r="M133" s="18">
        <f t="shared" si="91"/>
        <v>0</v>
      </c>
      <c r="N133" s="18">
        <f t="shared" si="91"/>
        <v>0</v>
      </c>
      <c r="O133" s="48">
        <f t="shared" si="91"/>
        <v>0</v>
      </c>
      <c r="P133" s="65">
        <f t="shared" si="60"/>
        <v>0</v>
      </c>
      <c r="Q133" s="48">
        <f t="shared" ref="Q133:R133" si="92">SUM(Q134:Q139)</f>
        <v>0</v>
      </c>
      <c r="R133" s="48">
        <f t="shared" si="92"/>
        <v>0</v>
      </c>
      <c r="S133" s="65">
        <f t="shared" si="61"/>
        <v>0</v>
      </c>
    </row>
    <row r="134" spans="1:19" hidden="1" x14ac:dyDescent="0.25">
      <c r="A134" s="161"/>
      <c r="B134" s="23">
        <v>421321</v>
      </c>
      <c r="C134" s="17" t="s">
        <v>117</v>
      </c>
      <c r="D134" s="84"/>
      <c r="E134" s="68"/>
      <c r="F134" s="19"/>
      <c r="G134" s="19"/>
      <c r="H134" s="19"/>
      <c r="I134" s="19"/>
      <c r="J134" s="19"/>
      <c r="K134" s="19"/>
      <c r="L134" s="19"/>
      <c r="M134" s="19"/>
      <c r="N134" s="19"/>
      <c r="O134" s="49"/>
      <c r="P134" s="65">
        <f t="shared" si="60"/>
        <v>0</v>
      </c>
      <c r="Q134" s="49"/>
      <c r="R134" s="49"/>
      <c r="S134" s="65">
        <f t="shared" si="61"/>
        <v>0</v>
      </c>
    </row>
    <row r="135" spans="1:19" hidden="1" x14ac:dyDescent="0.25">
      <c r="A135" s="161"/>
      <c r="B135" s="23">
        <v>421322</v>
      </c>
      <c r="C135" s="17" t="s">
        <v>118</v>
      </c>
      <c r="D135" s="84"/>
      <c r="E135" s="68"/>
      <c r="F135" s="19"/>
      <c r="G135" s="19"/>
      <c r="H135" s="19"/>
      <c r="I135" s="19"/>
      <c r="J135" s="19"/>
      <c r="K135" s="19"/>
      <c r="L135" s="19"/>
      <c r="M135" s="19"/>
      <c r="N135" s="19"/>
      <c r="O135" s="49"/>
      <c r="P135" s="65">
        <f t="shared" si="60"/>
        <v>0</v>
      </c>
      <c r="Q135" s="49"/>
      <c r="R135" s="49"/>
      <c r="S135" s="65">
        <f t="shared" si="61"/>
        <v>0</v>
      </c>
    </row>
    <row r="136" spans="1:19" ht="25.5" hidden="1" x14ac:dyDescent="0.25">
      <c r="A136" s="161"/>
      <c r="B136" s="23">
        <v>421323</v>
      </c>
      <c r="C136" s="17" t="s">
        <v>551</v>
      </c>
      <c r="D136" s="84"/>
      <c r="E136" s="68"/>
      <c r="F136" s="19"/>
      <c r="G136" s="19"/>
      <c r="H136" s="19"/>
      <c r="I136" s="19"/>
      <c r="J136" s="19"/>
      <c r="K136" s="19"/>
      <c r="L136" s="19"/>
      <c r="M136" s="19"/>
      <c r="N136" s="19"/>
      <c r="O136" s="49"/>
      <c r="P136" s="65">
        <f t="shared" si="60"/>
        <v>0</v>
      </c>
      <c r="Q136" s="49"/>
      <c r="R136" s="49"/>
      <c r="S136" s="65">
        <f t="shared" si="61"/>
        <v>0</v>
      </c>
    </row>
    <row r="137" spans="1:19" hidden="1" x14ac:dyDescent="0.25">
      <c r="A137" s="161"/>
      <c r="B137" s="23">
        <v>421324</v>
      </c>
      <c r="C137" s="17" t="s">
        <v>119</v>
      </c>
      <c r="D137" s="84"/>
      <c r="E137" s="68"/>
      <c r="F137" s="19"/>
      <c r="G137" s="19"/>
      <c r="H137" s="19"/>
      <c r="I137" s="19"/>
      <c r="J137" s="19"/>
      <c r="K137" s="19"/>
      <c r="L137" s="19"/>
      <c r="M137" s="19"/>
      <c r="N137" s="19"/>
      <c r="O137" s="49"/>
      <c r="P137" s="65">
        <f t="shared" si="60"/>
        <v>0</v>
      </c>
      <c r="Q137" s="49"/>
      <c r="R137" s="49"/>
      <c r="S137" s="65">
        <f t="shared" si="61"/>
        <v>0</v>
      </c>
    </row>
    <row r="138" spans="1:19" ht="42" hidden="1" customHeight="1" x14ac:dyDescent="0.25">
      <c r="A138" s="161"/>
      <c r="B138" s="23">
        <v>421325</v>
      </c>
      <c r="C138" s="17" t="s">
        <v>120</v>
      </c>
      <c r="D138" s="84"/>
      <c r="E138" s="68"/>
      <c r="F138" s="19"/>
      <c r="G138" s="19"/>
      <c r="H138" s="19"/>
      <c r="I138" s="19"/>
      <c r="J138" s="19"/>
      <c r="K138" s="19"/>
      <c r="L138" s="19"/>
      <c r="M138" s="19"/>
      <c r="N138" s="19"/>
      <c r="O138" s="49"/>
      <c r="P138" s="65">
        <f t="shared" si="60"/>
        <v>0</v>
      </c>
      <c r="Q138" s="49"/>
      <c r="R138" s="49"/>
      <c r="S138" s="65">
        <f t="shared" si="61"/>
        <v>0</v>
      </c>
    </row>
    <row r="139" spans="1:19" ht="40.5" hidden="1" customHeight="1" x14ac:dyDescent="0.25">
      <c r="A139" s="161"/>
      <c r="B139" s="23">
        <v>421325</v>
      </c>
      <c r="C139" s="17" t="s">
        <v>121</v>
      </c>
      <c r="D139" s="84"/>
      <c r="E139" s="68"/>
      <c r="F139" s="19"/>
      <c r="G139" s="19"/>
      <c r="H139" s="19"/>
      <c r="I139" s="19"/>
      <c r="J139" s="19"/>
      <c r="K139" s="19"/>
      <c r="L139" s="19"/>
      <c r="M139" s="19"/>
      <c r="N139" s="19"/>
      <c r="O139" s="49"/>
      <c r="P139" s="65">
        <f t="shared" si="60"/>
        <v>0</v>
      </c>
      <c r="Q139" s="49"/>
      <c r="R139" s="49"/>
      <c r="S139" s="65">
        <f t="shared" si="61"/>
        <v>0</v>
      </c>
    </row>
    <row r="140" spans="1:19" hidden="1" x14ac:dyDescent="0.25">
      <c r="A140" s="161"/>
      <c r="B140" s="23">
        <v>421390</v>
      </c>
      <c r="C140" s="17" t="s">
        <v>122</v>
      </c>
      <c r="D140" s="85">
        <f>SUM(D141:D142)</f>
        <v>0</v>
      </c>
      <c r="E140" s="69">
        <f t="shared" ref="E140:O140" si="93">SUM(E141:E142)</f>
        <v>0</v>
      </c>
      <c r="F140" s="20">
        <f t="shared" si="93"/>
        <v>0</v>
      </c>
      <c r="G140" s="20">
        <f t="shared" si="93"/>
        <v>0</v>
      </c>
      <c r="H140" s="20">
        <f t="shared" si="93"/>
        <v>0</v>
      </c>
      <c r="I140" s="20">
        <f t="shared" si="93"/>
        <v>0</v>
      </c>
      <c r="J140" s="20">
        <f t="shared" si="93"/>
        <v>0</v>
      </c>
      <c r="K140" s="20">
        <f t="shared" si="93"/>
        <v>0</v>
      </c>
      <c r="L140" s="20">
        <f t="shared" si="93"/>
        <v>0</v>
      </c>
      <c r="M140" s="20">
        <f t="shared" si="93"/>
        <v>0</v>
      </c>
      <c r="N140" s="20">
        <f t="shared" si="93"/>
        <v>0</v>
      </c>
      <c r="O140" s="50">
        <f t="shared" si="93"/>
        <v>0</v>
      </c>
      <c r="P140" s="65">
        <f t="shared" si="60"/>
        <v>0</v>
      </c>
      <c r="Q140" s="50">
        <f t="shared" ref="Q140:R140" si="94">SUM(Q141:Q142)</f>
        <v>0</v>
      </c>
      <c r="R140" s="50">
        <f t="shared" si="94"/>
        <v>0</v>
      </c>
      <c r="S140" s="65">
        <f t="shared" si="61"/>
        <v>0</v>
      </c>
    </row>
    <row r="141" spans="1:19" ht="33.75" hidden="1" customHeight="1" x14ac:dyDescent="0.25">
      <c r="A141" s="161"/>
      <c r="B141" s="23">
        <v>421391</v>
      </c>
      <c r="C141" s="17" t="s">
        <v>123</v>
      </c>
      <c r="D141" s="84"/>
      <c r="E141" s="68"/>
      <c r="F141" s="19"/>
      <c r="G141" s="19"/>
      <c r="H141" s="19"/>
      <c r="I141" s="19"/>
      <c r="J141" s="19"/>
      <c r="K141" s="19"/>
      <c r="L141" s="19"/>
      <c r="M141" s="19"/>
      <c r="N141" s="19"/>
      <c r="O141" s="49"/>
      <c r="P141" s="65">
        <f t="shared" si="60"/>
        <v>0</v>
      </c>
      <c r="Q141" s="49"/>
      <c r="R141" s="49"/>
      <c r="S141" s="65">
        <f t="shared" si="61"/>
        <v>0</v>
      </c>
    </row>
    <row r="142" spans="1:19" hidden="1" x14ac:dyDescent="0.25">
      <c r="A142" s="161"/>
      <c r="B142" s="23">
        <v>421392</v>
      </c>
      <c r="C142" s="17" t="s">
        <v>124</v>
      </c>
      <c r="D142" s="84"/>
      <c r="E142" s="68"/>
      <c r="F142" s="19"/>
      <c r="G142" s="19"/>
      <c r="H142" s="19"/>
      <c r="I142" s="19"/>
      <c r="J142" s="19"/>
      <c r="K142" s="19"/>
      <c r="L142" s="19"/>
      <c r="M142" s="19"/>
      <c r="N142" s="19"/>
      <c r="O142" s="49"/>
      <c r="P142" s="65">
        <f t="shared" si="60"/>
        <v>0</v>
      </c>
      <c r="Q142" s="49"/>
      <c r="R142" s="49"/>
      <c r="S142" s="65">
        <f t="shared" si="61"/>
        <v>0</v>
      </c>
    </row>
    <row r="143" spans="1:19" hidden="1" x14ac:dyDescent="0.25">
      <c r="A143" s="271"/>
      <c r="B143" s="27">
        <v>421400</v>
      </c>
      <c r="C143" s="13" t="s">
        <v>125</v>
      </c>
      <c r="D143" s="82">
        <f>SUM(D144,D149)</f>
        <v>0</v>
      </c>
      <c r="E143" s="66">
        <f t="shared" ref="E143:O143" si="95">SUM(E144,E149)</f>
        <v>0</v>
      </c>
      <c r="F143" s="14">
        <f t="shared" si="95"/>
        <v>0</v>
      </c>
      <c r="G143" s="14">
        <f t="shared" si="95"/>
        <v>0</v>
      </c>
      <c r="H143" s="14">
        <f t="shared" si="95"/>
        <v>0</v>
      </c>
      <c r="I143" s="14">
        <f t="shared" si="95"/>
        <v>0</v>
      </c>
      <c r="J143" s="14">
        <f t="shared" si="95"/>
        <v>0</v>
      </c>
      <c r="K143" s="14">
        <f t="shared" si="95"/>
        <v>0</v>
      </c>
      <c r="L143" s="14">
        <f t="shared" si="95"/>
        <v>0</v>
      </c>
      <c r="M143" s="14">
        <f t="shared" si="95"/>
        <v>0</v>
      </c>
      <c r="N143" s="14">
        <f t="shared" si="95"/>
        <v>0</v>
      </c>
      <c r="O143" s="47">
        <f t="shared" si="95"/>
        <v>0</v>
      </c>
      <c r="P143" s="65">
        <f t="shared" si="60"/>
        <v>0</v>
      </c>
      <c r="Q143" s="47">
        <f t="shared" ref="Q143:R143" si="96">SUM(Q144,Q149)</f>
        <v>0</v>
      </c>
      <c r="R143" s="47">
        <f t="shared" si="96"/>
        <v>0</v>
      </c>
      <c r="S143" s="65">
        <f t="shared" si="61"/>
        <v>0</v>
      </c>
    </row>
    <row r="144" spans="1:19" hidden="1" x14ac:dyDescent="0.25">
      <c r="A144" s="161"/>
      <c r="B144" s="23">
        <v>421410</v>
      </c>
      <c r="C144" s="17" t="s">
        <v>126</v>
      </c>
      <c r="D144" s="83">
        <f>SUM(D145:D148)</f>
        <v>0</v>
      </c>
      <c r="E144" s="67">
        <f t="shared" ref="E144:O144" si="97">SUM(E145:E148)</f>
        <v>0</v>
      </c>
      <c r="F144" s="18">
        <f t="shared" si="97"/>
        <v>0</v>
      </c>
      <c r="G144" s="18">
        <f t="shared" si="97"/>
        <v>0</v>
      </c>
      <c r="H144" s="18">
        <f t="shared" si="97"/>
        <v>0</v>
      </c>
      <c r="I144" s="18">
        <f t="shared" si="97"/>
        <v>0</v>
      </c>
      <c r="J144" s="18">
        <f t="shared" si="97"/>
        <v>0</v>
      </c>
      <c r="K144" s="18">
        <f t="shared" si="97"/>
        <v>0</v>
      </c>
      <c r="L144" s="18">
        <f t="shared" si="97"/>
        <v>0</v>
      </c>
      <c r="M144" s="18">
        <f t="shared" si="97"/>
        <v>0</v>
      </c>
      <c r="N144" s="18">
        <f t="shared" si="97"/>
        <v>0</v>
      </c>
      <c r="O144" s="48">
        <f t="shared" si="97"/>
        <v>0</v>
      </c>
      <c r="P144" s="65">
        <f t="shared" si="60"/>
        <v>0</v>
      </c>
      <c r="Q144" s="48">
        <f t="shared" ref="Q144:R144" si="98">SUM(Q145:Q148)</f>
        <v>0</v>
      </c>
      <c r="R144" s="48">
        <f t="shared" si="98"/>
        <v>0</v>
      </c>
      <c r="S144" s="65">
        <f t="shared" si="61"/>
        <v>0</v>
      </c>
    </row>
    <row r="145" spans="1:19" hidden="1" x14ac:dyDescent="0.25">
      <c r="A145" s="161"/>
      <c r="B145" s="23">
        <v>421411</v>
      </c>
      <c r="C145" s="17" t="s">
        <v>127</v>
      </c>
      <c r="D145" s="84"/>
      <c r="E145" s="68"/>
      <c r="F145" s="19"/>
      <c r="G145" s="19"/>
      <c r="H145" s="19"/>
      <c r="I145" s="19"/>
      <c r="J145" s="19"/>
      <c r="K145" s="19"/>
      <c r="L145" s="19"/>
      <c r="M145" s="19"/>
      <c r="N145" s="19"/>
      <c r="O145" s="49"/>
      <c r="P145" s="65">
        <f t="shared" si="60"/>
        <v>0</v>
      </c>
      <c r="Q145" s="49"/>
      <c r="R145" s="49"/>
      <c r="S145" s="65">
        <f t="shared" si="61"/>
        <v>0</v>
      </c>
    </row>
    <row r="146" spans="1:19" hidden="1" x14ac:dyDescent="0.25">
      <c r="A146" s="161"/>
      <c r="B146" s="23">
        <v>421412</v>
      </c>
      <c r="C146" s="17" t="s">
        <v>128</v>
      </c>
      <c r="D146" s="84"/>
      <c r="E146" s="68"/>
      <c r="F146" s="19"/>
      <c r="G146" s="19"/>
      <c r="H146" s="19"/>
      <c r="I146" s="19"/>
      <c r="J146" s="19"/>
      <c r="K146" s="19"/>
      <c r="L146" s="19"/>
      <c r="M146" s="19"/>
      <c r="N146" s="19"/>
      <c r="O146" s="49"/>
      <c r="P146" s="65">
        <f t="shared" si="60"/>
        <v>0</v>
      </c>
      <c r="Q146" s="49"/>
      <c r="R146" s="49"/>
      <c r="S146" s="65">
        <f t="shared" si="61"/>
        <v>0</v>
      </c>
    </row>
    <row r="147" spans="1:19" hidden="1" x14ac:dyDescent="0.25">
      <c r="A147" s="161"/>
      <c r="B147" s="23">
        <v>421414</v>
      </c>
      <c r="C147" s="17" t="s">
        <v>129</v>
      </c>
      <c r="D147" s="84"/>
      <c r="E147" s="68"/>
      <c r="F147" s="19"/>
      <c r="G147" s="19"/>
      <c r="H147" s="19"/>
      <c r="I147" s="19"/>
      <c r="J147" s="19"/>
      <c r="K147" s="19"/>
      <c r="L147" s="19"/>
      <c r="M147" s="19"/>
      <c r="N147" s="19"/>
      <c r="O147" s="49"/>
      <c r="P147" s="65">
        <f t="shared" si="60"/>
        <v>0</v>
      </c>
      <c r="Q147" s="49"/>
      <c r="R147" s="49"/>
      <c r="S147" s="65">
        <f t="shared" si="61"/>
        <v>0</v>
      </c>
    </row>
    <row r="148" spans="1:19" ht="25.5" hidden="1" x14ac:dyDescent="0.25">
      <c r="A148" s="161"/>
      <c r="B148" s="23">
        <v>421419</v>
      </c>
      <c r="C148" s="17" t="s">
        <v>552</v>
      </c>
      <c r="D148" s="84"/>
      <c r="E148" s="68"/>
      <c r="F148" s="19"/>
      <c r="G148" s="19"/>
      <c r="H148" s="19"/>
      <c r="I148" s="19"/>
      <c r="J148" s="19"/>
      <c r="K148" s="19"/>
      <c r="L148" s="19"/>
      <c r="M148" s="19"/>
      <c r="N148" s="19"/>
      <c r="O148" s="49"/>
      <c r="P148" s="65">
        <f t="shared" si="60"/>
        <v>0</v>
      </c>
      <c r="Q148" s="49"/>
      <c r="R148" s="49"/>
      <c r="S148" s="65">
        <f t="shared" si="61"/>
        <v>0</v>
      </c>
    </row>
    <row r="149" spans="1:19" hidden="1" x14ac:dyDescent="0.25">
      <c r="A149" s="161"/>
      <c r="B149" s="23">
        <v>421420</v>
      </c>
      <c r="C149" s="17" t="s">
        <v>130</v>
      </c>
      <c r="D149" s="83">
        <f>SUM(D150:D152)</f>
        <v>0</v>
      </c>
      <c r="E149" s="67">
        <f t="shared" ref="E149:O149" si="99">SUM(E150:E152)</f>
        <v>0</v>
      </c>
      <c r="F149" s="18">
        <f t="shared" si="99"/>
        <v>0</v>
      </c>
      <c r="G149" s="18">
        <f t="shared" si="99"/>
        <v>0</v>
      </c>
      <c r="H149" s="18">
        <f t="shared" si="99"/>
        <v>0</v>
      </c>
      <c r="I149" s="18">
        <f t="shared" si="99"/>
        <v>0</v>
      </c>
      <c r="J149" s="18">
        <f t="shared" si="99"/>
        <v>0</v>
      </c>
      <c r="K149" s="18">
        <f t="shared" si="99"/>
        <v>0</v>
      </c>
      <c r="L149" s="18">
        <f t="shared" si="99"/>
        <v>0</v>
      </c>
      <c r="M149" s="18">
        <f t="shared" si="99"/>
        <v>0</v>
      </c>
      <c r="N149" s="18">
        <f t="shared" si="99"/>
        <v>0</v>
      </c>
      <c r="O149" s="48">
        <f t="shared" si="99"/>
        <v>0</v>
      </c>
      <c r="P149" s="65">
        <f t="shared" si="60"/>
        <v>0</v>
      </c>
      <c r="Q149" s="48">
        <f t="shared" ref="Q149:R149" si="100">SUM(Q150:Q152)</f>
        <v>0</v>
      </c>
      <c r="R149" s="48">
        <f t="shared" si="100"/>
        <v>0</v>
      </c>
      <c r="S149" s="65">
        <f t="shared" si="61"/>
        <v>0</v>
      </c>
    </row>
    <row r="150" spans="1:19" hidden="1" x14ac:dyDescent="0.25">
      <c r="A150" s="161"/>
      <c r="B150" s="23">
        <v>421421</v>
      </c>
      <c r="C150" s="17" t="s">
        <v>693</v>
      </c>
      <c r="D150" s="84"/>
      <c r="E150" s="68"/>
      <c r="F150" s="19"/>
      <c r="G150" s="19"/>
      <c r="H150" s="19"/>
      <c r="I150" s="19"/>
      <c r="J150" s="19"/>
      <c r="K150" s="19"/>
      <c r="L150" s="19"/>
      <c r="M150" s="19"/>
      <c r="N150" s="19"/>
      <c r="O150" s="49"/>
      <c r="P150" s="65">
        <f t="shared" si="60"/>
        <v>0</v>
      </c>
      <c r="Q150" s="49"/>
      <c r="R150" s="49"/>
      <c r="S150" s="65">
        <f t="shared" si="61"/>
        <v>0</v>
      </c>
    </row>
    <row r="151" spans="1:19" hidden="1" x14ac:dyDescent="0.25">
      <c r="A151" s="161"/>
      <c r="B151" s="23">
        <v>421422</v>
      </c>
      <c r="C151" s="17" t="s">
        <v>132</v>
      </c>
      <c r="D151" s="84"/>
      <c r="E151" s="68"/>
      <c r="F151" s="19"/>
      <c r="G151" s="19"/>
      <c r="H151" s="19"/>
      <c r="I151" s="19"/>
      <c r="J151" s="19"/>
      <c r="K151" s="19"/>
      <c r="L151" s="19"/>
      <c r="M151" s="19"/>
      <c r="N151" s="19"/>
      <c r="O151" s="49"/>
      <c r="P151" s="65">
        <f t="shared" si="60"/>
        <v>0</v>
      </c>
      <c r="Q151" s="49"/>
      <c r="R151" s="49"/>
      <c r="S151" s="65">
        <f t="shared" si="61"/>
        <v>0</v>
      </c>
    </row>
    <row r="152" spans="1:19" hidden="1" x14ac:dyDescent="0.25">
      <c r="A152" s="161"/>
      <c r="B152" s="23">
        <v>421429</v>
      </c>
      <c r="C152" s="17" t="s">
        <v>133</v>
      </c>
      <c r="D152" s="84"/>
      <c r="E152" s="68"/>
      <c r="F152" s="19"/>
      <c r="G152" s="19"/>
      <c r="H152" s="19"/>
      <c r="I152" s="19"/>
      <c r="J152" s="19"/>
      <c r="K152" s="19"/>
      <c r="L152" s="19"/>
      <c r="M152" s="19"/>
      <c r="N152" s="19"/>
      <c r="O152" s="49"/>
      <c r="P152" s="65">
        <f t="shared" si="60"/>
        <v>0</v>
      </c>
      <c r="Q152" s="49"/>
      <c r="R152" s="49"/>
      <c r="S152" s="65">
        <f t="shared" si="61"/>
        <v>0</v>
      </c>
    </row>
    <row r="153" spans="1:19" hidden="1" x14ac:dyDescent="0.25">
      <c r="A153" s="271"/>
      <c r="B153" s="27">
        <v>421500</v>
      </c>
      <c r="C153" s="13" t="s">
        <v>134</v>
      </c>
      <c r="D153" s="82">
        <f>SUM(D154,D159)</f>
        <v>0</v>
      </c>
      <c r="E153" s="66">
        <f t="shared" ref="E153:O153" si="101">SUM(E154,E159)</f>
        <v>0</v>
      </c>
      <c r="F153" s="14">
        <f t="shared" si="101"/>
        <v>0</v>
      </c>
      <c r="G153" s="14">
        <f t="shared" si="101"/>
        <v>0</v>
      </c>
      <c r="H153" s="14">
        <f t="shared" si="101"/>
        <v>0</v>
      </c>
      <c r="I153" s="14">
        <f t="shared" si="101"/>
        <v>0</v>
      </c>
      <c r="J153" s="14">
        <f t="shared" si="101"/>
        <v>0</v>
      </c>
      <c r="K153" s="14">
        <f t="shared" si="101"/>
        <v>0</v>
      </c>
      <c r="L153" s="14">
        <f t="shared" si="101"/>
        <v>0</v>
      </c>
      <c r="M153" s="14">
        <f t="shared" si="101"/>
        <v>0</v>
      </c>
      <c r="N153" s="14">
        <f t="shared" si="101"/>
        <v>0</v>
      </c>
      <c r="O153" s="47">
        <f t="shared" si="101"/>
        <v>0</v>
      </c>
      <c r="P153" s="65">
        <f t="shared" si="60"/>
        <v>0</v>
      </c>
      <c r="Q153" s="47">
        <f t="shared" ref="Q153:R153" si="102">SUM(Q154,Q159)</f>
        <v>0</v>
      </c>
      <c r="R153" s="47">
        <f t="shared" si="102"/>
        <v>0</v>
      </c>
      <c r="S153" s="65">
        <f t="shared" si="61"/>
        <v>0</v>
      </c>
    </row>
    <row r="154" spans="1:19" hidden="1" x14ac:dyDescent="0.25">
      <c r="A154" s="161"/>
      <c r="B154" s="23">
        <v>421510</v>
      </c>
      <c r="C154" s="17" t="s">
        <v>135</v>
      </c>
      <c r="D154" s="83">
        <f>SUM(D155:D158)</f>
        <v>0</v>
      </c>
      <c r="E154" s="67">
        <f t="shared" ref="E154:O154" si="103">SUM(E155:E158)</f>
        <v>0</v>
      </c>
      <c r="F154" s="18">
        <f t="shared" si="103"/>
        <v>0</v>
      </c>
      <c r="G154" s="18">
        <f t="shared" si="103"/>
        <v>0</v>
      </c>
      <c r="H154" s="18">
        <f t="shared" si="103"/>
        <v>0</v>
      </c>
      <c r="I154" s="18">
        <f t="shared" si="103"/>
        <v>0</v>
      </c>
      <c r="J154" s="18">
        <f t="shared" si="103"/>
        <v>0</v>
      </c>
      <c r="K154" s="18">
        <f t="shared" si="103"/>
        <v>0</v>
      </c>
      <c r="L154" s="18">
        <f t="shared" si="103"/>
        <v>0</v>
      </c>
      <c r="M154" s="18">
        <f t="shared" si="103"/>
        <v>0</v>
      </c>
      <c r="N154" s="18">
        <f t="shared" si="103"/>
        <v>0</v>
      </c>
      <c r="O154" s="48">
        <f t="shared" si="103"/>
        <v>0</v>
      </c>
      <c r="P154" s="65">
        <f t="shared" si="60"/>
        <v>0</v>
      </c>
      <c r="Q154" s="48">
        <f t="shared" ref="Q154:R154" si="104">SUM(Q155:Q158)</f>
        <v>0</v>
      </c>
      <c r="R154" s="48">
        <f t="shared" si="104"/>
        <v>0</v>
      </c>
      <c r="S154" s="65">
        <f t="shared" si="61"/>
        <v>0</v>
      </c>
    </row>
    <row r="155" spans="1:19" hidden="1" x14ac:dyDescent="0.25">
      <c r="A155" s="161"/>
      <c r="B155" s="23">
        <v>421511</v>
      </c>
      <c r="C155" s="17" t="s">
        <v>136</v>
      </c>
      <c r="D155" s="84"/>
      <c r="E155" s="68"/>
      <c r="F155" s="19"/>
      <c r="G155" s="19"/>
      <c r="H155" s="19"/>
      <c r="I155" s="19"/>
      <c r="J155" s="19"/>
      <c r="K155" s="19"/>
      <c r="L155" s="19"/>
      <c r="M155" s="19"/>
      <c r="N155" s="19"/>
      <c r="O155" s="49"/>
      <c r="P155" s="65">
        <f t="shared" si="60"/>
        <v>0</v>
      </c>
      <c r="Q155" s="49"/>
      <c r="R155" s="49"/>
      <c r="S155" s="65">
        <f t="shared" si="61"/>
        <v>0</v>
      </c>
    </row>
    <row r="156" spans="1:19" ht="69.75" hidden="1" customHeight="1" x14ac:dyDescent="0.25">
      <c r="A156" s="161"/>
      <c r="B156" s="23">
        <v>421512</v>
      </c>
      <c r="C156" s="17" t="s">
        <v>137</v>
      </c>
      <c r="D156" s="84"/>
      <c r="E156" s="68"/>
      <c r="F156" s="19"/>
      <c r="G156" s="19"/>
      <c r="H156" s="19"/>
      <c r="I156" s="19"/>
      <c r="J156" s="19"/>
      <c r="K156" s="19"/>
      <c r="L156" s="19"/>
      <c r="M156" s="19"/>
      <c r="N156" s="19"/>
      <c r="O156" s="49"/>
      <c r="P156" s="65">
        <f t="shared" si="60"/>
        <v>0</v>
      </c>
      <c r="Q156" s="49"/>
      <c r="R156" s="49"/>
      <c r="S156" s="65">
        <f t="shared" si="61"/>
        <v>0</v>
      </c>
    </row>
    <row r="157" spans="1:19" hidden="1" x14ac:dyDescent="0.25">
      <c r="A157" s="161"/>
      <c r="B157" s="23">
        <v>421513</v>
      </c>
      <c r="C157" s="17" t="s">
        <v>138</v>
      </c>
      <c r="D157" s="84"/>
      <c r="E157" s="68"/>
      <c r="F157" s="19"/>
      <c r="G157" s="19"/>
      <c r="H157" s="19"/>
      <c r="I157" s="19"/>
      <c r="J157" s="19"/>
      <c r="K157" s="19"/>
      <c r="L157" s="19"/>
      <c r="M157" s="19"/>
      <c r="N157" s="19"/>
      <c r="O157" s="49"/>
      <c r="P157" s="65">
        <f t="shared" si="60"/>
        <v>0</v>
      </c>
      <c r="Q157" s="49"/>
      <c r="R157" s="49"/>
      <c r="S157" s="65">
        <f t="shared" si="61"/>
        <v>0</v>
      </c>
    </row>
    <row r="158" spans="1:19" ht="25.5" hidden="1" x14ac:dyDescent="0.25">
      <c r="A158" s="161"/>
      <c r="B158" s="23">
        <v>421519</v>
      </c>
      <c r="C158" s="17" t="s">
        <v>139</v>
      </c>
      <c r="D158" s="84"/>
      <c r="E158" s="68"/>
      <c r="F158" s="19"/>
      <c r="G158" s="19"/>
      <c r="H158" s="19"/>
      <c r="I158" s="19"/>
      <c r="J158" s="19"/>
      <c r="K158" s="19"/>
      <c r="L158" s="19"/>
      <c r="M158" s="19"/>
      <c r="N158" s="19"/>
      <c r="O158" s="49"/>
      <c r="P158" s="65">
        <f t="shared" si="60"/>
        <v>0</v>
      </c>
      <c r="Q158" s="49"/>
      <c r="R158" s="49"/>
      <c r="S158" s="65">
        <f t="shared" si="61"/>
        <v>0</v>
      </c>
    </row>
    <row r="159" spans="1:19" hidden="1" x14ac:dyDescent="0.25">
      <c r="A159" s="161"/>
      <c r="B159" s="23">
        <v>421520</v>
      </c>
      <c r="C159" s="17" t="s">
        <v>140</v>
      </c>
      <c r="D159" s="83">
        <f>SUM(D160:D162)</f>
        <v>0</v>
      </c>
      <c r="E159" s="67">
        <f t="shared" ref="E159:O159" si="105">SUM(E160:E162)</f>
        <v>0</v>
      </c>
      <c r="F159" s="18">
        <f t="shared" si="105"/>
        <v>0</v>
      </c>
      <c r="G159" s="18">
        <f t="shared" si="105"/>
        <v>0</v>
      </c>
      <c r="H159" s="18">
        <f t="shared" si="105"/>
        <v>0</v>
      </c>
      <c r="I159" s="18">
        <f t="shared" si="105"/>
        <v>0</v>
      </c>
      <c r="J159" s="18">
        <f t="shared" si="105"/>
        <v>0</v>
      </c>
      <c r="K159" s="18">
        <f t="shared" si="105"/>
        <v>0</v>
      </c>
      <c r="L159" s="18">
        <f t="shared" si="105"/>
        <v>0</v>
      </c>
      <c r="M159" s="18">
        <f t="shared" si="105"/>
        <v>0</v>
      </c>
      <c r="N159" s="18">
        <f t="shared" si="105"/>
        <v>0</v>
      </c>
      <c r="O159" s="48">
        <f t="shared" si="105"/>
        <v>0</v>
      </c>
      <c r="P159" s="65">
        <f t="shared" si="60"/>
        <v>0</v>
      </c>
      <c r="Q159" s="48">
        <f t="shared" ref="Q159:R159" si="106">SUM(Q160:Q162)</f>
        <v>0</v>
      </c>
      <c r="R159" s="48">
        <f t="shared" si="106"/>
        <v>0</v>
      </c>
      <c r="S159" s="65">
        <f t="shared" si="61"/>
        <v>0</v>
      </c>
    </row>
    <row r="160" spans="1:19" ht="25.5" hidden="1" x14ac:dyDescent="0.25">
      <c r="A160" s="161"/>
      <c r="B160" s="23">
        <v>421521</v>
      </c>
      <c r="C160" s="17" t="s">
        <v>141</v>
      </c>
      <c r="D160" s="84"/>
      <c r="E160" s="68"/>
      <c r="F160" s="19"/>
      <c r="G160" s="19"/>
      <c r="H160" s="19"/>
      <c r="I160" s="19"/>
      <c r="J160" s="19"/>
      <c r="K160" s="19"/>
      <c r="L160" s="19"/>
      <c r="M160" s="19"/>
      <c r="N160" s="19"/>
      <c r="O160" s="49"/>
      <c r="P160" s="65">
        <f t="shared" si="60"/>
        <v>0</v>
      </c>
      <c r="Q160" s="49"/>
      <c r="R160" s="49"/>
      <c r="S160" s="65">
        <f t="shared" si="61"/>
        <v>0</v>
      </c>
    </row>
    <row r="161" spans="1:19" ht="63.75" hidden="1" customHeight="1" x14ac:dyDescent="0.25">
      <c r="A161" s="161"/>
      <c r="B161" s="23">
        <v>421522</v>
      </c>
      <c r="C161" s="17" t="s">
        <v>553</v>
      </c>
      <c r="D161" s="84"/>
      <c r="E161" s="68"/>
      <c r="F161" s="19"/>
      <c r="G161" s="19"/>
      <c r="H161" s="19"/>
      <c r="I161" s="19"/>
      <c r="J161" s="19"/>
      <c r="K161" s="19"/>
      <c r="L161" s="19"/>
      <c r="M161" s="19"/>
      <c r="N161" s="19"/>
      <c r="O161" s="49"/>
      <c r="P161" s="65">
        <f t="shared" ref="P161:P224" si="107">SUM(E161:O161)</f>
        <v>0</v>
      </c>
      <c r="Q161" s="49"/>
      <c r="R161" s="49"/>
      <c r="S161" s="65">
        <f t="shared" ref="S161:S224" si="108">SUM(P161:R161)</f>
        <v>0</v>
      </c>
    </row>
    <row r="162" spans="1:19" ht="59.25" hidden="1" customHeight="1" x14ac:dyDescent="0.25">
      <c r="A162" s="161"/>
      <c r="B162" s="23">
        <v>421523</v>
      </c>
      <c r="C162" s="17" t="s">
        <v>554</v>
      </c>
      <c r="D162" s="84"/>
      <c r="E162" s="68"/>
      <c r="F162" s="19"/>
      <c r="G162" s="19"/>
      <c r="H162" s="19"/>
      <c r="I162" s="19"/>
      <c r="J162" s="19"/>
      <c r="K162" s="19"/>
      <c r="L162" s="19"/>
      <c r="M162" s="19"/>
      <c r="N162" s="19"/>
      <c r="O162" s="49"/>
      <c r="P162" s="65">
        <f t="shared" si="107"/>
        <v>0</v>
      </c>
      <c r="Q162" s="49"/>
      <c r="R162" s="49"/>
      <c r="S162" s="65">
        <f t="shared" si="108"/>
        <v>0</v>
      </c>
    </row>
    <row r="163" spans="1:19" hidden="1" x14ac:dyDescent="0.25">
      <c r="A163" s="271"/>
      <c r="B163" s="27">
        <v>421600</v>
      </c>
      <c r="C163" s="13" t="s">
        <v>142</v>
      </c>
      <c r="D163" s="82">
        <f>SUM(D164,D168)</f>
        <v>0</v>
      </c>
      <c r="E163" s="66">
        <f t="shared" ref="E163:O163" si="109">SUM(E164,E168)</f>
        <v>0</v>
      </c>
      <c r="F163" s="14">
        <f t="shared" si="109"/>
        <v>0</v>
      </c>
      <c r="G163" s="14">
        <f t="shared" si="109"/>
        <v>0</v>
      </c>
      <c r="H163" s="14">
        <f t="shared" si="109"/>
        <v>0</v>
      </c>
      <c r="I163" s="14">
        <f t="shared" si="109"/>
        <v>0</v>
      </c>
      <c r="J163" s="14">
        <f t="shared" si="109"/>
        <v>0</v>
      </c>
      <c r="K163" s="14">
        <f t="shared" si="109"/>
        <v>0</v>
      </c>
      <c r="L163" s="14">
        <f t="shared" si="109"/>
        <v>0</v>
      </c>
      <c r="M163" s="14">
        <f t="shared" si="109"/>
        <v>0</v>
      </c>
      <c r="N163" s="14">
        <f t="shared" si="109"/>
        <v>0</v>
      </c>
      <c r="O163" s="47">
        <f t="shared" si="109"/>
        <v>0</v>
      </c>
      <c r="P163" s="65">
        <f t="shared" si="107"/>
        <v>0</v>
      </c>
      <c r="Q163" s="47">
        <f t="shared" ref="Q163:R163" si="110">SUM(Q164,Q168)</f>
        <v>0</v>
      </c>
      <c r="R163" s="47">
        <f t="shared" si="110"/>
        <v>0</v>
      </c>
      <c r="S163" s="65">
        <f t="shared" si="108"/>
        <v>0</v>
      </c>
    </row>
    <row r="164" spans="1:19" hidden="1" x14ac:dyDescent="0.25">
      <c r="A164" s="161"/>
      <c r="B164" s="23">
        <v>421610</v>
      </c>
      <c r="C164" s="17" t="s">
        <v>143</v>
      </c>
      <c r="D164" s="83">
        <f>SUM(D165:D167)</f>
        <v>0</v>
      </c>
      <c r="E164" s="67">
        <f t="shared" ref="E164:O164" si="111">SUM(E165:E167)</f>
        <v>0</v>
      </c>
      <c r="F164" s="18">
        <f t="shared" si="111"/>
        <v>0</v>
      </c>
      <c r="G164" s="18">
        <f t="shared" si="111"/>
        <v>0</v>
      </c>
      <c r="H164" s="18">
        <f t="shared" si="111"/>
        <v>0</v>
      </c>
      <c r="I164" s="18">
        <f t="shared" si="111"/>
        <v>0</v>
      </c>
      <c r="J164" s="18">
        <f t="shared" si="111"/>
        <v>0</v>
      </c>
      <c r="K164" s="18">
        <f t="shared" si="111"/>
        <v>0</v>
      </c>
      <c r="L164" s="18">
        <f t="shared" si="111"/>
        <v>0</v>
      </c>
      <c r="M164" s="18">
        <f t="shared" si="111"/>
        <v>0</v>
      </c>
      <c r="N164" s="18">
        <f t="shared" si="111"/>
        <v>0</v>
      </c>
      <c r="O164" s="48">
        <f t="shared" si="111"/>
        <v>0</v>
      </c>
      <c r="P164" s="65">
        <f t="shared" si="107"/>
        <v>0</v>
      </c>
      <c r="Q164" s="48">
        <f t="shared" ref="Q164:R164" si="112">SUM(Q165:Q167)</f>
        <v>0</v>
      </c>
      <c r="R164" s="48">
        <f t="shared" si="112"/>
        <v>0</v>
      </c>
      <c r="S164" s="65">
        <f t="shared" si="108"/>
        <v>0</v>
      </c>
    </row>
    <row r="165" spans="1:19" hidden="1" x14ac:dyDescent="0.25">
      <c r="A165" s="161"/>
      <c r="B165" s="23">
        <v>421611</v>
      </c>
      <c r="C165" s="17" t="s">
        <v>144</v>
      </c>
      <c r="D165" s="84"/>
      <c r="E165" s="68"/>
      <c r="F165" s="19"/>
      <c r="G165" s="19"/>
      <c r="H165" s="19"/>
      <c r="I165" s="19"/>
      <c r="J165" s="19"/>
      <c r="K165" s="19"/>
      <c r="L165" s="19"/>
      <c r="M165" s="19"/>
      <c r="N165" s="19"/>
      <c r="O165" s="49"/>
      <c r="P165" s="65">
        <f t="shared" si="107"/>
        <v>0</v>
      </c>
      <c r="Q165" s="49"/>
      <c r="R165" s="49"/>
      <c r="S165" s="65">
        <f t="shared" si="108"/>
        <v>0</v>
      </c>
    </row>
    <row r="166" spans="1:19" hidden="1" x14ac:dyDescent="0.25">
      <c r="A166" s="161"/>
      <c r="B166" s="23">
        <v>421612</v>
      </c>
      <c r="C166" s="17" t="s">
        <v>145</v>
      </c>
      <c r="D166" s="86"/>
      <c r="E166" s="70"/>
      <c r="F166" s="24"/>
      <c r="G166" s="24"/>
      <c r="H166" s="24"/>
      <c r="I166" s="24"/>
      <c r="J166" s="24"/>
      <c r="K166" s="24"/>
      <c r="L166" s="24"/>
      <c r="M166" s="24"/>
      <c r="N166" s="24"/>
      <c r="O166" s="52"/>
      <c r="P166" s="65">
        <f t="shared" si="107"/>
        <v>0</v>
      </c>
      <c r="Q166" s="52"/>
      <c r="R166" s="52"/>
      <c r="S166" s="65">
        <f t="shared" si="108"/>
        <v>0</v>
      </c>
    </row>
    <row r="167" spans="1:19" hidden="1" x14ac:dyDescent="0.25">
      <c r="A167" s="161"/>
      <c r="B167" s="23">
        <v>421619</v>
      </c>
      <c r="C167" s="17" t="s">
        <v>146</v>
      </c>
      <c r="D167" s="84"/>
      <c r="E167" s="68"/>
      <c r="F167" s="19"/>
      <c r="G167" s="19"/>
      <c r="H167" s="19"/>
      <c r="I167" s="19"/>
      <c r="J167" s="19"/>
      <c r="K167" s="19"/>
      <c r="L167" s="19"/>
      <c r="M167" s="19"/>
      <c r="N167" s="19"/>
      <c r="O167" s="49"/>
      <c r="P167" s="65">
        <f t="shared" si="107"/>
        <v>0</v>
      </c>
      <c r="Q167" s="49"/>
      <c r="R167" s="49"/>
      <c r="S167" s="65">
        <f t="shared" si="108"/>
        <v>0</v>
      </c>
    </row>
    <row r="168" spans="1:19" hidden="1" x14ac:dyDescent="0.25">
      <c r="A168" s="161"/>
      <c r="B168" s="23">
        <v>421620</v>
      </c>
      <c r="C168" s="17" t="s">
        <v>147</v>
      </c>
      <c r="D168" s="83">
        <f>SUM(D169:D171)</f>
        <v>0</v>
      </c>
      <c r="E168" s="67">
        <f t="shared" ref="E168:O168" si="113">SUM(E169:E171)</f>
        <v>0</v>
      </c>
      <c r="F168" s="18">
        <f t="shared" si="113"/>
        <v>0</v>
      </c>
      <c r="G168" s="18">
        <f t="shared" si="113"/>
        <v>0</v>
      </c>
      <c r="H168" s="18">
        <f t="shared" si="113"/>
        <v>0</v>
      </c>
      <c r="I168" s="18">
        <f t="shared" si="113"/>
        <v>0</v>
      </c>
      <c r="J168" s="18">
        <f t="shared" si="113"/>
        <v>0</v>
      </c>
      <c r="K168" s="18">
        <f t="shared" si="113"/>
        <v>0</v>
      </c>
      <c r="L168" s="18">
        <f t="shared" si="113"/>
        <v>0</v>
      </c>
      <c r="M168" s="18">
        <f t="shared" si="113"/>
        <v>0</v>
      </c>
      <c r="N168" s="18">
        <f t="shared" si="113"/>
        <v>0</v>
      </c>
      <c r="O168" s="48">
        <f t="shared" si="113"/>
        <v>0</v>
      </c>
      <c r="P168" s="65">
        <f t="shared" si="107"/>
        <v>0</v>
      </c>
      <c r="Q168" s="48">
        <f t="shared" ref="Q168:R168" si="114">SUM(Q169:Q171)</f>
        <v>0</v>
      </c>
      <c r="R168" s="48">
        <f t="shared" si="114"/>
        <v>0</v>
      </c>
      <c r="S168" s="65">
        <f t="shared" si="108"/>
        <v>0</v>
      </c>
    </row>
    <row r="169" spans="1:19" hidden="1" x14ac:dyDescent="0.25">
      <c r="A169" s="161"/>
      <c r="B169" s="23">
        <v>421621</v>
      </c>
      <c r="C169" s="17" t="s">
        <v>148</v>
      </c>
      <c r="D169" s="84"/>
      <c r="E169" s="68"/>
      <c r="F169" s="19"/>
      <c r="G169" s="19"/>
      <c r="H169" s="19"/>
      <c r="I169" s="19"/>
      <c r="J169" s="19"/>
      <c r="K169" s="19"/>
      <c r="L169" s="19"/>
      <c r="M169" s="19"/>
      <c r="N169" s="19"/>
      <c r="O169" s="49"/>
      <c r="P169" s="65">
        <f t="shared" si="107"/>
        <v>0</v>
      </c>
      <c r="Q169" s="49"/>
      <c r="R169" s="49"/>
      <c r="S169" s="65">
        <f t="shared" si="108"/>
        <v>0</v>
      </c>
    </row>
    <row r="170" spans="1:19" hidden="1" x14ac:dyDescent="0.25">
      <c r="A170" s="161"/>
      <c r="B170" s="23">
        <v>421622</v>
      </c>
      <c r="C170" s="17" t="s">
        <v>149</v>
      </c>
      <c r="D170" s="84"/>
      <c r="E170" s="68"/>
      <c r="F170" s="19"/>
      <c r="G170" s="19"/>
      <c r="H170" s="19"/>
      <c r="I170" s="19"/>
      <c r="J170" s="19"/>
      <c r="K170" s="19"/>
      <c r="L170" s="19"/>
      <c r="M170" s="19"/>
      <c r="N170" s="19"/>
      <c r="O170" s="49"/>
      <c r="P170" s="65">
        <f t="shared" si="107"/>
        <v>0</v>
      </c>
      <c r="Q170" s="49"/>
      <c r="R170" s="49"/>
      <c r="S170" s="65">
        <f t="shared" si="108"/>
        <v>0</v>
      </c>
    </row>
    <row r="171" spans="1:19" ht="25.5" hidden="1" x14ac:dyDescent="0.25">
      <c r="A171" s="161"/>
      <c r="B171" s="23">
        <v>421626</v>
      </c>
      <c r="C171" s="17" t="s">
        <v>150</v>
      </c>
      <c r="D171" s="84"/>
      <c r="E171" s="68"/>
      <c r="F171" s="19"/>
      <c r="G171" s="19"/>
      <c r="H171" s="19"/>
      <c r="I171" s="19"/>
      <c r="J171" s="19"/>
      <c r="K171" s="19"/>
      <c r="L171" s="19"/>
      <c r="M171" s="19"/>
      <c r="N171" s="19"/>
      <c r="O171" s="49"/>
      <c r="P171" s="65">
        <f t="shared" si="107"/>
        <v>0</v>
      </c>
      <c r="Q171" s="49"/>
      <c r="R171" s="49"/>
      <c r="S171" s="65">
        <f t="shared" si="108"/>
        <v>0</v>
      </c>
    </row>
    <row r="172" spans="1:19" hidden="1" x14ac:dyDescent="0.25">
      <c r="A172" s="161"/>
      <c r="B172" s="27">
        <v>421900</v>
      </c>
      <c r="C172" s="13" t="s">
        <v>151</v>
      </c>
      <c r="D172" s="89">
        <f>SUM(D173)</f>
        <v>0</v>
      </c>
      <c r="E172" s="73">
        <f t="shared" ref="E172:O172" si="115">SUM(E173)</f>
        <v>0</v>
      </c>
      <c r="F172" s="29">
        <f t="shared" si="115"/>
        <v>0</v>
      </c>
      <c r="G172" s="29">
        <f t="shared" si="115"/>
        <v>0</v>
      </c>
      <c r="H172" s="29">
        <f t="shared" si="115"/>
        <v>0</v>
      </c>
      <c r="I172" s="29">
        <f t="shared" si="115"/>
        <v>0</v>
      </c>
      <c r="J172" s="29">
        <f t="shared" si="115"/>
        <v>0</v>
      </c>
      <c r="K172" s="29">
        <f t="shared" si="115"/>
        <v>0</v>
      </c>
      <c r="L172" s="29">
        <f t="shared" si="115"/>
        <v>0</v>
      </c>
      <c r="M172" s="29">
        <f t="shared" si="115"/>
        <v>0</v>
      </c>
      <c r="N172" s="29">
        <f t="shared" si="115"/>
        <v>0</v>
      </c>
      <c r="O172" s="55">
        <f t="shared" si="115"/>
        <v>0</v>
      </c>
      <c r="P172" s="65">
        <f t="shared" si="107"/>
        <v>0</v>
      </c>
      <c r="Q172" s="55">
        <f t="shared" ref="Q172:R172" si="116">SUM(Q173)</f>
        <v>0</v>
      </c>
      <c r="R172" s="55">
        <f t="shared" si="116"/>
        <v>0</v>
      </c>
      <c r="S172" s="65">
        <f t="shared" si="108"/>
        <v>0</v>
      </c>
    </row>
    <row r="173" spans="1:19" hidden="1" x14ac:dyDescent="0.25">
      <c r="A173" s="161"/>
      <c r="B173" s="23">
        <v>421910</v>
      </c>
      <c r="C173" s="17" t="s">
        <v>151</v>
      </c>
      <c r="D173" s="90">
        <f>SUM(D175+D174)</f>
        <v>0</v>
      </c>
      <c r="E173" s="74">
        <f t="shared" ref="E173:O173" si="117">SUM(E175+E174)</f>
        <v>0</v>
      </c>
      <c r="F173" s="30">
        <f t="shared" si="117"/>
        <v>0</v>
      </c>
      <c r="G173" s="30">
        <f t="shared" si="117"/>
        <v>0</v>
      </c>
      <c r="H173" s="30">
        <f t="shared" si="117"/>
        <v>0</v>
      </c>
      <c r="I173" s="30">
        <f t="shared" si="117"/>
        <v>0</v>
      </c>
      <c r="J173" s="30">
        <f t="shared" si="117"/>
        <v>0</v>
      </c>
      <c r="K173" s="30">
        <f t="shared" si="117"/>
        <v>0</v>
      </c>
      <c r="L173" s="30">
        <f t="shared" si="117"/>
        <v>0</v>
      </c>
      <c r="M173" s="30">
        <f t="shared" si="117"/>
        <v>0</v>
      </c>
      <c r="N173" s="30">
        <f t="shared" si="117"/>
        <v>0</v>
      </c>
      <c r="O173" s="56">
        <f t="shared" si="117"/>
        <v>0</v>
      </c>
      <c r="P173" s="65">
        <f t="shared" si="107"/>
        <v>0</v>
      </c>
      <c r="Q173" s="56">
        <f t="shared" ref="Q173:R173" si="118">SUM(Q175+Q174)</f>
        <v>0</v>
      </c>
      <c r="R173" s="56">
        <f t="shared" si="118"/>
        <v>0</v>
      </c>
      <c r="S173" s="65">
        <f t="shared" si="108"/>
        <v>0</v>
      </c>
    </row>
    <row r="174" spans="1:19" hidden="1" x14ac:dyDescent="0.25">
      <c r="A174" s="161"/>
      <c r="B174" s="23">
        <v>421911</v>
      </c>
      <c r="C174" s="17" t="s">
        <v>152</v>
      </c>
      <c r="D174" s="90"/>
      <c r="E174" s="74"/>
      <c r="F174" s="30"/>
      <c r="G174" s="30"/>
      <c r="H174" s="30"/>
      <c r="I174" s="30"/>
      <c r="J174" s="30"/>
      <c r="K174" s="30"/>
      <c r="L174" s="30"/>
      <c r="M174" s="30"/>
      <c r="N174" s="30"/>
      <c r="O174" s="56"/>
      <c r="P174" s="65">
        <f t="shared" si="107"/>
        <v>0</v>
      </c>
      <c r="Q174" s="56"/>
      <c r="R174" s="56"/>
      <c r="S174" s="65">
        <f t="shared" si="108"/>
        <v>0</v>
      </c>
    </row>
    <row r="175" spans="1:19" ht="80.25" hidden="1" customHeight="1" x14ac:dyDescent="0.25">
      <c r="A175" s="161"/>
      <c r="B175" s="23">
        <v>421919</v>
      </c>
      <c r="C175" s="17" t="s">
        <v>667</v>
      </c>
      <c r="D175" s="84"/>
      <c r="E175" s="68"/>
      <c r="F175" s="19"/>
      <c r="G175" s="19"/>
      <c r="H175" s="19"/>
      <c r="I175" s="19"/>
      <c r="J175" s="19"/>
      <c r="K175" s="19"/>
      <c r="L175" s="19"/>
      <c r="M175" s="19"/>
      <c r="N175" s="19"/>
      <c r="O175" s="49"/>
      <c r="P175" s="65">
        <f t="shared" si="107"/>
        <v>0</v>
      </c>
      <c r="Q175" s="49"/>
      <c r="R175" s="49"/>
      <c r="S175" s="65">
        <f t="shared" si="108"/>
        <v>0</v>
      </c>
    </row>
    <row r="176" spans="1:19" hidden="1" x14ac:dyDescent="0.25">
      <c r="A176" s="271"/>
      <c r="B176" s="27">
        <v>422000</v>
      </c>
      <c r="C176" s="21" t="s">
        <v>153</v>
      </c>
      <c r="D176" s="82">
        <f>SUM(D177,D190,D202+D209+D213)</f>
        <v>0</v>
      </c>
      <c r="E176" s="66">
        <f t="shared" ref="E176:O176" si="119">SUM(E177,E190,E202+E209+E213)</f>
        <v>0</v>
      </c>
      <c r="F176" s="14">
        <f t="shared" si="119"/>
        <v>0</v>
      </c>
      <c r="G176" s="14">
        <f t="shared" si="119"/>
        <v>0</v>
      </c>
      <c r="H176" s="14">
        <f t="shared" si="119"/>
        <v>0</v>
      </c>
      <c r="I176" s="14">
        <f t="shared" si="119"/>
        <v>0</v>
      </c>
      <c r="J176" s="14">
        <f t="shared" si="119"/>
        <v>0</v>
      </c>
      <c r="K176" s="14">
        <f t="shared" si="119"/>
        <v>0</v>
      </c>
      <c r="L176" s="14">
        <f t="shared" si="119"/>
        <v>0</v>
      </c>
      <c r="M176" s="14">
        <f t="shared" si="119"/>
        <v>0</v>
      </c>
      <c r="N176" s="14">
        <f t="shared" si="119"/>
        <v>0</v>
      </c>
      <c r="O176" s="47">
        <f t="shared" si="119"/>
        <v>0</v>
      </c>
      <c r="P176" s="65">
        <f t="shared" si="107"/>
        <v>0</v>
      </c>
      <c r="Q176" s="47">
        <f t="shared" ref="Q176:R176" si="120">SUM(Q177,Q190,Q202+Q209+Q213)</f>
        <v>0</v>
      </c>
      <c r="R176" s="47">
        <f t="shared" si="120"/>
        <v>0</v>
      </c>
      <c r="S176" s="65">
        <f t="shared" si="108"/>
        <v>0</v>
      </c>
    </row>
    <row r="177" spans="1:19" ht="25.5" hidden="1" x14ac:dyDescent="0.25">
      <c r="A177" s="271"/>
      <c r="B177" s="27">
        <v>422100</v>
      </c>
      <c r="C177" s="13" t="s">
        <v>154</v>
      </c>
      <c r="D177" s="82">
        <f>SUM(D178,D180,D182,D184)</f>
        <v>0</v>
      </c>
      <c r="E177" s="66">
        <f t="shared" ref="E177:O177" si="121">SUM(E178,E180,E182,E184)</f>
        <v>0</v>
      </c>
      <c r="F177" s="14">
        <f t="shared" si="121"/>
        <v>0</v>
      </c>
      <c r="G177" s="14">
        <f t="shared" si="121"/>
        <v>0</v>
      </c>
      <c r="H177" s="14">
        <f t="shared" si="121"/>
        <v>0</v>
      </c>
      <c r="I177" s="14">
        <f t="shared" si="121"/>
        <v>0</v>
      </c>
      <c r="J177" s="14">
        <f t="shared" si="121"/>
        <v>0</v>
      </c>
      <c r="K177" s="14">
        <f t="shared" si="121"/>
        <v>0</v>
      </c>
      <c r="L177" s="14">
        <f t="shared" si="121"/>
        <v>0</v>
      </c>
      <c r="M177" s="14">
        <f t="shared" si="121"/>
        <v>0</v>
      </c>
      <c r="N177" s="14">
        <f t="shared" si="121"/>
        <v>0</v>
      </c>
      <c r="O177" s="47">
        <f t="shared" si="121"/>
        <v>0</v>
      </c>
      <c r="P177" s="65">
        <f t="shared" si="107"/>
        <v>0</v>
      </c>
      <c r="Q177" s="47">
        <f t="shared" ref="Q177:R177" si="122">SUM(Q178,Q180,Q182,Q184)</f>
        <v>0</v>
      </c>
      <c r="R177" s="47">
        <f t="shared" si="122"/>
        <v>0</v>
      </c>
      <c r="S177" s="65">
        <f t="shared" si="108"/>
        <v>0</v>
      </c>
    </row>
    <row r="178" spans="1:19" ht="25.5" hidden="1" x14ac:dyDescent="0.25">
      <c r="A178" s="161"/>
      <c r="B178" s="23">
        <v>422110</v>
      </c>
      <c r="C178" s="17" t="s">
        <v>155</v>
      </c>
      <c r="D178" s="83">
        <f>SUM(D179)</f>
        <v>0</v>
      </c>
      <c r="E178" s="67">
        <f t="shared" ref="E178:O178" si="123">SUM(E179)</f>
        <v>0</v>
      </c>
      <c r="F178" s="18">
        <f t="shared" si="123"/>
        <v>0</v>
      </c>
      <c r="G178" s="18">
        <f t="shared" si="123"/>
        <v>0</v>
      </c>
      <c r="H178" s="18">
        <f t="shared" si="123"/>
        <v>0</v>
      </c>
      <c r="I178" s="18">
        <f t="shared" si="123"/>
        <v>0</v>
      </c>
      <c r="J178" s="18">
        <f t="shared" si="123"/>
        <v>0</v>
      </c>
      <c r="K178" s="18">
        <f t="shared" si="123"/>
        <v>0</v>
      </c>
      <c r="L178" s="18">
        <f t="shared" si="123"/>
        <v>0</v>
      </c>
      <c r="M178" s="18">
        <f t="shared" si="123"/>
        <v>0</v>
      </c>
      <c r="N178" s="18">
        <f t="shared" si="123"/>
        <v>0</v>
      </c>
      <c r="O178" s="48">
        <f t="shared" si="123"/>
        <v>0</v>
      </c>
      <c r="P178" s="65">
        <f t="shared" si="107"/>
        <v>0</v>
      </c>
      <c r="Q178" s="48">
        <f t="shared" ref="Q178:R178" si="124">SUM(Q179)</f>
        <v>0</v>
      </c>
      <c r="R178" s="48">
        <f t="shared" si="124"/>
        <v>0</v>
      </c>
      <c r="S178" s="65">
        <f t="shared" si="108"/>
        <v>0</v>
      </c>
    </row>
    <row r="179" spans="1:19" ht="25.5" hidden="1" x14ac:dyDescent="0.25">
      <c r="A179" s="161"/>
      <c r="B179" s="23">
        <v>422111</v>
      </c>
      <c r="C179" s="17" t="s">
        <v>156</v>
      </c>
      <c r="D179" s="84"/>
      <c r="E179" s="68"/>
      <c r="F179" s="19"/>
      <c r="G179" s="19"/>
      <c r="H179" s="19"/>
      <c r="I179" s="19"/>
      <c r="J179" s="19"/>
      <c r="K179" s="19"/>
      <c r="L179" s="19"/>
      <c r="M179" s="19"/>
      <c r="N179" s="19"/>
      <c r="O179" s="49"/>
      <c r="P179" s="65">
        <f t="shared" si="107"/>
        <v>0</v>
      </c>
      <c r="Q179" s="49"/>
      <c r="R179" s="49"/>
      <c r="S179" s="65">
        <f t="shared" si="108"/>
        <v>0</v>
      </c>
    </row>
    <row r="180" spans="1:19" ht="38.25" hidden="1" x14ac:dyDescent="0.25">
      <c r="A180" s="161"/>
      <c r="B180" s="23">
        <v>422120</v>
      </c>
      <c r="C180" s="17" t="s">
        <v>157</v>
      </c>
      <c r="D180" s="83">
        <f>SUM(D181)</f>
        <v>0</v>
      </c>
      <c r="E180" s="67">
        <f t="shared" ref="E180:O180" si="125">SUM(E181)</f>
        <v>0</v>
      </c>
      <c r="F180" s="18">
        <f t="shared" si="125"/>
        <v>0</v>
      </c>
      <c r="G180" s="18">
        <f t="shared" si="125"/>
        <v>0</v>
      </c>
      <c r="H180" s="18">
        <f t="shared" si="125"/>
        <v>0</v>
      </c>
      <c r="I180" s="18">
        <f t="shared" si="125"/>
        <v>0</v>
      </c>
      <c r="J180" s="18">
        <f t="shared" si="125"/>
        <v>0</v>
      </c>
      <c r="K180" s="18">
        <f t="shared" si="125"/>
        <v>0</v>
      </c>
      <c r="L180" s="18">
        <f t="shared" si="125"/>
        <v>0</v>
      </c>
      <c r="M180" s="18">
        <f t="shared" si="125"/>
        <v>0</v>
      </c>
      <c r="N180" s="18">
        <f t="shared" si="125"/>
        <v>0</v>
      </c>
      <c r="O180" s="48">
        <f t="shared" si="125"/>
        <v>0</v>
      </c>
      <c r="P180" s="65">
        <f t="shared" si="107"/>
        <v>0</v>
      </c>
      <c r="Q180" s="48">
        <f t="shared" ref="Q180:R180" si="126">SUM(Q181)</f>
        <v>0</v>
      </c>
      <c r="R180" s="48">
        <f t="shared" si="126"/>
        <v>0</v>
      </c>
      <c r="S180" s="65">
        <f t="shared" si="108"/>
        <v>0</v>
      </c>
    </row>
    <row r="181" spans="1:19" ht="38.25" hidden="1" x14ac:dyDescent="0.25">
      <c r="A181" s="161"/>
      <c r="B181" s="23">
        <v>422121</v>
      </c>
      <c r="C181" s="17" t="s">
        <v>157</v>
      </c>
      <c r="D181" s="84"/>
      <c r="E181" s="68"/>
      <c r="F181" s="19"/>
      <c r="G181" s="19"/>
      <c r="H181" s="19"/>
      <c r="I181" s="19"/>
      <c r="J181" s="19"/>
      <c r="K181" s="19"/>
      <c r="L181" s="19"/>
      <c r="M181" s="19"/>
      <c r="N181" s="19"/>
      <c r="O181" s="49"/>
      <c r="P181" s="65">
        <f t="shared" si="107"/>
        <v>0</v>
      </c>
      <c r="Q181" s="49"/>
      <c r="R181" s="49"/>
      <c r="S181" s="65">
        <f t="shared" si="108"/>
        <v>0</v>
      </c>
    </row>
    <row r="182" spans="1:19" ht="25.5" hidden="1" x14ac:dyDescent="0.25">
      <c r="A182" s="161"/>
      <c r="B182" s="23">
        <v>422130</v>
      </c>
      <c r="C182" s="17" t="s">
        <v>158</v>
      </c>
      <c r="D182" s="91">
        <f>SUM(D183)</f>
        <v>0</v>
      </c>
      <c r="E182" s="75">
        <f t="shared" ref="E182:O182" si="127">SUM(E183)</f>
        <v>0</v>
      </c>
      <c r="F182" s="31">
        <f t="shared" si="127"/>
        <v>0</v>
      </c>
      <c r="G182" s="31">
        <f t="shared" si="127"/>
        <v>0</v>
      </c>
      <c r="H182" s="31">
        <f t="shared" si="127"/>
        <v>0</v>
      </c>
      <c r="I182" s="31">
        <f t="shared" si="127"/>
        <v>0</v>
      </c>
      <c r="J182" s="31">
        <f t="shared" si="127"/>
        <v>0</v>
      </c>
      <c r="K182" s="31">
        <f t="shared" si="127"/>
        <v>0</v>
      </c>
      <c r="L182" s="31">
        <f t="shared" si="127"/>
        <v>0</v>
      </c>
      <c r="M182" s="31">
        <f t="shared" si="127"/>
        <v>0</v>
      </c>
      <c r="N182" s="31">
        <f t="shared" si="127"/>
        <v>0</v>
      </c>
      <c r="O182" s="57">
        <f t="shared" si="127"/>
        <v>0</v>
      </c>
      <c r="P182" s="65">
        <f t="shared" si="107"/>
        <v>0</v>
      </c>
      <c r="Q182" s="57">
        <f t="shared" ref="Q182:R182" si="128">SUM(Q183)</f>
        <v>0</v>
      </c>
      <c r="R182" s="57">
        <f t="shared" si="128"/>
        <v>0</v>
      </c>
      <c r="S182" s="65">
        <f t="shared" si="108"/>
        <v>0</v>
      </c>
    </row>
    <row r="183" spans="1:19" ht="25.5" hidden="1" x14ac:dyDescent="0.25">
      <c r="A183" s="161"/>
      <c r="B183" s="23">
        <v>422131</v>
      </c>
      <c r="C183" s="17" t="s">
        <v>159</v>
      </c>
      <c r="D183" s="84"/>
      <c r="E183" s="68"/>
      <c r="F183" s="19"/>
      <c r="G183" s="19"/>
      <c r="H183" s="19"/>
      <c r="I183" s="19"/>
      <c r="J183" s="19"/>
      <c r="K183" s="19"/>
      <c r="L183" s="19"/>
      <c r="M183" s="19"/>
      <c r="N183" s="19"/>
      <c r="O183" s="49"/>
      <c r="P183" s="65">
        <f t="shared" si="107"/>
        <v>0</v>
      </c>
      <c r="Q183" s="49"/>
      <c r="R183" s="49"/>
      <c r="S183" s="65">
        <f t="shared" si="108"/>
        <v>0</v>
      </c>
    </row>
    <row r="184" spans="1:19" hidden="1" x14ac:dyDescent="0.25">
      <c r="A184" s="161"/>
      <c r="B184" s="23">
        <v>422190</v>
      </c>
      <c r="C184" s="17" t="s">
        <v>160</v>
      </c>
      <c r="D184" s="83">
        <f>SUM(D185:D189)</f>
        <v>0</v>
      </c>
      <c r="E184" s="110">
        <f t="shared" ref="E184:O184" si="129">SUM(E185:E189)</f>
        <v>0</v>
      </c>
      <c r="F184" s="18">
        <f t="shared" si="129"/>
        <v>0</v>
      </c>
      <c r="G184" s="18">
        <f t="shared" si="129"/>
        <v>0</v>
      </c>
      <c r="H184" s="18">
        <f t="shared" si="129"/>
        <v>0</v>
      </c>
      <c r="I184" s="18">
        <f t="shared" si="129"/>
        <v>0</v>
      </c>
      <c r="J184" s="18">
        <f t="shared" si="129"/>
        <v>0</v>
      </c>
      <c r="K184" s="18">
        <f t="shared" si="129"/>
        <v>0</v>
      </c>
      <c r="L184" s="18">
        <f t="shared" si="129"/>
        <v>0</v>
      </c>
      <c r="M184" s="18">
        <f t="shared" si="129"/>
        <v>0</v>
      </c>
      <c r="N184" s="18">
        <f t="shared" si="129"/>
        <v>0</v>
      </c>
      <c r="O184" s="111">
        <f t="shared" si="129"/>
        <v>0</v>
      </c>
      <c r="P184" s="65">
        <f t="shared" si="107"/>
        <v>0</v>
      </c>
      <c r="Q184" s="18">
        <f t="shared" ref="Q184:R184" si="130">SUM(Q185:Q189)</f>
        <v>0</v>
      </c>
      <c r="R184" s="18">
        <f t="shared" si="130"/>
        <v>0</v>
      </c>
      <c r="S184" s="65">
        <f t="shared" si="108"/>
        <v>0</v>
      </c>
    </row>
    <row r="185" spans="1:19" hidden="1" x14ac:dyDescent="0.25">
      <c r="A185" s="161"/>
      <c r="B185" s="23">
        <v>422191</v>
      </c>
      <c r="C185" s="17" t="s">
        <v>161</v>
      </c>
      <c r="D185" s="84"/>
      <c r="E185" s="68"/>
      <c r="F185" s="19"/>
      <c r="G185" s="19"/>
      <c r="H185" s="19"/>
      <c r="I185" s="19"/>
      <c r="J185" s="19"/>
      <c r="K185" s="19"/>
      <c r="L185" s="19"/>
      <c r="M185" s="19"/>
      <c r="N185" s="19"/>
      <c r="O185" s="49"/>
      <c r="P185" s="65">
        <f t="shared" si="107"/>
        <v>0</v>
      </c>
      <c r="Q185" s="49"/>
      <c r="R185" s="49"/>
      <c r="S185" s="65">
        <f t="shared" si="108"/>
        <v>0</v>
      </c>
    </row>
    <row r="186" spans="1:19" hidden="1" x14ac:dyDescent="0.25">
      <c r="A186" s="161"/>
      <c r="B186" s="23">
        <v>422192</v>
      </c>
      <c r="C186" s="17" t="s">
        <v>162</v>
      </c>
      <c r="D186" s="84"/>
      <c r="E186" s="68"/>
      <c r="F186" s="19"/>
      <c r="G186" s="19"/>
      <c r="H186" s="19"/>
      <c r="I186" s="19"/>
      <c r="J186" s="19"/>
      <c r="K186" s="19"/>
      <c r="L186" s="19"/>
      <c r="M186" s="19"/>
      <c r="N186" s="19"/>
      <c r="O186" s="49"/>
      <c r="P186" s="65">
        <f t="shared" si="107"/>
        <v>0</v>
      </c>
      <c r="Q186" s="49"/>
      <c r="R186" s="49"/>
      <c r="S186" s="65">
        <f t="shared" si="108"/>
        <v>0</v>
      </c>
    </row>
    <row r="187" spans="1:19" ht="25.5" hidden="1" x14ac:dyDescent="0.25">
      <c r="A187" s="161"/>
      <c r="B187" s="23">
        <v>422193</v>
      </c>
      <c r="C187" s="17" t="s">
        <v>163</v>
      </c>
      <c r="D187" s="84"/>
      <c r="E187" s="68"/>
      <c r="F187" s="19"/>
      <c r="G187" s="19"/>
      <c r="H187" s="19"/>
      <c r="I187" s="19"/>
      <c r="J187" s="19"/>
      <c r="K187" s="19"/>
      <c r="L187" s="19"/>
      <c r="M187" s="19"/>
      <c r="N187" s="19"/>
      <c r="O187" s="49"/>
      <c r="P187" s="65">
        <f t="shared" si="107"/>
        <v>0</v>
      </c>
      <c r="Q187" s="49"/>
      <c r="R187" s="49"/>
      <c r="S187" s="65">
        <f t="shared" si="108"/>
        <v>0</v>
      </c>
    </row>
    <row r="188" spans="1:19" ht="25.5" hidden="1" x14ac:dyDescent="0.25">
      <c r="A188" s="161"/>
      <c r="B188" s="23">
        <v>422194</v>
      </c>
      <c r="C188" s="17" t="s">
        <v>164</v>
      </c>
      <c r="D188" s="84"/>
      <c r="E188" s="68"/>
      <c r="F188" s="19"/>
      <c r="G188" s="19"/>
      <c r="H188" s="19"/>
      <c r="I188" s="19"/>
      <c r="J188" s="19"/>
      <c r="K188" s="19"/>
      <c r="L188" s="19"/>
      <c r="M188" s="19"/>
      <c r="N188" s="19"/>
      <c r="O188" s="49"/>
      <c r="P188" s="65">
        <f t="shared" si="107"/>
        <v>0</v>
      </c>
      <c r="Q188" s="49"/>
      <c r="R188" s="49"/>
      <c r="S188" s="65">
        <f t="shared" si="108"/>
        <v>0</v>
      </c>
    </row>
    <row r="189" spans="1:19" ht="48" hidden="1" customHeight="1" x14ac:dyDescent="0.25">
      <c r="A189" s="161"/>
      <c r="B189" s="23">
        <v>422199</v>
      </c>
      <c r="C189" s="17" t="s">
        <v>556</v>
      </c>
      <c r="D189" s="84"/>
      <c r="E189" s="68"/>
      <c r="F189" s="19"/>
      <c r="G189" s="19"/>
      <c r="H189" s="19"/>
      <c r="I189" s="19"/>
      <c r="J189" s="19"/>
      <c r="K189" s="19"/>
      <c r="L189" s="19"/>
      <c r="M189" s="19"/>
      <c r="N189" s="19"/>
      <c r="O189" s="49"/>
      <c r="P189" s="65">
        <f t="shared" si="107"/>
        <v>0</v>
      </c>
      <c r="Q189" s="49"/>
      <c r="R189" s="49"/>
      <c r="S189" s="65">
        <f t="shared" si="108"/>
        <v>0</v>
      </c>
    </row>
    <row r="190" spans="1:19" ht="25.5" hidden="1" x14ac:dyDescent="0.25">
      <c r="A190" s="271"/>
      <c r="B190" s="27">
        <v>422200</v>
      </c>
      <c r="C190" s="13" t="s">
        <v>165</v>
      </c>
      <c r="D190" s="82">
        <f>SUM(D191,D193,D195,D197)</f>
        <v>0</v>
      </c>
      <c r="E190" s="66">
        <f t="shared" ref="E190:O190" si="131">SUM(E191,E193,E195,E197)</f>
        <v>0</v>
      </c>
      <c r="F190" s="14">
        <f t="shared" si="131"/>
        <v>0</v>
      </c>
      <c r="G190" s="14">
        <f t="shared" si="131"/>
        <v>0</v>
      </c>
      <c r="H190" s="14">
        <f t="shared" si="131"/>
        <v>0</v>
      </c>
      <c r="I190" s="14">
        <f t="shared" si="131"/>
        <v>0</v>
      </c>
      <c r="J190" s="14">
        <f t="shared" si="131"/>
        <v>0</v>
      </c>
      <c r="K190" s="14">
        <f t="shared" si="131"/>
        <v>0</v>
      </c>
      <c r="L190" s="14">
        <f t="shared" si="131"/>
        <v>0</v>
      </c>
      <c r="M190" s="14">
        <f t="shared" si="131"/>
        <v>0</v>
      </c>
      <c r="N190" s="14">
        <f t="shared" si="131"/>
        <v>0</v>
      </c>
      <c r="O190" s="47">
        <f t="shared" si="131"/>
        <v>0</v>
      </c>
      <c r="P190" s="65">
        <f t="shared" si="107"/>
        <v>0</v>
      </c>
      <c r="Q190" s="47">
        <f t="shared" ref="Q190:R190" si="132">SUM(Q191,Q193,Q195,Q197)</f>
        <v>0</v>
      </c>
      <c r="R190" s="47">
        <f t="shared" si="132"/>
        <v>0</v>
      </c>
      <c r="S190" s="65">
        <f t="shared" si="108"/>
        <v>0</v>
      </c>
    </row>
    <row r="191" spans="1:19" ht="25.5" hidden="1" x14ac:dyDescent="0.25">
      <c r="A191" s="161"/>
      <c r="B191" s="23">
        <v>422210</v>
      </c>
      <c r="C191" s="17" t="s">
        <v>166</v>
      </c>
      <c r="D191" s="83">
        <f>SUM(D192)</f>
        <v>0</v>
      </c>
      <c r="E191" s="67">
        <f t="shared" ref="E191:O191" si="133">SUM(E192)</f>
        <v>0</v>
      </c>
      <c r="F191" s="18">
        <f t="shared" si="133"/>
        <v>0</v>
      </c>
      <c r="G191" s="18">
        <f t="shared" si="133"/>
        <v>0</v>
      </c>
      <c r="H191" s="18">
        <f t="shared" si="133"/>
        <v>0</v>
      </c>
      <c r="I191" s="18">
        <f t="shared" si="133"/>
        <v>0</v>
      </c>
      <c r="J191" s="18">
        <f t="shared" si="133"/>
        <v>0</v>
      </c>
      <c r="K191" s="18">
        <f t="shared" si="133"/>
        <v>0</v>
      </c>
      <c r="L191" s="18">
        <f t="shared" si="133"/>
        <v>0</v>
      </c>
      <c r="M191" s="18">
        <f t="shared" si="133"/>
        <v>0</v>
      </c>
      <c r="N191" s="18">
        <f t="shared" si="133"/>
        <v>0</v>
      </c>
      <c r="O191" s="48">
        <f t="shared" si="133"/>
        <v>0</v>
      </c>
      <c r="P191" s="65">
        <f t="shared" si="107"/>
        <v>0</v>
      </c>
      <c r="Q191" s="48">
        <f t="shared" ref="Q191:R191" si="134">SUM(Q192)</f>
        <v>0</v>
      </c>
      <c r="R191" s="48">
        <f t="shared" si="134"/>
        <v>0</v>
      </c>
      <c r="S191" s="65">
        <f t="shared" si="108"/>
        <v>0</v>
      </c>
    </row>
    <row r="192" spans="1:19" ht="25.5" hidden="1" x14ac:dyDescent="0.25">
      <c r="A192" s="161"/>
      <c r="B192" s="23">
        <v>422211</v>
      </c>
      <c r="C192" s="17" t="s">
        <v>166</v>
      </c>
      <c r="D192" s="84"/>
      <c r="E192" s="68"/>
      <c r="F192" s="19"/>
      <c r="G192" s="19"/>
      <c r="H192" s="19"/>
      <c r="I192" s="19"/>
      <c r="J192" s="19"/>
      <c r="K192" s="19"/>
      <c r="L192" s="19"/>
      <c r="M192" s="19"/>
      <c r="N192" s="19"/>
      <c r="O192" s="49"/>
      <c r="P192" s="65">
        <f t="shared" si="107"/>
        <v>0</v>
      </c>
      <c r="Q192" s="49"/>
      <c r="R192" s="49"/>
      <c r="S192" s="65">
        <f t="shared" si="108"/>
        <v>0</v>
      </c>
    </row>
    <row r="193" spans="1:19" ht="38.25" hidden="1" x14ac:dyDescent="0.25">
      <c r="A193" s="161"/>
      <c r="B193" s="23">
        <v>422220</v>
      </c>
      <c r="C193" s="17" t="s">
        <v>167</v>
      </c>
      <c r="D193" s="83">
        <f>SUM(D194)</f>
        <v>0</v>
      </c>
      <c r="E193" s="67">
        <f t="shared" ref="E193:O193" si="135">SUM(E194)</f>
        <v>0</v>
      </c>
      <c r="F193" s="18">
        <f t="shared" si="135"/>
        <v>0</v>
      </c>
      <c r="G193" s="18">
        <f t="shared" si="135"/>
        <v>0</v>
      </c>
      <c r="H193" s="18">
        <f t="shared" si="135"/>
        <v>0</v>
      </c>
      <c r="I193" s="18">
        <f t="shared" si="135"/>
        <v>0</v>
      </c>
      <c r="J193" s="18">
        <f t="shared" si="135"/>
        <v>0</v>
      </c>
      <c r="K193" s="18">
        <f t="shared" si="135"/>
        <v>0</v>
      </c>
      <c r="L193" s="18">
        <f t="shared" si="135"/>
        <v>0</v>
      </c>
      <c r="M193" s="18">
        <f t="shared" si="135"/>
        <v>0</v>
      </c>
      <c r="N193" s="18">
        <f t="shared" si="135"/>
        <v>0</v>
      </c>
      <c r="O193" s="48">
        <f t="shared" si="135"/>
        <v>0</v>
      </c>
      <c r="P193" s="65">
        <f t="shared" si="107"/>
        <v>0</v>
      </c>
      <c r="Q193" s="48">
        <f t="shared" ref="Q193:R193" si="136">SUM(Q194)</f>
        <v>0</v>
      </c>
      <c r="R193" s="48">
        <f t="shared" si="136"/>
        <v>0</v>
      </c>
      <c r="S193" s="65">
        <f t="shared" si="108"/>
        <v>0</v>
      </c>
    </row>
    <row r="194" spans="1:19" ht="38.25" hidden="1" x14ac:dyDescent="0.25">
      <c r="A194" s="161"/>
      <c r="B194" s="23">
        <v>422221</v>
      </c>
      <c r="C194" s="17" t="s">
        <v>167</v>
      </c>
      <c r="D194" s="84"/>
      <c r="E194" s="68"/>
      <c r="F194" s="19"/>
      <c r="G194" s="19"/>
      <c r="H194" s="19"/>
      <c r="I194" s="19"/>
      <c r="J194" s="19"/>
      <c r="K194" s="19"/>
      <c r="L194" s="19"/>
      <c r="M194" s="19"/>
      <c r="N194" s="19"/>
      <c r="O194" s="49"/>
      <c r="P194" s="65">
        <f t="shared" si="107"/>
        <v>0</v>
      </c>
      <c r="Q194" s="49"/>
      <c r="R194" s="49"/>
      <c r="S194" s="65">
        <f t="shared" si="108"/>
        <v>0</v>
      </c>
    </row>
    <row r="195" spans="1:19" ht="25.5" hidden="1" x14ac:dyDescent="0.25">
      <c r="A195" s="161"/>
      <c r="B195" s="23">
        <v>422230</v>
      </c>
      <c r="C195" s="17" t="s">
        <v>168</v>
      </c>
      <c r="D195" s="83">
        <f>SUM(D196)</f>
        <v>0</v>
      </c>
      <c r="E195" s="67">
        <f t="shared" ref="E195:O195" si="137">SUM(E196)</f>
        <v>0</v>
      </c>
      <c r="F195" s="18">
        <f t="shared" si="137"/>
        <v>0</v>
      </c>
      <c r="G195" s="18">
        <f t="shared" si="137"/>
        <v>0</v>
      </c>
      <c r="H195" s="18">
        <f t="shared" si="137"/>
        <v>0</v>
      </c>
      <c r="I195" s="18">
        <f t="shared" si="137"/>
        <v>0</v>
      </c>
      <c r="J195" s="18">
        <f t="shared" si="137"/>
        <v>0</v>
      </c>
      <c r="K195" s="18">
        <f t="shared" si="137"/>
        <v>0</v>
      </c>
      <c r="L195" s="18">
        <f t="shared" si="137"/>
        <v>0</v>
      </c>
      <c r="M195" s="18">
        <f t="shared" si="137"/>
        <v>0</v>
      </c>
      <c r="N195" s="18">
        <f t="shared" si="137"/>
        <v>0</v>
      </c>
      <c r="O195" s="48">
        <f t="shared" si="137"/>
        <v>0</v>
      </c>
      <c r="P195" s="65">
        <f t="shared" si="107"/>
        <v>0</v>
      </c>
      <c r="Q195" s="48">
        <f t="shared" ref="Q195:R195" si="138">SUM(Q196)</f>
        <v>0</v>
      </c>
      <c r="R195" s="48">
        <f t="shared" si="138"/>
        <v>0</v>
      </c>
      <c r="S195" s="65">
        <f t="shared" si="108"/>
        <v>0</v>
      </c>
    </row>
    <row r="196" spans="1:19" ht="25.5" hidden="1" x14ac:dyDescent="0.25">
      <c r="A196" s="161"/>
      <c r="B196" s="23">
        <v>422231</v>
      </c>
      <c r="C196" s="17" t="s">
        <v>169</v>
      </c>
      <c r="D196" s="84"/>
      <c r="E196" s="68"/>
      <c r="F196" s="19"/>
      <c r="G196" s="19"/>
      <c r="H196" s="19"/>
      <c r="I196" s="19"/>
      <c r="J196" s="19"/>
      <c r="K196" s="19"/>
      <c r="L196" s="19"/>
      <c r="M196" s="19"/>
      <c r="N196" s="19"/>
      <c r="O196" s="49"/>
      <c r="P196" s="65">
        <f t="shared" si="107"/>
        <v>0</v>
      </c>
      <c r="Q196" s="49"/>
      <c r="R196" s="49"/>
      <c r="S196" s="65">
        <f t="shared" si="108"/>
        <v>0</v>
      </c>
    </row>
    <row r="197" spans="1:19" hidden="1" x14ac:dyDescent="0.25">
      <c r="A197" s="161"/>
      <c r="B197" s="23">
        <v>422290</v>
      </c>
      <c r="C197" s="17" t="s">
        <v>160</v>
      </c>
      <c r="D197" s="83">
        <f>SUM(D198:D201)</f>
        <v>0</v>
      </c>
      <c r="E197" s="67">
        <f t="shared" ref="E197:O197" si="139">SUM(E198:E201)</f>
        <v>0</v>
      </c>
      <c r="F197" s="18">
        <f t="shared" si="139"/>
        <v>0</v>
      </c>
      <c r="G197" s="18">
        <f t="shared" si="139"/>
        <v>0</v>
      </c>
      <c r="H197" s="18">
        <f t="shared" si="139"/>
        <v>0</v>
      </c>
      <c r="I197" s="18">
        <f t="shared" si="139"/>
        <v>0</v>
      </c>
      <c r="J197" s="18">
        <f t="shared" si="139"/>
        <v>0</v>
      </c>
      <c r="K197" s="18">
        <f t="shared" si="139"/>
        <v>0</v>
      </c>
      <c r="L197" s="18">
        <f t="shared" si="139"/>
        <v>0</v>
      </c>
      <c r="M197" s="18">
        <f t="shared" si="139"/>
        <v>0</v>
      </c>
      <c r="N197" s="18">
        <f t="shared" si="139"/>
        <v>0</v>
      </c>
      <c r="O197" s="48">
        <f t="shared" si="139"/>
        <v>0</v>
      </c>
      <c r="P197" s="65">
        <f t="shared" si="107"/>
        <v>0</v>
      </c>
      <c r="Q197" s="48">
        <f t="shared" ref="Q197:R197" si="140">SUM(Q198:Q201)</f>
        <v>0</v>
      </c>
      <c r="R197" s="48">
        <f t="shared" si="140"/>
        <v>0</v>
      </c>
      <c r="S197" s="65">
        <f t="shared" si="108"/>
        <v>0</v>
      </c>
    </row>
    <row r="198" spans="1:19" ht="25.5" hidden="1" x14ac:dyDescent="0.25">
      <c r="A198" s="161"/>
      <c r="B198" s="23">
        <v>422291</v>
      </c>
      <c r="C198" s="17" t="s">
        <v>170</v>
      </c>
      <c r="D198" s="84"/>
      <c r="E198" s="68"/>
      <c r="F198" s="19"/>
      <c r="G198" s="19"/>
      <c r="H198" s="19"/>
      <c r="I198" s="19"/>
      <c r="J198" s="19"/>
      <c r="K198" s="19"/>
      <c r="L198" s="19"/>
      <c r="M198" s="19"/>
      <c r="N198" s="19"/>
      <c r="O198" s="49"/>
      <c r="P198" s="65">
        <f t="shared" si="107"/>
        <v>0</v>
      </c>
      <c r="Q198" s="49"/>
      <c r="R198" s="49"/>
      <c r="S198" s="65">
        <f t="shared" si="108"/>
        <v>0</v>
      </c>
    </row>
    <row r="199" spans="1:19" hidden="1" x14ac:dyDescent="0.25">
      <c r="A199" s="161"/>
      <c r="B199" s="23">
        <v>422292</v>
      </c>
      <c r="C199" s="17" t="s">
        <v>162</v>
      </c>
      <c r="D199" s="84"/>
      <c r="E199" s="68"/>
      <c r="F199" s="19"/>
      <c r="G199" s="19"/>
      <c r="H199" s="19"/>
      <c r="I199" s="19"/>
      <c r="J199" s="19"/>
      <c r="K199" s="19"/>
      <c r="L199" s="19"/>
      <c r="M199" s="19"/>
      <c r="N199" s="19"/>
      <c r="O199" s="49"/>
      <c r="P199" s="65">
        <f t="shared" si="107"/>
        <v>0</v>
      </c>
      <c r="Q199" s="49"/>
      <c r="R199" s="49"/>
      <c r="S199" s="65">
        <f t="shared" si="108"/>
        <v>0</v>
      </c>
    </row>
    <row r="200" spans="1:19" ht="25.5" hidden="1" x14ac:dyDescent="0.25">
      <c r="A200" s="161"/>
      <c r="B200" s="23">
        <v>422293</v>
      </c>
      <c r="C200" s="17" t="s">
        <v>164</v>
      </c>
      <c r="D200" s="84"/>
      <c r="E200" s="68"/>
      <c r="F200" s="19"/>
      <c r="G200" s="19"/>
      <c r="H200" s="19"/>
      <c r="I200" s="19"/>
      <c r="J200" s="19"/>
      <c r="K200" s="19"/>
      <c r="L200" s="19"/>
      <c r="M200" s="19"/>
      <c r="N200" s="19"/>
      <c r="O200" s="49"/>
      <c r="P200" s="65">
        <f t="shared" si="107"/>
        <v>0</v>
      </c>
      <c r="Q200" s="49"/>
      <c r="R200" s="49"/>
      <c r="S200" s="65">
        <f t="shared" si="108"/>
        <v>0</v>
      </c>
    </row>
    <row r="201" spans="1:19" ht="33.75" hidden="1" customHeight="1" x14ac:dyDescent="0.25">
      <c r="A201" s="161"/>
      <c r="B201" s="23">
        <v>422299</v>
      </c>
      <c r="C201" s="17" t="s">
        <v>171</v>
      </c>
      <c r="D201" s="84"/>
      <c r="E201" s="68"/>
      <c r="F201" s="19"/>
      <c r="G201" s="19"/>
      <c r="H201" s="19"/>
      <c r="I201" s="19"/>
      <c r="J201" s="19"/>
      <c r="K201" s="19"/>
      <c r="L201" s="19"/>
      <c r="M201" s="19"/>
      <c r="N201" s="19"/>
      <c r="O201" s="49"/>
      <c r="P201" s="65">
        <f t="shared" si="107"/>
        <v>0</v>
      </c>
      <c r="Q201" s="49"/>
      <c r="R201" s="49"/>
      <c r="S201" s="65">
        <f t="shared" si="108"/>
        <v>0</v>
      </c>
    </row>
    <row r="202" spans="1:19" ht="25.5" hidden="1" x14ac:dyDescent="0.25">
      <c r="A202" s="161"/>
      <c r="B202" s="27">
        <v>422300</v>
      </c>
      <c r="C202" s="13" t="s">
        <v>172</v>
      </c>
      <c r="D202" s="82">
        <f>SUM(D203+D205)</f>
        <v>0</v>
      </c>
      <c r="E202" s="66">
        <f t="shared" ref="E202:O202" si="141">SUM(E203+E205)</f>
        <v>0</v>
      </c>
      <c r="F202" s="14">
        <f t="shared" si="141"/>
        <v>0</v>
      </c>
      <c r="G202" s="14">
        <f t="shared" si="141"/>
        <v>0</v>
      </c>
      <c r="H202" s="14">
        <f t="shared" si="141"/>
        <v>0</v>
      </c>
      <c r="I202" s="14">
        <f t="shared" si="141"/>
        <v>0</v>
      </c>
      <c r="J202" s="14">
        <f t="shared" si="141"/>
        <v>0</v>
      </c>
      <c r="K202" s="14">
        <f t="shared" si="141"/>
        <v>0</v>
      </c>
      <c r="L202" s="14">
        <f t="shared" si="141"/>
        <v>0</v>
      </c>
      <c r="M202" s="14">
        <f t="shared" si="141"/>
        <v>0</v>
      </c>
      <c r="N202" s="14">
        <f t="shared" si="141"/>
        <v>0</v>
      </c>
      <c r="O202" s="47">
        <f t="shared" si="141"/>
        <v>0</v>
      </c>
      <c r="P202" s="65">
        <f t="shared" si="107"/>
        <v>0</v>
      </c>
      <c r="Q202" s="47">
        <f t="shared" ref="Q202:R202" si="142">SUM(Q203+Q205)</f>
        <v>0</v>
      </c>
      <c r="R202" s="47">
        <f t="shared" si="142"/>
        <v>0</v>
      </c>
      <c r="S202" s="65">
        <f t="shared" si="108"/>
        <v>0</v>
      </c>
    </row>
    <row r="203" spans="1:19" ht="25.5" hidden="1" customHeight="1" x14ac:dyDescent="0.25">
      <c r="A203" s="161"/>
      <c r="B203" s="23">
        <v>422320</v>
      </c>
      <c r="C203" s="17" t="s">
        <v>173</v>
      </c>
      <c r="D203" s="83">
        <f>SUM(D204)</f>
        <v>0</v>
      </c>
      <c r="E203" s="67">
        <f t="shared" ref="E203:O203" si="143">SUM(E204)</f>
        <v>0</v>
      </c>
      <c r="F203" s="18">
        <f t="shared" si="143"/>
        <v>0</v>
      </c>
      <c r="G203" s="18">
        <f t="shared" si="143"/>
        <v>0</v>
      </c>
      <c r="H203" s="18">
        <f t="shared" si="143"/>
        <v>0</v>
      </c>
      <c r="I203" s="18">
        <f t="shared" si="143"/>
        <v>0</v>
      </c>
      <c r="J203" s="18">
        <f t="shared" si="143"/>
        <v>0</v>
      </c>
      <c r="K203" s="18">
        <f t="shared" si="143"/>
        <v>0</v>
      </c>
      <c r="L203" s="18">
        <f t="shared" si="143"/>
        <v>0</v>
      </c>
      <c r="M203" s="18">
        <f t="shared" si="143"/>
        <v>0</v>
      </c>
      <c r="N203" s="18">
        <f t="shared" si="143"/>
        <v>0</v>
      </c>
      <c r="O203" s="48">
        <f t="shared" si="143"/>
        <v>0</v>
      </c>
      <c r="P203" s="65">
        <f t="shared" si="107"/>
        <v>0</v>
      </c>
      <c r="Q203" s="48">
        <f t="shared" ref="Q203:R203" si="144">SUM(Q204)</f>
        <v>0</v>
      </c>
      <c r="R203" s="48">
        <f t="shared" si="144"/>
        <v>0</v>
      </c>
      <c r="S203" s="65">
        <f t="shared" si="108"/>
        <v>0</v>
      </c>
    </row>
    <row r="204" spans="1:19" ht="59.25" hidden="1" customHeight="1" x14ac:dyDescent="0.25">
      <c r="A204" s="161"/>
      <c r="B204" s="23">
        <v>422321</v>
      </c>
      <c r="C204" s="17" t="s">
        <v>174</v>
      </c>
      <c r="D204" s="84"/>
      <c r="E204" s="68"/>
      <c r="F204" s="19"/>
      <c r="G204" s="19"/>
      <c r="H204" s="19"/>
      <c r="I204" s="19"/>
      <c r="J204" s="19"/>
      <c r="K204" s="19"/>
      <c r="L204" s="19"/>
      <c r="M204" s="19"/>
      <c r="N204" s="19"/>
      <c r="O204" s="49"/>
      <c r="P204" s="65">
        <f t="shared" si="107"/>
        <v>0</v>
      </c>
      <c r="Q204" s="49"/>
      <c r="R204" s="49"/>
      <c r="S204" s="65">
        <f t="shared" si="108"/>
        <v>0</v>
      </c>
    </row>
    <row r="205" spans="1:19" ht="25.5" hidden="1" x14ac:dyDescent="0.25">
      <c r="A205" s="161"/>
      <c r="B205" s="23">
        <v>422390</v>
      </c>
      <c r="C205" s="17" t="s">
        <v>175</v>
      </c>
      <c r="D205" s="85">
        <f>SUM(D206:D208)</f>
        <v>0</v>
      </c>
      <c r="E205" s="69">
        <f t="shared" ref="E205:O205" si="145">SUM(E206:E208)</f>
        <v>0</v>
      </c>
      <c r="F205" s="20">
        <f t="shared" si="145"/>
        <v>0</v>
      </c>
      <c r="G205" s="20">
        <f t="shared" si="145"/>
        <v>0</v>
      </c>
      <c r="H205" s="20">
        <f t="shared" si="145"/>
        <v>0</v>
      </c>
      <c r="I205" s="20">
        <f t="shared" si="145"/>
        <v>0</v>
      </c>
      <c r="J205" s="20">
        <f t="shared" si="145"/>
        <v>0</v>
      </c>
      <c r="K205" s="20">
        <f t="shared" si="145"/>
        <v>0</v>
      </c>
      <c r="L205" s="20">
        <f t="shared" si="145"/>
        <v>0</v>
      </c>
      <c r="M205" s="20">
        <f t="shared" si="145"/>
        <v>0</v>
      </c>
      <c r="N205" s="20">
        <f t="shared" si="145"/>
        <v>0</v>
      </c>
      <c r="O205" s="50">
        <f t="shared" si="145"/>
        <v>0</v>
      </c>
      <c r="P205" s="65">
        <f t="shared" si="107"/>
        <v>0</v>
      </c>
      <c r="Q205" s="50">
        <f t="shared" ref="Q205:R205" si="146">SUM(Q206:Q208)</f>
        <v>0</v>
      </c>
      <c r="R205" s="50">
        <f t="shared" si="146"/>
        <v>0</v>
      </c>
      <c r="S205" s="65">
        <f t="shared" si="108"/>
        <v>0</v>
      </c>
    </row>
    <row r="206" spans="1:19" hidden="1" x14ac:dyDescent="0.25">
      <c r="A206" s="161"/>
      <c r="B206" s="23">
        <v>422391</v>
      </c>
      <c r="C206" s="17" t="s">
        <v>176</v>
      </c>
      <c r="D206" s="84"/>
      <c r="E206" s="68"/>
      <c r="F206" s="19"/>
      <c r="G206" s="19"/>
      <c r="H206" s="19"/>
      <c r="I206" s="19"/>
      <c r="J206" s="19"/>
      <c r="K206" s="19"/>
      <c r="L206" s="19"/>
      <c r="M206" s="19"/>
      <c r="N206" s="19"/>
      <c r="O206" s="49"/>
      <c r="P206" s="65">
        <f t="shared" si="107"/>
        <v>0</v>
      </c>
      <c r="Q206" s="49"/>
      <c r="R206" s="49"/>
      <c r="S206" s="65">
        <f t="shared" si="108"/>
        <v>0</v>
      </c>
    </row>
    <row r="207" spans="1:19" ht="102.75" hidden="1" customHeight="1" x14ac:dyDescent="0.25">
      <c r="A207" s="161"/>
      <c r="B207" s="23">
        <v>422394</v>
      </c>
      <c r="C207" s="17" t="s">
        <v>557</v>
      </c>
      <c r="D207" s="84"/>
      <c r="E207" s="68"/>
      <c r="F207" s="19"/>
      <c r="G207" s="19"/>
      <c r="H207" s="19"/>
      <c r="I207" s="19"/>
      <c r="J207" s="19"/>
      <c r="K207" s="19"/>
      <c r="L207" s="19"/>
      <c r="M207" s="19"/>
      <c r="N207" s="19"/>
      <c r="O207" s="49"/>
      <c r="P207" s="65">
        <f t="shared" si="107"/>
        <v>0</v>
      </c>
      <c r="Q207" s="49"/>
      <c r="R207" s="49"/>
      <c r="S207" s="65">
        <f t="shared" si="108"/>
        <v>0</v>
      </c>
    </row>
    <row r="208" spans="1:19" ht="57.75" hidden="1" customHeight="1" x14ac:dyDescent="0.25">
      <c r="A208" s="161"/>
      <c r="B208" s="23">
        <v>422399</v>
      </c>
      <c r="C208" s="17" t="s">
        <v>558</v>
      </c>
      <c r="D208" s="84"/>
      <c r="E208" s="68"/>
      <c r="F208" s="19"/>
      <c r="G208" s="19"/>
      <c r="H208" s="19"/>
      <c r="I208" s="19"/>
      <c r="J208" s="19"/>
      <c r="K208" s="19"/>
      <c r="L208" s="19"/>
      <c r="M208" s="19"/>
      <c r="N208" s="19"/>
      <c r="O208" s="49"/>
      <c r="P208" s="65">
        <f t="shared" si="107"/>
        <v>0</v>
      </c>
      <c r="Q208" s="49"/>
      <c r="R208" s="49"/>
      <c r="S208" s="65">
        <f t="shared" si="108"/>
        <v>0</v>
      </c>
    </row>
    <row r="209" spans="1:19" hidden="1" x14ac:dyDescent="0.25">
      <c r="A209" s="161"/>
      <c r="B209" s="27">
        <v>422400</v>
      </c>
      <c r="C209" s="13" t="s">
        <v>177</v>
      </c>
      <c r="D209" s="87">
        <f>SUM(D210)</f>
        <v>0</v>
      </c>
      <c r="E209" s="71">
        <f t="shared" ref="E209:O209" si="147">SUM(E210)</f>
        <v>0</v>
      </c>
      <c r="F209" s="25">
        <f t="shared" si="147"/>
        <v>0</v>
      </c>
      <c r="G209" s="25">
        <f t="shared" si="147"/>
        <v>0</v>
      </c>
      <c r="H209" s="25">
        <f t="shared" si="147"/>
        <v>0</v>
      </c>
      <c r="I209" s="25">
        <f t="shared" si="147"/>
        <v>0</v>
      </c>
      <c r="J209" s="25">
        <f t="shared" si="147"/>
        <v>0</v>
      </c>
      <c r="K209" s="25">
        <f t="shared" si="147"/>
        <v>0</v>
      </c>
      <c r="L209" s="25">
        <f t="shared" si="147"/>
        <v>0</v>
      </c>
      <c r="M209" s="25">
        <f t="shared" si="147"/>
        <v>0</v>
      </c>
      <c r="N209" s="25">
        <f t="shared" si="147"/>
        <v>0</v>
      </c>
      <c r="O209" s="53">
        <f t="shared" si="147"/>
        <v>0</v>
      </c>
      <c r="P209" s="65">
        <f t="shared" si="107"/>
        <v>0</v>
      </c>
      <c r="Q209" s="53">
        <f t="shared" ref="Q209:R209" si="148">SUM(Q210)</f>
        <v>0</v>
      </c>
      <c r="R209" s="53">
        <f t="shared" si="148"/>
        <v>0</v>
      </c>
      <c r="S209" s="65">
        <f t="shared" si="108"/>
        <v>0</v>
      </c>
    </row>
    <row r="210" spans="1:19" hidden="1" x14ac:dyDescent="0.25">
      <c r="A210" s="161"/>
      <c r="B210" s="23">
        <v>422410</v>
      </c>
      <c r="C210" s="17" t="s">
        <v>177</v>
      </c>
      <c r="D210" s="85">
        <f>SUM(D211:D212)</f>
        <v>0</v>
      </c>
      <c r="E210" s="69">
        <f t="shared" ref="E210:O210" si="149">SUM(E211:E212)</f>
        <v>0</v>
      </c>
      <c r="F210" s="20">
        <f t="shared" si="149"/>
        <v>0</v>
      </c>
      <c r="G210" s="20">
        <f t="shared" si="149"/>
        <v>0</v>
      </c>
      <c r="H210" s="20">
        <f t="shared" si="149"/>
        <v>0</v>
      </c>
      <c r="I210" s="20">
        <f t="shared" si="149"/>
        <v>0</v>
      </c>
      <c r="J210" s="20">
        <f t="shared" si="149"/>
        <v>0</v>
      </c>
      <c r="K210" s="20">
        <f t="shared" si="149"/>
        <v>0</v>
      </c>
      <c r="L210" s="20">
        <f t="shared" si="149"/>
        <v>0</v>
      </c>
      <c r="M210" s="20">
        <f t="shared" si="149"/>
        <v>0</v>
      </c>
      <c r="N210" s="20">
        <f t="shared" si="149"/>
        <v>0</v>
      </c>
      <c r="O210" s="50">
        <f t="shared" si="149"/>
        <v>0</v>
      </c>
      <c r="P210" s="65">
        <f t="shared" si="107"/>
        <v>0</v>
      </c>
      <c r="Q210" s="50">
        <f t="shared" ref="Q210:R210" si="150">SUM(Q211:Q212)</f>
        <v>0</v>
      </c>
      <c r="R210" s="50">
        <f t="shared" si="150"/>
        <v>0</v>
      </c>
      <c r="S210" s="65">
        <f t="shared" si="108"/>
        <v>0</v>
      </c>
    </row>
    <row r="211" spans="1:19" hidden="1" x14ac:dyDescent="0.25">
      <c r="A211" s="161"/>
      <c r="B211" s="23">
        <v>422411</v>
      </c>
      <c r="C211" s="17" t="s">
        <v>178</v>
      </c>
      <c r="D211" s="84"/>
      <c r="E211" s="68"/>
      <c r="F211" s="19"/>
      <c r="G211" s="19"/>
      <c r="H211" s="19"/>
      <c r="I211" s="19"/>
      <c r="J211" s="19"/>
      <c r="K211" s="19"/>
      <c r="L211" s="19"/>
      <c r="M211" s="19"/>
      <c r="N211" s="19"/>
      <c r="O211" s="49"/>
      <c r="P211" s="65">
        <f t="shared" si="107"/>
        <v>0</v>
      </c>
      <c r="Q211" s="49"/>
      <c r="R211" s="49"/>
      <c r="S211" s="65">
        <f t="shared" si="108"/>
        <v>0</v>
      </c>
    </row>
    <row r="212" spans="1:19" ht="52.5" hidden="1" customHeight="1" x14ac:dyDescent="0.25">
      <c r="A212" s="161"/>
      <c r="B212" s="23">
        <v>422412</v>
      </c>
      <c r="C212" s="17" t="s">
        <v>179</v>
      </c>
      <c r="D212" s="84"/>
      <c r="E212" s="68"/>
      <c r="F212" s="19"/>
      <c r="G212" s="19"/>
      <c r="H212" s="19"/>
      <c r="I212" s="19"/>
      <c r="J212" s="19"/>
      <c r="K212" s="19"/>
      <c r="L212" s="19"/>
      <c r="M212" s="19"/>
      <c r="N212" s="19"/>
      <c r="O212" s="49"/>
      <c r="P212" s="65">
        <f t="shared" si="107"/>
        <v>0</v>
      </c>
      <c r="Q212" s="49"/>
      <c r="R212" s="49"/>
      <c r="S212" s="65">
        <f t="shared" si="108"/>
        <v>0</v>
      </c>
    </row>
    <row r="213" spans="1:19" hidden="1" x14ac:dyDescent="0.25">
      <c r="A213" s="271"/>
      <c r="B213" s="27">
        <v>422900</v>
      </c>
      <c r="C213" s="13" t="s">
        <v>180</v>
      </c>
      <c r="D213" s="87">
        <f>SUM(D214)</f>
        <v>0</v>
      </c>
      <c r="E213" s="71">
        <f t="shared" ref="E213:O214" si="151">SUM(E214)</f>
        <v>0</v>
      </c>
      <c r="F213" s="25">
        <f t="shared" si="151"/>
        <v>0</v>
      </c>
      <c r="G213" s="25">
        <f t="shared" si="151"/>
        <v>0</v>
      </c>
      <c r="H213" s="25">
        <f t="shared" si="151"/>
        <v>0</v>
      </c>
      <c r="I213" s="25">
        <f t="shared" si="151"/>
        <v>0</v>
      </c>
      <c r="J213" s="25">
        <f t="shared" si="151"/>
        <v>0</v>
      </c>
      <c r="K213" s="25">
        <f t="shared" si="151"/>
        <v>0</v>
      </c>
      <c r="L213" s="25">
        <f t="shared" si="151"/>
        <v>0</v>
      </c>
      <c r="M213" s="25">
        <f t="shared" si="151"/>
        <v>0</v>
      </c>
      <c r="N213" s="25">
        <f t="shared" si="151"/>
        <v>0</v>
      </c>
      <c r="O213" s="53">
        <f t="shared" si="151"/>
        <v>0</v>
      </c>
      <c r="P213" s="65">
        <f t="shared" si="107"/>
        <v>0</v>
      </c>
      <c r="Q213" s="53">
        <f t="shared" ref="Q213:R214" si="152">SUM(Q214)</f>
        <v>0</v>
      </c>
      <c r="R213" s="53">
        <f t="shared" si="152"/>
        <v>0</v>
      </c>
      <c r="S213" s="65">
        <f t="shared" si="108"/>
        <v>0</v>
      </c>
    </row>
    <row r="214" spans="1:19" hidden="1" x14ac:dyDescent="0.25">
      <c r="A214" s="161"/>
      <c r="B214" s="23">
        <v>422910</v>
      </c>
      <c r="C214" s="17" t="s">
        <v>180</v>
      </c>
      <c r="D214" s="85">
        <f>SUM(D215)</f>
        <v>0</v>
      </c>
      <c r="E214" s="69">
        <f t="shared" si="151"/>
        <v>0</v>
      </c>
      <c r="F214" s="20">
        <f t="shared" si="151"/>
        <v>0</v>
      </c>
      <c r="G214" s="20">
        <f t="shared" si="151"/>
        <v>0</v>
      </c>
      <c r="H214" s="20">
        <f t="shared" si="151"/>
        <v>0</v>
      </c>
      <c r="I214" s="20">
        <f t="shared" si="151"/>
        <v>0</v>
      </c>
      <c r="J214" s="20">
        <f t="shared" si="151"/>
        <v>0</v>
      </c>
      <c r="K214" s="20">
        <f t="shared" si="151"/>
        <v>0</v>
      </c>
      <c r="L214" s="20">
        <f t="shared" si="151"/>
        <v>0</v>
      </c>
      <c r="M214" s="20">
        <f t="shared" si="151"/>
        <v>0</v>
      </c>
      <c r="N214" s="20">
        <f t="shared" si="151"/>
        <v>0</v>
      </c>
      <c r="O214" s="50">
        <f t="shared" si="151"/>
        <v>0</v>
      </c>
      <c r="P214" s="65">
        <f t="shared" si="107"/>
        <v>0</v>
      </c>
      <c r="Q214" s="50">
        <f t="shared" si="152"/>
        <v>0</v>
      </c>
      <c r="R214" s="50">
        <f t="shared" si="152"/>
        <v>0</v>
      </c>
      <c r="S214" s="65">
        <f t="shared" si="108"/>
        <v>0</v>
      </c>
    </row>
    <row r="215" spans="1:19" ht="43.5" hidden="1" customHeight="1" x14ac:dyDescent="0.25">
      <c r="A215" s="161"/>
      <c r="B215" s="23">
        <v>422911</v>
      </c>
      <c r="C215" s="17" t="s">
        <v>559</v>
      </c>
      <c r="D215" s="85"/>
      <c r="E215" s="69"/>
      <c r="F215" s="20"/>
      <c r="G215" s="20"/>
      <c r="H215" s="20"/>
      <c r="I215" s="20"/>
      <c r="J215" s="20"/>
      <c r="K215" s="20"/>
      <c r="L215" s="20"/>
      <c r="M215" s="20"/>
      <c r="N215" s="20"/>
      <c r="O215" s="50"/>
      <c r="P215" s="65">
        <f t="shared" si="107"/>
        <v>0</v>
      </c>
      <c r="Q215" s="50"/>
      <c r="R215" s="50"/>
      <c r="S215" s="65">
        <f t="shared" si="108"/>
        <v>0</v>
      </c>
    </row>
    <row r="216" spans="1:19" hidden="1" x14ac:dyDescent="0.25">
      <c r="A216" s="271"/>
      <c r="B216" s="27">
        <v>423000</v>
      </c>
      <c r="C216" s="21" t="s">
        <v>181</v>
      </c>
      <c r="D216" s="82">
        <f t="shared" ref="D216:O216" si="153">SUM(D217,D224,D232,D242,D257,D275,D281,D285)</f>
        <v>0</v>
      </c>
      <c r="E216" s="66">
        <f t="shared" si="153"/>
        <v>0</v>
      </c>
      <c r="F216" s="14">
        <f t="shared" si="153"/>
        <v>0</v>
      </c>
      <c r="G216" s="14">
        <f t="shared" si="153"/>
        <v>0</v>
      </c>
      <c r="H216" s="14">
        <f t="shared" si="153"/>
        <v>0</v>
      </c>
      <c r="I216" s="14">
        <f t="shared" si="153"/>
        <v>0</v>
      </c>
      <c r="J216" s="14">
        <f t="shared" si="153"/>
        <v>0</v>
      </c>
      <c r="K216" s="14">
        <f t="shared" si="153"/>
        <v>0</v>
      </c>
      <c r="L216" s="14">
        <f t="shared" si="153"/>
        <v>0</v>
      </c>
      <c r="M216" s="14">
        <f t="shared" si="153"/>
        <v>0</v>
      </c>
      <c r="N216" s="14">
        <f t="shared" si="153"/>
        <v>0</v>
      </c>
      <c r="O216" s="47">
        <f t="shared" si="153"/>
        <v>0</v>
      </c>
      <c r="P216" s="65">
        <f t="shared" si="107"/>
        <v>0</v>
      </c>
      <c r="Q216" s="47">
        <f>SUM(Q217,Q224,Q232,Q242,Q257,Q275,Q281,Q285)</f>
        <v>0</v>
      </c>
      <c r="R216" s="47">
        <f>SUM(R217,R224,R232,R242,R257,R275,R281,R285)</f>
        <v>0</v>
      </c>
      <c r="S216" s="65">
        <f t="shared" si="108"/>
        <v>0</v>
      </c>
    </row>
    <row r="217" spans="1:19" hidden="1" x14ac:dyDescent="0.25">
      <c r="A217" s="271"/>
      <c r="B217" s="27">
        <v>423100</v>
      </c>
      <c r="C217" s="13" t="s">
        <v>182</v>
      </c>
      <c r="D217" s="82">
        <f>SUM(D218+D220+D222)</f>
        <v>0</v>
      </c>
      <c r="E217" s="66">
        <f t="shared" ref="E217:O217" si="154">SUM(E218+E220+E222)</f>
        <v>0</v>
      </c>
      <c r="F217" s="14">
        <f t="shared" si="154"/>
        <v>0</v>
      </c>
      <c r="G217" s="14">
        <f t="shared" si="154"/>
        <v>0</v>
      </c>
      <c r="H217" s="14">
        <f t="shared" si="154"/>
        <v>0</v>
      </c>
      <c r="I217" s="14">
        <f t="shared" si="154"/>
        <v>0</v>
      </c>
      <c r="J217" s="14">
        <f t="shared" si="154"/>
        <v>0</v>
      </c>
      <c r="K217" s="14">
        <f t="shared" si="154"/>
        <v>0</v>
      </c>
      <c r="L217" s="14">
        <f t="shared" si="154"/>
        <v>0</v>
      </c>
      <c r="M217" s="14">
        <f t="shared" si="154"/>
        <v>0</v>
      </c>
      <c r="N217" s="14">
        <f t="shared" si="154"/>
        <v>0</v>
      </c>
      <c r="O217" s="47">
        <f t="shared" si="154"/>
        <v>0</v>
      </c>
      <c r="P217" s="65">
        <f t="shared" si="107"/>
        <v>0</v>
      </c>
      <c r="Q217" s="47">
        <f t="shared" ref="Q217:R217" si="155">SUM(Q218+Q220+Q222)</f>
        <v>0</v>
      </c>
      <c r="R217" s="47">
        <f t="shared" si="155"/>
        <v>0</v>
      </c>
      <c r="S217" s="65">
        <f t="shared" si="108"/>
        <v>0</v>
      </c>
    </row>
    <row r="218" spans="1:19" hidden="1" x14ac:dyDescent="0.25">
      <c r="A218" s="161"/>
      <c r="B218" s="23">
        <v>423110</v>
      </c>
      <c r="C218" s="17" t="s">
        <v>183</v>
      </c>
      <c r="D218" s="83">
        <f>SUM(D219)</f>
        <v>0</v>
      </c>
      <c r="E218" s="67">
        <f t="shared" ref="E218:O218" si="156">SUM(E219)</f>
        <v>0</v>
      </c>
      <c r="F218" s="18">
        <f t="shared" si="156"/>
        <v>0</v>
      </c>
      <c r="G218" s="18">
        <f t="shared" si="156"/>
        <v>0</v>
      </c>
      <c r="H218" s="18">
        <f t="shared" si="156"/>
        <v>0</v>
      </c>
      <c r="I218" s="18">
        <f t="shared" si="156"/>
        <v>0</v>
      </c>
      <c r="J218" s="18">
        <f t="shared" si="156"/>
        <v>0</v>
      </c>
      <c r="K218" s="18">
        <f t="shared" si="156"/>
        <v>0</v>
      </c>
      <c r="L218" s="18">
        <f t="shared" si="156"/>
        <v>0</v>
      </c>
      <c r="M218" s="18">
        <f t="shared" si="156"/>
        <v>0</v>
      </c>
      <c r="N218" s="18">
        <f t="shared" si="156"/>
        <v>0</v>
      </c>
      <c r="O218" s="48">
        <f t="shared" si="156"/>
        <v>0</v>
      </c>
      <c r="P218" s="65">
        <f t="shared" si="107"/>
        <v>0</v>
      </c>
      <c r="Q218" s="48">
        <f t="shared" ref="Q218:R218" si="157">SUM(Q219)</f>
        <v>0</v>
      </c>
      <c r="R218" s="48">
        <f t="shared" si="157"/>
        <v>0</v>
      </c>
      <c r="S218" s="65">
        <f t="shared" si="108"/>
        <v>0</v>
      </c>
    </row>
    <row r="219" spans="1:19" ht="25.5" hidden="1" x14ac:dyDescent="0.25">
      <c r="A219" s="161"/>
      <c r="B219" s="23">
        <v>423111</v>
      </c>
      <c r="C219" s="17" t="s">
        <v>668</v>
      </c>
      <c r="D219" s="84"/>
      <c r="E219" s="68"/>
      <c r="F219" s="19"/>
      <c r="G219" s="19"/>
      <c r="H219" s="19"/>
      <c r="I219" s="19"/>
      <c r="J219" s="19"/>
      <c r="K219" s="19"/>
      <c r="L219" s="19"/>
      <c r="M219" s="19"/>
      <c r="N219" s="19"/>
      <c r="O219" s="49"/>
      <c r="P219" s="65">
        <f t="shared" si="107"/>
        <v>0</v>
      </c>
      <c r="Q219" s="49"/>
      <c r="R219" s="49"/>
      <c r="S219" s="65">
        <f t="shared" si="108"/>
        <v>0</v>
      </c>
    </row>
    <row r="220" spans="1:19" hidden="1" x14ac:dyDescent="0.25">
      <c r="A220" s="161"/>
      <c r="B220" s="23">
        <v>423130</v>
      </c>
      <c r="C220" s="17" t="s">
        <v>184</v>
      </c>
      <c r="D220" s="85">
        <f>SUM(D221)</f>
        <v>0</v>
      </c>
      <c r="E220" s="69">
        <f t="shared" ref="E220:O220" si="158">SUM(E221)</f>
        <v>0</v>
      </c>
      <c r="F220" s="20">
        <f t="shared" si="158"/>
        <v>0</v>
      </c>
      <c r="G220" s="20">
        <f t="shared" si="158"/>
        <v>0</v>
      </c>
      <c r="H220" s="20">
        <f t="shared" si="158"/>
        <v>0</v>
      </c>
      <c r="I220" s="20">
        <f t="shared" si="158"/>
        <v>0</v>
      </c>
      <c r="J220" s="20">
        <f t="shared" si="158"/>
        <v>0</v>
      </c>
      <c r="K220" s="20">
        <f t="shared" si="158"/>
        <v>0</v>
      </c>
      <c r="L220" s="20">
        <f t="shared" si="158"/>
        <v>0</v>
      </c>
      <c r="M220" s="20">
        <f t="shared" si="158"/>
        <v>0</v>
      </c>
      <c r="N220" s="20">
        <f t="shared" si="158"/>
        <v>0</v>
      </c>
      <c r="O220" s="50">
        <f t="shared" si="158"/>
        <v>0</v>
      </c>
      <c r="P220" s="65">
        <f t="shared" si="107"/>
        <v>0</v>
      </c>
      <c r="Q220" s="50">
        <f t="shared" ref="Q220:R220" si="159">SUM(Q221)</f>
        <v>0</v>
      </c>
      <c r="R220" s="50">
        <f t="shared" si="159"/>
        <v>0</v>
      </c>
      <c r="S220" s="65">
        <f t="shared" si="108"/>
        <v>0</v>
      </c>
    </row>
    <row r="221" spans="1:19" ht="25.5" hidden="1" x14ac:dyDescent="0.25">
      <c r="A221" s="161"/>
      <c r="B221" s="23">
        <v>423131</v>
      </c>
      <c r="C221" s="17" t="s">
        <v>185</v>
      </c>
      <c r="D221" s="84"/>
      <c r="E221" s="68"/>
      <c r="F221" s="19"/>
      <c r="G221" s="19"/>
      <c r="H221" s="19"/>
      <c r="I221" s="19"/>
      <c r="J221" s="19"/>
      <c r="K221" s="19"/>
      <c r="L221" s="19"/>
      <c r="M221" s="19"/>
      <c r="N221" s="19"/>
      <c r="O221" s="49"/>
      <c r="P221" s="65">
        <f t="shared" si="107"/>
        <v>0</v>
      </c>
      <c r="Q221" s="49"/>
      <c r="R221" s="49"/>
      <c r="S221" s="65">
        <f t="shared" si="108"/>
        <v>0</v>
      </c>
    </row>
    <row r="222" spans="1:19" hidden="1" x14ac:dyDescent="0.25">
      <c r="A222" s="161"/>
      <c r="B222" s="23">
        <v>423190</v>
      </c>
      <c r="C222" s="17" t="s">
        <v>186</v>
      </c>
      <c r="D222" s="85">
        <f>SUM(D223)</f>
        <v>0</v>
      </c>
      <c r="E222" s="69">
        <f t="shared" ref="E222:O222" si="160">SUM(E223)</f>
        <v>0</v>
      </c>
      <c r="F222" s="20">
        <f t="shared" si="160"/>
        <v>0</v>
      </c>
      <c r="G222" s="20">
        <f t="shared" si="160"/>
        <v>0</v>
      </c>
      <c r="H222" s="20">
        <f t="shared" si="160"/>
        <v>0</v>
      </c>
      <c r="I222" s="20">
        <f t="shared" si="160"/>
        <v>0</v>
      </c>
      <c r="J222" s="20">
        <f t="shared" si="160"/>
        <v>0</v>
      </c>
      <c r="K222" s="20">
        <f t="shared" si="160"/>
        <v>0</v>
      </c>
      <c r="L222" s="20">
        <f t="shared" si="160"/>
        <v>0</v>
      </c>
      <c r="M222" s="20">
        <f t="shared" si="160"/>
        <v>0</v>
      </c>
      <c r="N222" s="20">
        <f t="shared" si="160"/>
        <v>0</v>
      </c>
      <c r="O222" s="50">
        <f t="shared" si="160"/>
        <v>0</v>
      </c>
      <c r="P222" s="65">
        <f t="shared" si="107"/>
        <v>0</v>
      </c>
      <c r="Q222" s="50">
        <f t="shared" ref="Q222:R222" si="161">SUM(Q223)</f>
        <v>0</v>
      </c>
      <c r="R222" s="50">
        <f t="shared" si="161"/>
        <v>0</v>
      </c>
      <c r="S222" s="65">
        <f t="shared" si="108"/>
        <v>0</v>
      </c>
    </row>
    <row r="223" spans="1:19" ht="75" hidden="1" customHeight="1" x14ac:dyDescent="0.25">
      <c r="A223" s="161"/>
      <c r="B223" s="23">
        <v>423191</v>
      </c>
      <c r="C223" s="17" t="s">
        <v>560</v>
      </c>
      <c r="D223" s="84"/>
      <c r="E223" s="68"/>
      <c r="F223" s="19"/>
      <c r="G223" s="19"/>
      <c r="H223" s="19"/>
      <c r="I223" s="19"/>
      <c r="J223" s="19"/>
      <c r="K223" s="19"/>
      <c r="L223" s="19"/>
      <c r="M223" s="19"/>
      <c r="N223" s="19"/>
      <c r="O223" s="49"/>
      <c r="P223" s="65">
        <f t="shared" si="107"/>
        <v>0</v>
      </c>
      <c r="Q223" s="49"/>
      <c r="R223" s="49"/>
      <c r="S223" s="65">
        <f t="shared" si="108"/>
        <v>0</v>
      </c>
    </row>
    <row r="224" spans="1:19" hidden="1" x14ac:dyDescent="0.25">
      <c r="A224" s="271"/>
      <c r="B224" s="27">
        <v>423200</v>
      </c>
      <c r="C224" s="13" t="s">
        <v>187</v>
      </c>
      <c r="D224" s="82">
        <f>SUM(D225,D228,D230)</f>
        <v>0</v>
      </c>
      <c r="E224" s="66">
        <f t="shared" ref="E224:O224" si="162">SUM(E225,E228,E230)</f>
        <v>0</v>
      </c>
      <c r="F224" s="14">
        <f t="shared" si="162"/>
        <v>0</v>
      </c>
      <c r="G224" s="14">
        <f t="shared" si="162"/>
        <v>0</v>
      </c>
      <c r="H224" s="14">
        <f t="shared" si="162"/>
        <v>0</v>
      </c>
      <c r="I224" s="14">
        <f t="shared" si="162"/>
        <v>0</v>
      </c>
      <c r="J224" s="14">
        <f t="shared" si="162"/>
        <v>0</v>
      </c>
      <c r="K224" s="14">
        <f t="shared" si="162"/>
        <v>0</v>
      </c>
      <c r="L224" s="14">
        <f t="shared" si="162"/>
        <v>0</v>
      </c>
      <c r="M224" s="14">
        <f t="shared" si="162"/>
        <v>0</v>
      </c>
      <c r="N224" s="14">
        <f t="shared" si="162"/>
        <v>0</v>
      </c>
      <c r="O224" s="47">
        <f t="shared" si="162"/>
        <v>0</v>
      </c>
      <c r="P224" s="65">
        <f t="shared" si="107"/>
        <v>0</v>
      </c>
      <c r="Q224" s="47">
        <f t="shared" ref="Q224:R224" si="163">SUM(Q225,Q228,Q230)</f>
        <v>0</v>
      </c>
      <c r="R224" s="47">
        <f t="shared" si="163"/>
        <v>0</v>
      </c>
      <c r="S224" s="65">
        <f t="shared" si="108"/>
        <v>0</v>
      </c>
    </row>
    <row r="225" spans="1:19" hidden="1" x14ac:dyDescent="0.25">
      <c r="A225" s="161"/>
      <c r="B225" s="23">
        <v>423210</v>
      </c>
      <c r="C225" s="17" t="s">
        <v>188</v>
      </c>
      <c r="D225" s="83">
        <f>D226+D227</f>
        <v>0</v>
      </c>
      <c r="E225" s="67">
        <f>SUM(E226:E227)</f>
        <v>0</v>
      </c>
      <c r="F225" s="67">
        <f t="shared" ref="F225:O225" si="164">SUM(F226:F227)</f>
        <v>0</v>
      </c>
      <c r="G225" s="67">
        <f t="shared" si="164"/>
        <v>0</v>
      </c>
      <c r="H225" s="67">
        <f t="shared" si="164"/>
        <v>0</v>
      </c>
      <c r="I225" s="67">
        <f t="shared" si="164"/>
        <v>0</v>
      </c>
      <c r="J225" s="67">
        <f t="shared" si="164"/>
        <v>0</v>
      </c>
      <c r="K225" s="67">
        <f t="shared" si="164"/>
        <v>0</v>
      </c>
      <c r="L225" s="67">
        <f t="shared" si="164"/>
        <v>0</v>
      </c>
      <c r="M225" s="67">
        <f t="shared" si="164"/>
        <v>0</v>
      </c>
      <c r="N225" s="67">
        <f t="shared" si="164"/>
        <v>0</v>
      </c>
      <c r="O225" s="67">
        <f t="shared" si="164"/>
        <v>0</v>
      </c>
      <c r="P225" s="65">
        <f t="shared" ref="P225:P295" si="165">SUM(E225:O225)</f>
        <v>0</v>
      </c>
      <c r="Q225" s="67">
        <f t="shared" ref="Q225:R225" si="166">SUM(Q226:Q227)</f>
        <v>0</v>
      </c>
      <c r="R225" s="67">
        <f t="shared" si="166"/>
        <v>0</v>
      </c>
      <c r="S225" s="65">
        <f>SUM(P225:R225)</f>
        <v>0</v>
      </c>
    </row>
    <row r="226" spans="1:19" ht="25.5" hidden="1" x14ac:dyDescent="0.25">
      <c r="A226" s="161"/>
      <c r="B226" s="23">
        <v>423211</v>
      </c>
      <c r="C226" s="17" t="s">
        <v>562</v>
      </c>
      <c r="D226" s="175"/>
      <c r="E226" s="176"/>
      <c r="F226" s="177"/>
      <c r="G226" s="177"/>
      <c r="H226" s="177"/>
      <c r="I226" s="177"/>
      <c r="J226" s="177"/>
      <c r="K226" s="177"/>
      <c r="L226" s="177"/>
      <c r="M226" s="177"/>
      <c r="N226" s="177"/>
      <c r="O226" s="178"/>
      <c r="P226" s="65">
        <f>SUM(E226:O226)</f>
        <v>0</v>
      </c>
      <c r="Q226" s="178"/>
      <c r="R226" s="178"/>
      <c r="S226" s="65">
        <f t="shared" ref="S226:S295" si="167">SUM(P226:R226)</f>
        <v>0</v>
      </c>
    </row>
    <row r="227" spans="1:19" hidden="1" x14ac:dyDescent="0.25">
      <c r="A227" s="161"/>
      <c r="B227" s="23">
        <v>423212</v>
      </c>
      <c r="C227" s="17" t="s">
        <v>497</v>
      </c>
      <c r="D227" s="84"/>
      <c r="E227" s="68"/>
      <c r="F227" s="19"/>
      <c r="G227" s="19"/>
      <c r="H227" s="19"/>
      <c r="I227" s="19"/>
      <c r="J227" s="19"/>
      <c r="K227" s="19"/>
      <c r="L227" s="19"/>
      <c r="M227" s="19"/>
      <c r="N227" s="19"/>
      <c r="O227" s="49"/>
      <c r="P227" s="65">
        <f t="shared" si="165"/>
        <v>0</v>
      </c>
      <c r="Q227" s="49"/>
      <c r="R227" s="49"/>
      <c r="S227" s="65">
        <f t="shared" si="167"/>
        <v>0</v>
      </c>
    </row>
    <row r="228" spans="1:19" hidden="1" x14ac:dyDescent="0.25">
      <c r="A228" s="161"/>
      <c r="B228" s="23">
        <v>423220</v>
      </c>
      <c r="C228" s="17" t="s">
        <v>189</v>
      </c>
      <c r="D228" s="83">
        <f>SUM(D229)</f>
        <v>0</v>
      </c>
      <c r="E228" s="67">
        <f t="shared" ref="E228:O228" si="168">SUM(E229)</f>
        <v>0</v>
      </c>
      <c r="F228" s="18">
        <f t="shared" si="168"/>
        <v>0</v>
      </c>
      <c r="G228" s="18">
        <f t="shared" si="168"/>
        <v>0</v>
      </c>
      <c r="H228" s="18">
        <f t="shared" si="168"/>
        <v>0</v>
      </c>
      <c r="I228" s="18">
        <f t="shared" si="168"/>
        <v>0</v>
      </c>
      <c r="J228" s="18">
        <f t="shared" si="168"/>
        <v>0</v>
      </c>
      <c r="K228" s="18">
        <f t="shared" si="168"/>
        <v>0</v>
      </c>
      <c r="L228" s="18">
        <f t="shared" si="168"/>
        <v>0</v>
      </c>
      <c r="M228" s="18">
        <f t="shared" si="168"/>
        <v>0</v>
      </c>
      <c r="N228" s="18">
        <f t="shared" si="168"/>
        <v>0</v>
      </c>
      <c r="O228" s="48">
        <f t="shared" si="168"/>
        <v>0</v>
      </c>
      <c r="P228" s="65">
        <f t="shared" si="165"/>
        <v>0</v>
      </c>
      <c r="Q228" s="48">
        <f t="shared" ref="Q228:R228" si="169">SUM(Q229)</f>
        <v>0</v>
      </c>
      <c r="R228" s="48">
        <f t="shared" si="169"/>
        <v>0</v>
      </c>
      <c r="S228" s="65">
        <f t="shared" si="167"/>
        <v>0</v>
      </c>
    </row>
    <row r="229" spans="1:19" ht="16.5" hidden="1" customHeight="1" x14ac:dyDescent="0.25">
      <c r="A229" s="161"/>
      <c r="B229" s="23">
        <v>423221</v>
      </c>
      <c r="C229" s="17" t="s">
        <v>561</v>
      </c>
      <c r="D229" s="84"/>
      <c r="E229" s="68"/>
      <c r="F229" s="19"/>
      <c r="G229" s="19"/>
      <c r="H229" s="19"/>
      <c r="I229" s="19"/>
      <c r="J229" s="19"/>
      <c r="K229" s="19"/>
      <c r="L229" s="19"/>
      <c r="M229" s="19"/>
      <c r="N229" s="19"/>
      <c r="O229" s="49"/>
      <c r="P229" s="65">
        <f t="shared" si="165"/>
        <v>0</v>
      </c>
      <c r="Q229" s="49"/>
      <c r="R229" s="49"/>
      <c r="S229" s="65">
        <f t="shared" si="167"/>
        <v>0</v>
      </c>
    </row>
    <row r="230" spans="1:19" hidden="1" x14ac:dyDescent="0.25">
      <c r="A230" s="161"/>
      <c r="B230" s="23">
        <v>423290</v>
      </c>
      <c r="C230" s="17" t="s">
        <v>190</v>
      </c>
      <c r="D230" s="85">
        <f>SUM(D231)</f>
        <v>0</v>
      </c>
      <c r="E230" s="69">
        <f t="shared" ref="E230:O230" si="170">SUM(E231)</f>
        <v>0</v>
      </c>
      <c r="F230" s="20">
        <f t="shared" si="170"/>
        <v>0</v>
      </c>
      <c r="G230" s="20">
        <f t="shared" si="170"/>
        <v>0</v>
      </c>
      <c r="H230" s="20">
        <f t="shared" si="170"/>
        <v>0</v>
      </c>
      <c r="I230" s="20">
        <f t="shared" si="170"/>
        <v>0</v>
      </c>
      <c r="J230" s="20">
        <f t="shared" si="170"/>
        <v>0</v>
      </c>
      <c r="K230" s="20">
        <f t="shared" si="170"/>
        <v>0</v>
      </c>
      <c r="L230" s="20">
        <f t="shared" si="170"/>
        <v>0</v>
      </c>
      <c r="M230" s="20">
        <f t="shared" si="170"/>
        <v>0</v>
      </c>
      <c r="N230" s="20">
        <f t="shared" si="170"/>
        <v>0</v>
      </c>
      <c r="O230" s="50">
        <f t="shared" si="170"/>
        <v>0</v>
      </c>
      <c r="P230" s="65">
        <f t="shared" si="165"/>
        <v>0</v>
      </c>
      <c r="Q230" s="50">
        <f t="shared" ref="Q230:R230" si="171">SUM(Q231)</f>
        <v>0</v>
      </c>
      <c r="R230" s="50">
        <f t="shared" si="171"/>
        <v>0</v>
      </c>
      <c r="S230" s="65">
        <f t="shared" si="167"/>
        <v>0</v>
      </c>
    </row>
    <row r="231" spans="1:19" hidden="1" x14ac:dyDescent="0.25">
      <c r="A231" s="161"/>
      <c r="B231" s="23">
        <v>423291</v>
      </c>
      <c r="C231" s="17" t="s">
        <v>191</v>
      </c>
      <c r="D231" s="84"/>
      <c r="E231" s="68"/>
      <c r="F231" s="19"/>
      <c r="G231" s="19"/>
      <c r="H231" s="19"/>
      <c r="I231" s="19"/>
      <c r="J231" s="19"/>
      <c r="K231" s="19"/>
      <c r="L231" s="19"/>
      <c r="M231" s="19"/>
      <c r="N231" s="19"/>
      <c r="O231" s="49"/>
      <c r="P231" s="65">
        <f t="shared" si="165"/>
        <v>0</v>
      </c>
      <c r="Q231" s="49"/>
      <c r="R231" s="49"/>
      <c r="S231" s="65">
        <f t="shared" si="167"/>
        <v>0</v>
      </c>
    </row>
    <row r="232" spans="1:19" ht="25.5" hidden="1" x14ac:dyDescent="0.25">
      <c r="A232" s="271"/>
      <c r="B232" s="27">
        <v>423300</v>
      </c>
      <c r="C232" s="13" t="s">
        <v>192</v>
      </c>
      <c r="D232" s="82">
        <f>SUM(D233,D235,D239)</f>
        <v>0</v>
      </c>
      <c r="E232" s="66">
        <f t="shared" ref="E232:O232" si="172">SUM(E233,E235,E239)</f>
        <v>0</v>
      </c>
      <c r="F232" s="14">
        <f t="shared" si="172"/>
        <v>0</v>
      </c>
      <c r="G232" s="14">
        <f t="shared" si="172"/>
        <v>0</v>
      </c>
      <c r="H232" s="14">
        <f t="shared" si="172"/>
        <v>0</v>
      </c>
      <c r="I232" s="14">
        <f t="shared" si="172"/>
        <v>0</v>
      </c>
      <c r="J232" s="14">
        <f t="shared" si="172"/>
        <v>0</v>
      </c>
      <c r="K232" s="14">
        <f t="shared" si="172"/>
        <v>0</v>
      </c>
      <c r="L232" s="14">
        <f t="shared" si="172"/>
        <v>0</v>
      </c>
      <c r="M232" s="14">
        <f t="shared" si="172"/>
        <v>0</v>
      </c>
      <c r="N232" s="14">
        <f t="shared" si="172"/>
        <v>0</v>
      </c>
      <c r="O232" s="47">
        <f t="shared" si="172"/>
        <v>0</v>
      </c>
      <c r="P232" s="65">
        <f t="shared" si="165"/>
        <v>0</v>
      </c>
      <c r="Q232" s="47">
        <f t="shared" ref="Q232:R232" si="173">SUM(Q233,Q235,Q239)</f>
        <v>0</v>
      </c>
      <c r="R232" s="47">
        <f t="shared" si="173"/>
        <v>0</v>
      </c>
      <c r="S232" s="65">
        <f t="shared" si="167"/>
        <v>0</v>
      </c>
    </row>
    <row r="233" spans="1:19" ht="29.25" hidden="1" customHeight="1" x14ac:dyDescent="0.25">
      <c r="A233" s="161"/>
      <c r="B233" s="23">
        <v>423310</v>
      </c>
      <c r="C233" s="17" t="s">
        <v>192</v>
      </c>
      <c r="D233" s="83">
        <f>SUM(D234)</f>
        <v>0</v>
      </c>
      <c r="E233" s="67">
        <f t="shared" ref="E233:O233" si="174">SUM(E234)</f>
        <v>0</v>
      </c>
      <c r="F233" s="18">
        <f t="shared" si="174"/>
        <v>0</v>
      </c>
      <c r="G233" s="18">
        <f t="shared" si="174"/>
        <v>0</v>
      </c>
      <c r="H233" s="18">
        <f t="shared" si="174"/>
        <v>0</v>
      </c>
      <c r="I233" s="18">
        <f t="shared" si="174"/>
        <v>0</v>
      </c>
      <c r="J233" s="18">
        <f t="shared" si="174"/>
        <v>0</v>
      </c>
      <c r="K233" s="18">
        <f t="shared" si="174"/>
        <v>0</v>
      </c>
      <c r="L233" s="18">
        <f t="shared" si="174"/>
        <v>0</v>
      </c>
      <c r="M233" s="18">
        <f t="shared" si="174"/>
        <v>0</v>
      </c>
      <c r="N233" s="18">
        <f t="shared" si="174"/>
        <v>0</v>
      </c>
      <c r="O233" s="48">
        <f t="shared" si="174"/>
        <v>0</v>
      </c>
      <c r="P233" s="65">
        <f t="shared" si="165"/>
        <v>0</v>
      </c>
      <c r="Q233" s="48">
        <f t="shared" ref="Q233:R233" si="175">SUM(Q234)</f>
        <v>0</v>
      </c>
      <c r="R233" s="48">
        <f t="shared" si="175"/>
        <v>0</v>
      </c>
      <c r="S233" s="65">
        <f t="shared" si="167"/>
        <v>0</v>
      </c>
    </row>
    <row r="234" spans="1:19" ht="67.5" hidden="1" customHeight="1" x14ac:dyDescent="0.25">
      <c r="A234" s="161"/>
      <c r="B234" s="23">
        <v>423311</v>
      </c>
      <c r="C234" s="17" t="s">
        <v>563</v>
      </c>
      <c r="D234" s="84"/>
      <c r="E234" s="68"/>
      <c r="F234" s="19"/>
      <c r="G234" s="19"/>
      <c r="H234" s="19"/>
      <c r="I234" s="19"/>
      <c r="J234" s="19"/>
      <c r="K234" s="19"/>
      <c r="L234" s="19"/>
      <c r="M234" s="19"/>
      <c r="N234" s="19"/>
      <c r="O234" s="49"/>
      <c r="P234" s="65">
        <f t="shared" si="165"/>
        <v>0</v>
      </c>
      <c r="Q234" s="49"/>
      <c r="R234" s="49"/>
      <c r="S234" s="65">
        <f t="shared" si="167"/>
        <v>0</v>
      </c>
    </row>
    <row r="235" spans="1:19" hidden="1" x14ac:dyDescent="0.25">
      <c r="A235" s="161"/>
      <c r="B235" s="23">
        <v>423320</v>
      </c>
      <c r="C235" s="17" t="s">
        <v>193</v>
      </c>
      <c r="D235" s="83">
        <f>SUM(D236:D238)</f>
        <v>0</v>
      </c>
      <c r="E235" s="67">
        <f t="shared" ref="E235:O235" si="176">SUM(E236:E238)</f>
        <v>0</v>
      </c>
      <c r="F235" s="18">
        <f t="shared" si="176"/>
        <v>0</v>
      </c>
      <c r="G235" s="18">
        <f t="shared" si="176"/>
        <v>0</v>
      </c>
      <c r="H235" s="18">
        <f t="shared" si="176"/>
        <v>0</v>
      </c>
      <c r="I235" s="18">
        <f t="shared" si="176"/>
        <v>0</v>
      </c>
      <c r="J235" s="18">
        <f t="shared" si="176"/>
        <v>0</v>
      </c>
      <c r="K235" s="18">
        <f t="shared" si="176"/>
        <v>0</v>
      </c>
      <c r="L235" s="18">
        <f t="shared" si="176"/>
        <v>0</v>
      </c>
      <c r="M235" s="18">
        <f t="shared" si="176"/>
        <v>0</v>
      </c>
      <c r="N235" s="18">
        <f t="shared" si="176"/>
        <v>0</v>
      </c>
      <c r="O235" s="48">
        <f t="shared" si="176"/>
        <v>0</v>
      </c>
      <c r="P235" s="65">
        <f t="shared" si="165"/>
        <v>0</v>
      </c>
      <c r="Q235" s="48">
        <f t="shared" ref="Q235:R235" si="177">SUM(Q236:Q238)</f>
        <v>0</v>
      </c>
      <c r="R235" s="48">
        <f t="shared" si="177"/>
        <v>0</v>
      </c>
      <c r="S235" s="65">
        <f t="shared" si="167"/>
        <v>0</v>
      </c>
    </row>
    <row r="236" spans="1:19" hidden="1" x14ac:dyDescent="0.25">
      <c r="A236" s="161"/>
      <c r="B236" s="23">
        <v>423321</v>
      </c>
      <c r="C236" s="17" t="s">
        <v>194</v>
      </c>
      <c r="D236" s="84"/>
      <c r="E236" s="68"/>
      <c r="F236" s="19"/>
      <c r="G236" s="19"/>
      <c r="H236" s="19"/>
      <c r="I236" s="19"/>
      <c r="J236" s="19"/>
      <c r="K236" s="19"/>
      <c r="L236" s="19"/>
      <c r="M236" s="19"/>
      <c r="N236" s="19"/>
      <c r="O236" s="49"/>
      <c r="P236" s="65">
        <f t="shared" si="165"/>
        <v>0</v>
      </c>
      <c r="Q236" s="49"/>
      <c r="R236" s="49"/>
      <c r="S236" s="65">
        <f t="shared" si="167"/>
        <v>0</v>
      </c>
    </row>
    <row r="237" spans="1:19" hidden="1" x14ac:dyDescent="0.25">
      <c r="A237" s="161"/>
      <c r="B237" s="23">
        <v>423322</v>
      </c>
      <c r="C237" s="17" t="s">
        <v>195</v>
      </c>
      <c r="D237" s="84"/>
      <c r="E237" s="68"/>
      <c r="F237" s="19"/>
      <c r="G237" s="19"/>
      <c r="H237" s="19"/>
      <c r="I237" s="19"/>
      <c r="J237" s="19"/>
      <c r="K237" s="19"/>
      <c r="L237" s="19"/>
      <c r="M237" s="19"/>
      <c r="N237" s="19"/>
      <c r="O237" s="49"/>
      <c r="P237" s="65">
        <f t="shared" si="165"/>
        <v>0</v>
      </c>
      <c r="Q237" s="49"/>
      <c r="R237" s="49"/>
      <c r="S237" s="65">
        <f t="shared" si="167"/>
        <v>0</v>
      </c>
    </row>
    <row r="238" spans="1:19" ht="25.5" hidden="1" x14ac:dyDescent="0.25">
      <c r="A238" s="161"/>
      <c r="B238" s="23">
        <v>423323</v>
      </c>
      <c r="C238" s="17" t="s">
        <v>196</v>
      </c>
      <c r="D238" s="84"/>
      <c r="E238" s="68"/>
      <c r="F238" s="19"/>
      <c r="G238" s="19"/>
      <c r="H238" s="19"/>
      <c r="I238" s="19"/>
      <c r="J238" s="19"/>
      <c r="K238" s="19"/>
      <c r="L238" s="19"/>
      <c r="M238" s="19"/>
      <c r="N238" s="19"/>
      <c r="O238" s="49"/>
      <c r="P238" s="65">
        <f t="shared" si="165"/>
        <v>0</v>
      </c>
      <c r="Q238" s="49"/>
      <c r="R238" s="49"/>
      <c r="S238" s="65">
        <f t="shared" si="167"/>
        <v>0</v>
      </c>
    </row>
    <row r="239" spans="1:19" ht="25.5" hidden="1" x14ac:dyDescent="0.25">
      <c r="A239" s="161"/>
      <c r="B239" s="23">
        <v>423390</v>
      </c>
      <c r="C239" s="17" t="s">
        <v>197</v>
      </c>
      <c r="D239" s="83">
        <f>SUM(D240:D241)</f>
        <v>0</v>
      </c>
      <c r="E239" s="67">
        <f t="shared" ref="E239:O239" si="178">SUM(E240:E241)</f>
        <v>0</v>
      </c>
      <c r="F239" s="18">
        <f t="shared" si="178"/>
        <v>0</v>
      </c>
      <c r="G239" s="18">
        <f t="shared" si="178"/>
        <v>0</v>
      </c>
      <c r="H239" s="18">
        <f t="shared" si="178"/>
        <v>0</v>
      </c>
      <c r="I239" s="18">
        <f t="shared" si="178"/>
        <v>0</v>
      </c>
      <c r="J239" s="18">
        <f t="shared" si="178"/>
        <v>0</v>
      </c>
      <c r="K239" s="18">
        <f t="shared" si="178"/>
        <v>0</v>
      </c>
      <c r="L239" s="18">
        <f t="shared" si="178"/>
        <v>0</v>
      </c>
      <c r="M239" s="18">
        <f t="shared" si="178"/>
        <v>0</v>
      </c>
      <c r="N239" s="18">
        <f t="shared" si="178"/>
        <v>0</v>
      </c>
      <c r="O239" s="48">
        <f t="shared" si="178"/>
        <v>0</v>
      </c>
      <c r="P239" s="65">
        <f t="shared" si="165"/>
        <v>0</v>
      </c>
      <c r="Q239" s="48">
        <f t="shared" ref="Q239:R239" si="179">SUM(Q240:Q241)</f>
        <v>0</v>
      </c>
      <c r="R239" s="48">
        <f t="shared" si="179"/>
        <v>0</v>
      </c>
      <c r="S239" s="65">
        <f t="shared" si="167"/>
        <v>0</v>
      </c>
    </row>
    <row r="240" spans="1:19" hidden="1" x14ac:dyDescent="0.25">
      <c r="A240" s="161"/>
      <c r="B240" s="23">
        <v>423391</v>
      </c>
      <c r="C240" s="17" t="s">
        <v>198</v>
      </c>
      <c r="D240" s="84"/>
      <c r="E240" s="68"/>
      <c r="F240" s="19"/>
      <c r="G240" s="19"/>
      <c r="H240" s="19"/>
      <c r="I240" s="19"/>
      <c r="J240" s="19"/>
      <c r="K240" s="19"/>
      <c r="L240" s="19"/>
      <c r="M240" s="19"/>
      <c r="N240" s="19"/>
      <c r="O240" s="49"/>
      <c r="P240" s="65">
        <f t="shared" si="165"/>
        <v>0</v>
      </c>
      <c r="Q240" s="49"/>
      <c r="R240" s="49"/>
      <c r="S240" s="65">
        <f t="shared" si="167"/>
        <v>0</v>
      </c>
    </row>
    <row r="241" spans="1:19" ht="38.25" hidden="1" x14ac:dyDescent="0.25">
      <c r="A241" s="161"/>
      <c r="B241" s="23">
        <v>423399</v>
      </c>
      <c r="C241" s="17" t="s">
        <v>564</v>
      </c>
      <c r="D241" s="84"/>
      <c r="E241" s="68"/>
      <c r="F241" s="19"/>
      <c r="G241" s="19"/>
      <c r="H241" s="19"/>
      <c r="I241" s="19"/>
      <c r="J241" s="19"/>
      <c r="K241" s="19"/>
      <c r="L241" s="19"/>
      <c r="M241" s="19"/>
      <c r="N241" s="19"/>
      <c r="O241" s="49"/>
      <c r="P241" s="65">
        <f t="shared" si="165"/>
        <v>0</v>
      </c>
      <c r="Q241" s="49"/>
      <c r="R241" s="49"/>
      <c r="S241" s="65">
        <f t="shared" si="167"/>
        <v>0</v>
      </c>
    </row>
    <row r="242" spans="1:19" hidden="1" x14ac:dyDescent="0.25">
      <c r="A242" s="271"/>
      <c r="B242" s="27">
        <v>423400</v>
      </c>
      <c r="C242" s="13" t="s">
        <v>199</v>
      </c>
      <c r="D242" s="82">
        <f>SUM(D243,D248,D250,D254)</f>
        <v>0</v>
      </c>
      <c r="E242" s="66">
        <f t="shared" ref="E242:O242" si="180">SUM(E243,E248,E250,E254)</f>
        <v>0</v>
      </c>
      <c r="F242" s="14">
        <f t="shared" si="180"/>
        <v>0</v>
      </c>
      <c r="G242" s="14">
        <f t="shared" si="180"/>
        <v>0</v>
      </c>
      <c r="H242" s="14">
        <f t="shared" si="180"/>
        <v>0</v>
      </c>
      <c r="I242" s="14">
        <f t="shared" si="180"/>
        <v>0</v>
      </c>
      <c r="J242" s="14">
        <f t="shared" si="180"/>
        <v>0</v>
      </c>
      <c r="K242" s="14">
        <f t="shared" si="180"/>
        <v>0</v>
      </c>
      <c r="L242" s="14">
        <f t="shared" si="180"/>
        <v>0</v>
      </c>
      <c r="M242" s="14">
        <f t="shared" si="180"/>
        <v>0</v>
      </c>
      <c r="N242" s="14">
        <f t="shared" si="180"/>
        <v>0</v>
      </c>
      <c r="O242" s="47">
        <f t="shared" si="180"/>
        <v>0</v>
      </c>
      <c r="P242" s="65">
        <f t="shared" si="165"/>
        <v>0</v>
      </c>
      <c r="Q242" s="47">
        <f t="shared" ref="Q242:R242" si="181">SUM(Q243,Q248,Q250,Q254)</f>
        <v>0</v>
      </c>
      <c r="R242" s="47">
        <f t="shared" si="181"/>
        <v>0</v>
      </c>
      <c r="S242" s="65">
        <f t="shared" si="167"/>
        <v>0</v>
      </c>
    </row>
    <row r="243" spans="1:19" hidden="1" x14ac:dyDescent="0.25">
      <c r="A243" s="161"/>
      <c r="B243" s="23">
        <v>423410</v>
      </c>
      <c r="C243" s="17" t="s">
        <v>200</v>
      </c>
      <c r="D243" s="83">
        <f>SUM(D244:D246,D247)</f>
        <v>0</v>
      </c>
      <c r="E243" s="67">
        <f t="shared" ref="E243:O243" si="182">SUM(E244:E246,E247)</f>
        <v>0</v>
      </c>
      <c r="F243" s="18">
        <f t="shared" si="182"/>
        <v>0</v>
      </c>
      <c r="G243" s="18">
        <f t="shared" si="182"/>
        <v>0</v>
      </c>
      <c r="H243" s="18">
        <f t="shared" si="182"/>
        <v>0</v>
      </c>
      <c r="I243" s="18">
        <f t="shared" si="182"/>
        <v>0</v>
      </c>
      <c r="J243" s="18">
        <f t="shared" si="182"/>
        <v>0</v>
      </c>
      <c r="K243" s="18">
        <f t="shared" si="182"/>
        <v>0</v>
      </c>
      <c r="L243" s="18">
        <f t="shared" si="182"/>
        <v>0</v>
      </c>
      <c r="M243" s="18">
        <f t="shared" si="182"/>
        <v>0</v>
      </c>
      <c r="N243" s="18">
        <f t="shared" si="182"/>
        <v>0</v>
      </c>
      <c r="O243" s="48">
        <f t="shared" si="182"/>
        <v>0</v>
      </c>
      <c r="P243" s="65">
        <f t="shared" si="165"/>
        <v>0</v>
      </c>
      <c r="Q243" s="48">
        <f t="shared" ref="Q243:R243" si="183">SUM(Q244:Q246,Q247)</f>
        <v>0</v>
      </c>
      <c r="R243" s="48">
        <f t="shared" si="183"/>
        <v>0</v>
      </c>
      <c r="S243" s="65">
        <f t="shared" si="167"/>
        <v>0</v>
      </c>
    </row>
    <row r="244" spans="1:19" ht="38.25" hidden="1" x14ac:dyDescent="0.25">
      <c r="A244" s="161"/>
      <c r="B244" s="16">
        <v>423411</v>
      </c>
      <c r="C244" s="17" t="s">
        <v>201</v>
      </c>
      <c r="D244" s="84"/>
      <c r="E244" s="68"/>
      <c r="F244" s="19"/>
      <c r="G244" s="19"/>
      <c r="H244" s="19"/>
      <c r="I244" s="19"/>
      <c r="J244" s="19"/>
      <c r="K244" s="19"/>
      <c r="L244" s="19"/>
      <c r="M244" s="19"/>
      <c r="N244" s="19"/>
      <c r="O244" s="49"/>
      <c r="P244" s="65">
        <f t="shared" si="165"/>
        <v>0</v>
      </c>
      <c r="Q244" s="49"/>
      <c r="R244" s="49"/>
      <c r="S244" s="65">
        <f t="shared" si="167"/>
        <v>0</v>
      </c>
    </row>
    <row r="245" spans="1:19" hidden="1" x14ac:dyDescent="0.25">
      <c r="A245" s="161"/>
      <c r="B245" s="16">
        <v>423412</v>
      </c>
      <c r="C245" s="17" t="s">
        <v>202</v>
      </c>
      <c r="D245" s="84"/>
      <c r="E245" s="68"/>
      <c r="F245" s="19"/>
      <c r="G245" s="19"/>
      <c r="H245" s="19"/>
      <c r="I245" s="19"/>
      <c r="J245" s="19"/>
      <c r="K245" s="19"/>
      <c r="L245" s="19"/>
      <c r="M245" s="19"/>
      <c r="N245" s="19"/>
      <c r="O245" s="49"/>
      <c r="P245" s="65">
        <f t="shared" si="165"/>
        <v>0</v>
      </c>
      <c r="Q245" s="49"/>
      <c r="R245" s="49"/>
      <c r="S245" s="65">
        <f t="shared" si="167"/>
        <v>0</v>
      </c>
    </row>
    <row r="246" spans="1:19" hidden="1" x14ac:dyDescent="0.25">
      <c r="A246" s="161"/>
      <c r="B246" s="16">
        <v>423413</v>
      </c>
      <c r="C246" s="17" t="s">
        <v>692</v>
      </c>
      <c r="D246" s="84"/>
      <c r="E246" s="68"/>
      <c r="F246" s="19"/>
      <c r="G246" s="19"/>
      <c r="H246" s="19"/>
      <c r="I246" s="19"/>
      <c r="J246" s="19"/>
      <c r="K246" s="19"/>
      <c r="L246" s="19"/>
      <c r="M246" s="19"/>
      <c r="N246" s="19"/>
      <c r="O246" s="49"/>
      <c r="P246" s="65">
        <f t="shared" si="165"/>
        <v>0</v>
      </c>
      <c r="Q246" s="49"/>
      <c r="R246" s="49"/>
      <c r="S246" s="65">
        <f t="shared" si="167"/>
        <v>0</v>
      </c>
    </row>
    <row r="247" spans="1:19" hidden="1" x14ac:dyDescent="0.25">
      <c r="A247" s="161"/>
      <c r="B247" s="16">
        <v>423419</v>
      </c>
      <c r="C247" s="17" t="s">
        <v>203</v>
      </c>
      <c r="D247" s="84"/>
      <c r="E247" s="68"/>
      <c r="F247" s="19"/>
      <c r="G247" s="19"/>
      <c r="H247" s="19"/>
      <c r="I247" s="19"/>
      <c r="J247" s="19"/>
      <c r="K247" s="19"/>
      <c r="L247" s="19"/>
      <c r="M247" s="19"/>
      <c r="N247" s="19"/>
      <c r="O247" s="49"/>
      <c r="P247" s="65">
        <f t="shared" si="165"/>
        <v>0</v>
      </c>
      <c r="Q247" s="49"/>
      <c r="R247" s="49"/>
      <c r="S247" s="65">
        <f t="shared" si="167"/>
        <v>0</v>
      </c>
    </row>
    <row r="248" spans="1:19" ht="25.5" hidden="1" x14ac:dyDescent="0.25">
      <c r="A248" s="161"/>
      <c r="B248" s="16">
        <v>423420</v>
      </c>
      <c r="C248" s="17" t="s">
        <v>204</v>
      </c>
      <c r="D248" s="83">
        <f>SUM(D249)</f>
        <v>0</v>
      </c>
      <c r="E248" s="67">
        <f t="shared" ref="E248:O248" si="184">SUM(E249)</f>
        <v>0</v>
      </c>
      <c r="F248" s="18">
        <f t="shared" si="184"/>
        <v>0</v>
      </c>
      <c r="G248" s="18">
        <f t="shared" si="184"/>
        <v>0</v>
      </c>
      <c r="H248" s="18">
        <f t="shared" si="184"/>
        <v>0</v>
      </c>
      <c r="I248" s="18">
        <f t="shared" si="184"/>
        <v>0</v>
      </c>
      <c r="J248" s="18">
        <f t="shared" si="184"/>
        <v>0</v>
      </c>
      <c r="K248" s="18">
        <f t="shared" si="184"/>
        <v>0</v>
      </c>
      <c r="L248" s="18">
        <f t="shared" si="184"/>
        <v>0</v>
      </c>
      <c r="M248" s="18">
        <f t="shared" si="184"/>
        <v>0</v>
      </c>
      <c r="N248" s="18">
        <f t="shared" si="184"/>
        <v>0</v>
      </c>
      <c r="O248" s="48">
        <f t="shared" si="184"/>
        <v>0</v>
      </c>
      <c r="P248" s="65">
        <f t="shared" si="165"/>
        <v>0</v>
      </c>
      <c r="Q248" s="48">
        <f t="shared" ref="Q248:R248" si="185">SUM(Q249)</f>
        <v>0</v>
      </c>
      <c r="R248" s="48">
        <f t="shared" si="185"/>
        <v>0</v>
      </c>
      <c r="S248" s="65">
        <f t="shared" si="167"/>
        <v>0</v>
      </c>
    </row>
    <row r="249" spans="1:19" ht="46.5" hidden="1" customHeight="1" x14ac:dyDescent="0.25">
      <c r="A249" s="161"/>
      <c r="B249" s="16">
        <v>423421</v>
      </c>
      <c r="C249" s="17" t="s">
        <v>565</v>
      </c>
      <c r="D249" s="84"/>
      <c r="E249" s="68"/>
      <c r="F249" s="19"/>
      <c r="G249" s="19"/>
      <c r="H249" s="19"/>
      <c r="I249" s="19"/>
      <c r="J249" s="19"/>
      <c r="K249" s="19"/>
      <c r="L249" s="19"/>
      <c r="M249" s="19"/>
      <c r="N249" s="19"/>
      <c r="O249" s="49"/>
      <c r="P249" s="65">
        <f t="shared" si="165"/>
        <v>0</v>
      </c>
      <c r="Q249" s="49"/>
      <c r="R249" s="49"/>
      <c r="S249" s="65">
        <f t="shared" si="167"/>
        <v>0</v>
      </c>
    </row>
    <row r="250" spans="1:19" hidden="1" x14ac:dyDescent="0.25">
      <c r="A250" s="161"/>
      <c r="B250" s="16">
        <v>423430</v>
      </c>
      <c r="C250" s="17" t="s">
        <v>205</v>
      </c>
      <c r="D250" s="83">
        <f>SUM(D251:D253)</f>
        <v>0</v>
      </c>
      <c r="E250" s="67">
        <f t="shared" ref="E250:O250" si="186">SUM(E251:E253)</f>
        <v>0</v>
      </c>
      <c r="F250" s="18">
        <f t="shared" si="186"/>
        <v>0</v>
      </c>
      <c r="G250" s="18">
        <f t="shared" si="186"/>
        <v>0</v>
      </c>
      <c r="H250" s="18">
        <f t="shared" si="186"/>
        <v>0</v>
      </c>
      <c r="I250" s="18">
        <f t="shared" si="186"/>
        <v>0</v>
      </c>
      <c r="J250" s="18">
        <f t="shared" si="186"/>
        <v>0</v>
      </c>
      <c r="K250" s="18">
        <f t="shared" si="186"/>
        <v>0</v>
      </c>
      <c r="L250" s="18">
        <f t="shared" si="186"/>
        <v>0</v>
      </c>
      <c r="M250" s="18">
        <f t="shared" si="186"/>
        <v>0</v>
      </c>
      <c r="N250" s="18">
        <f t="shared" si="186"/>
        <v>0</v>
      </c>
      <c r="O250" s="48">
        <f t="shared" si="186"/>
        <v>0</v>
      </c>
      <c r="P250" s="65">
        <f t="shared" si="165"/>
        <v>0</v>
      </c>
      <c r="Q250" s="48">
        <f t="shared" ref="Q250:R250" si="187">SUM(Q251:Q253)</f>
        <v>0</v>
      </c>
      <c r="R250" s="48">
        <f t="shared" si="187"/>
        <v>0</v>
      </c>
      <c r="S250" s="65">
        <f t="shared" si="167"/>
        <v>0</v>
      </c>
    </row>
    <row r="251" spans="1:19" ht="38.25" hidden="1" x14ac:dyDescent="0.25">
      <c r="A251" s="161"/>
      <c r="B251" s="16">
        <v>423431</v>
      </c>
      <c r="C251" s="17" t="s">
        <v>669</v>
      </c>
      <c r="D251" s="84"/>
      <c r="E251" s="68"/>
      <c r="F251" s="19"/>
      <c r="G251" s="19"/>
      <c r="H251" s="19"/>
      <c r="I251" s="19"/>
      <c r="J251" s="19"/>
      <c r="K251" s="19"/>
      <c r="L251" s="19"/>
      <c r="M251" s="19"/>
      <c r="N251" s="19"/>
      <c r="O251" s="49"/>
      <c r="P251" s="65">
        <f t="shared" si="165"/>
        <v>0</v>
      </c>
      <c r="Q251" s="49"/>
      <c r="R251" s="49"/>
      <c r="S251" s="65">
        <f t="shared" si="167"/>
        <v>0</v>
      </c>
    </row>
    <row r="252" spans="1:19" ht="63.75" hidden="1" customHeight="1" x14ac:dyDescent="0.25">
      <c r="A252" s="161"/>
      <c r="B252" s="16">
        <v>423432</v>
      </c>
      <c r="C252" s="17" t="s">
        <v>543</v>
      </c>
      <c r="D252" s="84"/>
      <c r="E252" s="68"/>
      <c r="F252" s="19"/>
      <c r="G252" s="19"/>
      <c r="H252" s="19"/>
      <c r="I252" s="19"/>
      <c r="J252" s="19"/>
      <c r="K252" s="19"/>
      <c r="L252" s="19"/>
      <c r="M252" s="19"/>
      <c r="N252" s="19"/>
      <c r="O252" s="49"/>
      <c r="P252" s="65">
        <f t="shared" si="165"/>
        <v>0</v>
      </c>
      <c r="Q252" s="49"/>
      <c r="R252" s="49"/>
      <c r="S252" s="65">
        <f t="shared" si="167"/>
        <v>0</v>
      </c>
    </row>
    <row r="253" spans="1:19" ht="82.5" hidden="1" customHeight="1" x14ac:dyDescent="0.25">
      <c r="A253" s="161"/>
      <c r="B253" s="16">
        <v>423439</v>
      </c>
      <c r="C253" s="17" t="s">
        <v>567</v>
      </c>
      <c r="D253" s="84"/>
      <c r="E253" s="68"/>
      <c r="F253" s="19"/>
      <c r="G253" s="19"/>
      <c r="H253" s="19"/>
      <c r="I253" s="19"/>
      <c r="J253" s="19"/>
      <c r="K253" s="19"/>
      <c r="L253" s="19"/>
      <c r="M253" s="19"/>
      <c r="N253" s="19"/>
      <c r="O253" s="49"/>
      <c r="P253" s="65">
        <f t="shared" si="165"/>
        <v>0</v>
      </c>
      <c r="Q253" s="49"/>
      <c r="R253" s="49"/>
      <c r="S253" s="65">
        <f t="shared" si="167"/>
        <v>0</v>
      </c>
    </row>
    <row r="254" spans="1:19" hidden="1" x14ac:dyDescent="0.25">
      <c r="A254" s="161"/>
      <c r="B254" s="16">
        <v>423440</v>
      </c>
      <c r="C254" s="17" t="s">
        <v>206</v>
      </c>
      <c r="D254" s="83">
        <f>SUM(D255:D256)</f>
        <v>0</v>
      </c>
      <c r="E254" s="67">
        <f t="shared" ref="E254:O254" si="188">SUM(E255:E256)</f>
        <v>0</v>
      </c>
      <c r="F254" s="18">
        <f t="shared" si="188"/>
        <v>0</v>
      </c>
      <c r="G254" s="18">
        <f t="shared" si="188"/>
        <v>0</v>
      </c>
      <c r="H254" s="18">
        <f t="shared" si="188"/>
        <v>0</v>
      </c>
      <c r="I254" s="18">
        <f t="shared" si="188"/>
        <v>0</v>
      </c>
      <c r="J254" s="18">
        <f t="shared" si="188"/>
        <v>0</v>
      </c>
      <c r="K254" s="18">
        <f t="shared" si="188"/>
        <v>0</v>
      </c>
      <c r="L254" s="18">
        <f t="shared" si="188"/>
        <v>0</v>
      </c>
      <c r="M254" s="18">
        <f t="shared" si="188"/>
        <v>0</v>
      </c>
      <c r="N254" s="18">
        <f t="shared" si="188"/>
        <v>0</v>
      </c>
      <c r="O254" s="48">
        <f t="shared" si="188"/>
        <v>0</v>
      </c>
      <c r="P254" s="65">
        <f t="shared" si="165"/>
        <v>0</v>
      </c>
      <c r="Q254" s="48">
        <f t="shared" ref="Q254:R254" si="189">SUM(Q255:Q256)</f>
        <v>0</v>
      </c>
      <c r="R254" s="48">
        <f t="shared" si="189"/>
        <v>0</v>
      </c>
      <c r="S254" s="65">
        <f t="shared" si="167"/>
        <v>0</v>
      </c>
    </row>
    <row r="255" spans="1:19" ht="29.25" hidden="1" customHeight="1" x14ac:dyDescent="0.25">
      <c r="A255" s="161"/>
      <c r="B255" s="16">
        <v>423441</v>
      </c>
      <c r="C255" s="17" t="s">
        <v>527</v>
      </c>
      <c r="D255" s="84"/>
      <c r="E255" s="68"/>
      <c r="F255" s="19"/>
      <c r="G255" s="19"/>
      <c r="H255" s="19"/>
      <c r="I255" s="19"/>
      <c r="J255" s="19"/>
      <c r="K255" s="19"/>
      <c r="L255" s="19"/>
      <c r="M255" s="19"/>
      <c r="N255" s="19"/>
      <c r="O255" s="49"/>
      <c r="P255" s="65">
        <f t="shared" si="165"/>
        <v>0</v>
      </c>
      <c r="Q255" s="49"/>
      <c r="R255" s="49"/>
      <c r="S255" s="65">
        <f t="shared" si="167"/>
        <v>0</v>
      </c>
    </row>
    <row r="256" spans="1:19" ht="38.25" hidden="1" x14ac:dyDescent="0.25">
      <c r="A256" s="161"/>
      <c r="B256" s="16">
        <v>423449</v>
      </c>
      <c r="C256" s="17" t="s">
        <v>568</v>
      </c>
      <c r="D256" s="84"/>
      <c r="E256" s="68"/>
      <c r="F256" s="19"/>
      <c r="G256" s="19"/>
      <c r="H256" s="19"/>
      <c r="I256" s="19"/>
      <c r="J256" s="19"/>
      <c r="K256" s="19"/>
      <c r="L256" s="19"/>
      <c r="M256" s="19"/>
      <c r="N256" s="19"/>
      <c r="O256" s="49"/>
      <c r="P256" s="65">
        <f t="shared" si="165"/>
        <v>0</v>
      </c>
      <c r="Q256" s="49"/>
      <c r="R256" s="49"/>
      <c r="S256" s="65">
        <f t="shared" si="167"/>
        <v>0</v>
      </c>
    </row>
    <row r="257" spans="1:19" hidden="1" x14ac:dyDescent="0.25">
      <c r="A257" s="271"/>
      <c r="B257" s="12">
        <v>423500</v>
      </c>
      <c r="C257" s="13" t="s">
        <v>207</v>
      </c>
      <c r="D257" s="82">
        <f>SUM(D258,D262,D265,D268, E260)</f>
        <v>0</v>
      </c>
      <c r="E257" s="66">
        <f>SUM(E258,E262,E265,E268, E260)</f>
        <v>0</v>
      </c>
      <c r="F257" s="66">
        <f t="shared" ref="F257:O257" si="190">SUM(F258,F262,F265,F268, F260)</f>
        <v>0</v>
      </c>
      <c r="G257" s="66">
        <f t="shared" si="190"/>
        <v>0</v>
      </c>
      <c r="H257" s="66">
        <f t="shared" si="190"/>
        <v>0</v>
      </c>
      <c r="I257" s="66">
        <f t="shared" si="190"/>
        <v>0</v>
      </c>
      <c r="J257" s="66">
        <f t="shared" si="190"/>
        <v>0</v>
      </c>
      <c r="K257" s="66">
        <f t="shared" si="190"/>
        <v>0</v>
      </c>
      <c r="L257" s="66">
        <f>SUM(L258,L262,L265,L268, L260)</f>
        <v>0</v>
      </c>
      <c r="M257" s="66">
        <f t="shared" si="190"/>
        <v>0</v>
      </c>
      <c r="N257" s="66">
        <f>SUM(N258,N262,N265,N268, N260)</f>
        <v>0</v>
      </c>
      <c r="O257" s="66">
        <f t="shared" si="190"/>
        <v>0</v>
      </c>
      <c r="P257" s="65">
        <f t="shared" si="165"/>
        <v>0</v>
      </c>
      <c r="Q257" s="66">
        <f t="shared" ref="Q257" si="191">SUM(Q258,Q262,Q265,Q268, Q260)</f>
        <v>0</v>
      </c>
      <c r="R257" s="66">
        <f>SUM(R258,R262,R265,R268, R260)</f>
        <v>0</v>
      </c>
      <c r="S257" s="65">
        <f t="shared" si="167"/>
        <v>0</v>
      </c>
    </row>
    <row r="258" spans="1:19" hidden="1" x14ac:dyDescent="0.25">
      <c r="A258" s="271"/>
      <c r="B258" s="16">
        <v>423510</v>
      </c>
      <c r="C258" s="17" t="s">
        <v>208</v>
      </c>
      <c r="D258" s="83">
        <f>SUM(D259)</f>
        <v>0</v>
      </c>
      <c r="E258" s="67">
        <f t="shared" ref="E258:N258" si="192">SUM(E259)</f>
        <v>0</v>
      </c>
      <c r="F258" s="18">
        <f>SUM(F259)</f>
        <v>0</v>
      </c>
      <c r="G258" s="18">
        <f>SUM(G259)</f>
        <v>0</v>
      </c>
      <c r="H258" s="18">
        <f>SUM(H259)</f>
        <v>0</v>
      </c>
      <c r="I258" s="18">
        <f t="shared" si="192"/>
        <v>0</v>
      </c>
      <c r="J258" s="18">
        <f t="shared" si="192"/>
        <v>0</v>
      </c>
      <c r="K258" s="18">
        <f>SUM(K259)</f>
        <v>0</v>
      </c>
      <c r="L258" s="18">
        <f t="shared" si="192"/>
        <v>0</v>
      </c>
      <c r="M258" s="18">
        <f>SUM(M259)</f>
        <v>0</v>
      </c>
      <c r="N258" s="18">
        <f t="shared" si="192"/>
        <v>0</v>
      </c>
      <c r="O258" s="18">
        <f>SUM(O259)</f>
        <v>0</v>
      </c>
      <c r="P258" s="65">
        <f t="shared" si="165"/>
        <v>0</v>
      </c>
      <c r="Q258" s="48">
        <f t="shared" ref="Q258:R258" si="193">SUM(Q259)</f>
        <v>0</v>
      </c>
      <c r="R258" s="48">
        <f t="shared" si="193"/>
        <v>0</v>
      </c>
      <c r="S258" s="65">
        <f t="shared" si="167"/>
        <v>0</v>
      </c>
    </row>
    <row r="259" spans="1:19" hidden="1" x14ac:dyDescent="0.25">
      <c r="A259" s="271"/>
      <c r="B259" s="16">
        <v>423511</v>
      </c>
      <c r="C259" s="17" t="s">
        <v>208</v>
      </c>
      <c r="D259" s="92"/>
      <c r="E259" s="76"/>
      <c r="F259" s="32"/>
      <c r="G259" s="32"/>
      <c r="H259" s="32"/>
      <c r="I259" s="32"/>
      <c r="J259" s="32"/>
      <c r="K259" s="32"/>
      <c r="L259" s="32"/>
      <c r="M259" s="32"/>
      <c r="N259" s="32"/>
      <c r="O259" s="58"/>
      <c r="P259" s="65">
        <f t="shared" si="165"/>
        <v>0</v>
      </c>
      <c r="Q259" s="58"/>
      <c r="R259" s="58"/>
      <c r="S259" s="65">
        <f t="shared" si="167"/>
        <v>0</v>
      </c>
    </row>
    <row r="260" spans="1:19" hidden="1" x14ac:dyDescent="0.25">
      <c r="A260" s="271"/>
      <c r="B260" s="16">
        <v>423520</v>
      </c>
      <c r="C260" s="17" t="s">
        <v>569</v>
      </c>
      <c r="D260" s="179">
        <f>D261</f>
        <v>0</v>
      </c>
      <c r="E260" s="180">
        <f>E261</f>
        <v>0</v>
      </c>
      <c r="F260" s="181">
        <f>F261</f>
        <v>0</v>
      </c>
      <c r="G260" s="181">
        <f t="shared" ref="G260:O260" si="194">G261</f>
        <v>0</v>
      </c>
      <c r="H260" s="181">
        <f t="shared" si="194"/>
        <v>0</v>
      </c>
      <c r="I260" s="181">
        <f t="shared" si="194"/>
        <v>0</v>
      </c>
      <c r="J260" s="181">
        <f t="shared" si="194"/>
        <v>0</v>
      </c>
      <c r="K260" s="181">
        <f>K261</f>
        <v>0</v>
      </c>
      <c r="L260" s="181">
        <f t="shared" si="194"/>
        <v>0</v>
      </c>
      <c r="M260" s="181">
        <f t="shared" si="194"/>
        <v>0</v>
      </c>
      <c r="N260" s="181">
        <f t="shared" si="194"/>
        <v>0</v>
      </c>
      <c r="O260" s="181">
        <f t="shared" si="194"/>
        <v>0</v>
      </c>
      <c r="P260" s="182">
        <f t="shared" si="165"/>
        <v>0</v>
      </c>
      <c r="Q260" s="181">
        <f t="shared" ref="Q260:R260" si="195">Q261</f>
        <v>0</v>
      </c>
      <c r="R260" s="181">
        <f t="shared" si="195"/>
        <v>0</v>
      </c>
      <c r="S260" s="65">
        <f t="shared" si="167"/>
        <v>0</v>
      </c>
    </row>
    <row r="261" spans="1:19" ht="25.5" hidden="1" x14ac:dyDescent="0.25">
      <c r="A261" s="271"/>
      <c r="B261" s="16">
        <v>423521</v>
      </c>
      <c r="C261" s="17" t="s">
        <v>570</v>
      </c>
      <c r="D261" s="92"/>
      <c r="E261" s="76"/>
      <c r="F261" s="32"/>
      <c r="G261" s="32"/>
      <c r="H261" s="32"/>
      <c r="I261" s="32"/>
      <c r="J261" s="32"/>
      <c r="K261" s="32"/>
      <c r="L261" s="32"/>
      <c r="M261" s="32"/>
      <c r="N261" s="32"/>
      <c r="O261" s="58"/>
      <c r="P261" s="65">
        <f t="shared" si="165"/>
        <v>0</v>
      </c>
      <c r="Q261" s="58"/>
      <c r="R261" s="58"/>
      <c r="S261" s="65">
        <f t="shared" si="167"/>
        <v>0</v>
      </c>
    </row>
    <row r="262" spans="1:19" hidden="1" x14ac:dyDescent="0.25">
      <c r="A262" s="161"/>
      <c r="B262" s="16">
        <v>423530</v>
      </c>
      <c r="C262" s="17" t="s">
        <v>209</v>
      </c>
      <c r="D262" s="83">
        <f>SUM(D263:D264)</f>
        <v>0</v>
      </c>
      <c r="E262" s="67">
        <f t="shared" ref="E262:O262" si="196">SUM(E263:E264)</f>
        <v>0</v>
      </c>
      <c r="F262" s="18">
        <f t="shared" si="196"/>
        <v>0</v>
      </c>
      <c r="G262" s="18">
        <f t="shared" si="196"/>
        <v>0</v>
      </c>
      <c r="H262" s="18">
        <f t="shared" si="196"/>
        <v>0</v>
      </c>
      <c r="I262" s="18">
        <f t="shared" si="196"/>
        <v>0</v>
      </c>
      <c r="J262" s="18">
        <f t="shared" si="196"/>
        <v>0</v>
      </c>
      <c r="K262" s="18">
        <f t="shared" si="196"/>
        <v>0</v>
      </c>
      <c r="L262" s="18">
        <f t="shared" si="196"/>
        <v>0</v>
      </c>
      <c r="M262" s="18">
        <f t="shared" si="196"/>
        <v>0</v>
      </c>
      <c r="N262" s="18">
        <f t="shared" si="196"/>
        <v>0</v>
      </c>
      <c r="O262" s="48">
        <f t="shared" si="196"/>
        <v>0</v>
      </c>
      <c r="P262" s="65">
        <f t="shared" si="165"/>
        <v>0</v>
      </c>
      <c r="Q262" s="48">
        <f t="shared" ref="Q262:R262" si="197">SUM(Q263:Q264)</f>
        <v>0</v>
      </c>
      <c r="R262" s="48">
        <f t="shared" si="197"/>
        <v>0</v>
      </c>
      <c r="S262" s="65">
        <f t="shared" si="167"/>
        <v>0</v>
      </c>
    </row>
    <row r="263" spans="1:19" hidden="1" x14ac:dyDescent="0.25">
      <c r="A263" s="161"/>
      <c r="B263" s="16">
        <v>423531</v>
      </c>
      <c r="C263" s="17" t="s">
        <v>210</v>
      </c>
      <c r="D263" s="84"/>
      <c r="E263" s="68"/>
      <c r="F263" s="19"/>
      <c r="G263" s="19"/>
      <c r="H263" s="19"/>
      <c r="I263" s="19"/>
      <c r="J263" s="19"/>
      <c r="K263" s="19"/>
      <c r="L263" s="19"/>
      <c r="M263" s="19"/>
      <c r="N263" s="19"/>
      <c r="O263" s="49"/>
      <c r="P263" s="65">
        <f t="shared" si="165"/>
        <v>0</v>
      </c>
      <c r="Q263" s="49"/>
      <c r="R263" s="49"/>
      <c r="S263" s="65">
        <f t="shared" si="167"/>
        <v>0</v>
      </c>
    </row>
    <row r="264" spans="1:19" ht="38.25" hidden="1" x14ac:dyDescent="0.25">
      <c r="A264" s="161"/>
      <c r="B264" s="16">
        <v>423539</v>
      </c>
      <c r="C264" s="17" t="s">
        <v>571</v>
      </c>
      <c r="D264" s="84"/>
      <c r="E264" s="68"/>
      <c r="F264" s="19"/>
      <c r="G264" s="19"/>
      <c r="H264" s="19"/>
      <c r="I264" s="19"/>
      <c r="J264" s="19"/>
      <c r="K264" s="19"/>
      <c r="L264" s="19"/>
      <c r="M264" s="19"/>
      <c r="N264" s="19"/>
      <c r="O264" s="49"/>
      <c r="P264" s="65">
        <f t="shared" si="165"/>
        <v>0</v>
      </c>
      <c r="Q264" s="49"/>
      <c r="R264" s="49"/>
      <c r="S264" s="65">
        <f t="shared" si="167"/>
        <v>0</v>
      </c>
    </row>
    <row r="265" spans="1:19" hidden="1" x14ac:dyDescent="0.25">
      <c r="A265" s="161"/>
      <c r="B265" s="16">
        <v>423540</v>
      </c>
      <c r="C265" s="17" t="s">
        <v>211</v>
      </c>
      <c r="D265" s="83">
        <f>SUM(D266:D267)</f>
        <v>0</v>
      </c>
      <c r="E265" s="67">
        <f t="shared" ref="E265:O265" si="198">SUM(E266:E267)</f>
        <v>0</v>
      </c>
      <c r="F265" s="18">
        <f t="shared" si="198"/>
        <v>0</v>
      </c>
      <c r="G265" s="18">
        <f t="shared" si="198"/>
        <v>0</v>
      </c>
      <c r="H265" s="18">
        <f t="shared" si="198"/>
        <v>0</v>
      </c>
      <c r="I265" s="18">
        <f t="shared" si="198"/>
        <v>0</v>
      </c>
      <c r="J265" s="18">
        <f t="shared" si="198"/>
        <v>0</v>
      </c>
      <c r="K265" s="18">
        <f t="shared" si="198"/>
        <v>0</v>
      </c>
      <c r="L265" s="18">
        <f t="shared" si="198"/>
        <v>0</v>
      </c>
      <c r="M265" s="18">
        <f t="shared" si="198"/>
        <v>0</v>
      </c>
      <c r="N265" s="18">
        <f t="shared" si="198"/>
        <v>0</v>
      </c>
      <c r="O265" s="48">
        <f t="shared" si="198"/>
        <v>0</v>
      </c>
      <c r="P265" s="65">
        <f t="shared" si="165"/>
        <v>0</v>
      </c>
      <c r="Q265" s="48">
        <f t="shared" ref="Q265:R265" si="199">SUM(Q266:Q267)</f>
        <v>0</v>
      </c>
      <c r="R265" s="48">
        <f t="shared" si="199"/>
        <v>0</v>
      </c>
      <c r="S265" s="65">
        <f t="shared" si="167"/>
        <v>0</v>
      </c>
    </row>
    <row r="266" spans="1:19" hidden="1" x14ac:dyDescent="0.25">
      <c r="A266" s="161"/>
      <c r="B266" s="16">
        <v>423541</v>
      </c>
      <c r="C266" s="17" t="s">
        <v>212</v>
      </c>
      <c r="D266" s="84"/>
      <c r="E266" s="68"/>
      <c r="F266" s="19"/>
      <c r="G266" s="19"/>
      <c r="H266" s="19"/>
      <c r="I266" s="19"/>
      <c r="J266" s="19"/>
      <c r="K266" s="19"/>
      <c r="L266" s="19"/>
      <c r="M266" s="19"/>
      <c r="N266" s="19"/>
      <c r="O266" s="49"/>
      <c r="P266" s="65">
        <f t="shared" si="165"/>
        <v>0</v>
      </c>
      <c r="Q266" s="49"/>
      <c r="R266" s="49"/>
      <c r="S266" s="65">
        <f t="shared" si="167"/>
        <v>0</v>
      </c>
    </row>
    <row r="267" spans="1:19" hidden="1" x14ac:dyDescent="0.25">
      <c r="A267" s="161"/>
      <c r="B267" s="16">
        <v>423542</v>
      </c>
      <c r="C267" s="17" t="s">
        <v>213</v>
      </c>
      <c r="D267" s="84"/>
      <c r="E267" s="68"/>
      <c r="F267" s="19"/>
      <c r="G267" s="19"/>
      <c r="H267" s="19"/>
      <c r="I267" s="19"/>
      <c r="J267" s="19"/>
      <c r="K267" s="19"/>
      <c r="L267" s="19"/>
      <c r="M267" s="19"/>
      <c r="N267" s="19"/>
      <c r="O267" s="49"/>
      <c r="P267" s="65">
        <f t="shared" si="165"/>
        <v>0</v>
      </c>
      <c r="Q267" s="49"/>
      <c r="R267" s="49"/>
      <c r="S267" s="65">
        <f t="shared" si="167"/>
        <v>0</v>
      </c>
    </row>
    <row r="268" spans="1:19" hidden="1" x14ac:dyDescent="0.25">
      <c r="A268" s="161"/>
      <c r="B268" s="16">
        <v>423590</v>
      </c>
      <c r="C268" s="17" t="s">
        <v>214</v>
      </c>
      <c r="D268" s="83">
        <f t="shared" ref="D268:O268" si="200">SUM(D269:D274)</f>
        <v>0</v>
      </c>
      <c r="E268" s="226">
        <f t="shared" si="200"/>
        <v>0</v>
      </c>
      <c r="F268" s="18">
        <f t="shared" si="200"/>
        <v>0</v>
      </c>
      <c r="G268" s="18">
        <f t="shared" si="200"/>
        <v>0</v>
      </c>
      <c r="H268" s="18">
        <f t="shared" si="200"/>
        <v>0</v>
      </c>
      <c r="I268" s="18">
        <f t="shared" si="200"/>
        <v>0</v>
      </c>
      <c r="J268" s="18">
        <f t="shared" si="200"/>
        <v>0</v>
      </c>
      <c r="K268" s="18">
        <f t="shared" si="200"/>
        <v>0</v>
      </c>
      <c r="L268" s="18">
        <f t="shared" si="200"/>
        <v>0</v>
      </c>
      <c r="M268" s="18">
        <f t="shared" si="200"/>
        <v>0</v>
      </c>
      <c r="N268" s="18">
        <f t="shared" si="200"/>
        <v>0</v>
      </c>
      <c r="O268" s="227">
        <f t="shared" si="200"/>
        <v>0</v>
      </c>
      <c r="P268" s="65">
        <f t="shared" si="165"/>
        <v>0</v>
      </c>
      <c r="Q268" s="48">
        <f>SUM(Q269:Q274)</f>
        <v>0</v>
      </c>
      <c r="R268" s="48">
        <f>SUM(R269:R274)</f>
        <v>0</v>
      </c>
      <c r="S268" s="65">
        <f t="shared" si="167"/>
        <v>0</v>
      </c>
    </row>
    <row r="269" spans="1:19" ht="45.75" hidden="1" customHeight="1" x14ac:dyDescent="0.25">
      <c r="A269" s="161"/>
      <c r="B269" s="16">
        <v>423591</v>
      </c>
      <c r="C269" s="17" t="s">
        <v>573</v>
      </c>
      <c r="D269" s="147"/>
      <c r="E269" s="148"/>
      <c r="F269" s="149"/>
      <c r="G269" s="149"/>
      <c r="H269" s="149"/>
      <c r="I269" s="149"/>
      <c r="J269" s="149"/>
      <c r="K269" s="149"/>
      <c r="L269" s="149"/>
      <c r="M269" s="149"/>
      <c r="N269" s="149"/>
      <c r="O269" s="150"/>
      <c r="P269" s="65">
        <f t="shared" si="165"/>
        <v>0</v>
      </c>
      <c r="Q269" s="150"/>
      <c r="R269" s="150"/>
      <c r="S269" s="65">
        <f t="shared" si="167"/>
        <v>0</v>
      </c>
    </row>
    <row r="270" spans="1:19" ht="96" hidden="1" customHeight="1" x14ac:dyDescent="0.25">
      <c r="A270" s="161"/>
      <c r="B270" s="16">
        <v>423591</v>
      </c>
      <c r="C270" s="17" t="s">
        <v>572</v>
      </c>
      <c r="D270" s="151"/>
      <c r="E270" s="77"/>
      <c r="F270" s="33"/>
      <c r="G270" s="33"/>
      <c r="H270" s="33"/>
      <c r="I270" s="33"/>
      <c r="J270" s="33"/>
      <c r="K270" s="33"/>
      <c r="L270" s="33"/>
      <c r="M270" s="33"/>
      <c r="N270" s="33"/>
      <c r="O270" s="59"/>
      <c r="P270" s="65">
        <f t="shared" si="165"/>
        <v>0</v>
      </c>
      <c r="Q270" s="59"/>
      <c r="R270" s="59"/>
      <c r="S270" s="65">
        <f t="shared" si="167"/>
        <v>0</v>
      </c>
    </row>
    <row r="271" spans="1:19" ht="54" hidden="1" customHeight="1" x14ac:dyDescent="0.25">
      <c r="A271" s="161"/>
      <c r="B271" s="16">
        <v>423591</v>
      </c>
      <c r="C271" s="17" t="s">
        <v>574</v>
      </c>
      <c r="D271" s="151"/>
      <c r="E271" s="77"/>
      <c r="F271" s="33"/>
      <c r="G271" s="33"/>
      <c r="H271" s="33"/>
      <c r="I271" s="33"/>
      <c r="J271" s="33"/>
      <c r="K271" s="33"/>
      <c r="L271" s="33"/>
      <c r="M271" s="33"/>
      <c r="N271" s="33"/>
      <c r="O271" s="59"/>
      <c r="P271" s="65">
        <f t="shared" si="165"/>
        <v>0</v>
      </c>
      <c r="Q271" s="59"/>
      <c r="R271" s="59"/>
      <c r="S271" s="65">
        <f t="shared" si="167"/>
        <v>0</v>
      </c>
    </row>
    <row r="272" spans="1:19" ht="184.5" hidden="1" customHeight="1" x14ac:dyDescent="0.25">
      <c r="A272" s="161"/>
      <c r="B272" s="16">
        <v>423599</v>
      </c>
      <c r="C272" s="17" t="s">
        <v>648</v>
      </c>
      <c r="D272" s="151"/>
      <c r="E272" s="77"/>
      <c r="F272" s="33"/>
      <c r="G272" s="33"/>
      <c r="H272" s="33"/>
      <c r="I272" s="33"/>
      <c r="J272" s="33"/>
      <c r="K272" s="33"/>
      <c r="L272" s="33"/>
      <c r="M272" s="33"/>
      <c r="N272" s="33"/>
      <c r="O272" s="59"/>
      <c r="P272" s="65">
        <f t="shared" si="165"/>
        <v>0</v>
      </c>
      <c r="Q272" s="59"/>
      <c r="R272" s="59"/>
      <c r="S272" s="65">
        <f t="shared" si="167"/>
        <v>0</v>
      </c>
    </row>
    <row r="273" spans="1:19" ht="21.75" hidden="1" customHeight="1" x14ac:dyDescent="0.25">
      <c r="A273" s="161"/>
      <c r="B273" s="16">
        <v>423599</v>
      </c>
      <c r="C273" s="17" t="s">
        <v>575</v>
      </c>
      <c r="D273" s="151"/>
      <c r="E273" s="223"/>
      <c r="F273" s="33"/>
      <c r="G273" s="224"/>
      <c r="H273" s="33"/>
      <c r="I273" s="33"/>
      <c r="J273" s="33"/>
      <c r="K273" s="33"/>
      <c r="L273" s="33"/>
      <c r="M273" s="33"/>
      <c r="N273" s="33"/>
      <c r="O273" s="59"/>
      <c r="P273" s="65">
        <f t="shared" si="165"/>
        <v>0</v>
      </c>
      <c r="Q273" s="225"/>
      <c r="R273" s="225"/>
      <c r="S273" s="65">
        <f t="shared" si="167"/>
        <v>0</v>
      </c>
    </row>
    <row r="274" spans="1:19" hidden="1" x14ac:dyDescent="0.25">
      <c r="A274" s="161"/>
      <c r="B274" s="16">
        <v>423599</v>
      </c>
      <c r="C274" s="17" t="s">
        <v>575</v>
      </c>
      <c r="D274" s="151"/>
      <c r="E274" s="77"/>
      <c r="F274" s="33"/>
      <c r="G274" s="33"/>
      <c r="H274" s="33"/>
      <c r="I274" s="33"/>
      <c r="J274" s="33"/>
      <c r="K274" s="33"/>
      <c r="L274" s="33"/>
      <c r="M274" s="33"/>
      <c r="N274" s="33"/>
      <c r="O274" s="59"/>
      <c r="P274" s="65">
        <f t="shared" si="165"/>
        <v>0</v>
      </c>
      <c r="Q274" s="59"/>
      <c r="R274" s="59"/>
      <c r="S274" s="65">
        <f t="shared" si="167"/>
        <v>0</v>
      </c>
    </row>
    <row r="275" spans="1:19" ht="25.5" hidden="1" x14ac:dyDescent="0.25">
      <c r="A275" s="271"/>
      <c r="B275" s="12">
        <v>423600</v>
      </c>
      <c r="C275" s="13" t="s">
        <v>215</v>
      </c>
      <c r="D275" s="82">
        <f>SUM(D276,D279)</f>
        <v>0</v>
      </c>
      <c r="E275" s="66">
        <f t="shared" ref="E275:O275" si="201">SUM(E276,E279)</f>
        <v>0</v>
      </c>
      <c r="F275" s="14">
        <f t="shared" si="201"/>
        <v>0</v>
      </c>
      <c r="G275" s="14">
        <f t="shared" si="201"/>
        <v>0</v>
      </c>
      <c r="H275" s="14">
        <f t="shared" si="201"/>
        <v>0</v>
      </c>
      <c r="I275" s="14">
        <f t="shared" si="201"/>
        <v>0</v>
      </c>
      <c r="J275" s="14">
        <f t="shared" si="201"/>
        <v>0</v>
      </c>
      <c r="K275" s="14">
        <f t="shared" si="201"/>
        <v>0</v>
      </c>
      <c r="L275" s="14">
        <f t="shared" si="201"/>
        <v>0</v>
      </c>
      <c r="M275" s="14">
        <f t="shared" si="201"/>
        <v>0</v>
      </c>
      <c r="N275" s="14">
        <f t="shared" si="201"/>
        <v>0</v>
      </c>
      <c r="O275" s="47">
        <f t="shared" si="201"/>
        <v>0</v>
      </c>
      <c r="P275" s="65">
        <f t="shared" si="165"/>
        <v>0</v>
      </c>
      <c r="Q275" s="47">
        <f t="shared" ref="Q275:R275" si="202">SUM(Q276,Q279)</f>
        <v>0</v>
      </c>
      <c r="R275" s="47">
        <f t="shared" si="202"/>
        <v>0</v>
      </c>
      <c r="S275" s="65">
        <f t="shared" si="167"/>
        <v>0</v>
      </c>
    </row>
    <row r="276" spans="1:19" hidden="1" x14ac:dyDescent="0.25">
      <c r="A276" s="161"/>
      <c r="B276" s="16">
        <v>423610</v>
      </c>
      <c r="C276" s="17" t="s">
        <v>216</v>
      </c>
      <c r="D276" s="83">
        <f>SUM(D277:D278)</f>
        <v>0</v>
      </c>
      <c r="E276" s="67">
        <f t="shared" ref="E276:O276" si="203">SUM(E277:E278)</f>
        <v>0</v>
      </c>
      <c r="F276" s="18">
        <f t="shared" si="203"/>
        <v>0</v>
      </c>
      <c r="G276" s="18">
        <f t="shared" si="203"/>
        <v>0</v>
      </c>
      <c r="H276" s="18">
        <f t="shared" si="203"/>
        <v>0</v>
      </c>
      <c r="I276" s="18">
        <f t="shared" si="203"/>
        <v>0</v>
      </c>
      <c r="J276" s="18">
        <f t="shared" si="203"/>
        <v>0</v>
      </c>
      <c r="K276" s="18">
        <f t="shared" si="203"/>
        <v>0</v>
      </c>
      <c r="L276" s="18">
        <f t="shared" si="203"/>
        <v>0</v>
      </c>
      <c r="M276" s="18">
        <f t="shared" si="203"/>
        <v>0</v>
      </c>
      <c r="N276" s="18">
        <f t="shared" si="203"/>
        <v>0</v>
      </c>
      <c r="O276" s="48">
        <f t="shared" si="203"/>
        <v>0</v>
      </c>
      <c r="P276" s="65">
        <f t="shared" si="165"/>
        <v>0</v>
      </c>
      <c r="Q276" s="48">
        <f t="shared" ref="Q276:R276" si="204">SUM(Q277:Q278)</f>
        <v>0</v>
      </c>
      <c r="R276" s="48">
        <f t="shared" si="204"/>
        <v>0</v>
      </c>
      <c r="S276" s="65">
        <f t="shared" si="167"/>
        <v>0</v>
      </c>
    </row>
    <row r="277" spans="1:19" hidden="1" x14ac:dyDescent="0.25">
      <c r="A277" s="161"/>
      <c r="B277" s="16">
        <v>423611</v>
      </c>
      <c r="C277" s="17" t="s">
        <v>217</v>
      </c>
      <c r="D277" s="84"/>
      <c r="E277" s="68"/>
      <c r="F277" s="19"/>
      <c r="G277" s="19"/>
      <c r="H277" s="19"/>
      <c r="I277" s="19"/>
      <c r="J277" s="19"/>
      <c r="K277" s="19"/>
      <c r="L277" s="19"/>
      <c r="M277" s="19"/>
      <c r="N277" s="19"/>
      <c r="O277" s="49"/>
      <c r="P277" s="65">
        <f t="shared" si="165"/>
        <v>0</v>
      </c>
      <c r="Q277" s="49"/>
      <c r="R277" s="49"/>
      <c r="S277" s="65">
        <f t="shared" si="167"/>
        <v>0</v>
      </c>
    </row>
    <row r="278" spans="1:19" hidden="1" x14ac:dyDescent="0.25">
      <c r="A278" s="161"/>
      <c r="B278" s="16">
        <v>423612</v>
      </c>
      <c r="C278" s="17" t="s">
        <v>218</v>
      </c>
      <c r="D278" s="84"/>
      <c r="E278" s="68"/>
      <c r="F278" s="19"/>
      <c r="G278" s="19"/>
      <c r="H278" s="19"/>
      <c r="I278" s="19"/>
      <c r="J278" s="19"/>
      <c r="K278" s="19"/>
      <c r="L278" s="19"/>
      <c r="M278" s="19"/>
      <c r="N278" s="19"/>
      <c r="O278" s="49"/>
      <c r="P278" s="65">
        <f t="shared" si="165"/>
        <v>0</v>
      </c>
      <c r="Q278" s="49"/>
      <c r="R278" s="49"/>
      <c r="S278" s="65">
        <f t="shared" si="167"/>
        <v>0</v>
      </c>
    </row>
    <row r="279" spans="1:19" hidden="1" x14ac:dyDescent="0.25">
      <c r="A279" s="161"/>
      <c r="B279" s="16">
        <v>423620</v>
      </c>
      <c r="C279" s="17" t="s">
        <v>219</v>
      </c>
      <c r="D279" s="83">
        <f>SUM(D280)</f>
        <v>0</v>
      </c>
      <c r="E279" s="67">
        <f t="shared" ref="E279:O279" si="205">SUM(E280)</f>
        <v>0</v>
      </c>
      <c r="F279" s="18">
        <f t="shared" si="205"/>
        <v>0</v>
      </c>
      <c r="G279" s="18">
        <f t="shared" si="205"/>
        <v>0</v>
      </c>
      <c r="H279" s="18">
        <f t="shared" si="205"/>
        <v>0</v>
      </c>
      <c r="I279" s="18">
        <f t="shared" si="205"/>
        <v>0</v>
      </c>
      <c r="J279" s="18">
        <f t="shared" si="205"/>
        <v>0</v>
      </c>
      <c r="K279" s="18">
        <f t="shared" si="205"/>
        <v>0</v>
      </c>
      <c r="L279" s="18">
        <f t="shared" si="205"/>
        <v>0</v>
      </c>
      <c r="M279" s="18">
        <f t="shared" si="205"/>
        <v>0</v>
      </c>
      <c r="N279" s="18">
        <f t="shared" si="205"/>
        <v>0</v>
      </c>
      <c r="O279" s="48">
        <f t="shared" si="205"/>
        <v>0</v>
      </c>
      <c r="P279" s="65">
        <f t="shared" si="165"/>
        <v>0</v>
      </c>
      <c r="Q279" s="48">
        <f t="shared" ref="Q279:R279" si="206">SUM(Q280)</f>
        <v>0</v>
      </c>
      <c r="R279" s="48">
        <f t="shared" si="206"/>
        <v>0</v>
      </c>
      <c r="S279" s="65">
        <f t="shared" si="167"/>
        <v>0</v>
      </c>
    </row>
    <row r="280" spans="1:19" ht="25.5" hidden="1" x14ac:dyDescent="0.25">
      <c r="A280" s="161"/>
      <c r="B280" s="16">
        <v>423621</v>
      </c>
      <c r="C280" s="17" t="s">
        <v>220</v>
      </c>
      <c r="D280" s="84"/>
      <c r="E280" s="68"/>
      <c r="F280" s="19"/>
      <c r="G280" s="19"/>
      <c r="H280" s="19"/>
      <c r="I280" s="19"/>
      <c r="J280" s="19"/>
      <c r="K280" s="19"/>
      <c r="L280" s="19"/>
      <c r="M280" s="19"/>
      <c r="N280" s="19"/>
      <c r="O280" s="49"/>
      <c r="P280" s="65">
        <f t="shared" si="165"/>
        <v>0</v>
      </c>
      <c r="Q280" s="49"/>
      <c r="R280" s="49"/>
      <c r="S280" s="65">
        <f t="shared" si="167"/>
        <v>0</v>
      </c>
    </row>
    <row r="281" spans="1:19" hidden="1" x14ac:dyDescent="0.25">
      <c r="A281" s="271"/>
      <c r="B281" s="12">
        <v>423700</v>
      </c>
      <c r="C281" s="13" t="s">
        <v>221</v>
      </c>
      <c r="D281" s="82">
        <f>SUM(D282)</f>
        <v>0</v>
      </c>
      <c r="E281" s="66">
        <f t="shared" ref="E281:O281" si="207">SUM(E282)</f>
        <v>0</v>
      </c>
      <c r="F281" s="14">
        <f t="shared" si="207"/>
        <v>0</v>
      </c>
      <c r="G281" s="14">
        <f t="shared" si="207"/>
        <v>0</v>
      </c>
      <c r="H281" s="14">
        <f t="shared" si="207"/>
        <v>0</v>
      </c>
      <c r="I281" s="14">
        <f t="shared" si="207"/>
        <v>0</v>
      </c>
      <c r="J281" s="14">
        <f t="shared" si="207"/>
        <v>0</v>
      </c>
      <c r="K281" s="14">
        <f t="shared" si="207"/>
        <v>0</v>
      </c>
      <c r="L281" s="14">
        <f t="shared" si="207"/>
        <v>0</v>
      </c>
      <c r="M281" s="14">
        <f t="shared" si="207"/>
        <v>0</v>
      </c>
      <c r="N281" s="14">
        <f t="shared" si="207"/>
        <v>0</v>
      </c>
      <c r="O281" s="47">
        <f t="shared" si="207"/>
        <v>0</v>
      </c>
      <c r="P281" s="65">
        <f t="shared" si="165"/>
        <v>0</v>
      </c>
      <c r="Q281" s="47">
        <f t="shared" ref="Q281:R281" si="208">SUM(Q282)</f>
        <v>0</v>
      </c>
      <c r="R281" s="47">
        <f t="shared" si="208"/>
        <v>0</v>
      </c>
      <c r="S281" s="65">
        <f t="shared" si="167"/>
        <v>0</v>
      </c>
    </row>
    <row r="282" spans="1:19" hidden="1" x14ac:dyDescent="0.25">
      <c r="A282" s="161"/>
      <c r="B282" s="16">
        <v>423710</v>
      </c>
      <c r="C282" s="17" t="s">
        <v>221</v>
      </c>
      <c r="D282" s="83">
        <f>SUM(D283:D284)</f>
        <v>0</v>
      </c>
      <c r="E282" s="67">
        <f t="shared" ref="E282:O282" si="209">SUM(E283:E284)</f>
        <v>0</v>
      </c>
      <c r="F282" s="18">
        <f t="shared" si="209"/>
        <v>0</v>
      </c>
      <c r="G282" s="18">
        <f t="shared" si="209"/>
        <v>0</v>
      </c>
      <c r="H282" s="18">
        <f t="shared" si="209"/>
        <v>0</v>
      </c>
      <c r="I282" s="18">
        <f t="shared" si="209"/>
        <v>0</v>
      </c>
      <c r="J282" s="18">
        <f t="shared" si="209"/>
        <v>0</v>
      </c>
      <c r="K282" s="18">
        <f t="shared" si="209"/>
        <v>0</v>
      </c>
      <c r="L282" s="18">
        <f t="shared" si="209"/>
        <v>0</v>
      </c>
      <c r="M282" s="18">
        <f t="shared" si="209"/>
        <v>0</v>
      </c>
      <c r="N282" s="18">
        <f t="shared" si="209"/>
        <v>0</v>
      </c>
      <c r="O282" s="48">
        <f t="shared" si="209"/>
        <v>0</v>
      </c>
      <c r="P282" s="65">
        <f t="shared" si="165"/>
        <v>0</v>
      </c>
      <c r="Q282" s="48">
        <f t="shared" ref="Q282:R282" si="210">SUM(Q283:Q284)</f>
        <v>0</v>
      </c>
      <c r="R282" s="48">
        <f t="shared" si="210"/>
        <v>0</v>
      </c>
      <c r="S282" s="65">
        <f t="shared" si="167"/>
        <v>0</v>
      </c>
    </row>
    <row r="283" spans="1:19" hidden="1" x14ac:dyDescent="0.25">
      <c r="A283" s="161"/>
      <c r="B283" s="16">
        <v>423711</v>
      </c>
      <c r="C283" s="17" t="s">
        <v>475</v>
      </c>
      <c r="D283" s="84"/>
      <c r="E283" s="68"/>
      <c r="F283" s="19"/>
      <c r="G283" s="19"/>
      <c r="H283" s="19"/>
      <c r="I283" s="19"/>
      <c r="J283" s="19"/>
      <c r="K283" s="19"/>
      <c r="L283" s="19"/>
      <c r="M283" s="19"/>
      <c r="N283" s="19"/>
      <c r="O283" s="49"/>
      <c r="P283" s="65">
        <f t="shared" si="165"/>
        <v>0</v>
      </c>
      <c r="Q283" s="49"/>
      <c r="R283" s="49"/>
      <c r="S283" s="65">
        <f t="shared" si="167"/>
        <v>0</v>
      </c>
    </row>
    <row r="284" spans="1:19" ht="65.25" hidden="1" customHeight="1" x14ac:dyDescent="0.25">
      <c r="A284" s="161"/>
      <c r="B284" s="16">
        <v>423712</v>
      </c>
      <c r="C284" s="17" t="s">
        <v>576</v>
      </c>
      <c r="D284" s="84"/>
      <c r="E284" s="68"/>
      <c r="F284" s="19"/>
      <c r="G284" s="19"/>
      <c r="H284" s="19"/>
      <c r="I284" s="19"/>
      <c r="J284" s="19"/>
      <c r="K284" s="19"/>
      <c r="L284" s="19"/>
      <c r="M284" s="19"/>
      <c r="N284" s="19"/>
      <c r="O284" s="49"/>
      <c r="P284" s="65">
        <f t="shared" si="165"/>
        <v>0</v>
      </c>
      <c r="Q284" s="49"/>
      <c r="R284" s="49"/>
      <c r="S284" s="65">
        <f t="shared" si="167"/>
        <v>0</v>
      </c>
    </row>
    <row r="285" spans="1:19" hidden="1" x14ac:dyDescent="0.25">
      <c r="A285" s="271"/>
      <c r="B285" s="12">
        <v>423900</v>
      </c>
      <c r="C285" s="13" t="s">
        <v>222</v>
      </c>
      <c r="D285" s="82">
        <f>SUM(D286)</f>
        <v>0</v>
      </c>
      <c r="E285" s="66">
        <f t="shared" ref="E285:O286" si="211">SUM(E286)</f>
        <v>0</v>
      </c>
      <c r="F285" s="14">
        <f t="shared" si="211"/>
        <v>0</v>
      </c>
      <c r="G285" s="14">
        <f t="shared" si="211"/>
        <v>0</v>
      </c>
      <c r="H285" s="14">
        <f t="shared" si="211"/>
        <v>0</v>
      </c>
      <c r="I285" s="14">
        <f t="shared" si="211"/>
        <v>0</v>
      </c>
      <c r="J285" s="14">
        <f t="shared" si="211"/>
        <v>0</v>
      </c>
      <c r="K285" s="14">
        <f t="shared" si="211"/>
        <v>0</v>
      </c>
      <c r="L285" s="14">
        <f t="shared" si="211"/>
        <v>0</v>
      </c>
      <c r="M285" s="14">
        <f t="shared" si="211"/>
        <v>0</v>
      </c>
      <c r="N285" s="14">
        <f t="shared" si="211"/>
        <v>0</v>
      </c>
      <c r="O285" s="47">
        <f t="shared" si="211"/>
        <v>0</v>
      </c>
      <c r="P285" s="65">
        <f t="shared" si="165"/>
        <v>0</v>
      </c>
      <c r="Q285" s="47">
        <f t="shared" ref="Q285:R286" si="212">SUM(Q286)</f>
        <v>0</v>
      </c>
      <c r="R285" s="47">
        <f t="shared" si="212"/>
        <v>0</v>
      </c>
      <c r="S285" s="65">
        <f t="shared" si="167"/>
        <v>0</v>
      </c>
    </row>
    <row r="286" spans="1:19" hidden="1" x14ac:dyDescent="0.25">
      <c r="A286" s="161"/>
      <c r="B286" s="16">
        <v>423910</v>
      </c>
      <c r="C286" s="17" t="s">
        <v>222</v>
      </c>
      <c r="D286" s="83">
        <f>SUM(D287)</f>
        <v>0</v>
      </c>
      <c r="E286" s="67">
        <f t="shared" si="211"/>
        <v>0</v>
      </c>
      <c r="F286" s="18">
        <f t="shared" si="211"/>
        <v>0</v>
      </c>
      <c r="G286" s="18">
        <f t="shared" si="211"/>
        <v>0</v>
      </c>
      <c r="H286" s="18">
        <f t="shared" si="211"/>
        <v>0</v>
      </c>
      <c r="I286" s="18">
        <f t="shared" si="211"/>
        <v>0</v>
      </c>
      <c r="J286" s="18">
        <f t="shared" si="211"/>
        <v>0</v>
      </c>
      <c r="K286" s="18">
        <f t="shared" si="211"/>
        <v>0</v>
      </c>
      <c r="L286" s="18">
        <f t="shared" si="211"/>
        <v>0</v>
      </c>
      <c r="M286" s="18">
        <f t="shared" si="211"/>
        <v>0</v>
      </c>
      <c r="N286" s="18">
        <f t="shared" si="211"/>
        <v>0</v>
      </c>
      <c r="O286" s="48">
        <f t="shared" si="211"/>
        <v>0</v>
      </c>
      <c r="P286" s="65">
        <f t="shared" si="165"/>
        <v>0</v>
      </c>
      <c r="Q286" s="48">
        <f t="shared" si="212"/>
        <v>0</v>
      </c>
      <c r="R286" s="48">
        <f t="shared" si="212"/>
        <v>0</v>
      </c>
      <c r="S286" s="65">
        <f t="shared" si="167"/>
        <v>0</v>
      </c>
    </row>
    <row r="287" spans="1:19" ht="126.75" hidden="1" customHeight="1" x14ac:dyDescent="0.25">
      <c r="A287" s="161"/>
      <c r="B287" s="16">
        <v>423911</v>
      </c>
      <c r="C287" s="17" t="s">
        <v>651</v>
      </c>
      <c r="D287" s="84"/>
      <c r="E287" s="68"/>
      <c r="F287" s="19"/>
      <c r="G287" s="19"/>
      <c r="H287" s="19"/>
      <c r="I287" s="19"/>
      <c r="J287" s="19"/>
      <c r="K287" s="19"/>
      <c r="L287" s="19"/>
      <c r="M287" s="19"/>
      <c r="N287" s="19"/>
      <c r="O287" s="49"/>
      <c r="P287" s="65">
        <f t="shared" si="165"/>
        <v>0</v>
      </c>
      <c r="Q287" s="49"/>
      <c r="R287" s="49"/>
      <c r="S287" s="65">
        <f t="shared" si="167"/>
        <v>0</v>
      </c>
    </row>
    <row r="288" spans="1:19" hidden="1" x14ac:dyDescent="0.25">
      <c r="A288" s="271"/>
      <c r="B288" s="12">
        <v>424000</v>
      </c>
      <c r="C288" s="21" t="s">
        <v>223</v>
      </c>
      <c r="D288" s="82">
        <f>SUM(D289+D307+D310+D315+D300+D295)</f>
        <v>0</v>
      </c>
      <c r="E288" s="66">
        <f t="shared" ref="E288:O288" si="213">SUM(E289+E307+E310+E315+E300+E295)</f>
        <v>0</v>
      </c>
      <c r="F288" s="14">
        <f t="shared" si="213"/>
        <v>0</v>
      </c>
      <c r="G288" s="14">
        <f t="shared" si="213"/>
        <v>0</v>
      </c>
      <c r="H288" s="14">
        <f t="shared" si="213"/>
        <v>0</v>
      </c>
      <c r="I288" s="14">
        <f t="shared" si="213"/>
        <v>0</v>
      </c>
      <c r="J288" s="14">
        <f t="shared" si="213"/>
        <v>0</v>
      </c>
      <c r="K288" s="14">
        <f t="shared" si="213"/>
        <v>0</v>
      </c>
      <c r="L288" s="14">
        <f t="shared" si="213"/>
        <v>0</v>
      </c>
      <c r="M288" s="14">
        <f t="shared" si="213"/>
        <v>0</v>
      </c>
      <c r="N288" s="14">
        <f t="shared" si="213"/>
        <v>0</v>
      </c>
      <c r="O288" s="47">
        <f t="shared" si="213"/>
        <v>0</v>
      </c>
      <c r="P288" s="65">
        <f t="shared" si="165"/>
        <v>0</v>
      </c>
      <c r="Q288" s="47">
        <f t="shared" ref="Q288:R288" si="214">SUM(Q289+Q307+Q310+Q315+Q300+Q295)</f>
        <v>0</v>
      </c>
      <c r="R288" s="47">
        <f t="shared" si="214"/>
        <v>0</v>
      </c>
      <c r="S288" s="65">
        <f t="shared" si="167"/>
        <v>0</v>
      </c>
    </row>
    <row r="289" spans="1:19" hidden="1" x14ac:dyDescent="0.25">
      <c r="A289" s="271"/>
      <c r="B289" s="12">
        <v>424100</v>
      </c>
      <c r="C289" s="13" t="s">
        <v>224</v>
      </c>
      <c r="D289" s="82">
        <f>SUM(D290)</f>
        <v>0</v>
      </c>
      <c r="E289" s="66">
        <f t="shared" ref="E289:O289" si="215">SUM(E290)</f>
        <v>0</v>
      </c>
      <c r="F289" s="14">
        <f t="shared" si="215"/>
        <v>0</v>
      </c>
      <c r="G289" s="14">
        <f t="shared" si="215"/>
        <v>0</v>
      </c>
      <c r="H289" s="14">
        <f t="shared" si="215"/>
        <v>0</v>
      </c>
      <c r="I289" s="14">
        <f t="shared" si="215"/>
        <v>0</v>
      </c>
      <c r="J289" s="14">
        <f t="shared" si="215"/>
        <v>0</v>
      </c>
      <c r="K289" s="14">
        <f t="shared" si="215"/>
        <v>0</v>
      </c>
      <c r="L289" s="14">
        <f t="shared" si="215"/>
        <v>0</v>
      </c>
      <c r="M289" s="14">
        <f t="shared" si="215"/>
        <v>0</v>
      </c>
      <c r="N289" s="14">
        <f t="shared" si="215"/>
        <v>0</v>
      </c>
      <c r="O289" s="47">
        <f t="shared" si="215"/>
        <v>0</v>
      </c>
      <c r="P289" s="65">
        <f t="shared" si="165"/>
        <v>0</v>
      </c>
      <c r="Q289" s="47">
        <f t="shared" ref="Q289:R289" si="216">SUM(Q290)</f>
        <v>0</v>
      </c>
      <c r="R289" s="47">
        <f t="shared" si="216"/>
        <v>0</v>
      </c>
      <c r="S289" s="65">
        <f t="shared" si="167"/>
        <v>0</v>
      </c>
    </row>
    <row r="290" spans="1:19" hidden="1" x14ac:dyDescent="0.25">
      <c r="A290" s="161"/>
      <c r="B290" s="16">
        <v>424110</v>
      </c>
      <c r="C290" s="17" t="s">
        <v>225</v>
      </c>
      <c r="D290" s="83">
        <f>SUM(D291:D294)</f>
        <v>0</v>
      </c>
      <c r="E290" s="67">
        <f t="shared" ref="E290:O290" si="217">SUM(E291:E294)</f>
        <v>0</v>
      </c>
      <c r="F290" s="18">
        <f t="shared" si="217"/>
        <v>0</v>
      </c>
      <c r="G290" s="18">
        <f t="shared" si="217"/>
        <v>0</v>
      </c>
      <c r="H290" s="18">
        <f t="shared" si="217"/>
        <v>0</v>
      </c>
      <c r="I290" s="18">
        <f t="shared" si="217"/>
        <v>0</v>
      </c>
      <c r="J290" s="18">
        <f t="shared" si="217"/>
        <v>0</v>
      </c>
      <c r="K290" s="18">
        <f t="shared" si="217"/>
        <v>0</v>
      </c>
      <c r="L290" s="18">
        <f t="shared" si="217"/>
        <v>0</v>
      </c>
      <c r="M290" s="18">
        <f t="shared" si="217"/>
        <v>0</v>
      </c>
      <c r="N290" s="18">
        <f t="shared" si="217"/>
        <v>0</v>
      </c>
      <c r="O290" s="48">
        <f t="shared" si="217"/>
        <v>0</v>
      </c>
      <c r="P290" s="65">
        <f t="shared" si="165"/>
        <v>0</v>
      </c>
      <c r="Q290" s="48">
        <f t="shared" ref="Q290:R290" si="218">SUM(Q291:Q294)</f>
        <v>0</v>
      </c>
      <c r="R290" s="48">
        <f t="shared" si="218"/>
        <v>0</v>
      </c>
      <c r="S290" s="65">
        <f t="shared" si="167"/>
        <v>0</v>
      </c>
    </row>
    <row r="291" spans="1:19" ht="25.5" hidden="1" x14ac:dyDescent="0.25">
      <c r="A291" s="161"/>
      <c r="B291" s="16">
        <v>424111</v>
      </c>
      <c r="C291" s="17" t="s">
        <v>580</v>
      </c>
      <c r="D291" s="84"/>
      <c r="E291" s="68"/>
      <c r="F291" s="19"/>
      <c r="G291" s="19"/>
      <c r="H291" s="19"/>
      <c r="I291" s="19"/>
      <c r="J291" s="19"/>
      <c r="K291" s="19"/>
      <c r="L291" s="19"/>
      <c r="M291" s="19"/>
      <c r="N291" s="19"/>
      <c r="O291" s="49"/>
      <c r="P291" s="65">
        <f t="shared" si="165"/>
        <v>0</v>
      </c>
      <c r="Q291" s="49"/>
      <c r="R291" s="49"/>
      <c r="S291" s="65">
        <f t="shared" si="167"/>
        <v>0</v>
      </c>
    </row>
    <row r="292" spans="1:19" ht="90.75" hidden="1" customHeight="1" x14ac:dyDescent="0.25">
      <c r="A292" s="161"/>
      <c r="B292" s="16">
        <v>424112</v>
      </c>
      <c r="C292" s="17" t="s">
        <v>226</v>
      </c>
      <c r="D292" s="84"/>
      <c r="E292" s="68"/>
      <c r="F292" s="19"/>
      <c r="G292" s="19"/>
      <c r="H292" s="19"/>
      <c r="I292" s="19"/>
      <c r="J292" s="19"/>
      <c r="K292" s="19"/>
      <c r="L292" s="19"/>
      <c r="M292" s="19"/>
      <c r="N292" s="19"/>
      <c r="O292" s="49"/>
      <c r="P292" s="65">
        <f t="shared" si="165"/>
        <v>0</v>
      </c>
      <c r="Q292" s="49"/>
      <c r="R292" s="49"/>
      <c r="S292" s="65">
        <f t="shared" si="167"/>
        <v>0</v>
      </c>
    </row>
    <row r="293" spans="1:19" ht="33" hidden="1" customHeight="1" x14ac:dyDescent="0.25">
      <c r="A293" s="161"/>
      <c r="B293" s="16">
        <v>424113</v>
      </c>
      <c r="C293" s="17" t="s">
        <v>577</v>
      </c>
      <c r="D293" s="84"/>
      <c r="E293" s="68"/>
      <c r="F293" s="19"/>
      <c r="G293" s="19"/>
      <c r="H293" s="19"/>
      <c r="I293" s="19"/>
      <c r="J293" s="19"/>
      <c r="K293" s="19"/>
      <c r="L293" s="19"/>
      <c r="M293" s="19"/>
      <c r="N293" s="19"/>
      <c r="O293" s="49"/>
      <c r="P293" s="65">
        <f t="shared" si="165"/>
        <v>0</v>
      </c>
      <c r="Q293" s="49"/>
      <c r="R293" s="49"/>
      <c r="S293" s="65">
        <f t="shared" si="167"/>
        <v>0</v>
      </c>
    </row>
    <row r="294" spans="1:19" ht="52.5" hidden="1" customHeight="1" x14ac:dyDescent="0.25">
      <c r="A294" s="161"/>
      <c r="B294" s="16">
        <v>424119</v>
      </c>
      <c r="C294" s="17" t="s">
        <v>581</v>
      </c>
      <c r="D294" s="84"/>
      <c r="E294" s="68"/>
      <c r="F294" s="19"/>
      <c r="G294" s="19"/>
      <c r="H294" s="19"/>
      <c r="I294" s="19"/>
      <c r="J294" s="19"/>
      <c r="K294" s="19"/>
      <c r="L294" s="19"/>
      <c r="M294" s="19"/>
      <c r="N294" s="19"/>
      <c r="O294" s="49"/>
      <c r="P294" s="65">
        <f t="shared" si="165"/>
        <v>0</v>
      </c>
      <c r="Q294" s="49"/>
      <c r="R294" s="49"/>
      <c r="S294" s="65">
        <f t="shared" si="167"/>
        <v>0</v>
      </c>
    </row>
    <row r="295" spans="1:19" ht="25.5" hidden="1" x14ac:dyDescent="0.25">
      <c r="A295" s="161"/>
      <c r="B295" s="12">
        <v>424200</v>
      </c>
      <c r="C295" s="13" t="s">
        <v>227</v>
      </c>
      <c r="D295" s="87">
        <f>SUM(D296+D298)</f>
        <v>0</v>
      </c>
      <c r="E295" s="71">
        <f t="shared" ref="E295:O295" si="219">SUM(E296+E298)</f>
        <v>0</v>
      </c>
      <c r="F295" s="25">
        <f t="shared" si="219"/>
        <v>0</v>
      </c>
      <c r="G295" s="25">
        <f t="shared" si="219"/>
        <v>0</v>
      </c>
      <c r="H295" s="25">
        <f t="shared" si="219"/>
        <v>0</v>
      </c>
      <c r="I295" s="25">
        <f t="shared" si="219"/>
        <v>0</v>
      </c>
      <c r="J295" s="25">
        <f t="shared" si="219"/>
        <v>0</v>
      </c>
      <c r="K295" s="25">
        <f t="shared" si="219"/>
        <v>0</v>
      </c>
      <c r="L295" s="25">
        <f t="shared" si="219"/>
        <v>0</v>
      </c>
      <c r="M295" s="25">
        <f t="shared" si="219"/>
        <v>0</v>
      </c>
      <c r="N295" s="25">
        <f t="shared" si="219"/>
        <v>0</v>
      </c>
      <c r="O295" s="53">
        <f t="shared" si="219"/>
        <v>0</v>
      </c>
      <c r="P295" s="65">
        <f t="shared" si="165"/>
        <v>0</v>
      </c>
      <c r="Q295" s="53">
        <f t="shared" ref="Q295:R295" si="220">SUM(Q296+Q298)</f>
        <v>0</v>
      </c>
      <c r="R295" s="53">
        <f t="shared" si="220"/>
        <v>0</v>
      </c>
      <c r="S295" s="65">
        <f t="shared" si="167"/>
        <v>0</v>
      </c>
    </row>
    <row r="296" spans="1:19" hidden="1" x14ac:dyDescent="0.25">
      <c r="A296" s="161"/>
      <c r="B296" s="16">
        <v>424220</v>
      </c>
      <c r="C296" s="17" t="s">
        <v>228</v>
      </c>
      <c r="D296" s="85">
        <f>SUM(D297)</f>
        <v>0</v>
      </c>
      <c r="E296" s="69">
        <f t="shared" ref="E296:O296" si="221">SUM(E297)</f>
        <v>0</v>
      </c>
      <c r="F296" s="20">
        <f t="shared" si="221"/>
        <v>0</v>
      </c>
      <c r="G296" s="20">
        <f t="shared" si="221"/>
        <v>0</v>
      </c>
      <c r="H296" s="20">
        <f t="shared" si="221"/>
        <v>0</v>
      </c>
      <c r="I296" s="20">
        <f t="shared" si="221"/>
        <v>0</v>
      </c>
      <c r="J296" s="20">
        <f t="shared" si="221"/>
        <v>0</v>
      </c>
      <c r="K296" s="20">
        <f t="shared" si="221"/>
        <v>0</v>
      </c>
      <c r="L296" s="20">
        <f t="shared" si="221"/>
        <v>0</v>
      </c>
      <c r="M296" s="20">
        <f t="shared" si="221"/>
        <v>0</v>
      </c>
      <c r="N296" s="20">
        <f t="shared" si="221"/>
        <v>0</v>
      </c>
      <c r="O296" s="50">
        <f t="shared" si="221"/>
        <v>0</v>
      </c>
      <c r="P296" s="65">
        <f t="shared" ref="P296:P365" si="222">SUM(E296:O296)</f>
        <v>0</v>
      </c>
      <c r="Q296" s="50">
        <f t="shared" ref="Q296:R296" si="223">SUM(Q297)</f>
        <v>0</v>
      </c>
      <c r="R296" s="50">
        <f t="shared" si="223"/>
        <v>0</v>
      </c>
      <c r="S296" s="65">
        <f t="shared" ref="S296:S365" si="224">SUM(P296:R296)</f>
        <v>0</v>
      </c>
    </row>
    <row r="297" spans="1:19" ht="57.75" hidden="1" customHeight="1" x14ac:dyDescent="0.25">
      <c r="A297" s="161"/>
      <c r="B297" s="16">
        <v>424221</v>
      </c>
      <c r="C297" s="17" t="s">
        <v>578</v>
      </c>
      <c r="D297" s="84"/>
      <c r="E297" s="68"/>
      <c r="F297" s="19"/>
      <c r="G297" s="19"/>
      <c r="H297" s="19"/>
      <c r="I297" s="19"/>
      <c r="J297" s="19"/>
      <c r="K297" s="19"/>
      <c r="L297" s="19"/>
      <c r="M297" s="19"/>
      <c r="N297" s="19"/>
      <c r="O297" s="49"/>
      <c r="P297" s="65">
        <f t="shared" si="222"/>
        <v>0</v>
      </c>
      <c r="Q297" s="49"/>
      <c r="R297" s="49"/>
      <c r="S297" s="65">
        <f t="shared" si="224"/>
        <v>0</v>
      </c>
    </row>
    <row r="298" spans="1:19" hidden="1" x14ac:dyDescent="0.25">
      <c r="A298" s="161"/>
      <c r="B298" s="16">
        <v>424230</v>
      </c>
      <c r="C298" s="17" t="s">
        <v>229</v>
      </c>
      <c r="D298" s="85">
        <f>SUM(D299)</f>
        <v>0</v>
      </c>
      <c r="E298" s="69">
        <f t="shared" ref="E298:O298" si="225">SUM(E299)</f>
        <v>0</v>
      </c>
      <c r="F298" s="20">
        <f t="shared" si="225"/>
        <v>0</v>
      </c>
      <c r="G298" s="20">
        <f t="shared" si="225"/>
        <v>0</v>
      </c>
      <c r="H298" s="20">
        <f t="shared" si="225"/>
        <v>0</v>
      </c>
      <c r="I298" s="20">
        <f t="shared" si="225"/>
        <v>0</v>
      </c>
      <c r="J298" s="20">
        <f t="shared" si="225"/>
        <v>0</v>
      </c>
      <c r="K298" s="20">
        <f t="shared" si="225"/>
        <v>0</v>
      </c>
      <c r="L298" s="20">
        <f t="shared" si="225"/>
        <v>0</v>
      </c>
      <c r="M298" s="20">
        <f t="shared" si="225"/>
        <v>0</v>
      </c>
      <c r="N298" s="20">
        <f t="shared" si="225"/>
        <v>0</v>
      </c>
      <c r="O298" s="50">
        <f t="shared" si="225"/>
        <v>0</v>
      </c>
      <c r="P298" s="65">
        <f t="shared" si="222"/>
        <v>0</v>
      </c>
      <c r="Q298" s="50">
        <f t="shared" ref="Q298:R298" si="226">SUM(Q299)</f>
        <v>0</v>
      </c>
      <c r="R298" s="50">
        <f t="shared" si="226"/>
        <v>0</v>
      </c>
      <c r="S298" s="65">
        <f t="shared" si="224"/>
        <v>0</v>
      </c>
    </row>
    <row r="299" spans="1:19" hidden="1" x14ac:dyDescent="0.25">
      <c r="A299" s="161"/>
      <c r="B299" s="16">
        <v>424231</v>
      </c>
      <c r="C299" s="17" t="s">
        <v>229</v>
      </c>
      <c r="D299" s="84"/>
      <c r="E299" s="68"/>
      <c r="F299" s="19"/>
      <c r="G299" s="19"/>
      <c r="H299" s="19"/>
      <c r="I299" s="19"/>
      <c r="J299" s="19"/>
      <c r="K299" s="19"/>
      <c r="L299" s="19"/>
      <c r="M299" s="19"/>
      <c r="N299" s="19"/>
      <c r="O299" s="49"/>
      <c r="P299" s="65">
        <f t="shared" si="222"/>
        <v>0</v>
      </c>
      <c r="Q299" s="49"/>
      <c r="R299" s="49"/>
      <c r="S299" s="65">
        <f t="shared" si="224"/>
        <v>0</v>
      </c>
    </row>
    <row r="300" spans="1:19" hidden="1" x14ac:dyDescent="0.25">
      <c r="A300" s="271"/>
      <c r="B300" s="12">
        <v>424300</v>
      </c>
      <c r="C300" s="13" t="s">
        <v>230</v>
      </c>
      <c r="D300" s="82">
        <f>SUM(D301,D303+D305)</f>
        <v>0</v>
      </c>
      <c r="E300" s="66">
        <f t="shared" ref="E300:O300" si="227">SUM(E301,E303+E305)</f>
        <v>0</v>
      </c>
      <c r="F300" s="14">
        <f t="shared" si="227"/>
        <v>0</v>
      </c>
      <c r="G300" s="14">
        <f t="shared" si="227"/>
        <v>0</v>
      </c>
      <c r="H300" s="14">
        <f t="shared" si="227"/>
        <v>0</v>
      </c>
      <c r="I300" s="14">
        <f t="shared" si="227"/>
        <v>0</v>
      </c>
      <c r="J300" s="14">
        <f t="shared" si="227"/>
        <v>0</v>
      </c>
      <c r="K300" s="14">
        <f t="shared" si="227"/>
        <v>0</v>
      </c>
      <c r="L300" s="14">
        <f t="shared" si="227"/>
        <v>0</v>
      </c>
      <c r="M300" s="14">
        <f t="shared" si="227"/>
        <v>0</v>
      </c>
      <c r="N300" s="14">
        <f t="shared" si="227"/>
        <v>0</v>
      </c>
      <c r="O300" s="47">
        <f t="shared" si="227"/>
        <v>0</v>
      </c>
      <c r="P300" s="65">
        <f t="shared" si="222"/>
        <v>0</v>
      </c>
      <c r="Q300" s="47">
        <f t="shared" ref="Q300:R300" si="228">SUM(Q301,Q303+Q305)</f>
        <v>0</v>
      </c>
      <c r="R300" s="47">
        <f t="shared" si="228"/>
        <v>0</v>
      </c>
      <c r="S300" s="65">
        <f t="shared" si="224"/>
        <v>0</v>
      </c>
    </row>
    <row r="301" spans="1:19" hidden="1" x14ac:dyDescent="0.25">
      <c r="A301" s="161"/>
      <c r="B301" s="16">
        <v>424310</v>
      </c>
      <c r="C301" s="17" t="s">
        <v>231</v>
      </c>
      <c r="D301" s="83">
        <f>SUM(D302)</f>
        <v>0</v>
      </c>
      <c r="E301" s="67">
        <f t="shared" ref="E301:O301" si="229">SUM(E302)</f>
        <v>0</v>
      </c>
      <c r="F301" s="18">
        <f t="shared" si="229"/>
        <v>0</v>
      </c>
      <c r="G301" s="18">
        <f t="shared" si="229"/>
        <v>0</v>
      </c>
      <c r="H301" s="18">
        <f t="shared" si="229"/>
        <v>0</v>
      </c>
      <c r="I301" s="18">
        <f t="shared" si="229"/>
        <v>0</v>
      </c>
      <c r="J301" s="18">
        <f t="shared" si="229"/>
        <v>0</v>
      </c>
      <c r="K301" s="18">
        <f t="shared" si="229"/>
        <v>0</v>
      </c>
      <c r="L301" s="18">
        <f t="shared" si="229"/>
        <v>0</v>
      </c>
      <c r="M301" s="18">
        <f t="shared" si="229"/>
        <v>0</v>
      </c>
      <c r="N301" s="18">
        <f t="shared" si="229"/>
        <v>0</v>
      </c>
      <c r="O301" s="48">
        <f t="shared" si="229"/>
        <v>0</v>
      </c>
      <c r="P301" s="65">
        <f t="shared" si="222"/>
        <v>0</v>
      </c>
      <c r="Q301" s="48">
        <f t="shared" ref="Q301:R301" si="230">SUM(Q302)</f>
        <v>0</v>
      </c>
      <c r="R301" s="48">
        <f t="shared" si="230"/>
        <v>0</v>
      </c>
      <c r="S301" s="65">
        <f t="shared" si="224"/>
        <v>0</v>
      </c>
    </row>
    <row r="302" spans="1:19" ht="26.25" hidden="1" customHeight="1" x14ac:dyDescent="0.25">
      <c r="A302" s="161"/>
      <c r="B302" s="16">
        <v>424311</v>
      </c>
      <c r="C302" s="17" t="s">
        <v>513</v>
      </c>
      <c r="D302" s="84"/>
      <c r="E302" s="68"/>
      <c r="F302" s="19"/>
      <c r="G302" s="19"/>
      <c r="H302" s="19"/>
      <c r="I302" s="19"/>
      <c r="J302" s="19"/>
      <c r="K302" s="19"/>
      <c r="L302" s="19"/>
      <c r="M302" s="19"/>
      <c r="N302" s="19"/>
      <c r="O302" s="49"/>
      <c r="P302" s="65">
        <f t="shared" si="222"/>
        <v>0</v>
      </c>
      <c r="Q302" s="49"/>
      <c r="R302" s="49"/>
      <c r="S302" s="65">
        <f t="shared" si="224"/>
        <v>0</v>
      </c>
    </row>
    <row r="303" spans="1:19" ht="29.25" hidden="1" customHeight="1" x14ac:dyDescent="0.25">
      <c r="A303" s="161"/>
      <c r="B303" s="16">
        <v>424330</v>
      </c>
      <c r="C303" s="17" t="s">
        <v>579</v>
      </c>
      <c r="D303" s="83">
        <f>SUM(D304)</f>
        <v>0</v>
      </c>
      <c r="E303" s="67">
        <f t="shared" ref="E303:O303" si="231">SUM(E304)</f>
        <v>0</v>
      </c>
      <c r="F303" s="18">
        <f t="shared" si="231"/>
        <v>0</v>
      </c>
      <c r="G303" s="18">
        <f t="shared" si="231"/>
        <v>0</v>
      </c>
      <c r="H303" s="18">
        <f t="shared" si="231"/>
        <v>0</v>
      </c>
      <c r="I303" s="18">
        <f t="shared" si="231"/>
        <v>0</v>
      </c>
      <c r="J303" s="18">
        <f t="shared" si="231"/>
        <v>0</v>
      </c>
      <c r="K303" s="18">
        <f t="shared" si="231"/>
        <v>0</v>
      </c>
      <c r="L303" s="18">
        <f t="shared" si="231"/>
        <v>0</v>
      </c>
      <c r="M303" s="18">
        <f t="shared" si="231"/>
        <v>0</v>
      </c>
      <c r="N303" s="18">
        <f t="shared" si="231"/>
        <v>0</v>
      </c>
      <c r="O303" s="48">
        <f t="shared" si="231"/>
        <v>0</v>
      </c>
      <c r="P303" s="65">
        <f t="shared" si="222"/>
        <v>0</v>
      </c>
      <c r="Q303" s="48">
        <f t="shared" ref="Q303:R303" si="232">SUM(Q304)</f>
        <v>0</v>
      </c>
      <c r="R303" s="48">
        <f t="shared" si="232"/>
        <v>0</v>
      </c>
      <c r="S303" s="65">
        <f t="shared" si="224"/>
        <v>0</v>
      </c>
    </row>
    <row r="304" spans="1:19" ht="60.75" hidden="1" customHeight="1" x14ac:dyDescent="0.25">
      <c r="A304" s="161"/>
      <c r="B304" s="16">
        <v>424331</v>
      </c>
      <c r="C304" s="17" t="s">
        <v>582</v>
      </c>
      <c r="D304" s="84"/>
      <c r="E304" s="68"/>
      <c r="F304" s="19"/>
      <c r="G304" s="19"/>
      <c r="H304" s="19"/>
      <c r="I304" s="19"/>
      <c r="J304" s="19"/>
      <c r="K304" s="19"/>
      <c r="L304" s="19"/>
      <c r="M304" s="19"/>
      <c r="N304" s="19"/>
      <c r="O304" s="49"/>
      <c r="P304" s="65">
        <f t="shared" si="222"/>
        <v>0</v>
      </c>
      <c r="Q304" s="49"/>
      <c r="R304" s="49"/>
      <c r="S304" s="65">
        <f t="shared" si="224"/>
        <v>0</v>
      </c>
    </row>
    <row r="305" spans="1:19" hidden="1" x14ac:dyDescent="0.25">
      <c r="A305" s="161"/>
      <c r="B305" s="16">
        <v>424350</v>
      </c>
      <c r="C305" s="17" t="s">
        <v>232</v>
      </c>
      <c r="D305" s="85">
        <f>SUM(D306)</f>
        <v>0</v>
      </c>
      <c r="E305" s="69">
        <f t="shared" ref="E305:O305" si="233">SUM(E306)</f>
        <v>0</v>
      </c>
      <c r="F305" s="20">
        <f t="shared" si="233"/>
        <v>0</v>
      </c>
      <c r="G305" s="20">
        <f t="shared" si="233"/>
        <v>0</v>
      </c>
      <c r="H305" s="20">
        <f t="shared" si="233"/>
        <v>0</v>
      </c>
      <c r="I305" s="20">
        <f t="shared" si="233"/>
        <v>0</v>
      </c>
      <c r="J305" s="20">
        <f t="shared" si="233"/>
        <v>0</v>
      </c>
      <c r="K305" s="20">
        <f t="shared" si="233"/>
        <v>0</v>
      </c>
      <c r="L305" s="20">
        <f t="shared" si="233"/>
        <v>0</v>
      </c>
      <c r="M305" s="20">
        <f t="shared" si="233"/>
        <v>0</v>
      </c>
      <c r="N305" s="20">
        <f t="shared" si="233"/>
        <v>0</v>
      </c>
      <c r="O305" s="50">
        <f t="shared" si="233"/>
        <v>0</v>
      </c>
      <c r="P305" s="65">
        <f t="shared" si="222"/>
        <v>0</v>
      </c>
      <c r="Q305" s="50">
        <f t="shared" ref="Q305:R305" si="234">SUM(Q306)</f>
        <v>0</v>
      </c>
      <c r="R305" s="50">
        <f t="shared" si="234"/>
        <v>0</v>
      </c>
      <c r="S305" s="65">
        <f t="shared" si="224"/>
        <v>0</v>
      </c>
    </row>
    <row r="306" spans="1:19" hidden="1" x14ac:dyDescent="0.25">
      <c r="A306" s="161"/>
      <c r="B306" s="16">
        <v>424351</v>
      </c>
      <c r="C306" s="17" t="s">
        <v>233</v>
      </c>
      <c r="D306" s="84"/>
      <c r="E306" s="68"/>
      <c r="F306" s="19"/>
      <c r="G306" s="19"/>
      <c r="H306" s="19"/>
      <c r="I306" s="19"/>
      <c r="J306" s="19"/>
      <c r="K306" s="19"/>
      <c r="L306" s="19"/>
      <c r="M306" s="19"/>
      <c r="N306" s="19"/>
      <c r="O306" s="49"/>
      <c r="P306" s="65">
        <f t="shared" si="222"/>
        <v>0</v>
      </c>
      <c r="Q306" s="49"/>
      <c r="R306" s="49"/>
      <c r="S306" s="65">
        <f t="shared" si="224"/>
        <v>0</v>
      </c>
    </row>
    <row r="307" spans="1:19" ht="46.5" hidden="1" customHeight="1" x14ac:dyDescent="0.25">
      <c r="A307" s="271"/>
      <c r="B307" s="12">
        <v>424500</v>
      </c>
      <c r="C307" s="13" t="s">
        <v>234</v>
      </c>
      <c r="D307" s="82">
        <f>SUM(D308)</f>
        <v>0</v>
      </c>
      <c r="E307" s="66">
        <f t="shared" ref="E307:O308" si="235">SUM(E308)</f>
        <v>0</v>
      </c>
      <c r="F307" s="14">
        <f t="shared" si="235"/>
        <v>0</v>
      </c>
      <c r="G307" s="14">
        <f t="shared" si="235"/>
        <v>0</v>
      </c>
      <c r="H307" s="14">
        <f t="shared" si="235"/>
        <v>0</v>
      </c>
      <c r="I307" s="14">
        <f t="shared" si="235"/>
        <v>0</v>
      </c>
      <c r="J307" s="14">
        <f t="shared" si="235"/>
        <v>0</v>
      </c>
      <c r="K307" s="14">
        <f t="shared" si="235"/>
        <v>0</v>
      </c>
      <c r="L307" s="14">
        <f t="shared" si="235"/>
        <v>0</v>
      </c>
      <c r="M307" s="14">
        <f t="shared" si="235"/>
        <v>0</v>
      </c>
      <c r="N307" s="14">
        <f t="shared" si="235"/>
        <v>0</v>
      </c>
      <c r="O307" s="47">
        <f t="shared" si="235"/>
        <v>0</v>
      </c>
      <c r="P307" s="65">
        <f t="shared" si="222"/>
        <v>0</v>
      </c>
      <c r="Q307" s="47">
        <f t="shared" ref="Q307:R308" si="236">SUM(Q308)</f>
        <v>0</v>
      </c>
      <c r="R307" s="47">
        <f t="shared" si="236"/>
        <v>0</v>
      </c>
      <c r="S307" s="65">
        <f t="shared" si="224"/>
        <v>0</v>
      </c>
    </row>
    <row r="308" spans="1:19" ht="25.5" hidden="1" x14ac:dyDescent="0.25">
      <c r="A308" s="161"/>
      <c r="B308" s="16">
        <v>424510</v>
      </c>
      <c r="C308" s="17" t="s">
        <v>234</v>
      </c>
      <c r="D308" s="83">
        <f>SUM(D309)</f>
        <v>0</v>
      </c>
      <c r="E308" s="67">
        <f t="shared" si="235"/>
        <v>0</v>
      </c>
      <c r="F308" s="18">
        <f t="shared" si="235"/>
        <v>0</v>
      </c>
      <c r="G308" s="18">
        <f t="shared" si="235"/>
        <v>0</v>
      </c>
      <c r="H308" s="18">
        <f t="shared" si="235"/>
        <v>0</v>
      </c>
      <c r="I308" s="18">
        <f t="shared" si="235"/>
        <v>0</v>
      </c>
      <c r="J308" s="18">
        <f t="shared" si="235"/>
        <v>0</v>
      </c>
      <c r="K308" s="18">
        <f t="shared" si="235"/>
        <v>0</v>
      </c>
      <c r="L308" s="18">
        <f t="shared" si="235"/>
        <v>0</v>
      </c>
      <c r="M308" s="18">
        <f t="shared" si="235"/>
        <v>0</v>
      </c>
      <c r="N308" s="18">
        <f t="shared" si="235"/>
        <v>0</v>
      </c>
      <c r="O308" s="48">
        <f t="shared" si="235"/>
        <v>0</v>
      </c>
      <c r="P308" s="65">
        <f t="shared" si="222"/>
        <v>0</v>
      </c>
      <c r="Q308" s="48">
        <f t="shared" si="236"/>
        <v>0</v>
      </c>
      <c r="R308" s="48">
        <f t="shared" si="236"/>
        <v>0</v>
      </c>
      <c r="S308" s="65">
        <f t="shared" si="224"/>
        <v>0</v>
      </c>
    </row>
    <row r="309" spans="1:19" ht="48.75" hidden="1" customHeight="1" x14ac:dyDescent="0.25">
      <c r="A309" s="161"/>
      <c r="B309" s="16">
        <v>424511</v>
      </c>
      <c r="C309" s="17" t="s">
        <v>583</v>
      </c>
      <c r="D309" s="84"/>
      <c r="E309" s="68"/>
      <c r="F309" s="19"/>
      <c r="G309" s="19"/>
      <c r="H309" s="19"/>
      <c r="I309" s="19"/>
      <c r="J309" s="19"/>
      <c r="K309" s="19"/>
      <c r="L309" s="19"/>
      <c r="M309" s="19"/>
      <c r="N309" s="19"/>
      <c r="O309" s="49"/>
      <c r="P309" s="65">
        <f t="shared" si="222"/>
        <v>0</v>
      </c>
      <c r="Q309" s="49"/>
      <c r="R309" s="49"/>
      <c r="S309" s="65">
        <f t="shared" si="224"/>
        <v>0</v>
      </c>
    </row>
    <row r="310" spans="1:19" ht="25.5" hidden="1" x14ac:dyDescent="0.25">
      <c r="A310" s="271"/>
      <c r="B310" s="12">
        <v>424600</v>
      </c>
      <c r="C310" s="13" t="s">
        <v>235</v>
      </c>
      <c r="D310" s="82">
        <f>SUM(D311,D313)</f>
        <v>0</v>
      </c>
      <c r="E310" s="66">
        <f t="shared" ref="E310:O310" si="237">SUM(E311,E313)</f>
        <v>0</v>
      </c>
      <c r="F310" s="14">
        <f t="shared" si="237"/>
        <v>0</v>
      </c>
      <c r="G310" s="14">
        <f t="shared" si="237"/>
        <v>0</v>
      </c>
      <c r="H310" s="14">
        <f t="shared" si="237"/>
        <v>0</v>
      </c>
      <c r="I310" s="14">
        <f t="shared" si="237"/>
        <v>0</v>
      </c>
      <c r="J310" s="14">
        <f t="shared" si="237"/>
        <v>0</v>
      </c>
      <c r="K310" s="14">
        <f t="shared" si="237"/>
        <v>0</v>
      </c>
      <c r="L310" s="14">
        <f t="shared" si="237"/>
        <v>0</v>
      </c>
      <c r="M310" s="14">
        <f t="shared" si="237"/>
        <v>0</v>
      </c>
      <c r="N310" s="14">
        <f t="shared" si="237"/>
        <v>0</v>
      </c>
      <c r="O310" s="47">
        <f t="shared" si="237"/>
        <v>0</v>
      </c>
      <c r="P310" s="65">
        <f t="shared" si="222"/>
        <v>0</v>
      </c>
      <c r="Q310" s="47">
        <f t="shared" ref="Q310:R310" si="238">SUM(Q311,Q313)</f>
        <v>0</v>
      </c>
      <c r="R310" s="47">
        <f t="shared" si="238"/>
        <v>0</v>
      </c>
      <c r="S310" s="65">
        <f t="shared" si="224"/>
        <v>0</v>
      </c>
    </row>
    <row r="311" spans="1:19" hidden="1" x14ac:dyDescent="0.25">
      <c r="A311" s="161"/>
      <c r="B311" s="16">
        <v>424610</v>
      </c>
      <c r="C311" s="17" t="s">
        <v>236</v>
      </c>
      <c r="D311" s="83">
        <f>SUM(D312)</f>
        <v>0</v>
      </c>
      <c r="E311" s="67">
        <f t="shared" ref="E311:O311" si="239">SUM(E312)</f>
        <v>0</v>
      </c>
      <c r="F311" s="18">
        <f t="shared" si="239"/>
        <v>0</v>
      </c>
      <c r="G311" s="18">
        <f t="shared" si="239"/>
        <v>0</v>
      </c>
      <c r="H311" s="18">
        <f t="shared" si="239"/>
        <v>0</v>
      </c>
      <c r="I311" s="18">
        <f t="shared" si="239"/>
        <v>0</v>
      </c>
      <c r="J311" s="18">
        <f t="shared" si="239"/>
        <v>0</v>
      </c>
      <c r="K311" s="18">
        <f t="shared" si="239"/>
        <v>0</v>
      </c>
      <c r="L311" s="18">
        <f t="shared" si="239"/>
        <v>0</v>
      </c>
      <c r="M311" s="18">
        <f t="shared" si="239"/>
        <v>0</v>
      </c>
      <c r="N311" s="18">
        <f t="shared" si="239"/>
        <v>0</v>
      </c>
      <c r="O311" s="48">
        <f t="shared" si="239"/>
        <v>0</v>
      </c>
      <c r="P311" s="65">
        <f t="shared" si="222"/>
        <v>0</v>
      </c>
      <c r="Q311" s="48">
        <f t="shared" ref="Q311:R311" si="240">SUM(Q312)</f>
        <v>0</v>
      </c>
      <c r="R311" s="48">
        <f t="shared" si="240"/>
        <v>0</v>
      </c>
      <c r="S311" s="65">
        <f t="shared" si="224"/>
        <v>0</v>
      </c>
    </row>
    <row r="312" spans="1:19" ht="41.25" hidden="1" customHeight="1" x14ac:dyDescent="0.25">
      <c r="A312" s="161"/>
      <c r="B312" s="16">
        <v>424611</v>
      </c>
      <c r="C312" s="17" t="s">
        <v>584</v>
      </c>
      <c r="D312" s="84"/>
      <c r="E312" s="68"/>
      <c r="F312" s="19"/>
      <c r="G312" s="19"/>
      <c r="H312" s="19"/>
      <c r="I312" s="19"/>
      <c r="J312" s="19"/>
      <c r="K312" s="19"/>
      <c r="L312" s="19"/>
      <c r="M312" s="19"/>
      <c r="N312" s="19"/>
      <c r="O312" s="49"/>
      <c r="P312" s="65">
        <f t="shared" si="222"/>
        <v>0</v>
      </c>
      <c r="Q312" s="49"/>
      <c r="R312" s="49"/>
      <c r="S312" s="65">
        <f t="shared" si="224"/>
        <v>0</v>
      </c>
    </row>
    <row r="313" spans="1:19" hidden="1" x14ac:dyDescent="0.25">
      <c r="A313" s="161"/>
      <c r="B313" s="16">
        <v>424630</v>
      </c>
      <c r="C313" s="17" t="s">
        <v>237</v>
      </c>
      <c r="D313" s="83">
        <f>SUM(D314)</f>
        <v>0</v>
      </c>
      <c r="E313" s="67">
        <f t="shared" ref="E313:O313" si="241">SUM(E314)</f>
        <v>0</v>
      </c>
      <c r="F313" s="18">
        <f t="shared" si="241"/>
        <v>0</v>
      </c>
      <c r="G313" s="18">
        <f t="shared" si="241"/>
        <v>0</v>
      </c>
      <c r="H313" s="18">
        <f t="shared" si="241"/>
        <v>0</v>
      </c>
      <c r="I313" s="18">
        <f t="shared" si="241"/>
        <v>0</v>
      </c>
      <c r="J313" s="18">
        <f t="shared" si="241"/>
        <v>0</v>
      </c>
      <c r="K313" s="18">
        <f t="shared" si="241"/>
        <v>0</v>
      </c>
      <c r="L313" s="18">
        <f t="shared" si="241"/>
        <v>0</v>
      </c>
      <c r="M313" s="18">
        <f t="shared" si="241"/>
        <v>0</v>
      </c>
      <c r="N313" s="18">
        <f t="shared" si="241"/>
        <v>0</v>
      </c>
      <c r="O313" s="48">
        <f t="shared" si="241"/>
        <v>0</v>
      </c>
      <c r="P313" s="65">
        <f t="shared" si="222"/>
        <v>0</v>
      </c>
      <c r="Q313" s="48">
        <f t="shared" ref="Q313:R313" si="242">SUM(Q314)</f>
        <v>0</v>
      </c>
      <c r="R313" s="48">
        <f t="shared" si="242"/>
        <v>0</v>
      </c>
      <c r="S313" s="65">
        <f t="shared" si="224"/>
        <v>0</v>
      </c>
    </row>
    <row r="314" spans="1:19" ht="27" hidden="1" customHeight="1" x14ac:dyDescent="0.25">
      <c r="A314" s="161"/>
      <c r="B314" s="16">
        <v>424631</v>
      </c>
      <c r="C314" s="17" t="s">
        <v>238</v>
      </c>
      <c r="D314" s="84"/>
      <c r="E314" s="68"/>
      <c r="F314" s="19"/>
      <c r="G314" s="19"/>
      <c r="H314" s="19"/>
      <c r="I314" s="19"/>
      <c r="J314" s="19"/>
      <c r="K314" s="19"/>
      <c r="L314" s="19"/>
      <c r="M314" s="19"/>
      <c r="N314" s="19"/>
      <c r="O314" s="49"/>
      <c r="P314" s="65">
        <f t="shared" si="222"/>
        <v>0</v>
      </c>
      <c r="Q314" s="49"/>
      <c r="R314" s="49"/>
      <c r="S314" s="65">
        <f t="shared" si="224"/>
        <v>0</v>
      </c>
    </row>
    <row r="315" spans="1:19" hidden="1" x14ac:dyDescent="0.25">
      <c r="A315" s="271"/>
      <c r="B315" s="12">
        <v>424900</v>
      </c>
      <c r="C315" s="13" t="s">
        <v>239</v>
      </c>
      <c r="D315" s="82">
        <f>SUM(D316)</f>
        <v>0</v>
      </c>
      <c r="E315" s="66">
        <f t="shared" ref="E315:O316" si="243">SUM(E316)</f>
        <v>0</v>
      </c>
      <c r="F315" s="14">
        <f t="shared" si="243"/>
        <v>0</v>
      </c>
      <c r="G315" s="14">
        <f t="shared" si="243"/>
        <v>0</v>
      </c>
      <c r="H315" s="14">
        <f t="shared" si="243"/>
        <v>0</v>
      </c>
      <c r="I315" s="14">
        <f t="shared" si="243"/>
        <v>0</v>
      </c>
      <c r="J315" s="14">
        <f t="shared" si="243"/>
        <v>0</v>
      </c>
      <c r="K315" s="14">
        <f t="shared" si="243"/>
        <v>0</v>
      </c>
      <c r="L315" s="14">
        <f t="shared" si="243"/>
        <v>0</v>
      </c>
      <c r="M315" s="14">
        <f t="shared" si="243"/>
        <v>0</v>
      </c>
      <c r="N315" s="14">
        <f t="shared" si="243"/>
        <v>0</v>
      </c>
      <c r="O315" s="47">
        <f t="shared" si="243"/>
        <v>0</v>
      </c>
      <c r="P315" s="65">
        <f t="shared" si="222"/>
        <v>0</v>
      </c>
      <c r="Q315" s="47">
        <f t="shared" ref="Q315:R316" si="244">SUM(Q316)</f>
        <v>0</v>
      </c>
      <c r="R315" s="47">
        <f t="shared" si="244"/>
        <v>0</v>
      </c>
      <c r="S315" s="65">
        <f t="shared" si="224"/>
        <v>0</v>
      </c>
    </row>
    <row r="316" spans="1:19" hidden="1" x14ac:dyDescent="0.25">
      <c r="A316" s="161"/>
      <c r="B316" s="16">
        <v>424910</v>
      </c>
      <c r="C316" s="17" t="s">
        <v>239</v>
      </c>
      <c r="D316" s="83">
        <f>SUM(D317)</f>
        <v>0</v>
      </c>
      <c r="E316" s="67">
        <f t="shared" si="243"/>
        <v>0</v>
      </c>
      <c r="F316" s="18">
        <f t="shared" si="243"/>
        <v>0</v>
      </c>
      <c r="G316" s="18">
        <f t="shared" si="243"/>
        <v>0</v>
      </c>
      <c r="H316" s="18">
        <f t="shared" si="243"/>
        <v>0</v>
      </c>
      <c r="I316" s="18">
        <f t="shared" si="243"/>
        <v>0</v>
      </c>
      <c r="J316" s="18">
        <f t="shared" si="243"/>
        <v>0</v>
      </c>
      <c r="K316" s="18">
        <f t="shared" si="243"/>
        <v>0</v>
      </c>
      <c r="L316" s="18">
        <f t="shared" si="243"/>
        <v>0</v>
      </c>
      <c r="M316" s="18">
        <f t="shared" si="243"/>
        <v>0</v>
      </c>
      <c r="N316" s="18">
        <f t="shared" si="243"/>
        <v>0</v>
      </c>
      <c r="O316" s="48">
        <f t="shared" si="243"/>
        <v>0</v>
      </c>
      <c r="P316" s="65">
        <f t="shared" si="222"/>
        <v>0</v>
      </c>
      <c r="Q316" s="48">
        <f t="shared" si="244"/>
        <v>0</v>
      </c>
      <c r="R316" s="48">
        <f t="shared" si="244"/>
        <v>0</v>
      </c>
      <c r="S316" s="65">
        <f t="shared" si="224"/>
        <v>0</v>
      </c>
    </row>
    <row r="317" spans="1:19" ht="164.25" hidden="1" customHeight="1" x14ac:dyDescent="0.25">
      <c r="A317" s="161"/>
      <c r="B317" s="16">
        <v>424911</v>
      </c>
      <c r="C317" s="17" t="s">
        <v>585</v>
      </c>
      <c r="D317" s="84"/>
      <c r="E317" s="68"/>
      <c r="F317" s="19"/>
      <c r="G317" s="19"/>
      <c r="H317" s="19"/>
      <c r="I317" s="19"/>
      <c r="J317" s="19"/>
      <c r="K317" s="19"/>
      <c r="L317" s="19"/>
      <c r="M317" s="19"/>
      <c r="N317" s="19"/>
      <c r="O317" s="49"/>
      <c r="P317" s="65">
        <f t="shared" si="222"/>
        <v>0</v>
      </c>
      <c r="Q317" s="49"/>
      <c r="R317" s="49"/>
      <c r="S317" s="65">
        <f t="shared" si="224"/>
        <v>0</v>
      </c>
    </row>
    <row r="318" spans="1:19" ht="25.5" hidden="1" x14ac:dyDescent="0.25">
      <c r="A318" s="271"/>
      <c r="B318" s="12">
        <v>425000</v>
      </c>
      <c r="C318" s="21" t="s">
        <v>240</v>
      </c>
      <c r="D318" s="82">
        <f>SUM(D319,D332)</f>
        <v>0</v>
      </c>
      <c r="E318" s="66">
        <f t="shared" ref="E318:O318" si="245">SUM(E319,E332)</f>
        <v>0</v>
      </c>
      <c r="F318" s="14">
        <f t="shared" si="245"/>
        <v>0</v>
      </c>
      <c r="G318" s="14">
        <f t="shared" si="245"/>
        <v>0</v>
      </c>
      <c r="H318" s="14">
        <f t="shared" si="245"/>
        <v>0</v>
      </c>
      <c r="I318" s="14">
        <f t="shared" si="245"/>
        <v>0</v>
      </c>
      <c r="J318" s="14">
        <f t="shared" si="245"/>
        <v>0</v>
      </c>
      <c r="K318" s="14">
        <f t="shared" si="245"/>
        <v>0</v>
      </c>
      <c r="L318" s="14">
        <f t="shared" si="245"/>
        <v>0</v>
      </c>
      <c r="M318" s="14">
        <f t="shared" si="245"/>
        <v>0</v>
      </c>
      <c r="N318" s="14">
        <f t="shared" si="245"/>
        <v>0</v>
      </c>
      <c r="O318" s="47">
        <f t="shared" si="245"/>
        <v>0</v>
      </c>
      <c r="P318" s="65">
        <f t="shared" si="222"/>
        <v>0</v>
      </c>
      <c r="Q318" s="47">
        <f t="shared" ref="Q318:R318" si="246">SUM(Q319,Q332)</f>
        <v>0</v>
      </c>
      <c r="R318" s="47">
        <f t="shared" si="246"/>
        <v>0</v>
      </c>
      <c r="S318" s="65">
        <f t="shared" si="224"/>
        <v>0</v>
      </c>
    </row>
    <row r="319" spans="1:19" ht="25.5" hidden="1" x14ac:dyDescent="0.25">
      <c r="A319" s="271"/>
      <c r="B319" s="12">
        <v>425100</v>
      </c>
      <c r="C319" s="13" t="s">
        <v>241</v>
      </c>
      <c r="D319" s="82">
        <f>SUM(D320,D330)</f>
        <v>0</v>
      </c>
      <c r="E319" s="66">
        <f t="shared" ref="E319:O319" si="247">SUM(E320,E330)</f>
        <v>0</v>
      </c>
      <c r="F319" s="14">
        <f t="shared" si="247"/>
        <v>0</v>
      </c>
      <c r="G319" s="14">
        <f t="shared" si="247"/>
        <v>0</v>
      </c>
      <c r="H319" s="14">
        <f t="shared" si="247"/>
        <v>0</v>
      </c>
      <c r="I319" s="14">
        <f t="shared" si="247"/>
        <v>0</v>
      </c>
      <c r="J319" s="14">
        <f t="shared" si="247"/>
        <v>0</v>
      </c>
      <c r="K319" s="14">
        <f t="shared" si="247"/>
        <v>0</v>
      </c>
      <c r="L319" s="14">
        <f t="shared" si="247"/>
        <v>0</v>
      </c>
      <c r="M319" s="14">
        <f t="shared" si="247"/>
        <v>0</v>
      </c>
      <c r="N319" s="14">
        <f t="shared" si="247"/>
        <v>0</v>
      </c>
      <c r="O319" s="47">
        <f t="shared" si="247"/>
        <v>0</v>
      </c>
      <c r="P319" s="65">
        <f t="shared" si="222"/>
        <v>0</v>
      </c>
      <c r="Q319" s="47">
        <f t="shared" ref="Q319:R319" si="248">SUM(Q320,Q330)</f>
        <v>0</v>
      </c>
      <c r="R319" s="47">
        <f t="shared" si="248"/>
        <v>0</v>
      </c>
      <c r="S319" s="65">
        <f t="shared" si="224"/>
        <v>0</v>
      </c>
    </row>
    <row r="320" spans="1:19" ht="25.5" hidden="1" x14ac:dyDescent="0.25">
      <c r="A320" s="161"/>
      <c r="B320" s="16">
        <v>425110</v>
      </c>
      <c r="C320" s="17" t="s">
        <v>242</v>
      </c>
      <c r="D320" s="83">
        <f>SUM(D321:D329)</f>
        <v>0</v>
      </c>
      <c r="E320" s="67">
        <f t="shared" ref="E320:O320" si="249">SUM(E321:E329)</f>
        <v>0</v>
      </c>
      <c r="F320" s="18">
        <f t="shared" si="249"/>
        <v>0</v>
      </c>
      <c r="G320" s="18">
        <f t="shared" si="249"/>
        <v>0</v>
      </c>
      <c r="H320" s="18">
        <f t="shared" si="249"/>
        <v>0</v>
      </c>
      <c r="I320" s="18">
        <f t="shared" si="249"/>
        <v>0</v>
      </c>
      <c r="J320" s="18">
        <f t="shared" si="249"/>
        <v>0</v>
      </c>
      <c r="K320" s="18">
        <f t="shared" si="249"/>
        <v>0</v>
      </c>
      <c r="L320" s="18">
        <f t="shared" si="249"/>
        <v>0</v>
      </c>
      <c r="M320" s="18">
        <f t="shared" si="249"/>
        <v>0</v>
      </c>
      <c r="N320" s="18">
        <f t="shared" si="249"/>
        <v>0</v>
      </c>
      <c r="O320" s="48">
        <f t="shared" si="249"/>
        <v>0</v>
      </c>
      <c r="P320" s="65">
        <f t="shared" si="222"/>
        <v>0</v>
      </c>
      <c r="Q320" s="48">
        <f t="shared" ref="Q320:R320" si="250">SUM(Q321:Q329)</f>
        <v>0</v>
      </c>
      <c r="R320" s="48">
        <f t="shared" si="250"/>
        <v>0</v>
      </c>
      <c r="S320" s="65">
        <f t="shared" si="224"/>
        <v>0</v>
      </c>
    </row>
    <row r="321" spans="1:19" ht="54" hidden="1" customHeight="1" x14ac:dyDescent="0.25">
      <c r="A321" s="161"/>
      <c r="B321" s="16">
        <v>425111</v>
      </c>
      <c r="C321" s="17" t="s">
        <v>243</v>
      </c>
      <c r="D321" s="84"/>
      <c r="E321" s="68"/>
      <c r="F321" s="19"/>
      <c r="G321" s="19"/>
      <c r="H321" s="19"/>
      <c r="I321" s="19"/>
      <c r="J321" s="19"/>
      <c r="K321" s="19"/>
      <c r="L321" s="19"/>
      <c r="M321" s="19"/>
      <c r="N321" s="19"/>
      <c r="O321" s="49"/>
      <c r="P321" s="65">
        <f t="shared" si="222"/>
        <v>0</v>
      </c>
      <c r="Q321" s="49"/>
      <c r="R321" s="49"/>
      <c r="S321" s="65">
        <f t="shared" si="224"/>
        <v>0</v>
      </c>
    </row>
    <row r="322" spans="1:19" ht="38.25" hidden="1" x14ac:dyDescent="0.25">
      <c r="A322" s="161"/>
      <c r="B322" s="16">
        <v>425112</v>
      </c>
      <c r="C322" s="17" t="s">
        <v>244</v>
      </c>
      <c r="D322" s="84"/>
      <c r="E322" s="68"/>
      <c r="F322" s="19"/>
      <c r="G322" s="19"/>
      <c r="H322" s="19"/>
      <c r="I322" s="19"/>
      <c r="J322" s="19"/>
      <c r="K322" s="19"/>
      <c r="L322" s="19"/>
      <c r="M322" s="19"/>
      <c r="N322" s="19"/>
      <c r="O322" s="49"/>
      <c r="P322" s="65">
        <f t="shared" si="222"/>
        <v>0</v>
      </c>
      <c r="Q322" s="49"/>
      <c r="R322" s="49"/>
      <c r="S322" s="65">
        <f t="shared" si="224"/>
        <v>0</v>
      </c>
    </row>
    <row r="323" spans="1:19" ht="25.5" hidden="1" x14ac:dyDescent="0.25">
      <c r="A323" s="161"/>
      <c r="B323" s="16">
        <v>425113</v>
      </c>
      <c r="C323" s="17" t="s">
        <v>245</v>
      </c>
      <c r="D323" s="84"/>
      <c r="E323" s="68"/>
      <c r="F323" s="19"/>
      <c r="G323" s="19"/>
      <c r="H323" s="19"/>
      <c r="I323" s="19"/>
      <c r="J323" s="19"/>
      <c r="K323" s="19"/>
      <c r="L323" s="19"/>
      <c r="M323" s="19"/>
      <c r="N323" s="19"/>
      <c r="O323" s="49"/>
      <c r="P323" s="65">
        <f t="shared" si="222"/>
        <v>0</v>
      </c>
      <c r="Q323" s="49"/>
      <c r="R323" s="49"/>
      <c r="S323" s="65">
        <f t="shared" si="224"/>
        <v>0</v>
      </c>
    </row>
    <row r="324" spans="1:19" ht="46.5" hidden="1" customHeight="1" x14ac:dyDescent="0.25">
      <c r="A324" s="161"/>
      <c r="B324" s="16">
        <v>425114</v>
      </c>
      <c r="C324" s="17" t="s">
        <v>246</v>
      </c>
      <c r="D324" s="84"/>
      <c r="E324" s="68"/>
      <c r="F324" s="19"/>
      <c r="G324" s="19"/>
      <c r="H324" s="19"/>
      <c r="I324" s="19"/>
      <c r="J324" s="19"/>
      <c r="K324" s="19"/>
      <c r="L324" s="19"/>
      <c r="M324" s="19"/>
      <c r="N324" s="19"/>
      <c r="O324" s="49"/>
      <c r="P324" s="65">
        <f t="shared" si="222"/>
        <v>0</v>
      </c>
      <c r="Q324" s="49"/>
      <c r="R324" s="49"/>
      <c r="S324" s="65">
        <f t="shared" si="224"/>
        <v>0</v>
      </c>
    </row>
    <row r="325" spans="1:19" ht="104.25" hidden="1" customHeight="1" x14ac:dyDescent="0.25">
      <c r="A325" s="161"/>
      <c r="B325" s="16">
        <v>425115</v>
      </c>
      <c r="C325" s="17" t="s">
        <v>247</v>
      </c>
      <c r="D325" s="84"/>
      <c r="E325" s="68"/>
      <c r="F325" s="19"/>
      <c r="G325" s="19"/>
      <c r="H325" s="19"/>
      <c r="I325" s="19"/>
      <c r="J325" s="19"/>
      <c r="K325" s="19"/>
      <c r="L325" s="19"/>
      <c r="M325" s="19"/>
      <c r="N325" s="19"/>
      <c r="O325" s="49"/>
      <c r="P325" s="65">
        <f t="shared" si="222"/>
        <v>0</v>
      </c>
      <c r="Q325" s="49"/>
      <c r="R325" s="49"/>
      <c r="S325" s="65">
        <f t="shared" si="224"/>
        <v>0</v>
      </c>
    </row>
    <row r="326" spans="1:19" ht="25.5" hidden="1" x14ac:dyDescent="0.25">
      <c r="A326" s="161"/>
      <c r="B326" s="16">
        <v>425116</v>
      </c>
      <c r="C326" s="17" t="s">
        <v>248</v>
      </c>
      <c r="D326" s="84"/>
      <c r="E326" s="68"/>
      <c r="F326" s="19"/>
      <c r="G326" s="19"/>
      <c r="H326" s="19"/>
      <c r="I326" s="19"/>
      <c r="J326" s="19"/>
      <c r="K326" s="19"/>
      <c r="L326" s="19"/>
      <c r="M326" s="19"/>
      <c r="N326" s="19"/>
      <c r="O326" s="49"/>
      <c r="P326" s="65">
        <f t="shared" si="222"/>
        <v>0</v>
      </c>
      <c r="Q326" s="49"/>
      <c r="R326" s="49"/>
      <c r="S326" s="65">
        <f t="shared" si="224"/>
        <v>0</v>
      </c>
    </row>
    <row r="327" spans="1:19" ht="57" hidden="1" customHeight="1" x14ac:dyDescent="0.25">
      <c r="A327" s="161"/>
      <c r="B327" s="16">
        <v>425117</v>
      </c>
      <c r="C327" s="17" t="s">
        <v>249</v>
      </c>
      <c r="D327" s="84"/>
      <c r="E327" s="68"/>
      <c r="F327" s="19"/>
      <c r="G327" s="19"/>
      <c r="H327" s="19"/>
      <c r="I327" s="19"/>
      <c r="J327" s="19"/>
      <c r="K327" s="19"/>
      <c r="L327" s="19"/>
      <c r="M327" s="19"/>
      <c r="N327" s="19"/>
      <c r="O327" s="49"/>
      <c r="P327" s="65">
        <f t="shared" si="222"/>
        <v>0</v>
      </c>
      <c r="Q327" s="49"/>
      <c r="R327" s="49"/>
      <c r="S327" s="65">
        <f t="shared" si="224"/>
        <v>0</v>
      </c>
    </row>
    <row r="328" spans="1:19" ht="49.5" hidden="1" customHeight="1" x14ac:dyDescent="0.25">
      <c r="A328" s="161"/>
      <c r="B328" s="16">
        <v>425118</v>
      </c>
      <c r="C328" s="17" t="s">
        <v>250</v>
      </c>
      <c r="D328" s="84"/>
      <c r="E328" s="68"/>
      <c r="F328" s="19"/>
      <c r="G328" s="19"/>
      <c r="H328" s="19"/>
      <c r="I328" s="19"/>
      <c r="J328" s="19"/>
      <c r="K328" s="19"/>
      <c r="L328" s="19"/>
      <c r="M328" s="19"/>
      <c r="N328" s="19"/>
      <c r="O328" s="49"/>
      <c r="P328" s="65">
        <f t="shared" si="222"/>
        <v>0</v>
      </c>
      <c r="Q328" s="49"/>
      <c r="R328" s="49"/>
      <c r="S328" s="65">
        <f t="shared" si="224"/>
        <v>0</v>
      </c>
    </row>
    <row r="329" spans="1:19" ht="48" hidden="1" customHeight="1" x14ac:dyDescent="0.25">
      <c r="A329" s="161"/>
      <c r="B329" s="16">
        <v>425119</v>
      </c>
      <c r="C329" s="17" t="s">
        <v>671</v>
      </c>
      <c r="D329" s="84"/>
      <c r="E329" s="68"/>
      <c r="F329" s="19"/>
      <c r="G329" s="19"/>
      <c r="H329" s="19"/>
      <c r="I329" s="19"/>
      <c r="J329" s="19"/>
      <c r="K329" s="19"/>
      <c r="L329" s="19"/>
      <c r="M329" s="19"/>
      <c r="N329" s="19"/>
      <c r="O329" s="49"/>
      <c r="P329" s="65">
        <f t="shared" si="222"/>
        <v>0</v>
      </c>
      <c r="Q329" s="49"/>
      <c r="R329" s="49"/>
      <c r="S329" s="65">
        <f t="shared" si="224"/>
        <v>0</v>
      </c>
    </row>
    <row r="330" spans="1:19" ht="25.5" hidden="1" x14ac:dyDescent="0.25">
      <c r="A330" s="161"/>
      <c r="B330" s="23">
        <v>425190</v>
      </c>
      <c r="C330" s="17" t="s">
        <v>251</v>
      </c>
      <c r="D330" s="83">
        <f>SUM(D331)</f>
        <v>0</v>
      </c>
      <c r="E330" s="67">
        <f t="shared" ref="E330:O330" si="251">SUM(E331)</f>
        <v>0</v>
      </c>
      <c r="F330" s="18">
        <f t="shared" si="251"/>
        <v>0</v>
      </c>
      <c r="G330" s="18">
        <f t="shared" si="251"/>
        <v>0</v>
      </c>
      <c r="H330" s="18">
        <f t="shared" si="251"/>
        <v>0</v>
      </c>
      <c r="I330" s="18">
        <f t="shared" si="251"/>
        <v>0</v>
      </c>
      <c r="J330" s="18">
        <f t="shared" si="251"/>
        <v>0</v>
      </c>
      <c r="K330" s="18">
        <f t="shared" si="251"/>
        <v>0</v>
      </c>
      <c r="L330" s="18">
        <f t="shared" si="251"/>
        <v>0</v>
      </c>
      <c r="M330" s="18">
        <f t="shared" si="251"/>
        <v>0</v>
      </c>
      <c r="N330" s="18">
        <f t="shared" si="251"/>
        <v>0</v>
      </c>
      <c r="O330" s="48">
        <f t="shared" si="251"/>
        <v>0</v>
      </c>
      <c r="P330" s="65">
        <f t="shared" si="222"/>
        <v>0</v>
      </c>
      <c r="Q330" s="48">
        <f t="shared" ref="Q330:R330" si="252">SUM(Q331)</f>
        <v>0</v>
      </c>
      <c r="R330" s="48">
        <f t="shared" si="252"/>
        <v>0</v>
      </c>
      <c r="S330" s="65">
        <f t="shared" si="224"/>
        <v>0</v>
      </c>
    </row>
    <row r="331" spans="1:19" ht="91.5" hidden="1" customHeight="1" x14ac:dyDescent="0.25">
      <c r="A331" s="161"/>
      <c r="B331" s="23">
        <v>425191</v>
      </c>
      <c r="C331" s="17" t="s">
        <v>587</v>
      </c>
      <c r="D331" s="84"/>
      <c r="E331" s="68"/>
      <c r="F331" s="19"/>
      <c r="G331" s="19"/>
      <c r="H331" s="19"/>
      <c r="I331" s="19"/>
      <c r="J331" s="19"/>
      <c r="K331" s="19"/>
      <c r="L331" s="19"/>
      <c r="M331" s="19"/>
      <c r="N331" s="19"/>
      <c r="O331" s="49"/>
      <c r="P331" s="65">
        <f t="shared" si="222"/>
        <v>0</v>
      </c>
      <c r="Q331" s="49"/>
      <c r="R331" s="49"/>
      <c r="S331" s="65">
        <f t="shared" si="224"/>
        <v>0</v>
      </c>
    </row>
    <row r="332" spans="1:19" ht="25.5" hidden="1" x14ac:dyDescent="0.25">
      <c r="A332" s="271"/>
      <c r="B332" s="12">
        <v>425200</v>
      </c>
      <c r="C332" s="13" t="s">
        <v>252</v>
      </c>
      <c r="D332" s="82">
        <f>SUM(D333,D338,D351,D355,D347,D349,D357)</f>
        <v>0</v>
      </c>
      <c r="E332" s="112">
        <f>SUM(E333,E338,E351,E355,E347,E349,E357)</f>
        <v>0</v>
      </c>
      <c r="F332" s="14">
        <f t="shared" ref="F332:O332" si="253">SUM(F333,F338,F351,F355,F347,F349,F357)</f>
        <v>0</v>
      </c>
      <c r="G332" s="14">
        <f t="shared" si="253"/>
        <v>0</v>
      </c>
      <c r="H332" s="14">
        <f t="shared" si="253"/>
        <v>0</v>
      </c>
      <c r="I332" s="14">
        <f t="shared" si="253"/>
        <v>0</v>
      </c>
      <c r="J332" s="14">
        <f t="shared" si="253"/>
        <v>0</v>
      </c>
      <c r="K332" s="14">
        <f t="shared" si="253"/>
        <v>0</v>
      </c>
      <c r="L332" s="14">
        <f t="shared" si="253"/>
        <v>0</v>
      </c>
      <c r="M332" s="14">
        <f t="shared" si="253"/>
        <v>0</v>
      </c>
      <c r="N332" s="14">
        <f t="shared" si="253"/>
        <v>0</v>
      </c>
      <c r="O332" s="113">
        <f t="shared" si="253"/>
        <v>0</v>
      </c>
      <c r="P332" s="65">
        <f t="shared" si="222"/>
        <v>0</v>
      </c>
      <c r="Q332" s="14">
        <f t="shared" ref="Q332:R332" si="254">SUM(Q333,Q338,Q351,Q355,Q347,Q349,Q357)</f>
        <v>0</v>
      </c>
      <c r="R332" s="14">
        <f t="shared" si="254"/>
        <v>0</v>
      </c>
      <c r="S332" s="65">
        <f t="shared" si="224"/>
        <v>0</v>
      </c>
    </row>
    <row r="333" spans="1:19" ht="25.5" hidden="1" x14ac:dyDescent="0.25">
      <c r="A333" s="161"/>
      <c r="B333" s="16">
        <v>425210</v>
      </c>
      <c r="C333" s="17" t="s">
        <v>253</v>
      </c>
      <c r="D333" s="83">
        <f>SUM(D334:D337)</f>
        <v>0</v>
      </c>
      <c r="E333" s="110">
        <f t="shared" ref="E333:O333" si="255">SUM(E334:E337)</f>
        <v>0</v>
      </c>
      <c r="F333" s="18">
        <f t="shared" si="255"/>
        <v>0</v>
      </c>
      <c r="G333" s="18">
        <f t="shared" si="255"/>
        <v>0</v>
      </c>
      <c r="H333" s="18">
        <f t="shared" si="255"/>
        <v>0</v>
      </c>
      <c r="I333" s="18">
        <f t="shared" si="255"/>
        <v>0</v>
      </c>
      <c r="J333" s="18">
        <f t="shared" si="255"/>
        <v>0</v>
      </c>
      <c r="K333" s="18">
        <f t="shared" si="255"/>
        <v>0</v>
      </c>
      <c r="L333" s="18">
        <f t="shared" si="255"/>
        <v>0</v>
      </c>
      <c r="M333" s="18">
        <f t="shared" si="255"/>
        <v>0</v>
      </c>
      <c r="N333" s="18">
        <f t="shared" si="255"/>
        <v>0</v>
      </c>
      <c r="O333" s="111">
        <f t="shared" si="255"/>
        <v>0</v>
      </c>
      <c r="P333" s="65">
        <f t="shared" si="222"/>
        <v>0</v>
      </c>
      <c r="Q333" s="18">
        <f t="shared" ref="Q333:R333" si="256">SUM(Q334:Q337)</f>
        <v>0</v>
      </c>
      <c r="R333" s="18">
        <f t="shared" si="256"/>
        <v>0</v>
      </c>
      <c r="S333" s="65">
        <f t="shared" si="224"/>
        <v>0</v>
      </c>
    </row>
    <row r="334" spans="1:19" hidden="1" x14ac:dyDescent="0.25">
      <c r="A334" s="161"/>
      <c r="B334" s="16">
        <v>425211</v>
      </c>
      <c r="C334" s="17" t="s">
        <v>254</v>
      </c>
      <c r="D334" s="84"/>
      <c r="E334" s="68"/>
      <c r="F334" s="19"/>
      <c r="G334" s="19"/>
      <c r="H334" s="19"/>
      <c r="I334" s="19"/>
      <c r="J334" s="19"/>
      <c r="K334" s="19"/>
      <c r="L334" s="19"/>
      <c r="M334" s="19"/>
      <c r="N334" s="19"/>
      <c r="O334" s="49"/>
      <c r="P334" s="65">
        <f t="shared" si="222"/>
        <v>0</v>
      </c>
      <c r="Q334" s="49"/>
      <c r="R334" s="49"/>
      <c r="S334" s="65">
        <f t="shared" si="224"/>
        <v>0</v>
      </c>
    </row>
    <row r="335" spans="1:19" ht="25.5" hidden="1" x14ac:dyDescent="0.25">
      <c r="A335" s="161"/>
      <c r="B335" s="16">
        <v>425212</v>
      </c>
      <c r="C335" s="17" t="s">
        <v>255</v>
      </c>
      <c r="D335" s="84"/>
      <c r="E335" s="68"/>
      <c r="F335" s="19"/>
      <c r="G335" s="19"/>
      <c r="H335" s="19"/>
      <c r="I335" s="19"/>
      <c r="J335" s="19"/>
      <c r="K335" s="19"/>
      <c r="L335" s="19"/>
      <c r="M335" s="19"/>
      <c r="N335" s="19"/>
      <c r="O335" s="49"/>
      <c r="P335" s="65">
        <f t="shared" si="222"/>
        <v>0</v>
      </c>
      <c r="Q335" s="49"/>
      <c r="R335" s="49"/>
      <c r="S335" s="65">
        <f t="shared" si="224"/>
        <v>0</v>
      </c>
    </row>
    <row r="336" spans="1:19" hidden="1" x14ac:dyDescent="0.25">
      <c r="A336" s="161"/>
      <c r="B336" s="16">
        <v>425213</v>
      </c>
      <c r="C336" s="17" t="s">
        <v>256</v>
      </c>
      <c r="D336" s="84"/>
      <c r="E336" s="68"/>
      <c r="F336" s="19"/>
      <c r="G336" s="19"/>
      <c r="H336" s="19"/>
      <c r="I336" s="19"/>
      <c r="J336" s="19"/>
      <c r="K336" s="19"/>
      <c r="L336" s="19"/>
      <c r="M336" s="19"/>
      <c r="N336" s="19"/>
      <c r="O336" s="49"/>
      <c r="P336" s="65">
        <f t="shared" si="222"/>
        <v>0</v>
      </c>
      <c r="Q336" s="49"/>
      <c r="R336" s="49"/>
      <c r="S336" s="65">
        <f t="shared" si="224"/>
        <v>0</v>
      </c>
    </row>
    <row r="337" spans="1:19" ht="46.5" hidden="1" customHeight="1" x14ac:dyDescent="0.25">
      <c r="A337" s="161"/>
      <c r="B337" s="16">
        <v>425219</v>
      </c>
      <c r="C337" s="17" t="s">
        <v>589</v>
      </c>
      <c r="D337" s="84"/>
      <c r="E337" s="68"/>
      <c r="F337" s="19"/>
      <c r="G337" s="19"/>
      <c r="H337" s="19"/>
      <c r="I337" s="19"/>
      <c r="J337" s="19"/>
      <c r="K337" s="19"/>
      <c r="L337" s="19"/>
      <c r="M337" s="19"/>
      <c r="N337" s="19"/>
      <c r="O337" s="49"/>
      <c r="P337" s="65">
        <f t="shared" si="222"/>
        <v>0</v>
      </c>
      <c r="Q337" s="49"/>
      <c r="R337" s="49"/>
      <c r="S337" s="65">
        <f t="shared" si="224"/>
        <v>0</v>
      </c>
    </row>
    <row r="338" spans="1:19" ht="30" hidden="1" customHeight="1" x14ac:dyDescent="0.25">
      <c r="A338" s="161"/>
      <c r="B338" s="16">
        <v>425220</v>
      </c>
      <c r="C338" s="17" t="s">
        <v>257</v>
      </c>
      <c r="D338" s="83">
        <f>SUM(D339:D346)</f>
        <v>0</v>
      </c>
      <c r="E338" s="67">
        <f t="shared" ref="E338:O338" si="257">SUM(E339:E346)</f>
        <v>0</v>
      </c>
      <c r="F338" s="18">
        <f t="shared" si="257"/>
        <v>0</v>
      </c>
      <c r="G338" s="18">
        <f t="shared" si="257"/>
        <v>0</v>
      </c>
      <c r="H338" s="18">
        <f t="shared" si="257"/>
        <v>0</v>
      </c>
      <c r="I338" s="18">
        <f t="shared" si="257"/>
        <v>0</v>
      </c>
      <c r="J338" s="18">
        <f t="shared" si="257"/>
        <v>0</v>
      </c>
      <c r="K338" s="18">
        <f t="shared" si="257"/>
        <v>0</v>
      </c>
      <c r="L338" s="18">
        <f t="shared" si="257"/>
        <v>0</v>
      </c>
      <c r="M338" s="18">
        <f t="shared" si="257"/>
        <v>0</v>
      </c>
      <c r="N338" s="18">
        <f t="shared" si="257"/>
        <v>0</v>
      </c>
      <c r="O338" s="48">
        <f t="shared" si="257"/>
        <v>0</v>
      </c>
      <c r="P338" s="65">
        <f t="shared" si="222"/>
        <v>0</v>
      </c>
      <c r="Q338" s="48">
        <f t="shared" ref="Q338:R338" si="258">SUM(Q339:Q346)</f>
        <v>0</v>
      </c>
      <c r="R338" s="48">
        <f t="shared" si="258"/>
        <v>0</v>
      </c>
      <c r="S338" s="65">
        <f t="shared" si="224"/>
        <v>0</v>
      </c>
    </row>
    <row r="339" spans="1:19" hidden="1" x14ac:dyDescent="0.25">
      <c r="A339" s="161"/>
      <c r="B339" s="16">
        <v>425221</v>
      </c>
      <c r="C339" s="17" t="s">
        <v>258</v>
      </c>
      <c r="D339" s="84"/>
      <c r="E339" s="68"/>
      <c r="F339" s="19"/>
      <c r="G339" s="19"/>
      <c r="H339" s="19"/>
      <c r="I339" s="19"/>
      <c r="J339" s="19"/>
      <c r="K339" s="19"/>
      <c r="L339" s="19"/>
      <c r="M339" s="19"/>
      <c r="N339" s="19"/>
      <c r="O339" s="49"/>
      <c r="P339" s="65">
        <f t="shared" si="222"/>
        <v>0</v>
      </c>
      <c r="Q339" s="49"/>
      <c r="R339" s="49"/>
      <c r="S339" s="65">
        <f t="shared" si="224"/>
        <v>0</v>
      </c>
    </row>
    <row r="340" spans="1:19" hidden="1" x14ac:dyDescent="0.25">
      <c r="A340" s="161"/>
      <c r="B340" s="16">
        <v>425222</v>
      </c>
      <c r="C340" s="17" t="s">
        <v>259</v>
      </c>
      <c r="D340" s="84"/>
      <c r="E340" s="68"/>
      <c r="F340" s="19"/>
      <c r="G340" s="19"/>
      <c r="H340" s="19"/>
      <c r="I340" s="19"/>
      <c r="J340" s="19"/>
      <c r="K340" s="19"/>
      <c r="L340" s="19"/>
      <c r="M340" s="19"/>
      <c r="N340" s="19"/>
      <c r="O340" s="49"/>
      <c r="P340" s="65">
        <f t="shared" si="222"/>
        <v>0</v>
      </c>
      <c r="Q340" s="49"/>
      <c r="R340" s="49"/>
      <c r="S340" s="65">
        <f t="shared" si="224"/>
        <v>0</v>
      </c>
    </row>
    <row r="341" spans="1:19" hidden="1" x14ac:dyDescent="0.25">
      <c r="A341" s="161"/>
      <c r="B341" s="16">
        <v>425223</v>
      </c>
      <c r="C341" s="17" t="s">
        <v>260</v>
      </c>
      <c r="D341" s="84"/>
      <c r="E341" s="68"/>
      <c r="F341" s="19"/>
      <c r="G341" s="19"/>
      <c r="H341" s="19"/>
      <c r="I341" s="19"/>
      <c r="J341" s="19"/>
      <c r="K341" s="19"/>
      <c r="L341" s="19"/>
      <c r="M341" s="19"/>
      <c r="N341" s="19"/>
      <c r="O341" s="49"/>
      <c r="P341" s="65">
        <f t="shared" si="222"/>
        <v>0</v>
      </c>
      <c r="Q341" s="49"/>
      <c r="R341" s="49"/>
      <c r="S341" s="65">
        <f t="shared" si="224"/>
        <v>0</v>
      </c>
    </row>
    <row r="342" spans="1:19" ht="60.75" hidden="1" customHeight="1" x14ac:dyDescent="0.25">
      <c r="A342" s="161"/>
      <c r="B342" s="16">
        <v>425224</v>
      </c>
      <c r="C342" s="17" t="s">
        <v>588</v>
      </c>
      <c r="D342" s="84"/>
      <c r="E342" s="68"/>
      <c r="F342" s="19"/>
      <c r="G342" s="19"/>
      <c r="H342" s="19"/>
      <c r="I342" s="19"/>
      <c r="J342" s="19"/>
      <c r="K342" s="19"/>
      <c r="L342" s="19"/>
      <c r="M342" s="19"/>
      <c r="N342" s="19"/>
      <c r="O342" s="49"/>
      <c r="P342" s="65">
        <f t="shared" si="222"/>
        <v>0</v>
      </c>
      <c r="Q342" s="49"/>
      <c r="R342" s="49"/>
      <c r="S342" s="65">
        <f t="shared" si="224"/>
        <v>0</v>
      </c>
    </row>
    <row r="343" spans="1:19" ht="59.25" hidden="1" customHeight="1" x14ac:dyDescent="0.25">
      <c r="A343" s="161"/>
      <c r="B343" s="16">
        <v>425225</v>
      </c>
      <c r="C343" s="17" t="s">
        <v>261</v>
      </c>
      <c r="D343" s="84"/>
      <c r="E343" s="68"/>
      <c r="F343" s="19"/>
      <c r="G343" s="19"/>
      <c r="H343" s="19"/>
      <c r="I343" s="19"/>
      <c r="J343" s="19"/>
      <c r="K343" s="19"/>
      <c r="L343" s="19"/>
      <c r="M343" s="19"/>
      <c r="N343" s="19"/>
      <c r="O343" s="49"/>
      <c r="P343" s="65">
        <f t="shared" si="222"/>
        <v>0</v>
      </c>
      <c r="Q343" s="49"/>
      <c r="R343" s="49"/>
      <c r="S343" s="65">
        <f t="shared" si="224"/>
        <v>0</v>
      </c>
    </row>
    <row r="344" spans="1:19" ht="33.75" hidden="1" customHeight="1" x14ac:dyDescent="0.25">
      <c r="A344" s="161"/>
      <c r="B344" s="16">
        <v>425226</v>
      </c>
      <c r="C344" s="17" t="s">
        <v>262</v>
      </c>
      <c r="D344" s="84"/>
      <c r="E344" s="68"/>
      <c r="F344" s="19"/>
      <c r="G344" s="19"/>
      <c r="H344" s="19"/>
      <c r="I344" s="19"/>
      <c r="J344" s="19"/>
      <c r="K344" s="19"/>
      <c r="L344" s="19"/>
      <c r="M344" s="19"/>
      <c r="N344" s="19"/>
      <c r="O344" s="49"/>
      <c r="P344" s="65">
        <f t="shared" si="222"/>
        <v>0</v>
      </c>
      <c r="Q344" s="49"/>
      <c r="R344" s="49"/>
      <c r="S344" s="65">
        <f t="shared" si="224"/>
        <v>0</v>
      </c>
    </row>
    <row r="345" spans="1:19" ht="38.25" hidden="1" x14ac:dyDescent="0.25">
      <c r="A345" s="161"/>
      <c r="B345" s="16">
        <v>425227</v>
      </c>
      <c r="C345" s="17" t="s">
        <v>263</v>
      </c>
      <c r="D345" s="84"/>
      <c r="E345" s="68"/>
      <c r="F345" s="19"/>
      <c r="G345" s="19"/>
      <c r="H345" s="19"/>
      <c r="I345" s="19"/>
      <c r="J345" s="19"/>
      <c r="K345" s="19"/>
      <c r="L345" s="19"/>
      <c r="M345" s="19"/>
      <c r="N345" s="19"/>
      <c r="O345" s="49"/>
      <c r="P345" s="65">
        <f t="shared" si="222"/>
        <v>0</v>
      </c>
      <c r="Q345" s="49"/>
      <c r="R345" s="49"/>
      <c r="S345" s="65">
        <f t="shared" si="224"/>
        <v>0</v>
      </c>
    </row>
    <row r="346" spans="1:19" ht="63" hidden="1" customHeight="1" x14ac:dyDescent="0.25">
      <c r="A346" s="161"/>
      <c r="B346" s="16">
        <v>425229</v>
      </c>
      <c r="C346" s="17" t="s">
        <v>264</v>
      </c>
      <c r="D346" s="84"/>
      <c r="E346" s="68"/>
      <c r="F346" s="19"/>
      <c r="G346" s="19"/>
      <c r="H346" s="19"/>
      <c r="I346" s="19"/>
      <c r="J346" s="19"/>
      <c r="K346" s="19"/>
      <c r="L346" s="19"/>
      <c r="M346" s="19"/>
      <c r="N346" s="19"/>
      <c r="O346" s="49"/>
      <c r="P346" s="65">
        <f t="shared" si="222"/>
        <v>0</v>
      </c>
      <c r="Q346" s="49"/>
      <c r="R346" s="49"/>
      <c r="S346" s="65">
        <f t="shared" si="224"/>
        <v>0</v>
      </c>
    </row>
    <row r="347" spans="1:19" ht="25.5" hidden="1" x14ac:dyDescent="0.25">
      <c r="A347" s="161"/>
      <c r="B347" s="16">
        <v>425230</v>
      </c>
      <c r="C347" s="17" t="s">
        <v>498</v>
      </c>
      <c r="D347" s="85">
        <f>SUM(D348)</f>
        <v>0</v>
      </c>
      <c r="E347" s="104">
        <f t="shared" ref="E347:O347" si="259">SUM(E348)</f>
        <v>0</v>
      </c>
      <c r="F347" s="20">
        <f t="shared" si="259"/>
        <v>0</v>
      </c>
      <c r="G347" s="20">
        <f t="shared" si="259"/>
        <v>0</v>
      </c>
      <c r="H347" s="20">
        <f t="shared" si="259"/>
        <v>0</v>
      </c>
      <c r="I347" s="20">
        <f t="shared" si="259"/>
        <v>0</v>
      </c>
      <c r="J347" s="20">
        <f t="shared" si="259"/>
        <v>0</v>
      </c>
      <c r="K347" s="20">
        <f t="shared" si="259"/>
        <v>0</v>
      </c>
      <c r="L347" s="20">
        <f t="shared" si="259"/>
        <v>0</v>
      </c>
      <c r="M347" s="20">
        <f t="shared" si="259"/>
        <v>0</v>
      </c>
      <c r="N347" s="20">
        <f t="shared" si="259"/>
        <v>0</v>
      </c>
      <c r="O347" s="105">
        <f t="shared" si="259"/>
        <v>0</v>
      </c>
      <c r="P347" s="65">
        <f t="shared" si="222"/>
        <v>0</v>
      </c>
      <c r="Q347" s="20">
        <f t="shared" ref="Q347:R347" si="260">SUM(Q348)</f>
        <v>0</v>
      </c>
      <c r="R347" s="20">
        <f t="shared" si="260"/>
        <v>0</v>
      </c>
      <c r="S347" s="65">
        <f t="shared" si="224"/>
        <v>0</v>
      </c>
    </row>
    <row r="348" spans="1:19" ht="25.5" hidden="1" x14ac:dyDescent="0.25">
      <c r="A348" s="161"/>
      <c r="B348" s="16">
        <v>425231</v>
      </c>
      <c r="C348" s="17" t="s">
        <v>498</v>
      </c>
      <c r="D348" s="106"/>
      <c r="E348" s="107"/>
      <c r="F348" s="108"/>
      <c r="G348" s="108"/>
      <c r="H348" s="108"/>
      <c r="I348" s="108"/>
      <c r="J348" s="108"/>
      <c r="K348" s="108"/>
      <c r="L348" s="108"/>
      <c r="M348" s="108"/>
      <c r="N348" s="108"/>
      <c r="O348" s="109"/>
      <c r="P348" s="65">
        <f t="shared" si="222"/>
        <v>0</v>
      </c>
      <c r="Q348" s="109"/>
      <c r="R348" s="109"/>
      <c r="S348" s="65">
        <f t="shared" si="224"/>
        <v>0</v>
      </c>
    </row>
    <row r="349" spans="1:19" ht="42.75" hidden="1" customHeight="1" x14ac:dyDescent="0.25">
      <c r="A349" s="161"/>
      <c r="B349" s="16">
        <v>425250</v>
      </c>
      <c r="C349" s="17" t="s">
        <v>499</v>
      </c>
      <c r="D349" s="85">
        <f>SUM(D350)</f>
        <v>0</v>
      </c>
      <c r="E349" s="104">
        <f t="shared" ref="E349:O349" si="261">SUM(E350)</f>
        <v>0</v>
      </c>
      <c r="F349" s="20">
        <f t="shared" si="261"/>
        <v>0</v>
      </c>
      <c r="G349" s="20">
        <f t="shared" si="261"/>
        <v>0</v>
      </c>
      <c r="H349" s="20">
        <f t="shared" si="261"/>
        <v>0</v>
      </c>
      <c r="I349" s="20">
        <f t="shared" si="261"/>
        <v>0</v>
      </c>
      <c r="J349" s="20">
        <f t="shared" si="261"/>
        <v>0</v>
      </c>
      <c r="K349" s="20">
        <f t="shared" si="261"/>
        <v>0</v>
      </c>
      <c r="L349" s="20">
        <f t="shared" si="261"/>
        <v>0</v>
      </c>
      <c r="M349" s="20">
        <f t="shared" si="261"/>
        <v>0</v>
      </c>
      <c r="N349" s="20">
        <f t="shared" si="261"/>
        <v>0</v>
      </c>
      <c r="O349" s="105">
        <f t="shared" si="261"/>
        <v>0</v>
      </c>
      <c r="P349" s="65">
        <f t="shared" si="222"/>
        <v>0</v>
      </c>
      <c r="Q349" s="20">
        <f t="shared" ref="Q349:R349" si="262">SUM(Q350)</f>
        <v>0</v>
      </c>
      <c r="R349" s="20">
        <f t="shared" si="262"/>
        <v>0</v>
      </c>
      <c r="S349" s="65">
        <f t="shared" si="224"/>
        <v>0</v>
      </c>
    </row>
    <row r="350" spans="1:19" ht="41.25" hidden="1" customHeight="1" x14ac:dyDescent="0.25">
      <c r="A350" s="161"/>
      <c r="B350" s="16">
        <v>425253</v>
      </c>
      <c r="C350" s="17" t="s">
        <v>499</v>
      </c>
      <c r="D350" s="106"/>
      <c r="E350" s="107"/>
      <c r="F350" s="108"/>
      <c r="G350" s="108"/>
      <c r="H350" s="108"/>
      <c r="I350" s="108"/>
      <c r="J350" s="108"/>
      <c r="K350" s="108"/>
      <c r="L350" s="108"/>
      <c r="M350" s="108"/>
      <c r="N350" s="108"/>
      <c r="O350" s="109"/>
      <c r="P350" s="65">
        <f t="shared" si="222"/>
        <v>0</v>
      </c>
      <c r="Q350" s="109"/>
      <c r="R350" s="109"/>
      <c r="S350" s="65">
        <f t="shared" si="224"/>
        <v>0</v>
      </c>
    </row>
    <row r="351" spans="1:19" ht="38.25" hidden="1" x14ac:dyDescent="0.25">
      <c r="A351" s="161"/>
      <c r="B351" s="16">
        <v>425260</v>
      </c>
      <c r="C351" s="17" t="s">
        <v>265</v>
      </c>
      <c r="D351" s="83">
        <f>SUM(D352:D354)</f>
        <v>0</v>
      </c>
      <c r="E351" s="67">
        <f t="shared" ref="E351:O351" si="263">SUM(E352:E354)</f>
        <v>0</v>
      </c>
      <c r="F351" s="18">
        <f t="shared" si="263"/>
        <v>0</v>
      </c>
      <c r="G351" s="18">
        <f t="shared" si="263"/>
        <v>0</v>
      </c>
      <c r="H351" s="18">
        <f t="shared" si="263"/>
        <v>0</v>
      </c>
      <c r="I351" s="18">
        <f t="shared" si="263"/>
        <v>0</v>
      </c>
      <c r="J351" s="18">
        <f t="shared" si="263"/>
        <v>0</v>
      </c>
      <c r="K351" s="18">
        <f t="shared" si="263"/>
        <v>0</v>
      </c>
      <c r="L351" s="18">
        <f t="shared" si="263"/>
        <v>0</v>
      </c>
      <c r="M351" s="18">
        <f t="shared" si="263"/>
        <v>0</v>
      </c>
      <c r="N351" s="18">
        <f t="shared" si="263"/>
        <v>0</v>
      </c>
      <c r="O351" s="48">
        <f t="shared" si="263"/>
        <v>0</v>
      </c>
      <c r="P351" s="65">
        <f t="shared" si="222"/>
        <v>0</v>
      </c>
      <c r="Q351" s="48">
        <f t="shared" ref="Q351:R351" si="264">SUM(Q352:Q354)</f>
        <v>0</v>
      </c>
      <c r="R351" s="48">
        <f t="shared" si="264"/>
        <v>0</v>
      </c>
      <c r="S351" s="65">
        <f t="shared" si="224"/>
        <v>0</v>
      </c>
    </row>
    <row r="352" spans="1:19" ht="59.25" hidden="1" customHeight="1" x14ac:dyDescent="0.25">
      <c r="A352" s="161"/>
      <c r="B352" s="16">
        <v>425261</v>
      </c>
      <c r="C352" s="17" t="s">
        <v>266</v>
      </c>
      <c r="D352" s="84"/>
      <c r="E352" s="68"/>
      <c r="F352" s="19"/>
      <c r="G352" s="19"/>
      <c r="H352" s="19"/>
      <c r="I352" s="19"/>
      <c r="J352" s="19"/>
      <c r="K352" s="19"/>
      <c r="L352" s="19"/>
      <c r="M352" s="19"/>
      <c r="N352" s="19"/>
      <c r="O352" s="49"/>
      <c r="P352" s="65">
        <f t="shared" si="222"/>
        <v>0</v>
      </c>
      <c r="Q352" s="49"/>
      <c r="R352" s="49"/>
      <c r="S352" s="65">
        <f t="shared" si="224"/>
        <v>0</v>
      </c>
    </row>
    <row r="353" spans="1:19" ht="28.5" hidden="1" customHeight="1" x14ac:dyDescent="0.25">
      <c r="A353" s="161"/>
      <c r="B353" s="16">
        <v>425262</v>
      </c>
      <c r="C353" s="17" t="s">
        <v>267</v>
      </c>
      <c r="D353" s="84"/>
      <c r="E353" s="68"/>
      <c r="F353" s="19"/>
      <c r="G353" s="19"/>
      <c r="H353" s="19"/>
      <c r="I353" s="19"/>
      <c r="J353" s="19"/>
      <c r="K353" s="19"/>
      <c r="L353" s="19"/>
      <c r="M353" s="19"/>
      <c r="N353" s="19"/>
      <c r="O353" s="49"/>
      <c r="P353" s="65">
        <f t="shared" si="222"/>
        <v>0</v>
      </c>
      <c r="Q353" s="49"/>
      <c r="R353" s="49"/>
      <c r="S353" s="65">
        <f t="shared" si="224"/>
        <v>0</v>
      </c>
    </row>
    <row r="354" spans="1:19" ht="32.25" hidden="1" customHeight="1" x14ac:dyDescent="0.25">
      <c r="A354" s="161"/>
      <c r="B354" s="16">
        <v>425263</v>
      </c>
      <c r="C354" s="17" t="s">
        <v>590</v>
      </c>
      <c r="D354" s="84"/>
      <c r="E354" s="68"/>
      <c r="F354" s="19"/>
      <c r="G354" s="19"/>
      <c r="H354" s="19"/>
      <c r="I354" s="19"/>
      <c r="J354" s="19"/>
      <c r="K354" s="19"/>
      <c r="L354" s="19"/>
      <c r="M354" s="19"/>
      <c r="N354" s="19"/>
      <c r="O354" s="49"/>
      <c r="P354" s="65">
        <f t="shared" si="222"/>
        <v>0</v>
      </c>
      <c r="Q354" s="49"/>
      <c r="R354" s="49"/>
      <c r="S354" s="65">
        <f t="shared" si="224"/>
        <v>0</v>
      </c>
    </row>
    <row r="355" spans="1:19" ht="25.5" hidden="1" x14ac:dyDescent="0.25">
      <c r="A355" s="161"/>
      <c r="B355" s="23">
        <v>425280</v>
      </c>
      <c r="C355" s="17" t="s">
        <v>268</v>
      </c>
      <c r="D355" s="83">
        <f>SUM(D356)</f>
        <v>0</v>
      </c>
      <c r="E355" s="67">
        <f t="shared" ref="E355:O355" si="265">SUM(E356)</f>
        <v>0</v>
      </c>
      <c r="F355" s="18">
        <f t="shared" si="265"/>
        <v>0</v>
      </c>
      <c r="G355" s="18">
        <f t="shared" si="265"/>
        <v>0</v>
      </c>
      <c r="H355" s="18">
        <f t="shared" si="265"/>
        <v>0</v>
      </c>
      <c r="I355" s="18">
        <f t="shared" si="265"/>
        <v>0</v>
      </c>
      <c r="J355" s="18">
        <f t="shared" si="265"/>
        <v>0</v>
      </c>
      <c r="K355" s="18">
        <f t="shared" si="265"/>
        <v>0</v>
      </c>
      <c r="L355" s="18">
        <f t="shared" si="265"/>
        <v>0</v>
      </c>
      <c r="M355" s="18">
        <f t="shared" si="265"/>
        <v>0</v>
      </c>
      <c r="N355" s="18">
        <f t="shared" si="265"/>
        <v>0</v>
      </c>
      <c r="O355" s="48">
        <f t="shared" si="265"/>
        <v>0</v>
      </c>
      <c r="P355" s="65">
        <f t="shared" si="222"/>
        <v>0</v>
      </c>
      <c r="Q355" s="48">
        <f t="shared" ref="Q355:R355" si="266">SUM(Q356)</f>
        <v>0</v>
      </c>
      <c r="R355" s="48">
        <f t="shared" si="266"/>
        <v>0</v>
      </c>
      <c r="S355" s="65">
        <f t="shared" si="224"/>
        <v>0</v>
      </c>
    </row>
    <row r="356" spans="1:19" ht="66" hidden="1" customHeight="1" x14ac:dyDescent="0.25">
      <c r="A356" s="161"/>
      <c r="B356" s="23">
        <v>425281</v>
      </c>
      <c r="C356" s="17" t="s">
        <v>591</v>
      </c>
      <c r="D356" s="84"/>
      <c r="E356" s="68"/>
      <c r="F356" s="19"/>
      <c r="G356" s="19"/>
      <c r="H356" s="19"/>
      <c r="I356" s="19"/>
      <c r="J356" s="19"/>
      <c r="K356" s="19"/>
      <c r="L356" s="19"/>
      <c r="M356" s="19"/>
      <c r="N356" s="19"/>
      <c r="O356" s="49"/>
      <c r="P356" s="65">
        <f t="shared" si="222"/>
        <v>0</v>
      </c>
      <c r="Q356" s="49"/>
      <c r="R356" s="49"/>
      <c r="S356" s="65">
        <f t="shared" si="224"/>
        <v>0</v>
      </c>
    </row>
    <row r="357" spans="1:19" ht="38.25" hidden="1" x14ac:dyDescent="0.25">
      <c r="A357" s="161"/>
      <c r="B357" s="23">
        <v>425290</v>
      </c>
      <c r="C357" s="17" t="s">
        <v>646</v>
      </c>
      <c r="D357" s="85">
        <f>SUM(D358)</f>
        <v>0</v>
      </c>
      <c r="E357" s="104">
        <f t="shared" ref="E357:O357" si="267">SUM(E358)</f>
        <v>0</v>
      </c>
      <c r="F357" s="20">
        <f t="shared" si="267"/>
        <v>0</v>
      </c>
      <c r="G357" s="20">
        <f t="shared" si="267"/>
        <v>0</v>
      </c>
      <c r="H357" s="20">
        <f t="shared" si="267"/>
        <v>0</v>
      </c>
      <c r="I357" s="20">
        <f t="shared" si="267"/>
        <v>0</v>
      </c>
      <c r="J357" s="20">
        <f t="shared" si="267"/>
        <v>0</v>
      </c>
      <c r="K357" s="20">
        <f t="shared" si="267"/>
        <v>0</v>
      </c>
      <c r="L357" s="20">
        <f t="shared" si="267"/>
        <v>0</v>
      </c>
      <c r="M357" s="20">
        <f t="shared" si="267"/>
        <v>0</v>
      </c>
      <c r="N357" s="20">
        <f t="shared" si="267"/>
        <v>0</v>
      </c>
      <c r="O357" s="105">
        <f t="shared" si="267"/>
        <v>0</v>
      </c>
      <c r="P357" s="65">
        <f t="shared" si="222"/>
        <v>0</v>
      </c>
      <c r="Q357" s="20">
        <f t="shared" ref="Q357:R357" si="268">SUM(Q358)</f>
        <v>0</v>
      </c>
      <c r="R357" s="20">
        <f t="shared" si="268"/>
        <v>0</v>
      </c>
      <c r="S357" s="65">
        <f t="shared" si="224"/>
        <v>0</v>
      </c>
    </row>
    <row r="358" spans="1:19" ht="63.75" hidden="1" x14ac:dyDescent="0.25">
      <c r="A358" s="161"/>
      <c r="B358" s="23">
        <v>425291</v>
      </c>
      <c r="C358" s="17" t="s">
        <v>647</v>
      </c>
      <c r="D358" s="84"/>
      <c r="E358" s="68"/>
      <c r="F358" s="19"/>
      <c r="G358" s="19"/>
      <c r="H358" s="19"/>
      <c r="I358" s="19"/>
      <c r="J358" s="19"/>
      <c r="K358" s="19"/>
      <c r="L358" s="19"/>
      <c r="M358" s="19"/>
      <c r="N358" s="19"/>
      <c r="O358" s="49"/>
      <c r="P358" s="65">
        <f t="shared" si="222"/>
        <v>0</v>
      </c>
      <c r="Q358" s="49"/>
      <c r="R358" s="49"/>
      <c r="S358" s="65">
        <f t="shared" si="224"/>
        <v>0</v>
      </c>
    </row>
    <row r="359" spans="1:19" hidden="1" x14ac:dyDescent="0.25">
      <c r="A359" s="271"/>
      <c r="B359" s="34">
        <v>426000</v>
      </c>
      <c r="C359" s="21" t="s">
        <v>269</v>
      </c>
      <c r="D359" s="82">
        <f>SUM(D360+D373+D384+D390+D397+D407+D417+D404)</f>
        <v>0</v>
      </c>
      <c r="E359" s="112">
        <f t="shared" ref="E359:O359" si="269">SUM(E360+E373+E384+E390+E397+E407+E417+E404)</f>
        <v>0</v>
      </c>
      <c r="F359" s="14">
        <f t="shared" si="269"/>
        <v>0</v>
      </c>
      <c r="G359" s="14">
        <f t="shared" si="269"/>
        <v>0</v>
      </c>
      <c r="H359" s="14">
        <f t="shared" si="269"/>
        <v>0</v>
      </c>
      <c r="I359" s="14">
        <f t="shared" si="269"/>
        <v>0</v>
      </c>
      <c r="J359" s="14">
        <f t="shared" si="269"/>
        <v>0</v>
      </c>
      <c r="K359" s="14">
        <f t="shared" si="269"/>
        <v>0</v>
      </c>
      <c r="L359" s="14">
        <f t="shared" si="269"/>
        <v>0</v>
      </c>
      <c r="M359" s="14">
        <f t="shared" si="269"/>
        <v>0</v>
      </c>
      <c r="N359" s="14">
        <f t="shared" si="269"/>
        <v>0</v>
      </c>
      <c r="O359" s="113">
        <f t="shared" si="269"/>
        <v>0</v>
      </c>
      <c r="P359" s="65">
        <f t="shared" si="222"/>
        <v>0</v>
      </c>
      <c r="Q359" s="14">
        <f t="shared" ref="Q359:R359" si="270">SUM(Q360+Q373+Q384+Q390+Q397+Q407+Q417+Q404)</f>
        <v>0</v>
      </c>
      <c r="R359" s="14">
        <f t="shared" si="270"/>
        <v>0</v>
      </c>
      <c r="S359" s="65">
        <f t="shared" si="224"/>
        <v>0</v>
      </c>
    </row>
    <row r="360" spans="1:19" hidden="1" x14ac:dyDescent="0.25">
      <c r="A360" s="271"/>
      <c r="B360" s="35">
        <v>426100</v>
      </c>
      <c r="C360" s="13" t="s">
        <v>270</v>
      </c>
      <c r="D360" s="82">
        <f>SUM(D361,D363,D369,D371)</f>
        <v>0</v>
      </c>
      <c r="E360" s="66">
        <f t="shared" ref="E360:O360" si="271">SUM(E361,E363,E369,E371)</f>
        <v>0</v>
      </c>
      <c r="F360" s="14">
        <f t="shared" si="271"/>
        <v>0</v>
      </c>
      <c r="G360" s="14">
        <f t="shared" si="271"/>
        <v>0</v>
      </c>
      <c r="H360" s="14">
        <f t="shared" si="271"/>
        <v>0</v>
      </c>
      <c r="I360" s="14">
        <f t="shared" si="271"/>
        <v>0</v>
      </c>
      <c r="J360" s="14">
        <f t="shared" si="271"/>
        <v>0</v>
      </c>
      <c r="K360" s="14">
        <f t="shared" si="271"/>
        <v>0</v>
      </c>
      <c r="L360" s="14">
        <f t="shared" si="271"/>
        <v>0</v>
      </c>
      <c r="M360" s="14">
        <f t="shared" si="271"/>
        <v>0</v>
      </c>
      <c r="N360" s="14">
        <f t="shared" si="271"/>
        <v>0</v>
      </c>
      <c r="O360" s="47">
        <f t="shared" si="271"/>
        <v>0</v>
      </c>
      <c r="P360" s="65">
        <f t="shared" si="222"/>
        <v>0</v>
      </c>
      <c r="Q360" s="47">
        <f t="shared" ref="Q360:R360" si="272">SUM(Q361,Q363,Q369,Q371)</f>
        <v>0</v>
      </c>
      <c r="R360" s="47">
        <f t="shared" si="272"/>
        <v>0</v>
      </c>
      <c r="S360" s="65">
        <f t="shared" si="224"/>
        <v>0</v>
      </c>
    </row>
    <row r="361" spans="1:19" hidden="1" x14ac:dyDescent="0.25">
      <c r="A361" s="161"/>
      <c r="B361" s="16">
        <v>426110</v>
      </c>
      <c r="C361" s="17" t="s">
        <v>271</v>
      </c>
      <c r="D361" s="83">
        <f>SUM(D362)</f>
        <v>0</v>
      </c>
      <c r="E361" s="67">
        <f t="shared" ref="E361:O361" si="273">SUM(E362)</f>
        <v>0</v>
      </c>
      <c r="F361" s="18">
        <f t="shared" si="273"/>
        <v>0</v>
      </c>
      <c r="G361" s="18">
        <f t="shared" si="273"/>
        <v>0</v>
      </c>
      <c r="H361" s="18">
        <f t="shared" si="273"/>
        <v>0</v>
      </c>
      <c r="I361" s="18">
        <f t="shared" si="273"/>
        <v>0</v>
      </c>
      <c r="J361" s="18">
        <f t="shared" si="273"/>
        <v>0</v>
      </c>
      <c r="K361" s="18">
        <f t="shared" si="273"/>
        <v>0</v>
      </c>
      <c r="L361" s="18">
        <f t="shared" si="273"/>
        <v>0</v>
      </c>
      <c r="M361" s="18">
        <f t="shared" si="273"/>
        <v>0</v>
      </c>
      <c r="N361" s="18">
        <f t="shared" si="273"/>
        <v>0</v>
      </c>
      <c r="O361" s="48">
        <f t="shared" si="273"/>
        <v>0</v>
      </c>
      <c r="P361" s="65">
        <f t="shared" si="222"/>
        <v>0</v>
      </c>
      <c r="Q361" s="48">
        <f t="shared" ref="Q361:R361" si="274">SUM(Q362)</f>
        <v>0</v>
      </c>
      <c r="R361" s="48">
        <f t="shared" si="274"/>
        <v>0</v>
      </c>
      <c r="S361" s="65">
        <f t="shared" si="224"/>
        <v>0</v>
      </c>
    </row>
    <row r="362" spans="1:19" ht="45" hidden="1" customHeight="1" x14ac:dyDescent="0.25">
      <c r="A362" s="161"/>
      <c r="B362" s="16">
        <v>426111</v>
      </c>
      <c r="C362" s="17" t="s">
        <v>592</v>
      </c>
      <c r="D362" s="84"/>
      <c r="E362" s="68"/>
      <c r="F362" s="19"/>
      <c r="G362" s="19"/>
      <c r="H362" s="19"/>
      <c r="I362" s="19"/>
      <c r="J362" s="19"/>
      <c r="K362" s="19"/>
      <c r="L362" s="19"/>
      <c r="M362" s="19"/>
      <c r="N362" s="19"/>
      <c r="O362" s="49"/>
      <c r="P362" s="65">
        <f t="shared" si="222"/>
        <v>0</v>
      </c>
      <c r="Q362" s="49"/>
      <c r="R362" s="49"/>
      <c r="S362" s="65">
        <f t="shared" si="224"/>
        <v>0</v>
      </c>
    </row>
    <row r="363" spans="1:19" hidden="1" x14ac:dyDescent="0.25">
      <c r="A363" s="161"/>
      <c r="B363" s="16">
        <v>426120</v>
      </c>
      <c r="C363" s="17" t="s">
        <v>272</v>
      </c>
      <c r="D363" s="83">
        <f>SUM(D364:D368)</f>
        <v>0</v>
      </c>
      <c r="E363" s="67">
        <f t="shared" ref="E363:O363" si="275">SUM(E364:E368)</f>
        <v>0</v>
      </c>
      <c r="F363" s="18">
        <f t="shared" si="275"/>
        <v>0</v>
      </c>
      <c r="G363" s="18">
        <f t="shared" si="275"/>
        <v>0</v>
      </c>
      <c r="H363" s="18">
        <f t="shared" si="275"/>
        <v>0</v>
      </c>
      <c r="I363" s="18">
        <f t="shared" si="275"/>
        <v>0</v>
      </c>
      <c r="J363" s="18">
        <f t="shared" si="275"/>
        <v>0</v>
      </c>
      <c r="K363" s="18">
        <f t="shared" si="275"/>
        <v>0</v>
      </c>
      <c r="L363" s="18">
        <f t="shared" si="275"/>
        <v>0</v>
      </c>
      <c r="M363" s="18">
        <f t="shared" si="275"/>
        <v>0</v>
      </c>
      <c r="N363" s="18">
        <f t="shared" si="275"/>
        <v>0</v>
      </c>
      <c r="O363" s="48">
        <f t="shared" si="275"/>
        <v>0</v>
      </c>
      <c r="P363" s="65">
        <f t="shared" si="222"/>
        <v>0</v>
      </c>
      <c r="Q363" s="48">
        <f t="shared" ref="Q363:R363" si="276">SUM(Q364:Q368)</f>
        <v>0</v>
      </c>
      <c r="R363" s="48">
        <f t="shared" si="276"/>
        <v>0</v>
      </c>
      <c r="S363" s="65">
        <f t="shared" si="224"/>
        <v>0</v>
      </c>
    </row>
    <row r="364" spans="1:19" ht="45" hidden="1" customHeight="1" x14ac:dyDescent="0.25">
      <c r="A364" s="161"/>
      <c r="B364" s="16">
        <v>426121</v>
      </c>
      <c r="C364" s="17" t="s">
        <v>593</v>
      </c>
      <c r="D364" s="84"/>
      <c r="E364" s="68"/>
      <c r="F364" s="19"/>
      <c r="G364" s="19"/>
      <c r="H364" s="19"/>
      <c r="I364" s="19"/>
      <c r="J364" s="19"/>
      <c r="K364" s="19"/>
      <c r="L364" s="19"/>
      <c r="M364" s="19"/>
      <c r="N364" s="19"/>
      <c r="O364" s="49"/>
      <c r="P364" s="65">
        <f t="shared" si="222"/>
        <v>0</v>
      </c>
      <c r="Q364" s="49"/>
      <c r="R364" s="49"/>
      <c r="S364" s="65">
        <f t="shared" si="224"/>
        <v>0</v>
      </c>
    </row>
    <row r="365" spans="1:19" ht="40.5" hidden="1" customHeight="1" x14ac:dyDescent="0.25">
      <c r="A365" s="161"/>
      <c r="B365" s="16">
        <v>426122</v>
      </c>
      <c r="C365" s="17" t="s">
        <v>273</v>
      </c>
      <c r="D365" s="84"/>
      <c r="E365" s="68"/>
      <c r="F365" s="19"/>
      <c r="G365" s="19"/>
      <c r="H365" s="19"/>
      <c r="I365" s="19"/>
      <c r="J365" s="19"/>
      <c r="K365" s="19"/>
      <c r="L365" s="19"/>
      <c r="M365" s="19"/>
      <c r="N365" s="19"/>
      <c r="O365" s="49"/>
      <c r="P365" s="65">
        <f t="shared" si="222"/>
        <v>0</v>
      </c>
      <c r="Q365" s="49"/>
      <c r="R365" s="49"/>
      <c r="S365" s="65">
        <f t="shared" si="224"/>
        <v>0</v>
      </c>
    </row>
    <row r="366" spans="1:19" hidden="1" x14ac:dyDescent="0.25">
      <c r="A366" s="161"/>
      <c r="B366" s="16">
        <v>426123</v>
      </c>
      <c r="C366" s="17" t="s">
        <v>274</v>
      </c>
      <c r="D366" s="84"/>
      <c r="E366" s="68"/>
      <c r="F366" s="19"/>
      <c r="G366" s="19"/>
      <c r="H366" s="19"/>
      <c r="I366" s="19"/>
      <c r="J366" s="19"/>
      <c r="K366" s="19"/>
      <c r="L366" s="19"/>
      <c r="M366" s="19"/>
      <c r="N366" s="19"/>
      <c r="O366" s="49"/>
      <c r="P366" s="65">
        <f t="shared" ref="P366:P433" si="277">SUM(E366:O366)</f>
        <v>0</v>
      </c>
      <c r="Q366" s="49"/>
      <c r="R366" s="49"/>
      <c r="S366" s="65">
        <f t="shared" ref="S366:S433" si="278">SUM(P366:R366)</f>
        <v>0</v>
      </c>
    </row>
    <row r="367" spans="1:19" ht="38.25" hidden="1" x14ac:dyDescent="0.25">
      <c r="A367" s="161"/>
      <c r="B367" s="16">
        <v>426124</v>
      </c>
      <c r="C367" s="17" t="s">
        <v>275</v>
      </c>
      <c r="D367" s="84"/>
      <c r="E367" s="68"/>
      <c r="F367" s="19"/>
      <c r="G367" s="19"/>
      <c r="H367" s="19"/>
      <c r="I367" s="19"/>
      <c r="J367" s="19"/>
      <c r="K367" s="19"/>
      <c r="L367" s="19"/>
      <c r="M367" s="19"/>
      <c r="N367" s="19"/>
      <c r="O367" s="49"/>
      <c r="P367" s="65">
        <f t="shared" si="277"/>
        <v>0</v>
      </c>
      <c r="Q367" s="49"/>
      <c r="R367" s="49"/>
      <c r="S367" s="65">
        <f t="shared" si="278"/>
        <v>0</v>
      </c>
    </row>
    <row r="368" spans="1:19" ht="25.5" hidden="1" x14ac:dyDescent="0.25">
      <c r="A368" s="161"/>
      <c r="B368" s="16">
        <v>426129</v>
      </c>
      <c r="C368" s="17" t="s">
        <v>276</v>
      </c>
      <c r="D368" s="84"/>
      <c r="E368" s="68"/>
      <c r="F368" s="19"/>
      <c r="G368" s="19"/>
      <c r="H368" s="19"/>
      <c r="I368" s="19"/>
      <c r="J368" s="19"/>
      <c r="K368" s="19"/>
      <c r="L368" s="19"/>
      <c r="M368" s="19"/>
      <c r="N368" s="19"/>
      <c r="O368" s="49"/>
      <c r="P368" s="65">
        <f t="shared" si="277"/>
        <v>0</v>
      </c>
      <c r="Q368" s="49"/>
      <c r="R368" s="49"/>
      <c r="S368" s="65">
        <f t="shared" si="278"/>
        <v>0</v>
      </c>
    </row>
    <row r="369" spans="1:19" hidden="1" x14ac:dyDescent="0.25">
      <c r="A369" s="161"/>
      <c r="B369" s="16">
        <v>426130</v>
      </c>
      <c r="C369" s="17" t="s">
        <v>277</v>
      </c>
      <c r="D369" s="83">
        <f>SUM(D370)</f>
        <v>0</v>
      </c>
      <c r="E369" s="67">
        <f t="shared" ref="E369:O369" si="279">SUM(E370)</f>
        <v>0</v>
      </c>
      <c r="F369" s="18">
        <f t="shared" si="279"/>
        <v>0</v>
      </c>
      <c r="G369" s="18">
        <f t="shared" si="279"/>
        <v>0</v>
      </c>
      <c r="H369" s="18">
        <f t="shared" si="279"/>
        <v>0</v>
      </c>
      <c r="I369" s="18">
        <f t="shared" si="279"/>
        <v>0</v>
      </c>
      <c r="J369" s="18">
        <f t="shared" si="279"/>
        <v>0</v>
      </c>
      <c r="K369" s="18">
        <f t="shared" si="279"/>
        <v>0</v>
      </c>
      <c r="L369" s="18">
        <f t="shared" si="279"/>
        <v>0</v>
      </c>
      <c r="M369" s="18">
        <f t="shared" si="279"/>
        <v>0</v>
      </c>
      <c r="N369" s="18">
        <f t="shared" si="279"/>
        <v>0</v>
      </c>
      <c r="O369" s="48">
        <f t="shared" si="279"/>
        <v>0</v>
      </c>
      <c r="P369" s="65">
        <f t="shared" si="277"/>
        <v>0</v>
      </c>
      <c r="Q369" s="48">
        <f t="shared" ref="Q369:R369" si="280">SUM(Q370)</f>
        <v>0</v>
      </c>
      <c r="R369" s="48">
        <f t="shared" si="280"/>
        <v>0</v>
      </c>
      <c r="S369" s="65">
        <f t="shared" si="278"/>
        <v>0</v>
      </c>
    </row>
    <row r="370" spans="1:19" ht="35.25" hidden="1" customHeight="1" x14ac:dyDescent="0.25">
      <c r="A370" s="161"/>
      <c r="B370" s="16">
        <v>426131</v>
      </c>
      <c r="C370" s="17" t="s">
        <v>594</v>
      </c>
      <c r="D370" s="84"/>
      <c r="E370" s="68"/>
      <c r="F370" s="19"/>
      <c r="G370" s="19"/>
      <c r="H370" s="19"/>
      <c r="I370" s="19"/>
      <c r="J370" s="19"/>
      <c r="K370" s="19"/>
      <c r="L370" s="19"/>
      <c r="M370" s="19"/>
      <c r="N370" s="19"/>
      <c r="O370" s="49"/>
      <c r="P370" s="65">
        <f t="shared" si="277"/>
        <v>0</v>
      </c>
      <c r="Q370" s="49"/>
      <c r="R370" s="49"/>
      <c r="S370" s="65">
        <f t="shared" si="278"/>
        <v>0</v>
      </c>
    </row>
    <row r="371" spans="1:19" ht="27" hidden="1" customHeight="1" x14ac:dyDescent="0.25">
      <c r="A371" s="161"/>
      <c r="B371" s="16">
        <v>426190</v>
      </c>
      <c r="C371" s="17" t="s">
        <v>278</v>
      </c>
      <c r="D371" s="85">
        <f>SUM(D372)</f>
        <v>0</v>
      </c>
      <c r="E371" s="69">
        <f t="shared" ref="E371:O371" si="281">SUM(E372)</f>
        <v>0</v>
      </c>
      <c r="F371" s="20">
        <f t="shared" si="281"/>
        <v>0</v>
      </c>
      <c r="G371" s="20">
        <f t="shared" si="281"/>
        <v>0</v>
      </c>
      <c r="H371" s="20">
        <f t="shared" si="281"/>
        <v>0</v>
      </c>
      <c r="I371" s="20">
        <f t="shared" si="281"/>
        <v>0</v>
      </c>
      <c r="J371" s="20">
        <f t="shared" si="281"/>
        <v>0</v>
      </c>
      <c r="K371" s="20">
        <f t="shared" si="281"/>
        <v>0</v>
      </c>
      <c r="L371" s="20">
        <f t="shared" si="281"/>
        <v>0</v>
      </c>
      <c r="M371" s="20">
        <f t="shared" si="281"/>
        <v>0</v>
      </c>
      <c r="N371" s="20">
        <f t="shared" si="281"/>
        <v>0</v>
      </c>
      <c r="O371" s="50">
        <f t="shared" si="281"/>
        <v>0</v>
      </c>
      <c r="P371" s="65">
        <f t="shared" si="277"/>
        <v>0</v>
      </c>
      <c r="Q371" s="50">
        <f t="shared" ref="Q371:R371" si="282">SUM(Q372)</f>
        <v>0</v>
      </c>
      <c r="R371" s="50">
        <f t="shared" si="282"/>
        <v>0</v>
      </c>
      <c r="S371" s="65">
        <f t="shared" si="278"/>
        <v>0</v>
      </c>
    </row>
    <row r="372" spans="1:19" ht="35.25" hidden="1" customHeight="1" x14ac:dyDescent="0.25">
      <c r="A372" s="161"/>
      <c r="B372" s="16">
        <v>426191</v>
      </c>
      <c r="C372" s="17" t="s">
        <v>595</v>
      </c>
      <c r="D372" s="84"/>
      <c r="E372" s="68"/>
      <c r="F372" s="19"/>
      <c r="G372" s="19"/>
      <c r="H372" s="19"/>
      <c r="I372" s="19"/>
      <c r="J372" s="19"/>
      <c r="K372" s="19"/>
      <c r="L372" s="19"/>
      <c r="M372" s="19"/>
      <c r="N372" s="19"/>
      <c r="O372" s="49"/>
      <c r="P372" s="65">
        <f t="shared" si="277"/>
        <v>0</v>
      </c>
      <c r="Q372" s="49"/>
      <c r="R372" s="49"/>
      <c r="S372" s="65">
        <f t="shared" si="278"/>
        <v>0</v>
      </c>
    </row>
    <row r="373" spans="1:19" hidden="1" x14ac:dyDescent="0.25">
      <c r="A373" s="271"/>
      <c r="B373" s="35">
        <v>426200</v>
      </c>
      <c r="C373" s="13" t="s">
        <v>279</v>
      </c>
      <c r="D373" s="82">
        <f>SUM(D376,D378,D380,D382,D374)</f>
        <v>0</v>
      </c>
      <c r="E373" s="66">
        <f t="shared" ref="E373:O373" si="283">SUM(E376,E378,E380,E382,E374)</f>
        <v>0</v>
      </c>
      <c r="F373" s="14">
        <f t="shared" si="283"/>
        <v>0</v>
      </c>
      <c r="G373" s="14">
        <f t="shared" si="283"/>
        <v>0</v>
      </c>
      <c r="H373" s="14">
        <f t="shared" si="283"/>
        <v>0</v>
      </c>
      <c r="I373" s="14">
        <f t="shared" si="283"/>
        <v>0</v>
      </c>
      <c r="J373" s="14">
        <f t="shared" si="283"/>
        <v>0</v>
      </c>
      <c r="K373" s="14">
        <f t="shared" si="283"/>
        <v>0</v>
      </c>
      <c r="L373" s="14">
        <f t="shared" si="283"/>
        <v>0</v>
      </c>
      <c r="M373" s="14">
        <f t="shared" si="283"/>
        <v>0</v>
      </c>
      <c r="N373" s="14">
        <f t="shared" si="283"/>
        <v>0</v>
      </c>
      <c r="O373" s="47">
        <f t="shared" si="283"/>
        <v>0</v>
      </c>
      <c r="P373" s="65">
        <f t="shared" si="277"/>
        <v>0</v>
      </c>
      <c r="Q373" s="47">
        <f t="shared" ref="Q373:R373" si="284">SUM(Q376,Q378,Q380,Q382,Q374)</f>
        <v>0</v>
      </c>
      <c r="R373" s="47">
        <f t="shared" si="284"/>
        <v>0</v>
      </c>
      <c r="S373" s="65">
        <f t="shared" si="278"/>
        <v>0</v>
      </c>
    </row>
    <row r="374" spans="1:19" hidden="1" x14ac:dyDescent="0.25">
      <c r="A374" s="161"/>
      <c r="B374" s="16">
        <v>426210</v>
      </c>
      <c r="C374" s="17" t="s">
        <v>280</v>
      </c>
      <c r="D374" s="83">
        <f>SUM(D375)</f>
        <v>0</v>
      </c>
      <c r="E374" s="67">
        <f t="shared" ref="E374:O374" si="285">SUM(E375)</f>
        <v>0</v>
      </c>
      <c r="F374" s="18">
        <f t="shared" si="285"/>
        <v>0</v>
      </c>
      <c r="G374" s="18">
        <f t="shared" si="285"/>
        <v>0</v>
      </c>
      <c r="H374" s="18">
        <f t="shared" si="285"/>
        <v>0</v>
      </c>
      <c r="I374" s="18">
        <f t="shared" si="285"/>
        <v>0</v>
      </c>
      <c r="J374" s="18">
        <f t="shared" si="285"/>
        <v>0</v>
      </c>
      <c r="K374" s="18">
        <f t="shared" si="285"/>
        <v>0</v>
      </c>
      <c r="L374" s="18">
        <f t="shared" si="285"/>
        <v>0</v>
      </c>
      <c r="M374" s="18">
        <f t="shared" si="285"/>
        <v>0</v>
      </c>
      <c r="N374" s="18">
        <f t="shared" si="285"/>
        <v>0</v>
      </c>
      <c r="O374" s="48">
        <f t="shared" si="285"/>
        <v>0</v>
      </c>
      <c r="P374" s="65">
        <f t="shared" si="277"/>
        <v>0</v>
      </c>
      <c r="Q374" s="48">
        <f t="shared" ref="Q374:R374" si="286">SUM(Q375)</f>
        <v>0</v>
      </c>
      <c r="R374" s="48">
        <f t="shared" si="286"/>
        <v>0</v>
      </c>
      <c r="S374" s="65">
        <f t="shared" si="278"/>
        <v>0</v>
      </c>
    </row>
    <row r="375" spans="1:19" hidden="1" x14ac:dyDescent="0.25">
      <c r="A375" s="161"/>
      <c r="B375" s="16">
        <v>426211</v>
      </c>
      <c r="C375" s="17" t="s">
        <v>280</v>
      </c>
      <c r="D375" s="88"/>
      <c r="E375" s="72"/>
      <c r="F375" s="28"/>
      <c r="G375" s="28"/>
      <c r="H375" s="28"/>
      <c r="I375" s="28"/>
      <c r="J375" s="28"/>
      <c r="K375" s="28"/>
      <c r="L375" s="28"/>
      <c r="M375" s="28"/>
      <c r="N375" s="28"/>
      <c r="O375" s="54"/>
      <c r="P375" s="65">
        <f t="shared" si="277"/>
        <v>0</v>
      </c>
      <c r="Q375" s="54"/>
      <c r="R375" s="54"/>
      <c r="S375" s="65">
        <f t="shared" si="278"/>
        <v>0</v>
      </c>
    </row>
    <row r="376" spans="1:19" ht="25.5" hidden="1" x14ac:dyDescent="0.25">
      <c r="A376" s="161"/>
      <c r="B376" s="23">
        <v>426230</v>
      </c>
      <c r="C376" s="17" t="s">
        <v>281</v>
      </c>
      <c r="D376" s="83">
        <f>SUM(D377)</f>
        <v>0</v>
      </c>
      <c r="E376" s="67">
        <f t="shared" ref="E376:O376" si="287">SUM(E377)</f>
        <v>0</v>
      </c>
      <c r="F376" s="18">
        <f t="shared" si="287"/>
        <v>0</v>
      </c>
      <c r="G376" s="18">
        <f t="shared" si="287"/>
        <v>0</v>
      </c>
      <c r="H376" s="18">
        <f t="shared" si="287"/>
        <v>0</v>
      </c>
      <c r="I376" s="18">
        <f t="shared" si="287"/>
        <v>0</v>
      </c>
      <c r="J376" s="18">
        <f t="shared" si="287"/>
        <v>0</v>
      </c>
      <c r="K376" s="18">
        <f t="shared" si="287"/>
        <v>0</v>
      </c>
      <c r="L376" s="18">
        <f t="shared" si="287"/>
        <v>0</v>
      </c>
      <c r="M376" s="18">
        <f t="shared" si="287"/>
        <v>0</v>
      </c>
      <c r="N376" s="18">
        <f t="shared" si="287"/>
        <v>0</v>
      </c>
      <c r="O376" s="48">
        <f t="shared" si="287"/>
        <v>0</v>
      </c>
      <c r="P376" s="65">
        <f t="shared" si="277"/>
        <v>0</v>
      </c>
      <c r="Q376" s="48">
        <f t="shared" ref="Q376:R376" si="288">SUM(Q377)</f>
        <v>0</v>
      </c>
      <c r="R376" s="48">
        <f t="shared" si="288"/>
        <v>0</v>
      </c>
      <c r="S376" s="65">
        <f t="shared" si="278"/>
        <v>0</v>
      </c>
    </row>
    <row r="377" spans="1:19" ht="25.5" hidden="1" x14ac:dyDescent="0.25">
      <c r="A377" s="161"/>
      <c r="B377" s="23">
        <v>426231</v>
      </c>
      <c r="C377" s="17" t="s">
        <v>281</v>
      </c>
      <c r="D377" s="84"/>
      <c r="E377" s="68"/>
      <c r="F377" s="19"/>
      <c r="G377" s="19"/>
      <c r="H377" s="19"/>
      <c r="I377" s="19"/>
      <c r="J377" s="19"/>
      <c r="K377" s="19"/>
      <c r="L377" s="19"/>
      <c r="M377" s="19"/>
      <c r="N377" s="19"/>
      <c r="O377" s="49"/>
      <c r="P377" s="65">
        <f t="shared" si="277"/>
        <v>0</v>
      </c>
      <c r="Q377" s="49"/>
      <c r="R377" s="49"/>
      <c r="S377" s="65">
        <f t="shared" si="278"/>
        <v>0</v>
      </c>
    </row>
    <row r="378" spans="1:19" hidden="1" x14ac:dyDescent="0.25">
      <c r="A378" s="161"/>
      <c r="B378" s="23">
        <v>426240</v>
      </c>
      <c r="C378" s="17" t="s">
        <v>282</v>
      </c>
      <c r="D378" s="83">
        <f>SUM(D379)</f>
        <v>0</v>
      </c>
      <c r="E378" s="67">
        <f t="shared" ref="E378:O378" si="289">SUM(E379)</f>
        <v>0</v>
      </c>
      <c r="F378" s="18">
        <f t="shared" si="289"/>
        <v>0</v>
      </c>
      <c r="G378" s="18">
        <f t="shared" si="289"/>
        <v>0</v>
      </c>
      <c r="H378" s="18">
        <f t="shared" si="289"/>
        <v>0</v>
      </c>
      <c r="I378" s="18">
        <f t="shared" si="289"/>
        <v>0</v>
      </c>
      <c r="J378" s="18">
        <f t="shared" si="289"/>
        <v>0</v>
      </c>
      <c r="K378" s="18">
        <f t="shared" si="289"/>
        <v>0</v>
      </c>
      <c r="L378" s="18">
        <f t="shared" si="289"/>
        <v>0</v>
      </c>
      <c r="M378" s="18">
        <f t="shared" si="289"/>
        <v>0</v>
      </c>
      <c r="N378" s="18">
        <f t="shared" si="289"/>
        <v>0</v>
      </c>
      <c r="O378" s="48">
        <f t="shared" si="289"/>
        <v>0</v>
      </c>
      <c r="P378" s="65">
        <f t="shared" si="277"/>
        <v>0</v>
      </c>
      <c r="Q378" s="48">
        <f t="shared" ref="Q378:R378" si="290">SUM(Q379)</f>
        <v>0</v>
      </c>
      <c r="R378" s="48">
        <f t="shared" si="290"/>
        <v>0</v>
      </c>
      <c r="S378" s="65">
        <f t="shared" si="278"/>
        <v>0</v>
      </c>
    </row>
    <row r="379" spans="1:19" hidden="1" x14ac:dyDescent="0.25">
      <c r="A379" s="161"/>
      <c r="B379" s="23">
        <v>426241</v>
      </c>
      <c r="C379" s="17" t="s">
        <v>282</v>
      </c>
      <c r="D379" s="84"/>
      <c r="E379" s="68"/>
      <c r="F379" s="19"/>
      <c r="G379" s="19"/>
      <c r="H379" s="19"/>
      <c r="I379" s="19"/>
      <c r="J379" s="19"/>
      <c r="K379" s="19"/>
      <c r="L379" s="19"/>
      <c r="M379" s="19"/>
      <c r="N379" s="19"/>
      <c r="O379" s="49"/>
      <c r="P379" s="65">
        <f t="shared" si="277"/>
        <v>0</v>
      </c>
      <c r="Q379" s="49"/>
      <c r="R379" s="49"/>
      <c r="S379" s="65">
        <f t="shared" si="278"/>
        <v>0</v>
      </c>
    </row>
    <row r="380" spans="1:19" hidden="1" x14ac:dyDescent="0.25">
      <c r="A380" s="161"/>
      <c r="B380" s="23">
        <v>426250</v>
      </c>
      <c r="C380" s="17" t="s">
        <v>283</v>
      </c>
      <c r="D380" s="83">
        <f>SUM(D381)</f>
        <v>0</v>
      </c>
      <c r="E380" s="67">
        <f t="shared" ref="E380:O380" si="291">SUM(E381)</f>
        <v>0</v>
      </c>
      <c r="F380" s="18">
        <f t="shared" si="291"/>
        <v>0</v>
      </c>
      <c r="G380" s="18">
        <f t="shared" si="291"/>
        <v>0</v>
      </c>
      <c r="H380" s="18">
        <f t="shared" si="291"/>
        <v>0</v>
      </c>
      <c r="I380" s="18">
        <f t="shared" si="291"/>
        <v>0</v>
      </c>
      <c r="J380" s="18">
        <f t="shared" si="291"/>
        <v>0</v>
      </c>
      <c r="K380" s="18">
        <f t="shared" si="291"/>
        <v>0</v>
      </c>
      <c r="L380" s="18">
        <f t="shared" si="291"/>
        <v>0</v>
      </c>
      <c r="M380" s="18">
        <f t="shared" si="291"/>
        <v>0</v>
      </c>
      <c r="N380" s="18">
        <f t="shared" si="291"/>
        <v>0</v>
      </c>
      <c r="O380" s="48">
        <f t="shared" si="291"/>
        <v>0</v>
      </c>
      <c r="P380" s="65">
        <f t="shared" si="277"/>
        <v>0</v>
      </c>
      <c r="Q380" s="48">
        <f t="shared" ref="Q380:R380" si="292">SUM(Q381)</f>
        <v>0</v>
      </c>
      <c r="R380" s="48">
        <f t="shared" si="292"/>
        <v>0</v>
      </c>
      <c r="S380" s="65">
        <f t="shared" si="278"/>
        <v>0</v>
      </c>
    </row>
    <row r="381" spans="1:19" hidden="1" x14ac:dyDescent="0.25">
      <c r="A381" s="161"/>
      <c r="B381" s="23">
        <v>426251</v>
      </c>
      <c r="C381" s="17" t="s">
        <v>283</v>
      </c>
      <c r="D381" s="84"/>
      <c r="E381" s="68"/>
      <c r="F381" s="19"/>
      <c r="G381" s="19"/>
      <c r="H381" s="19"/>
      <c r="I381" s="19"/>
      <c r="J381" s="19"/>
      <c r="K381" s="19"/>
      <c r="L381" s="19"/>
      <c r="M381" s="19"/>
      <c r="N381" s="19"/>
      <c r="O381" s="49"/>
      <c r="P381" s="65">
        <f t="shared" si="277"/>
        <v>0</v>
      </c>
      <c r="Q381" s="49"/>
      <c r="R381" s="49"/>
      <c r="S381" s="65">
        <f t="shared" si="278"/>
        <v>0</v>
      </c>
    </row>
    <row r="382" spans="1:19" ht="27" hidden="1" customHeight="1" x14ac:dyDescent="0.25">
      <c r="A382" s="161"/>
      <c r="B382" s="23">
        <v>426290</v>
      </c>
      <c r="C382" s="17" t="s">
        <v>284</v>
      </c>
      <c r="D382" s="85">
        <f>SUM(D383)</f>
        <v>0</v>
      </c>
      <c r="E382" s="69">
        <f t="shared" ref="E382:O382" si="293">SUM(E383)</f>
        <v>0</v>
      </c>
      <c r="F382" s="20">
        <f t="shared" si="293"/>
        <v>0</v>
      </c>
      <c r="G382" s="20">
        <f t="shared" si="293"/>
        <v>0</v>
      </c>
      <c r="H382" s="20">
        <f t="shared" si="293"/>
        <v>0</v>
      </c>
      <c r="I382" s="20">
        <f t="shared" si="293"/>
        <v>0</v>
      </c>
      <c r="J382" s="20">
        <f t="shared" si="293"/>
        <v>0</v>
      </c>
      <c r="K382" s="20">
        <f t="shared" si="293"/>
        <v>0</v>
      </c>
      <c r="L382" s="20">
        <f t="shared" si="293"/>
        <v>0</v>
      </c>
      <c r="M382" s="20">
        <f t="shared" si="293"/>
        <v>0</v>
      </c>
      <c r="N382" s="20">
        <f t="shared" si="293"/>
        <v>0</v>
      </c>
      <c r="O382" s="50">
        <f t="shared" si="293"/>
        <v>0</v>
      </c>
      <c r="P382" s="65">
        <f t="shared" si="277"/>
        <v>0</v>
      </c>
      <c r="Q382" s="50">
        <f t="shared" ref="Q382:R382" si="294">SUM(Q383)</f>
        <v>0</v>
      </c>
      <c r="R382" s="50">
        <f t="shared" si="294"/>
        <v>0</v>
      </c>
      <c r="S382" s="65">
        <f t="shared" si="278"/>
        <v>0</v>
      </c>
    </row>
    <row r="383" spans="1:19" ht="29.25" hidden="1" customHeight="1" x14ac:dyDescent="0.25">
      <c r="A383" s="161"/>
      <c r="B383" s="23">
        <v>426291</v>
      </c>
      <c r="C383" s="17" t="s">
        <v>284</v>
      </c>
      <c r="D383" s="84"/>
      <c r="E383" s="68"/>
      <c r="F383" s="19"/>
      <c r="G383" s="19"/>
      <c r="H383" s="19"/>
      <c r="I383" s="19"/>
      <c r="J383" s="19"/>
      <c r="K383" s="19"/>
      <c r="L383" s="19"/>
      <c r="M383" s="19"/>
      <c r="N383" s="19"/>
      <c r="O383" s="49"/>
      <c r="P383" s="65">
        <f t="shared" si="277"/>
        <v>0</v>
      </c>
      <c r="Q383" s="49"/>
      <c r="R383" s="49"/>
      <c r="S383" s="65">
        <f t="shared" si="278"/>
        <v>0</v>
      </c>
    </row>
    <row r="384" spans="1:19" ht="25.5" hidden="1" x14ac:dyDescent="0.25">
      <c r="A384" s="271"/>
      <c r="B384" s="35">
        <v>426300</v>
      </c>
      <c r="C384" s="13" t="s">
        <v>285</v>
      </c>
      <c r="D384" s="82">
        <f>SUM(D385,D388)</f>
        <v>0</v>
      </c>
      <c r="E384" s="66">
        <f t="shared" ref="E384:O384" si="295">SUM(E385,E388)</f>
        <v>0</v>
      </c>
      <c r="F384" s="14">
        <f t="shared" si="295"/>
        <v>0</v>
      </c>
      <c r="G384" s="14">
        <f t="shared" si="295"/>
        <v>0</v>
      </c>
      <c r="H384" s="14">
        <f t="shared" si="295"/>
        <v>0</v>
      </c>
      <c r="I384" s="14">
        <f t="shared" si="295"/>
        <v>0</v>
      </c>
      <c r="J384" s="14">
        <f t="shared" si="295"/>
        <v>0</v>
      </c>
      <c r="K384" s="14">
        <f t="shared" si="295"/>
        <v>0</v>
      </c>
      <c r="L384" s="14">
        <f t="shared" si="295"/>
        <v>0</v>
      </c>
      <c r="M384" s="14">
        <f t="shared" si="295"/>
        <v>0</v>
      </c>
      <c r="N384" s="14">
        <f t="shared" si="295"/>
        <v>0</v>
      </c>
      <c r="O384" s="47">
        <f t="shared" si="295"/>
        <v>0</v>
      </c>
      <c r="P384" s="65">
        <f t="shared" si="277"/>
        <v>0</v>
      </c>
      <c r="Q384" s="47">
        <f t="shared" ref="Q384:R384" si="296">SUM(Q385,Q388)</f>
        <v>0</v>
      </c>
      <c r="R384" s="47">
        <f t="shared" si="296"/>
        <v>0</v>
      </c>
      <c r="S384" s="65">
        <f t="shared" si="278"/>
        <v>0</v>
      </c>
    </row>
    <row r="385" spans="1:19" hidden="1" x14ac:dyDescent="0.25">
      <c r="A385" s="161"/>
      <c r="B385" s="16">
        <v>426310</v>
      </c>
      <c r="C385" s="17" t="s">
        <v>286</v>
      </c>
      <c r="D385" s="83">
        <f>SUM(D386:D387)</f>
        <v>0</v>
      </c>
      <c r="E385" s="67">
        <f t="shared" ref="E385:O385" si="297">SUM(E386:E387)</f>
        <v>0</v>
      </c>
      <c r="F385" s="18">
        <f t="shared" si="297"/>
        <v>0</v>
      </c>
      <c r="G385" s="18">
        <f t="shared" si="297"/>
        <v>0</v>
      </c>
      <c r="H385" s="18">
        <f t="shared" si="297"/>
        <v>0</v>
      </c>
      <c r="I385" s="18">
        <f t="shared" si="297"/>
        <v>0</v>
      </c>
      <c r="J385" s="18">
        <f t="shared" si="297"/>
        <v>0</v>
      </c>
      <c r="K385" s="18">
        <f t="shared" si="297"/>
        <v>0</v>
      </c>
      <c r="L385" s="18">
        <f t="shared" si="297"/>
        <v>0</v>
      </c>
      <c r="M385" s="18">
        <f t="shared" si="297"/>
        <v>0</v>
      </c>
      <c r="N385" s="18">
        <f t="shared" si="297"/>
        <v>0</v>
      </c>
      <c r="O385" s="48">
        <f t="shared" si="297"/>
        <v>0</v>
      </c>
      <c r="P385" s="65">
        <f t="shared" si="277"/>
        <v>0</v>
      </c>
      <c r="Q385" s="48">
        <f t="shared" ref="Q385:R385" si="298">SUM(Q386:Q387)</f>
        <v>0</v>
      </c>
      <c r="R385" s="48">
        <f t="shared" si="298"/>
        <v>0</v>
      </c>
      <c r="S385" s="65">
        <f t="shared" si="278"/>
        <v>0</v>
      </c>
    </row>
    <row r="386" spans="1:19" ht="49.5" hidden="1" customHeight="1" x14ac:dyDescent="0.25">
      <c r="A386" s="161"/>
      <c r="B386" s="16">
        <v>426311</v>
      </c>
      <c r="C386" s="17" t="s">
        <v>596</v>
      </c>
      <c r="D386" s="84"/>
      <c r="E386" s="68"/>
      <c r="F386" s="19"/>
      <c r="G386" s="19"/>
      <c r="H386" s="19"/>
      <c r="I386" s="19"/>
      <c r="J386" s="19"/>
      <c r="K386" s="19"/>
      <c r="L386" s="19"/>
      <c r="M386" s="19"/>
      <c r="N386" s="19"/>
      <c r="O386" s="49"/>
      <c r="P386" s="65">
        <f t="shared" si="277"/>
        <v>0</v>
      </c>
      <c r="Q386" s="49"/>
      <c r="R386" s="49"/>
      <c r="S386" s="65">
        <f t="shared" si="278"/>
        <v>0</v>
      </c>
    </row>
    <row r="387" spans="1:19" ht="36" hidden="1" customHeight="1" x14ac:dyDescent="0.25">
      <c r="A387" s="161"/>
      <c r="B387" s="16">
        <v>426312</v>
      </c>
      <c r="C387" s="17" t="s">
        <v>287</v>
      </c>
      <c r="D387" s="84"/>
      <c r="E387" s="68"/>
      <c r="F387" s="19"/>
      <c r="G387" s="19"/>
      <c r="H387" s="19"/>
      <c r="I387" s="19"/>
      <c r="J387" s="19"/>
      <c r="K387" s="19"/>
      <c r="L387" s="19"/>
      <c r="M387" s="19"/>
      <c r="N387" s="19"/>
      <c r="O387" s="49"/>
      <c r="P387" s="65">
        <f t="shared" si="277"/>
        <v>0</v>
      </c>
      <c r="Q387" s="49"/>
      <c r="R387" s="49"/>
      <c r="S387" s="65">
        <f t="shared" si="278"/>
        <v>0</v>
      </c>
    </row>
    <row r="388" spans="1:19" hidden="1" x14ac:dyDescent="0.25">
      <c r="A388" s="161"/>
      <c r="B388" s="16">
        <v>426320</v>
      </c>
      <c r="C388" s="17" t="s">
        <v>288</v>
      </c>
      <c r="D388" s="83">
        <f>SUM(D389)</f>
        <v>0</v>
      </c>
      <c r="E388" s="67">
        <f t="shared" ref="E388:O388" si="299">SUM(E389)</f>
        <v>0</v>
      </c>
      <c r="F388" s="18">
        <f t="shared" si="299"/>
        <v>0</v>
      </c>
      <c r="G388" s="18">
        <f t="shared" si="299"/>
        <v>0</v>
      </c>
      <c r="H388" s="18">
        <f t="shared" si="299"/>
        <v>0</v>
      </c>
      <c r="I388" s="18">
        <f t="shared" si="299"/>
        <v>0</v>
      </c>
      <c r="J388" s="18">
        <f t="shared" si="299"/>
        <v>0</v>
      </c>
      <c r="K388" s="18">
        <f t="shared" si="299"/>
        <v>0</v>
      </c>
      <c r="L388" s="18">
        <f t="shared" si="299"/>
        <v>0</v>
      </c>
      <c r="M388" s="18">
        <f t="shared" si="299"/>
        <v>0</v>
      </c>
      <c r="N388" s="18">
        <f t="shared" si="299"/>
        <v>0</v>
      </c>
      <c r="O388" s="48">
        <f t="shared" si="299"/>
        <v>0</v>
      </c>
      <c r="P388" s="65">
        <f t="shared" si="277"/>
        <v>0</v>
      </c>
      <c r="Q388" s="48">
        <f t="shared" ref="Q388:R388" si="300">SUM(Q389)</f>
        <v>0</v>
      </c>
      <c r="R388" s="48">
        <f t="shared" si="300"/>
        <v>0</v>
      </c>
      <c r="S388" s="65">
        <f t="shared" si="278"/>
        <v>0</v>
      </c>
    </row>
    <row r="389" spans="1:19" ht="25.5" hidden="1" x14ac:dyDescent="0.25">
      <c r="A389" s="161"/>
      <c r="B389" s="16">
        <v>426321</v>
      </c>
      <c r="C389" s="17" t="s">
        <v>289</v>
      </c>
      <c r="D389" s="84"/>
      <c r="E389" s="68"/>
      <c r="F389" s="19"/>
      <c r="G389" s="19"/>
      <c r="H389" s="19"/>
      <c r="I389" s="19"/>
      <c r="J389" s="19"/>
      <c r="K389" s="19"/>
      <c r="L389" s="19"/>
      <c r="M389" s="19"/>
      <c r="N389" s="19"/>
      <c r="O389" s="49"/>
      <c r="P389" s="65">
        <f t="shared" si="277"/>
        <v>0</v>
      </c>
      <c r="Q389" s="49"/>
      <c r="R389" s="49"/>
      <c r="S389" s="65">
        <f t="shared" si="278"/>
        <v>0</v>
      </c>
    </row>
    <row r="390" spans="1:19" hidden="1" x14ac:dyDescent="0.25">
      <c r="A390" s="271"/>
      <c r="B390" s="35">
        <v>426400</v>
      </c>
      <c r="C390" s="13" t="s">
        <v>290</v>
      </c>
      <c r="D390" s="82">
        <f>SUM(D391,D395)</f>
        <v>0</v>
      </c>
      <c r="E390" s="66">
        <f t="shared" ref="E390:O390" si="301">SUM(E391,E395)</f>
        <v>0</v>
      </c>
      <c r="F390" s="14">
        <f t="shared" si="301"/>
        <v>0</v>
      </c>
      <c r="G390" s="14">
        <f t="shared" si="301"/>
        <v>0</v>
      </c>
      <c r="H390" s="14">
        <f t="shared" si="301"/>
        <v>0</v>
      </c>
      <c r="I390" s="14">
        <f t="shared" si="301"/>
        <v>0</v>
      </c>
      <c r="J390" s="14">
        <f t="shared" si="301"/>
        <v>0</v>
      </c>
      <c r="K390" s="14">
        <f t="shared" si="301"/>
        <v>0</v>
      </c>
      <c r="L390" s="14">
        <f t="shared" si="301"/>
        <v>0</v>
      </c>
      <c r="M390" s="14">
        <f t="shared" si="301"/>
        <v>0</v>
      </c>
      <c r="N390" s="14">
        <f t="shared" si="301"/>
        <v>0</v>
      </c>
      <c r="O390" s="47">
        <f t="shared" si="301"/>
        <v>0</v>
      </c>
      <c r="P390" s="65">
        <f t="shared" si="277"/>
        <v>0</v>
      </c>
      <c r="Q390" s="47">
        <f t="shared" ref="Q390:R390" si="302">SUM(Q391,Q395)</f>
        <v>0</v>
      </c>
      <c r="R390" s="47">
        <f t="shared" si="302"/>
        <v>0</v>
      </c>
      <c r="S390" s="65">
        <f t="shared" si="278"/>
        <v>0</v>
      </c>
    </row>
    <row r="391" spans="1:19" hidden="1" x14ac:dyDescent="0.25">
      <c r="A391" s="161"/>
      <c r="B391" s="16">
        <v>426410</v>
      </c>
      <c r="C391" s="17" t="s">
        <v>291</v>
      </c>
      <c r="D391" s="83">
        <f>SUM(D392:D394)</f>
        <v>0</v>
      </c>
      <c r="E391" s="67">
        <f t="shared" ref="E391:O391" si="303">SUM(E392:E394)</f>
        <v>0</v>
      </c>
      <c r="F391" s="18">
        <f t="shared" si="303"/>
        <v>0</v>
      </c>
      <c r="G391" s="18">
        <f t="shared" si="303"/>
        <v>0</v>
      </c>
      <c r="H391" s="18">
        <f t="shared" si="303"/>
        <v>0</v>
      </c>
      <c r="I391" s="18">
        <f t="shared" si="303"/>
        <v>0</v>
      </c>
      <c r="J391" s="18">
        <f t="shared" si="303"/>
        <v>0</v>
      </c>
      <c r="K391" s="18">
        <f t="shared" si="303"/>
        <v>0</v>
      </c>
      <c r="L391" s="18">
        <f t="shared" si="303"/>
        <v>0</v>
      </c>
      <c r="M391" s="18">
        <f t="shared" si="303"/>
        <v>0</v>
      </c>
      <c r="N391" s="18">
        <f t="shared" si="303"/>
        <v>0</v>
      </c>
      <c r="O391" s="48">
        <f t="shared" si="303"/>
        <v>0</v>
      </c>
      <c r="P391" s="65">
        <f t="shared" si="277"/>
        <v>0</v>
      </c>
      <c r="Q391" s="48">
        <f t="shared" ref="Q391:R391" si="304">SUM(Q392:Q394)</f>
        <v>0</v>
      </c>
      <c r="R391" s="48">
        <f t="shared" si="304"/>
        <v>0</v>
      </c>
      <c r="S391" s="65">
        <f t="shared" si="278"/>
        <v>0</v>
      </c>
    </row>
    <row r="392" spans="1:19" hidden="1" x14ac:dyDescent="0.25">
      <c r="A392" s="161"/>
      <c r="B392" s="16">
        <v>426411</v>
      </c>
      <c r="C392" s="17" t="s">
        <v>292</v>
      </c>
      <c r="D392" s="84"/>
      <c r="E392" s="68"/>
      <c r="F392" s="19"/>
      <c r="G392" s="19"/>
      <c r="H392" s="19"/>
      <c r="I392" s="19"/>
      <c r="J392" s="19"/>
      <c r="K392" s="19"/>
      <c r="L392" s="19"/>
      <c r="M392" s="19"/>
      <c r="N392" s="19"/>
      <c r="O392" s="49"/>
      <c r="P392" s="65">
        <f t="shared" si="277"/>
        <v>0</v>
      </c>
      <c r="Q392" s="49"/>
      <c r="R392" s="49"/>
      <c r="S392" s="65">
        <f t="shared" si="278"/>
        <v>0</v>
      </c>
    </row>
    <row r="393" spans="1:19" hidden="1" x14ac:dyDescent="0.25">
      <c r="A393" s="161"/>
      <c r="B393" s="16">
        <v>426412</v>
      </c>
      <c r="C393" s="17" t="s">
        <v>293</v>
      </c>
      <c r="D393" s="84"/>
      <c r="E393" s="68"/>
      <c r="F393" s="19"/>
      <c r="G393" s="19"/>
      <c r="H393" s="19"/>
      <c r="I393" s="19"/>
      <c r="J393" s="19"/>
      <c r="K393" s="19"/>
      <c r="L393" s="19"/>
      <c r="M393" s="19"/>
      <c r="N393" s="19"/>
      <c r="O393" s="49"/>
      <c r="P393" s="65">
        <f t="shared" si="277"/>
        <v>0</v>
      </c>
      <c r="Q393" s="49"/>
      <c r="R393" s="49"/>
      <c r="S393" s="65">
        <f t="shared" si="278"/>
        <v>0</v>
      </c>
    </row>
    <row r="394" spans="1:19" hidden="1" x14ac:dyDescent="0.25">
      <c r="A394" s="161"/>
      <c r="B394" s="16">
        <v>426413</v>
      </c>
      <c r="C394" s="17" t="s">
        <v>294</v>
      </c>
      <c r="D394" s="84"/>
      <c r="E394" s="68"/>
      <c r="F394" s="19"/>
      <c r="G394" s="19"/>
      <c r="H394" s="19"/>
      <c r="I394" s="19"/>
      <c r="J394" s="19"/>
      <c r="K394" s="19"/>
      <c r="L394" s="19"/>
      <c r="M394" s="19"/>
      <c r="N394" s="19"/>
      <c r="O394" s="49"/>
      <c r="P394" s="65">
        <f t="shared" si="277"/>
        <v>0</v>
      </c>
      <c r="Q394" s="49"/>
      <c r="R394" s="49"/>
      <c r="S394" s="65">
        <f t="shared" si="278"/>
        <v>0</v>
      </c>
    </row>
    <row r="395" spans="1:19" ht="25.5" hidden="1" x14ac:dyDescent="0.25">
      <c r="A395" s="161"/>
      <c r="B395" s="16">
        <v>426490</v>
      </c>
      <c r="C395" s="17" t="s">
        <v>295</v>
      </c>
      <c r="D395" s="83">
        <f>SUM(D396)</f>
        <v>0</v>
      </c>
      <c r="E395" s="67">
        <f t="shared" ref="E395:O395" si="305">SUM(E396)</f>
        <v>0</v>
      </c>
      <c r="F395" s="18">
        <f t="shared" si="305"/>
        <v>0</v>
      </c>
      <c r="G395" s="18">
        <f t="shared" si="305"/>
        <v>0</v>
      </c>
      <c r="H395" s="18">
        <f t="shared" si="305"/>
        <v>0</v>
      </c>
      <c r="I395" s="18">
        <f t="shared" si="305"/>
        <v>0</v>
      </c>
      <c r="J395" s="18">
        <f t="shared" si="305"/>
        <v>0</v>
      </c>
      <c r="K395" s="18">
        <f t="shared" si="305"/>
        <v>0</v>
      </c>
      <c r="L395" s="18">
        <f t="shared" si="305"/>
        <v>0</v>
      </c>
      <c r="M395" s="18">
        <f t="shared" si="305"/>
        <v>0</v>
      </c>
      <c r="N395" s="18">
        <f t="shared" si="305"/>
        <v>0</v>
      </c>
      <c r="O395" s="48">
        <f t="shared" si="305"/>
        <v>0</v>
      </c>
      <c r="P395" s="65">
        <f t="shared" si="277"/>
        <v>0</v>
      </c>
      <c r="Q395" s="48">
        <f t="shared" ref="Q395:R395" si="306">SUM(Q396)</f>
        <v>0</v>
      </c>
      <c r="R395" s="48">
        <f t="shared" si="306"/>
        <v>0</v>
      </c>
      <c r="S395" s="65">
        <f t="shared" si="278"/>
        <v>0</v>
      </c>
    </row>
    <row r="396" spans="1:19" ht="38.25" hidden="1" x14ac:dyDescent="0.25">
      <c r="A396" s="161"/>
      <c r="B396" s="16">
        <v>426491</v>
      </c>
      <c r="C396" s="17" t="s">
        <v>597</v>
      </c>
      <c r="D396" s="84"/>
      <c r="E396" s="68"/>
      <c r="F396" s="19"/>
      <c r="G396" s="19"/>
      <c r="H396" s="19"/>
      <c r="I396" s="19"/>
      <c r="J396" s="19"/>
      <c r="K396" s="19"/>
      <c r="L396" s="19"/>
      <c r="M396" s="19"/>
      <c r="N396" s="19"/>
      <c r="O396" s="49"/>
      <c r="P396" s="65">
        <f t="shared" si="277"/>
        <v>0</v>
      </c>
      <c r="Q396" s="49"/>
      <c r="R396" s="49"/>
      <c r="S396" s="65">
        <f t="shared" si="278"/>
        <v>0</v>
      </c>
    </row>
    <row r="397" spans="1:19" ht="25.5" hidden="1" x14ac:dyDescent="0.25">
      <c r="A397" s="271"/>
      <c r="B397" s="35">
        <v>426600</v>
      </c>
      <c r="C397" s="13" t="s">
        <v>296</v>
      </c>
      <c r="D397" s="82">
        <f>SUM(D398,D400,D402)</f>
        <v>0</v>
      </c>
      <c r="E397" s="66">
        <f t="shared" ref="E397:O397" si="307">SUM(E398,E400,E402)</f>
        <v>0</v>
      </c>
      <c r="F397" s="14">
        <f t="shared" si="307"/>
        <v>0</v>
      </c>
      <c r="G397" s="14">
        <f t="shared" si="307"/>
        <v>0</v>
      </c>
      <c r="H397" s="14">
        <f t="shared" si="307"/>
        <v>0</v>
      </c>
      <c r="I397" s="14">
        <f t="shared" si="307"/>
        <v>0</v>
      </c>
      <c r="J397" s="14">
        <f t="shared" si="307"/>
        <v>0</v>
      </c>
      <c r="K397" s="14">
        <f t="shared" si="307"/>
        <v>0</v>
      </c>
      <c r="L397" s="14">
        <f t="shared" si="307"/>
        <v>0</v>
      </c>
      <c r="M397" s="14">
        <f t="shared" si="307"/>
        <v>0</v>
      </c>
      <c r="N397" s="14">
        <f t="shared" si="307"/>
        <v>0</v>
      </c>
      <c r="O397" s="47">
        <f t="shared" si="307"/>
        <v>0</v>
      </c>
      <c r="P397" s="65">
        <f t="shared" si="277"/>
        <v>0</v>
      </c>
      <c r="Q397" s="47">
        <f t="shared" ref="Q397:R397" si="308">SUM(Q398,Q400,Q402)</f>
        <v>0</v>
      </c>
      <c r="R397" s="47">
        <f t="shared" si="308"/>
        <v>0</v>
      </c>
      <c r="S397" s="65">
        <f t="shared" si="278"/>
        <v>0</v>
      </c>
    </row>
    <row r="398" spans="1:19" hidden="1" x14ac:dyDescent="0.25">
      <c r="A398" s="161"/>
      <c r="B398" s="16">
        <v>426610</v>
      </c>
      <c r="C398" s="17" t="s">
        <v>288</v>
      </c>
      <c r="D398" s="83">
        <f>SUM(D399)</f>
        <v>0</v>
      </c>
      <c r="E398" s="67">
        <f t="shared" ref="E398:O398" si="309">SUM(E399)</f>
        <v>0</v>
      </c>
      <c r="F398" s="18">
        <f t="shared" si="309"/>
        <v>0</v>
      </c>
      <c r="G398" s="18">
        <f t="shared" si="309"/>
        <v>0</v>
      </c>
      <c r="H398" s="18">
        <f t="shared" si="309"/>
        <v>0</v>
      </c>
      <c r="I398" s="18">
        <f t="shared" si="309"/>
        <v>0</v>
      </c>
      <c r="J398" s="18">
        <f t="shared" si="309"/>
        <v>0</v>
      </c>
      <c r="K398" s="18">
        <f t="shared" si="309"/>
        <v>0</v>
      </c>
      <c r="L398" s="18">
        <f t="shared" si="309"/>
        <v>0</v>
      </c>
      <c r="M398" s="18">
        <f t="shared" si="309"/>
        <v>0</v>
      </c>
      <c r="N398" s="18">
        <f t="shared" si="309"/>
        <v>0</v>
      </c>
      <c r="O398" s="48">
        <f t="shared" si="309"/>
        <v>0</v>
      </c>
      <c r="P398" s="65">
        <f t="shared" si="277"/>
        <v>0</v>
      </c>
      <c r="Q398" s="48">
        <f t="shared" ref="Q398:R398" si="310">SUM(Q399)</f>
        <v>0</v>
      </c>
      <c r="R398" s="48">
        <f t="shared" si="310"/>
        <v>0</v>
      </c>
      <c r="S398" s="65">
        <f t="shared" si="278"/>
        <v>0</v>
      </c>
    </row>
    <row r="399" spans="1:19" ht="116.25" hidden="1" customHeight="1" x14ac:dyDescent="0.25">
      <c r="A399" s="161"/>
      <c r="B399" s="16">
        <v>426611</v>
      </c>
      <c r="C399" s="17" t="s">
        <v>598</v>
      </c>
      <c r="D399" s="84"/>
      <c r="E399" s="68"/>
      <c r="F399" s="19"/>
      <c r="G399" s="19"/>
      <c r="H399" s="19"/>
      <c r="I399" s="19"/>
      <c r="J399" s="19"/>
      <c r="K399" s="19"/>
      <c r="L399" s="19"/>
      <c r="M399" s="19"/>
      <c r="N399" s="19"/>
      <c r="O399" s="49"/>
      <c r="P399" s="65">
        <f t="shared" si="277"/>
        <v>0</v>
      </c>
      <c r="Q399" s="49"/>
      <c r="R399" s="49"/>
      <c r="S399" s="65">
        <f t="shared" si="278"/>
        <v>0</v>
      </c>
    </row>
    <row r="400" spans="1:19" hidden="1" x14ac:dyDescent="0.25">
      <c r="A400" s="161"/>
      <c r="B400" s="16">
        <v>426620</v>
      </c>
      <c r="C400" s="17" t="s">
        <v>297</v>
      </c>
      <c r="D400" s="83">
        <f>SUM(D401)</f>
        <v>0</v>
      </c>
      <c r="E400" s="67">
        <f t="shared" ref="E400:O400" si="311">SUM(E401)</f>
        <v>0</v>
      </c>
      <c r="F400" s="18">
        <f t="shared" si="311"/>
        <v>0</v>
      </c>
      <c r="G400" s="18">
        <f t="shared" si="311"/>
        <v>0</v>
      </c>
      <c r="H400" s="18">
        <f t="shared" si="311"/>
        <v>0</v>
      </c>
      <c r="I400" s="18">
        <f t="shared" si="311"/>
        <v>0</v>
      </c>
      <c r="J400" s="18">
        <f t="shared" si="311"/>
        <v>0</v>
      </c>
      <c r="K400" s="18">
        <f t="shared" si="311"/>
        <v>0</v>
      </c>
      <c r="L400" s="18">
        <f t="shared" si="311"/>
        <v>0</v>
      </c>
      <c r="M400" s="18">
        <f t="shared" si="311"/>
        <v>0</v>
      </c>
      <c r="N400" s="18">
        <f t="shared" si="311"/>
        <v>0</v>
      </c>
      <c r="O400" s="48">
        <f t="shared" si="311"/>
        <v>0</v>
      </c>
      <c r="P400" s="65">
        <f t="shared" si="277"/>
        <v>0</v>
      </c>
      <c r="Q400" s="48">
        <f t="shared" ref="Q400:R400" si="312">SUM(Q401)</f>
        <v>0</v>
      </c>
      <c r="R400" s="48">
        <f t="shared" si="312"/>
        <v>0</v>
      </c>
      <c r="S400" s="65">
        <f t="shared" si="278"/>
        <v>0</v>
      </c>
    </row>
    <row r="401" spans="1:19" hidden="1" x14ac:dyDescent="0.25">
      <c r="A401" s="161"/>
      <c r="B401" s="16">
        <v>426621</v>
      </c>
      <c r="C401" s="17" t="s">
        <v>298</v>
      </c>
      <c r="D401" s="84"/>
      <c r="E401" s="68"/>
      <c r="F401" s="19"/>
      <c r="G401" s="19"/>
      <c r="H401" s="19"/>
      <c r="I401" s="19"/>
      <c r="J401" s="19"/>
      <c r="K401" s="19"/>
      <c r="L401" s="19"/>
      <c r="M401" s="19"/>
      <c r="N401" s="19"/>
      <c r="O401" s="49"/>
      <c r="P401" s="65">
        <f t="shared" si="277"/>
        <v>0</v>
      </c>
      <c r="Q401" s="49"/>
      <c r="R401" s="49"/>
      <c r="S401" s="65">
        <f t="shared" si="278"/>
        <v>0</v>
      </c>
    </row>
    <row r="402" spans="1:19" hidden="1" x14ac:dyDescent="0.25">
      <c r="A402" s="161"/>
      <c r="B402" s="16">
        <v>426630</v>
      </c>
      <c r="C402" s="17" t="s">
        <v>299</v>
      </c>
      <c r="D402" s="83">
        <f>SUM(D403)</f>
        <v>0</v>
      </c>
      <c r="E402" s="67">
        <f t="shared" ref="E402:O402" si="313">SUM(E403)</f>
        <v>0</v>
      </c>
      <c r="F402" s="18">
        <f t="shared" si="313"/>
        <v>0</v>
      </c>
      <c r="G402" s="18">
        <f t="shared" si="313"/>
        <v>0</v>
      </c>
      <c r="H402" s="18">
        <f t="shared" si="313"/>
        <v>0</v>
      </c>
      <c r="I402" s="18">
        <f t="shared" si="313"/>
        <v>0</v>
      </c>
      <c r="J402" s="18">
        <f t="shared" si="313"/>
        <v>0</v>
      </c>
      <c r="K402" s="18">
        <f t="shared" si="313"/>
        <v>0</v>
      </c>
      <c r="L402" s="18">
        <f t="shared" si="313"/>
        <v>0</v>
      </c>
      <c r="M402" s="18">
        <f t="shared" si="313"/>
        <v>0</v>
      </c>
      <c r="N402" s="18">
        <f t="shared" si="313"/>
        <v>0</v>
      </c>
      <c r="O402" s="48">
        <f t="shared" si="313"/>
        <v>0</v>
      </c>
      <c r="P402" s="65">
        <f t="shared" si="277"/>
        <v>0</v>
      </c>
      <c r="Q402" s="48">
        <f t="shared" ref="Q402:R402" si="314">SUM(Q403)</f>
        <v>0</v>
      </c>
      <c r="R402" s="48">
        <f t="shared" si="314"/>
        <v>0</v>
      </c>
      <c r="S402" s="65">
        <f t="shared" si="278"/>
        <v>0</v>
      </c>
    </row>
    <row r="403" spans="1:19" hidden="1" x14ac:dyDescent="0.25">
      <c r="A403" s="161"/>
      <c r="B403" s="16">
        <v>426631</v>
      </c>
      <c r="C403" s="17" t="s">
        <v>599</v>
      </c>
      <c r="D403" s="84"/>
      <c r="E403" s="68"/>
      <c r="F403" s="19"/>
      <c r="G403" s="19"/>
      <c r="H403" s="19"/>
      <c r="I403" s="19"/>
      <c r="J403" s="19"/>
      <c r="K403" s="19"/>
      <c r="L403" s="19"/>
      <c r="M403" s="19"/>
      <c r="N403" s="19"/>
      <c r="O403" s="49"/>
      <c r="P403" s="65">
        <f t="shared" si="277"/>
        <v>0</v>
      </c>
      <c r="Q403" s="49"/>
      <c r="R403" s="49"/>
      <c r="S403" s="65">
        <f t="shared" si="278"/>
        <v>0</v>
      </c>
    </row>
    <row r="404" spans="1:19" s="119" customFormat="1" ht="25.5" hidden="1" x14ac:dyDescent="0.25">
      <c r="A404" s="162"/>
      <c r="B404" s="115">
        <v>426700</v>
      </c>
      <c r="C404" s="116" t="s">
        <v>500</v>
      </c>
      <c r="D404" s="117">
        <f>SUM(D405)</f>
        <v>0</v>
      </c>
      <c r="E404" s="120">
        <f t="shared" ref="E404:O405" si="315">SUM(E405)</f>
        <v>0</v>
      </c>
      <c r="F404" s="118">
        <f t="shared" si="315"/>
        <v>0</v>
      </c>
      <c r="G404" s="118">
        <f t="shared" si="315"/>
        <v>0</v>
      </c>
      <c r="H404" s="118">
        <f t="shared" si="315"/>
        <v>0</v>
      </c>
      <c r="I404" s="118">
        <f t="shared" si="315"/>
        <v>0</v>
      </c>
      <c r="J404" s="118">
        <f t="shared" si="315"/>
        <v>0</v>
      </c>
      <c r="K404" s="118">
        <f t="shared" si="315"/>
        <v>0</v>
      </c>
      <c r="L404" s="118">
        <f t="shared" si="315"/>
        <v>0</v>
      </c>
      <c r="M404" s="118">
        <f t="shared" si="315"/>
        <v>0</v>
      </c>
      <c r="N404" s="118">
        <f t="shared" si="315"/>
        <v>0</v>
      </c>
      <c r="O404" s="121">
        <f t="shared" si="315"/>
        <v>0</v>
      </c>
      <c r="P404" s="65">
        <f t="shared" si="277"/>
        <v>0</v>
      </c>
      <c r="Q404" s="118">
        <f t="shared" ref="Q404:R405" si="316">SUM(Q405)</f>
        <v>0</v>
      </c>
      <c r="R404" s="118">
        <f t="shared" si="316"/>
        <v>0</v>
      </c>
      <c r="S404" s="65">
        <f t="shared" si="278"/>
        <v>0</v>
      </c>
    </row>
    <row r="405" spans="1:19" ht="25.5" hidden="1" x14ac:dyDescent="0.25">
      <c r="A405" s="161"/>
      <c r="B405" s="16">
        <v>426790</v>
      </c>
      <c r="C405" s="17" t="s">
        <v>501</v>
      </c>
      <c r="D405" s="85">
        <f>SUM(D406)</f>
        <v>0</v>
      </c>
      <c r="E405" s="104">
        <f t="shared" si="315"/>
        <v>0</v>
      </c>
      <c r="F405" s="20">
        <f t="shared" si="315"/>
        <v>0</v>
      </c>
      <c r="G405" s="20">
        <f t="shared" si="315"/>
        <v>0</v>
      </c>
      <c r="H405" s="20">
        <f t="shared" si="315"/>
        <v>0</v>
      </c>
      <c r="I405" s="20">
        <f t="shared" si="315"/>
        <v>0</v>
      </c>
      <c r="J405" s="20">
        <f t="shared" si="315"/>
        <v>0</v>
      </c>
      <c r="K405" s="20">
        <f t="shared" si="315"/>
        <v>0</v>
      </c>
      <c r="L405" s="20">
        <f t="shared" si="315"/>
        <v>0</v>
      </c>
      <c r="M405" s="20">
        <f t="shared" si="315"/>
        <v>0</v>
      </c>
      <c r="N405" s="20">
        <f t="shared" si="315"/>
        <v>0</v>
      </c>
      <c r="O405" s="105">
        <f t="shared" si="315"/>
        <v>0</v>
      </c>
      <c r="P405" s="65">
        <f t="shared" si="277"/>
        <v>0</v>
      </c>
      <c r="Q405" s="20">
        <f t="shared" si="316"/>
        <v>0</v>
      </c>
      <c r="R405" s="20">
        <f t="shared" si="316"/>
        <v>0</v>
      </c>
      <c r="S405" s="65">
        <f t="shared" si="278"/>
        <v>0</v>
      </c>
    </row>
    <row r="406" spans="1:19" ht="36.75" hidden="1" customHeight="1" x14ac:dyDescent="0.25">
      <c r="A406" s="161"/>
      <c r="B406" s="16">
        <v>426791</v>
      </c>
      <c r="C406" s="17" t="s">
        <v>501</v>
      </c>
      <c r="D406" s="84"/>
      <c r="E406" s="68"/>
      <c r="F406" s="19"/>
      <c r="G406" s="19"/>
      <c r="H406" s="19"/>
      <c r="I406" s="19"/>
      <c r="J406" s="19"/>
      <c r="K406" s="19"/>
      <c r="L406" s="19"/>
      <c r="M406" s="19"/>
      <c r="N406" s="19"/>
      <c r="O406" s="49"/>
      <c r="P406" s="65">
        <f t="shared" si="277"/>
        <v>0</v>
      </c>
      <c r="Q406" s="49"/>
      <c r="R406" s="49"/>
      <c r="S406" s="65">
        <f t="shared" si="278"/>
        <v>0</v>
      </c>
    </row>
    <row r="407" spans="1:19" ht="31.5" hidden="1" customHeight="1" x14ac:dyDescent="0.25">
      <c r="A407" s="271"/>
      <c r="B407" s="35">
        <v>426800</v>
      </c>
      <c r="C407" s="13" t="s">
        <v>300</v>
      </c>
      <c r="D407" s="82">
        <f>SUM(D408,D412)</f>
        <v>0</v>
      </c>
      <c r="E407" s="66">
        <f t="shared" ref="E407:O407" si="317">SUM(E408,E412)</f>
        <v>0</v>
      </c>
      <c r="F407" s="14">
        <f t="shared" si="317"/>
        <v>0</v>
      </c>
      <c r="G407" s="14">
        <f t="shared" si="317"/>
        <v>0</v>
      </c>
      <c r="H407" s="14">
        <f t="shared" si="317"/>
        <v>0</v>
      </c>
      <c r="I407" s="14">
        <f t="shared" si="317"/>
        <v>0</v>
      </c>
      <c r="J407" s="14">
        <f t="shared" si="317"/>
        <v>0</v>
      </c>
      <c r="K407" s="14">
        <f t="shared" si="317"/>
        <v>0</v>
      </c>
      <c r="L407" s="14">
        <f t="shared" si="317"/>
        <v>0</v>
      </c>
      <c r="M407" s="14">
        <f t="shared" si="317"/>
        <v>0</v>
      </c>
      <c r="N407" s="14">
        <f t="shared" si="317"/>
        <v>0</v>
      </c>
      <c r="O407" s="47">
        <f t="shared" si="317"/>
        <v>0</v>
      </c>
      <c r="P407" s="65">
        <f t="shared" si="277"/>
        <v>0</v>
      </c>
      <c r="Q407" s="47">
        <f t="shared" ref="Q407:R407" si="318">SUM(Q408,Q412)</f>
        <v>0</v>
      </c>
      <c r="R407" s="47">
        <f t="shared" si="318"/>
        <v>0</v>
      </c>
      <c r="S407" s="65">
        <f t="shared" si="278"/>
        <v>0</v>
      </c>
    </row>
    <row r="408" spans="1:19" hidden="1" x14ac:dyDescent="0.25">
      <c r="A408" s="161"/>
      <c r="B408" s="16">
        <v>426810</v>
      </c>
      <c r="C408" s="17" t="s">
        <v>301</v>
      </c>
      <c r="D408" s="83">
        <f>SUM(D409:D410,D411)</f>
        <v>0</v>
      </c>
      <c r="E408" s="67">
        <f t="shared" ref="E408:O408" si="319">SUM(E409:E410,E411)</f>
        <v>0</v>
      </c>
      <c r="F408" s="18">
        <f t="shared" si="319"/>
        <v>0</v>
      </c>
      <c r="G408" s="18">
        <f t="shared" si="319"/>
        <v>0</v>
      </c>
      <c r="H408" s="18">
        <f t="shared" si="319"/>
        <v>0</v>
      </c>
      <c r="I408" s="18">
        <f t="shared" si="319"/>
        <v>0</v>
      </c>
      <c r="J408" s="18">
        <f t="shared" si="319"/>
        <v>0</v>
      </c>
      <c r="K408" s="18">
        <f t="shared" si="319"/>
        <v>0</v>
      </c>
      <c r="L408" s="18">
        <f t="shared" si="319"/>
        <v>0</v>
      </c>
      <c r="M408" s="18">
        <f t="shared" si="319"/>
        <v>0</v>
      </c>
      <c r="N408" s="18">
        <f t="shared" si="319"/>
        <v>0</v>
      </c>
      <c r="O408" s="48">
        <f t="shared" si="319"/>
        <v>0</v>
      </c>
      <c r="P408" s="65">
        <f t="shared" si="277"/>
        <v>0</v>
      </c>
      <c r="Q408" s="48">
        <f t="shared" ref="Q408:R408" si="320">SUM(Q409:Q410,Q411)</f>
        <v>0</v>
      </c>
      <c r="R408" s="48">
        <f t="shared" si="320"/>
        <v>0</v>
      </c>
      <c r="S408" s="65">
        <f t="shared" si="278"/>
        <v>0</v>
      </c>
    </row>
    <row r="409" spans="1:19" ht="48.75" hidden="1" customHeight="1" x14ac:dyDescent="0.25">
      <c r="A409" s="161"/>
      <c r="B409" s="16">
        <v>426811</v>
      </c>
      <c r="C409" s="17" t="s">
        <v>302</v>
      </c>
      <c r="D409" s="84"/>
      <c r="E409" s="68"/>
      <c r="F409" s="19"/>
      <c r="G409" s="19"/>
      <c r="H409" s="19"/>
      <c r="I409" s="19"/>
      <c r="J409" s="19"/>
      <c r="K409" s="19"/>
      <c r="L409" s="19"/>
      <c r="M409" s="19"/>
      <c r="N409" s="19"/>
      <c r="O409" s="49"/>
      <c r="P409" s="65">
        <f t="shared" si="277"/>
        <v>0</v>
      </c>
      <c r="Q409" s="49"/>
      <c r="R409" s="49"/>
      <c r="S409" s="65">
        <f t="shared" si="278"/>
        <v>0</v>
      </c>
    </row>
    <row r="410" spans="1:19" ht="38.25" hidden="1" x14ac:dyDescent="0.25">
      <c r="A410" s="161"/>
      <c r="B410" s="16">
        <v>426812</v>
      </c>
      <c r="C410" s="17" t="s">
        <v>303</v>
      </c>
      <c r="D410" s="84"/>
      <c r="E410" s="68"/>
      <c r="F410" s="19"/>
      <c r="G410" s="19"/>
      <c r="H410" s="19"/>
      <c r="I410" s="19"/>
      <c r="J410" s="19"/>
      <c r="K410" s="19"/>
      <c r="L410" s="19"/>
      <c r="M410" s="19"/>
      <c r="N410" s="19"/>
      <c r="O410" s="49"/>
      <c r="P410" s="65">
        <f t="shared" si="277"/>
        <v>0</v>
      </c>
      <c r="Q410" s="49"/>
      <c r="R410" s="49"/>
      <c r="S410" s="65">
        <f t="shared" si="278"/>
        <v>0</v>
      </c>
    </row>
    <row r="411" spans="1:19" ht="49.5" hidden="1" customHeight="1" x14ac:dyDescent="0.25">
      <c r="A411" s="161"/>
      <c r="B411" s="16">
        <v>426819</v>
      </c>
      <c r="C411" s="17" t="s">
        <v>544</v>
      </c>
      <c r="D411" s="84"/>
      <c r="E411" s="68"/>
      <c r="F411" s="19"/>
      <c r="G411" s="19"/>
      <c r="H411" s="19"/>
      <c r="I411" s="19"/>
      <c r="J411" s="19"/>
      <c r="K411" s="19"/>
      <c r="L411" s="19"/>
      <c r="M411" s="19"/>
      <c r="N411" s="19"/>
      <c r="O411" s="49"/>
      <c r="P411" s="65">
        <f t="shared" si="277"/>
        <v>0</v>
      </c>
      <c r="Q411" s="49"/>
      <c r="R411" s="49"/>
      <c r="S411" s="65">
        <f t="shared" si="278"/>
        <v>0</v>
      </c>
    </row>
    <row r="412" spans="1:19" hidden="1" x14ac:dyDescent="0.25">
      <c r="A412" s="161"/>
      <c r="B412" s="16">
        <v>426820</v>
      </c>
      <c r="C412" s="17" t="s">
        <v>304</v>
      </c>
      <c r="D412" s="83">
        <f>SUM(D413:D416)</f>
        <v>0</v>
      </c>
      <c r="E412" s="67">
        <f t="shared" ref="E412:O412" si="321">SUM(E413:E416)</f>
        <v>0</v>
      </c>
      <c r="F412" s="18">
        <f t="shared" si="321"/>
        <v>0</v>
      </c>
      <c r="G412" s="18">
        <f t="shared" si="321"/>
        <v>0</v>
      </c>
      <c r="H412" s="18">
        <f t="shared" si="321"/>
        <v>0</v>
      </c>
      <c r="I412" s="18">
        <f t="shared" si="321"/>
        <v>0</v>
      </c>
      <c r="J412" s="18">
        <f t="shared" si="321"/>
        <v>0</v>
      </c>
      <c r="K412" s="18">
        <f t="shared" si="321"/>
        <v>0</v>
      </c>
      <c r="L412" s="18">
        <f t="shared" si="321"/>
        <v>0</v>
      </c>
      <c r="M412" s="18">
        <f t="shared" si="321"/>
        <v>0</v>
      </c>
      <c r="N412" s="18">
        <f t="shared" si="321"/>
        <v>0</v>
      </c>
      <c r="O412" s="48">
        <f t="shared" si="321"/>
        <v>0</v>
      </c>
      <c r="P412" s="65">
        <f t="shared" si="277"/>
        <v>0</v>
      </c>
      <c r="Q412" s="48">
        <f t="shared" ref="Q412:R412" si="322">SUM(Q413:Q416)</f>
        <v>0</v>
      </c>
      <c r="R412" s="48">
        <f t="shared" si="322"/>
        <v>0</v>
      </c>
      <c r="S412" s="65">
        <f t="shared" si="278"/>
        <v>0</v>
      </c>
    </row>
    <row r="413" spans="1:19" hidden="1" x14ac:dyDescent="0.25">
      <c r="A413" s="161"/>
      <c r="B413" s="16">
        <v>426821</v>
      </c>
      <c r="C413" s="17" t="s">
        <v>305</v>
      </c>
      <c r="D413" s="84"/>
      <c r="E413" s="68"/>
      <c r="F413" s="19"/>
      <c r="G413" s="19"/>
      <c r="H413" s="19"/>
      <c r="I413" s="19"/>
      <c r="J413" s="19"/>
      <c r="K413" s="19"/>
      <c r="L413" s="19"/>
      <c r="M413" s="19"/>
      <c r="N413" s="19"/>
      <c r="O413" s="49"/>
      <c r="P413" s="65">
        <f t="shared" si="277"/>
        <v>0</v>
      </c>
      <c r="Q413" s="49"/>
      <c r="R413" s="49"/>
      <c r="S413" s="65">
        <f t="shared" si="278"/>
        <v>0</v>
      </c>
    </row>
    <row r="414" spans="1:19" hidden="1" x14ac:dyDescent="0.25">
      <c r="A414" s="161"/>
      <c r="B414" s="16">
        <v>426822</v>
      </c>
      <c r="C414" s="17" t="s">
        <v>306</v>
      </c>
      <c r="D414" s="84"/>
      <c r="E414" s="68"/>
      <c r="F414" s="19"/>
      <c r="G414" s="19"/>
      <c r="H414" s="19"/>
      <c r="I414" s="19"/>
      <c r="J414" s="19"/>
      <c r="K414" s="19"/>
      <c r="L414" s="19"/>
      <c r="M414" s="19"/>
      <c r="N414" s="19"/>
      <c r="O414" s="49"/>
      <c r="P414" s="65">
        <f t="shared" si="277"/>
        <v>0</v>
      </c>
      <c r="Q414" s="49"/>
      <c r="R414" s="49"/>
      <c r="S414" s="65">
        <f t="shared" si="278"/>
        <v>0</v>
      </c>
    </row>
    <row r="415" spans="1:19" ht="74.25" hidden="1" customHeight="1" x14ac:dyDescent="0.25">
      <c r="A415" s="161"/>
      <c r="B415" s="16">
        <v>426823</v>
      </c>
      <c r="C415" s="17" t="s">
        <v>307</v>
      </c>
      <c r="D415" s="84"/>
      <c r="E415" s="68"/>
      <c r="F415" s="19"/>
      <c r="G415" s="19"/>
      <c r="H415" s="19"/>
      <c r="I415" s="19"/>
      <c r="J415" s="19"/>
      <c r="K415" s="19"/>
      <c r="L415" s="19"/>
      <c r="M415" s="19"/>
      <c r="N415" s="19"/>
      <c r="O415" s="49"/>
      <c r="P415" s="65">
        <f t="shared" si="277"/>
        <v>0</v>
      </c>
      <c r="Q415" s="49"/>
      <c r="R415" s="49"/>
      <c r="S415" s="65">
        <f t="shared" si="278"/>
        <v>0</v>
      </c>
    </row>
    <row r="416" spans="1:19" ht="61.5" hidden="1" customHeight="1" x14ac:dyDescent="0.25">
      <c r="A416" s="161"/>
      <c r="B416" s="16">
        <v>426829</v>
      </c>
      <c r="C416" s="17" t="s">
        <v>600</v>
      </c>
      <c r="D416" s="84"/>
      <c r="E416" s="68"/>
      <c r="F416" s="19"/>
      <c r="G416" s="19"/>
      <c r="H416" s="19"/>
      <c r="I416" s="19"/>
      <c r="J416" s="19"/>
      <c r="K416" s="19"/>
      <c r="L416" s="19"/>
      <c r="M416" s="19"/>
      <c r="N416" s="19"/>
      <c r="O416" s="49"/>
      <c r="P416" s="65">
        <f t="shared" si="277"/>
        <v>0</v>
      </c>
      <c r="Q416" s="49"/>
      <c r="R416" s="49"/>
      <c r="S416" s="65">
        <f t="shared" si="278"/>
        <v>0</v>
      </c>
    </row>
    <row r="417" spans="1:19" hidden="1" x14ac:dyDescent="0.25">
      <c r="A417" s="271"/>
      <c r="B417" s="35">
        <v>426900</v>
      </c>
      <c r="C417" s="13" t="s">
        <v>308</v>
      </c>
      <c r="D417" s="82">
        <f>SUM(D418)</f>
        <v>0</v>
      </c>
      <c r="E417" s="66">
        <f t="shared" ref="E417:O417" si="323">SUM(E418)</f>
        <v>0</v>
      </c>
      <c r="F417" s="14">
        <f t="shared" si="323"/>
        <v>0</v>
      </c>
      <c r="G417" s="14">
        <f t="shared" si="323"/>
        <v>0</v>
      </c>
      <c r="H417" s="14">
        <f t="shared" si="323"/>
        <v>0</v>
      </c>
      <c r="I417" s="14">
        <f t="shared" si="323"/>
        <v>0</v>
      </c>
      <c r="J417" s="14">
        <f t="shared" si="323"/>
        <v>0</v>
      </c>
      <c r="K417" s="14">
        <f t="shared" si="323"/>
        <v>0</v>
      </c>
      <c r="L417" s="14">
        <f t="shared" si="323"/>
        <v>0</v>
      </c>
      <c r="M417" s="14">
        <f t="shared" si="323"/>
        <v>0</v>
      </c>
      <c r="N417" s="14">
        <f t="shared" si="323"/>
        <v>0</v>
      </c>
      <c r="O417" s="47">
        <f t="shared" si="323"/>
        <v>0</v>
      </c>
      <c r="P417" s="65">
        <f t="shared" si="277"/>
        <v>0</v>
      </c>
      <c r="Q417" s="47">
        <f t="shared" ref="Q417:R417" si="324">SUM(Q418)</f>
        <v>0</v>
      </c>
      <c r="R417" s="47">
        <f t="shared" si="324"/>
        <v>0</v>
      </c>
      <c r="S417" s="65">
        <f t="shared" si="278"/>
        <v>0</v>
      </c>
    </row>
    <row r="418" spans="1:19" hidden="1" x14ac:dyDescent="0.25">
      <c r="A418" s="161"/>
      <c r="B418" s="16">
        <v>426910</v>
      </c>
      <c r="C418" s="17" t="s">
        <v>308</v>
      </c>
      <c r="D418" s="83">
        <f>SUM(D419:D422)</f>
        <v>0</v>
      </c>
      <c r="E418" s="226">
        <f t="shared" ref="E418:R418" si="325">SUM(E419:E422)</f>
        <v>0</v>
      </c>
      <c r="F418" s="18">
        <f t="shared" si="325"/>
        <v>0</v>
      </c>
      <c r="G418" s="18">
        <f t="shared" si="325"/>
        <v>0</v>
      </c>
      <c r="H418" s="18">
        <f t="shared" si="325"/>
        <v>0</v>
      </c>
      <c r="I418" s="18">
        <f t="shared" si="325"/>
        <v>0</v>
      </c>
      <c r="J418" s="18">
        <f t="shared" si="325"/>
        <v>0</v>
      </c>
      <c r="K418" s="18">
        <f t="shared" si="325"/>
        <v>0</v>
      </c>
      <c r="L418" s="18">
        <f t="shared" si="325"/>
        <v>0</v>
      </c>
      <c r="M418" s="18">
        <f t="shared" si="325"/>
        <v>0</v>
      </c>
      <c r="N418" s="18">
        <f t="shared" si="325"/>
        <v>0</v>
      </c>
      <c r="O418" s="227">
        <f t="shared" si="325"/>
        <v>0</v>
      </c>
      <c r="P418" s="65">
        <f t="shared" si="277"/>
        <v>0</v>
      </c>
      <c r="Q418" s="226">
        <f t="shared" si="325"/>
        <v>0</v>
      </c>
      <c r="R418" s="111">
        <f t="shared" si="325"/>
        <v>0</v>
      </c>
      <c r="S418" s="65">
        <f t="shared" si="278"/>
        <v>0</v>
      </c>
    </row>
    <row r="419" spans="1:19" ht="38.25" hidden="1" x14ac:dyDescent="0.25">
      <c r="A419" s="161"/>
      <c r="B419" s="16">
        <v>426911</v>
      </c>
      <c r="C419" s="17" t="s">
        <v>601</v>
      </c>
      <c r="D419" s="84"/>
      <c r="E419" s="68"/>
      <c r="F419" s="19"/>
      <c r="G419" s="19"/>
      <c r="H419" s="19"/>
      <c r="I419" s="19"/>
      <c r="J419" s="19"/>
      <c r="K419" s="19"/>
      <c r="L419" s="19"/>
      <c r="M419" s="19"/>
      <c r="N419" s="19"/>
      <c r="O419" s="49"/>
      <c r="P419" s="65">
        <f t="shared" si="277"/>
        <v>0</v>
      </c>
      <c r="Q419" s="49"/>
      <c r="R419" s="49"/>
      <c r="S419" s="65">
        <f t="shared" si="278"/>
        <v>0</v>
      </c>
    </row>
    <row r="420" spans="1:19" hidden="1" x14ac:dyDescent="0.25">
      <c r="A420" s="161"/>
      <c r="B420" s="16">
        <v>426912</v>
      </c>
      <c r="C420" s="17" t="s">
        <v>309</v>
      </c>
      <c r="D420" s="84"/>
      <c r="E420" s="68"/>
      <c r="F420" s="19"/>
      <c r="G420" s="19"/>
      <c r="H420" s="19"/>
      <c r="I420" s="19"/>
      <c r="J420" s="19"/>
      <c r="K420" s="19"/>
      <c r="L420" s="19"/>
      <c r="M420" s="19"/>
      <c r="N420" s="19"/>
      <c r="O420" s="49"/>
      <c r="P420" s="65">
        <f t="shared" si="277"/>
        <v>0</v>
      </c>
      <c r="Q420" s="49"/>
      <c r="R420" s="49"/>
      <c r="S420" s="65">
        <f t="shared" si="278"/>
        <v>0</v>
      </c>
    </row>
    <row r="421" spans="1:19" ht="111.75" hidden="1" customHeight="1" x14ac:dyDescent="0.25">
      <c r="A421" s="161"/>
      <c r="B421" s="16">
        <v>426913</v>
      </c>
      <c r="C421" s="17" t="s">
        <v>729</v>
      </c>
      <c r="D421" s="84"/>
      <c r="E421" s="68"/>
      <c r="F421" s="19"/>
      <c r="G421" s="19"/>
      <c r="H421" s="19"/>
      <c r="I421" s="19"/>
      <c r="J421" s="19"/>
      <c r="K421" s="19"/>
      <c r="L421" s="19"/>
      <c r="M421" s="19"/>
      <c r="N421" s="19"/>
      <c r="O421" s="49"/>
      <c r="P421" s="65">
        <f t="shared" si="277"/>
        <v>0</v>
      </c>
      <c r="Q421" s="49"/>
      <c r="R421" s="49"/>
      <c r="S421" s="65">
        <f t="shared" si="278"/>
        <v>0</v>
      </c>
    </row>
    <row r="422" spans="1:19" ht="25.5" hidden="1" x14ac:dyDescent="0.25">
      <c r="A422" s="161"/>
      <c r="B422" s="16">
        <v>426919</v>
      </c>
      <c r="C422" s="17" t="s">
        <v>727</v>
      </c>
      <c r="D422" s="84"/>
      <c r="E422" s="68"/>
      <c r="F422" s="19"/>
      <c r="G422" s="19"/>
      <c r="H422" s="19"/>
      <c r="I422" s="19"/>
      <c r="J422" s="19"/>
      <c r="K422" s="19"/>
      <c r="L422" s="19"/>
      <c r="M422" s="19"/>
      <c r="N422" s="19"/>
      <c r="O422" s="49"/>
      <c r="P422" s="65">
        <f t="shared" si="277"/>
        <v>0</v>
      </c>
      <c r="Q422" s="49"/>
      <c r="R422" s="49"/>
      <c r="S422" s="65">
        <f t="shared" si="278"/>
        <v>0</v>
      </c>
    </row>
    <row r="423" spans="1:19" ht="25.5" hidden="1" x14ac:dyDescent="0.25">
      <c r="A423" s="271"/>
      <c r="B423" s="34">
        <v>431000</v>
      </c>
      <c r="C423" s="21" t="s">
        <v>311</v>
      </c>
      <c r="D423" s="82">
        <f>SUM(D424,D427,D430)</f>
        <v>0</v>
      </c>
      <c r="E423" s="66">
        <f t="shared" ref="E423:O423" si="326">SUM(E424,E427,E430)</f>
        <v>0</v>
      </c>
      <c r="F423" s="14">
        <f t="shared" si="326"/>
        <v>0</v>
      </c>
      <c r="G423" s="14">
        <f t="shared" si="326"/>
        <v>0</v>
      </c>
      <c r="H423" s="14">
        <f t="shared" si="326"/>
        <v>0</v>
      </c>
      <c r="I423" s="14">
        <f t="shared" si="326"/>
        <v>0</v>
      </c>
      <c r="J423" s="14">
        <f t="shared" si="326"/>
        <v>0</v>
      </c>
      <c r="K423" s="14">
        <f t="shared" si="326"/>
        <v>0</v>
      </c>
      <c r="L423" s="14">
        <f t="shared" si="326"/>
        <v>0</v>
      </c>
      <c r="M423" s="14">
        <f t="shared" si="326"/>
        <v>0</v>
      </c>
      <c r="N423" s="14">
        <f t="shared" si="326"/>
        <v>0</v>
      </c>
      <c r="O423" s="47">
        <f t="shared" si="326"/>
        <v>0</v>
      </c>
      <c r="P423" s="65">
        <f t="shared" si="277"/>
        <v>0</v>
      </c>
      <c r="Q423" s="47">
        <f t="shared" ref="Q423:R423" si="327">SUM(Q424,Q427,Q430)</f>
        <v>0</v>
      </c>
      <c r="R423" s="47">
        <f t="shared" si="327"/>
        <v>0</v>
      </c>
      <c r="S423" s="65">
        <f t="shared" si="278"/>
        <v>0</v>
      </c>
    </row>
    <row r="424" spans="1:19" ht="25.5" hidden="1" x14ac:dyDescent="0.25">
      <c r="A424" s="271"/>
      <c r="B424" s="35">
        <v>431100</v>
      </c>
      <c r="C424" s="13" t="s">
        <v>312</v>
      </c>
      <c r="D424" s="82">
        <f>SUM(D425)</f>
        <v>0</v>
      </c>
      <c r="E424" s="66">
        <f t="shared" ref="E424:O425" si="328">SUM(E425)</f>
        <v>0</v>
      </c>
      <c r="F424" s="14">
        <f t="shared" si="328"/>
        <v>0</v>
      </c>
      <c r="G424" s="14">
        <f t="shared" si="328"/>
        <v>0</v>
      </c>
      <c r="H424" s="14">
        <f t="shared" si="328"/>
        <v>0</v>
      </c>
      <c r="I424" s="14">
        <f t="shared" si="328"/>
        <v>0</v>
      </c>
      <c r="J424" s="14">
        <f t="shared" si="328"/>
        <v>0</v>
      </c>
      <c r="K424" s="14">
        <f t="shared" si="328"/>
        <v>0</v>
      </c>
      <c r="L424" s="14">
        <f t="shared" si="328"/>
        <v>0</v>
      </c>
      <c r="M424" s="14">
        <f t="shared" si="328"/>
        <v>0</v>
      </c>
      <c r="N424" s="14">
        <f t="shared" si="328"/>
        <v>0</v>
      </c>
      <c r="O424" s="47">
        <f t="shared" si="328"/>
        <v>0</v>
      </c>
      <c r="P424" s="65">
        <f t="shared" si="277"/>
        <v>0</v>
      </c>
      <c r="Q424" s="47">
        <f t="shared" ref="Q424:R425" si="329">SUM(Q425)</f>
        <v>0</v>
      </c>
      <c r="R424" s="47">
        <f t="shared" si="329"/>
        <v>0</v>
      </c>
      <c r="S424" s="65">
        <f t="shared" si="278"/>
        <v>0</v>
      </c>
    </row>
    <row r="425" spans="1:19" ht="25.5" hidden="1" x14ac:dyDescent="0.25">
      <c r="A425" s="161"/>
      <c r="B425" s="16">
        <v>431110</v>
      </c>
      <c r="C425" s="17" t="s">
        <v>312</v>
      </c>
      <c r="D425" s="83">
        <f>SUM(D426)</f>
        <v>0</v>
      </c>
      <c r="E425" s="67">
        <f t="shared" si="328"/>
        <v>0</v>
      </c>
      <c r="F425" s="18">
        <f t="shared" si="328"/>
        <v>0</v>
      </c>
      <c r="G425" s="18">
        <f t="shared" si="328"/>
        <v>0</v>
      </c>
      <c r="H425" s="18">
        <f t="shared" si="328"/>
        <v>0</v>
      </c>
      <c r="I425" s="18">
        <f t="shared" si="328"/>
        <v>0</v>
      </c>
      <c r="J425" s="18">
        <f t="shared" si="328"/>
        <v>0</v>
      </c>
      <c r="K425" s="18">
        <f t="shared" si="328"/>
        <v>0</v>
      </c>
      <c r="L425" s="18">
        <f t="shared" si="328"/>
        <v>0</v>
      </c>
      <c r="M425" s="18">
        <f t="shared" si="328"/>
        <v>0</v>
      </c>
      <c r="N425" s="18">
        <f t="shared" si="328"/>
        <v>0</v>
      </c>
      <c r="O425" s="48">
        <f t="shared" si="328"/>
        <v>0</v>
      </c>
      <c r="P425" s="65">
        <f t="shared" si="277"/>
        <v>0</v>
      </c>
      <c r="Q425" s="48">
        <f t="shared" si="329"/>
        <v>0</v>
      </c>
      <c r="R425" s="48">
        <f t="shared" si="329"/>
        <v>0</v>
      </c>
      <c r="S425" s="65">
        <f t="shared" si="278"/>
        <v>0</v>
      </c>
    </row>
    <row r="426" spans="1:19" ht="25.5" hidden="1" x14ac:dyDescent="0.25">
      <c r="A426" s="161"/>
      <c r="B426" s="23">
        <v>431111</v>
      </c>
      <c r="C426" s="17" t="s">
        <v>312</v>
      </c>
      <c r="D426" s="84"/>
      <c r="E426" s="78"/>
      <c r="F426" s="36"/>
      <c r="G426" s="19"/>
      <c r="H426" s="36"/>
      <c r="I426" s="36"/>
      <c r="J426" s="36"/>
      <c r="K426" s="36"/>
      <c r="L426" s="36"/>
      <c r="M426" s="36"/>
      <c r="N426" s="36"/>
      <c r="O426" s="49"/>
      <c r="P426" s="65">
        <f t="shared" si="277"/>
        <v>0</v>
      </c>
      <c r="Q426" s="60"/>
      <c r="R426" s="60"/>
      <c r="S426" s="65">
        <f t="shared" si="278"/>
        <v>0</v>
      </c>
    </row>
    <row r="427" spans="1:19" hidden="1" x14ac:dyDescent="0.25">
      <c r="A427" s="271"/>
      <c r="B427" s="27">
        <v>431200</v>
      </c>
      <c r="C427" s="13" t="s">
        <v>313</v>
      </c>
      <c r="D427" s="82">
        <f>SUM(D428)</f>
        <v>0</v>
      </c>
      <c r="E427" s="66">
        <f t="shared" ref="E427:O428" si="330">SUM(E428)</f>
        <v>0</v>
      </c>
      <c r="F427" s="14">
        <f t="shared" si="330"/>
        <v>0</v>
      </c>
      <c r="G427" s="14">
        <f t="shared" si="330"/>
        <v>0</v>
      </c>
      <c r="H427" s="14">
        <f t="shared" si="330"/>
        <v>0</v>
      </c>
      <c r="I427" s="14">
        <f t="shared" si="330"/>
        <v>0</v>
      </c>
      <c r="J427" s="14">
        <f t="shared" si="330"/>
        <v>0</v>
      </c>
      <c r="K427" s="14">
        <f t="shared" si="330"/>
        <v>0</v>
      </c>
      <c r="L427" s="14">
        <f t="shared" si="330"/>
        <v>0</v>
      </c>
      <c r="M427" s="14">
        <f t="shared" si="330"/>
        <v>0</v>
      </c>
      <c r="N427" s="14">
        <f t="shared" si="330"/>
        <v>0</v>
      </c>
      <c r="O427" s="47">
        <f t="shared" si="330"/>
        <v>0</v>
      </c>
      <c r="P427" s="65">
        <f t="shared" si="277"/>
        <v>0</v>
      </c>
      <c r="Q427" s="47">
        <f t="shared" ref="Q427:R428" si="331">SUM(Q428)</f>
        <v>0</v>
      </c>
      <c r="R427" s="47">
        <f t="shared" si="331"/>
        <v>0</v>
      </c>
      <c r="S427" s="65">
        <f t="shared" si="278"/>
        <v>0</v>
      </c>
    </row>
    <row r="428" spans="1:19" hidden="1" x14ac:dyDescent="0.25">
      <c r="A428" s="161"/>
      <c r="B428" s="23">
        <v>431210</v>
      </c>
      <c r="C428" s="17" t="s">
        <v>313</v>
      </c>
      <c r="D428" s="83">
        <f>SUM(D429)</f>
        <v>0</v>
      </c>
      <c r="E428" s="67">
        <f t="shared" si="330"/>
        <v>0</v>
      </c>
      <c r="F428" s="18">
        <f t="shared" si="330"/>
        <v>0</v>
      </c>
      <c r="G428" s="18">
        <f t="shared" si="330"/>
        <v>0</v>
      </c>
      <c r="H428" s="18">
        <f t="shared" si="330"/>
        <v>0</v>
      </c>
      <c r="I428" s="18">
        <f t="shared" si="330"/>
        <v>0</v>
      </c>
      <c r="J428" s="18">
        <f t="shared" si="330"/>
        <v>0</v>
      </c>
      <c r="K428" s="18">
        <f t="shared" si="330"/>
        <v>0</v>
      </c>
      <c r="L428" s="18">
        <f t="shared" si="330"/>
        <v>0</v>
      </c>
      <c r="M428" s="18">
        <f t="shared" si="330"/>
        <v>0</v>
      </c>
      <c r="N428" s="18">
        <f t="shared" si="330"/>
        <v>0</v>
      </c>
      <c r="O428" s="48">
        <f t="shared" si="330"/>
        <v>0</v>
      </c>
      <c r="P428" s="65">
        <f t="shared" si="277"/>
        <v>0</v>
      </c>
      <c r="Q428" s="48">
        <f t="shared" si="331"/>
        <v>0</v>
      </c>
      <c r="R428" s="48">
        <f t="shared" si="331"/>
        <v>0</v>
      </c>
      <c r="S428" s="65">
        <f t="shared" si="278"/>
        <v>0</v>
      </c>
    </row>
    <row r="429" spans="1:19" hidden="1" x14ac:dyDescent="0.25">
      <c r="A429" s="161"/>
      <c r="B429" s="23">
        <v>431211</v>
      </c>
      <c r="C429" s="17" t="s">
        <v>313</v>
      </c>
      <c r="D429" s="84"/>
      <c r="E429" s="68"/>
      <c r="F429" s="19"/>
      <c r="G429" s="19"/>
      <c r="H429" s="19"/>
      <c r="I429" s="19"/>
      <c r="J429" s="19"/>
      <c r="K429" s="19"/>
      <c r="L429" s="19"/>
      <c r="M429" s="19"/>
      <c r="N429" s="19"/>
      <c r="O429" s="49"/>
      <c r="P429" s="65">
        <f t="shared" si="277"/>
        <v>0</v>
      </c>
      <c r="Q429" s="49"/>
      <c r="R429" s="49"/>
      <c r="S429" s="65">
        <f t="shared" si="278"/>
        <v>0</v>
      </c>
    </row>
    <row r="430" spans="1:19" ht="25.5" hidden="1" x14ac:dyDescent="0.25">
      <c r="A430" s="271"/>
      <c r="B430" s="27">
        <v>431300</v>
      </c>
      <c r="C430" s="13" t="s">
        <v>314</v>
      </c>
      <c r="D430" s="82">
        <f>SUM(D431)</f>
        <v>0</v>
      </c>
      <c r="E430" s="66">
        <f t="shared" ref="E430:O431" si="332">SUM(E431)</f>
        <v>0</v>
      </c>
      <c r="F430" s="14">
        <f t="shared" si="332"/>
        <v>0</v>
      </c>
      <c r="G430" s="14">
        <f t="shared" si="332"/>
        <v>0</v>
      </c>
      <c r="H430" s="14">
        <f t="shared" si="332"/>
        <v>0</v>
      </c>
      <c r="I430" s="14">
        <f t="shared" si="332"/>
        <v>0</v>
      </c>
      <c r="J430" s="14">
        <f t="shared" si="332"/>
        <v>0</v>
      </c>
      <c r="K430" s="14">
        <f t="shared" si="332"/>
        <v>0</v>
      </c>
      <c r="L430" s="14">
        <f t="shared" si="332"/>
        <v>0</v>
      </c>
      <c r="M430" s="14">
        <f t="shared" si="332"/>
        <v>0</v>
      </c>
      <c r="N430" s="14">
        <f t="shared" si="332"/>
        <v>0</v>
      </c>
      <c r="O430" s="47">
        <f t="shared" si="332"/>
        <v>0</v>
      </c>
      <c r="P430" s="65">
        <f t="shared" si="277"/>
        <v>0</v>
      </c>
      <c r="Q430" s="47">
        <f t="shared" ref="Q430:R431" si="333">SUM(Q431)</f>
        <v>0</v>
      </c>
      <c r="R430" s="47">
        <f t="shared" si="333"/>
        <v>0</v>
      </c>
      <c r="S430" s="65">
        <f t="shared" si="278"/>
        <v>0</v>
      </c>
    </row>
    <row r="431" spans="1:19" ht="25.5" hidden="1" x14ac:dyDescent="0.25">
      <c r="A431" s="161"/>
      <c r="B431" s="23">
        <v>431310</v>
      </c>
      <c r="C431" s="17" t="s">
        <v>314</v>
      </c>
      <c r="D431" s="83">
        <f>SUM(D432)</f>
        <v>0</v>
      </c>
      <c r="E431" s="67">
        <f t="shared" si="332"/>
        <v>0</v>
      </c>
      <c r="F431" s="18">
        <f t="shared" si="332"/>
        <v>0</v>
      </c>
      <c r="G431" s="18">
        <f t="shared" si="332"/>
        <v>0</v>
      </c>
      <c r="H431" s="18">
        <f t="shared" si="332"/>
        <v>0</v>
      </c>
      <c r="I431" s="18">
        <f t="shared" si="332"/>
        <v>0</v>
      </c>
      <c r="J431" s="18">
        <f t="shared" si="332"/>
        <v>0</v>
      </c>
      <c r="K431" s="18">
        <f t="shared" si="332"/>
        <v>0</v>
      </c>
      <c r="L431" s="18">
        <f t="shared" si="332"/>
        <v>0</v>
      </c>
      <c r="M431" s="18">
        <f t="shared" si="332"/>
        <v>0</v>
      </c>
      <c r="N431" s="18">
        <f t="shared" si="332"/>
        <v>0</v>
      </c>
      <c r="O431" s="48">
        <f t="shared" si="332"/>
        <v>0</v>
      </c>
      <c r="P431" s="65">
        <f t="shared" si="277"/>
        <v>0</v>
      </c>
      <c r="Q431" s="48">
        <f t="shared" si="333"/>
        <v>0</v>
      </c>
      <c r="R431" s="48">
        <f t="shared" si="333"/>
        <v>0</v>
      </c>
      <c r="S431" s="65">
        <f t="shared" si="278"/>
        <v>0</v>
      </c>
    </row>
    <row r="432" spans="1:19" ht="25.5" hidden="1" x14ac:dyDescent="0.25">
      <c r="A432" s="161"/>
      <c r="B432" s="23">
        <v>431311</v>
      </c>
      <c r="C432" s="17" t="s">
        <v>314</v>
      </c>
      <c r="D432" s="84"/>
      <c r="E432" s="68"/>
      <c r="F432" s="19"/>
      <c r="G432" s="19"/>
      <c r="H432" s="19"/>
      <c r="I432" s="19"/>
      <c r="J432" s="19"/>
      <c r="K432" s="19"/>
      <c r="L432" s="19"/>
      <c r="M432" s="19"/>
      <c r="N432" s="19"/>
      <c r="O432" s="49"/>
      <c r="P432" s="65">
        <f t="shared" si="277"/>
        <v>0</v>
      </c>
      <c r="Q432" s="49"/>
      <c r="R432" s="49"/>
      <c r="S432" s="65">
        <f t="shared" si="278"/>
        <v>0</v>
      </c>
    </row>
    <row r="433" spans="1:19" s="119" customFormat="1" ht="25.5" hidden="1" x14ac:dyDescent="0.25">
      <c r="A433" s="162"/>
      <c r="B433" s="122">
        <v>435000</v>
      </c>
      <c r="C433" s="116" t="s">
        <v>502</v>
      </c>
      <c r="D433" s="117">
        <f>SUM(D434)</f>
        <v>0</v>
      </c>
      <c r="E433" s="120">
        <f t="shared" ref="E433:O435" si="334">SUM(E434)</f>
        <v>0</v>
      </c>
      <c r="F433" s="118">
        <f t="shared" si="334"/>
        <v>0</v>
      </c>
      <c r="G433" s="118">
        <f t="shared" si="334"/>
        <v>0</v>
      </c>
      <c r="H433" s="118">
        <f t="shared" si="334"/>
        <v>0</v>
      </c>
      <c r="I433" s="118">
        <f t="shared" si="334"/>
        <v>0</v>
      </c>
      <c r="J433" s="118">
        <f t="shared" si="334"/>
        <v>0</v>
      </c>
      <c r="K433" s="118">
        <f t="shared" si="334"/>
        <v>0</v>
      </c>
      <c r="L433" s="118">
        <f t="shared" si="334"/>
        <v>0</v>
      </c>
      <c r="M433" s="118">
        <f t="shared" si="334"/>
        <v>0</v>
      </c>
      <c r="N433" s="118">
        <f t="shared" si="334"/>
        <v>0</v>
      </c>
      <c r="O433" s="121">
        <f t="shared" si="334"/>
        <v>0</v>
      </c>
      <c r="P433" s="65">
        <f t="shared" si="277"/>
        <v>0</v>
      </c>
      <c r="Q433" s="118">
        <f t="shared" ref="Q433:R435" si="335">SUM(Q434)</f>
        <v>0</v>
      </c>
      <c r="R433" s="118">
        <f t="shared" si="335"/>
        <v>0</v>
      </c>
      <c r="S433" s="65">
        <f t="shared" si="278"/>
        <v>0</v>
      </c>
    </row>
    <row r="434" spans="1:19" s="119" customFormat="1" ht="25.5" hidden="1" x14ac:dyDescent="0.25">
      <c r="A434" s="162"/>
      <c r="B434" s="122">
        <v>435100</v>
      </c>
      <c r="C434" s="116" t="s">
        <v>503</v>
      </c>
      <c r="D434" s="117">
        <f>SUM(D435)</f>
        <v>0</v>
      </c>
      <c r="E434" s="120">
        <f t="shared" si="334"/>
        <v>0</v>
      </c>
      <c r="F434" s="118">
        <f t="shared" si="334"/>
        <v>0</v>
      </c>
      <c r="G434" s="118">
        <f t="shared" si="334"/>
        <v>0</v>
      </c>
      <c r="H434" s="118">
        <f t="shared" si="334"/>
        <v>0</v>
      </c>
      <c r="I434" s="118">
        <f t="shared" si="334"/>
        <v>0</v>
      </c>
      <c r="J434" s="118">
        <f t="shared" si="334"/>
        <v>0</v>
      </c>
      <c r="K434" s="118">
        <f t="shared" si="334"/>
        <v>0</v>
      </c>
      <c r="L434" s="118">
        <f t="shared" si="334"/>
        <v>0</v>
      </c>
      <c r="M434" s="118">
        <f t="shared" si="334"/>
        <v>0</v>
      </c>
      <c r="N434" s="118">
        <f t="shared" si="334"/>
        <v>0</v>
      </c>
      <c r="O434" s="121">
        <f t="shared" si="334"/>
        <v>0</v>
      </c>
      <c r="P434" s="65">
        <f t="shared" ref="P434:P497" si="336">SUM(E434:O434)</f>
        <v>0</v>
      </c>
      <c r="Q434" s="118">
        <f t="shared" si="335"/>
        <v>0</v>
      </c>
      <c r="R434" s="118">
        <f t="shared" si="335"/>
        <v>0</v>
      </c>
      <c r="S434" s="65">
        <f t="shared" ref="S434:S497" si="337">SUM(P434:R434)</f>
        <v>0</v>
      </c>
    </row>
    <row r="435" spans="1:19" ht="17.25" hidden="1" customHeight="1" x14ac:dyDescent="0.25">
      <c r="A435" s="161"/>
      <c r="B435" s="23">
        <v>435110</v>
      </c>
      <c r="C435" s="123" t="s">
        <v>503</v>
      </c>
      <c r="D435" s="85">
        <f>SUM(D436)</f>
        <v>0</v>
      </c>
      <c r="E435" s="104">
        <f t="shared" si="334"/>
        <v>0</v>
      </c>
      <c r="F435" s="20">
        <f t="shared" si="334"/>
        <v>0</v>
      </c>
      <c r="G435" s="20">
        <f t="shared" si="334"/>
        <v>0</v>
      </c>
      <c r="H435" s="20">
        <f t="shared" si="334"/>
        <v>0</v>
      </c>
      <c r="I435" s="20">
        <f t="shared" si="334"/>
        <v>0</v>
      </c>
      <c r="J435" s="20">
        <f t="shared" si="334"/>
        <v>0</v>
      </c>
      <c r="K435" s="20">
        <f t="shared" si="334"/>
        <v>0</v>
      </c>
      <c r="L435" s="20">
        <f t="shared" si="334"/>
        <v>0</v>
      </c>
      <c r="M435" s="20">
        <f t="shared" si="334"/>
        <v>0</v>
      </c>
      <c r="N435" s="20">
        <f t="shared" si="334"/>
        <v>0</v>
      </c>
      <c r="O435" s="105">
        <f t="shared" si="334"/>
        <v>0</v>
      </c>
      <c r="P435" s="65">
        <f t="shared" si="336"/>
        <v>0</v>
      </c>
      <c r="Q435" s="20">
        <f t="shared" si="335"/>
        <v>0</v>
      </c>
      <c r="R435" s="20">
        <f t="shared" si="335"/>
        <v>0</v>
      </c>
      <c r="S435" s="65">
        <f t="shared" si="337"/>
        <v>0</v>
      </c>
    </row>
    <row r="436" spans="1:19" ht="15.75" hidden="1" customHeight="1" x14ac:dyDescent="0.25">
      <c r="A436" s="161"/>
      <c r="B436" s="23">
        <v>435111</v>
      </c>
      <c r="C436" s="123" t="s">
        <v>503</v>
      </c>
      <c r="D436" s="84"/>
      <c r="E436" s="68"/>
      <c r="F436" s="19"/>
      <c r="G436" s="19"/>
      <c r="H436" s="19"/>
      <c r="I436" s="19"/>
      <c r="J436" s="19"/>
      <c r="K436" s="19"/>
      <c r="L436" s="19"/>
      <c r="M436" s="19"/>
      <c r="N436" s="19"/>
      <c r="O436" s="49"/>
      <c r="P436" s="65">
        <f t="shared" si="336"/>
        <v>0</v>
      </c>
      <c r="Q436" s="49"/>
      <c r="R436" s="49"/>
      <c r="S436" s="65">
        <f t="shared" si="337"/>
        <v>0</v>
      </c>
    </row>
    <row r="437" spans="1:19" hidden="1" x14ac:dyDescent="0.25">
      <c r="A437" s="271"/>
      <c r="B437" s="27">
        <v>441000</v>
      </c>
      <c r="C437" s="21" t="s">
        <v>315</v>
      </c>
      <c r="D437" s="82">
        <f>SUM(D438,D443,D446,D449)</f>
        <v>0</v>
      </c>
      <c r="E437" s="66">
        <f t="shared" ref="E437:O437" si="338">SUM(E438,E443,E446,E449)</f>
        <v>0</v>
      </c>
      <c r="F437" s="14">
        <f t="shared" si="338"/>
        <v>0</v>
      </c>
      <c r="G437" s="14">
        <f t="shared" si="338"/>
        <v>0</v>
      </c>
      <c r="H437" s="14">
        <f t="shared" si="338"/>
        <v>0</v>
      </c>
      <c r="I437" s="14">
        <f t="shared" si="338"/>
        <v>0</v>
      </c>
      <c r="J437" s="14">
        <f t="shared" si="338"/>
        <v>0</v>
      </c>
      <c r="K437" s="14">
        <f t="shared" si="338"/>
        <v>0</v>
      </c>
      <c r="L437" s="14">
        <f t="shared" si="338"/>
        <v>0</v>
      </c>
      <c r="M437" s="14">
        <f t="shared" si="338"/>
        <v>0</v>
      </c>
      <c r="N437" s="14">
        <f t="shared" si="338"/>
        <v>0</v>
      </c>
      <c r="O437" s="47">
        <f t="shared" si="338"/>
        <v>0</v>
      </c>
      <c r="P437" s="65">
        <f t="shared" si="336"/>
        <v>0</v>
      </c>
      <c r="Q437" s="47">
        <f t="shared" ref="Q437:R437" si="339">SUM(Q438,Q443,Q446,Q449)</f>
        <v>0</v>
      </c>
      <c r="R437" s="47">
        <f t="shared" si="339"/>
        <v>0</v>
      </c>
      <c r="S437" s="65">
        <f t="shared" si="337"/>
        <v>0</v>
      </c>
    </row>
    <row r="438" spans="1:19" ht="25.5" hidden="1" x14ac:dyDescent="0.25">
      <c r="A438" s="271"/>
      <c r="B438" s="27">
        <v>441200</v>
      </c>
      <c r="C438" s="13" t="s">
        <v>316</v>
      </c>
      <c r="D438" s="82">
        <f>SUM(D439,D441)</f>
        <v>0</v>
      </c>
      <c r="E438" s="66">
        <f t="shared" ref="E438:O438" si="340">SUM(E439,E441)</f>
        <v>0</v>
      </c>
      <c r="F438" s="14">
        <f t="shared" si="340"/>
        <v>0</v>
      </c>
      <c r="G438" s="14">
        <f t="shared" si="340"/>
        <v>0</v>
      </c>
      <c r="H438" s="14">
        <f t="shared" si="340"/>
        <v>0</v>
      </c>
      <c r="I438" s="14">
        <f t="shared" si="340"/>
        <v>0</v>
      </c>
      <c r="J438" s="14">
        <f t="shared" si="340"/>
        <v>0</v>
      </c>
      <c r="K438" s="14">
        <f t="shared" si="340"/>
        <v>0</v>
      </c>
      <c r="L438" s="14">
        <f t="shared" si="340"/>
        <v>0</v>
      </c>
      <c r="M438" s="14">
        <f t="shared" si="340"/>
        <v>0</v>
      </c>
      <c r="N438" s="14">
        <f t="shared" si="340"/>
        <v>0</v>
      </c>
      <c r="O438" s="47">
        <f t="shared" si="340"/>
        <v>0</v>
      </c>
      <c r="P438" s="65">
        <f t="shared" si="336"/>
        <v>0</v>
      </c>
      <c r="Q438" s="47">
        <f t="shared" ref="Q438:R438" si="341">SUM(Q439,Q441)</f>
        <v>0</v>
      </c>
      <c r="R438" s="47">
        <f t="shared" si="341"/>
        <v>0</v>
      </c>
      <c r="S438" s="65">
        <f t="shared" si="337"/>
        <v>0</v>
      </c>
    </row>
    <row r="439" spans="1:19" hidden="1" x14ac:dyDescent="0.25">
      <c r="A439" s="161"/>
      <c r="B439" s="23">
        <v>441210</v>
      </c>
      <c r="C439" s="17" t="s">
        <v>317</v>
      </c>
      <c r="D439" s="83">
        <f>SUM(D440)</f>
        <v>0</v>
      </c>
      <c r="E439" s="67">
        <f t="shared" ref="E439:O439" si="342">SUM(E440)</f>
        <v>0</v>
      </c>
      <c r="F439" s="18">
        <f t="shared" si="342"/>
        <v>0</v>
      </c>
      <c r="G439" s="18">
        <f t="shared" si="342"/>
        <v>0</v>
      </c>
      <c r="H439" s="18">
        <f t="shared" si="342"/>
        <v>0</v>
      </c>
      <c r="I439" s="18">
        <f t="shared" si="342"/>
        <v>0</v>
      </c>
      <c r="J439" s="18">
        <f t="shared" si="342"/>
        <v>0</v>
      </c>
      <c r="K439" s="18">
        <f t="shared" si="342"/>
        <v>0</v>
      </c>
      <c r="L439" s="18">
        <f t="shared" si="342"/>
        <v>0</v>
      </c>
      <c r="M439" s="18">
        <f t="shared" si="342"/>
        <v>0</v>
      </c>
      <c r="N439" s="18">
        <f t="shared" si="342"/>
        <v>0</v>
      </c>
      <c r="O439" s="48">
        <f t="shared" si="342"/>
        <v>0</v>
      </c>
      <c r="P439" s="65">
        <f t="shared" si="336"/>
        <v>0</v>
      </c>
      <c r="Q439" s="48">
        <f t="shared" ref="Q439:R439" si="343">SUM(Q440)</f>
        <v>0</v>
      </c>
      <c r="R439" s="48">
        <f t="shared" si="343"/>
        <v>0</v>
      </c>
      <c r="S439" s="65">
        <f t="shared" si="337"/>
        <v>0</v>
      </c>
    </row>
    <row r="440" spans="1:19" hidden="1" x14ac:dyDescent="0.25">
      <c r="A440" s="161"/>
      <c r="B440" s="23">
        <v>441211</v>
      </c>
      <c r="C440" s="17" t="s">
        <v>317</v>
      </c>
      <c r="D440" s="84"/>
      <c r="E440" s="68"/>
      <c r="F440" s="19"/>
      <c r="G440" s="19"/>
      <c r="H440" s="19"/>
      <c r="I440" s="19"/>
      <c r="J440" s="19"/>
      <c r="K440" s="19"/>
      <c r="L440" s="19"/>
      <c r="M440" s="19"/>
      <c r="N440" s="19"/>
      <c r="O440" s="49"/>
      <c r="P440" s="65">
        <f t="shared" si="336"/>
        <v>0</v>
      </c>
      <c r="Q440" s="49"/>
      <c r="R440" s="49"/>
      <c r="S440" s="65">
        <f t="shared" si="337"/>
        <v>0</v>
      </c>
    </row>
    <row r="441" spans="1:19" hidden="1" x14ac:dyDescent="0.25">
      <c r="A441" s="161"/>
      <c r="B441" s="23">
        <v>441240</v>
      </c>
      <c r="C441" s="17" t="s">
        <v>318</v>
      </c>
      <c r="D441" s="83">
        <f>SUM(D442)</f>
        <v>0</v>
      </c>
      <c r="E441" s="67">
        <f t="shared" ref="E441:O441" si="344">SUM(E442)</f>
        <v>0</v>
      </c>
      <c r="F441" s="18">
        <f t="shared" si="344"/>
        <v>0</v>
      </c>
      <c r="G441" s="18">
        <f t="shared" si="344"/>
        <v>0</v>
      </c>
      <c r="H441" s="18">
        <f t="shared" si="344"/>
        <v>0</v>
      </c>
      <c r="I441" s="18">
        <f t="shared" si="344"/>
        <v>0</v>
      </c>
      <c r="J441" s="18">
        <f t="shared" si="344"/>
        <v>0</v>
      </c>
      <c r="K441" s="18">
        <f t="shared" si="344"/>
        <v>0</v>
      </c>
      <c r="L441" s="18">
        <f t="shared" si="344"/>
        <v>0</v>
      </c>
      <c r="M441" s="18">
        <f t="shared" si="344"/>
        <v>0</v>
      </c>
      <c r="N441" s="18">
        <f t="shared" si="344"/>
        <v>0</v>
      </c>
      <c r="O441" s="48">
        <f t="shared" si="344"/>
        <v>0</v>
      </c>
      <c r="P441" s="65">
        <f t="shared" si="336"/>
        <v>0</v>
      </c>
      <c r="Q441" s="48">
        <f t="shared" ref="Q441:R441" si="345">SUM(Q442)</f>
        <v>0</v>
      </c>
      <c r="R441" s="48">
        <f t="shared" si="345"/>
        <v>0</v>
      </c>
      <c r="S441" s="65">
        <f t="shared" si="337"/>
        <v>0</v>
      </c>
    </row>
    <row r="442" spans="1:19" hidden="1" x14ac:dyDescent="0.25">
      <c r="A442" s="161"/>
      <c r="B442" s="23">
        <v>441241</v>
      </c>
      <c r="C442" s="17" t="s">
        <v>318</v>
      </c>
      <c r="D442" s="84"/>
      <c r="E442" s="68"/>
      <c r="F442" s="19"/>
      <c r="G442" s="19"/>
      <c r="H442" s="19"/>
      <c r="I442" s="19"/>
      <c r="J442" s="19"/>
      <c r="K442" s="19"/>
      <c r="L442" s="19"/>
      <c r="M442" s="19"/>
      <c r="N442" s="19"/>
      <c r="O442" s="49"/>
      <c r="P442" s="65">
        <f t="shared" si="336"/>
        <v>0</v>
      </c>
      <c r="Q442" s="49"/>
      <c r="R442" s="49"/>
      <c r="S442" s="65">
        <f t="shared" si="337"/>
        <v>0</v>
      </c>
    </row>
    <row r="443" spans="1:19" ht="25.5" hidden="1" x14ac:dyDescent="0.25">
      <c r="A443" s="161"/>
      <c r="B443" s="27">
        <v>441400</v>
      </c>
      <c r="C443" s="13" t="s">
        <v>319</v>
      </c>
      <c r="D443" s="82">
        <f>SUM(D444)</f>
        <v>0</v>
      </c>
      <c r="E443" s="66">
        <f t="shared" ref="E443:O444" si="346">SUM(E444)</f>
        <v>0</v>
      </c>
      <c r="F443" s="14">
        <f t="shared" si="346"/>
        <v>0</v>
      </c>
      <c r="G443" s="14">
        <f t="shared" si="346"/>
        <v>0</v>
      </c>
      <c r="H443" s="14">
        <f t="shared" si="346"/>
        <v>0</v>
      </c>
      <c r="I443" s="14">
        <f t="shared" si="346"/>
        <v>0</v>
      </c>
      <c r="J443" s="14">
        <f t="shared" si="346"/>
        <v>0</v>
      </c>
      <c r="K443" s="14">
        <f t="shared" si="346"/>
        <v>0</v>
      </c>
      <c r="L443" s="14">
        <f t="shared" si="346"/>
        <v>0</v>
      </c>
      <c r="M443" s="14">
        <f t="shared" si="346"/>
        <v>0</v>
      </c>
      <c r="N443" s="14">
        <f t="shared" si="346"/>
        <v>0</v>
      </c>
      <c r="O443" s="47">
        <f t="shared" si="346"/>
        <v>0</v>
      </c>
      <c r="P443" s="65">
        <f t="shared" si="336"/>
        <v>0</v>
      </c>
      <c r="Q443" s="47">
        <f t="shared" ref="Q443:R444" si="347">SUM(Q444)</f>
        <v>0</v>
      </c>
      <c r="R443" s="47">
        <f t="shared" si="347"/>
        <v>0</v>
      </c>
      <c r="S443" s="65">
        <f t="shared" si="337"/>
        <v>0</v>
      </c>
    </row>
    <row r="444" spans="1:19" ht="25.5" hidden="1" x14ac:dyDescent="0.25">
      <c r="A444" s="161"/>
      <c r="B444" s="23">
        <v>441410</v>
      </c>
      <c r="C444" s="17" t="s">
        <v>319</v>
      </c>
      <c r="D444" s="83">
        <f>SUM(D445)</f>
        <v>0</v>
      </c>
      <c r="E444" s="67">
        <f t="shared" si="346"/>
        <v>0</v>
      </c>
      <c r="F444" s="18">
        <f t="shared" si="346"/>
        <v>0</v>
      </c>
      <c r="G444" s="18">
        <f t="shared" si="346"/>
        <v>0</v>
      </c>
      <c r="H444" s="18">
        <f t="shared" si="346"/>
        <v>0</v>
      </c>
      <c r="I444" s="18">
        <f t="shared" si="346"/>
        <v>0</v>
      </c>
      <c r="J444" s="18">
        <f t="shared" si="346"/>
        <v>0</v>
      </c>
      <c r="K444" s="18">
        <f t="shared" si="346"/>
        <v>0</v>
      </c>
      <c r="L444" s="18">
        <f t="shared" si="346"/>
        <v>0</v>
      </c>
      <c r="M444" s="18">
        <f t="shared" si="346"/>
        <v>0</v>
      </c>
      <c r="N444" s="18">
        <f t="shared" si="346"/>
        <v>0</v>
      </c>
      <c r="O444" s="48">
        <f t="shared" si="346"/>
        <v>0</v>
      </c>
      <c r="P444" s="65">
        <f t="shared" si="336"/>
        <v>0</v>
      </c>
      <c r="Q444" s="48">
        <f t="shared" si="347"/>
        <v>0</v>
      </c>
      <c r="R444" s="48">
        <f t="shared" si="347"/>
        <v>0</v>
      </c>
      <c r="S444" s="65">
        <f t="shared" si="337"/>
        <v>0</v>
      </c>
    </row>
    <row r="445" spans="1:19" ht="25.5" hidden="1" x14ac:dyDescent="0.25">
      <c r="A445" s="161"/>
      <c r="B445" s="23">
        <v>441411</v>
      </c>
      <c r="C445" s="17" t="s">
        <v>319</v>
      </c>
      <c r="D445" s="84"/>
      <c r="E445" s="68"/>
      <c r="F445" s="19"/>
      <c r="G445" s="19"/>
      <c r="H445" s="19"/>
      <c r="I445" s="19"/>
      <c r="J445" s="19"/>
      <c r="K445" s="19"/>
      <c r="L445" s="19"/>
      <c r="M445" s="19"/>
      <c r="N445" s="19"/>
      <c r="O445" s="49"/>
      <c r="P445" s="65">
        <f t="shared" si="336"/>
        <v>0</v>
      </c>
      <c r="Q445" s="49"/>
      <c r="R445" s="49"/>
      <c r="S445" s="65">
        <f t="shared" si="337"/>
        <v>0</v>
      </c>
    </row>
    <row r="446" spans="1:19" ht="25.5" hidden="1" x14ac:dyDescent="0.25">
      <c r="A446" s="161"/>
      <c r="B446" s="27">
        <v>441500</v>
      </c>
      <c r="C446" s="13" t="s">
        <v>320</v>
      </c>
      <c r="D446" s="82">
        <f>SUM(D447)</f>
        <v>0</v>
      </c>
      <c r="E446" s="66">
        <f t="shared" ref="E446:O447" si="348">SUM(E447)</f>
        <v>0</v>
      </c>
      <c r="F446" s="14">
        <f t="shared" si="348"/>
        <v>0</v>
      </c>
      <c r="G446" s="14">
        <f t="shared" si="348"/>
        <v>0</v>
      </c>
      <c r="H446" s="14">
        <f t="shared" si="348"/>
        <v>0</v>
      </c>
      <c r="I446" s="14">
        <f t="shared" si="348"/>
        <v>0</v>
      </c>
      <c r="J446" s="14">
        <f t="shared" si="348"/>
        <v>0</v>
      </c>
      <c r="K446" s="14">
        <f t="shared" si="348"/>
        <v>0</v>
      </c>
      <c r="L446" s="14">
        <f t="shared" si="348"/>
        <v>0</v>
      </c>
      <c r="M446" s="14">
        <f t="shared" si="348"/>
        <v>0</v>
      </c>
      <c r="N446" s="14">
        <f t="shared" si="348"/>
        <v>0</v>
      </c>
      <c r="O446" s="47">
        <f t="shared" si="348"/>
        <v>0</v>
      </c>
      <c r="P446" s="65">
        <f t="shared" si="336"/>
        <v>0</v>
      </c>
      <c r="Q446" s="47">
        <f t="shared" ref="Q446:R447" si="349">SUM(Q447)</f>
        <v>0</v>
      </c>
      <c r="R446" s="47">
        <f t="shared" si="349"/>
        <v>0</v>
      </c>
      <c r="S446" s="65">
        <f t="shared" si="337"/>
        <v>0</v>
      </c>
    </row>
    <row r="447" spans="1:19" ht="25.5" hidden="1" x14ac:dyDescent="0.25">
      <c r="A447" s="161"/>
      <c r="B447" s="16">
        <v>441510</v>
      </c>
      <c r="C447" s="17" t="s">
        <v>320</v>
      </c>
      <c r="D447" s="83">
        <f>SUM(D448)</f>
        <v>0</v>
      </c>
      <c r="E447" s="67">
        <f t="shared" si="348"/>
        <v>0</v>
      </c>
      <c r="F447" s="18">
        <f t="shared" si="348"/>
        <v>0</v>
      </c>
      <c r="G447" s="18">
        <f t="shared" si="348"/>
        <v>0</v>
      </c>
      <c r="H447" s="18">
        <f t="shared" si="348"/>
        <v>0</v>
      </c>
      <c r="I447" s="18">
        <f t="shared" si="348"/>
        <v>0</v>
      </c>
      <c r="J447" s="18">
        <f t="shared" si="348"/>
        <v>0</v>
      </c>
      <c r="K447" s="18">
        <f t="shared" si="348"/>
        <v>0</v>
      </c>
      <c r="L447" s="18">
        <f t="shared" si="348"/>
        <v>0</v>
      </c>
      <c r="M447" s="18">
        <f t="shared" si="348"/>
        <v>0</v>
      </c>
      <c r="N447" s="18">
        <f t="shared" si="348"/>
        <v>0</v>
      </c>
      <c r="O447" s="48">
        <f t="shared" si="348"/>
        <v>0</v>
      </c>
      <c r="P447" s="65">
        <f t="shared" si="336"/>
        <v>0</v>
      </c>
      <c r="Q447" s="48">
        <f t="shared" si="349"/>
        <v>0</v>
      </c>
      <c r="R447" s="48">
        <f t="shared" si="349"/>
        <v>0</v>
      </c>
      <c r="S447" s="65">
        <f t="shared" si="337"/>
        <v>0</v>
      </c>
    </row>
    <row r="448" spans="1:19" ht="25.5" hidden="1" x14ac:dyDescent="0.25">
      <c r="A448" s="161"/>
      <c r="B448" s="16">
        <v>441511</v>
      </c>
      <c r="C448" s="17" t="s">
        <v>320</v>
      </c>
      <c r="D448" s="84"/>
      <c r="E448" s="68"/>
      <c r="F448" s="19"/>
      <c r="G448" s="19"/>
      <c r="H448" s="19"/>
      <c r="I448" s="19"/>
      <c r="J448" s="19"/>
      <c r="K448" s="19"/>
      <c r="L448" s="19"/>
      <c r="M448" s="19"/>
      <c r="N448" s="19"/>
      <c r="O448" s="49"/>
      <c r="P448" s="65">
        <f t="shared" si="336"/>
        <v>0</v>
      </c>
      <c r="Q448" s="49"/>
      <c r="R448" s="49"/>
      <c r="S448" s="65">
        <f t="shared" si="337"/>
        <v>0</v>
      </c>
    </row>
    <row r="449" spans="1:19" ht="25.5" hidden="1" x14ac:dyDescent="0.25">
      <c r="A449" s="161"/>
      <c r="B449" s="27">
        <v>441900</v>
      </c>
      <c r="C449" s="13" t="s">
        <v>321</v>
      </c>
      <c r="D449" s="87">
        <f>SUM(D450)</f>
        <v>0</v>
      </c>
      <c r="E449" s="71">
        <f t="shared" ref="E449:O450" si="350">SUM(E450)</f>
        <v>0</v>
      </c>
      <c r="F449" s="25">
        <f t="shared" si="350"/>
        <v>0</v>
      </c>
      <c r="G449" s="25">
        <f t="shared" si="350"/>
        <v>0</v>
      </c>
      <c r="H449" s="25">
        <f t="shared" si="350"/>
        <v>0</v>
      </c>
      <c r="I449" s="25">
        <f t="shared" si="350"/>
        <v>0</v>
      </c>
      <c r="J449" s="25">
        <f t="shared" si="350"/>
        <v>0</v>
      </c>
      <c r="K449" s="25">
        <f t="shared" si="350"/>
        <v>0</v>
      </c>
      <c r="L449" s="25">
        <f t="shared" si="350"/>
        <v>0</v>
      </c>
      <c r="M449" s="25">
        <f t="shared" si="350"/>
        <v>0</v>
      </c>
      <c r="N449" s="25">
        <f t="shared" si="350"/>
        <v>0</v>
      </c>
      <c r="O449" s="53">
        <f t="shared" si="350"/>
        <v>0</v>
      </c>
      <c r="P449" s="65">
        <f t="shared" si="336"/>
        <v>0</v>
      </c>
      <c r="Q449" s="53">
        <f t="shared" ref="Q449:R450" si="351">SUM(Q450)</f>
        <v>0</v>
      </c>
      <c r="R449" s="53">
        <f t="shared" si="351"/>
        <v>0</v>
      </c>
      <c r="S449" s="65">
        <f t="shared" si="337"/>
        <v>0</v>
      </c>
    </row>
    <row r="450" spans="1:19" ht="25.5" hidden="1" x14ac:dyDescent="0.25">
      <c r="A450" s="161"/>
      <c r="B450" s="23">
        <v>441910</v>
      </c>
      <c r="C450" s="17" t="s">
        <v>321</v>
      </c>
      <c r="D450" s="85">
        <f>SUM(D451)</f>
        <v>0</v>
      </c>
      <c r="E450" s="69">
        <f t="shared" si="350"/>
        <v>0</v>
      </c>
      <c r="F450" s="20">
        <f t="shared" si="350"/>
        <v>0</v>
      </c>
      <c r="G450" s="20">
        <f t="shared" si="350"/>
        <v>0</v>
      </c>
      <c r="H450" s="20">
        <f t="shared" si="350"/>
        <v>0</v>
      </c>
      <c r="I450" s="20">
        <f t="shared" si="350"/>
        <v>0</v>
      </c>
      <c r="J450" s="20">
        <f t="shared" si="350"/>
        <v>0</v>
      </c>
      <c r="K450" s="20">
        <f t="shared" si="350"/>
        <v>0</v>
      </c>
      <c r="L450" s="20">
        <f t="shared" si="350"/>
        <v>0</v>
      </c>
      <c r="M450" s="20">
        <f t="shared" si="350"/>
        <v>0</v>
      </c>
      <c r="N450" s="20">
        <f t="shared" si="350"/>
        <v>0</v>
      </c>
      <c r="O450" s="50">
        <f t="shared" si="350"/>
        <v>0</v>
      </c>
      <c r="P450" s="65">
        <f t="shared" si="336"/>
        <v>0</v>
      </c>
      <c r="Q450" s="50">
        <f t="shared" si="351"/>
        <v>0</v>
      </c>
      <c r="R450" s="50">
        <f t="shared" si="351"/>
        <v>0</v>
      </c>
      <c r="S450" s="65">
        <f t="shared" si="337"/>
        <v>0</v>
      </c>
    </row>
    <row r="451" spans="1:19" hidden="1" x14ac:dyDescent="0.25">
      <c r="A451" s="161"/>
      <c r="B451" s="23">
        <v>441911</v>
      </c>
      <c r="C451" s="17" t="s">
        <v>322</v>
      </c>
      <c r="D451" s="84"/>
      <c r="E451" s="68"/>
      <c r="F451" s="19"/>
      <c r="G451" s="19"/>
      <c r="H451" s="19"/>
      <c r="I451" s="19"/>
      <c r="J451" s="19"/>
      <c r="K451" s="19"/>
      <c r="L451" s="19"/>
      <c r="M451" s="19"/>
      <c r="N451" s="19"/>
      <c r="O451" s="49"/>
      <c r="P451" s="65">
        <f t="shared" si="336"/>
        <v>0</v>
      </c>
      <c r="Q451" s="49"/>
      <c r="R451" s="49"/>
      <c r="S451" s="65">
        <f t="shared" si="337"/>
        <v>0</v>
      </c>
    </row>
    <row r="452" spans="1:19" ht="25.5" hidden="1" x14ac:dyDescent="0.25">
      <c r="A452" s="161"/>
      <c r="B452" s="27">
        <v>444000</v>
      </c>
      <c r="C452" s="13" t="s">
        <v>323</v>
      </c>
      <c r="D452" s="82">
        <f>SUM(D453,D456,D461)</f>
        <v>0</v>
      </c>
      <c r="E452" s="66">
        <f t="shared" ref="E452:O452" si="352">SUM(E453,E456,E461)</f>
        <v>0</v>
      </c>
      <c r="F452" s="14">
        <f t="shared" si="352"/>
        <v>0</v>
      </c>
      <c r="G452" s="14">
        <f t="shared" si="352"/>
        <v>0</v>
      </c>
      <c r="H452" s="14">
        <f t="shared" si="352"/>
        <v>0</v>
      </c>
      <c r="I452" s="14">
        <f t="shared" si="352"/>
        <v>0</v>
      </c>
      <c r="J452" s="14">
        <f t="shared" si="352"/>
        <v>0</v>
      </c>
      <c r="K452" s="14">
        <f t="shared" si="352"/>
        <v>0</v>
      </c>
      <c r="L452" s="14">
        <f t="shared" si="352"/>
        <v>0</v>
      </c>
      <c r="M452" s="14">
        <f t="shared" si="352"/>
        <v>0</v>
      </c>
      <c r="N452" s="14">
        <f t="shared" si="352"/>
        <v>0</v>
      </c>
      <c r="O452" s="47">
        <f t="shared" si="352"/>
        <v>0</v>
      </c>
      <c r="P452" s="65">
        <f t="shared" si="336"/>
        <v>0</v>
      </c>
      <c r="Q452" s="47">
        <f t="shared" ref="Q452:R452" si="353">SUM(Q453,Q456,Q461)</f>
        <v>0</v>
      </c>
      <c r="R452" s="47">
        <f t="shared" si="353"/>
        <v>0</v>
      </c>
      <c r="S452" s="65">
        <f t="shared" si="337"/>
        <v>0</v>
      </c>
    </row>
    <row r="453" spans="1:19" hidden="1" x14ac:dyDescent="0.25">
      <c r="A453" s="161"/>
      <c r="B453" s="27">
        <v>444100</v>
      </c>
      <c r="C453" s="13" t="s">
        <v>324</v>
      </c>
      <c r="D453" s="82">
        <f>SUM(D454)</f>
        <v>0</v>
      </c>
      <c r="E453" s="66">
        <f t="shared" ref="E453:O454" si="354">SUM(E454)</f>
        <v>0</v>
      </c>
      <c r="F453" s="14">
        <f t="shared" si="354"/>
        <v>0</v>
      </c>
      <c r="G453" s="14">
        <f t="shared" si="354"/>
        <v>0</v>
      </c>
      <c r="H453" s="14">
        <f t="shared" si="354"/>
        <v>0</v>
      </c>
      <c r="I453" s="14">
        <f t="shared" si="354"/>
        <v>0</v>
      </c>
      <c r="J453" s="14">
        <f t="shared" si="354"/>
        <v>0</v>
      </c>
      <c r="K453" s="14">
        <f t="shared" si="354"/>
        <v>0</v>
      </c>
      <c r="L453" s="14">
        <f t="shared" si="354"/>
        <v>0</v>
      </c>
      <c r="M453" s="14">
        <f t="shared" si="354"/>
        <v>0</v>
      </c>
      <c r="N453" s="14">
        <f t="shared" si="354"/>
        <v>0</v>
      </c>
      <c r="O453" s="47">
        <f t="shared" si="354"/>
        <v>0</v>
      </c>
      <c r="P453" s="65">
        <f t="shared" si="336"/>
        <v>0</v>
      </c>
      <c r="Q453" s="47">
        <f t="shared" ref="Q453:R454" si="355">SUM(Q454)</f>
        <v>0</v>
      </c>
      <c r="R453" s="47">
        <f t="shared" si="355"/>
        <v>0</v>
      </c>
      <c r="S453" s="65">
        <f t="shared" si="337"/>
        <v>0</v>
      </c>
    </row>
    <row r="454" spans="1:19" hidden="1" x14ac:dyDescent="0.25">
      <c r="A454" s="161"/>
      <c r="B454" s="23">
        <v>444110</v>
      </c>
      <c r="C454" s="17" t="s">
        <v>324</v>
      </c>
      <c r="D454" s="83">
        <f>SUM(D455)</f>
        <v>0</v>
      </c>
      <c r="E454" s="67">
        <f t="shared" si="354"/>
        <v>0</v>
      </c>
      <c r="F454" s="18">
        <f t="shared" si="354"/>
        <v>0</v>
      </c>
      <c r="G454" s="18">
        <f t="shared" si="354"/>
        <v>0</v>
      </c>
      <c r="H454" s="18">
        <f t="shared" si="354"/>
        <v>0</v>
      </c>
      <c r="I454" s="18">
        <f t="shared" si="354"/>
        <v>0</v>
      </c>
      <c r="J454" s="18">
        <f t="shared" si="354"/>
        <v>0</v>
      </c>
      <c r="K454" s="18">
        <f t="shared" si="354"/>
        <v>0</v>
      </c>
      <c r="L454" s="18">
        <f t="shared" si="354"/>
        <v>0</v>
      </c>
      <c r="M454" s="18">
        <f t="shared" si="354"/>
        <v>0</v>
      </c>
      <c r="N454" s="18">
        <f t="shared" si="354"/>
        <v>0</v>
      </c>
      <c r="O454" s="48">
        <f t="shared" si="354"/>
        <v>0</v>
      </c>
      <c r="P454" s="65">
        <f t="shared" si="336"/>
        <v>0</v>
      </c>
      <c r="Q454" s="48">
        <f t="shared" si="355"/>
        <v>0</v>
      </c>
      <c r="R454" s="48">
        <f t="shared" si="355"/>
        <v>0</v>
      </c>
      <c r="S454" s="65">
        <f t="shared" si="337"/>
        <v>0</v>
      </c>
    </row>
    <row r="455" spans="1:19" hidden="1" x14ac:dyDescent="0.25">
      <c r="A455" s="161"/>
      <c r="B455" s="23">
        <v>444111</v>
      </c>
      <c r="C455" s="17" t="s">
        <v>324</v>
      </c>
      <c r="D455" s="84"/>
      <c r="E455" s="68"/>
      <c r="F455" s="19"/>
      <c r="G455" s="19"/>
      <c r="H455" s="19"/>
      <c r="I455" s="19"/>
      <c r="J455" s="19"/>
      <c r="K455" s="19"/>
      <c r="L455" s="19"/>
      <c r="M455" s="19"/>
      <c r="N455" s="19"/>
      <c r="O455" s="49"/>
      <c r="P455" s="65">
        <f t="shared" si="336"/>
        <v>0</v>
      </c>
      <c r="Q455" s="49"/>
      <c r="R455" s="49"/>
      <c r="S455" s="65">
        <f t="shared" si="337"/>
        <v>0</v>
      </c>
    </row>
    <row r="456" spans="1:19" hidden="1" x14ac:dyDescent="0.25">
      <c r="A456" s="161"/>
      <c r="B456" s="27">
        <v>444200</v>
      </c>
      <c r="C456" s="13" t="s">
        <v>325</v>
      </c>
      <c r="D456" s="82">
        <f t="shared" ref="D456:R456" si="356">SUM(D457)</f>
        <v>0</v>
      </c>
      <c r="E456" s="66">
        <f t="shared" si="356"/>
        <v>0</v>
      </c>
      <c r="F456" s="14">
        <f t="shared" si="356"/>
        <v>0</v>
      </c>
      <c r="G456" s="14">
        <f t="shared" si="356"/>
        <v>0</v>
      </c>
      <c r="H456" s="14">
        <f t="shared" si="356"/>
        <v>0</v>
      </c>
      <c r="I456" s="14">
        <f t="shared" si="356"/>
        <v>0</v>
      </c>
      <c r="J456" s="14">
        <f t="shared" si="356"/>
        <v>0</v>
      </c>
      <c r="K456" s="14">
        <f t="shared" si="356"/>
        <v>0</v>
      </c>
      <c r="L456" s="14">
        <f t="shared" si="356"/>
        <v>0</v>
      </c>
      <c r="M456" s="14">
        <f t="shared" si="356"/>
        <v>0</v>
      </c>
      <c r="N456" s="14">
        <f t="shared" si="356"/>
        <v>0</v>
      </c>
      <c r="O456" s="47">
        <f t="shared" si="356"/>
        <v>0</v>
      </c>
      <c r="P456" s="65">
        <f t="shared" si="336"/>
        <v>0</v>
      </c>
      <c r="Q456" s="47">
        <f t="shared" si="356"/>
        <v>0</v>
      </c>
      <c r="R456" s="47">
        <f t="shared" si="356"/>
        <v>0</v>
      </c>
      <c r="S456" s="65">
        <f t="shared" si="337"/>
        <v>0</v>
      </c>
    </row>
    <row r="457" spans="1:19" hidden="1" x14ac:dyDescent="0.25">
      <c r="A457" s="161"/>
      <c r="B457" s="23">
        <v>444210</v>
      </c>
      <c r="C457" s="17" t="s">
        <v>325</v>
      </c>
      <c r="D457" s="83">
        <f>SUM(D458:D460)</f>
        <v>0</v>
      </c>
      <c r="E457" s="67">
        <f t="shared" ref="E457:O457" si="357">SUM(E458:E460)</f>
        <v>0</v>
      </c>
      <c r="F457" s="18">
        <f t="shared" si="357"/>
        <v>0</v>
      </c>
      <c r="G457" s="18">
        <f t="shared" si="357"/>
        <v>0</v>
      </c>
      <c r="H457" s="18">
        <f t="shared" si="357"/>
        <v>0</v>
      </c>
      <c r="I457" s="18">
        <f t="shared" si="357"/>
        <v>0</v>
      </c>
      <c r="J457" s="18">
        <f t="shared" si="357"/>
        <v>0</v>
      </c>
      <c r="K457" s="18">
        <f t="shared" si="357"/>
        <v>0</v>
      </c>
      <c r="L457" s="18">
        <f t="shared" si="357"/>
        <v>0</v>
      </c>
      <c r="M457" s="18">
        <f t="shared" si="357"/>
        <v>0</v>
      </c>
      <c r="N457" s="18">
        <f t="shared" si="357"/>
        <v>0</v>
      </c>
      <c r="O457" s="48">
        <f t="shared" si="357"/>
        <v>0</v>
      </c>
      <c r="P457" s="65">
        <f t="shared" si="336"/>
        <v>0</v>
      </c>
      <c r="Q457" s="48">
        <f t="shared" ref="Q457:R457" si="358">SUM(Q458:Q460)</f>
        <v>0</v>
      </c>
      <c r="R457" s="48">
        <f t="shared" si="358"/>
        <v>0</v>
      </c>
      <c r="S457" s="65">
        <f t="shared" si="337"/>
        <v>0</v>
      </c>
    </row>
    <row r="458" spans="1:19" hidden="1" x14ac:dyDescent="0.25">
      <c r="A458" s="161"/>
      <c r="B458" s="23">
        <v>444211</v>
      </c>
      <c r="C458" s="17" t="s">
        <v>325</v>
      </c>
      <c r="D458" s="84"/>
      <c r="E458" s="68"/>
      <c r="F458" s="19"/>
      <c r="G458" s="19"/>
      <c r="H458" s="19"/>
      <c r="I458" s="19"/>
      <c r="J458" s="19"/>
      <c r="K458" s="19"/>
      <c r="L458" s="19"/>
      <c r="M458" s="19"/>
      <c r="N458" s="19"/>
      <c r="O458" s="49"/>
      <c r="P458" s="65">
        <f t="shared" si="336"/>
        <v>0</v>
      </c>
      <c r="Q458" s="49"/>
      <c r="R458" s="49"/>
      <c r="S458" s="65">
        <f t="shared" si="337"/>
        <v>0</v>
      </c>
    </row>
    <row r="459" spans="1:19" ht="25.5" hidden="1" x14ac:dyDescent="0.25">
      <c r="A459" s="161"/>
      <c r="B459" s="23">
        <v>444212</v>
      </c>
      <c r="C459" s="17" t="s">
        <v>326</v>
      </c>
      <c r="D459" s="84"/>
      <c r="E459" s="68"/>
      <c r="F459" s="19"/>
      <c r="G459" s="19"/>
      <c r="H459" s="19"/>
      <c r="I459" s="19"/>
      <c r="J459" s="19"/>
      <c r="K459" s="19"/>
      <c r="L459" s="19"/>
      <c r="M459" s="19"/>
      <c r="N459" s="19"/>
      <c r="O459" s="49"/>
      <c r="P459" s="65">
        <f t="shared" si="336"/>
        <v>0</v>
      </c>
      <c r="Q459" s="49"/>
      <c r="R459" s="49"/>
      <c r="S459" s="65">
        <f t="shared" si="337"/>
        <v>0</v>
      </c>
    </row>
    <row r="460" spans="1:19" hidden="1" x14ac:dyDescent="0.25">
      <c r="A460" s="161"/>
      <c r="B460" s="23">
        <v>444219</v>
      </c>
      <c r="C460" s="17" t="s">
        <v>327</v>
      </c>
      <c r="D460" s="84"/>
      <c r="E460" s="68"/>
      <c r="F460" s="19"/>
      <c r="G460" s="19"/>
      <c r="H460" s="19"/>
      <c r="I460" s="19"/>
      <c r="J460" s="19"/>
      <c r="K460" s="19"/>
      <c r="L460" s="19"/>
      <c r="M460" s="19"/>
      <c r="N460" s="19"/>
      <c r="O460" s="49"/>
      <c r="P460" s="65">
        <f t="shared" si="336"/>
        <v>0</v>
      </c>
      <c r="Q460" s="49"/>
      <c r="R460" s="49"/>
      <c r="S460" s="65">
        <f t="shared" si="337"/>
        <v>0</v>
      </c>
    </row>
    <row r="461" spans="1:19" ht="25.5" hidden="1" x14ac:dyDescent="0.25">
      <c r="A461" s="161"/>
      <c r="B461" s="27">
        <v>444300</v>
      </c>
      <c r="C461" s="13" t="s">
        <v>328</v>
      </c>
      <c r="D461" s="82">
        <f>SUM(D462)</f>
        <v>0</v>
      </c>
      <c r="E461" s="66">
        <f t="shared" ref="E461:O462" si="359">SUM(E462)</f>
        <v>0</v>
      </c>
      <c r="F461" s="14">
        <f t="shared" si="359"/>
        <v>0</v>
      </c>
      <c r="G461" s="14">
        <f t="shared" si="359"/>
        <v>0</v>
      </c>
      <c r="H461" s="14">
        <f t="shared" si="359"/>
        <v>0</v>
      </c>
      <c r="I461" s="14">
        <f t="shared" si="359"/>
        <v>0</v>
      </c>
      <c r="J461" s="14">
        <f t="shared" si="359"/>
        <v>0</v>
      </c>
      <c r="K461" s="14">
        <f t="shared" si="359"/>
        <v>0</v>
      </c>
      <c r="L461" s="14">
        <f t="shared" si="359"/>
        <v>0</v>
      </c>
      <c r="M461" s="14">
        <f t="shared" si="359"/>
        <v>0</v>
      </c>
      <c r="N461" s="14">
        <f t="shared" si="359"/>
        <v>0</v>
      </c>
      <c r="O461" s="47">
        <f t="shared" si="359"/>
        <v>0</v>
      </c>
      <c r="P461" s="65">
        <f t="shared" si="336"/>
        <v>0</v>
      </c>
      <c r="Q461" s="47">
        <f t="shared" ref="Q461:R462" si="360">SUM(Q462)</f>
        <v>0</v>
      </c>
      <c r="R461" s="47">
        <f t="shared" si="360"/>
        <v>0</v>
      </c>
      <c r="S461" s="65">
        <f t="shared" si="337"/>
        <v>0</v>
      </c>
    </row>
    <row r="462" spans="1:19" ht="25.5" hidden="1" x14ac:dyDescent="0.25">
      <c r="A462" s="161"/>
      <c r="B462" s="23">
        <v>444310</v>
      </c>
      <c r="C462" s="17" t="s">
        <v>328</v>
      </c>
      <c r="D462" s="83">
        <f>SUM(D463)</f>
        <v>0</v>
      </c>
      <c r="E462" s="67">
        <f t="shared" si="359"/>
        <v>0</v>
      </c>
      <c r="F462" s="18">
        <f t="shared" si="359"/>
        <v>0</v>
      </c>
      <c r="G462" s="18">
        <f t="shared" si="359"/>
        <v>0</v>
      </c>
      <c r="H462" s="18">
        <f t="shared" si="359"/>
        <v>0</v>
      </c>
      <c r="I462" s="18">
        <f t="shared" si="359"/>
        <v>0</v>
      </c>
      <c r="J462" s="18">
        <f t="shared" si="359"/>
        <v>0</v>
      </c>
      <c r="K462" s="18">
        <f t="shared" si="359"/>
        <v>0</v>
      </c>
      <c r="L462" s="18">
        <f t="shared" si="359"/>
        <v>0</v>
      </c>
      <c r="M462" s="18">
        <f t="shared" si="359"/>
        <v>0</v>
      </c>
      <c r="N462" s="18">
        <f t="shared" si="359"/>
        <v>0</v>
      </c>
      <c r="O462" s="48">
        <f t="shared" si="359"/>
        <v>0</v>
      </c>
      <c r="P462" s="65">
        <f t="shared" si="336"/>
        <v>0</v>
      </c>
      <c r="Q462" s="48">
        <f t="shared" si="360"/>
        <v>0</v>
      </c>
      <c r="R462" s="48">
        <f t="shared" si="360"/>
        <v>0</v>
      </c>
      <c r="S462" s="65">
        <f t="shared" si="337"/>
        <v>0</v>
      </c>
    </row>
    <row r="463" spans="1:19" ht="25.5" hidden="1" x14ac:dyDescent="0.25">
      <c r="A463" s="161"/>
      <c r="B463" s="23">
        <v>444311</v>
      </c>
      <c r="C463" s="17" t="s">
        <v>328</v>
      </c>
      <c r="D463" s="84"/>
      <c r="E463" s="68"/>
      <c r="F463" s="19"/>
      <c r="G463" s="19"/>
      <c r="H463" s="19"/>
      <c r="I463" s="19"/>
      <c r="J463" s="19"/>
      <c r="K463" s="19"/>
      <c r="L463" s="19"/>
      <c r="M463" s="19"/>
      <c r="N463" s="19"/>
      <c r="O463" s="49"/>
      <c r="P463" s="65">
        <f t="shared" si="336"/>
        <v>0</v>
      </c>
      <c r="Q463" s="49"/>
      <c r="R463" s="49"/>
      <c r="S463" s="65">
        <f t="shared" si="337"/>
        <v>0</v>
      </c>
    </row>
    <row r="464" spans="1:19" ht="55.5" hidden="1" customHeight="1" x14ac:dyDescent="0.25">
      <c r="A464" s="271"/>
      <c r="B464" s="27">
        <v>451000</v>
      </c>
      <c r="C464" s="21" t="s">
        <v>329</v>
      </c>
      <c r="D464" s="82">
        <f>SUM(D465,D472)</f>
        <v>0</v>
      </c>
      <c r="E464" s="66">
        <f t="shared" ref="E464:O464" si="361">SUM(E465,E472)</f>
        <v>0</v>
      </c>
      <c r="F464" s="14">
        <f t="shared" si="361"/>
        <v>0</v>
      </c>
      <c r="G464" s="14">
        <f t="shared" si="361"/>
        <v>0</v>
      </c>
      <c r="H464" s="14">
        <f t="shared" si="361"/>
        <v>0</v>
      </c>
      <c r="I464" s="14">
        <f t="shared" si="361"/>
        <v>0</v>
      </c>
      <c r="J464" s="14">
        <f t="shared" si="361"/>
        <v>0</v>
      </c>
      <c r="K464" s="14">
        <f t="shared" si="361"/>
        <v>0</v>
      </c>
      <c r="L464" s="14">
        <f t="shared" si="361"/>
        <v>0</v>
      </c>
      <c r="M464" s="14">
        <f t="shared" si="361"/>
        <v>0</v>
      </c>
      <c r="N464" s="14">
        <f t="shared" si="361"/>
        <v>0</v>
      </c>
      <c r="O464" s="47">
        <f t="shared" si="361"/>
        <v>0</v>
      </c>
      <c r="P464" s="65">
        <f t="shared" si="336"/>
        <v>0</v>
      </c>
      <c r="Q464" s="47">
        <f t="shared" ref="Q464:R464" si="362">SUM(Q465,Q472)</f>
        <v>0</v>
      </c>
      <c r="R464" s="47">
        <f t="shared" si="362"/>
        <v>0</v>
      </c>
      <c r="S464" s="65">
        <f t="shared" si="337"/>
        <v>0</v>
      </c>
    </row>
    <row r="465" spans="1:19" ht="38.25" hidden="1" x14ac:dyDescent="0.25">
      <c r="A465" s="272"/>
      <c r="B465" s="12">
        <v>451100</v>
      </c>
      <c r="C465" s="13" t="s">
        <v>330</v>
      </c>
      <c r="D465" s="82">
        <f>SUM(D470,D466,D468)</f>
        <v>0</v>
      </c>
      <c r="E465" s="66">
        <f t="shared" ref="E465:O465" si="363">SUM(E470,E466,E468)</f>
        <v>0</v>
      </c>
      <c r="F465" s="14">
        <f t="shared" si="363"/>
        <v>0</v>
      </c>
      <c r="G465" s="14">
        <f t="shared" si="363"/>
        <v>0</v>
      </c>
      <c r="H465" s="14">
        <f t="shared" si="363"/>
        <v>0</v>
      </c>
      <c r="I465" s="14">
        <f t="shared" si="363"/>
        <v>0</v>
      </c>
      <c r="J465" s="14">
        <f t="shared" si="363"/>
        <v>0</v>
      </c>
      <c r="K465" s="14">
        <f t="shared" si="363"/>
        <v>0</v>
      </c>
      <c r="L465" s="14">
        <f t="shared" si="363"/>
        <v>0</v>
      </c>
      <c r="M465" s="14">
        <f t="shared" si="363"/>
        <v>0</v>
      </c>
      <c r="N465" s="14">
        <f t="shared" si="363"/>
        <v>0</v>
      </c>
      <c r="O465" s="47">
        <f t="shared" si="363"/>
        <v>0</v>
      </c>
      <c r="P465" s="65">
        <f t="shared" si="336"/>
        <v>0</v>
      </c>
      <c r="Q465" s="47">
        <f t="shared" ref="Q465:R465" si="364">SUM(Q470,Q466,Q468)</f>
        <v>0</v>
      </c>
      <c r="R465" s="47">
        <f t="shared" si="364"/>
        <v>0</v>
      </c>
      <c r="S465" s="65">
        <f t="shared" si="337"/>
        <v>0</v>
      </c>
    </row>
    <row r="466" spans="1:19" ht="42" hidden="1" customHeight="1" x14ac:dyDescent="0.25">
      <c r="A466" s="161"/>
      <c r="B466" s="16">
        <v>451130</v>
      </c>
      <c r="C466" s="17" t="s">
        <v>331</v>
      </c>
      <c r="D466" s="83">
        <f>SUM(D467)</f>
        <v>0</v>
      </c>
      <c r="E466" s="67">
        <f t="shared" ref="E466:O466" si="365">SUM(E467)</f>
        <v>0</v>
      </c>
      <c r="F466" s="18">
        <f t="shared" si="365"/>
        <v>0</v>
      </c>
      <c r="G466" s="18">
        <f t="shared" si="365"/>
        <v>0</v>
      </c>
      <c r="H466" s="18">
        <f t="shared" si="365"/>
        <v>0</v>
      </c>
      <c r="I466" s="18">
        <f t="shared" si="365"/>
        <v>0</v>
      </c>
      <c r="J466" s="18">
        <f t="shared" si="365"/>
        <v>0</v>
      </c>
      <c r="K466" s="18">
        <f t="shared" si="365"/>
        <v>0</v>
      </c>
      <c r="L466" s="18">
        <f t="shared" si="365"/>
        <v>0</v>
      </c>
      <c r="M466" s="18">
        <f t="shared" si="365"/>
        <v>0</v>
      </c>
      <c r="N466" s="18">
        <f t="shared" si="365"/>
        <v>0</v>
      </c>
      <c r="O466" s="48">
        <f t="shared" si="365"/>
        <v>0</v>
      </c>
      <c r="P466" s="65">
        <f t="shared" si="336"/>
        <v>0</v>
      </c>
      <c r="Q466" s="48">
        <f t="shared" ref="Q466:R466" si="366">SUM(Q467)</f>
        <v>0</v>
      </c>
      <c r="R466" s="48">
        <f t="shared" si="366"/>
        <v>0</v>
      </c>
      <c r="S466" s="65">
        <f t="shared" si="337"/>
        <v>0</v>
      </c>
    </row>
    <row r="467" spans="1:19" ht="42" hidden="1" customHeight="1" x14ac:dyDescent="0.25">
      <c r="A467" s="161"/>
      <c r="B467" s="16">
        <v>451131</v>
      </c>
      <c r="C467" s="17" t="s">
        <v>331</v>
      </c>
      <c r="D467" s="88"/>
      <c r="E467" s="72"/>
      <c r="F467" s="28"/>
      <c r="G467" s="28"/>
      <c r="H467" s="28"/>
      <c r="I467" s="28"/>
      <c r="J467" s="28"/>
      <c r="K467" s="28"/>
      <c r="L467" s="28"/>
      <c r="M467" s="28"/>
      <c r="N467" s="28"/>
      <c r="O467" s="54"/>
      <c r="P467" s="65">
        <f t="shared" si="336"/>
        <v>0</v>
      </c>
      <c r="Q467" s="54"/>
      <c r="R467" s="54"/>
      <c r="S467" s="65">
        <f t="shared" si="337"/>
        <v>0</v>
      </c>
    </row>
    <row r="468" spans="1:19" ht="43.5" hidden="1" customHeight="1" x14ac:dyDescent="0.25">
      <c r="A468" s="161"/>
      <c r="B468" s="16">
        <v>451140</v>
      </c>
      <c r="C468" s="17" t="s">
        <v>332</v>
      </c>
      <c r="D468" s="83">
        <f>SUM(D469)</f>
        <v>0</v>
      </c>
      <c r="E468" s="67">
        <f t="shared" ref="E468:O468" si="367">SUM(E469)</f>
        <v>0</v>
      </c>
      <c r="F468" s="18">
        <f t="shared" si="367"/>
        <v>0</v>
      </c>
      <c r="G468" s="18">
        <f t="shared" si="367"/>
        <v>0</v>
      </c>
      <c r="H468" s="18">
        <f t="shared" si="367"/>
        <v>0</v>
      </c>
      <c r="I468" s="18">
        <f t="shared" si="367"/>
        <v>0</v>
      </c>
      <c r="J468" s="18">
        <f t="shared" si="367"/>
        <v>0</v>
      </c>
      <c r="K468" s="18">
        <f t="shared" si="367"/>
        <v>0</v>
      </c>
      <c r="L468" s="18">
        <f t="shared" si="367"/>
        <v>0</v>
      </c>
      <c r="M468" s="18">
        <f t="shared" si="367"/>
        <v>0</v>
      </c>
      <c r="N468" s="18">
        <f t="shared" si="367"/>
        <v>0</v>
      </c>
      <c r="O468" s="48">
        <f t="shared" si="367"/>
        <v>0</v>
      </c>
      <c r="P468" s="65">
        <f t="shared" si="336"/>
        <v>0</v>
      </c>
      <c r="Q468" s="48">
        <f t="shared" ref="Q468:R468" si="368">SUM(Q469)</f>
        <v>0</v>
      </c>
      <c r="R468" s="48">
        <f t="shared" si="368"/>
        <v>0</v>
      </c>
      <c r="S468" s="65">
        <f t="shared" si="337"/>
        <v>0</v>
      </c>
    </row>
    <row r="469" spans="1:19" ht="45.75" hidden="1" customHeight="1" x14ac:dyDescent="0.25">
      <c r="A469" s="161"/>
      <c r="B469" s="23">
        <v>451141</v>
      </c>
      <c r="C469" s="17" t="s">
        <v>332</v>
      </c>
      <c r="D469" s="88"/>
      <c r="E469" s="72"/>
      <c r="F469" s="28"/>
      <c r="G469" s="28"/>
      <c r="H469" s="28"/>
      <c r="I469" s="28"/>
      <c r="J469" s="28"/>
      <c r="K469" s="28"/>
      <c r="L469" s="28"/>
      <c r="M469" s="28"/>
      <c r="N469" s="28"/>
      <c r="O469" s="54"/>
      <c r="P469" s="65">
        <f t="shared" si="336"/>
        <v>0</v>
      </c>
      <c r="Q469" s="54"/>
      <c r="R469" s="54"/>
      <c r="S469" s="65">
        <f t="shared" si="337"/>
        <v>0</v>
      </c>
    </row>
    <row r="470" spans="1:19" ht="45.75" hidden="1" customHeight="1" x14ac:dyDescent="0.25">
      <c r="A470" s="161"/>
      <c r="B470" s="23">
        <v>451190</v>
      </c>
      <c r="C470" s="17" t="s">
        <v>333</v>
      </c>
      <c r="D470" s="83">
        <f>SUM(D471)</f>
        <v>0</v>
      </c>
      <c r="E470" s="67">
        <f t="shared" ref="E470:O470" si="369">SUM(E471)</f>
        <v>0</v>
      </c>
      <c r="F470" s="18">
        <f t="shared" si="369"/>
        <v>0</v>
      </c>
      <c r="G470" s="18">
        <f t="shared" si="369"/>
        <v>0</v>
      </c>
      <c r="H470" s="18">
        <f t="shared" si="369"/>
        <v>0</v>
      </c>
      <c r="I470" s="18">
        <f t="shared" si="369"/>
        <v>0</v>
      </c>
      <c r="J470" s="18">
        <f t="shared" si="369"/>
        <v>0</v>
      </c>
      <c r="K470" s="18">
        <f t="shared" si="369"/>
        <v>0</v>
      </c>
      <c r="L470" s="18">
        <f t="shared" si="369"/>
        <v>0</v>
      </c>
      <c r="M470" s="18">
        <f t="shared" si="369"/>
        <v>0</v>
      </c>
      <c r="N470" s="18">
        <f t="shared" si="369"/>
        <v>0</v>
      </c>
      <c r="O470" s="48">
        <f t="shared" si="369"/>
        <v>0</v>
      </c>
      <c r="P470" s="65">
        <f t="shared" si="336"/>
        <v>0</v>
      </c>
      <c r="Q470" s="48">
        <f t="shared" ref="Q470:R470" si="370">SUM(Q471)</f>
        <v>0</v>
      </c>
      <c r="R470" s="48">
        <f t="shared" si="370"/>
        <v>0</v>
      </c>
      <c r="S470" s="65">
        <f t="shared" si="337"/>
        <v>0</v>
      </c>
    </row>
    <row r="471" spans="1:19" ht="56.25" hidden="1" customHeight="1" x14ac:dyDescent="0.25">
      <c r="A471" s="161"/>
      <c r="B471" s="23">
        <v>451191</v>
      </c>
      <c r="C471" s="17" t="s">
        <v>333</v>
      </c>
      <c r="D471" s="84"/>
      <c r="E471" s="68"/>
      <c r="F471" s="19"/>
      <c r="G471" s="19"/>
      <c r="H471" s="19"/>
      <c r="I471" s="19"/>
      <c r="J471" s="19"/>
      <c r="K471" s="19"/>
      <c r="L471" s="19"/>
      <c r="M471" s="19"/>
      <c r="N471" s="19"/>
      <c r="O471" s="49"/>
      <c r="P471" s="65">
        <f t="shared" si="336"/>
        <v>0</v>
      </c>
      <c r="Q471" s="49"/>
      <c r="R471" s="49"/>
      <c r="S471" s="65">
        <f t="shared" si="337"/>
        <v>0</v>
      </c>
    </row>
    <row r="472" spans="1:19" ht="38.25" hidden="1" x14ac:dyDescent="0.25">
      <c r="A472" s="271"/>
      <c r="B472" s="27">
        <v>451200</v>
      </c>
      <c r="C472" s="13" t="s">
        <v>334</v>
      </c>
      <c r="D472" s="82">
        <f>SUM(D473,D475,D477)</f>
        <v>0</v>
      </c>
      <c r="E472" s="66">
        <f t="shared" ref="E472:O472" si="371">SUM(E473,E475,E477)</f>
        <v>0</v>
      </c>
      <c r="F472" s="14">
        <f t="shared" si="371"/>
        <v>0</v>
      </c>
      <c r="G472" s="14">
        <f t="shared" si="371"/>
        <v>0</v>
      </c>
      <c r="H472" s="14">
        <f t="shared" si="371"/>
        <v>0</v>
      </c>
      <c r="I472" s="14">
        <f t="shared" si="371"/>
        <v>0</v>
      </c>
      <c r="J472" s="14">
        <f t="shared" si="371"/>
        <v>0</v>
      </c>
      <c r="K472" s="14">
        <f t="shared" si="371"/>
        <v>0</v>
      </c>
      <c r="L472" s="14">
        <f t="shared" si="371"/>
        <v>0</v>
      </c>
      <c r="M472" s="14">
        <f t="shared" si="371"/>
        <v>0</v>
      </c>
      <c r="N472" s="14">
        <f t="shared" si="371"/>
        <v>0</v>
      </c>
      <c r="O472" s="47">
        <f t="shared" si="371"/>
        <v>0</v>
      </c>
      <c r="P472" s="65">
        <f t="shared" si="336"/>
        <v>0</v>
      </c>
      <c r="Q472" s="47">
        <f t="shared" ref="Q472:R472" si="372">SUM(Q473,Q475,Q477)</f>
        <v>0</v>
      </c>
      <c r="R472" s="47">
        <f t="shared" si="372"/>
        <v>0</v>
      </c>
      <c r="S472" s="65">
        <f t="shared" si="337"/>
        <v>0</v>
      </c>
    </row>
    <row r="473" spans="1:19" ht="25.5" hidden="1" x14ac:dyDescent="0.25">
      <c r="A473" s="161"/>
      <c r="B473" s="16">
        <v>451230</v>
      </c>
      <c r="C473" s="17" t="s">
        <v>335</v>
      </c>
      <c r="D473" s="83">
        <f>SUM(D474)</f>
        <v>0</v>
      </c>
      <c r="E473" s="67">
        <f t="shared" ref="E473:O473" si="373">SUM(E474)</f>
        <v>0</v>
      </c>
      <c r="F473" s="18">
        <f t="shared" si="373"/>
        <v>0</v>
      </c>
      <c r="G473" s="18">
        <f t="shared" si="373"/>
        <v>0</v>
      </c>
      <c r="H473" s="18">
        <f t="shared" si="373"/>
        <v>0</v>
      </c>
      <c r="I473" s="18">
        <f t="shared" si="373"/>
        <v>0</v>
      </c>
      <c r="J473" s="18">
        <f t="shared" si="373"/>
        <v>0</v>
      </c>
      <c r="K473" s="18">
        <f t="shared" si="373"/>
        <v>0</v>
      </c>
      <c r="L473" s="18">
        <f t="shared" si="373"/>
        <v>0</v>
      </c>
      <c r="M473" s="18">
        <f t="shared" si="373"/>
        <v>0</v>
      </c>
      <c r="N473" s="18">
        <f t="shared" si="373"/>
        <v>0</v>
      </c>
      <c r="O473" s="48">
        <f t="shared" si="373"/>
        <v>0</v>
      </c>
      <c r="P473" s="65">
        <f t="shared" si="336"/>
        <v>0</v>
      </c>
      <c r="Q473" s="48">
        <f t="shared" ref="Q473:R473" si="374">SUM(Q474)</f>
        <v>0</v>
      </c>
      <c r="R473" s="48">
        <f t="shared" si="374"/>
        <v>0</v>
      </c>
      <c r="S473" s="65">
        <f t="shared" si="337"/>
        <v>0</v>
      </c>
    </row>
    <row r="474" spans="1:19" ht="38.25" hidden="1" x14ac:dyDescent="0.25">
      <c r="A474" s="161"/>
      <c r="B474" s="16">
        <v>451231</v>
      </c>
      <c r="C474" s="17" t="s">
        <v>336</v>
      </c>
      <c r="D474" s="84"/>
      <c r="E474" s="68"/>
      <c r="F474" s="19"/>
      <c r="G474" s="19"/>
      <c r="H474" s="19"/>
      <c r="I474" s="19"/>
      <c r="J474" s="19"/>
      <c r="K474" s="19"/>
      <c r="L474" s="19"/>
      <c r="M474" s="19"/>
      <c r="N474" s="19"/>
      <c r="O474" s="49"/>
      <c r="P474" s="65">
        <f t="shared" si="336"/>
        <v>0</v>
      </c>
      <c r="Q474" s="49"/>
      <c r="R474" s="49"/>
      <c r="S474" s="65">
        <f t="shared" si="337"/>
        <v>0</v>
      </c>
    </row>
    <row r="475" spans="1:19" ht="25.5" hidden="1" x14ac:dyDescent="0.25">
      <c r="A475" s="161"/>
      <c r="B475" s="16">
        <v>451240</v>
      </c>
      <c r="C475" s="17" t="s">
        <v>337</v>
      </c>
      <c r="D475" s="83">
        <f>SUM(D476)</f>
        <v>0</v>
      </c>
      <c r="E475" s="67">
        <f t="shared" ref="E475:O475" si="375">SUM(E476)</f>
        <v>0</v>
      </c>
      <c r="F475" s="18">
        <f t="shared" si="375"/>
        <v>0</v>
      </c>
      <c r="G475" s="18">
        <f t="shared" si="375"/>
        <v>0</v>
      </c>
      <c r="H475" s="18">
        <f t="shared" si="375"/>
        <v>0</v>
      </c>
      <c r="I475" s="18">
        <f t="shared" si="375"/>
        <v>0</v>
      </c>
      <c r="J475" s="18">
        <f t="shared" si="375"/>
        <v>0</v>
      </c>
      <c r="K475" s="18">
        <f t="shared" si="375"/>
        <v>0</v>
      </c>
      <c r="L475" s="18">
        <f t="shared" si="375"/>
        <v>0</v>
      </c>
      <c r="M475" s="18">
        <f t="shared" si="375"/>
        <v>0</v>
      </c>
      <c r="N475" s="18">
        <f t="shared" si="375"/>
        <v>0</v>
      </c>
      <c r="O475" s="48">
        <f t="shared" si="375"/>
        <v>0</v>
      </c>
      <c r="P475" s="65">
        <f t="shared" si="336"/>
        <v>0</v>
      </c>
      <c r="Q475" s="48">
        <f t="shared" ref="Q475:R475" si="376">SUM(Q476)</f>
        <v>0</v>
      </c>
      <c r="R475" s="48">
        <f t="shared" si="376"/>
        <v>0</v>
      </c>
      <c r="S475" s="65">
        <f t="shared" si="337"/>
        <v>0</v>
      </c>
    </row>
    <row r="476" spans="1:19" ht="65.25" hidden="1" customHeight="1" x14ac:dyDescent="0.25">
      <c r="A476" s="161"/>
      <c r="B476" s="16">
        <v>451241</v>
      </c>
      <c r="C476" s="17" t="s">
        <v>338</v>
      </c>
      <c r="D476" s="84"/>
      <c r="E476" s="68"/>
      <c r="F476" s="19"/>
      <c r="G476" s="19"/>
      <c r="H476" s="19"/>
      <c r="I476" s="19"/>
      <c r="J476" s="19"/>
      <c r="K476" s="19"/>
      <c r="L476" s="19"/>
      <c r="M476" s="19"/>
      <c r="N476" s="19"/>
      <c r="O476" s="49"/>
      <c r="P476" s="65">
        <f t="shared" si="336"/>
        <v>0</v>
      </c>
      <c r="Q476" s="49"/>
      <c r="R476" s="49"/>
      <c r="S476" s="65">
        <f t="shared" si="337"/>
        <v>0</v>
      </c>
    </row>
    <row r="477" spans="1:19" ht="38.25" hidden="1" x14ac:dyDescent="0.25">
      <c r="A477" s="161"/>
      <c r="B477" s="16">
        <v>451290</v>
      </c>
      <c r="C477" s="17" t="s">
        <v>339</v>
      </c>
      <c r="D477" s="83">
        <f>SUM(D478)</f>
        <v>0</v>
      </c>
      <c r="E477" s="67">
        <f t="shared" ref="E477:O477" si="377">SUM(E478)</f>
        <v>0</v>
      </c>
      <c r="F477" s="18">
        <f t="shared" si="377"/>
        <v>0</v>
      </c>
      <c r="G477" s="18">
        <f t="shared" si="377"/>
        <v>0</v>
      </c>
      <c r="H477" s="18">
        <f t="shared" si="377"/>
        <v>0</v>
      </c>
      <c r="I477" s="18">
        <f t="shared" si="377"/>
        <v>0</v>
      </c>
      <c r="J477" s="18">
        <f t="shared" si="377"/>
        <v>0</v>
      </c>
      <c r="K477" s="18">
        <f t="shared" si="377"/>
        <v>0</v>
      </c>
      <c r="L477" s="18">
        <f t="shared" si="377"/>
        <v>0</v>
      </c>
      <c r="M477" s="18">
        <f t="shared" si="377"/>
        <v>0</v>
      </c>
      <c r="N477" s="18">
        <f t="shared" si="377"/>
        <v>0</v>
      </c>
      <c r="O477" s="48">
        <f t="shared" si="377"/>
        <v>0</v>
      </c>
      <c r="P477" s="65">
        <f t="shared" si="336"/>
        <v>0</v>
      </c>
      <c r="Q477" s="48">
        <f t="shared" ref="Q477:R477" si="378">SUM(Q478)</f>
        <v>0</v>
      </c>
      <c r="R477" s="48">
        <f t="shared" si="378"/>
        <v>0</v>
      </c>
      <c r="S477" s="65">
        <f t="shared" si="337"/>
        <v>0</v>
      </c>
    </row>
    <row r="478" spans="1:19" ht="38.25" hidden="1" x14ac:dyDescent="0.25">
      <c r="A478" s="161"/>
      <c r="B478" s="23">
        <v>451291</v>
      </c>
      <c r="C478" s="17" t="s">
        <v>340</v>
      </c>
      <c r="D478" s="84"/>
      <c r="E478" s="68"/>
      <c r="F478" s="19"/>
      <c r="G478" s="19"/>
      <c r="H478" s="19"/>
      <c r="I478" s="19"/>
      <c r="J478" s="19"/>
      <c r="K478" s="19"/>
      <c r="L478" s="19"/>
      <c r="M478" s="19"/>
      <c r="N478" s="19"/>
      <c r="O478" s="49"/>
      <c r="P478" s="65">
        <f t="shared" si="336"/>
        <v>0</v>
      </c>
      <c r="Q478" s="49"/>
      <c r="R478" s="49"/>
      <c r="S478" s="65">
        <f t="shared" si="337"/>
        <v>0</v>
      </c>
    </row>
    <row r="479" spans="1:19" ht="25.5" hidden="1" x14ac:dyDescent="0.25">
      <c r="A479" s="161"/>
      <c r="B479" s="27">
        <v>454000</v>
      </c>
      <c r="C479" s="13" t="s">
        <v>341</v>
      </c>
      <c r="D479" s="87">
        <f>SUM(D480+D483)</f>
        <v>0</v>
      </c>
      <c r="E479" s="71">
        <f t="shared" ref="E479:O479" si="379">SUM(E480+E483)</f>
        <v>0</v>
      </c>
      <c r="F479" s="25">
        <f t="shared" si="379"/>
        <v>0</v>
      </c>
      <c r="G479" s="25">
        <f t="shared" si="379"/>
        <v>0</v>
      </c>
      <c r="H479" s="25">
        <f t="shared" si="379"/>
        <v>0</v>
      </c>
      <c r="I479" s="25">
        <f t="shared" si="379"/>
        <v>0</v>
      </c>
      <c r="J479" s="25">
        <f t="shared" si="379"/>
        <v>0</v>
      </c>
      <c r="K479" s="25">
        <f t="shared" si="379"/>
        <v>0</v>
      </c>
      <c r="L479" s="25">
        <f t="shared" si="379"/>
        <v>0</v>
      </c>
      <c r="M479" s="25">
        <f t="shared" si="379"/>
        <v>0</v>
      </c>
      <c r="N479" s="25">
        <f t="shared" si="379"/>
        <v>0</v>
      </c>
      <c r="O479" s="53">
        <f t="shared" si="379"/>
        <v>0</v>
      </c>
      <c r="P479" s="65">
        <f t="shared" si="336"/>
        <v>0</v>
      </c>
      <c r="Q479" s="53">
        <f t="shared" ref="Q479:R479" si="380">SUM(Q480+Q483)</f>
        <v>0</v>
      </c>
      <c r="R479" s="53">
        <f t="shared" si="380"/>
        <v>0</v>
      </c>
      <c r="S479" s="65">
        <f t="shared" si="337"/>
        <v>0</v>
      </c>
    </row>
    <row r="480" spans="1:19" ht="25.5" hidden="1" x14ac:dyDescent="0.25">
      <c r="A480" s="161"/>
      <c r="B480" s="27">
        <v>454100</v>
      </c>
      <c r="C480" s="13" t="s">
        <v>342</v>
      </c>
      <c r="D480" s="87">
        <f>SUM(D481)</f>
        <v>0</v>
      </c>
      <c r="E480" s="71">
        <f t="shared" ref="E480:O481" si="381">SUM(E481)</f>
        <v>0</v>
      </c>
      <c r="F480" s="25">
        <f t="shared" si="381"/>
        <v>0</v>
      </c>
      <c r="G480" s="25">
        <f t="shared" si="381"/>
        <v>0</v>
      </c>
      <c r="H480" s="25">
        <f t="shared" si="381"/>
        <v>0</v>
      </c>
      <c r="I480" s="25">
        <f t="shared" si="381"/>
        <v>0</v>
      </c>
      <c r="J480" s="25">
        <f t="shared" si="381"/>
        <v>0</v>
      </c>
      <c r="K480" s="25">
        <f t="shared" si="381"/>
        <v>0</v>
      </c>
      <c r="L480" s="25">
        <f t="shared" si="381"/>
        <v>0</v>
      </c>
      <c r="M480" s="25">
        <f t="shared" si="381"/>
        <v>0</v>
      </c>
      <c r="N480" s="25">
        <f t="shared" si="381"/>
        <v>0</v>
      </c>
      <c r="O480" s="53">
        <f t="shared" si="381"/>
        <v>0</v>
      </c>
      <c r="P480" s="65">
        <f t="shared" si="336"/>
        <v>0</v>
      </c>
      <c r="Q480" s="53">
        <f t="shared" ref="Q480:R481" si="382">SUM(Q481)</f>
        <v>0</v>
      </c>
      <c r="R480" s="53">
        <f t="shared" si="382"/>
        <v>0</v>
      </c>
      <c r="S480" s="65">
        <f t="shared" si="337"/>
        <v>0</v>
      </c>
    </row>
    <row r="481" spans="1:19" ht="25.5" hidden="1" x14ac:dyDescent="0.25">
      <c r="A481" s="161"/>
      <c r="B481" s="23">
        <v>454110</v>
      </c>
      <c r="C481" s="17" t="s">
        <v>342</v>
      </c>
      <c r="D481" s="85">
        <f>SUM(D482)</f>
        <v>0</v>
      </c>
      <c r="E481" s="69">
        <f t="shared" si="381"/>
        <v>0</v>
      </c>
      <c r="F481" s="20">
        <f t="shared" si="381"/>
        <v>0</v>
      </c>
      <c r="G481" s="20">
        <f t="shared" si="381"/>
        <v>0</v>
      </c>
      <c r="H481" s="20">
        <f t="shared" si="381"/>
        <v>0</v>
      </c>
      <c r="I481" s="20">
        <f t="shared" si="381"/>
        <v>0</v>
      </c>
      <c r="J481" s="20">
        <f t="shared" si="381"/>
        <v>0</v>
      </c>
      <c r="K481" s="20">
        <f t="shared" si="381"/>
        <v>0</v>
      </c>
      <c r="L481" s="20">
        <f t="shared" si="381"/>
        <v>0</v>
      </c>
      <c r="M481" s="20">
        <f t="shared" si="381"/>
        <v>0</v>
      </c>
      <c r="N481" s="20">
        <f t="shared" si="381"/>
        <v>0</v>
      </c>
      <c r="O481" s="50">
        <f t="shared" si="381"/>
        <v>0</v>
      </c>
      <c r="P481" s="65">
        <f t="shared" si="336"/>
        <v>0</v>
      </c>
      <c r="Q481" s="50">
        <f t="shared" si="382"/>
        <v>0</v>
      </c>
      <c r="R481" s="50">
        <f t="shared" si="382"/>
        <v>0</v>
      </c>
      <c r="S481" s="65">
        <f t="shared" si="337"/>
        <v>0</v>
      </c>
    </row>
    <row r="482" spans="1:19" ht="25.5" hidden="1" x14ac:dyDescent="0.25">
      <c r="A482" s="161"/>
      <c r="B482" s="23">
        <v>454111</v>
      </c>
      <c r="C482" s="17" t="s">
        <v>342</v>
      </c>
      <c r="D482" s="84"/>
      <c r="E482" s="68"/>
      <c r="F482" s="19"/>
      <c r="G482" s="19"/>
      <c r="H482" s="19"/>
      <c r="I482" s="19"/>
      <c r="J482" s="19"/>
      <c r="K482" s="19"/>
      <c r="L482" s="19"/>
      <c r="M482" s="19"/>
      <c r="N482" s="19"/>
      <c r="O482" s="49"/>
      <c r="P482" s="65">
        <f t="shared" si="336"/>
        <v>0</v>
      </c>
      <c r="Q482" s="49"/>
      <c r="R482" s="49"/>
      <c r="S482" s="65">
        <f t="shared" si="337"/>
        <v>0</v>
      </c>
    </row>
    <row r="483" spans="1:19" ht="25.5" hidden="1" x14ac:dyDescent="0.25">
      <c r="A483" s="161"/>
      <c r="B483" s="27">
        <v>454200</v>
      </c>
      <c r="C483" s="13" t="s">
        <v>343</v>
      </c>
      <c r="D483" s="87">
        <f>SUM(D484)</f>
        <v>0</v>
      </c>
      <c r="E483" s="71">
        <f t="shared" ref="E483:O484" si="383">SUM(E484)</f>
        <v>0</v>
      </c>
      <c r="F483" s="25">
        <f t="shared" si="383"/>
        <v>0</v>
      </c>
      <c r="G483" s="25">
        <f t="shared" si="383"/>
        <v>0</v>
      </c>
      <c r="H483" s="25">
        <f t="shared" si="383"/>
        <v>0</v>
      </c>
      <c r="I483" s="25">
        <f t="shared" si="383"/>
        <v>0</v>
      </c>
      <c r="J483" s="25">
        <f t="shared" si="383"/>
        <v>0</v>
      </c>
      <c r="K483" s="25">
        <f t="shared" si="383"/>
        <v>0</v>
      </c>
      <c r="L483" s="25">
        <f t="shared" si="383"/>
        <v>0</v>
      </c>
      <c r="M483" s="25">
        <f t="shared" si="383"/>
        <v>0</v>
      </c>
      <c r="N483" s="25">
        <f t="shared" si="383"/>
        <v>0</v>
      </c>
      <c r="O483" s="53">
        <f t="shared" si="383"/>
        <v>0</v>
      </c>
      <c r="P483" s="65">
        <f t="shared" si="336"/>
        <v>0</v>
      </c>
      <c r="Q483" s="53">
        <f t="shared" ref="Q483:R484" si="384">SUM(Q484)</f>
        <v>0</v>
      </c>
      <c r="R483" s="53">
        <f t="shared" si="384"/>
        <v>0</v>
      </c>
      <c r="S483" s="65">
        <f t="shared" si="337"/>
        <v>0</v>
      </c>
    </row>
    <row r="484" spans="1:19" ht="25.5" hidden="1" x14ac:dyDescent="0.25">
      <c r="A484" s="161"/>
      <c r="B484" s="23">
        <v>454210</v>
      </c>
      <c r="C484" s="17" t="s">
        <v>343</v>
      </c>
      <c r="D484" s="85">
        <f>SUM(D485)</f>
        <v>0</v>
      </c>
      <c r="E484" s="69">
        <f t="shared" si="383"/>
        <v>0</v>
      </c>
      <c r="F484" s="20">
        <f t="shared" si="383"/>
        <v>0</v>
      </c>
      <c r="G484" s="20">
        <f t="shared" si="383"/>
        <v>0</v>
      </c>
      <c r="H484" s="20">
        <f t="shared" si="383"/>
        <v>0</v>
      </c>
      <c r="I484" s="20">
        <f t="shared" si="383"/>
        <v>0</v>
      </c>
      <c r="J484" s="20">
        <f t="shared" si="383"/>
        <v>0</v>
      </c>
      <c r="K484" s="20">
        <f t="shared" si="383"/>
        <v>0</v>
      </c>
      <c r="L484" s="20">
        <f t="shared" si="383"/>
        <v>0</v>
      </c>
      <c r="M484" s="20">
        <f t="shared" si="383"/>
        <v>0</v>
      </c>
      <c r="N484" s="20">
        <f t="shared" si="383"/>
        <v>0</v>
      </c>
      <c r="O484" s="50">
        <f t="shared" si="383"/>
        <v>0</v>
      </c>
      <c r="P484" s="65">
        <f t="shared" si="336"/>
        <v>0</v>
      </c>
      <c r="Q484" s="50">
        <f t="shared" si="384"/>
        <v>0</v>
      </c>
      <c r="R484" s="50">
        <f t="shared" si="384"/>
        <v>0</v>
      </c>
      <c r="S484" s="65">
        <f t="shared" si="337"/>
        <v>0</v>
      </c>
    </row>
    <row r="485" spans="1:19" ht="25.5" hidden="1" x14ac:dyDescent="0.25">
      <c r="A485" s="161"/>
      <c r="B485" s="23">
        <v>454211</v>
      </c>
      <c r="C485" s="17" t="s">
        <v>343</v>
      </c>
      <c r="D485" s="84"/>
      <c r="E485" s="68"/>
      <c r="F485" s="19"/>
      <c r="G485" s="19"/>
      <c r="H485" s="19"/>
      <c r="I485" s="19"/>
      <c r="J485" s="19"/>
      <c r="K485" s="19"/>
      <c r="L485" s="19"/>
      <c r="M485" s="19"/>
      <c r="N485" s="19"/>
      <c r="O485" s="49"/>
      <c r="P485" s="65">
        <f t="shared" si="336"/>
        <v>0</v>
      </c>
      <c r="Q485" s="49"/>
      <c r="R485" s="49"/>
      <c r="S485" s="65">
        <f t="shared" si="337"/>
        <v>0</v>
      </c>
    </row>
    <row r="486" spans="1:19" ht="25.5" hidden="1" x14ac:dyDescent="0.25">
      <c r="A486" s="161"/>
      <c r="B486" s="27">
        <v>463000</v>
      </c>
      <c r="C486" s="13" t="s">
        <v>344</v>
      </c>
      <c r="D486" s="87">
        <f>SUM(D487+D490)</f>
        <v>0</v>
      </c>
      <c r="E486" s="71">
        <f t="shared" ref="E486:O486" si="385">SUM(E487+E490)</f>
        <v>0</v>
      </c>
      <c r="F486" s="25">
        <f t="shared" si="385"/>
        <v>0</v>
      </c>
      <c r="G486" s="25">
        <f t="shared" si="385"/>
        <v>0</v>
      </c>
      <c r="H486" s="25">
        <f t="shared" si="385"/>
        <v>0</v>
      </c>
      <c r="I486" s="25">
        <f t="shared" si="385"/>
        <v>0</v>
      </c>
      <c r="J486" s="25">
        <f t="shared" si="385"/>
        <v>0</v>
      </c>
      <c r="K486" s="25">
        <f t="shared" si="385"/>
        <v>0</v>
      </c>
      <c r="L486" s="25">
        <f t="shared" si="385"/>
        <v>0</v>
      </c>
      <c r="M486" s="25">
        <f t="shared" si="385"/>
        <v>0</v>
      </c>
      <c r="N486" s="25">
        <f t="shared" si="385"/>
        <v>0</v>
      </c>
      <c r="O486" s="53">
        <f t="shared" si="385"/>
        <v>0</v>
      </c>
      <c r="P486" s="65">
        <f t="shared" si="336"/>
        <v>0</v>
      </c>
      <c r="Q486" s="53">
        <f t="shared" ref="Q486:R486" si="386">SUM(Q487+Q490)</f>
        <v>0</v>
      </c>
      <c r="R486" s="53">
        <f t="shared" si="386"/>
        <v>0</v>
      </c>
      <c r="S486" s="65">
        <f t="shared" si="337"/>
        <v>0</v>
      </c>
    </row>
    <row r="487" spans="1:19" ht="25.5" hidden="1" x14ac:dyDescent="0.25">
      <c r="A487" s="161"/>
      <c r="B487" s="27">
        <v>463100</v>
      </c>
      <c r="C487" s="13" t="s">
        <v>345</v>
      </c>
      <c r="D487" s="87">
        <f>SUM(D488)</f>
        <v>0</v>
      </c>
      <c r="E487" s="71">
        <f t="shared" ref="E487:O488" si="387">SUM(E488)</f>
        <v>0</v>
      </c>
      <c r="F487" s="25">
        <f t="shared" si="387"/>
        <v>0</v>
      </c>
      <c r="G487" s="25">
        <f t="shared" si="387"/>
        <v>0</v>
      </c>
      <c r="H487" s="25">
        <f t="shared" si="387"/>
        <v>0</v>
      </c>
      <c r="I487" s="25">
        <f t="shared" si="387"/>
        <v>0</v>
      </c>
      <c r="J487" s="25">
        <f t="shared" si="387"/>
        <v>0</v>
      </c>
      <c r="K487" s="25">
        <f t="shared" si="387"/>
        <v>0</v>
      </c>
      <c r="L487" s="25">
        <f t="shared" si="387"/>
        <v>0</v>
      </c>
      <c r="M487" s="25">
        <f t="shared" si="387"/>
        <v>0</v>
      </c>
      <c r="N487" s="25">
        <f t="shared" si="387"/>
        <v>0</v>
      </c>
      <c r="O487" s="53">
        <f t="shared" si="387"/>
        <v>0</v>
      </c>
      <c r="P487" s="65">
        <f t="shared" si="336"/>
        <v>0</v>
      </c>
      <c r="Q487" s="53">
        <f t="shared" ref="Q487:R488" si="388">SUM(Q488)</f>
        <v>0</v>
      </c>
      <c r="R487" s="53">
        <f t="shared" si="388"/>
        <v>0</v>
      </c>
      <c r="S487" s="65">
        <f t="shared" si="337"/>
        <v>0</v>
      </c>
    </row>
    <row r="488" spans="1:19" ht="25.5" hidden="1" x14ac:dyDescent="0.25">
      <c r="A488" s="161"/>
      <c r="B488" s="23">
        <v>463110</v>
      </c>
      <c r="C488" s="17" t="s">
        <v>346</v>
      </c>
      <c r="D488" s="85">
        <f>SUM(D489)</f>
        <v>0</v>
      </c>
      <c r="E488" s="69">
        <f t="shared" si="387"/>
        <v>0</v>
      </c>
      <c r="F488" s="20">
        <f t="shared" si="387"/>
        <v>0</v>
      </c>
      <c r="G488" s="20">
        <f t="shared" si="387"/>
        <v>0</v>
      </c>
      <c r="H488" s="20">
        <f t="shared" si="387"/>
        <v>0</v>
      </c>
      <c r="I488" s="20">
        <f t="shared" si="387"/>
        <v>0</v>
      </c>
      <c r="J488" s="20">
        <f t="shared" si="387"/>
        <v>0</v>
      </c>
      <c r="K488" s="20">
        <f t="shared" si="387"/>
        <v>0</v>
      </c>
      <c r="L488" s="20">
        <f t="shared" si="387"/>
        <v>0</v>
      </c>
      <c r="M488" s="20">
        <f t="shared" si="387"/>
        <v>0</v>
      </c>
      <c r="N488" s="20">
        <f t="shared" si="387"/>
        <v>0</v>
      </c>
      <c r="O488" s="50">
        <f t="shared" si="387"/>
        <v>0</v>
      </c>
      <c r="P488" s="65">
        <f t="shared" si="336"/>
        <v>0</v>
      </c>
      <c r="Q488" s="50">
        <f t="shared" si="388"/>
        <v>0</v>
      </c>
      <c r="R488" s="50">
        <f t="shared" si="388"/>
        <v>0</v>
      </c>
      <c r="S488" s="65">
        <f t="shared" si="337"/>
        <v>0</v>
      </c>
    </row>
    <row r="489" spans="1:19" ht="25.5" hidden="1" x14ac:dyDescent="0.25">
      <c r="A489" s="161"/>
      <c r="B489" s="16">
        <v>463111</v>
      </c>
      <c r="C489" s="17" t="s">
        <v>346</v>
      </c>
      <c r="D489" s="84"/>
      <c r="E489" s="68"/>
      <c r="F489" s="19"/>
      <c r="G489" s="19"/>
      <c r="H489" s="19"/>
      <c r="I489" s="19"/>
      <c r="J489" s="19"/>
      <c r="K489" s="19"/>
      <c r="L489" s="19"/>
      <c r="M489" s="19"/>
      <c r="N489" s="19"/>
      <c r="O489" s="49"/>
      <c r="P489" s="65">
        <f t="shared" si="336"/>
        <v>0</v>
      </c>
      <c r="Q489" s="49"/>
      <c r="R489" s="49"/>
      <c r="S489" s="65">
        <f t="shared" si="337"/>
        <v>0</v>
      </c>
    </row>
    <row r="490" spans="1:19" ht="25.5" hidden="1" x14ac:dyDescent="0.25">
      <c r="A490" s="271"/>
      <c r="B490" s="12">
        <v>463200</v>
      </c>
      <c r="C490" s="13" t="s">
        <v>347</v>
      </c>
      <c r="D490" s="87">
        <f>SUM(D491)</f>
        <v>0</v>
      </c>
      <c r="E490" s="71">
        <f t="shared" ref="E490:O491" si="389">SUM(E491)</f>
        <v>0</v>
      </c>
      <c r="F490" s="25">
        <f t="shared" si="389"/>
        <v>0</v>
      </c>
      <c r="G490" s="25">
        <f t="shared" si="389"/>
        <v>0</v>
      </c>
      <c r="H490" s="25">
        <f t="shared" si="389"/>
        <v>0</v>
      </c>
      <c r="I490" s="25">
        <f t="shared" si="389"/>
        <v>0</v>
      </c>
      <c r="J490" s="25">
        <f t="shared" si="389"/>
        <v>0</v>
      </c>
      <c r="K490" s="25">
        <f t="shared" si="389"/>
        <v>0</v>
      </c>
      <c r="L490" s="25">
        <f t="shared" si="389"/>
        <v>0</v>
      </c>
      <c r="M490" s="25">
        <f t="shared" si="389"/>
        <v>0</v>
      </c>
      <c r="N490" s="25">
        <f t="shared" si="389"/>
        <v>0</v>
      </c>
      <c r="O490" s="53">
        <f t="shared" si="389"/>
        <v>0</v>
      </c>
      <c r="P490" s="65">
        <f t="shared" si="336"/>
        <v>0</v>
      </c>
      <c r="Q490" s="53">
        <f t="shared" ref="Q490:R491" si="390">SUM(Q491)</f>
        <v>0</v>
      </c>
      <c r="R490" s="53">
        <f t="shared" si="390"/>
        <v>0</v>
      </c>
      <c r="S490" s="65">
        <f t="shared" si="337"/>
        <v>0</v>
      </c>
    </row>
    <row r="491" spans="1:19" ht="25.5" hidden="1" x14ac:dyDescent="0.25">
      <c r="A491" s="161"/>
      <c r="B491" s="16">
        <v>463210</v>
      </c>
      <c r="C491" s="17" t="s">
        <v>348</v>
      </c>
      <c r="D491" s="85">
        <f>SUM(D492)</f>
        <v>0</v>
      </c>
      <c r="E491" s="69">
        <f t="shared" si="389"/>
        <v>0</v>
      </c>
      <c r="F491" s="20">
        <f t="shared" si="389"/>
        <v>0</v>
      </c>
      <c r="G491" s="20">
        <f t="shared" si="389"/>
        <v>0</v>
      </c>
      <c r="H491" s="20">
        <f t="shared" si="389"/>
        <v>0</v>
      </c>
      <c r="I491" s="20">
        <f t="shared" si="389"/>
        <v>0</v>
      </c>
      <c r="J491" s="20">
        <f t="shared" si="389"/>
        <v>0</v>
      </c>
      <c r="K491" s="20">
        <f t="shared" si="389"/>
        <v>0</v>
      </c>
      <c r="L491" s="20">
        <f t="shared" si="389"/>
        <v>0</v>
      </c>
      <c r="M491" s="20">
        <f t="shared" si="389"/>
        <v>0</v>
      </c>
      <c r="N491" s="20">
        <f t="shared" si="389"/>
        <v>0</v>
      </c>
      <c r="O491" s="50">
        <f t="shared" si="389"/>
        <v>0</v>
      </c>
      <c r="P491" s="65">
        <f t="shared" si="336"/>
        <v>0</v>
      </c>
      <c r="Q491" s="50">
        <f t="shared" si="390"/>
        <v>0</v>
      </c>
      <c r="R491" s="50">
        <f t="shared" si="390"/>
        <v>0</v>
      </c>
      <c r="S491" s="65">
        <f t="shared" si="337"/>
        <v>0</v>
      </c>
    </row>
    <row r="492" spans="1:19" ht="25.5" hidden="1" x14ac:dyDescent="0.25">
      <c r="A492" s="161"/>
      <c r="B492" s="16">
        <v>463211</v>
      </c>
      <c r="C492" s="17" t="s">
        <v>348</v>
      </c>
      <c r="D492" s="84"/>
      <c r="E492" s="68"/>
      <c r="F492" s="19"/>
      <c r="G492" s="19"/>
      <c r="H492" s="19"/>
      <c r="I492" s="19"/>
      <c r="J492" s="19"/>
      <c r="K492" s="19"/>
      <c r="L492" s="19"/>
      <c r="M492" s="19"/>
      <c r="N492" s="19"/>
      <c r="O492" s="49"/>
      <c r="P492" s="65">
        <f t="shared" si="336"/>
        <v>0</v>
      </c>
      <c r="Q492" s="49"/>
      <c r="R492" s="49"/>
      <c r="S492" s="65">
        <f t="shared" si="337"/>
        <v>0</v>
      </c>
    </row>
    <row r="493" spans="1:19" ht="38.25" hidden="1" x14ac:dyDescent="0.25">
      <c r="A493" s="161"/>
      <c r="B493" s="12">
        <v>464000</v>
      </c>
      <c r="C493" s="13" t="s">
        <v>349</v>
      </c>
      <c r="D493" s="87">
        <f>SUM(D494)</f>
        <v>0</v>
      </c>
      <c r="E493" s="71">
        <f t="shared" ref="E493:O494" si="391">SUM(E494)</f>
        <v>0</v>
      </c>
      <c r="F493" s="25">
        <f t="shared" si="391"/>
        <v>0</v>
      </c>
      <c r="G493" s="25">
        <f t="shared" si="391"/>
        <v>0</v>
      </c>
      <c r="H493" s="25">
        <f t="shared" si="391"/>
        <v>0</v>
      </c>
      <c r="I493" s="25">
        <f t="shared" si="391"/>
        <v>0</v>
      </c>
      <c r="J493" s="25">
        <f t="shared" si="391"/>
        <v>0</v>
      </c>
      <c r="K493" s="25">
        <f t="shared" si="391"/>
        <v>0</v>
      </c>
      <c r="L493" s="25">
        <f t="shared" si="391"/>
        <v>0</v>
      </c>
      <c r="M493" s="25">
        <f t="shared" si="391"/>
        <v>0</v>
      </c>
      <c r="N493" s="25">
        <f t="shared" si="391"/>
        <v>0</v>
      </c>
      <c r="O493" s="53">
        <f t="shared" si="391"/>
        <v>0</v>
      </c>
      <c r="P493" s="65">
        <f t="shared" si="336"/>
        <v>0</v>
      </c>
      <c r="Q493" s="53">
        <f t="shared" ref="Q493:R494" si="392">SUM(Q494)</f>
        <v>0</v>
      </c>
      <c r="R493" s="53">
        <f t="shared" si="392"/>
        <v>0</v>
      </c>
      <c r="S493" s="65">
        <f t="shared" si="337"/>
        <v>0</v>
      </c>
    </row>
    <row r="494" spans="1:19" ht="25.5" hidden="1" x14ac:dyDescent="0.25">
      <c r="A494" s="161"/>
      <c r="B494" s="12">
        <v>464100</v>
      </c>
      <c r="C494" s="13" t="s">
        <v>350</v>
      </c>
      <c r="D494" s="87">
        <f>SUM(D495)</f>
        <v>0</v>
      </c>
      <c r="E494" s="71">
        <f t="shared" si="391"/>
        <v>0</v>
      </c>
      <c r="F494" s="25">
        <f t="shared" si="391"/>
        <v>0</v>
      </c>
      <c r="G494" s="25">
        <f t="shared" si="391"/>
        <v>0</v>
      </c>
      <c r="H494" s="25">
        <f t="shared" si="391"/>
        <v>0</v>
      </c>
      <c r="I494" s="25">
        <f t="shared" si="391"/>
        <v>0</v>
      </c>
      <c r="J494" s="25">
        <f t="shared" si="391"/>
        <v>0</v>
      </c>
      <c r="K494" s="25">
        <f t="shared" si="391"/>
        <v>0</v>
      </c>
      <c r="L494" s="25">
        <f t="shared" si="391"/>
        <v>0</v>
      </c>
      <c r="M494" s="25">
        <f t="shared" si="391"/>
        <v>0</v>
      </c>
      <c r="N494" s="25">
        <f t="shared" si="391"/>
        <v>0</v>
      </c>
      <c r="O494" s="53">
        <f t="shared" si="391"/>
        <v>0</v>
      </c>
      <c r="P494" s="65">
        <f t="shared" si="336"/>
        <v>0</v>
      </c>
      <c r="Q494" s="53">
        <f t="shared" si="392"/>
        <v>0</v>
      </c>
      <c r="R494" s="53">
        <f t="shared" si="392"/>
        <v>0</v>
      </c>
      <c r="S494" s="65">
        <f t="shared" si="337"/>
        <v>0</v>
      </c>
    </row>
    <row r="495" spans="1:19" ht="25.5" hidden="1" x14ac:dyDescent="0.25">
      <c r="A495" s="161"/>
      <c r="B495" s="16">
        <v>464110</v>
      </c>
      <c r="C495" s="17" t="s">
        <v>351</v>
      </c>
      <c r="D495" s="85">
        <f>SUM(D496:D498)</f>
        <v>0</v>
      </c>
      <c r="E495" s="69">
        <f t="shared" ref="E495:O495" si="393">SUM(E496:E498)</f>
        <v>0</v>
      </c>
      <c r="F495" s="20">
        <f t="shared" si="393"/>
        <v>0</v>
      </c>
      <c r="G495" s="20">
        <f t="shared" si="393"/>
        <v>0</v>
      </c>
      <c r="H495" s="20">
        <f t="shared" si="393"/>
        <v>0</v>
      </c>
      <c r="I495" s="20">
        <f t="shared" si="393"/>
        <v>0</v>
      </c>
      <c r="J495" s="20">
        <f t="shared" si="393"/>
        <v>0</v>
      </c>
      <c r="K495" s="20">
        <f t="shared" si="393"/>
        <v>0</v>
      </c>
      <c r="L495" s="20">
        <f t="shared" si="393"/>
        <v>0</v>
      </c>
      <c r="M495" s="20">
        <f t="shared" si="393"/>
        <v>0</v>
      </c>
      <c r="N495" s="20">
        <f t="shared" si="393"/>
        <v>0</v>
      </c>
      <c r="O495" s="50">
        <f t="shared" si="393"/>
        <v>0</v>
      </c>
      <c r="P495" s="65">
        <f t="shared" si="336"/>
        <v>0</v>
      </c>
      <c r="Q495" s="50">
        <f t="shared" ref="Q495:R495" si="394">SUM(Q496:Q498)</f>
        <v>0</v>
      </c>
      <c r="R495" s="50">
        <f t="shared" si="394"/>
        <v>0</v>
      </c>
      <c r="S495" s="65">
        <f t="shared" si="337"/>
        <v>0</v>
      </c>
    </row>
    <row r="496" spans="1:19" ht="25.5" hidden="1" x14ac:dyDescent="0.25">
      <c r="A496" s="161"/>
      <c r="B496" s="16">
        <v>464111</v>
      </c>
      <c r="C496" s="17" t="s">
        <v>351</v>
      </c>
      <c r="D496" s="84"/>
      <c r="E496" s="68"/>
      <c r="F496" s="19"/>
      <c r="G496" s="19"/>
      <c r="H496" s="19"/>
      <c r="I496" s="19"/>
      <c r="J496" s="19"/>
      <c r="K496" s="19"/>
      <c r="L496" s="19"/>
      <c r="M496" s="19"/>
      <c r="N496" s="19"/>
      <c r="O496" s="49"/>
      <c r="P496" s="65">
        <f t="shared" si="336"/>
        <v>0</v>
      </c>
      <c r="Q496" s="49"/>
      <c r="R496" s="49"/>
      <c r="S496" s="65">
        <f t="shared" si="337"/>
        <v>0</v>
      </c>
    </row>
    <row r="497" spans="1:19" ht="38.25" hidden="1" x14ac:dyDescent="0.25">
      <c r="A497" s="161"/>
      <c r="B497" s="16">
        <v>464112</v>
      </c>
      <c r="C497" s="17" t="s">
        <v>352</v>
      </c>
      <c r="D497" s="84"/>
      <c r="E497" s="68"/>
      <c r="F497" s="19"/>
      <c r="G497" s="19"/>
      <c r="H497" s="19"/>
      <c r="I497" s="19"/>
      <c r="J497" s="19"/>
      <c r="K497" s="19"/>
      <c r="L497" s="19"/>
      <c r="M497" s="19"/>
      <c r="N497" s="19"/>
      <c r="O497" s="49"/>
      <c r="P497" s="65">
        <f t="shared" si="336"/>
        <v>0</v>
      </c>
      <c r="Q497" s="49"/>
      <c r="R497" s="49"/>
      <c r="S497" s="65">
        <f t="shared" si="337"/>
        <v>0</v>
      </c>
    </row>
    <row r="498" spans="1:19" ht="38.25" hidden="1" x14ac:dyDescent="0.25">
      <c r="A498" s="161"/>
      <c r="B498" s="16">
        <v>464113</v>
      </c>
      <c r="C498" s="17" t="s">
        <v>353</v>
      </c>
      <c r="D498" s="84"/>
      <c r="E498" s="68"/>
      <c r="F498" s="19"/>
      <c r="G498" s="19"/>
      <c r="H498" s="19"/>
      <c r="I498" s="19"/>
      <c r="J498" s="19"/>
      <c r="K498" s="19"/>
      <c r="L498" s="19"/>
      <c r="M498" s="19"/>
      <c r="N498" s="19"/>
      <c r="O498" s="49"/>
      <c r="P498" s="65">
        <f t="shared" ref="P498:P500" si="395">SUM(E498:O498)</f>
        <v>0</v>
      </c>
      <c r="Q498" s="49"/>
      <c r="R498" s="49"/>
      <c r="S498" s="65">
        <f t="shared" ref="S498:S562" si="396">SUM(P498:R498)</f>
        <v>0</v>
      </c>
    </row>
    <row r="499" spans="1:19" ht="25.5" hidden="1" x14ac:dyDescent="0.25">
      <c r="A499" s="271"/>
      <c r="B499" s="12">
        <v>465000</v>
      </c>
      <c r="C499" s="13" t="s">
        <v>354</v>
      </c>
      <c r="D499" s="87">
        <f>SUM(D500+D504)</f>
        <v>0</v>
      </c>
      <c r="E499" s="71">
        <f t="shared" ref="E499:O499" si="397">SUM(E500+E504)</f>
        <v>0</v>
      </c>
      <c r="F499" s="25">
        <f t="shared" si="397"/>
        <v>0</v>
      </c>
      <c r="G499" s="25">
        <f t="shared" si="397"/>
        <v>0</v>
      </c>
      <c r="H499" s="25">
        <f t="shared" si="397"/>
        <v>0</v>
      </c>
      <c r="I499" s="25">
        <f t="shared" si="397"/>
        <v>0</v>
      </c>
      <c r="J499" s="25">
        <f t="shared" si="397"/>
        <v>0</v>
      </c>
      <c r="K499" s="25">
        <f t="shared" si="397"/>
        <v>0</v>
      </c>
      <c r="L499" s="25">
        <f t="shared" si="397"/>
        <v>0</v>
      </c>
      <c r="M499" s="25">
        <f t="shared" si="397"/>
        <v>0</v>
      </c>
      <c r="N499" s="25">
        <f t="shared" si="397"/>
        <v>0</v>
      </c>
      <c r="O499" s="53">
        <f t="shared" si="397"/>
        <v>0</v>
      </c>
      <c r="P499" s="65">
        <f t="shared" si="395"/>
        <v>0</v>
      </c>
      <c r="Q499" s="53">
        <f t="shared" ref="Q499:R499" si="398">SUM(Q500+Q504)</f>
        <v>0</v>
      </c>
      <c r="R499" s="53">
        <f t="shared" si="398"/>
        <v>0</v>
      </c>
      <c r="S499" s="65">
        <f t="shared" si="396"/>
        <v>0</v>
      </c>
    </row>
    <row r="500" spans="1:19" ht="25.5" hidden="1" x14ac:dyDescent="0.25">
      <c r="A500" s="271"/>
      <c r="B500" s="12">
        <v>465100</v>
      </c>
      <c r="C500" s="13" t="s">
        <v>355</v>
      </c>
      <c r="D500" s="87">
        <f>SUM(D501)</f>
        <v>0</v>
      </c>
      <c r="E500" s="71">
        <f t="shared" ref="E500:O500" si="399">SUM(E501)</f>
        <v>0</v>
      </c>
      <c r="F500" s="25">
        <f t="shared" si="399"/>
        <v>0</v>
      </c>
      <c r="G500" s="25">
        <f t="shared" si="399"/>
        <v>0</v>
      </c>
      <c r="H500" s="25">
        <f t="shared" si="399"/>
        <v>0</v>
      </c>
      <c r="I500" s="25">
        <f t="shared" si="399"/>
        <v>0</v>
      </c>
      <c r="J500" s="25">
        <f t="shared" si="399"/>
        <v>0</v>
      </c>
      <c r="K500" s="25">
        <f t="shared" si="399"/>
        <v>0</v>
      </c>
      <c r="L500" s="25">
        <f t="shared" si="399"/>
        <v>0</v>
      </c>
      <c r="M500" s="25">
        <f t="shared" si="399"/>
        <v>0</v>
      </c>
      <c r="N500" s="25">
        <f t="shared" si="399"/>
        <v>0</v>
      </c>
      <c r="O500" s="53">
        <f t="shared" si="399"/>
        <v>0</v>
      </c>
      <c r="P500" s="65">
        <f t="shared" si="395"/>
        <v>0</v>
      </c>
      <c r="Q500" s="53">
        <f t="shared" ref="Q500:R500" si="400">SUM(Q501)</f>
        <v>0</v>
      </c>
      <c r="R500" s="53">
        <f t="shared" si="400"/>
        <v>0</v>
      </c>
      <c r="S500" s="65">
        <f t="shared" si="396"/>
        <v>0</v>
      </c>
    </row>
    <row r="501" spans="1:19" ht="25.5" hidden="1" x14ac:dyDescent="0.25">
      <c r="A501" s="161"/>
      <c r="B501" s="16">
        <v>465110</v>
      </c>
      <c r="C501" s="17" t="s">
        <v>355</v>
      </c>
      <c r="D501" s="85">
        <f>SUM(D502+D503)</f>
        <v>0</v>
      </c>
      <c r="E501" s="228">
        <f t="shared" ref="E501:R501" si="401">SUM(E502+E503)</f>
        <v>0</v>
      </c>
      <c r="F501" s="20">
        <f>SUM(F502+F503)</f>
        <v>0</v>
      </c>
      <c r="G501" s="20">
        <f t="shared" si="401"/>
        <v>0</v>
      </c>
      <c r="H501" s="20">
        <f t="shared" si="401"/>
        <v>0</v>
      </c>
      <c r="I501" s="20">
        <f t="shared" si="401"/>
        <v>0</v>
      </c>
      <c r="J501" s="20">
        <f t="shared" si="401"/>
        <v>0</v>
      </c>
      <c r="K501" s="20">
        <f t="shared" si="401"/>
        <v>0</v>
      </c>
      <c r="L501" s="20">
        <f t="shared" si="401"/>
        <v>0</v>
      </c>
      <c r="M501" s="20">
        <f t="shared" si="401"/>
        <v>0</v>
      </c>
      <c r="N501" s="20">
        <f t="shared" si="401"/>
        <v>0</v>
      </c>
      <c r="O501" s="190">
        <f t="shared" si="401"/>
        <v>0</v>
      </c>
      <c r="P501" s="85">
        <f t="shared" si="401"/>
        <v>0</v>
      </c>
      <c r="Q501" s="228">
        <f t="shared" si="401"/>
        <v>0</v>
      </c>
      <c r="R501" s="105">
        <f t="shared" si="401"/>
        <v>0</v>
      </c>
      <c r="S501" s="65">
        <f t="shared" si="396"/>
        <v>0</v>
      </c>
    </row>
    <row r="502" spans="1:19" ht="25.5" hidden="1" x14ac:dyDescent="0.25">
      <c r="A502" s="161"/>
      <c r="B502" s="16">
        <v>465111</v>
      </c>
      <c r="C502" s="17" t="s">
        <v>355</v>
      </c>
      <c r="D502" s="84"/>
      <c r="E502" s="68"/>
      <c r="F502" s="19"/>
      <c r="G502" s="19"/>
      <c r="H502" s="19"/>
      <c r="I502" s="19"/>
      <c r="J502" s="19"/>
      <c r="K502" s="19"/>
      <c r="L502" s="19"/>
      <c r="M502" s="19"/>
      <c r="N502" s="19"/>
      <c r="O502" s="49"/>
      <c r="P502" s="65">
        <f t="shared" ref="P502:P567" si="402">SUM(E502:O502)</f>
        <v>0</v>
      </c>
      <c r="Q502" s="49"/>
      <c r="R502" s="49"/>
      <c r="S502" s="65">
        <f t="shared" si="396"/>
        <v>0</v>
      </c>
    </row>
    <row r="503" spans="1:19" hidden="1" x14ac:dyDescent="0.25">
      <c r="A503" s="161"/>
      <c r="B503" s="16">
        <v>465112</v>
      </c>
      <c r="C503" s="17" t="s">
        <v>672</v>
      </c>
      <c r="D503" s="84"/>
      <c r="E503" s="68"/>
      <c r="F503" s="19"/>
      <c r="G503" s="19"/>
      <c r="H503" s="19"/>
      <c r="I503" s="19"/>
      <c r="J503" s="19"/>
      <c r="K503" s="19"/>
      <c r="L503" s="19"/>
      <c r="M503" s="19"/>
      <c r="N503" s="19"/>
      <c r="O503" s="49"/>
      <c r="P503" s="65">
        <f t="shared" si="402"/>
        <v>0</v>
      </c>
      <c r="Q503" s="49"/>
      <c r="R503" s="49"/>
      <c r="S503" s="65">
        <f t="shared" si="396"/>
        <v>0</v>
      </c>
    </row>
    <row r="504" spans="1:19" ht="25.5" hidden="1" x14ac:dyDescent="0.25">
      <c r="A504" s="271"/>
      <c r="B504" s="12">
        <v>465200</v>
      </c>
      <c r="C504" s="13" t="s">
        <v>356</v>
      </c>
      <c r="D504" s="87">
        <f>SUM(D505)</f>
        <v>0</v>
      </c>
      <c r="E504" s="71">
        <f t="shared" ref="E504:O505" si="403">SUM(E505)</f>
        <v>0</v>
      </c>
      <c r="F504" s="25">
        <f t="shared" si="403"/>
        <v>0</v>
      </c>
      <c r="G504" s="25">
        <f t="shared" si="403"/>
        <v>0</v>
      </c>
      <c r="H504" s="25">
        <f t="shared" si="403"/>
        <v>0</v>
      </c>
      <c r="I504" s="25">
        <f t="shared" si="403"/>
        <v>0</v>
      </c>
      <c r="J504" s="25">
        <f t="shared" si="403"/>
        <v>0</v>
      </c>
      <c r="K504" s="25">
        <f t="shared" si="403"/>
        <v>0</v>
      </c>
      <c r="L504" s="25">
        <f t="shared" si="403"/>
        <v>0</v>
      </c>
      <c r="M504" s="25">
        <f t="shared" si="403"/>
        <v>0</v>
      </c>
      <c r="N504" s="25">
        <f t="shared" si="403"/>
        <v>0</v>
      </c>
      <c r="O504" s="53">
        <f t="shared" si="403"/>
        <v>0</v>
      </c>
      <c r="P504" s="65">
        <f t="shared" si="402"/>
        <v>0</v>
      </c>
      <c r="Q504" s="53">
        <f t="shared" ref="Q504:R505" si="404">SUM(Q505)</f>
        <v>0</v>
      </c>
      <c r="R504" s="53">
        <f t="shared" si="404"/>
        <v>0</v>
      </c>
      <c r="S504" s="65">
        <f t="shared" si="396"/>
        <v>0</v>
      </c>
    </row>
    <row r="505" spans="1:19" ht="25.5" hidden="1" x14ac:dyDescent="0.25">
      <c r="A505" s="161"/>
      <c r="B505" s="16">
        <v>465210</v>
      </c>
      <c r="C505" s="17" t="s">
        <v>357</v>
      </c>
      <c r="D505" s="85">
        <f>SUM(D506)</f>
        <v>0</v>
      </c>
      <c r="E505" s="69">
        <f t="shared" si="403"/>
        <v>0</v>
      </c>
      <c r="F505" s="20">
        <f t="shared" si="403"/>
        <v>0</v>
      </c>
      <c r="G505" s="20">
        <f t="shared" si="403"/>
        <v>0</v>
      </c>
      <c r="H505" s="20">
        <f t="shared" si="403"/>
        <v>0</v>
      </c>
      <c r="I505" s="20">
        <f t="shared" si="403"/>
        <v>0</v>
      </c>
      <c r="J505" s="20">
        <f t="shared" si="403"/>
        <v>0</v>
      </c>
      <c r="K505" s="20">
        <f t="shared" si="403"/>
        <v>0</v>
      </c>
      <c r="L505" s="20">
        <f t="shared" si="403"/>
        <v>0</v>
      </c>
      <c r="M505" s="20">
        <f t="shared" si="403"/>
        <v>0</v>
      </c>
      <c r="N505" s="20">
        <f t="shared" si="403"/>
        <v>0</v>
      </c>
      <c r="O505" s="50">
        <f t="shared" si="403"/>
        <v>0</v>
      </c>
      <c r="P505" s="65">
        <f t="shared" si="402"/>
        <v>0</v>
      </c>
      <c r="Q505" s="50">
        <f t="shared" si="404"/>
        <v>0</v>
      </c>
      <c r="R505" s="50">
        <f t="shared" si="404"/>
        <v>0</v>
      </c>
      <c r="S505" s="65">
        <f t="shared" si="396"/>
        <v>0</v>
      </c>
    </row>
    <row r="506" spans="1:19" ht="25.5" hidden="1" x14ac:dyDescent="0.25">
      <c r="A506" s="161"/>
      <c r="B506" s="16">
        <v>465211</v>
      </c>
      <c r="C506" s="17" t="s">
        <v>357</v>
      </c>
      <c r="D506" s="84"/>
      <c r="E506" s="68"/>
      <c r="F506" s="19"/>
      <c r="G506" s="19"/>
      <c r="H506" s="19"/>
      <c r="I506" s="19"/>
      <c r="J506" s="19"/>
      <c r="K506" s="19"/>
      <c r="L506" s="19"/>
      <c r="M506" s="19"/>
      <c r="N506" s="19"/>
      <c r="O506" s="49"/>
      <c r="P506" s="65">
        <f t="shared" si="402"/>
        <v>0</v>
      </c>
      <c r="Q506" s="49"/>
      <c r="R506" s="49"/>
      <c r="S506" s="65">
        <f t="shared" si="396"/>
        <v>0</v>
      </c>
    </row>
    <row r="507" spans="1:19" ht="25.5" x14ac:dyDescent="0.25">
      <c r="A507" s="271"/>
      <c r="B507" s="12">
        <v>472000</v>
      </c>
      <c r="C507" s="21" t="s">
        <v>358</v>
      </c>
      <c r="D507" s="82">
        <f>SUM(D508,D511,D522,D525)</f>
        <v>4451448</v>
      </c>
      <c r="E507" s="66">
        <f t="shared" ref="E507:O507" si="405">SUM(E508,E511,E522,E525)</f>
        <v>4000000</v>
      </c>
      <c r="F507" s="14">
        <f t="shared" si="405"/>
        <v>0</v>
      </c>
      <c r="G507" s="14">
        <f t="shared" si="405"/>
        <v>0</v>
      </c>
      <c r="H507" s="14">
        <f t="shared" si="405"/>
        <v>0</v>
      </c>
      <c r="I507" s="14">
        <f t="shared" si="405"/>
        <v>0</v>
      </c>
      <c r="J507" s="14">
        <f t="shared" si="405"/>
        <v>0</v>
      </c>
      <c r="K507" s="14">
        <f t="shared" si="405"/>
        <v>0</v>
      </c>
      <c r="L507" s="14">
        <f t="shared" si="405"/>
        <v>0</v>
      </c>
      <c r="M507" s="14">
        <f t="shared" si="405"/>
        <v>0</v>
      </c>
      <c r="N507" s="14">
        <f t="shared" si="405"/>
        <v>0</v>
      </c>
      <c r="O507" s="47">
        <f t="shared" si="405"/>
        <v>0</v>
      </c>
      <c r="P507" s="65">
        <f t="shared" si="402"/>
        <v>4000000</v>
      </c>
      <c r="Q507" s="47">
        <f t="shared" ref="Q507:R507" si="406">SUM(Q508,Q511,Q522,Q525)</f>
        <v>4347448</v>
      </c>
      <c r="R507" s="47">
        <f t="shared" si="406"/>
        <v>4347448</v>
      </c>
      <c r="S507" s="65">
        <f t="shared" si="396"/>
        <v>12694896</v>
      </c>
    </row>
    <row r="508" spans="1:19" ht="25.5" hidden="1" x14ac:dyDescent="0.25">
      <c r="A508" s="271"/>
      <c r="B508" s="12">
        <v>472300</v>
      </c>
      <c r="C508" s="13" t="s">
        <v>359</v>
      </c>
      <c r="D508" s="82">
        <f>SUM(D509)</f>
        <v>0</v>
      </c>
      <c r="E508" s="66">
        <f t="shared" ref="E508:O509" si="407">SUM(E509)</f>
        <v>0</v>
      </c>
      <c r="F508" s="14">
        <f t="shared" si="407"/>
        <v>0</v>
      </c>
      <c r="G508" s="14">
        <f t="shared" si="407"/>
        <v>0</v>
      </c>
      <c r="H508" s="14">
        <f t="shared" si="407"/>
        <v>0</v>
      </c>
      <c r="I508" s="14">
        <f t="shared" si="407"/>
        <v>0</v>
      </c>
      <c r="J508" s="14">
        <f t="shared" si="407"/>
        <v>0</v>
      </c>
      <c r="K508" s="14">
        <f t="shared" si="407"/>
        <v>0</v>
      </c>
      <c r="L508" s="14">
        <f t="shared" si="407"/>
        <v>0</v>
      </c>
      <c r="M508" s="14">
        <f t="shared" si="407"/>
        <v>0</v>
      </c>
      <c r="N508" s="14">
        <f t="shared" si="407"/>
        <v>0</v>
      </c>
      <c r="O508" s="47">
        <f t="shared" si="407"/>
        <v>0</v>
      </c>
      <c r="P508" s="65">
        <f t="shared" si="402"/>
        <v>0</v>
      </c>
      <c r="Q508" s="47">
        <f t="shared" ref="Q508:R509" si="408">SUM(Q509)</f>
        <v>0</v>
      </c>
      <c r="R508" s="47">
        <f t="shared" si="408"/>
        <v>0</v>
      </c>
      <c r="S508" s="65">
        <f t="shared" si="396"/>
        <v>0</v>
      </c>
    </row>
    <row r="509" spans="1:19" ht="25.5" hidden="1" x14ac:dyDescent="0.25">
      <c r="A509" s="161"/>
      <c r="B509" s="16">
        <v>472310</v>
      </c>
      <c r="C509" s="17" t="s">
        <v>359</v>
      </c>
      <c r="D509" s="83">
        <f>SUM(D510)</f>
        <v>0</v>
      </c>
      <c r="E509" s="67">
        <f t="shared" si="407"/>
        <v>0</v>
      </c>
      <c r="F509" s="18">
        <f t="shared" si="407"/>
        <v>0</v>
      </c>
      <c r="G509" s="18">
        <f t="shared" si="407"/>
        <v>0</v>
      </c>
      <c r="H509" s="18">
        <f t="shared" si="407"/>
        <v>0</v>
      </c>
      <c r="I509" s="18">
        <f t="shared" si="407"/>
        <v>0</v>
      </c>
      <c r="J509" s="18">
        <f t="shared" si="407"/>
        <v>0</v>
      </c>
      <c r="K509" s="18">
        <f t="shared" si="407"/>
        <v>0</v>
      </c>
      <c r="L509" s="18">
        <f t="shared" si="407"/>
        <v>0</v>
      </c>
      <c r="M509" s="18">
        <f t="shared" si="407"/>
        <v>0</v>
      </c>
      <c r="N509" s="18">
        <f t="shared" si="407"/>
        <v>0</v>
      </c>
      <c r="O509" s="48">
        <f t="shared" si="407"/>
        <v>0</v>
      </c>
      <c r="P509" s="65">
        <f t="shared" si="402"/>
        <v>0</v>
      </c>
      <c r="Q509" s="48">
        <f t="shared" si="408"/>
        <v>0</v>
      </c>
      <c r="R509" s="48">
        <f t="shared" si="408"/>
        <v>0</v>
      </c>
      <c r="S509" s="65">
        <f t="shared" si="396"/>
        <v>0</v>
      </c>
    </row>
    <row r="510" spans="1:19" ht="41.25" hidden="1" customHeight="1" x14ac:dyDescent="0.25">
      <c r="A510" s="161"/>
      <c r="B510" s="16">
        <v>472311</v>
      </c>
      <c r="C510" s="17" t="s">
        <v>360</v>
      </c>
      <c r="D510" s="84"/>
      <c r="E510" s="68"/>
      <c r="F510" s="19"/>
      <c r="G510" s="19"/>
      <c r="H510" s="19"/>
      <c r="I510" s="19"/>
      <c r="J510" s="19"/>
      <c r="K510" s="19"/>
      <c r="L510" s="19"/>
      <c r="M510" s="19"/>
      <c r="N510" s="19"/>
      <c r="O510" s="49"/>
      <c r="P510" s="65">
        <f t="shared" si="402"/>
        <v>0</v>
      </c>
      <c r="Q510" s="49"/>
      <c r="R510" s="49"/>
      <c r="S510" s="65">
        <f t="shared" si="396"/>
        <v>0</v>
      </c>
    </row>
    <row r="511" spans="1:19" ht="25.5" hidden="1" x14ac:dyDescent="0.25">
      <c r="A511" s="271"/>
      <c r="B511" s="12">
        <v>472700</v>
      </c>
      <c r="C511" s="13" t="s">
        <v>361</v>
      </c>
      <c r="D511" s="82">
        <f>SUM(D512,D520)</f>
        <v>0</v>
      </c>
      <c r="E511" s="66">
        <f t="shared" ref="E511:O511" si="409">SUM(E512,E520)</f>
        <v>0</v>
      </c>
      <c r="F511" s="14">
        <f t="shared" si="409"/>
        <v>0</v>
      </c>
      <c r="G511" s="14">
        <f t="shared" si="409"/>
        <v>0</v>
      </c>
      <c r="H511" s="14">
        <f t="shared" si="409"/>
        <v>0</v>
      </c>
      <c r="I511" s="14">
        <f t="shared" si="409"/>
        <v>0</v>
      </c>
      <c r="J511" s="14">
        <f t="shared" si="409"/>
        <v>0</v>
      </c>
      <c r="K511" s="14">
        <f t="shared" si="409"/>
        <v>0</v>
      </c>
      <c r="L511" s="14">
        <f t="shared" si="409"/>
        <v>0</v>
      </c>
      <c r="M511" s="14">
        <f t="shared" si="409"/>
        <v>0</v>
      </c>
      <c r="N511" s="14">
        <f t="shared" si="409"/>
        <v>0</v>
      </c>
      <c r="O511" s="47">
        <f t="shared" si="409"/>
        <v>0</v>
      </c>
      <c r="P511" s="65">
        <f t="shared" si="402"/>
        <v>0</v>
      </c>
      <c r="Q511" s="47">
        <f t="shared" ref="Q511:R511" si="410">SUM(Q512,Q520)</f>
        <v>0</v>
      </c>
      <c r="R511" s="47">
        <f t="shared" si="410"/>
        <v>0</v>
      </c>
      <c r="S511" s="65">
        <f t="shared" si="396"/>
        <v>0</v>
      </c>
    </row>
    <row r="512" spans="1:19" ht="19.5" hidden="1" customHeight="1" x14ac:dyDescent="0.25">
      <c r="A512" s="161"/>
      <c r="B512" s="16">
        <v>472710</v>
      </c>
      <c r="C512" s="17" t="s">
        <v>362</v>
      </c>
      <c r="D512" s="83">
        <f>SUM(D513:D519)</f>
        <v>0</v>
      </c>
      <c r="E512" s="67">
        <f t="shared" ref="E512:O512" si="411">SUM(E513:E519)</f>
        <v>0</v>
      </c>
      <c r="F512" s="18">
        <f t="shared" si="411"/>
        <v>0</v>
      </c>
      <c r="G512" s="18">
        <f t="shared" si="411"/>
        <v>0</v>
      </c>
      <c r="H512" s="18">
        <f t="shared" si="411"/>
        <v>0</v>
      </c>
      <c r="I512" s="18">
        <f t="shared" si="411"/>
        <v>0</v>
      </c>
      <c r="J512" s="18">
        <f t="shared" si="411"/>
        <v>0</v>
      </c>
      <c r="K512" s="18">
        <f t="shared" si="411"/>
        <v>0</v>
      </c>
      <c r="L512" s="18">
        <f t="shared" si="411"/>
        <v>0</v>
      </c>
      <c r="M512" s="18">
        <f t="shared" si="411"/>
        <v>0</v>
      </c>
      <c r="N512" s="18">
        <f t="shared" si="411"/>
        <v>0</v>
      </c>
      <c r="O512" s="48">
        <f t="shared" si="411"/>
        <v>0</v>
      </c>
      <c r="P512" s="65">
        <f t="shared" si="402"/>
        <v>0</v>
      </c>
      <c r="Q512" s="48">
        <f t="shared" ref="Q512:R512" si="412">SUM(Q513:Q519)</f>
        <v>0</v>
      </c>
      <c r="R512" s="48">
        <f t="shared" si="412"/>
        <v>0</v>
      </c>
      <c r="S512" s="65">
        <f t="shared" si="396"/>
        <v>0</v>
      </c>
    </row>
    <row r="513" spans="1:19" hidden="1" x14ac:dyDescent="0.25">
      <c r="A513" s="161"/>
      <c r="B513" s="16">
        <v>472711</v>
      </c>
      <c r="C513" s="17" t="s">
        <v>602</v>
      </c>
      <c r="D513" s="88"/>
      <c r="E513" s="72"/>
      <c r="F513" s="28"/>
      <c r="G513" s="28"/>
      <c r="H513" s="28"/>
      <c r="I513" s="28"/>
      <c r="J513" s="28"/>
      <c r="K513" s="28"/>
      <c r="L513" s="28"/>
      <c r="M513" s="28"/>
      <c r="N513" s="28"/>
      <c r="O513" s="54"/>
      <c r="P513" s="65">
        <f t="shared" si="402"/>
        <v>0</v>
      </c>
      <c r="Q513" s="54"/>
      <c r="R513" s="54"/>
      <c r="S513" s="65">
        <f t="shared" si="396"/>
        <v>0</v>
      </c>
    </row>
    <row r="514" spans="1:19" ht="38.25" hidden="1" x14ac:dyDescent="0.25">
      <c r="A514" s="161"/>
      <c r="B514" s="16">
        <v>472713</v>
      </c>
      <c r="C514" s="17" t="s">
        <v>603</v>
      </c>
      <c r="D514" s="84"/>
      <c r="E514" s="68"/>
      <c r="F514" s="19"/>
      <c r="G514" s="19"/>
      <c r="H514" s="19"/>
      <c r="I514" s="19"/>
      <c r="J514" s="19"/>
      <c r="K514" s="19"/>
      <c r="L514" s="19"/>
      <c r="M514" s="19"/>
      <c r="N514" s="19"/>
      <c r="O514" s="49"/>
      <c r="P514" s="65">
        <f t="shared" si="402"/>
        <v>0</v>
      </c>
      <c r="Q514" s="49"/>
      <c r="R514" s="49"/>
      <c r="S514" s="65">
        <f t="shared" si="396"/>
        <v>0</v>
      </c>
    </row>
    <row r="515" spans="1:19" hidden="1" x14ac:dyDescent="0.25">
      <c r="A515" s="161"/>
      <c r="B515" s="16">
        <v>472714</v>
      </c>
      <c r="C515" s="17" t="s">
        <v>363</v>
      </c>
      <c r="D515" s="84"/>
      <c r="E515" s="68"/>
      <c r="F515" s="19"/>
      <c r="G515" s="19"/>
      <c r="H515" s="19"/>
      <c r="I515" s="19"/>
      <c r="J515" s="19"/>
      <c r="K515" s="19"/>
      <c r="L515" s="19"/>
      <c r="M515" s="19"/>
      <c r="N515" s="19"/>
      <c r="O515" s="49"/>
      <c r="P515" s="65">
        <f t="shared" si="402"/>
        <v>0</v>
      </c>
      <c r="Q515" s="49"/>
      <c r="R515" s="49"/>
      <c r="S515" s="65">
        <f t="shared" si="396"/>
        <v>0</v>
      </c>
    </row>
    <row r="516" spans="1:19" hidden="1" x14ac:dyDescent="0.25">
      <c r="A516" s="161"/>
      <c r="B516" s="16">
        <v>472715</v>
      </c>
      <c r="C516" s="17" t="s">
        <v>364</v>
      </c>
      <c r="D516" s="84"/>
      <c r="E516" s="68"/>
      <c r="F516" s="19"/>
      <c r="G516" s="19"/>
      <c r="H516" s="19"/>
      <c r="I516" s="19"/>
      <c r="J516" s="19"/>
      <c r="K516" s="19"/>
      <c r="L516" s="19"/>
      <c r="M516" s="19"/>
      <c r="N516" s="19"/>
      <c r="O516" s="49"/>
      <c r="P516" s="65">
        <f t="shared" si="402"/>
        <v>0</v>
      </c>
      <c r="Q516" s="49"/>
      <c r="R516" s="49"/>
      <c r="S516" s="65">
        <f t="shared" si="396"/>
        <v>0</v>
      </c>
    </row>
    <row r="517" spans="1:19" ht="51.75" hidden="1" customHeight="1" x14ac:dyDescent="0.25">
      <c r="A517" s="161"/>
      <c r="B517" s="16">
        <v>472717</v>
      </c>
      <c r="C517" s="17" t="s">
        <v>604</v>
      </c>
      <c r="D517" s="84"/>
      <c r="E517" s="68"/>
      <c r="F517" s="19"/>
      <c r="G517" s="19"/>
      <c r="H517" s="19"/>
      <c r="I517" s="19"/>
      <c r="J517" s="19"/>
      <c r="K517" s="19"/>
      <c r="L517" s="19"/>
      <c r="M517" s="19"/>
      <c r="N517" s="19"/>
      <c r="O517" s="49"/>
      <c r="P517" s="65">
        <f t="shared" si="402"/>
        <v>0</v>
      </c>
      <c r="Q517" s="49"/>
      <c r="R517" s="49"/>
      <c r="S517" s="65">
        <f t="shared" si="396"/>
        <v>0</v>
      </c>
    </row>
    <row r="518" spans="1:19" ht="72" hidden="1" customHeight="1" x14ac:dyDescent="0.25">
      <c r="A518" s="161"/>
      <c r="B518" s="16">
        <v>472718</v>
      </c>
      <c r="C518" s="17" t="s">
        <v>605</v>
      </c>
      <c r="D518" s="84"/>
      <c r="E518" s="68"/>
      <c r="F518" s="19"/>
      <c r="G518" s="19"/>
      <c r="H518" s="19"/>
      <c r="I518" s="19"/>
      <c r="J518" s="19"/>
      <c r="K518" s="19"/>
      <c r="L518" s="19"/>
      <c r="M518" s="19"/>
      <c r="N518" s="19"/>
      <c r="O518" s="49"/>
      <c r="P518" s="65">
        <f t="shared" si="402"/>
        <v>0</v>
      </c>
      <c r="Q518" s="49"/>
      <c r="R518" s="49"/>
      <c r="S518" s="65">
        <f t="shared" si="396"/>
        <v>0</v>
      </c>
    </row>
    <row r="519" spans="1:19" ht="63.75" hidden="1" x14ac:dyDescent="0.25">
      <c r="A519" s="161"/>
      <c r="B519" s="16">
        <v>472719</v>
      </c>
      <c r="C519" s="17" t="s">
        <v>606</v>
      </c>
      <c r="D519" s="84"/>
      <c r="E519" s="68"/>
      <c r="F519" s="19"/>
      <c r="G519" s="19"/>
      <c r="H519" s="19"/>
      <c r="I519" s="19"/>
      <c r="J519" s="19"/>
      <c r="K519" s="19"/>
      <c r="L519" s="19"/>
      <c r="M519" s="19"/>
      <c r="N519" s="19"/>
      <c r="O519" s="49"/>
      <c r="P519" s="65">
        <f t="shared" si="402"/>
        <v>0</v>
      </c>
      <c r="Q519" s="49"/>
      <c r="R519" s="49"/>
      <c r="S519" s="65">
        <f t="shared" si="396"/>
        <v>0</v>
      </c>
    </row>
    <row r="520" spans="1:19" ht="32.25" hidden="1" customHeight="1" x14ac:dyDescent="0.25">
      <c r="A520" s="161"/>
      <c r="B520" s="16">
        <v>472720</v>
      </c>
      <c r="C520" s="17" t="s">
        <v>365</v>
      </c>
      <c r="D520" s="83">
        <f>SUM(D521)</f>
        <v>0</v>
      </c>
      <c r="E520" s="67">
        <f t="shared" ref="E520:O520" si="413">SUM(E521)</f>
        <v>0</v>
      </c>
      <c r="F520" s="18">
        <f t="shared" si="413"/>
        <v>0</v>
      </c>
      <c r="G520" s="18">
        <f t="shared" si="413"/>
        <v>0</v>
      </c>
      <c r="H520" s="18">
        <f t="shared" si="413"/>
        <v>0</v>
      </c>
      <c r="I520" s="18">
        <f t="shared" si="413"/>
        <v>0</v>
      </c>
      <c r="J520" s="18">
        <f t="shared" si="413"/>
        <v>0</v>
      </c>
      <c r="K520" s="18">
        <f t="shared" si="413"/>
        <v>0</v>
      </c>
      <c r="L520" s="18">
        <f t="shared" si="413"/>
        <v>0</v>
      </c>
      <c r="M520" s="18">
        <f t="shared" si="413"/>
        <v>0</v>
      </c>
      <c r="N520" s="18">
        <f t="shared" si="413"/>
        <v>0</v>
      </c>
      <c r="O520" s="48">
        <f t="shared" si="413"/>
        <v>0</v>
      </c>
      <c r="P520" s="65">
        <f t="shared" si="402"/>
        <v>0</v>
      </c>
      <c r="Q520" s="48">
        <f t="shared" ref="Q520:R520" si="414">SUM(Q521)</f>
        <v>0</v>
      </c>
      <c r="R520" s="48">
        <f t="shared" si="414"/>
        <v>0</v>
      </c>
      <c r="S520" s="65">
        <f t="shared" si="396"/>
        <v>0</v>
      </c>
    </row>
    <row r="521" spans="1:19" hidden="1" x14ac:dyDescent="0.25">
      <c r="A521" s="161"/>
      <c r="B521" s="16">
        <v>472721</v>
      </c>
      <c r="C521" s="17" t="s">
        <v>673</v>
      </c>
      <c r="D521" s="84"/>
      <c r="E521" s="68"/>
      <c r="F521" s="19"/>
      <c r="G521" s="19"/>
      <c r="H521" s="19"/>
      <c r="I521" s="19"/>
      <c r="J521" s="19"/>
      <c r="K521" s="19"/>
      <c r="L521" s="19"/>
      <c r="M521" s="19"/>
      <c r="N521" s="19"/>
      <c r="O521" s="49"/>
      <c r="P521" s="65">
        <f t="shared" si="402"/>
        <v>0</v>
      </c>
      <c r="Q521" s="49"/>
      <c r="R521" s="49"/>
      <c r="S521" s="65">
        <f t="shared" si="396"/>
        <v>0</v>
      </c>
    </row>
    <row r="522" spans="1:19" ht="25.5" x14ac:dyDescent="0.25">
      <c r="A522" s="271"/>
      <c r="B522" s="12">
        <v>472800</v>
      </c>
      <c r="C522" s="13" t="s">
        <v>366</v>
      </c>
      <c r="D522" s="82">
        <f>SUM(D523)</f>
        <v>0</v>
      </c>
      <c r="E522" s="66">
        <f t="shared" ref="E522:O523" si="415">SUM(E523)</f>
        <v>4000000</v>
      </c>
      <c r="F522" s="14">
        <f t="shared" si="415"/>
        <v>0</v>
      </c>
      <c r="G522" s="14">
        <f t="shared" si="415"/>
        <v>0</v>
      </c>
      <c r="H522" s="14">
        <f t="shared" si="415"/>
        <v>0</v>
      </c>
      <c r="I522" s="14">
        <f t="shared" si="415"/>
        <v>0</v>
      </c>
      <c r="J522" s="14">
        <f t="shared" si="415"/>
        <v>0</v>
      </c>
      <c r="K522" s="14">
        <f t="shared" si="415"/>
        <v>0</v>
      </c>
      <c r="L522" s="14">
        <f t="shared" si="415"/>
        <v>0</v>
      </c>
      <c r="M522" s="14">
        <f t="shared" si="415"/>
        <v>0</v>
      </c>
      <c r="N522" s="14">
        <f t="shared" si="415"/>
        <v>0</v>
      </c>
      <c r="O522" s="47">
        <f t="shared" si="415"/>
        <v>0</v>
      </c>
      <c r="P522" s="65">
        <f t="shared" si="402"/>
        <v>4000000</v>
      </c>
      <c r="Q522" s="47">
        <f t="shared" ref="Q522:R523" si="416">SUM(Q523)</f>
        <v>4347448</v>
      </c>
      <c r="R522" s="47">
        <f t="shared" si="416"/>
        <v>4347448</v>
      </c>
      <c r="S522" s="65">
        <f t="shared" si="396"/>
        <v>12694896</v>
      </c>
    </row>
    <row r="523" spans="1:19" ht="30" customHeight="1" x14ac:dyDescent="0.25">
      <c r="A523" s="161"/>
      <c r="B523" s="16">
        <v>472810</v>
      </c>
      <c r="C523" s="17" t="s">
        <v>367</v>
      </c>
      <c r="D523" s="83">
        <f>SUM(D524)</f>
        <v>0</v>
      </c>
      <c r="E523" s="67">
        <f t="shared" si="415"/>
        <v>4000000</v>
      </c>
      <c r="F523" s="18">
        <f t="shared" si="415"/>
        <v>0</v>
      </c>
      <c r="G523" s="18">
        <f t="shared" si="415"/>
        <v>0</v>
      </c>
      <c r="H523" s="18">
        <f t="shared" si="415"/>
        <v>0</v>
      </c>
      <c r="I523" s="18">
        <f t="shared" si="415"/>
        <v>0</v>
      </c>
      <c r="J523" s="18">
        <f t="shared" si="415"/>
        <v>0</v>
      </c>
      <c r="K523" s="18">
        <f t="shared" si="415"/>
        <v>0</v>
      </c>
      <c r="L523" s="18">
        <f t="shared" si="415"/>
        <v>0</v>
      </c>
      <c r="M523" s="18">
        <f t="shared" si="415"/>
        <v>0</v>
      </c>
      <c r="N523" s="18">
        <f t="shared" si="415"/>
        <v>0</v>
      </c>
      <c r="O523" s="48">
        <f t="shared" si="415"/>
        <v>0</v>
      </c>
      <c r="P523" s="65">
        <f t="shared" si="402"/>
        <v>4000000</v>
      </c>
      <c r="Q523" s="48">
        <f t="shared" si="416"/>
        <v>4347448</v>
      </c>
      <c r="R523" s="48">
        <f t="shared" si="416"/>
        <v>4347448</v>
      </c>
      <c r="S523" s="65">
        <f t="shared" si="396"/>
        <v>12694896</v>
      </c>
    </row>
    <row r="524" spans="1:19" ht="25.5" x14ac:dyDescent="0.25">
      <c r="A524" s="161"/>
      <c r="B524" s="16">
        <v>472811</v>
      </c>
      <c r="C524" s="17" t="s">
        <v>366</v>
      </c>
      <c r="D524" s="84"/>
      <c r="E524" s="68">
        <f>4347448-347448</f>
        <v>4000000</v>
      </c>
      <c r="F524" s="19"/>
      <c r="G524" s="19"/>
      <c r="H524" s="19"/>
      <c r="I524" s="19"/>
      <c r="J524" s="19"/>
      <c r="K524" s="19"/>
      <c r="L524" s="19"/>
      <c r="M524" s="19"/>
      <c r="N524" s="19"/>
      <c r="O524" s="49"/>
      <c r="P524" s="65">
        <f t="shared" si="402"/>
        <v>4000000</v>
      </c>
      <c r="Q524" s="49">
        <v>4347448</v>
      </c>
      <c r="R524" s="49">
        <v>4347448</v>
      </c>
      <c r="S524" s="65">
        <f t="shared" si="396"/>
        <v>12694896</v>
      </c>
    </row>
    <row r="525" spans="1:19" x14ac:dyDescent="0.25">
      <c r="A525" s="271"/>
      <c r="B525" s="12">
        <v>472900</v>
      </c>
      <c r="C525" s="13" t="s">
        <v>368</v>
      </c>
      <c r="D525" s="82">
        <f>SUM(D526)</f>
        <v>4451448</v>
      </c>
      <c r="E525" s="66">
        <f t="shared" ref="E525:O526" si="417">SUM(E526)</f>
        <v>0</v>
      </c>
      <c r="F525" s="14">
        <f t="shared" si="417"/>
        <v>0</v>
      </c>
      <c r="G525" s="14">
        <f t="shared" si="417"/>
        <v>0</v>
      </c>
      <c r="H525" s="14">
        <f t="shared" si="417"/>
        <v>0</v>
      </c>
      <c r="I525" s="14">
        <f t="shared" si="417"/>
        <v>0</v>
      </c>
      <c r="J525" s="14">
        <f t="shared" si="417"/>
        <v>0</v>
      </c>
      <c r="K525" s="14">
        <f t="shared" si="417"/>
        <v>0</v>
      </c>
      <c r="L525" s="14">
        <f t="shared" si="417"/>
        <v>0</v>
      </c>
      <c r="M525" s="14">
        <f t="shared" si="417"/>
        <v>0</v>
      </c>
      <c r="N525" s="14">
        <f t="shared" si="417"/>
        <v>0</v>
      </c>
      <c r="O525" s="47">
        <f t="shared" si="417"/>
        <v>0</v>
      </c>
      <c r="P525" s="65">
        <f t="shared" si="402"/>
        <v>0</v>
      </c>
      <c r="Q525" s="47">
        <f t="shared" ref="Q525:R526" si="418">SUM(Q526)</f>
        <v>0</v>
      </c>
      <c r="R525" s="47">
        <f t="shared" si="418"/>
        <v>0</v>
      </c>
      <c r="S525" s="65">
        <f t="shared" si="396"/>
        <v>0</v>
      </c>
    </row>
    <row r="526" spans="1:19" x14ac:dyDescent="0.25">
      <c r="A526" s="161"/>
      <c r="B526" s="16">
        <v>472930</v>
      </c>
      <c r="C526" s="17" t="s">
        <v>369</v>
      </c>
      <c r="D526" s="83">
        <f>SUM(D527)</f>
        <v>4451448</v>
      </c>
      <c r="E526" s="67">
        <f t="shared" si="417"/>
        <v>0</v>
      </c>
      <c r="F526" s="18">
        <f t="shared" si="417"/>
        <v>0</v>
      </c>
      <c r="G526" s="18">
        <f t="shared" si="417"/>
        <v>0</v>
      </c>
      <c r="H526" s="18">
        <f t="shared" si="417"/>
        <v>0</v>
      </c>
      <c r="I526" s="18">
        <f t="shared" si="417"/>
        <v>0</v>
      </c>
      <c r="J526" s="18">
        <f t="shared" si="417"/>
        <v>0</v>
      </c>
      <c r="K526" s="18">
        <f t="shared" si="417"/>
        <v>0</v>
      </c>
      <c r="L526" s="18">
        <f t="shared" si="417"/>
        <v>0</v>
      </c>
      <c r="M526" s="18">
        <f t="shared" si="417"/>
        <v>0</v>
      </c>
      <c r="N526" s="18">
        <f t="shared" si="417"/>
        <v>0</v>
      </c>
      <c r="O526" s="48">
        <f t="shared" si="417"/>
        <v>0</v>
      </c>
      <c r="P526" s="65">
        <f t="shared" si="402"/>
        <v>0</v>
      </c>
      <c r="Q526" s="48">
        <f t="shared" si="418"/>
        <v>0</v>
      </c>
      <c r="R526" s="48">
        <f t="shared" si="418"/>
        <v>0</v>
      </c>
      <c r="S526" s="65">
        <f t="shared" si="396"/>
        <v>0</v>
      </c>
    </row>
    <row r="527" spans="1:19" ht="16.5" thickBot="1" x14ac:dyDescent="0.3">
      <c r="A527" s="161"/>
      <c r="B527" s="16">
        <v>472931</v>
      </c>
      <c r="C527" s="17" t="s">
        <v>694</v>
      </c>
      <c r="D527" s="84">
        <v>4451448</v>
      </c>
      <c r="E527" s="68"/>
      <c r="F527" s="19"/>
      <c r="G527" s="19"/>
      <c r="H527" s="19"/>
      <c r="I527" s="19"/>
      <c r="J527" s="19"/>
      <c r="K527" s="19"/>
      <c r="L527" s="19"/>
      <c r="M527" s="19"/>
      <c r="N527" s="19"/>
      <c r="O527" s="49"/>
      <c r="P527" s="65">
        <f t="shared" si="402"/>
        <v>0</v>
      </c>
      <c r="Q527" s="49"/>
      <c r="R527" s="49"/>
      <c r="S527" s="65">
        <f t="shared" si="396"/>
        <v>0</v>
      </c>
    </row>
    <row r="528" spans="1:19" ht="28.5" hidden="1" customHeight="1" x14ac:dyDescent="0.25">
      <c r="A528" s="271"/>
      <c r="B528" s="12">
        <v>481000</v>
      </c>
      <c r="C528" s="21" t="s">
        <v>370</v>
      </c>
      <c r="D528" s="82">
        <f>SUM(D529,D534)</f>
        <v>0</v>
      </c>
      <c r="E528" s="66">
        <f t="shared" ref="E528:O528" si="419">SUM(E529,E534)</f>
        <v>0</v>
      </c>
      <c r="F528" s="14">
        <f t="shared" si="419"/>
        <v>0</v>
      </c>
      <c r="G528" s="14">
        <f t="shared" si="419"/>
        <v>0</v>
      </c>
      <c r="H528" s="14">
        <f t="shared" si="419"/>
        <v>0</v>
      </c>
      <c r="I528" s="14">
        <f t="shared" si="419"/>
        <v>0</v>
      </c>
      <c r="J528" s="14">
        <f t="shared" si="419"/>
        <v>0</v>
      </c>
      <c r="K528" s="14">
        <f t="shared" si="419"/>
        <v>0</v>
      </c>
      <c r="L528" s="14">
        <f t="shared" si="419"/>
        <v>0</v>
      </c>
      <c r="M528" s="14">
        <f t="shared" si="419"/>
        <v>0</v>
      </c>
      <c r="N528" s="14">
        <f t="shared" si="419"/>
        <v>0</v>
      </c>
      <c r="O528" s="47">
        <f t="shared" si="419"/>
        <v>0</v>
      </c>
      <c r="P528" s="65">
        <f t="shared" si="402"/>
        <v>0</v>
      </c>
      <c r="Q528" s="47">
        <f t="shared" ref="Q528:R528" si="420">SUM(Q529,Q534)</f>
        <v>0</v>
      </c>
      <c r="R528" s="47">
        <f t="shared" si="420"/>
        <v>0</v>
      </c>
      <c r="S528" s="65">
        <f t="shared" si="396"/>
        <v>0</v>
      </c>
    </row>
    <row r="529" spans="1:19" ht="46.5" hidden="1" customHeight="1" x14ac:dyDescent="0.25">
      <c r="A529" s="271"/>
      <c r="B529" s="12">
        <v>481100</v>
      </c>
      <c r="C529" s="13" t="s">
        <v>371</v>
      </c>
      <c r="D529" s="82">
        <f>SUM(D530,D532)</f>
        <v>0</v>
      </c>
      <c r="E529" s="66">
        <f t="shared" ref="E529:O529" si="421">SUM(E530,E532)</f>
        <v>0</v>
      </c>
      <c r="F529" s="14">
        <f t="shared" si="421"/>
        <v>0</v>
      </c>
      <c r="G529" s="14">
        <f t="shared" si="421"/>
        <v>0</v>
      </c>
      <c r="H529" s="14">
        <f t="shared" si="421"/>
        <v>0</v>
      </c>
      <c r="I529" s="14">
        <f t="shared" si="421"/>
        <v>0</v>
      </c>
      <c r="J529" s="14">
        <f t="shared" si="421"/>
        <v>0</v>
      </c>
      <c r="K529" s="14">
        <f t="shared" si="421"/>
        <v>0</v>
      </c>
      <c r="L529" s="14">
        <f t="shared" si="421"/>
        <v>0</v>
      </c>
      <c r="M529" s="14">
        <f t="shared" si="421"/>
        <v>0</v>
      </c>
      <c r="N529" s="14">
        <f t="shared" si="421"/>
        <v>0</v>
      </c>
      <c r="O529" s="47">
        <f t="shared" si="421"/>
        <v>0</v>
      </c>
      <c r="P529" s="65">
        <f t="shared" si="402"/>
        <v>0</v>
      </c>
      <c r="Q529" s="47">
        <f t="shared" ref="Q529:R529" si="422">SUM(Q530,Q532)</f>
        <v>0</v>
      </c>
      <c r="R529" s="47">
        <f t="shared" si="422"/>
        <v>0</v>
      </c>
      <c r="S529" s="65">
        <f t="shared" si="396"/>
        <v>0</v>
      </c>
    </row>
    <row r="530" spans="1:19" ht="55.5" hidden="1" customHeight="1" x14ac:dyDescent="0.25">
      <c r="A530" s="271"/>
      <c r="B530" s="16">
        <v>481120</v>
      </c>
      <c r="C530" s="17" t="s">
        <v>372</v>
      </c>
      <c r="D530" s="83">
        <f>SUM(D531)</f>
        <v>0</v>
      </c>
      <c r="E530" s="67">
        <f t="shared" ref="E530:O530" si="423">SUM(E531)</f>
        <v>0</v>
      </c>
      <c r="F530" s="18">
        <f t="shared" si="423"/>
        <v>0</v>
      </c>
      <c r="G530" s="18">
        <f t="shared" si="423"/>
        <v>0</v>
      </c>
      <c r="H530" s="18">
        <f t="shared" si="423"/>
        <v>0</v>
      </c>
      <c r="I530" s="18">
        <f t="shared" si="423"/>
        <v>0</v>
      </c>
      <c r="J530" s="18">
        <f t="shared" si="423"/>
        <v>0</v>
      </c>
      <c r="K530" s="18">
        <f t="shared" si="423"/>
        <v>0</v>
      </c>
      <c r="L530" s="18">
        <f t="shared" si="423"/>
        <v>0</v>
      </c>
      <c r="M530" s="18">
        <f t="shared" si="423"/>
        <v>0</v>
      </c>
      <c r="N530" s="18">
        <f t="shared" si="423"/>
        <v>0</v>
      </c>
      <c r="O530" s="48">
        <f t="shared" si="423"/>
        <v>0</v>
      </c>
      <c r="P530" s="65">
        <f t="shared" si="402"/>
        <v>0</v>
      </c>
      <c r="Q530" s="48">
        <f t="shared" ref="Q530:R530" si="424">SUM(Q531)</f>
        <v>0</v>
      </c>
      <c r="R530" s="48">
        <f t="shared" si="424"/>
        <v>0</v>
      </c>
      <c r="S530" s="65">
        <f t="shared" si="396"/>
        <v>0</v>
      </c>
    </row>
    <row r="531" spans="1:19" ht="51" hidden="1" x14ac:dyDescent="0.25">
      <c r="A531" s="271"/>
      <c r="B531" s="16">
        <v>481121</v>
      </c>
      <c r="C531" s="17" t="s">
        <v>607</v>
      </c>
      <c r="D531" s="92"/>
      <c r="E531" s="76"/>
      <c r="F531" s="32"/>
      <c r="G531" s="32"/>
      <c r="H531" s="32"/>
      <c r="I531" s="32"/>
      <c r="J531" s="32"/>
      <c r="K531" s="32"/>
      <c r="L531" s="32"/>
      <c r="M531" s="32"/>
      <c r="N531" s="32"/>
      <c r="O531" s="58"/>
      <c r="P531" s="65">
        <f t="shared" si="402"/>
        <v>0</v>
      </c>
      <c r="Q531" s="58"/>
      <c r="R531" s="58"/>
      <c r="S531" s="65">
        <f t="shared" si="396"/>
        <v>0</v>
      </c>
    </row>
    <row r="532" spans="1:19" hidden="1" x14ac:dyDescent="0.25">
      <c r="A532" s="161"/>
      <c r="B532" s="16">
        <v>481130</v>
      </c>
      <c r="C532" s="17" t="s">
        <v>373</v>
      </c>
      <c r="D532" s="83">
        <f>SUM(D533)</f>
        <v>0</v>
      </c>
      <c r="E532" s="67">
        <f t="shared" ref="E532:O532" si="425">SUM(E533)</f>
        <v>0</v>
      </c>
      <c r="F532" s="18">
        <f t="shared" si="425"/>
        <v>0</v>
      </c>
      <c r="G532" s="18">
        <f t="shared" si="425"/>
        <v>0</v>
      </c>
      <c r="H532" s="18">
        <f t="shared" si="425"/>
        <v>0</v>
      </c>
      <c r="I532" s="18">
        <f t="shared" si="425"/>
        <v>0</v>
      </c>
      <c r="J532" s="18">
        <f t="shared" si="425"/>
        <v>0</v>
      </c>
      <c r="K532" s="18">
        <f t="shared" si="425"/>
        <v>0</v>
      </c>
      <c r="L532" s="18">
        <f t="shared" si="425"/>
        <v>0</v>
      </c>
      <c r="M532" s="18">
        <f t="shared" si="425"/>
        <v>0</v>
      </c>
      <c r="N532" s="18">
        <f t="shared" si="425"/>
        <v>0</v>
      </c>
      <c r="O532" s="48">
        <f t="shared" si="425"/>
        <v>0</v>
      </c>
      <c r="P532" s="65">
        <f t="shared" si="402"/>
        <v>0</v>
      </c>
      <c r="Q532" s="48">
        <f t="shared" ref="Q532:R532" si="426">SUM(Q533)</f>
        <v>0</v>
      </c>
      <c r="R532" s="48">
        <f t="shared" si="426"/>
        <v>0</v>
      </c>
      <c r="S532" s="65">
        <f t="shared" si="396"/>
        <v>0</v>
      </c>
    </row>
    <row r="533" spans="1:19" ht="25.5" hidden="1" x14ac:dyDescent="0.25">
      <c r="A533" s="161"/>
      <c r="B533" s="16">
        <v>481131</v>
      </c>
      <c r="C533" s="17" t="s">
        <v>374</v>
      </c>
      <c r="D533" s="84"/>
      <c r="E533" s="68"/>
      <c r="F533" s="19"/>
      <c r="G533" s="19"/>
      <c r="H533" s="19"/>
      <c r="I533" s="19"/>
      <c r="J533" s="19"/>
      <c r="K533" s="19"/>
      <c r="L533" s="19"/>
      <c r="M533" s="19"/>
      <c r="N533" s="19"/>
      <c r="O533" s="49"/>
      <c r="P533" s="65">
        <f t="shared" si="402"/>
        <v>0</v>
      </c>
      <c r="Q533" s="49"/>
      <c r="R533" s="49"/>
      <c r="S533" s="65">
        <f t="shared" si="396"/>
        <v>0</v>
      </c>
    </row>
    <row r="534" spans="1:19" ht="25.5" hidden="1" x14ac:dyDescent="0.25">
      <c r="A534" s="271"/>
      <c r="B534" s="12">
        <v>481900</v>
      </c>
      <c r="C534" s="13" t="s">
        <v>375</v>
      </c>
      <c r="D534" s="82">
        <f>SUM(D535,D539,,D537,D542,D544)</f>
        <v>0</v>
      </c>
      <c r="E534" s="66">
        <f t="shared" ref="E534:O534" si="427">SUM(E535,E539,,E537,E542,E544)</f>
        <v>0</v>
      </c>
      <c r="F534" s="14">
        <f t="shared" si="427"/>
        <v>0</v>
      </c>
      <c r="G534" s="14">
        <f t="shared" si="427"/>
        <v>0</v>
      </c>
      <c r="H534" s="14">
        <f t="shared" si="427"/>
        <v>0</v>
      </c>
      <c r="I534" s="14">
        <f t="shared" si="427"/>
        <v>0</v>
      </c>
      <c r="J534" s="14">
        <f t="shared" si="427"/>
        <v>0</v>
      </c>
      <c r="K534" s="14">
        <f t="shared" si="427"/>
        <v>0</v>
      </c>
      <c r="L534" s="14">
        <f t="shared" si="427"/>
        <v>0</v>
      </c>
      <c r="M534" s="14">
        <f t="shared" si="427"/>
        <v>0</v>
      </c>
      <c r="N534" s="14">
        <f t="shared" si="427"/>
        <v>0</v>
      </c>
      <c r="O534" s="47">
        <f t="shared" si="427"/>
        <v>0</v>
      </c>
      <c r="P534" s="65">
        <f t="shared" si="402"/>
        <v>0</v>
      </c>
      <c r="Q534" s="47">
        <f t="shared" ref="Q534:R534" si="428">SUM(Q535,Q539,,Q537,Q542,Q544)</f>
        <v>0</v>
      </c>
      <c r="R534" s="47">
        <f t="shared" si="428"/>
        <v>0</v>
      </c>
      <c r="S534" s="65">
        <f t="shared" si="396"/>
        <v>0</v>
      </c>
    </row>
    <row r="535" spans="1:19" ht="25.5" hidden="1" x14ac:dyDescent="0.25">
      <c r="A535" s="161"/>
      <c r="B535" s="16">
        <v>481910</v>
      </c>
      <c r="C535" s="17" t="s">
        <v>376</v>
      </c>
      <c r="D535" s="83">
        <f>SUM(D536)</f>
        <v>0</v>
      </c>
      <c r="E535" s="67">
        <f t="shared" ref="E535:O535" si="429">SUM(E536)</f>
        <v>0</v>
      </c>
      <c r="F535" s="18">
        <f t="shared" si="429"/>
        <v>0</v>
      </c>
      <c r="G535" s="18">
        <f t="shared" si="429"/>
        <v>0</v>
      </c>
      <c r="H535" s="18">
        <f t="shared" si="429"/>
        <v>0</v>
      </c>
      <c r="I535" s="18">
        <f t="shared" si="429"/>
        <v>0</v>
      </c>
      <c r="J535" s="18">
        <f t="shared" si="429"/>
        <v>0</v>
      </c>
      <c r="K535" s="18">
        <f t="shared" si="429"/>
        <v>0</v>
      </c>
      <c r="L535" s="18">
        <f t="shared" si="429"/>
        <v>0</v>
      </c>
      <c r="M535" s="18">
        <f t="shared" si="429"/>
        <v>0</v>
      </c>
      <c r="N535" s="18">
        <f t="shared" si="429"/>
        <v>0</v>
      </c>
      <c r="O535" s="48">
        <f t="shared" si="429"/>
        <v>0</v>
      </c>
      <c r="P535" s="65">
        <f t="shared" si="402"/>
        <v>0</v>
      </c>
      <c r="Q535" s="48">
        <f t="shared" ref="Q535:R535" si="430">SUM(Q536)</f>
        <v>0</v>
      </c>
      <c r="R535" s="48">
        <f t="shared" si="430"/>
        <v>0</v>
      </c>
      <c r="S535" s="65">
        <f t="shared" si="396"/>
        <v>0</v>
      </c>
    </row>
    <row r="536" spans="1:19" ht="25.5" hidden="1" x14ac:dyDescent="0.25">
      <c r="A536" s="161"/>
      <c r="B536" s="16">
        <v>481911</v>
      </c>
      <c r="C536" s="17" t="s">
        <v>377</v>
      </c>
      <c r="D536" s="84"/>
      <c r="E536" s="68"/>
      <c r="F536" s="19"/>
      <c r="G536" s="19"/>
      <c r="H536" s="19"/>
      <c r="I536" s="19"/>
      <c r="J536" s="19"/>
      <c r="K536" s="19"/>
      <c r="L536" s="19"/>
      <c r="M536" s="19"/>
      <c r="N536" s="19"/>
      <c r="O536" s="49"/>
      <c r="P536" s="65">
        <f t="shared" si="402"/>
        <v>0</v>
      </c>
      <c r="Q536" s="49"/>
      <c r="R536" s="49"/>
      <c r="S536" s="65">
        <f t="shared" si="396"/>
        <v>0</v>
      </c>
    </row>
    <row r="537" spans="1:19" hidden="1" x14ac:dyDescent="0.25">
      <c r="A537" s="161"/>
      <c r="B537" s="16">
        <v>481930</v>
      </c>
      <c r="C537" s="17" t="s">
        <v>378</v>
      </c>
      <c r="D537" s="85">
        <f>SUM(D538)</f>
        <v>0</v>
      </c>
      <c r="E537" s="69">
        <f t="shared" ref="E537:O537" si="431">SUM(E538)</f>
        <v>0</v>
      </c>
      <c r="F537" s="20">
        <f t="shared" si="431"/>
        <v>0</v>
      </c>
      <c r="G537" s="20">
        <f t="shared" si="431"/>
        <v>0</v>
      </c>
      <c r="H537" s="20">
        <f t="shared" si="431"/>
        <v>0</v>
      </c>
      <c r="I537" s="20">
        <f t="shared" si="431"/>
        <v>0</v>
      </c>
      <c r="J537" s="20">
        <f t="shared" si="431"/>
        <v>0</v>
      </c>
      <c r="K537" s="20">
        <f t="shared" si="431"/>
        <v>0</v>
      </c>
      <c r="L537" s="20">
        <f t="shared" si="431"/>
        <v>0</v>
      </c>
      <c r="M537" s="20">
        <f t="shared" si="431"/>
        <v>0</v>
      </c>
      <c r="N537" s="20">
        <f t="shared" si="431"/>
        <v>0</v>
      </c>
      <c r="O537" s="50">
        <f t="shared" si="431"/>
        <v>0</v>
      </c>
      <c r="P537" s="65">
        <f t="shared" si="402"/>
        <v>0</v>
      </c>
      <c r="Q537" s="50">
        <f t="shared" ref="Q537:R537" si="432">SUM(Q538)</f>
        <v>0</v>
      </c>
      <c r="R537" s="50">
        <f t="shared" si="432"/>
        <v>0</v>
      </c>
      <c r="S537" s="65">
        <f t="shared" si="396"/>
        <v>0</v>
      </c>
    </row>
    <row r="538" spans="1:19" hidden="1" x14ac:dyDescent="0.25">
      <c r="A538" s="161"/>
      <c r="B538" s="16">
        <v>481931</v>
      </c>
      <c r="C538" s="17" t="s">
        <v>378</v>
      </c>
      <c r="D538" s="84"/>
      <c r="E538" s="68"/>
      <c r="F538" s="19"/>
      <c r="G538" s="19"/>
      <c r="H538" s="19"/>
      <c r="I538" s="19"/>
      <c r="J538" s="19"/>
      <c r="K538" s="19"/>
      <c r="L538" s="19"/>
      <c r="M538" s="19"/>
      <c r="N538" s="19"/>
      <c r="O538" s="49"/>
      <c r="P538" s="65">
        <f t="shared" si="402"/>
        <v>0</v>
      </c>
      <c r="Q538" s="49"/>
      <c r="R538" s="49"/>
      <c r="S538" s="65">
        <f t="shared" si="396"/>
        <v>0</v>
      </c>
    </row>
    <row r="539" spans="1:19" ht="25.5" hidden="1" x14ac:dyDescent="0.25">
      <c r="A539" s="161"/>
      <c r="B539" s="16">
        <v>481940</v>
      </c>
      <c r="C539" s="17" t="s">
        <v>379</v>
      </c>
      <c r="D539" s="83">
        <f>SUM(D540:D541)</f>
        <v>0</v>
      </c>
      <c r="E539" s="67">
        <f t="shared" ref="E539:O539" si="433">SUM(E540:E541)</f>
        <v>0</v>
      </c>
      <c r="F539" s="18">
        <f t="shared" si="433"/>
        <v>0</v>
      </c>
      <c r="G539" s="18">
        <f t="shared" si="433"/>
        <v>0</v>
      </c>
      <c r="H539" s="18">
        <f t="shared" si="433"/>
        <v>0</v>
      </c>
      <c r="I539" s="18">
        <f t="shared" si="433"/>
        <v>0</v>
      </c>
      <c r="J539" s="18">
        <f t="shared" si="433"/>
        <v>0</v>
      </c>
      <c r="K539" s="18">
        <f t="shared" si="433"/>
        <v>0</v>
      </c>
      <c r="L539" s="18">
        <f t="shared" si="433"/>
        <v>0</v>
      </c>
      <c r="M539" s="18">
        <f t="shared" si="433"/>
        <v>0</v>
      </c>
      <c r="N539" s="18">
        <f t="shared" si="433"/>
        <v>0</v>
      </c>
      <c r="O539" s="48">
        <f t="shared" si="433"/>
        <v>0</v>
      </c>
      <c r="P539" s="65">
        <f t="shared" si="402"/>
        <v>0</v>
      </c>
      <c r="Q539" s="48">
        <f t="shared" ref="Q539:R539" si="434">SUM(Q540:Q541)</f>
        <v>0</v>
      </c>
      <c r="R539" s="48">
        <f t="shared" si="434"/>
        <v>0</v>
      </c>
      <c r="S539" s="65">
        <f t="shared" si="396"/>
        <v>0</v>
      </c>
    </row>
    <row r="540" spans="1:19" ht="25.5" hidden="1" x14ac:dyDescent="0.25">
      <c r="A540" s="161"/>
      <c r="B540" s="16">
        <v>481941</v>
      </c>
      <c r="C540" s="17" t="s">
        <v>380</v>
      </c>
      <c r="D540" s="84"/>
      <c r="E540" s="68"/>
      <c r="F540" s="19"/>
      <c r="G540" s="19"/>
      <c r="H540" s="19"/>
      <c r="I540" s="19"/>
      <c r="J540" s="19"/>
      <c r="K540" s="19"/>
      <c r="L540" s="19"/>
      <c r="M540" s="19"/>
      <c r="N540" s="19"/>
      <c r="O540" s="49"/>
      <c r="P540" s="65">
        <f t="shared" si="402"/>
        <v>0</v>
      </c>
      <c r="Q540" s="49"/>
      <c r="R540" s="49"/>
      <c r="S540" s="65">
        <f t="shared" si="396"/>
        <v>0</v>
      </c>
    </row>
    <row r="541" spans="1:19" hidden="1" x14ac:dyDescent="0.25">
      <c r="A541" s="161"/>
      <c r="B541" s="16">
        <v>481942</v>
      </c>
      <c r="C541" s="17" t="s">
        <v>381</v>
      </c>
      <c r="D541" s="84"/>
      <c r="E541" s="68"/>
      <c r="F541" s="19"/>
      <c r="G541" s="19"/>
      <c r="H541" s="19"/>
      <c r="I541" s="19"/>
      <c r="J541" s="19"/>
      <c r="K541" s="19"/>
      <c r="L541" s="19"/>
      <c r="M541" s="19"/>
      <c r="N541" s="19"/>
      <c r="O541" s="49"/>
      <c r="P541" s="65">
        <f t="shared" si="402"/>
        <v>0</v>
      </c>
      <c r="Q541" s="49"/>
      <c r="R541" s="49"/>
      <c r="S541" s="65">
        <f t="shared" si="396"/>
        <v>0</v>
      </c>
    </row>
    <row r="542" spans="1:19" hidden="1" x14ac:dyDescent="0.25">
      <c r="A542" s="161"/>
      <c r="B542" s="16">
        <v>481950</v>
      </c>
      <c r="C542" s="17" t="s">
        <v>382</v>
      </c>
      <c r="D542" s="85">
        <f>SUM(D543)</f>
        <v>0</v>
      </c>
      <c r="E542" s="69">
        <f t="shared" ref="E542:O542" si="435">SUM(E543)</f>
        <v>0</v>
      </c>
      <c r="F542" s="20">
        <f t="shared" si="435"/>
        <v>0</v>
      </c>
      <c r="G542" s="20">
        <f t="shared" si="435"/>
        <v>0</v>
      </c>
      <c r="H542" s="20">
        <f t="shared" si="435"/>
        <v>0</v>
      </c>
      <c r="I542" s="20">
        <f t="shared" si="435"/>
        <v>0</v>
      </c>
      <c r="J542" s="20">
        <f t="shared" si="435"/>
        <v>0</v>
      </c>
      <c r="K542" s="20">
        <f t="shared" si="435"/>
        <v>0</v>
      </c>
      <c r="L542" s="20">
        <f t="shared" si="435"/>
        <v>0</v>
      </c>
      <c r="M542" s="20">
        <f t="shared" si="435"/>
        <v>0</v>
      </c>
      <c r="N542" s="20">
        <f t="shared" si="435"/>
        <v>0</v>
      </c>
      <c r="O542" s="50">
        <f t="shared" si="435"/>
        <v>0</v>
      </c>
      <c r="P542" s="65">
        <f t="shared" si="402"/>
        <v>0</v>
      </c>
      <c r="Q542" s="50">
        <f t="shared" ref="Q542:R542" si="436">SUM(Q543)</f>
        <v>0</v>
      </c>
      <c r="R542" s="50">
        <f t="shared" si="436"/>
        <v>0</v>
      </c>
      <c r="S542" s="65">
        <f t="shared" si="396"/>
        <v>0</v>
      </c>
    </row>
    <row r="543" spans="1:19" hidden="1" x14ac:dyDescent="0.25">
      <c r="A543" s="161"/>
      <c r="B543" s="16">
        <v>481951</v>
      </c>
      <c r="C543" s="17" t="s">
        <v>382</v>
      </c>
      <c r="D543" s="84"/>
      <c r="E543" s="68"/>
      <c r="F543" s="19"/>
      <c r="G543" s="19"/>
      <c r="H543" s="19"/>
      <c r="I543" s="19"/>
      <c r="J543" s="19"/>
      <c r="K543" s="19"/>
      <c r="L543" s="19"/>
      <c r="M543" s="19"/>
      <c r="N543" s="19"/>
      <c r="O543" s="49"/>
      <c r="P543" s="65">
        <f t="shared" si="402"/>
        <v>0</v>
      </c>
      <c r="Q543" s="49"/>
      <c r="R543" s="49"/>
      <c r="S543" s="65">
        <f t="shared" si="396"/>
        <v>0</v>
      </c>
    </row>
    <row r="544" spans="1:19" ht="25.5" hidden="1" x14ac:dyDescent="0.25">
      <c r="A544" s="161"/>
      <c r="B544" s="16">
        <v>481990</v>
      </c>
      <c r="C544" s="17" t="s">
        <v>375</v>
      </c>
      <c r="D544" s="83">
        <f>SUM(D545)</f>
        <v>0</v>
      </c>
      <c r="E544" s="67">
        <f t="shared" ref="E544:O544" si="437">SUM(E545)</f>
        <v>0</v>
      </c>
      <c r="F544" s="18">
        <f t="shared" si="437"/>
        <v>0</v>
      </c>
      <c r="G544" s="18">
        <f t="shared" si="437"/>
        <v>0</v>
      </c>
      <c r="H544" s="18">
        <f t="shared" si="437"/>
        <v>0</v>
      </c>
      <c r="I544" s="18">
        <f t="shared" si="437"/>
        <v>0</v>
      </c>
      <c r="J544" s="18">
        <f t="shared" si="437"/>
        <v>0</v>
      </c>
      <c r="K544" s="18">
        <f t="shared" si="437"/>
        <v>0</v>
      </c>
      <c r="L544" s="18">
        <f t="shared" si="437"/>
        <v>0</v>
      </c>
      <c r="M544" s="18">
        <f t="shared" si="437"/>
        <v>0</v>
      </c>
      <c r="N544" s="18">
        <f t="shared" si="437"/>
        <v>0</v>
      </c>
      <c r="O544" s="48">
        <f t="shared" si="437"/>
        <v>0</v>
      </c>
      <c r="P544" s="65">
        <f t="shared" si="402"/>
        <v>0</v>
      </c>
      <c r="Q544" s="48">
        <f t="shared" ref="Q544:R544" si="438">SUM(Q545)</f>
        <v>0</v>
      </c>
      <c r="R544" s="48">
        <f t="shared" si="438"/>
        <v>0</v>
      </c>
      <c r="S544" s="65">
        <f t="shared" si="396"/>
        <v>0</v>
      </c>
    </row>
    <row r="545" spans="1:19" ht="25.5" hidden="1" x14ac:dyDescent="0.25">
      <c r="A545" s="161"/>
      <c r="B545" s="16">
        <v>481991</v>
      </c>
      <c r="C545" s="17" t="s">
        <v>375</v>
      </c>
      <c r="D545" s="84"/>
      <c r="E545" s="68"/>
      <c r="F545" s="19"/>
      <c r="G545" s="19"/>
      <c r="H545" s="19"/>
      <c r="I545" s="19"/>
      <c r="J545" s="19"/>
      <c r="K545" s="19"/>
      <c r="L545" s="19"/>
      <c r="M545" s="19"/>
      <c r="N545" s="19"/>
      <c r="O545" s="49"/>
      <c r="P545" s="65">
        <f t="shared" si="402"/>
        <v>0</v>
      </c>
      <c r="Q545" s="49"/>
      <c r="R545" s="49"/>
      <c r="S545" s="65">
        <f t="shared" si="396"/>
        <v>0</v>
      </c>
    </row>
    <row r="546" spans="1:19" ht="25.5" hidden="1" x14ac:dyDescent="0.25">
      <c r="A546" s="271"/>
      <c r="B546" s="12">
        <v>482000</v>
      </c>
      <c r="C546" s="21" t="s">
        <v>383</v>
      </c>
      <c r="D546" s="82">
        <f>SUM(D547,D557,D566)</f>
        <v>0</v>
      </c>
      <c r="E546" s="66">
        <f t="shared" ref="E546:O546" si="439">SUM(E547,E557,E566)</f>
        <v>0</v>
      </c>
      <c r="F546" s="14">
        <f t="shared" si="439"/>
        <v>0</v>
      </c>
      <c r="G546" s="14">
        <f t="shared" si="439"/>
        <v>0</v>
      </c>
      <c r="H546" s="14">
        <f t="shared" si="439"/>
        <v>0</v>
      </c>
      <c r="I546" s="14">
        <f t="shared" si="439"/>
        <v>0</v>
      </c>
      <c r="J546" s="14">
        <f t="shared" si="439"/>
        <v>0</v>
      </c>
      <c r="K546" s="14">
        <f t="shared" si="439"/>
        <v>0</v>
      </c>
      <c r="L546" s="14">
        <f t="shared" si="439"/>
        <v>0</v>
      </c>
      <c r="M546" s="14">
        <f t="shared" si="439"/>
        <v>0</v>
      </c>
      <c r="N546" s="14">
        <f t="shared" si="439"/>
        <v>0</v>
      </c>
      <c r="O546" s="47">
        <f t="shared" si="439"/>
        <v>0</v>
      </c>
      <c r="P546" s="65">
        <f t="shared" si="402"/>
        <v>0</v>
      </c>
      <c r="Q546" s="47">
        <f t="shared" ref="Q546:R546" si="440">SUM(Q547,Q557,Q566)</f>
        <v>0</v>
      </c>
      <c r="R546" s="47">
        <f t="shared" si="440"/>
        <v>0</v>
      </c>
      <c r="S546" s="65">
        <f t="shared" si="396"/>
        <v>0</v>
      </c>
    </row>
    <row r="547" spans="1:19" hidden="1" x14ac:dyDescent="0.25">
      <c r="A547" s="271"/>
      <c r="B547" s="37">
        <v>482100</v>
      </c>
      <c r="C547" s="13" t="s">
        <v>384</v>
      </c>
      <c r="D547" s="82">
        <f>SUM(D548,D553,D555,D551)</f>
        <v>0</v>
      </c>
      <c r="E547" s="112">
        <f t="shared" ref="E547:O547" si="441">SUM(E548,E553,E555,E551)</f>
        <v>0</v>
      </c>
      <c r="F547" s="14">
        <f t="shared" si="441"/>
        <v>0</v>
      </c>
      <c r="G547" s="14">
        <f t="shared" si="441"/>
        <v>0</v>
      </c>
      <c r="H547" s="14">
        <f t="shared" si="441"/>
        <v>0</v>
      </c>
      <c r="I547" s="14">
        <f t="shared" si="441"/>
        <v>0</v>
      </c>
      <c r="J547" s="14">
        <f t="shared" si="441"/>
        <v>0</v>
      </c>
      <c r="K547" s="14">
        <f t="shared" si="441"/>
        <v>0</v>
      </c>
      <c r="L547" s="14">
        <f t="shared" si="441"/>
        <v>0</v>
      </c>
      <c r="M547" s="14">
        <f t="shared" si="441"/>
        <v>0</v>
      </c>
      <c r="N547" s="14">
        <f t="shared" si="441"/>
        <v>0</v>
      </c>
      <c r="O547" s="113">
        <f t="shared" si="441"/>
        <v>0</v>
      </c>
      <c r="P547" s="65">
        <f t="shared" si="402"/>
        <v>0</v>
      </c>
      <c r="Q547" s="14">
        <f t="shared" ref="Q547:R547" si="442">SUM(Q548,Q553,Q555,Q551)</f>
        <v>0</v>
      </c>
      <c r="R547" s="14">
        <f t="shared" si="442"/>
        <v>0</v>
      </c>
      <c r="S547" s="65">
        <f t="shared" si="396"/>
        <v>0</v>
      </c>
    </row>
    <row r="548" spans="1:19" hidden="1" x14ac:dyDescent="0.25">
      <c r="A548" s="161"/>
      <c r="B548" s="38">
        <v>482110</v>
      </c>
      <c r="C548" s="17" t="s">
        <v>385</v>
      </c>
      <c r="D548" s="83">
        <f>SUM(D549:D550)</f>
        <v>0</v>
      </c>
      <c r="E548" s="67">
        <f t="shared" ref="E548:O548" si="443">SUM(E549:E550)</f>
        <v>0</v>
      </c>
      <c r="F548" s="18">
        <f t="shared" si="443"/>
        <v>0</v>
      </c>
      <c r="G548" s="18">
        <f t="shared" si="443"/>
        <v>0</v>
      </c>
      <c r="H548" s="18">
        <f t="shared" si="443"/>
        <v>0</v>
      </c>
      <c r="I548" s="18">
        <f t="shared" si="443"/>
        <v>0</v>
      </c>
      <c r="J548" s="18">
        <f t="shared" si="443"/>
        <v>0</v>
      </c>
      <c r="K548" s="18">
        <f t="shared" si="443"/>
        <v>0</v>
      </c>
      <c r="L548" s="18">
        <f t="shared" si="443"/>
        <v>0</v>
      </c>
      <c r="M548" s="18">
        <f t="shared" si="443"/>
        <v>0</v>
      </c>
      <c r="N548" s="18">
        <f t="shared" si="443"/>
        <v>0</v>
      </c>
      <c r="O548" s="48">
        <f t="shared" si="443"/>
        <v>0</v>
      </c>
      <c r="P548" s="65">
        <f t="shared" si="402"/>
        <v>0</v>
      </c>
      <c r="Q548" s="48">
        <f t="shared" ref="Q548:R548" si="444">SUM(Q549:Q550)</f>
        <v>0</v>
      </c>
      <c r="R548" s="48">
        <f t="shared" si="444"/>
        <v>0</v>
      </c>
      <c r="S548" s="65">
        <f t="shared" si="396"/>
        <v>0</v>
      </c>
    </row>
    <row r="549" spans="1:19" hidden="1" x14ac:dyDescent="0.25">
      <c r="A549" s="161"/>
      <c r="B549" s="16">
        <v>482111</v>
      </c>
      <c r="C549" s="17" t="s">
        <v>386</v>
      </c>
      <c r="D549" s="84"/>
      <c r="E549" s="68"/>
      <c r="F549" s="19"/>
      <c r="G549" s="19"/>
      <c r="H549" s="19"/>
      <c r="I549" s="19"/>
      <c r="J549" s="19"/>
      <c r="K549" s="19"/>
      <c r="L549" s="19"/>
      <c r="M549" s="19"/>
      <c r="N549" s="19"/>
      <c r="O549" s="49"/>
      <c r="P549" s="65">
        <f t="shared" si="402"/>
        <v>0</v>
      </c>
      <c r="Q549" s="49"/>
      <c r="R549" s="49"/>
      <c r="S549" s="65">
        <f t="shared" si="396"/>
        <v>0</v>
      </c>
    </row>
    <row r="550" spans="1:19" hidden="1" x14ac:dyDescent="0.25">
      <c r="A550" s="161"/>
      <c r="B550" s="16">
        <v>482112</v>
      </c>
      <c r="C550" s="17" t="s">
        <v>387</v>
      </c>
      <c r="D550" s="84"/>
      <c r="E550" s="68"/>
      <c r="F550" s="19"/>
      <c r="G550" s="19"/>
      <c r="H550" s="19"/>
      <c r="I550" s="19"/>
      <c r="J550" s="19"/>
      <c r="K550" s="19"/>
      <c r="L550" s="19"/>
      <c r="M550" s="19"/>
      <c r="N550" s="19"/>
      <c r="O550" s="49"/>
      <c r="P550" s="65">
        <f t="shared" si="402"/>
        <v>0</v>
      </c>
      <c r="Q550" s="49"/>
      <c r="R550" s="49"/>
      <c r="S550" s="65">
        <f t="shared" si="396"/>
        <v>0</v>
      </c>
    </row>
    <row r="551" spans="1:19" hidden="1" x14ac:dyDescent="0.25">
      <c r="A551" s="161"/>
      <c r="B551" s="16">
        <v>482120</v>
      </c>
      <c r="C551" s="17" t="s">
        <v>504</v>
      </c>
      <c r="D551" s="85">
        <f>SUM(D552)</f>
        <v>0</v>
      </c>
      <c r="E551" s="104">
        <f t="shared" ref="E551:O551" si="445">SUM(E552)</f>
        <v>0</v>
      </c>
      <c r="F551" s="20">
        <f t="shared" si="445"/>
        <v>0</v>
      </c>
      <c r="G551" s="20">
        <f t="shared" si="445"/>
        <v>0</v>
      </c>
      <c r="H551" s="20">
        <f t="shared" si="445"/>
        <v>0</v>
      </c>
      <c r="I551" s="20">
        <f t="shared" si="445"/>
        <v>0</v>
      </c>
      <c r="J551" s="20">
        <f t="shared" si="445"/>
        <v>0</v>
      </c>
      <c r="K551" s="20">
        <f t="shared" si="445"/>
        <v>0</v>
      </c>
      <c r="L551" s="20">
        <f t="shared" si="445"/>
        <v>0</v>
      </c>
      <c r="M551" s="20">
        <f t="shared" si="445"/>
        <v>0</v>
      </c>
      <c r="N551" s="20">
        <f t="shared" si="445"/>
        <v>0</v>
      </c>
      <c r="O551" s="105">
        <f t="shared" si="445"/>
        <v>0</v>
      </c>
      <c r="P551" s="65">
        <f t="shared" si="402"/>
        <v>0</v>
      </c>
      <c r="Q551" s="20">
        <f t="shared" ref="Q551:R551" si="446">SUM(Q552)</f>
        <v>0</v>
      </c>
      <c r="R551" s="20">
        <f t="shared" si="446"/>
        <v>0</v>
      </c>
      <c r="S551" s="65">
        <f t="shared" si="396"/>
        <v>0</v>
      </c>
    </row>
    <row r="552" spans="1:19" hidden="1" x14ac:dyDescent="0.25">
      <c r="A552" s="161"/>
      <c r="B552" s="16">
        <v>482121</v>
      </c>
      <c r="C552" s="17" t="s">
        <v>505</v>
      </c>
      <c r="D552" s="84"/>
      <c r="E552" s="68"/>
      <c r="F552" s="19"/>
      <c r="G552" s="19"/>
      <c r="H552" s="19"/>
      <c r="I552" s="19"/>
      <c r="J552" s="19"/>
      <c r="K552" s="19"/>
      <c r="L552" s="19"/>
      <c r="M552" s="19"/>
      <c r="N552" s="19"/>
      <c r="O552" s="49"/>
      <c r="P552" s="65">
        <f t="shared" si="402"/>
        <v>0</v>
      </c>
      <c r="Q552" s="49"/>
      <c r="R552" s="49"/>
      <c r="S552" s="65">
        <f t="shared" si="396"/>
        <v>0</v>
      </c>
    </row>
    <row r="553" spans="1:19" ht="39.75" hidden="1" customHeight="1" x14ac:dyDescent="0.25">
      <c r="A553" s="161"/>
      <c r="B553" s="16">
        <v>482130</v>
      </c>
      <c r="C553" s="17" t="s">
        <v>388</v>
      </c>
      <c r="D553" s="83">
        <f>SUM(D554)</f>
        <v>0</v>
      </c>
      <c r="E553" s="67">
        <f t="shared" ref="E553:O553" si="447">SUM(E554)</f>
        <v>0</v>
      </c>
      <c r="F553" s="18">
        <f t="shared" si="447"/>
        <v>0</v>
      </c>
      <c r="G553" s="18">
        <f t="shared" si="447"/>
        <v>0</v>
      </c>
      <c r="H553" s="18">
        <f t="shared" si="447"/>
        <v>0</v>
      </c>
      <c r="I553" s="18">
        <f t="shared" si="447"/>
        <v>0</v>
      </c>
      <c r="J553" s="18">
        <f t="shared" si="447"/>
        <v>0</v>
      </c>
      <c r="K553" s="18">
        <f t="shared" si="447"/>
        <v>0</v>
      </c>
      <c r="L553" s="18">
        <f t="shared" si="447"/>
        <v>0</v>
      </c>
      <c r="M553" s="18">
        <f t="shared" si="447"/>
        <v>0</v>
      </c>
      <c r="N553" s="18">
        <f t="shared" si="447"/>
        <v>0</v>
      </c>
      <c r="O553" s="48">
        <f t="shared" si="447"/>
        <v>0</v>
      </c>
      <c r="P553" s="65">
        <f t="shared" si="402"/>
        <v>0</v>
      </c>
      <c r="Q553" s="48">
        <f t="shared" ref="Q553:R553" si="448">SUM(Q554)</f>
        <v>0</v>
      </c>
      <c r="R553" s="48">
        <f t="shared" si="448"/>
        <v>0</v>
      </c>
      <c r="S553" s="65">
        <f t="shared" si="396"/>
        <v>0</v>
      </c>
    </row>
    <row r="554" spans="1:19" ht="25.5" hidden="1" x14ac:dyDescent="0.25">
      <c r="A554" s="161"/>
      <c r="B554" s="16">
        <v>482131</v>
      </c>
      <c r="C554" s="17" t="s">
        <v>389</v>
      </c>
      <c r="D554" s="84"/>
      <c r="E554" s="68"/>
      <c r="F554" s="19"/>
      <c r="G554" s="19"/>
      <c r="H554" s="19"/>
      <c r="I554" s="19"/>
      <c r="J554" s="19"/>
      <c r="K554" s="19"/>
      <c r="L554" s="19"/>
      <c r="M554" s="19"/>
      <c r="N554" s="19"/>
      <c r="O554" s="49"/>
      <c r="P554" s="65">
        <f t="shared" si="402"/>
        <v>0</v>
      </c>
      <c r="Q554" s="49"/>
      <c r="R554" s="49"/>
      <c r="S554" s="65">
        <f t="shared" si="396"/>
        <v>0</v>
      </c>
    </row>
    <row r="555" spans="1:19" hidden="1" x14ac:dyDescent="0.25">
      <c r="A555" s="161"/>
      <c r="B555" s="16">
        <v>482190</v>
      </c>
      <c r="C555" s="17" t="s">
        <v>384</v>
      </c>
      <c r="D555" s="83">
        <f>SUM(D556)</f>
        <v>0</v>
      </c>
      <c r="E555" s="67">
        <f t="shared" ref="E555:O555" si="449">SUM(E556)</f>
        <v>0</v>
      </c>
      <c r="F555" s="18">
        <f t="shared" si="449"/>
        <v>0</v>
      </c>
      <c r="G555" s="18">
        <f t="shared" si="449"/>
        <v>0</v>
      </c>
      <c r="H555" s="18">
        <f t="shared" si="449"/>
        <v>0</v>
      </c>
      <c r="I555" s="18">
        <f t="shared" si="449"/>
        <v>0</v>
      </c>
      <c r="J555" s="18">
        <f t="shared" si="449"/>
        <v>0</v>
      </c>
      <c r="K555" s="18">
        <f t="shared" si="449"/>
        <v>0</v>
      </c>
      <c r="L555" s="18">
        <f t="shared" si="449"/>
        <v>0</v>
      </c>
      <c r="M555" s="18">
        <f t="shared" si="449"/>
        <v>0</v>
      </c>
      <c r="N555" s="18">
        <f t="shared" si="449"/>
        <v>0</v>
      </c>
      <c r="O555" s="48">
        <f t="shared" si="449"/>
        <v>0</v>
      </c>
      <c r="P555" s="65">
        <f t="shared" si="402"/>
        <v>0</v>
      </c>
      <c r="Q555" s="48">
        <f t="shared" ref="Q555:R555" si="450">SUM(Q556)</f>
        <v>0</v>
      </c>
      <c r="R555" s="48">
        <f t="shared" si="450"/>
        <v>0</v>
      </c>
      <c r="S555" s="65">
        <f t="shared" si="396"/>
        <v>0</v>
      </c>
    </row>
    <row r="556" spans="1:19" hidden="1" x14ac:dyDescent="0.25">
      <c r="A556" s="161"/>
      <c r="B556" s="16">
        <v>482191</v>
      </c>
      <c r="C556" s="17" t="s">
        <v>384</v>
      </c>
      <c r="D556" s="84"/>
      <c r="E556" s="68"/>
      <c r="F556" s="19"/>
      <c r="G556" s="19"/>
      <c r="H556" s="19"/>
      <c r="I556" s="19"/>
      <c r="J556" s="19"/>
      <c r="K556" s="19"/>
      <c r="L556" s="19"/>
      <c r="M556" s="19"/>
      <c r="N556" s="19"/>
      <c r="O556" s="49"/>
      <c r="P556" s="65">
        <f t="shared" si="402"/>
        <v>0</v>
      </c>
      <c r="Q556" s="49"/>
      <c r="R556" s="49"/>
      <c r="S556" s="65">
        <f t="shared" si="396"/>
        <v>0</v>
      </c>
    </row>
    <row r="557" spans="1:19" hidden="1" x14ac:dyDescent="0.25">
      <c r="A557" s="271"/>
      <c r="B557" s="12">
        <v>482200</v>
      </c>
      <c r="C557" s="13" t="s">
        <v>390</v>
      </c>
      <c r="D557" s="82">
        <f>SUM(D558,D562,D564,D560)</f>
        <v>0</v>
      </c>
      <c r="E557" s="66">
        <f t="shared" ref="E557:O557" si="451">SUM(E558,E562,E564,E560)</f>
        <v>0</v>
      </c>
      <c r="F557" s="14">
        <f t="shared" si="451"/>
        <v>0</v>
      </c>
      <c r="G557" s="14">
        <f t="shared" si="451"/>
        <v>0</v>
      </c>
      <c r="H557" s="14">
        <f t="shared" si="451"/>
        <v>0</v>
      </c>
      <c r="I557" s="14">
        <f t="shared" si="451"/>
        <v>0</v>
      </c>
      <c r="J557" s="14">
        <f t="shared" si="451"/>
        <v>0</v>
      </c>
      <c r="K557" s="14">
        <f t="shared" si="451"/>
        <v>0</v>
      </c>
      <c r="L557" s="14">
        <f t="shared" si="451"/>
        <v>0</v>
      </c>
      <c r="M557" s="14">
        <f t="shared" si="451"/>
        <v>0</v>
      </c>
      <c r="N557" s="14">
        <f t="shared" si="451"/>
        <v>0</v>
      </c>
      <c r="O557" s="47">
        <f t="shared" si="451"/>
        <v>0</v>
      </c>
      <c r="P557" s="65">
        <f t="shared" si="402"/>
        <v>0</v>
      </c>
      <c r="Q557" s="47">
        <f t="shared" ref="Q557:R557" si="452">SUM(Q558,Q562,Q564,Q560)</f>
        <v>0</v>
      </c>
      <c r="R557" s="47">
        <f t="shared" si="452"/>
        <v>0</v>
      </c>
      <c r="S557" s="65">
        <f t="shared" si="396"/>
        <v>0</v>
      </c>
    </row>
    <row r="558" spans="1:19" hidden="1" x14ac:dyDescent="0.25">
      <c r="A558" s="161"/>
      <c r="B558" s="16">
        <v>482210</v>
      </c>
      <c r="C558" s="17" t="s">
        <v>391</v>
      </c>
      <c r="D558" s="83">
        <f>SUM(D559)</f>
        <v>0</v>
      </c>
      <c r="E558" s="67">
        <f t="shared" ref="E558:O558" si="453">SUM(E559)</f>
        <v>0</v>
      </c>
      <c r="F558" s="18">
        <f t="shared" si="453"/>
        <v>0</v>
      </c>
      <c r="G558" s="18">
        <f t="shared" si="453"/>
        <v>0</v>
      </c>
      <c r="H558" s="18">
        <f t="shared" si="453"/>
        <v>0</v>
      </c>
      <c r="I558" s="18">
        <f t="shared" si="453"/>
        <v>0</v>
      </c>
      <c r="J558" s="18">
        <f t="shared" si="453"/>
        <v>0</v>
      </c>
      <c r="K558" s="18">
        <f t="shared" si="453"/>
        <v>0</v>
      </c>
      <c r="L558" s="18">
        <f t="shared" si="453"/>
        <v>0</v>
      </c>
      <c r="M558" s="18">
        <f t="shared" si="453"/>
        <v>0</v>
      </c>
      <c r="N558" s="18">
        <f t="shared" si="453"/>
        <v>0</v>
      </c>
      <c r="O558" s="48">
        <f t="shared" si="453"/>
        <v>0</v>
      </c>
      <c r="P558" s="65">
        <f t="shared" si="402"/>
        <v>0</v>
      </c>
      <c r="Q558" s="48">
        <f t="shared" ref="Q558:R558" si="454">SUM(Q559)</f>
        <v>0</v>
      </c>
      <c r="R558" s="48">
        <f t="shared" si="454"/>
        <v>0</v>
      </c>
      <c r="S558" s="65">
        <f t="shared" si="396"/>
        <v>0</v>
      </c>
    </row>
    <row r="559" spans="1:19" ht="38.25" hidden="1" x14ac:dyDescent="0.25">
      <c r="A559" s="161"/>
      <c r="B559" s="16">
        <v>482211</v>
      </c>
      <c r="C559" s="17" t="s">
        <v>610</v>
      </c>
      <c r="D559" s="84"/>
      <c r="E559" s="68"/>
      <c r="F559" s="19"/>
      <c r="G559" s="19"/>
      <c r="H559" s="19"/>
      <c r="I559" s="19"/>
      <c r="J559" s="19"/>
      <c r="K559" s="19"/>
      <c r="L559" s="19"/>
      <c r="M559" s="19"/>
      <c r="N559" s="19"/>
      <c r="O559" s="49"/>
      <c r="P559" s="65">
        <f t="shared" si="402"/>
        <v>0</v>
      </c>
      <c r="Q559" s="49"/>
      <c r="R559" s="49"/>
      <c r="S559" s="65">
        <f t="shared" si="396"/>
        <v>0</v>
      </c>
    </row>
    <row r="560" spans="1:19" hidden="1" x14ac:dyDescent="0.25">
      <c r="A560" s="161"/>
      <c r="B560" s="16">
        <v>482230</v>
      </c>
      <c r="C560" s="17" t="s">
        <v>392</v>
      </c>
      <c r="D560" s="85">
        <f>SUM(D561)</f>
        <v>0</v>
      </c>
      <c r="E560" s="69">
        <f t="shared" ref="E560:O560" si="455">SUM(E561)</f>
        <v>0</v>
      </c>
      <c r="F560" s="20">
        <f t="shared" si="455"/>
        <v>0</v>
      </c>
      <c r="G560" s="20">
        <f t="shared" si="455"/>
        <v>0</v>
      </c>
      <c r="H560" s="20">
        <f t="shared" si="455"/>
        <v>0</v>
      </c>
      <c r="I560" s="20">
        <f t="shared" si="455"/>
        <v>0</v>
      </c>
      <c r="J560" s="20">
        <f t="shared" si="455"/>
        <v>0</v>
      </c>
      <c r="K560" s="20">
        <f t="shared" si="455"/>
        <v>0</v>
      </c>
      <c r="L560" s="20">
        <f t="shared" si="455"/>
        <v>0</v>
      </c>
      <c r="M560" s="20">
        <f t="shared" si="455"/>
        <v>0</v>
      </c>
      <c r="N560" s="20">
        <f t="shared" si="455"/>
        <v>0</v>
      </c>
      <c r="O560" s="50">
        <f t="shared" si="455"/>
        <v>0</v>
      </c>
      <c r="P560" s="65">
        <f t="shared" si="402"/>
        <v>0</v>
      </c>
      <c r="Q560" s="50">
        <f t="shared" ref="Q560:R560" si="456">SUM(Q561)</f>
        <v>0</v>
      </c>
      <c r="R560" s="50">
        <f t="shared" si="456"/>
        <v>0</v>
      </c>
      <c r="S560" s="65">
        <f t="shared" si="396"/>
        <v>0</v>
      </c>
    </row>
    <row r="561" spans="1:19" hidden="1" x14ac:dyDescent="0.25">
      <c r="A561" s="161"/>
      <c r="B561" s="16">
        <v>482231</v>
      </c>
      <c r="C561" s="17" t="s">
        <v>392</v>
      </c>
      <c r="D561" s="84"/>
      <c r="E561" s="68"/>
      <c r="F561" s="19"/>
      <c r="G561" s="19"/>
      <c r="H561" s="19"/>
      <c r="I561" s="19"/>
      <c r="J561" s="19"/>
      <c r="K561" s="19"/>
      <c r="L561" s="19"/>
      <c r="M561" s="19"/>
      <c r="N561" s="19"/>
      <c r="O561" s="49"/>
      <c r="P561" s="65">
        <f t="shared" si="402"/>
        <v>0</v>
      </c>
      <c r="Q561" s="49"/>
      <c r="R561" s="49"/>
      <c r="S561" s="65">
        <f t="shared" si="396"/>
        <v>0</v>
      </c>
    </row>
    <row r="562" spans="1:19" hidden="1" x14ac:dyDescent="0.25">
      <c r="A562" s="161"/>
      <c r="B562" s="16">
        <v>482240</v>
      </c>
      <c r="C562" s="17" t="s">
        <v>393</v>
      </c>
      <c r="D562" s="83">
        <f>SUM(D563)</f>
        <v>0</v>
      </c>
      <c r="E562" s="67">
        <f t="shared" ref="E562:O562" si="457">SUM(E563)</f>
        <v>0</v>
      </c>
      <c r="F562" s="18">
        <f t="shared" si="457"/>
        <v>0</v>
      </c>
      <c r="G562" s="18">
        <f t="shared" si="457"/>
        <v>0</v>
      </c>
      <c r="H562" s="18">
        <f t="shared" si="457"/>
        <v>0</v>
      </c>
      <c r="I562" s="18">
        <f t="shared" si="457"/>
        <v>0</v>
      </c>
      <c r="J562" s="18">
        <f t="shared" si="457"/>
        <v>0</v>
      </c>
      <c r="K562" s="18">
        <f t="shared" si="457"/>
        <v>0</v>
      </c>
      <c r="L562" s="18">
        <f t="shared" si="457"/>
        <v>0</v>
      </c>
      <c r="M562" s="18">
        <f t="shared" si="457"/>
        <v>0</v>
      </c>
      <c r="N562" s="18">
        <f t="shared" si="457"/>
        <v>0</v>
      </c>
      <c r="O562" s="48">
        <f t="shared" si="457"/>
        <v>0</v>
      </c>
      <c r="P562" s="65">
        <f t="shared" si="402"/>
        <v>0</v>
      </c>
      <c r="Q562" s="48">
        <f t="shared" ref="Q562:R562" si="458">SUM(Q563)</f>
        <v>0</v>
      </c>
      <c r="R562" s="48">
        <f t="shared" si="458"/>
        <v>0</v>
      </c>
      <c r="S562" s="65">
        <f t="shared" si="396"/>
        <v>0</v>
      </c>
    </row>
    <row r="563" spans="1:19" hidden="1" x14ac:dyDescent="0.25">
      <c r="A563" s="161"/>
      <c r="B563" s="16">
        <v>482241</v>
      </c>
      <c r="C563" s="17" t="s">
        <v>609</v>
      </c>
      <c r="D563" s="84"/>
      <c r="E563" s="68"/>
      <c r="F563" s="19"/>
      <c r="G563" s="19"/>
      <c r="H563" s="19"/>
      <c r="I563" s="19"/>
      <c r="J563" s="19"/>
      <c r="K563" s="19"/>
      <c r="L563" s="19"/>
      <c r="M563" s="19"/>
      <c r="N563" s="19"/>
      <c r="O563" s="49"/>
      <c r="P563" s="65">
        <f t="shared" si="402"/>
        <v>0</v>
      </c>
      <c r="Q563" s="49"/>
      <c r="R563" s="49"/>
      <c r="S563" s="65">
        <f t="shared" ref="S563:S628" si="459">SUM(P563:R563)</f>
        <v>0</v>
      </c>
    </row>
    <row r="564" spans="1:19" hidden="1" x14ac:dyDescent="0.25">
      <c r="A564" s="161"/>
      <c r="B564" s="16">
        <v>482250</v>
      </c>
      <c r="C564" s="17" t="s">
        <v>394</v>
      </c>
      <c r="D564" s="83">
        <f>SUM(D565)</f>
        <v>0</v>
      </c>
      <c r="E564" s="67">
        <f t="shared" ref="E564:O564" si="460">SUM(E565)</f>
        <v>0</v>
      </c>
      <c r="F564" s="18">
        <f t="shared" si="460"/>
        <v>0</v>
      </c>
      <c r="G564" s="18">
        <f t="shared" si="460"/>
        <v>0</v>
      </c>
      <c r="H564" s="18">
        <f t="shared" si="460"/>
        <v>0</v>
      </c>
      <c r="I564" s="18">
        <f t="shared" si="460"/>
        <v>0</v>
      </c>
      <c r="J564" s="18">
        <f t="shared" si="460"/>
        <v>0</v>
      </c>
      <c r="K564" s="18">
        <f t="shared" si="460"/>
        <v>0</v>
      </c>
      <c r="L564" s="18">
        <f t="shared" si="460"/>
        <v>0</v>
      </c>
      <c r="M564" s="18">
        <f t="shared" si="460"/>
        <v>0</v>
      </c>
      <c r="N564" s="18">
        <f t="shared" si="460"/>
        <v>0</v>
      </c>
      <c r="O564" s="48">
        <f t="shared" si="460"/>
        <v>0</v>
      </c>
      <c r="P564" s="65">
        <f t="shared" si="402"/>
        <v>0</v>
      </c>
      <c r="Q564" s="48">
        <f t="shared" ref="Q564:R564" si="461">SUM(Q565)</f>
        <v>0</v>
      </c>
      <c r="R564" s="48">
        <f t="shared" si="461"/>
        <v>0</v>
      </c>
      <c r="S564" s="65">
        <f t="shared" si="459"/>
        <v>0</v>
      </c>
    </row>
    <row r="565" spans="1:19" hidden="1" x14ac:dyDescent="0.25">
      <c r="A565" s="161"/>
      <c r="B565" s="16">
        <v>482251</v>
      </c>
      <c r="C565" s="39" t="s">
        <v>394</v>
      </c>
      <c r="D565" s="84"/>
      <c r="E565" s="68"/>
      <c r="F565" s="19"/>
      <c r="G565" s="19"/>
      <c r="H565" s="19"/>
      <c r="I565" s="19"/>
      <c r="J565" s="19"/>
      <c r="K565" s="19"/>
      <c r="L565" s="19"/>
      <c r="M565" s="19"/>
      <c r="N565" s="19"/>
      <c r="O565" s="49"/>
      <c r="P565" s="65">
        <f t="shared" si="402"/>
        <v>0</v>
      </c>
      <c r="Q565" s="49"/>
      <c r="R565" s="49"/>
      <c r="S565" s="65">
        <f t="shared" si="459"/>
        <v>0</v>
      </c>
    </row>
    <row r="566" spans="1:19" hidden="1" x14ac:dyDescent="0.25">
      <c r="A566" s="271"/>
      <c r="B566" s="12">
        <v>482300</v>
      </c>
      <c r="C566" s="13" t="s">
        <v>395</v>
      </c>
      <c r="D566" s="82">
        <f>SUM(D567,D571,D569)</f>
        <v>0</v>
      </c>
      <c r="E566" s="66">
        <f t="shared" ref="E566:O566" si="462">SUM(E567,E571,E569)</f>
        <v>0</v>
      </c>
      <c r="F566" s="14">
        <f t="shared" si="462"/>
        <v>0</v>
      </c>
      <c r="G566" s="14">
        <f t="shared" si="462"/>
        <v>0</v>
      </c>
      <c r="H566" s="14">
        <f t="shared" si="462"/>
        <v>0</v>
      </c>
      <c r="I566" s="14">
        <f t="shared" si="462"/>
        <v>0</v>
      </c>
      <c r="J566" s="14">
        <f t="shared" si="462"/>
        <v>0</v>
      </c>
      <c r="K566" s="14">
        <f t="shared" si="462"/>
        <v>0</v>
      </c>
      <c r="L566" s="14">
        <f t="shared" si="462"/>
        <v>0</v>
      </c>
      <c r="M566" s="14">
        <f t="shared" si="462"/>
        <v>0</v>
      </c>
      <c r="N566" s="14">
        <f t="shared" si="462"/>
        <v>0</v>
      </c>
      <c r="O566" s="47">
        <f t="shared" si="462"/>
        <v>0</v>
      </c>
      <c r="P566" s="65">
        <f t="shared" si="402"/>
        <v>0</v>
      </c>
      <c r="Q566" s="47">
        <f t="shared" ref="Q566:R566" si="463">SUM(Q567,Q571,Q569)</f>
        <v>0</v>
      </c>
      <c r="R566" s="47">
        <f t="shared" si="463"/>
        <v>0</v>
      </c>
      <c r="S566" s="65">
        <f t="shared" si="459"/>
        <v>0</v>
      </c>
    </row>
    <row r="567" spans="1:19" hidden="1" x14ac:dyDescent="0.25">
      <c r="A567" s="161"/>
      <c r="B567" s="16">
        <v>482310</v>
      </c>
      <c r="C567" s="17" t="s">
        <v>396</v>
      </c>
      <c r="D567" s="83">
        <f>SUM(D568)</f>
        <v>0</v>
      </c>
      <c r="E567" s="67">
        <f t="shared" ref="E567:O567" si="464">SUM(E568)</f>
        <v>0</v>
      </c>
      <c r="F567" s="18">
        <f t="shared" si="464"/>
        <v>0</v>
      </c>
      <c r="G567" s="18">
        <f t="shared" si="464"/>
        <v>0</v>
      </c>
      <c r="H567" s="18">
        <f t="shared" si="464"/>
        <v>0</v>
      </c>
      <c r="I567" s="18">
        <f t="shared" si="464"/>
        <v>0</v>
      </c>
      <c r="J567" s="18">
        <f t="shared" si="464"/>
        <v>0</v>
      </c>
      <c r="K567" s="18">
        <f t="shared" si="464"/>
        <v>0</v>
      </c>
      <c r="L567" s="18">
        <f t="shared" si="464"/>
        <v>0</v>
      </c>
      <c r="M567" s="18">
        <f t="shared" si="464"/>
        <v>0</v>
      </c>
      <c r="N567" s="18">
        <f t="shared" si="464"/>
        <v>0</v>
      </c>
      <c r="O567" s="48">
        <f t="shared" si="464"/>
        <v>0</v>
      </c>
      <c r="P567" s="65">
        <f t="shared" si="402"/>
        <v>0</v>
      </c>
      <c r="Q567" s="48">
        <f t="shared" ref="Q567:R567" si="465">SUM(Q568)</f>
        <v>0</v>
      </c>
      <c r="R567" s="48">
        <f t="shared" si="465"/>
        <v>0</v>
      </c>
      <c r="S567" s="65">
        <f t="shared" si="459"/>
        <v>0</v>
      </c>
    </row>
    <row r="568" spans="1:19" hidden="1" x14ac:dyDescent="0.25">
      <c r="A568" s="161"/>
      <c r="B568" s="16">
        <v>482311</v>
      </c>
      <c r="C568" s="17" t="s">
        <v>396</v>
      </c>
      <c r="D568" s="84"/>
      <c r="E568" s="68"/>
      <c r="F568" s="19"/>
      <c r="G568" s="19"/>
      <c r="H568" s="19"/>
      <c r="I568" s="19"/>
      <c r="J568" s="19"/>
      <c r="K568" s="19"/>
      <c r="L568" s="19"/>
      <c r="M568" s="19"/>
      <c r="N568" s="19"/>
      <c r="O568" s="49"/>
      <c r="P568" s="65">
        <f t="shared" ref="P568:P632" si="466">SUM(E568:O568)</f>
        <v>0</v>
      </c>
      <c r="Q568" s="49"/>
      <c r="R568" s="49"/>
      <c r="S568" s="65">
        <f t="shared" si="459"/>
        <v>0</v>
      </c>
    </row>
    <row r="569" spans="1:19" hidden="1" x14ac:dyDescent="0.25">
      <c r="A569" s="161"/>
      <c r="B569" s="16">
        <v>482330</v>
      </c>
      <c r="C569" s="17" t="s">
        <v>397</v>
      </c>
      <c r="D569" s="85">
        <f>SUM(D570)</f>
        <v>0</v>
      </c>
      <c r="E569" s="69">
        <f t="shared" ref="E569:O569" si="467">SUM(E570)</f>
        <v>0</v>
      </c>
      <c r="F569" s="20">
        <f t="shared" si="467"/>
        <v>0</v>
      </c>
      <c r="G569" s="20">
        <f t="shared" si="467"/>
        <v>0</v>
      </c>
      <c r="H569" s="20">
        <f t="shared" si="467"/>
        <v>0</v>
      </c>
      <c r="I569" s="20">
        <f t="shared" si="467"/>
        <v>0</v>
      </c>
      <c r="J569" s="20">
        <f t="shared" si="467"/>
        <v>0</v>
      </c>
      <c r="K569" s="20">
        <f t="shared" si="467"/>
        <v>0</v>
      </c>
      <c r="L569" s="20">
        <f t="shared" si="467"/>
        <v>0</v>
      </c>
      <c r="M569" s="20">
        <f t="shared" si="467"/>
        <v>0</v>
      </c>
      <c r="N569" s="20">
        <f t="shared" si="467"/>
        <v>0</v>
      </c>
      <c r="O569" s="50">
        <f t="shared" si="467"/>
        <v>0</v>
      </c>
      <c r="P569" s="65">
        <f t="shared" si="466"/>
        <v>0</v>
      </c>
      <c r="Q569" s="50">
        <f t="shared" ref="Q569:R569" si="468">SUM(Q570)</f>
        <v>0</v>
      </c>
      <c r="R569" s="50">
        <f t="shared" si="468"/>
        <v>0</v>
      </c>
      <c r="S569" s="65">
        <f t="shared" si="459"/>
        <v>0</v>
      </c>
    </row>
    <row r="570" spans="1:19" hidden="1" x14ac:dyDescent="0.25">
      <c r="A570" s="161"/>
      <c r="B570" s="16">
        <v>482331</v>
      </c>
      <c r="C570" s="17" t="s">
        <v>397</v>
      </c>
      <c r="D570" s="84"/>
      <c r="E570" s="68"/>
      <c r="F570" s="19"/>
      <c r="G570" s="19"/>
      <c r="H570" s="19"/>
      <c r="I570" s="19"/>
      <c r="J570" s="19"/>
      <c r="K570" s="19"/>
      <c r="L570" s="19"/>
      <c r="M570" s="19"/>
      <c r="N570" s="19"/>
      <c r="O570" s="49"/>
      <c r="P570" s="65">
        <f t="shared" si="466"/>
        <v>0</v>
      </c>
      <c r="Q570" s="49"/>
      <c r="R570" s="49"/>
      <c r="S570" s="65">
        <f t="shared" si="459"/>
        <v>0</v>
      </c>
    </row>
    <row r="571" spans="1:19" hidden="1" x14ac:dyDescent="0.25">
      <c r="A571" s="161"/>
      <c r="B571" s="16">
        <v>482340</v>
      </c>
      <c r="C571" s="17" t="s">
        <v>398</v>
      </c>
      <c r="D571" s="83">
        <f>SUM(D572)</f>
        <v>0</v>
      </c>
      <c r="E571" s="67">
        <f t="shared" ref="E571:O571" si="469">SUM(E572)</f>
        <v>0</v>
      </c>
      <c r="F571" s="18">
        <f t="shared" si="469"/>
        <v>0</v>
      </c>
      <c r="G571" s="18">
        <f t="shared" si="469"/>
        <v>0</v>
      </c>
      <c r="H571" s="18">
        <f t="shared" si="469"/>
        <v>0</v>
      </c>
      <c r="I571" s="18">
        <f t="shared" si="469"/>
        <v>0</v>
      </c>
      <c r="J571" s="18">
        <f t="shared" si="469"/>
        <v>0</v>
      </c>
      <c r="K571" s="18">
        <f t="shared" si="469"/>
        <v>0</v>
      </c>
      <c r="L571" s="18">
        <f t="shared" si="469"/>
        <v>0</v>
      </c>
      <c r="M571" s="18">
        <f t="shared" si="469"/>
        <v>0</v>
      </c>
      <c r="N571" s="18">
        <f t="shared" si="469"/>
        <v>0</v>
      </c>
      <c r="O571" s="48">
        <f t="shared" si="469"/>
        <v>0</v>
      </c>
      <c r="P571" s="65">
        <f t="shared" si="466"/>
        <v>0</v>
      </c>
      <c r="Q571" s="48">
        <f t="shared" ref="Q571:R571" si="470">SUM(Q572)</f>
        <v>0</v>
      </c>
      <c r="R571" s="48">
        <f t="shared" si="470"/>
        <v>0</v>
      </c>
      <c r="S571" s="65">
        <f t="shared" si="459"/>
        <v>0</v>
      </c>
    </row>
    <row r="572" spans="1:19" hidden="1" x14ac:dyDescent="0.25">
      <c r="A572" s="161"/>
      <c r="B572" s="16">
        <v>482341</v>
      </c>
      <c r="C572" s="17" t="s">
        <v>398</v>
      </c>
      <c r="D572" s="84"/>
      <c r="E572" s="68"/>
      <c r="F572" s="19"/>
      <c r="G572" s="19"/>
      <c r="H572" s="19"/>
      <c r="I572" s="19"/>
      <c r="J572" s="19"/>
      <c r="K572" s="19"/>
      <c r="L572" s="19"/>
      <c r="M572" s="19"/>
      <c r="N572" s="19"/>
      <c r="O572" s="49"/>
      <c r="P572" s="65">
        <f t="shared" si="466"/>
        <v>0</v>
      </c>
      <c r="Q572" s="49"/>
      <c r="R572" s="49"/>
      <c r="S572" s="65">
        <f t="shared" si="459"/>
        <v>0</v>
      </c>
    </row>
    <row r="573" spans="1:19" ht="25.5" hidden="1" x14ac:dyDescent="0.25">
      <c r="A573" s="271"/>
      <c r="B573" s="34">
        <v>483000</v>
      </c>
      <c r="C573" s="21" t="s">
        <v>399</v>
      </c>
      <c r="D573" s="82">
        <f t="shared" ref="D573:R575" si="471">SUM(D574)</f>
        <v>0</v>
      </c>
      <c r="E573" s="66">
        <f t="shared" si="471"/>
        <v>0</v>
      </c>
      <c r="F573" s="14">
        <f t="shared" si="471"/>
        <v>0</v>
      </c>
      <c r="G573" s="14">
        <f t="shared" si="471"/>
        <v>0</v>
      </c>
      <c r="H573" s="14">
        <f t="shared" si="471"/>
        <v>0</v>
      </c>
      <c r="I573" s="14">
        <f t="shared" si="471"/>
        <v>0</v>
      </c>
      <c r="J573" s="14">
        <f t="shared" si="471"/>
        <v>0</v>
      </c>
      <c r="K573" s="14">
        <f t="shared" si="471"/>
        <v>0</v>
      </c>
      <c r="L573" s="14">
        <f t="shared" si="471"/>
        <v>0</v>
      </c>
      <c r="M573" s="14">
        <f t="shared" si="471"/>
        <v>0</v>
      </c>
      <c r="N573" s="14">
        <f t="shared" si="471"/>
        <v>0</v>
      </c>
      <c r="O573" s="47">
        <f t="shared" si="471"/>
        <v>0</v>
      </c>
      <c r="P573" s="65">
        <f t="shared" si="466"/>
        <v>0</v>
      </c>
      <c r="Q573" s="47">
        <f t="shared" si="471"/>
        <v>0</v>
      </c>
      <c r="R573" s="47">
        <f t="shared" si="471"/>
        <v>0</v>
      </c>
      <c r="S573" s="65">
        <f t="shared" si="459"/>
        <v>0</v>
      </c>
    </row>
    <row r="574" spans="1:19" ht="25.5" hidden="1" x14ac:dyDescent="0.25">
      <c r="A574" s="271"/>
      <c r="B574" s="35">
        <v>483100</v>
      </c>
      <c r="C574" s="13" t="s">
        <v>400</v>
      </c>
      <c r="D574" s="82">
        <f t="shared" si="471"/>
        <v>0</v>
      </c>
      <c r="E574" s="66">
        <f t="shared" si="471"/>
        <v>0</v>
      </c>
      <c r="F574" s="14">
        <f t="shared" si="471"/>
        <v>0</v>
      </c>
      <c r="G574" s="14">
        <f t="shared" si="471"/>
        <v>0</v>
      </c>
      <c r="H574" s="14">
        <f t="shared" si="471"/>
        <v>0</v>
      </c>
      <c r="I574" s="14">
        <f t="shared" si="471"/>
        <v>0</v>
      </c>
      <c r="J574" s="14">
        <f t="shared" si="471"/>
        <v>0</v>
      </c>
      <c r="K574" s="14">
        <f t="shared" si="471"/>
        <v>0</v>
      </c>
      <c r="L574" s="14">
        <f t="shared" si="471"/>
        <v>0</v>
      </c>
      <c r="M574" s="14">
        <f t="shared" si="471"/>
        <v>0</v>
      </c>
      <c r="N574" s="14">
        <f t="shared" si="471"/>
        <v>0</v>
      </c>
      <c r="O574" s="47">
        <f t="shared" si="471"/>
        <v>0</v>
      </c>
      <c r="P574" s="65">
        <f t="shared" si="466"/>
        <v>0</v>
      </c>
      <c r="Q574" s="47">
        <f t="shared" si="471"/>
        <v>0</v>
      </c>
      <c r="R574" s="47">
        <f t="shared" si="471"/>
        <v>0</v>
      </c>
      <c r="S574" s="65">
        <f t="shared" si="459"/>
        <v>0</v>
      </c>
    </row>
    <row r="575" spans="1:19" ht="34.5" hidden="1" customHeight="1" x14ac:dyDescent="0.25">
      <c r="A575" s="161"/>
      <c r="B575" s="16">
        <v>483110</v>
      </c>
      <c r="C575" s="17" t="s">
        <v>401</v>
      </c>
      <c r="D575" s="83">
        <f t="shared" si="471"/>
        <v>0</v>
      </c>
      <c r="E575" s="67">
        <f t="shared" si="471"/>
        <v>0</v>
      </c>
      <c r="F575" s="18">
        <f t="shared" si="471"/>
        <v>0</v>
      </c>
      <c r="G575" s="18">
        <f t="shared" si="471"/>
        <v>0</v>
      </c>
      <c r="H575" s="18">
        <f t="shared" si="471"/>
        <v>0</v>
      </c>
      <c r="I575" s="18">
        <f t="shared" si="471"/>
        <v>0</v>
      </c>
      <c r="J575" s="18">
        <f t="shared" si="471"/>
        <v>0</v>
      </c>
      <c r="K575" s="18">
        <f t="shared" si="471"/>
        <v>0</v>
      </c>
      <c r="L575" s="18">
        <f t="shared" si="471"/>
        <v>0</v>
      </c>
      <c r="M575" s="18">
        <f t="shared" si="471"/>
        <v>0</v>
      </c>
      <c r="N575" s="18">
        <f t="shared" si="471"/>
        <v>0</v>
      </c>
      <c r="O575" s="48">
        <f t="shared" si="471"/>
        <v>0</v>
      </c>
      <c r="P575" s="65">
        <f t="shared" si="466"/>
        <v>0</v>
      </c>
      <c r="Q575" s="48">
        <f t="shared" si="471"/>
        <v>0</v>
      </c>
      <c r="R575" s="48">
        <f t="shared" si="471"/>
        <v>0</v>
      </c>
      <c r="S575" s="65">
        <f t="shared" si="459"/>
        <v>0</v>
      </c>
    </row>
    <row r="576" spans="1:19" ht="25.5" hidden="1" x14ac:dyDescent="0.25">
      <c r="A576" s="161"/>
      <c r="B576" s="16">
        <v>483111</v>
      </c>
      <c r="C576" s="17" t="s">
        <v>402</v>
      </c>
      <c r="D576" s="84"/>
      <c r="E576" s="68"/>
      <c r="F576" s="19"/>
      <c r="G576" s="19"/>
      <c r="H576" s="19"/>
      <c r="I576" s="19"/>
      <c r="J576" s="19"/>
      <c r="K576" s="19"/>
      <c r="L576" s="19"/>
      <c r="M576" s="19"/>
      <c r="N576" s="19"/>
      <c r="O576" s="49"/>
      <c r="P576" s="65">
        <f t="shared" si="466"/>
        <v>0</v>
      </c>
      <c r="Q576" s="49"/>
      <c r="R576" s="49"/>
      <c r="S576" s="65">
        <f t="shared" si="459"/>
        <v>0</v>
      </c>
    </row>
    <row r="577" spans="1:19" ht="63.75" hidden="1" x14ac:dyDescent="0.25">
      <c r="A577" s="271"/>
      <c r="B577" s="34">
        <v>484000</v>
      </c>
      <c r="C577" s="21" t="s">
        <v>403</v>
      </c>
      <c r="D577" s="82">
        <f t="shared" ref="D577:R579" si="472">SUM(D578)</f>
        <v>0</v>
      </c>
      <c r="E577" s="66">
        <f t="shared" si="472"/>
        <v>0</v>
      </c>
      <c r="F577" s="14">
        <f t="shared" si="472"/>
        <v>0</v>
      </c>
      <c r="G577" s="14">
        <f t="shared" si="472"/>
        <v>0</v>
      </c>
      <c r="H577" s="14">
        <f t="shared" si="472"/>
        <v>0</v>
      </c>
      <c r="I577" s="14">
        <f t="shared" si="472"/>
        <v>0</v>
      </c>
      <c r="J577" s="14">
        <f t="shared" si="472"/>
        <v>0</v>
      </c>
      <c r="K577" s="14">
        <f t="shared" si="472"/>
        <v>0</v>
      </c>
      <c r="L577" s="14">
        <f t="shared" si="472"/>
        <v>0</v>
      </c>
      <c r="M577" s="14">
        <f t="shared" si="472"/>
        <v>0</v>
      </c>
      <c r="N577" s="14">
        <f t="shared" si="472"/>
        <v>0</v>
      </c>
      <c r="O577" s="47">
        <f t="shared" si="472"/>
        <v>0</v>
      </c>
      <c r="P577" s="65">
        <f t="shared" si="466"/>
        <v>0</v>
      </c>
      <c r="Q577" s="47">
        <f t="shared" si="472"/>
        <v>0</v>
      </c>
      <c r="R577" s="47">
        <f t="shared" si="472"/>
        <v>0</v>
      </c>
      <c r="S577" s="65">
        <f t="shared" si="459"/>
        <v>0</v>
      </c>
    </row>
    <row r="578" spans="1:19" ht="38.25" hidden="1" x14ac:dyDescent="0.25">
      <c r="A578" s="271"/>
      <c r="B578" s="35">
        <v>484100</v>
      </c>
      <c r="C578" s="13" t="s">
        <v>404</v>
      </c>
      <c r="D578" s="82">
        <f t="shared" si="472"/>
        <v>0</v>
      </c>
      <c r="E578" s="66">
        <f t="shared" si="472"/>
        <v>0</v>
      </c>
      <c r="F578" s="14">
        <f t="shared" si="472"/>
        <v>0</v>
      </c>
      <c r="G578" s="14">
        <f t="shared" si="472"/>
        <v>0</v>
      </c>
      <c r="H578" s="14">
        <f t="shared" si="472"/>
        <v>0</v>
      </c>
      <c r="I578" s="14">
        <f t="shared" si="472"/>
        <v>0</v>
      </c>
      <c r="J578" s="14">
        <f t="shared" si="472"/>
        <v>0</v>
      </c>
      <c r="K578" s="14">
        <f t="shared" si="472"/>
        <v>0</v>
      </c>
      <c r="L578" s="14">
        <f t="shared" si="472"/>
        <v>0</v>
      </c>
      <c r="M578" s="14">
        <f t="shared" si="472"/>
        <v>0</v>
      </c>
      <c r="N578" s="14">
        <f t="shared" si="472"/>
        <v>0</v>
      </c>
      <c r="O578" s="47">
        <f t="shared" si="472"/>
        <v>0</v>
      </c>
      <c r="P578" s="65">
        <f t="shared" si="466"/>
        <v>0</v>
      </c>
      <c r="Q578" s="47">
        <f t="shared" si="472"/>
        <v>0</v>
      </c>
      <c r="R578" s="47">
        <f t="shared" si="472"/>
        <v>0</v>
      </c>
      <c r="S578" s="65">
        <f t="shared" si="459"/>
        <v>0</v>
      </c>
    </row>
    <row r="579" spans="1:19" ht="115.5" hidden="1" customHeight="1" x14ac:dyDescent="0.25">
      <c r="A579" s="161"/>
      <c r="B579" s="16">
        <v>484110</v>
      </c>
      <c r="C579" s="17" t="s">
        <v>404</v>
      </c>
      <c r="D579" s="83">
        <f t="shared" si="472"/>
        <v>0</v>
      </c>
      <c r="E579" s="67">
        <f t="shared" si="472"/>
        <v>0</v>
      </c>
      <c r="F579" s="18">
        <f t="shared" si="472"/>
        <v>0</v>
      </c>
      <c r="G579" s="18">
        <f t="shared" si="472"/>
        <v>0</v>
      </c>
      <c r="H579" s="18">
        <f t="shared" si="472"/>
        <v>0</v>
      </c>
      <c r="I579" s="18">
        <f t="shared" si="472"/>
        <v>0</v>
      </c>
      <c r="J579" s="18">
        <f t="shared" si="472"/>
        <v>0</v>
      </c>
      <c r="K579" s="18">
        <f t="shared" si="472"/>
        <v>0</v>
      </c>
      <c r="L579" s="18">
        <f t="shared" si="472"/>
        <v>0</v>
      </c>
      <c r="M579" s="18">
        <f t="shared" si="472"/>
        <v>0</v>
      </c>
      <c r="N579" s="18">
        <f t="shared" si="472"/>
        <v>0</v>
      </c>
      <c r="O579" s="48">
        <f t="shared" si="472"/>
        <v>0</v>
      </c>
      <c r="P579" s="65">
        <f t="shared" si="466"/>
        <v>0</v>
      </c>
      <c r="Q579" s="48">
        <f t="shared" si="472"/>
        <v>0</v>
      </c>
      <c r="R579" s="48">
        <f t="shared" si="472"/>
        <v>0</v>
      </c>
      <c r="S579" s="65">
        <f t="shared" si="459"/>
        <v>0</v>
      </c>
    </row>
    <row r="580" spans="1:19" ht="148.5" hidden="1" customHeight="1" x14ac:dyDescent="0.25">
      <c r="A580" s="161"/>
      <c r="B580" s="16">
        <v>484111</v>
      </c>
      <c r="C580" s="17" t="s">
        <v>611</v>
      </c>
      <c r="D580" s="84"/>
      <c r="E580" s="68"/>
      <c r="F580" s="19"/>
      <c r="G580" s="19"/>
      <c r="H580" s="19"/>
      <c r="I580" s="19"/>
      <c r="J580" s="19"/>
      <c r="K580" s="19"/>
      <c r="L580" s="19"/>
      <c r="M580" s="19"/>
      <c r="N580" s="19"/>
      <c r="O580" s="49"/>
      <c r="P580" s="65">
        <f t="shared" si="466"/>
        <v>0</v>
      </c>
      <c r="Q580" s="49"/>
      <c r="R580" s="49"/>
      <c r="S580" s="65">
        <f t="shared" si="459"/>
        <v>0</v>
      </c>
    </row>
    <row r="581" spans="1:19" ht="114.75" hidden="1" x14ac:dyDescent="0.25">
      <c r="A581" s="161"/>
      <c r="B581" s="12">
        <v>489000</v>
      </c>
      <c r="C581" s="13" t="s">
        <v>405</v>
      </c>
      <c r="D581" s="87">
        <f>SUM(D582)</f>
        <v>0</v>
      </c>
      <c r="E581" s="71">
        <f t="shared" ref="E581:O583" si="473">SUM(E582)</f>
        <v>0</v>
      </c>
      <c r="F581" s="25">
        <f t="shared" si="473"/>
        <v>0</v>
      </c>
      <c r="G581" s="25">
        <f t="shared" si="473"/>
        <v>0</v>
      </c>
      <c r="H581" s="25">
        <f t="shared" si="473"/>
        <v>0</v>
      </c>
      <c r="I581" s="25">
        <f t="shared" si="473"/>
        <v>0</v>
      </c>
      <c r="J581" s="25">
        <f t="shared" si="473"/>
        <v>0</v>
      </c>
      <c r="K581" s="25">
        <f t="shared" si="473"/>
        <v>0</v>
      </c>
      <c r="L581" s="25">
        <f t="shared" si="473"/>
        <v>0</v>
      </c>
      <c r="M581" s="25">
        <f t="shared" si="473"/>
        <v>0</v>
      </c>
      <c r="N581" s="25">
        <f t="shared" si="473"/>
        <v>0</v>
      </c>
      <c r="O581" s="53">
        <f t="shared" si="473"/>
        <v>0</v>
      </c>
      <c r="P581" s="65">
        <f t="shared" si="466"/>
        <v>0</v>
      </c>
      <c r="Q581" s="53">
        <f t="shared" ref="Q581:R583" si="474">SUM(Q582)</f>
        <v>0</v>
      </c>
      <c r="R581" s="53">
        <f t="shared" si="474"/>
        <v>0</v>
      </c>
      <c r="S581" s="65">
        <f t="shared" si="459"/>
        <v>0</v>
      </c>
    </row>
    <row r="582" spans="1:19" ht="38.25" hidden="1" x14ac:dyDescent="0.25">
      <c r="A582" s="161"/>
      <c r="B582" s="12">
        <v>489100</v>
      </c>
      <c r="C582" s="13" t="s">
        <v>406</v>
      </c>
      <c r="D582" s="87">
        <f>SUM(D583)</f>
        <v>0</v>
      </c>
      <c r="E582" s="71">
        <f t="shared" si="473"/>
        <v>0</v>
      </c>
      <c r="F582" s="25">
        <f t="shared" si="473"/>
        <v>0</v>
      </c>
      <c r="G582" s="25">
        <f t="shared" si="473"/>
        <v>0</v>
      </c>
      <c r="H582" s="25">
        <f t="shared" si="473"/>
        <v>0</v>
      </c>
      <c r="I582" s="25">
        <f t="shared" si="473"/>
        <v>0</v>
      </c>
      <c r="J582" s="25">
        <f t="shared" si="473"/>
        <v>0</v>
      </c>
      <c r="K582" s="25">
        <f t="shared" si="473"/>
        <v>0</v>
      </c>
      <c r="L582" s="25">
        <f t="shared" si="473"/>
        <v>0</v>
      </c>
      <c r="M582" s="25">
        <f t="shared" si="473"/>
        <v>0</v>
      </c>
      <c r="N582" s="25">
        <f t="shared" si="473"/>
        <v>0</v>
      </c>
      <c r="O582" s="53">
        <f t="shared" si="473"/>
        <v>0</v>
      </c>
      <c r="P582" s="65">
        <f t="shared" si="466"/>
        <v>0</v>
      </c>
      <c r="Q582" s="53">
        <f t="shared" si="474"/>
        <v>0</v>
      </c>
      <c r="R582" s="53">
        <f t="shared" si="474"/>
        <v>0</v>
      </c>
      <c r="S582" s="65">
        <f t="shared" si="459"/>
        <v>0</v>
      </c>
    </row>
    <row r="583" spans="1:19" ht="38.25" hidden="1" x14ac:dyDescent="0.25">
      <c r="A583" s="161"/>
      <c r="B583" s="16">
        <v>489110</v>
      </c>
      <c r="C583" s="17" t="s">
        <v>406</v>
      </c>
      <c r="D583" s="85">
        <f>SUM(D584)</f>
        <v>0</v>
      </c>
      <c r="E583" s="69">
        <f t="shared" si="473"/>
        <v>0</v>
      </c>
      <c r="F583" s="20">
        <f t="shared" si="473"/>
        <v>0</v>
      </c>
      <c r="G583" s="20">
        <f t="shared" si="473"/>
        <v>0</v>
      </c>
      <c r="H583" s="20">
        <f t="shared" si="473"/>
        <v>0</v>
      </c>
      <c r="I583" s="20">
        <f t="shared" si="473"/>
        <v>0</v>
      </c>
      <c r="J583" s="20">
        <f t="shared" si="473"/>
        <v>0</v>
      </c>
      <c r="K583" s="20">
        <f t="shared" si="473"/>
        <v>0</v>
      </c>
      <c r="L583" s="20">
        <f t="shared" si="473"/>
        <v>0</v>
      </c>
      <c r="M583" s="20">
        <f t="shared" si="473"/>
        <v>0</v>
      </c>
      <c r="N583" s="20">
        <f t="shared" si="473"/>
        <v>0</v>
      </c>
      <c r="O583" s="50">
        <f t="shared" si="473"/>
        <v>0</v>
      </c>
      <c r="P583" s="65">
        <f t="shared" si="466"/>
        <v>0</v>
      </c>
      <c r="Q583" s="50">
        <f t="shared" si="474"/>
        <v>0</v>
      </c>
      <c r="R583" s="50">
        <f t="shared" si="474"/>
        <v>0</v>
      </c>
      <c r="S583" s="65">
        <f t="shared" si="459"/>
        <v>0</v>
      </c>
    </row>
    <row r="584" spans="1:19" ht="38.25" hidden="1" x14ac:dyDescent="0.25">
      <c r="A584" s="161"/>
      <c r="B584" s="16">
        <v>489111</v>
      </c>
      <c r="C584" s="17" t="s">
        <v>406</v>
      </c>
      <c r="D584" s="84"/>
      <c r="E584" s="68"/>
      <c r="F584" s="19"/>
      <c r="G584" s="19"/>
      <c r="H584" s="19"/>
      <c r="I584" s="19"/>
      <c r="J584" s="19"/>
      <c r="K584" s="19"/>
      <c r="L584" s="19"/>
      <c r="M584" s="19"/>
      <c r="N584" s="19"/>
      <c r="O584" s="49"/>
      <c r="P584" s="65">
        <f t="shared" si="466"/>
        <v>0</v>
      </c>
      <c r="Q584" s="49"/>
      <c r="R584" s="49"/>
      <c r="S584" s="65">
        <f t="shared" si="459"/>
        <v>0</v>
      </c>
    </row>
    <row r="585" spans="1:19" hidden="1" x14ac:dyDescent="0.25">
      <c r="A585" s="271"/>
      <c r="B585" s="12">
        <v>499000</v>
      </c>
      <c r="C585" s="21" t="s">
        <v>407</v>
      </c>
      <c r="D585" s="82">
        <f>SUM(D586)</f>
        <v>0</v>
      </c>
      <c r="E585" s="66">
        <f t="shared" ref="E585:O585" si="475">SUM(E586)</f>
        <v>0</v>
      </c>
      <c r="F585" s="14">
        <f t="shared" si="475"/>
        <v>0</v>
      </c>
      <c r="G585" s="14">
        <f t="shared" si="475"/>
        <v>0</v>
      </c>
      <c r="H585" s="14">
        <f t="shared" si="475"/>
        <v>0</v>
      </c>
      <c r="I585" s="14">
        <f t="shared" si="475"/>
        <v>0</v>
      </c>
      <c r="J585" s="14">
        <f t="shared" si="475"/>
        <v>0</v>
      </c>
      <c r="K585" s="14">
        <f t="shared" si="475"/>
        <v>0</v>
      </c>
      <c r="L585" s="14">
        <f t="shared" si="475"/>
        <v>0</v>
      </c>
      <c r="M585" s="14">
        <f t="shared" si="475"/>
        <v>0</v>
      </c>
      <c r="N585" s="14">
        <f t="shared" si="475"/>
        <v>0</v>
      </c>
      <c r="O585" s="47">
        <f t="shared" si="475"/>
        <v>0</v>
      </c>
      <c r="P585" s="65">
        <f t="shared" si="466"/>
        <v>0</v>
      </c>
      <c r="Q585" s="47">
        <f t="shared" ref="Q585:R585" si="476">SUM(Q586)</f>
        <v>0</v>
      </c>
      <c r="R585" s="47">
        <f t="shared" si="476"/>
        <v>0</v>
      </c>
      <c r="S585" s="65">
        <f t="shared" si="459"/>
        <v>0</v>
      </c>
    </row>
    <row r="586" spans="1:19" hidden="1" x14ac:dyDescent="0.25">
      <c r="A586" s="271"/>
      <c r="B586" s="12">
        <v>499100</v>
      </c>
      <c r="C586" s="13" t="s">
        <v>408</v>
      </c>
      <c r="D586" s="82">
        <f>SUM(D587,D589)</f>
        <v>0</v>
      </c>
      <c r="E586" s="66">
        <f t="shared" ref="E586:O586" si="477">SUM(E587,E589)</f>
        <v>0</v>
      </c>
      <c r="F586" s="14">
        <f t="shared" si="477"/>
        <v>0</v>
      </c>
      <c r="G586" s="14">
        <f t="shared" si="477"/>
        <v>0</v>
      </c>
      <c r="H586" s="14">
        <f t="shared" si="477"/>
        <v>0</v>
      </c>
      <c r="I586" s="14">
        <f t="shared" si="477"/>
        <v>0</v>
      </c>
      <c r="J586" s="14">
        <f t="shared" si="477"/>
        <v>0</v>
      </c>
      <c r="K586" s="14">
        <f t="shared" si="477"/>
        <v>0</v>
      </c>
      <c r="L586" s="14">
        <f t="shared" si="477"/>
        <v>0</v>
      </c>
      <c r="M586" s="14">
        <f t="shared" si="477"/>
        <v>0</v>
      </c>
      <c r="N586" s="14">
        <f t="shared" si="477"/>
        <v>0</v>
      </c>
      <c r="O586" s="47">
        <f t="shared" si="477"/>
        <v>0</v>
      </c>
      <c r="P586" s="65">
        <f t="shared" si="466"/>
        <v>0</v>
      </c>
      <c r="Q586" s="47">
        <f t="shared" ref="Q586:R586" si="478">SUM(Q587,Q589)</f>
        <v>0</v>
      </c>
      <c r="R586" s="47">
        <f t="shared" si="478"/>
        <v>0</v>
      </c>
      <c r="S586" s="65">
        <f t="shared" si="459"/>
        <v>0</v>
      </c>
    </row>
    <row r="587" spans="1:19" hidden="1" x14ac:dyDescent="0.25">
      <c r="A587" s="161"/>
      <c r="B587" s="16">
        <v>499110</v>
      </c>
      <c r="C587" s="17" t="s">
        <v>409</v>
      </c>
      <c r="D587" s="83">
        <f>SUM(D588)</f>
        <v>0</v>
      </c>
      <c r="E587" s="67">
        <f t="shared" ref="E587:O587" si="479">SUM(E588)</f>
        <v>0</v>
      </c>
      <c r="F587" s="18">
        <f t="shared" si="479"/>
        <v>0</v>
      </c>
      <c r="G587" s="18">
        <f t="shared" si="479"/>
        <v>0</v>
      </c>
      <c r="H587" s="18">
        <f t="shared" si="479"/>
        <v>0</v>
      </c>
      <c r="I587" s="18">
        <f t="shared" si="479"/>
        <v>0</v>
      </c>
      <c r="J587" s="18">
        <f t="shared" si="479"/>
        <v>0</v>
      </c>
      <c r="K587" s="18">
        <f t="shared" si="479"/>
        <v>0</v>
      </c>
      <c r="L587" s="18">
        <f t="shared" si="479"/>
        <v>0</v>
      </c>
      <c r="M587" s="18">
        <f t="shared" si="479"/>
        <v>0</v>
      </c>
      <c r="N587" s="18">
        <f t="shared" si="479"/>
        <v>0</v>
      </c>
      <c r="O587" s="48">
        <f t="shared" si="479"/>
        <v>0</v>
      </c>
      <c r="P587" s="65">
        <f t="shared" si="466"/>
        <v>0</v>
      </c>
      <c r="Q587" s="48">
        <f t="shared" ref="Q587:R587" si="480">SUM(Q588)</f>
        <v>0</v>
      </c>
      <c r="R587" s="48">
        <f t="shared" si="480"/>
        <v>0</v>
      </c>
      <c r="S587" s="65">
        <f t="shared" si="459"/>
        <v>0</v>
      </c>
    </row>
    <row r="588" spans="1:19" hidden="1" x14ac:dyDescent="0.25">
      <c r="A588" s="161"/>
      <c r="B588" s="16">
        <v>499111</v>
      </c>
      <c r="C588" s="17" t="s">
        <v>410</v>
      </c>
      <c r="D588" s="84"/>
      <c r="E588" s="68"/>
      <c r="F588" s="19"/>
      <c r="G588" s="19"/>
      <c r="H588" s="19"/>
      <c r="I588" s="19"/>
      <c r="J588" s="19"/>
      <c r="K588" s="19"/>
      <c r="L588" s="19"/>
      <c r="M588" s="19"/>
      <c r="N588" s="19"/>
      <c r="O588" s="49"/>
      <c r="P588" s="65">
        <f t="shared" si="466"/>
        <v>0</v>
      </c>
      <c r="Q588" s="49"/>
      <c r="R588" s="49"/>
      <c r="S588" s="65">
        <f t="shared" si="459"/>
        <v>0</v>
      </c>
    </row>
    <row r="589" spans="1:19" hidden="1" x14ac:dyDescent="0.25">
      <c r="A589" s="161"/>
      <c r="B589" s="16">
        <v>499120</v>
      </c>
      <c r="C589" s="17" t="s">
        <v>411</v>
      </c>
      <c r="D589" s="83">
        <f>SUM(D590)</f>
        <v>0</v>
      </c>
      <c r="E589" s="67">
        <f t="shared" ref="E589:O589" si="481">SUM(E590)</f>
        <v>0</v>
      </c>
      <c r="F589" s="18">
        <f t="shared" si="481"/>
        <v>0</v>
      </c>
      <c r="G589" s="18">
        <f t="shared" si="481"/>
        <v>0</v>
      </c>
      <c r="H589" s="18">
        <f t="shared" si="481"/>
        <v>0</v>
      </c>
      <c r="I589" s="18">
        <f t="shared" si="481"/>
        <v>0</v>
      </c>
      <c r="J589" s="18">
        <f t="shared" si="481"/>
        <v>0</v>
      </c>
      <c r="K589" s="18">
        <f t="shared" si="481"/>
        <v>0</v>
      </c>
      <c r="L589" s="18">
        <f t="shared" si="481"/>
        <v>0</v>
      </c>
      <c r="M589" s="18">
        <f t="shared" si="481"/>
        <v>0</v>
      </c>
      <c r="N589" s="18">
        <f t="shared" si="481"/>
        <v>0</v>
      </c>
      <c r="O589" s="48">
        <f t="shared" si="481"/>
        <v>0</v>
      </c>
      <c r="P589" s="65">
        <f t="shared" si="466"/>
        <v>0</v>
      </c>
      <c r="Q589" s="48">
        <f t="shared" ref="Q589:R589" si="482">SUM(Q590)</f>
        <v>0</v>
      </c>
      <c r="R589" s="48">
        <f t="shared" si="482"/>
        <v>0</v>
      </c>
      <c r="S589" s="65">
        <f t="shared" si="459"/>
        <v>0</v>
      </c>
    </row>
    <row r="590" spans="1:19" ht="16.5" hidden="1" thickBot="1" x14ac:dyDescent="0.3">
      <c r="A590" s="273"/>
      <c r="B590" s="41">
        <v>499121</v>
      </c>
      <c r="C590" s="42" t="s">
        <v>412</v>
      </c>
      <c r="D590" s="93"/>
      <c r="E590" s="79"/>
      <c r="F590" s="43"/>
      <c r="G590" s="43"/>
      <c r="H590" s="43"/>
      <c r="I590" s="43"/>
      <c r="J590" s="43"/>
      <c r="K590" s="43"/>
      <c r="L590" s="43"/>
      <c r="M590" s="43"/>
      <c r="N590" s="43"/>
      <c r="O590" s="61"/>
      <c r="P590" s="96">
        <f t="shared" si="466"/>
        <v>0</v>
      </c>
      <c r="Q590" s="61"/>
      <c r="R590" s="61"/>
      <c r="S590" s="96">
        <f t="shared" si="459"/>
        <v>0</v>
      </c>
    </row>
    <row r="591" spans="1:19" ht="16.5" thickBot="1" x14ac:dyDescent="0.3">
      <c r="A591" s="132"/>
      <c r="B591" s="133"/>
      <c r="C591" s="134" t="s">
        <v>701</v>
      </c>
      <c r="D591" s="125">
        <f t="shared" ref="D591:O591" si="483">SUM(D32+D55+D68+D78+D94+D99+D109+D113+D176+D216+D288+D318+D359+D423+D433+D437+D452+D464+D479+D486+D493+D499+D507+D528+D546+D573+D577+D581+D585)</f>
        <v>4451448</v>
      </c>
      <c r="E591" s="126">
        <f t="shared" si="483"/>
        <v>4000000</v>
      </c>
      <c r="F591" s="127">
        <f t="shared" si="483"/>
        <v>0</v>
      </c>
      <c r="G591" s="127">
        <f t="shared" si="483"/>
        <v>0</v>
      </c>
      <c r="H591" s="127">
        <f t="shared" si="483"/>
        <v>0</v>
      </c>
      <c r="I591" s="127">
        <f t="shared" si="483"/>
        <v>0</v>
      </c>
      <c r="J591" s="127">
        <f t="shared" si="483"/>
        <v>0</v>
      </c>
      <c r="K591" s="127">
        <f t="shared" si="483"/>
        <v>0</v>
      </c>
      <c r="L591" s="127">
        <f t="shared" si="483"/>
        <v>0</v>
      </c>
      <c r="M591" s="127">
        <f t="shared" si="483"/>
        <v>0</v>
      </c>
      <c r="N591" s="127">
        <f t="shared" si="483"/>
        <v>0</v>
      </c>
      <c r="O591" s="128">
        <f t="shared" si="483"/>
        <v>0</v>
      </c>
      <c r="P591" s="97">
        <f t="shared" si="466"/>
        <v>4000000</v>
      </c>
      <c r="Q591" s="127">
        <f>SUM(Q32+Q55+Q68+Q78+Q94+Q99+Q109+Q113+Q176+Q216+Q288+Q318+Q359+Q423+Q433+Q437+Q452+Q464+Q479+Q486+Q493+Q499+Q507+Q528+Q546+Q573+Q577+Q581+Q585)</f>
        <v>4347448</v>
      </c>
      <c r="R591" s="127">
        <f>SUM(R32+R55+R68+R78+R94+R99+R109+R113+R176+R216+R288+R318+R359+R423+R433+R437+R452+R464+R479+R486+R493+R499+R507+R528+R546+R573+R577+R581+R585)</f>
        <v>4347448</v>
      </c>
      <c r="S591" s="97">
        <f t="shared" si="459"/>
        <v>12694896</v>
      </c>
    </row>
    <row r="592" spans="1:19" ht="25.5" hidden="1" x14ac:dyDescent="0.25">
      <c r="A592" s="274"/>
      <c r="B592" s="130">
        <v>511000</v>
      </c>
      <c r="C592" s="131" t="s">
        <v>413</v>
      </c>
      <c r="D592" s="94">
        <f>SUM(D593,D597,D607,D620)</f>
        <v>0</v>
      </c>
      <c r="E592" s="80">
        <f t="shared" ref="E592:O592" si="484">SUM(E593,E597,E607,E620)</f>
        <v>0</v>
      </c>
      <c r="F592" s="44">
        <f t="shared" si="484"/>
        <v>0</v>
      </c>
      <c r="G592" s="44">
        <f t="shared" si="484"/>
        <v>0</v>
      </c>
      <c r="H592" s="44">
        <f t="shared" si="484"/>
        <v>0</v>
      </c>
      <c r="I592" s="44">
        <f t="shared" si="484"/>
        <v>0</v>
      </c>
      <c r="J592" s="44">
        <f t="shared" si="484"/>
        <v>0</v>
      </c>
      <c r="K592" s="44">
        <f t="shared" si="484"/>
        <v>0</v>
      </c>
      <c r="L592" s="44">
        <f t="shared" si="484"/>
        <v>0</v>
      </c>
      <c r="M592" s="44">
        <f t="shared" si="484"/>
        <v>0</v>
      </c>
      <c r="N592" s="44">
        <f t="shared" si="484"/>
        <v>0</v>
      </c>
      <c r="O592" s="62">
        <f t="shared" si="484"/>
        <v>0</v>
      </c>
      <c r="P592" s="124">
        <f t="shared" si="466"/>
        <v>0</v>
      </c>
      <c r="Q592" s="62">
        <f t="shared" ref="Q592:R592" si="485">SUM(Q593,Q597,Q607,Q620)</f>
        <v>0</v>
      </c>
      <c r="R592" s="62">
        <f t="shared" si="485"/>
        <v>0</v>
      </c>
      <c r="S592" s="124">
        <f t="shared" si="459"/>
        <v>0</v>
      </c>
    </row>
    <row r="593" spans="1:19" hidden="1" x14ac:dyDescent="0.25">
      <c r="A593" s="271"/>
      <c r="B593" s="12">
        <v>511100</v>
      </c>
      <c r="C593" s="13" t="s">
        <v>414</v>
      </c>
      <c r="D593" s="82">
        <f>SUM(D594)</f>
        <v>0</v>
      </c>
      <c r="E593" s="66">
        <f t="shared" ref="E593:O593" si="486">SUM(E594)</f>
        <v>0</v>
      </c>
      <c r="F593" s="14">
        <f t="shared" si="486"/>
        <v>0</v>
      </c>
      <c r="G593" s="14">
        <f t="shared" si="486"/>
        <v>0</v>
      </c>
      <c r="H593" s="14">
        <f t="shared" si="486"/>
        <v>0</v>
      </c>
      <c r="I593" s="14">
        <f t="shared" si="486"/>
        <v>0</v>
      </c>
      <c r="J593" s="14">
        <f t="shared" si="486"/>
        <v>0</v>
      </c>
      <c r="K593" s="14">
        <f t="shared" si="486"/>
        <v>0</v>
      </c>
      <c r="L593" s="14">
        <f t="shared" si="486"/>
        <v>0</v>
      </c>
      <c r="M593" s="14">
        <f t="shared" si="486"/>
        <v>0</v>
      </c>
      <c r="N593" s="14">
        <f t="shared" si="486"/>
        <v>0</v>
      </c>
      <c r="O593" s="47">
        <f t="shared" si="486"/>
        <v>0</v>
      </c>
      <c r="P593" s="65">
        <f t="shared" si="466"/>
        <v>0</v>
      </c>
      <c r="Q593" s="47">
        <f t="shared" ref="Q593:R593" si="487">SUM(Q594)</f>
        <v>0</v>
      </c>
      <c r="R593" s="47">
        <f t="shared" si="487"/>
        <v>0</v>
      </c>
      <c r="S593" s="65">
        <f t="shared" si="459"/>
        <v>0</v>
      </c>
    </row>
    <row r="594" spans="1:19" ht="25.5" hidden="1" x14ac:dyDescent="0.25">
      <c r="A594" s="161"/>
      <c r="B594" s="16">
        <v>511120</v>
      </c>
      <c r="C594" s="17" t="s">
        <v>415</v>
      </c>
      <c r="D594" s="83">
        <f>SUM(D595:D596)</f>
        <v>0</v>
      </c>
      <c r="E594" s="67">
        <f t="shared" ref="E594:O594" si="488">SUM(E595:E596)</f>
        <v>0</v>
      </c>
      <c r="F594" s="18">
        <f t="shared" si="488"/>
        <v>0</v>
      </c>
      <c r="G594" s="18">
        <f t="shared" si="488"/>
        <v>0</v>
      </c>
      <c r="H594" s="18">
        <f t="shared" si="488"/>
        <v>0</v>
      </c>
      <c r="I594" s="18">
        <f t="shared" si="488"/>
        <v>0</v>
      </c>
      <c r="J594" s="18">
        <f t="shared" si="488"/>
        <v>0</v>
      </c>
      <c r="K594" s="18">
        <f t="shared" si="488"/>
        <v>0</v>
      </c>
      <c r="L594" s="18">
        <f t="shared" si="488"/>
        <v>0</v>
      </c>
      <c r="M594" s="18">
        <f t="shared" si="488"/>
        <v>0</v>
      </c>
      <c r="N594" s="18">
        <f t="shared" si="488"/>
        <v>0</v>
      </c>
      <c r="O594" s="48">
        <f t="shared" si="488"/>
        <v>0</v>
      </c>
      <c r="P594" s="65">
        <f t="shared" si="466"/>
        <v>0</v>
      </c>
      <c r="Q594" s="48">
        <f t="shared" ref="Q594:R594" si="489">SUM(Q595:Q596)</f>
        <v>0</v>
      </c>
      <c r="R594" s="48">
        <f t="shared" si="489"/>
        <v>0</v>
      </c>
      <c r="S594" s="65">
        <f t="shared" si="459"/>
        <v>0</v>
      </c>
    </row>
    <row r="595" spans="1:19" ht="25.5" hidden="1" x14ac:dyDescent="0.25">
      <c r="A595" s="161"/>
      <c r="B595" s="16">
        <v>511121</v>
      </c>
      <c r="C595" s="17" t="s">
        <v>416</v>
      </c>
      <c r="D595" s="84"/>
      <c r="E595" s="68"/>
      <c r="F595" s="19"/>
      <c r="G595" s="19"/>
      <c r="H595" s="19"/>
      <c r="I595" s="19"/>
      <c r="J595" s="19"/>
      <c r="K595" s="19"/>
      <c r="L595" s="19"/>
      <c r="M595" s="19"/>
      <c r="N595" s="19"/>
      <c r="O595" s="49"/>
      <c r="P595" s="65">
        <f t="shared" si="466"/>
        <v>0</v>
      </c>
      <c r="Q595" s="49"/>
      <c r="R595" s="49"/>
      <c r="S595" s="65">
        <f t="shared" si="459"/>
        <v>0</v>
      </c>
    </row>
    <row r="596" spans="1:19" ht="25.5" hidden="1" x14ac:dyDescent="0.25">
      <c r="A596" s="161"/>
      <c r="B596" s="16">
        <v>511126</v>
      </c>
      <c r="C596" s="17" t="s">
        <v>417</v>
      </c>
      <c r="D596" s="84"/>
      <c r="E596" s="68"/>
      <c r="F596" s="19"/>
      <c r="G596" s="19"/>
      <c r="H596" s="19"/>
      <c r="I596" s="19"/>
      <c r="J596" s="19"/>
      <c r="K596" s="19"/>
      <c r="L596" s="19"/>
      <c r="M596" s="19"/>
      <c r="N596" s="19"/>
      <c r="O596" s="49"/>
      <c r="P596" s="65">
        <f t="shared" si="466"/>
        <v>0</v>
      </c>
      <c r="Q596" s="49"/>
      <c r="R596" s="49"/>
      <c r="S596" s="65">
        <f t="shared" si="459"/>
        <v>0</v>
      </c>
    </row>
    <row r="597" spans="1:19" hidden="1" x14ac:dyDescent="0.25">
      <c r="A597" s="161"/>
      <c r="B597" s="12">
        <v>511200</v>
      </c>
      <c r="C597" s="13" t="s">
        <v>418</v>
      </c>
      <c r="D597" s="82">
        <f>SUM(D598+D602+D605)</f>
        <v>0</v>
      </c>
      <c r="E597" s="66">
        <f t="shared" ref="E597:O597" si="490">SUM(E598+E602+E605)</f>
        <v>0</v>
      </c>
      <c r="F597" s="14">
        <f t="shared" si="490"/>
        <v>0</v>
      </c>
      <c r="G597" s="14">
        <f t="shared" si="490"/>
        <v>0</v>
      </c>
      <c r="H597" s="14">
        <f t="shared" si="490"/>
        <v>0</v>
      </c>
      <c r="I597" s="14">
        <f t="shared" si="490"/>
        <v>0</v>
      </c>
      <c r="J597" s="14">
        <f t="shared" si="490"/>
        <v>0</v>
      </c>
      <c r="K597" s="14">
        <f t="shared" si="490"/>
        <v>0</v>
      </c>
      <c r="L597" s="14">
        <f t="shared" si="490"/>
        <v>0</v>
      </c>
      <c r="M597" s="14">
        <f t="shared" si="490"/>
        <v>0</v>
      </c>
      <c r="N597" s="14">
        <f t="shared" si="490"/>
        <v>0</v>
      </c>
      <c r="O597" s="47">
        <f t="shared" si="490"/>
        <v>0</v>
      </c>
      <c r="P597" s="65">
        <f t="shared" si="466"/>
        <v>0</v>
      </c>
      <c r="Q597" s="47">
        <f t="shared" ref="Q597:R597" si="491">SUM(Q598+Q602+Q605)</f>
        <v>0</v>
      </c>
      <c r="R597" s="47">
        <f t="shared" si="491"/>
        <v>0</v>
      </c>
      <c r="S597" s="65">
        <f t="shared" si="459"/>
        <v>0</v>
      </c>
    </row>
    <row r="598" spans="1:19" hidden="1" x14ac:dyDescent="0.25">
      <c r="A598" s="161"/>
      <c r="B598" s="16">
        <v>511210</v>
      </c>
      <c r="C598" s="17" t="s">
        <v>419</v>
      </c>
      <c r="D598" s="83">
        <f>SUM(D601+D600+D599)</f>
        <v>0</v>
      </c>
      <c r="E598" s="67">
        <f t="shared" ref="E598:O598" si="492">SUM(E601+E600+E599)</f>
        <v>0</v>
      </c>
      <c r="F598" s="18">
        <f t="shared" si="492"/>
        <v>0</v>
      </c>
      <c r="G598" s="18">
        <f t="shared" si="492"/>
        <v>0</v>
      </c>
      <c r="H598" s="18">
        <f t="shared" si="492"/>
        <v>0</v>
      </c>
      <c r="I598" s="18">
        <f t="shared" si="492"/>
        <v>0</v>
      </c>
      <c r="J598" s="18">
        <f t="shared" si="492"/>
        <v>0</v>
      </c>
      <c r="K598" s="18">
        <f t="shared" si="492"/>
        <v>0</v>
      </c>
      <c r="L598" s="18">
        <f t="shared" si="492"/>
        <v>0</v>
      </c>
      <c r="M598" s="18">
        <f t="shared" si="492"/>
        <v>0</v>
      </c>
      <c r="N598" s="18">
        <f t="shared" si="492"/>
        <v>0</v>
      </c>
      <c r="O598" s="48">
        <f t="shared" si="492"/>
        <v>0</v>
      </c>
      <c r="P598" s="65">
        <f t="shared" si="466"/>
        <v>0</v>
      </c>
      <c r="Q598" s="48">
        <f t="shared" ref="Q598:R598" si="493">SUM(Q601+Q600+Q599)</f>
        <v>0</v>
      </c>
      <c r="R598" s="48">
        <f t="shared" si="493"/>
        <v>0</v>
      </c>
      <c r="S598" s="65">
        <f t="shared" si="459"/>
        <v>0</v>
      </c>
    </row>
    <row r="599" spans="1:19" ht="25.5" hidden="1" x14ac:dyDescent="0.25">
      <c r="A599" s="161"/>
      <c r="B599" s="16">
        <v>511212</v>
      </c>
      <c r="C599" s="17" t="s">
        <v>420</v>
      </c>
      <c r="D599" s="88"/>
      <c r="E599" s="72"/>
      <c r="F599" s="28"/>
      <c r="G599" s="28"/>
      <c r="H599" s="28"/>
      <c r="I599" s="28"/>
      <c r="J599" s="28"/>
      <c r="K599" s="28"/>
      <c r="L599" s="28"/>
      <c r="M599" s="28"/>
      <c r="N599" s="28"/>
      <c r="O599" s="54"/>
      <c r="P599" s="65">
        <f t="shared" si="466"/>
        <v>0</v>
      </c>
      <c r="Q599" s="54"/>
      <c r="R599" s="54"/>
      <c r="S599" s="65">
        <f t="shared" si="459"/>
        <v>0</v>
      </c>
    </row>
    <row r="600" spans="1:19" ht="25.5" hidden="1" x14ac:dyDescent="0.25">
      <c r="A600" s="161"/>
      <c r="B600" s="16">
        <v>511213</v>
      </c>
      <c r="C600" s="17" t="s">
        <v>421</v>
      </c>
      <c r="D600" s="88"/>
      <c r="E600" s="72"/>
      <c r="F600" s="28"/>
      <c r="G600" s="28"/>
      <c r="H600" s="28"/>
      <c r="I600" s="28"/>
      <c r="J600" s="28"/>
      <c r="K600" s="28"/>
      <c r="L600" s="28"/>
      <c r="M600" s="28"/>
      <c r="N600" s="28"/>
      <c r="O600" s="54"/>
      <c r="P600" s="65">
        <f t="shared" si="466"/>
        <v>0</v>
      </c>
      <c r="Q600" s="54"/>
      <c r="R600" s="54"/>
      <c r="S600" s="65">
        <f t="shared" si="459"/>
        <v>0</v>
      </c>
    </row>
    <row r="601" spans="1:19" ht="25.5" hidden="1" x14ac:dyDescent="0.25">
      <c r="A601" s="161"/>
      <c r="B601" s="16">
        <v>511219</v>
      </c>
      <c r="C601" s="17" t="s">
        <v>422</v>
      </c>
      <c r="D601" s="84"/>
      <c r="E601" s="68"/>
      <c r="F601" s="19"/>
      <c r="G601" s="19"/>
      <c r="H601" s="19"/>
      <c r="I601" s="19"/>
      <c r="J601" s="19"/>
      <c r="K601" s="19"/>
      <c r="L601" s="19"/>
      <c r="M601" s="19"/>
      <c r="N601" s="19"/>
      <c r="O601" s="49"/>
      <c r="P601" s="65">
        <f t="shared" si="466"/>
        <v>0</v>
      </c>
      <c r="Q601" s="49"/>
      <c r="R601" s="49"/>
      <c r="S601" s="65">
        <f t="shared" si="459"/>
        <v>0</v>
      </c>
    </row>
    <row r="602" spans="1:19" ht="25.5" hidden="1" x14ac:dyDescent="0.25">
      <c r="A602" s="161"/>
      <c r="B602" s="16">
        <v>511220</v>
      </c>
      <c r="C602" s="17" t="s">
        <v>423</v>
      </c>
      <c r="D602" s="85">
        <f>SUM(D603+D604)</f>
        <v>0</v>
      </c>
      <c r="E602" s="69">
        <f t="shared" ref="E602:O602" si="494">SUM(E603+E604)</f>
        <v>0</v>
      </c>
      <c r="F602" s="20">
        <f t="shared" si="494"/>
        <v>0</v>
      </c>
      <c r="G602" s="20">
        <f t="shared" si="494"/>
        <v>0</v>
      </c>
      <c r="H602" s="20">
        <f t="shared" si="494"/>
        <v>0</v>
      </c>
      <c r="I602" s="20">
        <f t="shared" si="494"/>
        <v>0</v>
      </c>
      <c r="J602" s="20">
        <f t="shared" si="494"/>
        <v>0</v>
      </c>
      <c r="K602" s="20">
        <f t="shared" si="494"/>
        <v>0</v>
      </c>
      <c r="L602" s="20">
        <f t="shared" si="494"/>
        <v>0</v>
      </c>
      <c r="M602" s="20">
        <f t="shared" si="494"/>
        <v>0</v>
      </c>
      <c r="N602" s="20">
        <f t="shared" si="494"/>
        <v>0</v>
      </c>
      <c r="O602" s="50">
        <f t="shared" si="494"/>
        <v>0</v>
      </c>
      <c r="P602" s="65">
        <f t="shared" si="466"/>
        <v>0</v>
      </c>
      <c r="Q602" s="50">
        <f t="shared" ref="Q602:R602" si="495">SUM(Q603+Q604)</f>
        <v>0</v>
      </c>
      <c r="R602" s="50">
        <f t="shared" si="495"/>
        <v>0</v>
      </c>
      <c r="S602" s="65">
        <f t="shared" si="459"/>
        <v>0</v>
      </c>
    </row>
    <row r="603" spans="1:19" ht="65.25" hidden="1" customHeight="1" x14ac:dyDescent="0.25">
      <c r="A603" s="161"/>
      <c r="B603" s="16">
        <v>511223</v>
      </c>
      <c r="C603" s="17" t="s">
        <v>424</v>
      </c>
      <c r="D603" s="84"/>
      <c r="E603" s="68"/>
      <c r="F603" s="19"/>
      <c r="G603" s="19"/>
      <c r="H603" s="19"/>
      <c r="I603" s="19"/>
      <c r="J603" s="19"/>
      <c r="K603" s="19"/>
      <c r="L603" s="19"/>
      <c r="M603" s="19"/>
      <c r="N603" s="19"/>
      <c r="O603" s="49"/>
      <c r="P603" s="65">
        <f t="shared" si="466"/>
        <v>0</v>
      </c>
      <c r="Q603" s="49"/>
      <c r="R603" s="49"/>
      <c r="S603" s="65">
        <f t="shared" si="459"/>
        <v>0</v>
      </c>
    </row>
    <row r="604" spans="1:19" ht="51" hidden="1" x14ac:dyDescent="0.25">
      <c r="A604" s="161"/>
      <c r="B604" s="16">
        <v>511226</v>
      </c>
      <c r="C604" s="17" t="s">
        <v>425</v>
      </c>
      <c r="D604" s="84"/>
      <c r="E604" s="68"/>
      <c r="F604" s="19"/>
      <c r="G604" s="19"/>
      <c r="H604" s="19"/>
      <c r="I604" s="19"/>
      <c r="J604" s="19"/>
      <c r="K604" s="19"/>
      <c r="L604" s="19"/>
      <c r="M604" s="19"/>
      <c r="N604" s="19"/>
      <c r="O604" s="49"/>
      <c r="P604" s="65">
        <f t="shared" si="466"/>
        <v>0</v>
      </c>
      <c r="Q604" s="49"/>
      <c r="R604" s="49"/>
      <c r="S604" s="65">
        <f t="shared" si="459"/>
        <v>0</v>
      </c>
    </row>
    <row r="605" spans="1:19" ht="25.5" hidden="1" x14ac:dyDescent="0.25">
      <c r="A605" s="161"/>
      <c r="B605" s="16">
        <v>511240</v>
      </c>
      <c r="C605" s="17" t="s">
        <v>506</v>
      </c>
      <c r="D605" s="85">
        <f>SUM(D606)</f>
        <v>0</v>
      </c>
      <c r="E605" s="69">
        <f t="shared" ref="E605:O605" si="496">SUM(E606)</f>
        <v>0</v>
      </c>
      <c r="F605" s="20">
        <f t="shared" si="496"/>
        <v>0</v>
      </c>
      <c r="G605" s="20">
        <f t="shared" si="496"/>
        <v>0</v>
      </c>
      <c r="H605" s="20">
        <f t="shared" si="496"/>
        <v>0</v>
      </c>
      <c r="I605" s="20">
        <f t="shared" si="496"/>
        <v>0</v>
      </c>
      <c r="J605" s="20">
        <f t="shared" si="496"/>
        <v>0</v>
      </c>
      <c r="K605" s="20">
        <f t="shared" si="496"/>
        <v>0</v>
      </c>
      <c r="L605" s="20">
        <f t="shared" si="496"/>
        <v>0</v>
      </c>
      <c r="M605" s="20">
        <f t="shared" si="496"/>
        <v>0</v>
      </c>
      <c r="N605" s="20">
        <f t="shared" si="496"/>
        <v>0</v>
      </c>
      <c r="O605" s="50">
        <f t="shared" si="496"/>
        <v>0</v>
      </c>
      <c r="P605" s="65">
        <f t="shared" si="466"/>
        <v>0</v>
      </c>
      <c r="Q605" s="50">
        <f t="shared" ref="Q605:R605" si="497">SUM(Q606)</f>
        <v>0</v>
      </c>
      <c r="R605" s="50">
        <f t="shared" si="497"/>
        <v>0</v>
      </c>
      <c r="S605" s="65">
        <f t="shared" si="459"/>
        <v>0</v>
      </c>
    </row>
    <row r="606" spans="1:19" hidden="1" x14ac:dyDescent="0.25">
      <c r="A606" s="161"/>
      <c r="B606" s="16">
        <v>511241</v>
      </c>
      <c r="C606" s="17" t="s">
        <v>507</v>
      </c>
      <c r="D606" s="84"/>
      <c r="E606" s="68"/>
      <c r="F606" s="19"/>
      <c r="G606" s="19"/>
      <c r="H606" s="19"/>
      <c r="I606" s="19"/>
      <c r="J606" s="19"/>
      <c r="K606" s="19"/>
      <c r="L606" s="19"/>
      <c r="M606" s="19"/>
      <c r="N606" s="19"/>
      <c r="O606" s="49"/>
      <c r="P606" s="65">
        <f t="shared" si="466"/>
        <v>0</v>
      </c>
      <c r="Q606" s="49"/>
      <c r="R606" s="49"/>
      <c r="S606" s="65">
        <f t="shared" si="459"/>
        <v>0</v>
      </c>
    </row>
    <row r="607" spans="1:19" ht="25.5" hidden="1" x14ac:dyDescent="0.25">
      <c r="A607" s="271"/>
      <c r="B607" s="35">
        <v>511300</v>
      </c>
      <c r="C607" s="13" t="s">
        <v>426</v>
      </c>
      <c r="D607" s="82">
        <f>SUM(D610+D616+D614+D608)</f>
        <v>0</v>
      </c>
      <c r="E607" s="66">
        <f t="shared" ref="E607:O607" si="498">SUM(E610+E616+E614+E608)</f>
        <v>0</v>
      </c>
      <c r="F607" s="14">
        <f t="shared" si="498"/>
        <v>0</v>
      </c>
      <c r="G607" s="14">
        <f t="shared" si="498"/>
        <v>0</v>
      </c>
      <c r="H607" s="14">
        <f t="shared" si="498"/>
        <v>0</v>
      </c>
      <c r="I607" s="14">
        <f t="shared" si="498"/>
        <v>0</v>
      </c>
      <c r="J607" s="14">
        <f t="shared" si="498"/>
        <v>0</v>
      </c>
      <c r="K607" s="14">
        <f t="shared" si="498"/>
        <v>0</v>
      </c>
      <c r="L607" s="14">
        <f t="shared" si="498"/>
        <v>0</v>
      </c>
      <c r="M607" s="14">
        <f t="shared" si="498"/>
        <v>0</v>
      </c>
      <c r="N607" s="14">
        <f t="shared" si="498"/>
        <v>0</v>
      </c>
      <c r="O607" s="47">
        <f t="shared" si="498"/>
        <v>0</v>
      </c>
      <c r="P607" s="65">
        <f t="shared" si="466"/>
        <v>0</v>
      </c>
      <c r="Q607" s="47">
        <f t="shared" ref="Q607:R607" si="499">SUM(Q610+Q616+Q614+Q608)</f>
        <v>0</v>
      </c>
      <c r="R607" s="47">
        <f t="shared" si="499"/>
        <v>0</v>
      </c>
      <c r="S607" s="65">
        <f t="shared" si="459"/>
        <v>0</v>
      </c>
    </row>
    <row r="608" spans="1:19" ht="25.5" hidden="1" x14ac:dyDescent="0.25">
      <c r="A608" s="161"/>
      <c r="B608" s="45">
        <v>511310</v>
      </c>
      <c r="C608" s="17" t="s">
        <v>427</v>
      </c>
      <c r="D608" s="83">
        <f>SUM(D609)</f>
        <v>0</v>
      </c>
      <c r="E608" s="67">
        <f t="shared" ref="E608:O608" si="500">SUM(E609)</f>
        <v>0</v>
      </c>
      <c r="F608" s="18">
        <f t="shared" si="500"/>
        <v>0</v>
      </c>
      <c r="G608" s="18">
        <f t="shared" si="500"/>
        <v>0</v>
      </c>
      <c r="H608" s="18">
        <f t="shared" si="500"/>
        <v>0</v>
      </c>
      <c r="I608" s="18">
        <f t="shared" si="500"/>
        <v>0</v>
      </c>
      <c r="J608" s="18">
        <f t="shared" si="500"/>
        <v>0</v>
      </c>
      <c r="K608" s="18">
        <f t="shared" si="500"/>
        <v>0</v>
      </c>
      <c r="L608" s="18">
        <f t="shared" si="500"/>
        <v>0</v>
      </c>
      <c r="M608" s="18">
        <f t="shared" si="500"/>
        <v>0</v>
      </c>
      <c r="N608" s="18">
        <f t="shared" si="500"/>
        <v>0</v>
      </c>
      <c r="O608" s="48">
        <f t="shared" si="500"/>
        <v>0</v>
      </c>
      <c r="P608" s="65">
        <f t="shared" si="466"/>
        <v>0</v>
      </c>
      <c r="Q608" s="48">
        <f t="shared" ref="Q608:R608" si="501">SUM(Q609)</f>
        <v>0</v>
      </c>
      <c r="R608" s="48">
        <f t="shared" si="501"/>
        <v>0</v>
      </c>
      <c r="S608" s="65">
        <f t="shared" si="459"/>
        <v>0</v>
      </c>
    </row>
    <row r="609" spans="1:19" ht="25.5" hidden="1" x14ac:dyDescent="0.25">
      <c r="A609" s="161"/>
      <c r="B609" s="45">
        <v>511312</v>
      </c>
      <c r="C609" s="17" t="s">
        <v>428</v>
      </c>
      <c r="D609" s="88"/>
      <c r="E609" s="72"/>
      <c r="F609" s="28"/>
      <c r="G609" s="28"/>
      <c r="H609" s="28"/>
      <c r="I609" s="28"/>
      <c r="J609" s="28"/>
      <c r="K609" s="28"/>
      <c r="L609" s="28"/>
      <c r="M609" s="28"/>
      <c r="N609" s="28"/>
      <c r="O609" s="54"/>
      <c r="P609" s="65">
        <f t="shared" si="466"/>
        <v>0</v>
      </c>
      <c r="Q609" s="54"/>
      <c r="R609" s="54"/>
      <c r="S609" s="65">
        <f t="shared" si="459"/>
        <v>0</v>
      </c>
    </row>
    <row r="610" spans="1:19" ht="25.5" hidden="1" x14ac:dyDescent="0.25">
      <c r="A610" s="161"/>
      <c r="B610" s="16">
        <v>511320</v>
      </c>
      <c r="C610" s="17" t="s">
        <v>429</v>
      </c>
      <c r="D610" s="83">
        <f>SUM(D611:D613)</f>
        <v>0</v>
      </c>
      <c r="E610" s="67">
        <f t="shared" ref="E610:O610" si="502">SUM(E611:E613)</f>
        <v>0</v>
      </c>
      <c r="F610" s="18">
        <f t="shared" si="502"/>
        <v>0</v>
      </c>
      <c r="G610" s="18">
        <f t="shared" si="502"/>
        <v>0</v>
      </c>
      <c r="H610" s="18">
        <f t="shared" si="502"/>
        <v>0</v>
      </c>
      <c r="I610" s="18">
        <f t="shared" si="502"/>
        <v>0</v>
      </c>
      <c r="J610" s="18">
        <f t="shared" si="502"/>
        <v>0</v>
      </c>
      <c r="K610" s="18">
        <f t="shared" si="502"/>
        <v>0</v>
      </c>
      <c r="L610" s="18">
        <f t="shared" si="502"/>
        <v>0</v>
      </c>
      <c r="M610" s="18">
        <f t="shared" si="502"/>
        <v>0</v>
      </c>
      <c r="N610" s="18">
        <f t="shared" si="502"/>
        <v>0</v>
      </c>
      <c r="O610" s="48">
        <f t="shared" si="502"/>
        <v>0</v>
      </c>
      <c r="P610" s="65">
        <f t="shared" si="466"/>
        <v>0</v>
      </c>
      <c r="Q610" s="48">
        <f t="shared" ref="Q610:R610" si="503">SUM(Q611:Q613)</f>
        <v>0</v>
      </c>
      <c r="R610" s="48">
        <f t="shared" si="503"/>
        <v>0</v>
      </c>
      <c r="S610" s="65">
        <f t="shared" si="459"/>
        <v>0</v>
      </c>
    </row>
    <row r="611" spans="1:19" ht="25.5" hidden="1" x14ac:dyDescent="0.25">
      <c r="A611" s="161"/>
      <c r="B611" s="16">
        <v>511321</v>
      </c>
      <c r="C611" s="17" t="s">
        <v>508</v>
      </c>
      <c r="D611" s="84"/>
      <c r="E611" s="68"/>
      <c r="F611" s="19"/>
      <c r="G611" s="19"/>
      <c r="H611" s="19"/>
      <c r="I611" s="19"/>
      <c r="J611" s="19"/>
      <c r="K611" s="19"/>
      <c r="L611" s="19"/>
      <c r="M611" s="19"/>
      <c r="N611" s="19"/>
      <c r="O611" s="49"/>
      <c r="P611" s="65">
        <f t="shared" si="466"/>
        <v>0</v>
      </c>
      <c r="Q611" s="49"/>
      <c r="R611" s="49"/>
      <c r="S611" s="65">
        <f t="shared" si="459"/>
        <v>0</v>
      </c>
    </row>
    <row r="612" spans="1:19" ht="57" hidden="1" customHeight="1" x14ac:dyDescent="0.25">
      <c r="A612" s="161"/>
      <c r="B612" s="16">
        <v>511323</v>
      </c>
      <c r="C612" s="17" t="s">
        <v>528</v>
      </c>
      <c r="D612" s="84"/>
      <c r="E612" s="68"/>
      <c r="F612" s="19"/>
      <c r="G612" s="19"/>
      <c r="H612" s="19"/>
      <c r="I612" s="19"/>
      <c r="J612" s="19"/>
      <c r="K612" s="19"/>
      <c r="L612" s="19"/>
      <c r="M612" s="19"/>
      <c r="N612" s="19"/>
      <c r="O612" s="49"/>
      <c r="P612" s="65">
        <f t="shared" si="466"/>
        <v>0</v>
      </c>
      <c r="Q612" s="49"/>
      <c r="R612" s="49"/>
      <c r="S612" s="65">
        <f t="shared" si="459"/>
        <v>0</v>
      </c>
    </row>
    <row r="613" spans="1:19" ht="41.25" hidden="1" customHeight="1" x14ac:dyDescent="0.25">
      <c r="A613" s="161"/>
      <c r="B613" s="16">
        <v>511326</v>
      </c>
      <c r="C613" s="17" t="s">
        <v>430</v>
      </c>
      <c r="D613" s="84"/>
      <c r="E613" s="68"/>
      <c r="F613" s="19"/>
      <c r="G613" s="19"/>
      <c r="H613" s="19"/>
      <c r="I613" s="19"/>
      <c r="J613" s="19"/>
      <c r="K613" s="19"/>
      <c r="L613" s="19"/>
      <c r="M613" s="19"/>
      <c r="N613" s="19"/>
      <c r="O613" s="49"/>
      <c r="P613" s="65">
        <f t="shared" si="466"/>
        <v>0</v>
      </c>
      <c r="Q613" s="49"/>
      <c r="R613" s="49"/>
      <c r="S613" s="65">
        <f t="shared" si="459"/>
        <v>0</v>
      </c>
    </row>
    <row r="614" spans="1:19" ht="45.75" hidden="1" customHeight="1" x14ac:dyDescent="0.25">
      <c r="A614" s="161"/>
      <c r="B614" s="16">
        <v>511330</v>
      </c>
      <c r="C614" s="17" t="s">
        <v>431</v>
      </c>
      <c r="D614" s="85">
        <f>SUM(D615)</f>
        <v>0</v>
      </c>
      <c r="E614" s="69">
        <f t="shared" ref="E614:O614" si="504">SUM(E615)</f>
        <v>0</v>
      </c>
      <c r="F614" s="20">
        <f t="shared" si="504"/>
        <v>0</v>
      </c>
      <c r="G614" s="20">
        <f t="shared" si="504"/>
        <v>0</v>
      </c>
      <c r="H614" s="20">
        <f t="shared" si="504"/>
        <v>0</v>
      </c>
      <c r="I614" s="20">
        <f t="shared" si="504"/>
        <v>0</v>
      </c>
      <c r="J614" s="20">
        <f t="shared" si="504"/>
        <v>0</v>
      </c>
      <c r="K614" s="20">
        <f t="shared" si="504"/>
        <v>0</v>
      </c>
      <c r="L614" s="20">
        <f t="shared" si="504"/>
        <v>0</v>
      </c>
      <c r="M614" s="20">
        <f t="shared" si="504"/>
        <v>0</v>
      </c>
      <c r="N614" s="20">
        <f t="shared" si="504"/>
        <v>0</v>
      </c>
      <c r="O614" s="50">
        <f t="shared" si="504"/>
        <v>0</v>
      </c>
      <c r="P614" s="65">
        <f t="shared" si="466"/>
        <v>0</v>
      </c>
      <c r="Q614" s="50">
        <f t="shared" ref="Q614:R614" si="505">SUM(Q615)</f>
        <v>0</v>
      </c>
      <c r="R614" s="50">
        <f t="shared" si="505"/>
        <v>0</v>
      </c>
      <c r="S614" s="65">
        <f t="shared" si="459"/>
        <v>0</v>
      </c>
    </row>
    <row r="615" spans="1:19" ht="38.25" hidden="1" x14ac:dyDescent="0.25">
      <c r="A615" s="161"/>
      <c r="B615" s="16">
        <v>511331</v>
      </c>
      <c r="C615" s="17" t="s">
        <v>612</v>
      </c>
      <c r="D615" s="84"/>
      <c r="E615" s="68"/>
      <c r="F615" s="19"/>
      <c r="G615" s="19"/>
      <c r="H615" s="19"/>
      <c r="I615" s="19"/>
      <c r="J615" s="19"/>
      <c r="K615" s="19"/>
      <c r="L615" s="19"/>
      <c r="M615" s="19"/>
      <c r="N615" s="19"/>
      <c r="O615" s="49"/>
      <c r="P615" s="65">
        <f t="shared" si="466"/>
        <v>0</v>
      </c>
      <c r="Q615" s="49"/>
      <c r="R615" s="49"/>
      <c r="S615" s="65">
        <f t="shared" si="459"/>
        <v>0</v>
      </c>
    </row>
    <row r="616" spans="1:19" ht="57.75" hidden="1" customHeight="1" x14ac:dyDescent="0.25">
      <c r="A616" s="161"/>
      <c r="B616" s="16">
        <v>511390</v>
      </c>
      <c r="C616" s="17" t="s">
        <v>432</v>
      </c>
      <c r="D616" s="83">
        <f>SUM(D617:D619)</f>
        <v>0</v>
      </c>
      <c r="E616" s="67">
        <f t="shared" ref="E616:O616" si="506">SUM(E617:E619)</f>
        <v>0</v>
      </c>
      <c r="F616" s="18">
        <f t="shared" si="506"/>
        <v>0</v>
      </c>
      <c r="G616" s="18">
        <f t="shared" si="506"/>
        <v>0</v>
      </c>
      <c r="H616" s="18">
        <f t="shared" si="506"/>
        <v>0</v>
      </c>
      <c r="I616" s="18">
        <f t="shared" si="506"/>
        <v>0</v>
      </c>
      <c r="J616" s="18">
        <f t="shared" si="506"/>
        <v>0</v>
      </c>
      <c r="K616" s="18">
        <f t="shared" si="506"/>
        <v>0</v>
      </c>
      <c r="L616" s="18">
        <f t="shared" si="506"/>
        <v>0</v>
      </c>
      <c r="M616" s="18">
        <f t="shared" si="506"/>
        <v>0</v>
      </c>
      <c r="N616" s="18">
        <f t="shared" si="506"/>
        <v>0</v>
      </c>
      <c r="O616" s="48">
        <f t="shared" si="506"/>
        <v>0</v>
      </c>
      <c r="P616" s="65">
        <f t="shared" si="466"/>
        <v>0</v>
      </c>
      <c r="Q616" s="48">
        <f t="shared" ref="Q616:R616" si="507">SUM(Q617:Q619)</f>
        <v>0</v>
      </c>
      <c r="R616" s="48">
        <f t="shared" si="507"/>
        <v>0</v>
      </c>
      <c r="S616" s="65">
        <f t="shared" si="459"/>
        <v>0</v>
      </c>
    </row>
    <row r="617" spans="1:19" ht="40.5" hidden="1" customHeight="1" x14ac:dyDescent="0.25">
      <c r="A617" s="161"/>
      <c r="B617" s="16">
        <v>511392</v>
      </c>
      <c r="C617" s="17" t="s">
        <v>613</v>
      </c>
      <c r="D617" s="84"/>
      <c r="E617" s="68"/>
      <c r="F617" s="19"/>
      <c r="G617" s="19"/>
      <c r="H617" s="19"/>
      <c r="I617" s="19"/>
      <c r="J617" s="19"/>
      <c r="K617" s="19"/>
      <c r="L617" s="19"/>
      <c r="M617" s="19"/>
      <c r="N617" s="19"/>
      <c r="O617" s="49"/>
      <c r="P617" s="65">
        <f t="shared" si="466"/>
        <v>0</v>
      </c>
      <c r="Q617" s="49"/>
      <c r="R617" s="49"/>
      <c r="S617" s="65">
        <f t="shared" si="459"/>
        <v>0</v>
      </c>
    </row>
    <row r="618" spans="1:19" ht="25.5" hidden="1" x14ac:dyDescent="0.25">
      <c r="A618" s="161"/>
      <c r="B618" s="16">
        <v>511393</v>
      </c>
      <c r="C618" s="17" t="s">
        <v>529</v>
      </c>
      <c r="D618" s="84"/>
      <c r="E618" s="68"/>
      <c r="F618" s="19"/>
      <c r="G618" s="19"/>
      <c r="H618" s="19"/>
      <c r="I618" s="19"/>
      <c r="J618" s="19"/>
      <c r="K618" s="19"/>
      <c r="L618" s="19"/>
      <c r="M618" s="19"/>
      <c r="N618" s="19"/>
      <c r="O618" s="49"/>
      <c r="P618" s="65">
        <f t="shared" si="466"/>
        <v>0</v>
      </c>
      <c r="Q618" s="49"/>
      <c r="R618" s="49"/>
      <c r="S618" s="65">
        <f t="shared" si="459"/>
        <v>0</v>
      </c>
    </row>
    <row r="619" spans="1:19" ht="25.5" hidden="1" x14ac:dyDescent="0.25">
      <c r="A619" s="161"/>
      <c r="B619" s="16">
        <v>511394</v>
      </c>
      <c r="C619" s="17" t="s">
        <v>530</v>
      </c>
      <c r="D619" s="84"/>
      <c r="E619" s="68"/>
      <c r="F619" s="19"/>
      <c r="G619" s="19"/>
      <c r="H619" s="19"/>
      <c r="I619" s="19"/>
      <c r="J619" s="19"/>
      <c r="K619" s="19"/>
      <c r="L619" s="19"/>
      <c r="M619" s="19"/>
      <c r="N619" s="19"/>
      <c r="O619" s="49"/>
      <c r="P619" s="65">
        <f t="shared" si="466"/>
        <v>0</v>
      </c>
      <c r="Q619" s="49"/>
      <c r="R619" s="49"/>
      <c r="S619" s="65">
        <f t="shared" si="459"/>
        <v>0</v>
      </c>
    </row>
    <row r="620" spans="1:19" hidden="1" x14ac:dyDescent="0.25">
      <c r="A620" s="271"/>
      <c r="B620" s="12">
        <v>511400</v>
      </c>
      <c r="C620" s="13" t="s">
        <v>531</v>
      </c>
      <c r="D620" s="82">
        <f>SUM(D621,D623,D625,D627,D629)</f>
        <v>0</v>
      </c>
      <c r="E620" s="66">
        <f t="shared" ref="E620:O620" si="508">SUM(E621,E623,E625,E627,E629)</f>
        <v>0</v>
      </c>
      <c r="F620" s="14">
        <f t="shared" si="508"/>
        <v>0</v>
      </c>
      <c r="G620" s="14">
        <f t="shared" si="508"/>
        <v>0</v>
      </c>
      <c r="H620" s="14">
        <f t="shared" si="508"/>
        <v>0</v>
      </c>
      <c r="I620" s="14">
        <f t="shared" si="508"/>
        <v>0</v>
      </c>
      <c r="J620" s="14">
        <f t="shared" si="508"/>
        <v>0</v>
      </c>
      <c r="K620" s="14">
        <f t="shared" si="508"/>
        <v>0</v>
      </c>
      <c r="L620" s="14">
        <f t="shared" si="508"/>
        <v>0</v>
      </c>
      <c r="M620" s="14">
        <f t="shared" si="508"/>
        <v>0</v>
      </c>
      <c r="N620" s="14">
        <f t="shared" si="508"/>
        <v>0</v>
      </c>
      <c r="O620" s="47">
        <f t="shared" si="508"/>
        <v>0</v>
      </c>
      <c r="P620" s="65">
        <f t="shared" si="466"/>
        <v>0</v>
      </c>
      <c r="Q620" s="47">
        <f t="shared" ref="Q620:R620" si="509">SUM(Q621,Q623,Q625,Q627,Q629)</f>
        <v>0</v>
      </c>
      <c r="R620" s="47">
        <f t="shared" si="509"/>
        <v>0</v>
      </c>
      <c r="S620" s="65">
        <f t="shared" si="459"/>
        <v>0</v>
      </c>
    </row>
    <row r="621" spans="1:19" ht="36" hidden="1" customHeight="1" x14ac:dyDescent="0.25">
      <c r="A621" s="161"/>
      <c r="B621" s="16">
        <v>511410</v>
      </c>
      <c r="C621" s="17" t="s">
        <v>433</v>
      </c>
      <c r="D621" s="83">
        <f>SUM(D622)</f>
        <v>0</v>
      </c>
      <c r="E621" s="67">
        <f t="shared" ref="E621:O621" si="510">SUM(E622)</f>
        <v>0</v>
      </c>
      <c r="F621" s="18">
        <f t="shared" si="510"/>
        <v>0</v>
      </c>
      <c r="G621" s="18">
        <f t="shared" si="510"/>
        <v>0</v>
      </c>
      <c r="H621" s="18">
        <f t="shared" si="510"/>
        <v>0</v>
      </c>
      <c r="I621" s="18">
        <f t="shared" si="510"/>
        <v>0</v>
      </c>
      <c r="J621" s="18">
        <f t="shared" si="510"/>
        <v>0</v>
      </c>
      <c r="K621" s="18">
        <f t="shared" si="510"/>
        <v>0</v>
      </c>
      <c r="L621" s="18">
        <f t="shared" si="510"/>
        <v>0</v>
      </c>
      <c r="M621" s="18">
        <f t="shared" si="510"/>
        <v>0</v>
      </c>
      <c r="N621" s="18">
        <f t="shared" si="510"/>
        <v>0</v>
      </c>
      <c r="O621" s="48">
        <f t="shared" si="510"/>
        <v>0</v>
      </c>
      <c r="P621" s="65">
        <f t="shared" si="466"/>
        <v>0</v>
      </c>
      <c r="Q621" s="48">
        <f t="shared" ref="Q621:R621" si="511">SUM(Q622)</f>
        <v>0</v>
      </c>
      <c r="R621" s="48">
        <f t="shared" si="511"/>
        <v>0</v>
      </c>
      <c r="S621" s="65">
        <f t="shared" si="459"/>
        <v>0</v>
      </c>
    </row>
    <row r="622" spans="1:19" ht="25.5" hidden="1" x14ac:dyDescent="0.25">
      <c r="A622" s="161"/>
      <c r="B622" s="16">
        <v>511411</v>
      </c>
      <c r="C622" s="17" t="s">
        <v>614</v>
      </c>
      <c r="D622" s="84"/>
      <c r="E622" s="68"/>
      <c r="F622" s="19"/>
      <c r="G622" s="19"/>
      <c r="H622" s="19"/>
      <c r="I622" s="19"/>
      <c r="J622" s="19"/>
      <c r="K622" s="19"/>
      <c r="L622" s="19"/>
      <c r="M622" s="19"/>
      <c r="N622" s="19"/>
      <c r="O622" s="49"/>
      <c r="P622" s="65">
        <f t="shared" si="466"/>
        <v>0</v>
      </c>
      <c r="Q622" s="49"/>
      <c r="R622" s="49"/>
      <c r="S622" s="65">
        <f t="shared" si="459"/>
        <v>0</v>
      </c>
    </row>
    <row r="623" spans="1:19" hidden="1" x14ac:dyDescent="0.25">
      <c r="A623" s="161"/>
      <c r="B623" s="16">
        <v>511420</v>
      </c>
      <c r="C623" s="17" t="s">
        <v>434</v>
      </c>
      <c r="D623" s="83">
        <f>SUM(D624)</f>
        <v>0</v>
      </c>
      <c r="E623" s="67">
        <f t="shared" ref="E623:O623" si="512">SUM(E624)</f>
        <v>0</v>
      </c>
      <c r="F623" s="18">
        <f t="shared" si="512"/>
        <v>0</v>
      </c>
      <c r="G623" s="18">
        <f t="shared" si="512"/>
        <v>0</v>
      </c>
      <c r="H623" s="18">
        <f t="shared" si="512"/>
        <v>0</v>
      </c>
      <c r="I623" s="18">
        <f t="shared" si="512"/>
        <v>0</v>
      </c>
      <c r="J623" s="18">
        <f t="shared" si="512"/>
        <v>0</v>
      </c>
      <c r="K623" s="18">
        <f t="shared" si="512"/>
        <v>0</v>
      </c>
      <c r="L623" s="18">
        <f t="shared" si="512"/>
        <v>0</v>
      </c>
      <c r="M623" s="18">
        <f t="shared" si="512"/>
        <v>0</v>
      </c>
      <c r="N623" s="18">
        <f t="shared" si="512"/>
        <v>0</v>
      </c>
      <c r="O623" s="48">
        <f t="shared" si="512"/>
        <v>0</v>
      </c>
      <c r="P623" s="65">
        <f t="shared" si="466"/>
        <v>0</v>
      </c>
      <c r="Q623" s="48">
        <f t="shared" ref="Q623:R623" si="513">SUM(Q624)</f>
        <v>0</v>
      </c>
      <c r="R623" s="48">
        <f t="shared" si="513"/>
        <v>0</v>
      </c>
      <c r="S623" s="65">
        <f t="shared" si="459"/>
        <v>0</v>
      </c>
    </row>
    <row r="624" spans="1:19" hidden="1" x14ac:dyDescent="0.25">
      <c r="A624" s="161"/>
      <c r="B624" s="16">
        <v>511421</v>
      </c>
      <c r="C624" s="17" t="s">
        <v>434</v>
      </c>
      <c r="D624" s="84"/>
      <c r="E624" s="68"/>
      <c r="F624" s="19"/>
      <c r="G624" s="19"/>
      <c r="H624" s="19"/>
      <c r="I624" s="19"/>
      <c r="J624" s="19"/>
      <c r="K624" s="19"/>
      <c r="L624" s="19"/>
      <c r="M624" s="19"/>
      <c r="N624" s="19"/>
      <c r="O624" s="49"/>
      <c r="P624" s="65">
        <f t="shared" si="466"/>
        <v>0</v>
      </c>
      <c r="Q624" s="49"/>
      <c r="R624" s="49"/>
      <c r="S624" s="65">
        <f t="shared" si="459"/>
        <v>0</v>
      </c>
    </row>
    <row r="625" spans="1:19" ht="36" hidden="1" customHeight="1" x14ac:dyDescent="0.25">
      <c r="A625" s="161"/>
      <c r="B625" s="16">
        <v>511430</v>
      </c>
      <c r="C625" s="17" t="s">
        <v>435</v>
      </c>
      <c r="D625" s="83">
        <f>SUM(D626)</f>
        <v>0</v>
      </c>
      <c r="E625" s="67">
        <f t="shared" ref="E625:O625" si="514">SUM(E626)</f>
        <v>0</v>
      </c>
      <c r="F625" s="18">
        <f t="shared" si="514"/>
        <v>0</v>
      </c>
      <c r="G625" s="18">
        <f t="shared" si="514"/>
        <v>0</v>
      </c>
      <c r="H625" s="18">
        <f t="shared" si="514"/>
        <v>0</v>
      </c>
      <c r="I625" s="18">
        <f t="shared" si="514"/>
        <v>0</v>
      </c>
      <c r="J625" s="18">
        <f t="shared" si="514"/>
        <v>0</v>
      </c>
      <c r="K625" s="18">
        <f t="shared" si="514"/>
        <v>0</v>
      </c>
      <c r="L625" s="18">
        <f t="shared" si="514"/>
        <v>0</v>
      </c>
      <c r="M625" s="18">
        <f t="shared" si="514"/>
        <v>0</v>
      </c>
      <c r="N625" s="18">
        <f t="shared" si="514"/>
        <v>0</v>
      </c>
      <c r="O625" s="48">
        <f t="shared" si="514"/>
        <v>0</v>
      </c>
      <c r="P625" s="65">
        <f t="shared" si="466"/>
        <v>0</v>
      </c>
      <c r="Q625" s="48">
        <f t="shared" ref="Q625:R625" si="515">SUM(Q626)</f>
        <v>0</v>
      </c>
      <c r="R625" s="48">
        <f t="shared" si="515"/>
        <v>0</v>
      </c>
      <c r="S625" s="65">
        <f t="shared" si="459"/>
        <v>0</v>
      </c>
    </row>
    <row r="626" spans="1:19" ht="25.5" hidden="1" x14ac:dyDescent="0.25">
      <c r="A626" s="161"/>
      <c r="B626" s="16">
        <v>511431</v>
      </c>
      <c r="C626" s="17" t="s">
        <v>615</v>
      </c>
      <c r="D626" s="84"/>
      <c r="E626" s="68"/>
      <c r="F626" s="19"/>
      <c r="G626" s="19"/>
      <c r="H626" s="19"/>
      <c r="I626" s="19"/>
      <c r="J626" s="19"/>
      <c r="K626" s="19"/>
      <c r="L626" s="19"/>
      <c r="M626" s="19"/>
      <c r="N626" s="19"/>
      <c r="O626" s="49"/>
      <c r="P626" s="65">
        <f t="shared" si="466"/>
        <v>0</v>
      </c>
      <c r="Q626" s="49"/>
      <c r="R626" s="49"/>
      <c r="S626" s="65">
        <f t="shared" si="459"/>
        <v>0</v>
      </c>
    </row>
    <row r="627" spans="1:19" hidden="1" x14ac:dyDescent="0.25">
      <c r="A627" s="161"/>
      <c r="B627" s="16">
        <v>511440</v>
      </c>
      <c r="C627" s="17" t="s">
        <v>436</v>
      </c>
      <c r="D627" s="83">
        <f>SUM(D628)</f>
        <v>0</v>
      </c>
      <c r="E627" s="67">
        <f t="shared" ref="E627:O627" si="516">SUM(E628)</f>
        <v>0</v>
      </c>
      <c r="F627" s="18">
        <f t="shared" si="516"/>
        <v>0</v>
      </c>
      <c r="G627" s="18">
        <f t="shared" si="516"/>
        <v>0</v>
      </c>
      <c r="H627" s="18">
        <f t="shared" si="516"/>
        <v>0</v>
      </c>
      <c r="I627" s="18">
        <f t="shared" si="516"/>
        <v>0</v>
      </c>
      <c r="J627" s="18">
        <f t="shared" si="516"/>
        <v>0</v>
      </c>
      <c r="K627" s="18">
        <f t="shared" si="516"/>
        <v>0</v>
      </c>
      <c r="L627" s="18">
        <f t="shared" si="516"/>
        <v>0</v>
      </c>
      <c r="M627" s="18">
        <f t="shared" si="516"/>
        <v>0</v>
      </c>
      <c r="N627" s="18">
        <f t="shared" si="516"/>
        <v>0</v>
      </c>
      <c r="O627" s="48">
        <f t="shared" si="516"/>
        <v>0</v>
      </c>
      <c r="P627" s="65">
        <f t="shared" si="466"/>
        <v>0</v>
      </c>
      <c r="Q627" s="48">
        <f t="shared" ref="Q627:R627" si="517">SUM(Q628)</f>
        <v>0</v>
      </c>
      <c r="R627" s="48">
        <f t="shared" si="517"/>
        <v>0</v>
      </c>
      <c r="S627" s="65">
        <f t="shared" si="459"/>
        <v>0</v>
      </c>
    </row>
    <row r="628" spans="1:19" hidden="1" x14ac:dyDescent="0.25">
      <c r="A628" s="161"/>
      <c r="B628" s="16">
        <v>511441</v>
      </c>
      <c r="C628" s="17" t="s">
        <v>436</v>
      </c>
      <c r="D628" s="84"/>
      <c r="E628" s="68"/>
      <c r="F628" s="19"/>
      <c r="G628" s="19"/>
      <c r="H628" s="19"/>
      <c r="I628" s="19"/>
      <c r="J628" s="19"/>
      <c r="K628" s="19"/>
      <c r="L628" s="19"/>
      <c r="M628" s="19"/>
      <c r="N628" s="19"/>
      <c r="O628" s="49"/>
      <c r="P628" s="65">
        <f t="shared" si="466"/>
        <v>0</v>
      </c>
      <c r="Q628" s="49"/>
      <c r="R628" s="49"/>
      <c r="S628" s="65">
        <f t="shared" si="459"/>
        <v>0</v>
      </c>
    </row>
    <row r="629" spans="1:19" hidden="1" x14ac:dyDescent="0.25">
      <c r="A629" s="161"/>
      <c r="B629" s="16">
        <v>511450</v>
      </c>
      <c r="C629" s="17" t="s">
        <v>437</v>
      </c>
      <c r="D629" s="83">
        <f>SUM(D630)</f>
        <v>0</v>
      </c>
      <c r="E629" s="67">
        <f t="shared" ref="E629:O629" si="518">SUM(E630)</f>
        <v>0</v>
      </c>
      <c r="F629" s="18">
        <f t="shared" si="518"/>
        <v>0</v>
      </c>
      <c r="G629" s="18">
        <f t="shared" si="518"/>
        <v>0</v>
      </c>
      <c r="H629" s="18">
        <f t="shared" si="518"/>
        <v>0</v>
      </c>
      <c r="I629" s="18">
        <f t="shared" si="518"/>
        <v>0</v>
      </c>
      <c r="J629" s="18">
        <f t="shared" si="518"/>
        <v>0</v>
      </c>
      <c r="K629" s="18">
        <f t="shared" si="518"/>
        <v>0</v>
      </c>
      <c r="L629" s="18">
        <f t="shared" si="518"/>
        <v>0</v>
      </c>
      <c r="M629" s="18">
        <f t="shared" si="518"/>
        <v>0</v>
      </c>
      <c r="N629" s="18">
        <f t="shared" si="518"/>
        <v>0</v>
      </c>
      <c r="O629" s="48">
        <f t="shared" si="518"/>
        <v>0</v>
      </c>
      <c r="P629" s="65">
        <f t="shared" si="466"/>
        <v>0</v>
      </c>
      <c r="Q629" s="48">
        <f t="shared" ref="Q629:R629" si="519">SUM(Q630)</f>
        <v>0</v>
      </c>
      <c r="R629" s="48">
        <f t="shared" si="519"/>
        <v>0</v>
      </c>
      <c r="S629" s="65">
        <f t="shared" ref="S629:S693" si="520">SUM(P629:R629)</f>
        <v>0</v>
      </c>
    </row>
    <row r="630" spans="1:19" ht="38.25" hidden="1" x14ac:dyDescent="0.25">
      <c r="A630" s="161"/>
      <c r="B630" s="16">
        <v>511451</v>
      </c>
      <c r="C630" s="17" t="s">
        <v>616</v>
      </c>
      <c r="D630" s="84"/>
      <c r="E630" s="68"/>
      <c r="F630" s="19"/>
      <c r="G630" s="19"/>
      <c r="H630" s="19"/>
      <c r="I630" s="19"/>
      <c r="J630" s="19"/>
      <c r="K630" s="19"/>
      <c r="L630" s="19"/>
      <c r="M630" s="19"/>
      <c r="N630" s="19"/>
      <c r="O630" s="49"/>
      <c r="P630" s="65">
        <f t="shared" si="466"/>
        <v>0</v>
      </c>
      <c r="Q630" s="49"/>
      <c r="R630" s="49"/>
      <c r="S630" s="65">
        <f t="shared" si="520"/>
        <v>0</v>
      </c>
    </row>
    <row r="631" spans="1:19" hidden="1" x14ac:dyDescent="0.25">
      <c r="A631" s="271"/>
      <c r="B631" s="12">
        <v>512000</v>
      </c>
      <c r="C631" s="21" t="s">
        <v>438</v>
      </c>
      <c r="D631" s="82">
        <f>SUM(D632,D638,D657,D664+D667)</f>
        <v>0</v>
      </c>
      <c r="E631" s="66">
        <f t="shared" ref="E631:O631" si="521">SUM(E632,E638,E657,E664+E667)</f>
        <v>0</v>
      </c>
      <c r="F631" s="14">
        <f t="shared" si="521"/>
        <v>0</v>
      </c>
      <c r="G631" s="14">
        <f t="shared" si="521"/>
        <v>0</v>
      </c>
      <c r="H631" s="14">
        <f t="shared" si="521"/>
        <v>0</v>
      </c>
      <c r="I631" s="14">
        <f t="shared" si="521"/>
        <v>0</v>
      </c>
      <c r="J631" s="14">
        <f t="shared" si="521"/>
        <v>0</v>
      </c>
      <c r="K631" s="14">
        <f t="shared" si="521"/>
        <v>0</v>
      </c>
      <c r="L631" s="14">
        <f t="shared" si="521"/>
        <v>0</v>
      </c>
      <c r="M631" s="14">
        <f t="shared" si="521"/>
        <v>0</v>
      </c>
      <c r="N631" s="14">
        <f t="shared" si="521"/>
        <v>0</v>
      </c>
      <c r="O631" s="47">
        <f t="shared" si="521"/>
        <v>0</v>
      </c>
      <c r="P631" s="65">
        <f t="shared" si="466"/>
        <v>0</v>
      </c>
      <c r="Q631" s="47">
        <f t="shared" ref="Q631:R631" si="522">SUM(Q632,Q638,Q657,Q664+Q667)</f>
        <v>0</v>
      </c>
      <c r="R631" s="47">
        <f t="shared" si="522"/>
        <v>0</v>
      </c>
      <c r="S631" s="65">
        <f t="shared" si="520"/>
        <v>0</v>
      </c>
    </row>
    <row r="632" spans="1:19" hidden="1" x14ac:dyDescent="0.25">
      <c r="A632" s="271"/>
      <c r="B632" s="12">
        <v>512100</v>
      </c>
      <c r="C632" s="13" t="s">
        <v>439</v>
      </c>
      <c r="D632" s="82">
        <f>SUM(D633)</f>
        <v>0</v>
      </c>
      <c r="E632" s="66">
        <f t="shared" ref="E632:O632" si="523">SUM(E633)</f>
        <v>0</v>
      </c>
      <c r="F632" s="14">
        <f t="shared" si="523"/>
        <v>0</v>
      </c>
      <c r="G632" s="14">
        <f t="shared" si="523"/>
        <v>0</v>
      </c>
      <c r="H632" s="14">
        <f t="shared" si="523"/>
        <v>0</v>
      </c>
      <c r="I632" s="14">
        <f t="shared" si="523"/>
        <v>0</v>
      </c>
      <c r="J632" s="14">
        <f t="shared" si="523"/>
        <v>0</v>
      </c>
      <c r="K632" s="14">
        <f t="shared" si="523"/>
        <v>0</v>
      </c>
      <c r="L632" s="14">
        <f t="shared" si="523"/>
        <v>0</v>
      </c>
      <c r="M632" s="14">
        <f t="shared" si="523"/>
        <v>0</v>
      </c>
      <c r="N632" s="14">
        <f t="shared" si="523"/>
        <v>0</v>
      </c>
      <c r="O632" s="47">
        <f t="shared" si="523"/>
        <v>0</v>
      </c>
      <c r="P632" s="65">
        <f t="shared" si="466"/>
        <v>0</v>
      </c>
      <c r="Q632" s="47">
        <f t="shared" ref="Q632:R632" si="524">SUM(Q633)</f>
        <v>0</v>
      </c>
      <c r="R632" s="47">
        <f t="shared" si="524"/>
        <v>0</v>
      </c>
      <c r="S632" s="65">
        <f t="shared" si="520"/>
        <v>0</v>
      </c>
    </row>
    <row r="633" spans="1:19" hidden="1" x14ac:dyDescent="0.25">
      <c r="A633" s="161"/>
      <c r="B633" s="16">
        <v>512110</v>
      </c>
      <c r="C633" s="17" t="s">
        <v>440</v>
      </c>
      <c r="D633" s="83">
        <f>SUM(D634:D637)</f>
        <v>0</v>
      </c>
      <c r="E633" s="67">
        <f t="shared" ref="E633:O633" si="525">SUM(E634:E637)</f>
        <v>0</v>
      </c>
      <c r="F633" s="18">
        <f t="shared" si="525"/>
        <v>0</v>
      </c>
      <c r="G633" s="18">
        <f t="shared" si="525"/>
        <v>0</v>
      </c>
      <c r="H633" s="18">
        <f t="shared" si="525"/>
        <v>0</v>
      </c>
      <c r="I633" s="18">
        <f t="shared" si="525"/>
        <v>0</v>
      </c>
      <c r="J633" s="18">
        <f t="shared" si="525"/>
        <v>0</v>
      </c>
      <c r="K633" s="18">
        <f t="shared" si="525"/>
        <v>0</v>
      </c>
      <c r="L633" s="18">
        <f t="shared" si="525"/>
        <v>0</v>
      </c>
      <c r="M633" s="18">
        <f t="shared" si="525"/>
        <v>0</v>
      </c>
      <c r="N633" s="18">
        <f t="shared" si="525"/>
        <v>0</v>
      </c>
      <c r="O633" s="48">
        <f t="shared" si="525"/>
        <v>0</v>
      </c>
      <c r="P633" s="65">
        <f t="shared" ref="P633:P710" si="526">SUM(E633:O633)</f>
        <v>0</v>
      </c>
      <c r="Q633" s="48">
        <f t="shared" ref="Q633:R633" si="527">SUM(Q634:Q637)</f>
        <v>0</v>
      </c>
      <c r="R633" s="48">
        <f t="shared" si="527"/>
        <v>0</v>
      </c>
      <c r="S633" s="65">
        <f t="shared" si="520"/>
        <v>0</v>
      </c>
    </row>
    <row r="634" spans="1:19" hidden="1" x14ac:dyDescent="0.25">
      <c r="A634" s="161"/>
      <c r="B634" s="16">
        <v>512111</v>
      </c>
      <c r="C634" s="17" t="s">
        <v>441</v>
      </c>
      <c r="D634" s="84"/>
      <c r="E634" s="68"/>
      <c r="F634" s="19"/>
      <c r="G634" s="19"/>
      <c r="H634" s="19"/>
      <c r="I634" s="19"/>
      <c r="J634" s="19"/>
      <c r="K634" s="19"/>
      <c r="L634" s="19"/>
      <c r="M634" s="19"/>
      <c r="N634" s="19"/>
      <c r="O634" s="49"/>
      <c r="P634" s="65">
        <f t="shared" si="526"/>
        <v>0</v>
      </c>
      <c r="Q634" s="49"/>
      <c r="R634" s="49"/>
      <c r="S634" s="65">
        <f t="shared" si="520"/>
        <v>0</v>
      </c>
    </row>
    <row r="635" spans="1:19" hidden="1" x14ac:dyDescent="0.25">
      <c r="A635" s="161"/>
      <c r="B635" s="16">
        <v>512113</v>
      </c>
      <c r="C635" s="17" t="s">
        <v>442</v>
      </c>
      <c r="D635" s="84"/>
      <c r="E635" s="68"/>
      <c r="F635" s="19"/>
      <c r="G635" s="19"/>
      <c r="H635" s="19"/>
      <c r="I635" s="19"/>
      <c r="J635" s="19"/>
      <c r="K635" s="19"/>
      <c r="L635" s="19"/>
      <c r="M635" s="19"/>
      <c r="N635" s="19"/>
      <c r="O635" s="49"/>
      <c r="P635" s="65">
        <f t="shared" si="526"/>
        <v>0</v>
      </c>
      <c r="Q635" s="49"/>
      <c r="R635" s="49"/>
      <c r="S635" s="65">
        <f t="shared" si="520"/>
        <v>0</v>
      </c>
    </row>
    <row r="636" spans="1:19" hidden="1" x14ac:dyDescent="0.25">
      <c r="A636" s="161"/>
      <c r="B636" s="16">
        <v>512116</v>
      </c>
      <c r="C636" s="17" t="s">
        <v>532</v>
      </c>
      <c r="D636" s="84"/>
      <c r="E636" s="68"/>
      <c r="F636" s="19"/>
      <c r="G636" s="19"/>
      <c r="H636" s="19"/>
      <c r="I636" s="19"/>
      <c r="J636" s="19"/>
      <c r="K636" s="19"/>
      <c r="L636" s="19"/>
      <c r="M636" s="19"/>
      <c r="N636" s="19"/>
      <c r="O636" s="49"/>
      <c r="P636" s="65">
        <f t="shared" si="526"/>
        <v>0</v>
      </c>
      <c r="Q636" s="49"/>
      <c r="R636" s="49"/>
      <c r="S636" s="65">
        <f t="shared" si="520"/>
        <v>0</v>
      </c>
    </row>
    <row r="637" spans="1:19" hidden="1" x14ac:dyDescent="0.25">
      <c r="A637" s="161"/>
      <c r="B637" s="16">
        <v>512117</v>
      </c>
      <c r="C637" s="17" t="s">
        <v>443</v>
      </c>
      <c r="D637" s="84"/>
      <c r="E637" s="68"/>
      <c r="F637" s="19"/>
      <c r="G637" s="19"/>
      <c r="H637" s="19"/>
      <c r="I637" s="19"/>
      <c r="J637" s="19"/>
      <c r="K637" s="19"/>
      <c r="L637" s="19"/>
      <c r="M637" s="19"/>
      <c r="N637" s="19"/>
      <c r="O637" s="49"/>
      <c r="P637" s="65">
        <f t="shared" si="526"/>
        <v>0</v>
      </c>
      <c r="Q637" s="49"/>
      <c r="R637" s="49"/>
      <c r="S637" s="65">
        <f t="shared" si="520"/>
        <v>0</v>
      </c>
    </row>
    <row r="638" spans="1:19" hidden="1" x14ac:dyDescent="0.25">
      <c r="A638" s="271"/>
      <c r="B638" s="12">
        <v>512200</v>
      </c>
      <c r="C638" s="13" t="s">
        <v>444</v>
      </c>
      <c r="D638" s="82">
        <f>SUM(D639+D643+D647+D651+D654)</f>
        <v>0</v>
      </c>
      <c r="E638" s="66">
        <f t="shared" ref="E638:O638" si="528">SUM(E639+E643+E647+E651+E654)</f>
        <v>0</v>
      </c>
      <c r="F638" s="14">
        <f t="shared" si="528"/>
        <v>0</v>
      </c>
      <c r="G638" s="14">
        <f t="shared" si="528"/>
        <v>0</v>
      </c>
      <c r="H638" s="14">
        <f t="shared" si="528"/>
        <v>0</v>
      </c>
      <c r="I638" s="14">
        <f t="shared" si="528"/>
        <v>0</v>
      </c>
      <c r="J638" s="14">
        <f t="shared" si="528"/>
        <v>0</v>
      </c>
      <c r="K638" s="14">
        <f t="shared" si="528"/>
        <v>0</v>
      </c>
      <c r="L638" s="14">
        <f t="shared" si="528"/>
        <v>0</v>
      </c>
      <c r="M638" s="14">
        <f t="shared" si="528"/>
        <v>0</v>
      </c>
      <c r="N638" s="14">
        <f t="shared" si="528"/>
        <v>0</v>
      </c>
      <c r="O638" s="47">
        <f t="shared" si="528"/>
        <v>0</v>
      </c>
      <c r="P638" s="65">
        <f t="shared" si="526"/>
        <v>0</v>
      </c>
      <c r="Q638" s="47">
        <f t="shared" ref="Q638:R638" si="529">SUM(Q639+Q643+Q647+Q651+Q654)</f>
        <v>0</v>
      </c>
      <c r="R638" s="47">
        <f t="shared" si="529"/>
        <v>0</v>
      </c>
      <c r="S638" s="65">
        <f t="shared" si="520"/>
        <v>0</v>
      </c>
    </row>
    <row r="639" spans="1:19" hidden="1" x14ac:dyDescent="0.25">
      <c r="A639" s="161"/>
      <c r="B639" s="16">
        <v>512210</v>
      </c>
      <c r="C639" s="17" t="s">
        <v>445</v>
      </c>
      <c r="D639" s="83">
        <f>SUM(D640:D642)</f>
        <v>0</v>
      </c>
      <c r="E639" s="67">
        <f t="shared" ref="E639:O639" si="530">SUM(E640:E642)</f>
        <v>0</v>
      </c>
      <c r="F639" s="18">
        <f t="shared" si="530"/>
        <v>0</v>
      </c>
      <c r="G639" s="18">
        <f t="shared" si="530"/>
        <v>0</v>
      </c>
      <c r="H639" s="18">
        <f t="shared" si="530"/>
        <v>0</v>
      </c>
      <c r="I639" s="18">
        <f t="shared" si="530"/>
        <v>0</v>
      </c>
      <c r="J639" s="18">
        <f t="shared" si="530"/>
        <v>0</v>
      </c>
      <c r="K639" s="18">
        <f t="shared" si="530"/>
        <v>0</v>
      </c>
      <c r="L639" s="18">
        <f t="shared" si="530"/>
        <v>0</v>
      </c>
      <c r="M639" s="18">
        <f t="shared" si="530"/>
        <v>0</v>
      </c>
      <c r="N639" s="18">
        <f t="shared" si="530"/>
        <v>0</v>
      </c>
      <c r="O639" s="48">
        <f t="shared" si="530"/>
        <v>0</v>
      </c>
      <c r="P639" s="65">
        <f t="shared" si="526"/>
        <v>0</v>
      </c>
      <c r="Q639" s="48">
        <f t="shared" ref="Q639:R639" si="531">SUM(Q640:Q642)</f>
        <v>0</v>
      </c>
      <c r="R639" s="48">
        <f t="shared" si="531"/>
        <v>0</v>
      </c>
      <c r="S639" s="65">
        <f t="shared" si="520"/>
        <v>0</v>
      </c>
    </row>
    <row r="640" spans="1:19" ht="67.5" hidden="1" customHeight="1" x14ac:dyDescent="0.25">
      <c r="A640" s="161"/>
      <c r="B640" s="16">
        <v>512211</v>
      </c>
      <c r="C640" s="17" t="s">
        <v>446</v>
      </c>
      <c r="D640" s="84"/>
      <c r="E640" s="68"/>
      <c r="F640" s="19"/>
      <c r="G640" s="19"/>
      <c r="H640" s="19"/>
      <c r="I640" s="19"/>
      <c r="J640" s="19"/>
      <c r="K640" s="19"/>
      <c r="L640" s="19"/>
      <c r="M640" s="19"/>
      <c r="N640" s="19"/>
      <c r="O640" s="49"/>
      <c r="P640" s="65">
        <f t="shared" si="526"/>
        <v>0</v>
      </c>
      <c r="Q640" s="49"/>
      <c r="R640" s="49"/>
      <c r="S640" s="65">
        <f t="shared" si="520"/>
        <v>0</v>
      </c>
    </row>
    <row r="641" spans="1:19" ht="51" hidden="1" x14ac:dyDescent="0.25">
      <c r="A641" s="161"/>
      <c r="B641" s="16">
        <v>512212</v>
      </c>
      <c r="C641" s="17" t="s">
        <v>674</v>
      </c>
      <c r="D641" s="84"/>
      <c r="E641" s="68"/>
      <c r="F641" s="19"/>
      <c r="G641" s="19"/>
      <c r="H641" s="19"/>
      <c r="I641" s="19"/>
      <c r="J641" s="19"/>
      <c r="K641" s="19"/>
      <c r="L641" s="19"/>
      <c r="M641" s="19"/>
      <c r="N641" s="19"/>
      <c r="O641" s="49"/>
      <c r="P641" s="65">
        <f t="shared" si="526"/>
        <v>0</v>
      </c>
      <c r="Q641" s="49"/>
      <c r="R641" s="49"/>
      <c r="S641" s="65">
        <f t="shared" si="520"/>
        <v>0</v>
      </c>
    </row>
    <row r="642" spans="1:19" hidden="1" x14ac:dyDescent="0.25">
      <c r="A642" s="161"/>
      <c r="B642" s="16">
        <v>512213</v>
      </c>
      <c r="C642" s="17" t="s">
        <v>447</v>
      </c>
      <c r="D642" s="84"/>
      <c r="E642" s="68"/>
      <c r="F642" s="19"/>
      <c r="G642" s="19"/>
      <c r="H642" s="19"/>
      <c r="I642" s="19"/>
      <c r="J642" s="19"/>
      <c r="K642" s="19"/>
      <c r="L642" s="19"/>
      <c r="M642" s="19"/>
      <c r="N642" s="19"/>
      <c r="O642" s="49"/>
      <c r="P642" s="65">
        <f t="shared" si="526"/>
        <v>0</v>
      </c>
      <c r="Q642" s="49"/>
      <c r="R642" s="49"/>
      <c r="S642" s="65">
        <f t="shared" si="520"/>
        <v>0</v>
      </c>
    </row>
    <row r="643" spans="1:19" hidden="1" x14ac:dyDescent="0.25">
      <c r="A643" s="161"/>
      <c r="B643" s="16">
        <v>512220</v>
      </c>
      <c r="C643" s="17" t="s">
        <v>259</v>
      </c>
      <c r="D643" s="83">
        <f>SUM(D644:D646)</f>
        <v>0</v>
      </c>
      <c r="E643" s="67">
        <f t="shared" ref="E643:O643" si="532">SUM(E644:E646)</f>
        <v>0</v>
      </c>
      <c r="F643" s="18">
        <f t="shared" si="532"/>
        <v>0</v>
      </c>
      <c r="G643" s="18">
        <f t="shared" si="532"/>
        <v>0</v>
      </c>
      <c r="H643" s="18">
        <f t="shared" si="532"/>
        <v>0</v>
      </c>
      <c r="I643" s="18">
        <f t="shared" si="532"/>
        <v>0</v>
      </c>
      <c r="J643" s="18">
        <f t="shared" si="532"/>
        <v>0</v>
      </c>
      <c r="K643" s="18">
        <f t="shared" si="532"/>
        <v>0</v>
      </c>
      <c r="L643" s="18">
        <f t="shared" si="532"/>
        <v>0</v>
      </c>
      <c r="M643" s="18">
        <f t="shared" si="532"/>
        <v>0</v>
      </c>
      <c r="N643" s="18">
        <f t="shared" si="532"/>
        <v>0</v>
      </c>
      <c r="O643" s="48">
        <f t="shared" si="532"/>
        <v>0</v>
      </c>
      <c r="P643" s="65">
        <f t="shared" si="526"/>
        <v>0</v>
      </c>
      <c r="Q643" s="48">
        <f t="shared" ref="Q643:R643" si="533">SUM(Q644:Q646)</f>
        <v>0</v>
      </c>
      <c r="R643" s="48">
        <f t="shared" si="533"/>
        <v>0</v>
      </c>
      <c r="S643" s="65">
        <f t="shared" si="520"/>
        <v>0</v>
      </c>
    </row>
    <row r="644" spans="1:19" ht="25.5" hidden="1" x14ac:dyDescent="0.25">
      <c r="A644" s="161"/>
      <c r="B644" s="16">
        <v>512221</v>
      </c>
      <c r="C644" s="17" t="s">
        <v>448</v>
      </c>
      <c r="D644" s="84"/>
      <c r="E644" s="68"/>
      <c r="F644" s="19"/>
      <c r="G644" s="19"/>
      <c r="H644" s="19"/>
      <c r="I644" s="19"/>
      <c r="J644" s="19"/>
      <c r="K644" s="19"/>
      <c r="L644" s="19"/>
      <c r="M644" s="19"/>
      <c r="N644" s="19"/>
      <c r="O644" s="49"/>
      <c r="P644" s="65">
        <f t="shared" si="526"/>
        <v>0</v>
      </c>
      <c r="Q644" s="49"/>
      <c r="R644" s="49"/>
      <c r="S644" s="65">
        <f t="shared" si="520"/>
        <v>0</v>
      </c>
    </row>
    <row r="645" spans="1:19" hidden="1" x14ac:dyDescent="0.25">
      <c r="A645" s="161"/>
      <c r="B645" s="16">
        <v>512222</v>
      </c>
      <c r="C645" s="17" t="s">
        <v>449</v>
      </c>
      <c r="D645" s="84"/>
      <c r="E645" s="68"/>
      <c r="F645" s="19"/>
      <c r="G645" s="19"/>
      <c r="H645" s="19"/>
      <c r="I645" s="19"/>
      <c r="J645" s="19"/>
      <c r="K645" s="19"/>
      <c r="L645" s="19"/>
      <c r="M645" s="19"/>
      <c r="N645" s="19"/>
      <c r="O645" s="49"/>
      <c r="P645" s="65">
        <f t="shared" si="526"/>
        <v>0</v>
      </c>
      <c r="Q645" s="49"/>
      <c r="R645" s="49"/>
      <c r="S645" s="65">
        <f t="shared" si="520"/>
        <v>0</v>
      </c>
    </row>
    <row r="646" spans="1:19" hidden="1" x14ac:dyDescent="0.25">
      <c r="A646" s="161"/>
      <c r="B646" s="16">
        <v>512223</v>
      </c>
      <c r="C646" s="17" t="s">
        <v>618</v>
      </c>
      <c r="D646" s="84"/>
      <c r="E646" s="68"/>
      <c r="F646" s="19"/>
      <c r="G646" s="19"/>
      <c r="H646" s="19"/>
      <c r="I646" s="19"/>
      <c r="J646" s="19"/>
      <c r="K646" s="19"/>
      <c r="L646" s="19"/>
      <c r="M646" s="19"/>
      <c r="N646" s="19"/>
      <c r="O646" s="49"/>
      <c r="P646" s="65">
        <f t="shared" si="526"/>
        <v>0</v>
      </c>
      <c r="Q646" s="49"/>
      <c r="R646" s="49"/>
      <c r="S646" s="65">
        <f t="shared" si="520"/>
        <v>0</v>
      </c>
    </row>
    <row r="647" spans="1:19" hidden="1" x14ac:dyDescent="0.25">
      <c r="A647" s="161"/>
      <c r="B647" s="16">
        <v>512230</v>
      </c>
      <c r="C647" s="17" t="s">
        <v>450</v>
      </c>
      <c r="D647" s="83">
        <f>SUM(D648:D650)</f>
        <v>0</v>
      </c>
      <c r="E647" s="67">
        <f t="shared" ref="E647:O647" si="534">SUM(E648:E650)</f>
        <v>0</v>
      </c>
      <c r="F647" s="18">
        <f t="shared" si="534"/>
        <v>0</v>
      </c>
      <c r="G647" s="18">
        <f t="shared" si="534"/>
        <v>0</v>
      </c>
      <c r="H647" s="18">
        <f t="shared" si="534"/>
        <v>0</v>
      </c>
      <c r="I647" s="18">
        <f t="shared" si="534"/>
        <v>0</v>
      </c>
      <c r="J647" s="18">
        <f t="shared" si="534"/>
        <v>0</v>
      </c>
      <c r="K647" s="18">
        <f t="shared" si="534"/>
        <v>0</v>
      </c>
      <c r="L647" s="18">
        <f t="shared" si="534"/>
        <v>0</v>
      </c>
      <c r="M647" s="18">
        <f t="shared" si="534"/>
        <v>0</v>
      </c>
      <c r="N647" s="18">
        <f t="shared" si="534"/>
        <v>0</v>
      </c>
      <c r="O647" s="48">
        <f t="shared" si="534"/>
        <v>0</v>
      </c>
      <c r="P647" s="65">
        <f t="shared" si="526"/>
        <v>0</v>
      </c>
      <c r="Q647" s="48">
        <f t="shared" ref="Q647:R647" si="535">SUM(Q648:Q650)</f>
        <v>0</v>
      </c>
      <c r="R647" s="48">
        <f t="shared" si="535"/>
        <v>0</v>
      </c>
      <c r="S647" s="65">
        <f t="shared" si="520"/>
        <v>0</v>
      </c>
    </row>
    <row r="648" spans="1:19" ht="30" hidden="1" customHeight="1" x14ac:dyDescent="0.25">
      <c r="A648" s="161"/>
      <c r="B648" s="16">
        <v>512231</v>
      </c>
      <c r="C648" s="17" t="s">
        <v>451</v>
      </c>
      <c r="D648" s="84"/>
      <c r="E648" s="68"/>
      <c r="F648" s="19"/>
      <c r="G648" s="19"/>
      <c r="H648" s="19"/>
      <c r="I648" s="19"/>
      <c r="J648" s="19"/>
      <c r="K648" s="19"/>
      <c r="L648" s="19"/>
      <c r="M648" s="19"/>
      <c r="N648" s="19"/>
      <c r="O648" s="49"/>
      <c r="P648" s="65">
        <f t="shared" si="526"/>
        <v>0</v>
      </c>
      <c r="Q648" s="49"/>
      <c r="R648" s="49"/>
      <c r="S648" s="65">
        <f t="shared" si="520"/>
        <v>0</v>
      </c>
    </row>
    <row r="649" spans="1:19" hidden="1" x14ac:dyDescent="0.25">
      <c r="A649" s="161"/>
      <c r="B649" s="16">
        <v>512232</v>
      </c>
      <c r="C649" s="17" t="s">
        <v>452</v>
      </c>
      <c r="D649" s="84"/>
      <c r="E649" s="68"/>
      <c r="F649" s="19"/>
      <c r="G649" s="19"/>
      <c r="H649" s="19"/>
      <c r="I649" s="19"/>
      <c r="J649" s="19"/>
      <c r="K649" s="19"/>
      <c r="L649" s="19"/>
      <c r="M649" s="19"/>
      <c r="N649" s="19"/>
      <c r="O649" s="49"/>
      <c r="P649" s="65">
        <f t="shared" si="526"/>
        <v>0</v>
      </c>
      <c r="Q649" s="49"/>
      <c r="R649" s="49"/>
      <c r="S649" s="65">
        <f t="shared" si="520"/>
        <v>0</v>
      </c>
    </row>
    <row r="650" spans="1:19" hidden="1" x14ac:dyDescent="0.25">
      <c r="A650" s="161"/>
      <c r="B650" s="16">
        <v>512233</v>
      </c>
      <c r="C650" s="17" t="s">
        <v>453</v>
      </c>
      <c r="D650" s="84"/>
      <c r="E650" s="68"/>
      <c r="F650" s="19"/>
      <c r="G650" s="19"/>
      <c r="H650" s="19"/>
      <c r="I650" s="19"/>
      <c r="J650" s="19"/>
      <c r="K650" s="19"/>
      <c r="L650" s="19"/>
      <c r="M650" s="19"/>
      <c r="N650" s="19"/>
      <c r="O650" s="49"/>
      <c r="P650" s="65">
        <f t="shared" si="526"/>
        <v>0</v>
      </c>
      <c r="Q650" s="49"/>
      <c r="R650" s="49"/>
      <c r="S650" s="65">
        <f t="shared" si="520"/>
        <v>0</v>
      </c>
    </row>
    <row r="651" spans="1:19" hidden="1" x14ac:dyDescent="0.25">
      <c r="A651" s="161"/>
      <c r="B651" s="16">
        <v>512240</v>
      </c>
      <c r="C651" s="17" t="s">
        <v>454</v>
      </c>
      <c r="D651" s="83">
        <f>SUM(D652:D653)</f>
        <v>0</v>
      </c>
      <c r="E651" s="67">
        <f t="shared" ref="E651:O651" si="536">SUM(E652:E653)</f>
        <v>0</v>
      </c>
      <c r="F651" s="18">
        <f t="shared" si="536"/>
        <v>0</v>
      </c>
      <c r="G651" s="18">
        <f t="shared" si="536"/>
        <v>0</v>
      </c>
      <c r="H651" s="18">
        <f t="shared" si="536"/>
        <v>0</v>
      </c>
      <c r="I651" s="18">
        <f t="shared" si="536"/>
        <v>0</v>
      </c>
      <c r="J651" s="18">
        <f t="shared" si="536"/>
        <v>0</v>
      </c>
      <c r="K651" s="18">
        <f t="shared" si="536"/>
        <v>0</v>
      </c>
      <c r="L651" s="18">
        <f t="shared" si="536"/>
        <v>0</v>
      </c>
      <c r="M651" s="18">
        <f t="shared" si="536"/>
        <v>0</v>
      </c>
      <c r="N651" s="18">
        <f t="shared" si="536"/>
        <v>0</v>
      </c>
      <c r="O651" s="48">
        <f t="shared" si="536"/>
        <v>0</v>
      </c>
      <c r="P651" s="65">
        <f t="shared" si="526"/>
        <v>0</v>
      </c>
      <c r="Q651" s="48">
        <f t="shared" ref="Q651:R651" si="537">SUM(Q652:Q653)</f>
        <v>0</v>
      </c>
      <c r="R651" s="48">
        <f t="shared" si="537"/>
        <v>0</v>
      </c>
      <c r="S651" s="65">
        <f t="shared" si="520"/>
        <v>0</v>
      </c>
    </row>
    <row r="652" spans="1:19" ht="38.25" hidden="1" x14ac:dyDescent="0.25">
      <c r="A652" s="161"/>
      <c r="B652" s="16">
        <v>512241</v>
      </c>
      <c r="C652" s="17" t="s">
        <v>619</v>
      </c>
      <c r="D652" s="84"/>
      <c r="E652" s="68"/>
      <c r="F652" s="19"/>
      <c r="G652" s="19"/>
      <c r="H652" s="19"/>
      <c r="I652" s="19"/>
      <c r="J652" s="19"/>
      <c r="K652" s="19"/>
      <c r="L652" s="19"/>
      <c r="M652" s="19"/>
      <c r="N652" s="19"/>
      <c r="O652" s="49"/>
      <c r="P652" s="65">
        <f t="shared" si="526"/>
        <v>0</v>
      </c>
      <c r="Q652" s="49"/>
      <c r="R652" s="49"/>
      <c r="S652" s="65">
        <f t="shared" si="520"/>
        <v>0</v>
      </c>
    </row>
    <row r="653" spans="1:19" ht="25.5" hidden="1" x14ac:dyDescent="0.25">
      <c r="A653" s="161"/>
      <c r="B653" s="16">
        <v>512242</v>
      </c>
      <c r="C653" s="17" t="s">
        <v>455</v>
      </c>
      <c r="D653" s="84"/>
      <c r="E653" s="68"/>
      <c r="F653" s="19"/>
      <c r="G653" s="19"/>
      <c r="H653" s="19"/>
      <c r="I653" s="19"/>
      <c r="J653" s="19"/>
      <c r="K653" s="19"/>
      <c r="L653" s="19"/>
      <c r="M653" s="19"/>
      <c r="N653" s="19"/>
      <c r="O653" s="49"/>
      <c r="P653" s="65">
        <f t="shared" si="526"/>
        <v>0</v>
      </c>
      <c r="Q653" s="49"/>
      <c r="R653" s="49"/>
      <c r="S653" s="65">
        <f t="shared" si="520"/>
        <v>0</v>
      </c>
    </row>
    <row r="654" spans="1:19" ht="45" hidden="1" customHeight="1" x14ac:dyDescent="0.25">
      <c r="A654" s="161"/>
      <c r="B654" s="16">
        <v>512250</v>
      </c>
      <c r="C654" s="17" t="s">
        <v>456</v>
      </c>
      <c r="D654" s="83">
        <f>SUM(D655:D656)</f>
        <v>0</v>
      </c>
      <c r="E654" s="67">
        <f t="shared" ref="E654:O654" si="538">SUM(E655:E656)</f>
        <v>0</v>
      </c>
      <c r="F654" s="18">
        <f t="shared" si="538"/>
        <v>0</v>
      </c>
      <c r="G654" s="18">
        <f t="shared" si="538"/>
        <v>0</v>
      </c>
      <c r="H654" s="18">
        <f t="shared" si="538"/>
        <v>0</v>
      </c>
      <c r="I654" s="18">
        <f t="shared" si="538"/>
        <v>0</v>
      </c>
      <c r="J654" s="18">
        <f t="shared" si="538"/>
        <v>0</v>
      </c>
      <c r="K654" s="18">
        <f t="shared" si="538"/>
        <v>0</v>
      </c>
      <c r="L654" s="18">
        <f t="shared" si="538"/>
        <v>0</v>
      </c>
      <c r="M654" s="18">
        <f t="shared" si="538"/>
        <v>0</v>
      </c>
      <c r="N654" s="18">
        <f t="shared" si="538"/>
        <v>0</v>
      </c>
      <c r="O654" s="48">
        <f t="shared" si="538"/>
        <v>0</v>
      </c>
      <c r="P654" s="65">
        <f t="shared" si="526"/>
        <v>0</v>
      </c>
      <c r="Q654" s="48">
        <f t="shared" ref="Q654:R654" si="539">SUM(Q655:Q656)</f>
        <v>0</v>
      </c>
      <c r="R654" s="48">
        <f t="shared" si="539"/>
        <v>0</v>
      </c>
      <c r="S654" s="65">
        <f t="shared" si="520"/>
        <v>0</v>
      </c>
    </row>
    <row r="655" spans="1:19" ht="15.75" hidden="1" customHeight="1" x14ac:dyDescent="0.25">
      <c r="A655" s="161"/>
      <c r="B655" s="16">
        <v>512251</v>
      </c>
      <c r="C655" s="17" t="s">
        <v>457</v>
      </c>
      <c r="D655" s="84"/>
      <c r="E655" s="68"/>
      <c r="F655" s="19"/>
      <c r="G655" s="19"/>
      <c r="H655" s="19"/>
      <c r="I655" s="19"/>
      <c r="J655" s="19"/>
      <c r="K655" s="19"/>
      <c r="L655" s="19"/>
      <c r="M655" s="19"/>
      <c r="N655" s="19"/>
      <c r="O655" s="49"/>
      <c r="P655" s="65">
        <f t="shared" si="526"/>
        <v>0</v>
      </c>
      <c r="Q655" s="49"/>
      <c r="R655" s="49"/>
      <c r="S655" s="65">
        <f t="shared" si="520"/>
        <v>0</v>
      </c>
    </row>
    <row r="656" spans="1:19" hidden="1" x14ac:dyDescent="0.25">
      <c r="A656" s="161"/>
      <c r="B656" s="16">
        <v>512252</v>
      </c>
      <c r="C656" s="17" t="s">
        <v>458</v>
      </c>
      <c r="D656" s="84"/>
      <c r="E656" s="68"/>
      <c r="F656" s="19"/>
      <c r="G656" s="19"/>
      <c r="H656" s="19"/>
      <c r="I656" s="19"/>
      <c r="J656" s="19"/>
      <c r="K656" s="19"/>
      <c r="L656" s="19"/>
      <c r="M656" s="19"/>
      <c r="N656" s="19"/>
      <c r="O656" s="49"/>
      <c r="P656" s="65">
        <f t="shared" si="526"/>
        <v>0</v>
      </c>
      <c r="Q656" s="49"/>
      <c r="R656" s="49"/>
      <c r="S656" s="65">
        <f t="shared" si="520"/>
        <v>0</v>
      </c>
    </row>
    <row r="657" spans="1:19" ht="25.5" hidden="1" x14ac:dyDescent="0.25">
      <c r="A657" s="271"/>
      <c r="B657" s="12">
        <v>512600</v>
      </c>
      <c r="C657" s="13" t="s">
        <v>459</v>
      </c>
      <c r="D657" s="82">
        <f>SUM(D658+D660+D662)</f>
        <v>0</v>
      </c>
      <c r="E657" s="66">
        <f t="shared" ref="E657:O657" si="540">SUM(E658+E660+E662)</f>
        <v>0</v>
      </c>
      <c r="F657" s="14">
        <f t="shared" si="540"/>
        <v>0</v>
      </c>
      <c r="G657" s="14">
        <f t="shared" si="540"/>
        <v>0</v>
      </c>
      <c r="H657" s="14">
        <f t="shared" si="540"/>
        <v>0</v>
      </c>
      <c r="I657" s="14">
        <f t="shared" si="540"/>
        <v>0</v>
      </c>
      <c r="J657" s="14">
        <f t="shared" si="540"/>
        <v>0</v>
      </c>
      <c r="K657" s="14">
        <f t="shared" si="540"/>
        <v>0</v>
      </c>
      <c r="L657" s="14">
        <f t="shared" si="540"/>
        <v>0</v>
      </c>
      <c r="M657" s="14">
        <f t="shared" si="540"/>
        <v>0</v>
      </c>
      <c r="N657" s="14">
        <f t="shared" si="540"/>
        <v>0</v>
      </c>
      <c r="O657" s="47">
        <f t="shared" si="540"/>
        <v>0</v>
      </c>
      <c r="P657" s="65">
        <f t="shared" si="526"/>
        <v>0</v>
      </c>
      <c r="Q657" s="47">
        <f t="shared" ref="Q657:R657" si="541">SUM(Q658+Q660+Q662)</f>
        <v>0</v>
      </c>
      <c r="R657" s="47">
        <f t="shared" si="541"/>
        <v>0</v>
      </c>
      <c r="S657" s="65">
        <f t="shared" si="520"/>
        <v>0</v>
      </c>
    </row>
    <row r="658" spans="1:19" hidden="1" x14ac:dyDescent="0.25">
      <c r="A658" s="161"/>
      <c r="B658" s="16">
        <v>512610</v>
      </c>
      <c r="C658" s="17" t="s">
        <v>460</v>
      </c>
      <c r="D658" s="83">
        <f>SUM(D659)</f>
        <v>0</v>
      </c>
      <c r="E658" s="67">
        <f t="shared" ref="E658:O658" si="542">SUM(E659)</f>
        <v>0</v>
      </c>
      <c r="F658" s="18">
        <f t="shared" si="542"/>
        <v>0</v>
      </c>
      <c r="G658" s="18">
        <f t="shared" si="542"/>
        <v>0</v>
      </c>
      <c r="H658" s="18">
        <f t="shared" si="542"/>
        <v>0</v>
      </c>
      <c r="I658" s="18">
        <f t="shared" si="542"/>
        <v>0</v>
      </c>
      <c r="J658" s="18">
        <f t="shared" si="542"/>
        <v>0</v>
      </c>
      <c r="K658" s="18">
        <f t="shared" si="542"/>
        <v>0</v>
      </c>
      <c r="L658" s="18">
        <f t="shared" si="542"/>
        <v>0</v>
      </c>
      <c r="M658" s="18">
        <f t="shared" si="542"/>
        <v>0</v>
      </c>
      <c r="N658" s="18">
        <f t="shared" si="542"/>
        <v>0</v>
      </c>
      <c r="O658" s="48">
        <f t="shared" si="542"/>
        <v>0</v>
      </c>
      <c r="P658" s="65">
        <f t="shared" si="526"/>
        <v>0</v>
      </c>
      <c r="Q658" s="48">
        <f t="shared" ref="Q658:R658" si="543">SUM(Q659)</f>
        <v>0</v>
      </c>
      <c r="R658" s="48">
        <f t="shared" si="543"/>
        <v>0</v>
      </c>
      <c r="S658" s="65">
        <f t="shared" si="520"/>
        <v>0</v>
      </c>
    </row>
    <row r="659" spans="1:19" ht="25.5" hidden="1" x14ac:dyDescent="0.25">
      <c r="A659" s="161"/>
      <c r="B659" s="16">
        <v>512611</v>
      </c>
      <c r="C659" s="17" t="s">
        <v>461</v>
      </c>
      <c r="D659" s="84"/>
      <c r="E659" s="68"/>
      <c r="F659" s="19"/>
      <c r="G659" s="19"/>
      <c r="H659" s="19"/>
      <c r="I659" s="19"/>
      <c r="J659" s="19"/>
      <c r="K659" s="19"/>
      <c r="L659" s="19"/>
      <c r="M659" s="19"/>
      <c r="N659" s="19"/>
      <c r="O659" s="49"/>
      <c r="P659" s="65">
        <f t="shared" si="526"/>
        <v>0</v>
      </c>
      <c r="Q659" s="49"/>
      <c r="R659" s="49"/>
      <c r="S659" s="65">
        <f t="shared" si="520"/>
        <v>0</v>
      </c>
    </row>
    <row r="660" spans="1:19" hidden="1" x14ac:dyDescent="0.25">
      <c r="A660" s="161"/>
      <c r="B660" s="16">
        <v>512630</v>
      </c>
      <c r="C660" s="17" t="s">
        <v>462</v>
      </c>
      <c r="D660" s="83">
        <f>SUM(D661)</f>
        <v>0</v>
      </c>
      <c r="E660" s="67">
        <f t="shared" ref="E660:O660" si="544">SUM(E661)</f>
        <v>0</v>
      </c>
      <c r="F660" s="18">
        <f t="shared" si="544"/>
        <v>0</v>
      </c>
      <c r="G660" s="18">
        <f t="shared" si="544"/>
        <v>0</v>
      </c>
      <c r="H660" s="18">
        <f t="shared" si="544"/>
        <v>0</v>
      </c>
      <c r="I660" s="18">
        <f t="shared" si="544"/>
        <v>0</v>
      </c>
      <c r="J660" s="18">
        <f t="shared" si="544"/>
        <v>0</v>
      </c>
      <c r="K660" s="18">
        <f t="shared" si="544"/>
        <v>0</v>
      </c>
      <c r="L660" s="18">
        <f t="shared" si="544"/>
        <v>0</v>
      </c>
      <c r="M660" s="18">
        <f t="shared" si="544"/>
        <v>0</v>
      </c>
      <c r="N660" s="18">
        <f t="shared" si="544"/>
        <v>0</v>
      </c>
      <c r="O660" s="48">
        <f t="shared" si="544"/>
        <v>0</v>
      </c>
      <c r="P660" s="65">
        <f t="shared" si="526"/>
        <v>0</v>
      </c>
      <c r="Q660" s="48">
        <f t="shared" ref="Q660:R660" si="545">SUM(Q661)</f>
        <v>0</v>
      </c>
      <c r="R660" s="48">
        <f t="shared" si="545"/>
        <v>0</v>
      </c>
      <c r="S660" s="65">
        <f t="shared" si="520"/>
        <v>0</v>
      </c>
    </row>
    <row r="661" spans="1:19" ht="25.5" hidden="1" x14ac:dyDescent="0.25">
      <c r="A661" s="161"/>
      <c r="B661" s="16">
        <v>512631</v>
      </c>
      <c r="C661" s="17" t="s">
        <v>463</v>
      </c>
      <c r="D661" s="84"/>
      <c r="E661" s="68"/>
      <c r="F661" s="19"/>
      <c r="G661" s="19"/>
      <c r="H661" s="19"/>
      <c r="I661" s="19"/>
      <c r="J661" s="19"/>
      <c r="K661" s="19"/>
      <c r="L661" s="19"/>
      <c r="M661" s="19"/>
      <c r="N661" s="19"/>
      <c r="O661" s="49"/>
      <c r="P661" s="65">
        <f t="shared" si="526"/>
        <v>0</v>
      </c>
      <c r="Q661" s="49"/>
      <c r="R661" s="49"/>
      <c r="S661" s="65">
        <f t="shared" si="520"/>
        <v>0</v>
      </c>
    </row>
    <row r="662" spans="1:19" hidden="1" x14ac:dyDescent="0.25">
      <c r="A662" s="161"/>
      <c r="B662" s="16">
        <v>512640</v>
      </c>
      <c r="C662" s="17" t="s">
        <v>464</v>
      </c>
      <c r="D662" s="83">
        <f>SUM(D663)</f>
        <v>0</v>
      </c>
      <c r="E662" s="67">
        <f t="shared" ref="E662:O662" si="546">SUM(E663)</f>
        <v>0</v>
      </c>
      <c r="F662" s="18">
        <f t="shared" si="546"/>
        <v>0</v>
      </c>
      <c r="G662" s="18">
        <f t="shared" si="546"/>
        <v>0</v>
      </c>
      <c r="H662" s="18">
        <f t="shared" si="546"/>
        <v>0</v>
      </c>
      <c r="I662" s="18">
        <f t="shared" si="546"/>
        <v>0</v>
      </c>
      <c r="J662" s="18">
        <f t="shared" si="546"/>
        <v>0</v>
      </c>
      <c r="K662" s="18">
        <f t="shared" si="546"/>
        <v>0</v>
      </c>
      <c r="L662" s="18">
        <f t="shared" si="546"/>
        <v>0</v>
      </c>
      <c r="M662" s="18">
        <f t="shared" si="546"/>
        <v>0</v>
      </c>
      <c r="N662" s="18">
        <f t="shared" si="546"/>
        <v>0</v>
      </c>
      <c r="O662" s="48">
        <f t="shared" si="546"/>
        <v>0</v>
      </c>
      <c r="P662" s="65">
        <f t="shared" si="526"/>
        <v>0</v>
      </c>
      <c r="Q662" s="48">
        <f t="shared" ref="Q662:R662" si="547">SUM(Q663)</f>
        <v>0</v>
      </c>
      <c r="R662" s="48">
        <f t="shared" si="547"/>
        <v>0</v>
      </c>
      <c r="S662" s="65">
        <f t="shared" si="520"/>
        <v>0</v>
      </c>
    </row>
    <row r="663" spans="1:19" ht="25.5" hidden="1" x14ac:dyDescent="0.25">
      <c r="A663" s="161"/>
      <c r="B663" s="16">
        <v>512641</v>
      </c>
      <c r="C663" s="17" t="s">
        <v>465</v>
      </c>
      <c r="D663" s="84"/>
      <c r="E663" s="68"/>
      <c r="F663" s="19"/>
      <c r="G663" s="19"/>
      <c r="H663" s="19"/>
      <c r="I663" s="19"/>
      <c r="J663" s="19"/>
      <c r="K663" s="19"/>
      <c r="L663" s="19"/>
      <c r="M663" s="19"/>
      <c r="N663" s="19"/>
      <c r="O663" s="49"/>
      <c r="P663" s="65">
        <f t="shared" si="526"/>
        <v>0</v>
      </c>
      <c r="Q663" s="49"/>
      <c r="R663" s="49"/>
      <c r="S663" s="65">
        <f t="shared" si="520"/>
        <v>0</v>
      </c>
    </row>
    <row r="664" spans="1:19" hidden="1" x14ac:dyDescent="0.25">
      <c r="A664" s="271"/>
      <c r="B664" s="35">
        <v>512800</v>
      </c>
      <c r="C664" s="13" t="s">
        <v>466</v>
      </c>
      <c r="D664" s="82">
        <f>SUM(D665)</f>
        <v>0</v>
      </c>
      <c r="E664" s="66">
        <f t="shared" ref="E664:O665" si="548">SUM(E665)</f>
        <v>0</v>
      </c>
      <c r="F664" s="14">
        <f t="shared" si="548"/>
        <v>0</v>
      </c>
      <c r="G664" s="14">
        <f t="shared" si="548"/>
        <v>0</v>
      </c>
      <c r="H664" s="14">
        <f t="shared" si="548"/>
        <v>0</v>
      </c>
      <c r="I664" s="14">
        <f t="shared" si="548"/>
        <v>0</v>
      </c>
      <c r="J664" s="14">
        <f t="shared" si="548"/>
        <v>0</v>
      </c>
      <c r="K664" s="14">
        <f t="shared" si="548"/>
        <v>0</v>
      </c>
      <c r="L664" s="14">
        <f t="shared" si="548"/>
        <v>0</v>
      </c>
      <c r="M664" s="14">
        <f t="shared" si="548"/>
        <v>0</v>
      </c>
      <c r="N664" s="14">
        <f t="shared" si="548"/>
        <v>0</v>
      </c>
      <c r="O664" s="47">
        <f t="shared" si="548"/>
        <v>0</v>
      </c>
      <c r="P664" s="65">
        <f t="shared" si="526"/>
        <v>0</v>
      </c>
      <c r="Q664" s="47">
        <f t="shared" ref="Q664:R665" si="549">SUM(Q665)</f>
        <v>0</v>
      </c>
      <c r="R664" s="47">
        <f t="shared" si="549"/>
        <v>0</v>
      </c>
      <c r="S664" s="65">
        <f t="shared" si="520"/>
        <v>0</v>
      </c>
    </row>
    <row r="665" spans="1:19" hidden="1" x14ac:dyDescent="0.25">
      <c r="A665" s="161"/>
      <c r="B665" s="16">
        <v>512810</v>
      </c>
      <c r="C665" s="17" t="s">
        <v>466</v>
      </c>
      <c r="D665" s="83">
        <f>SUM(D666)</f>
        <v>0</v>
      </c>
      <c r="E665" s="67">
        <f t="shared" si="548"/>
        <v>0</v>
      </c>
      <c r="F665" s="18">
        <f t="shared" si="548"/>
        <v>0</v>
      </c>
      <c r="G665" s="18">
        <f t="shared" si="548"/>
        <v>0</v>
      </c>
      <c r="H665" s="18">
        <f t="shared" si="548"/>
        <v>0</v>
      </c>
      <c r="I665" s="18">
        <f t="shared" si="548"/>
        <v>0</v>
      </c>
      <c r="J665" s="18">
        <f t="shared" si="548"/>
        <v>0</v>
      </c>
      <c r="K665" s="18">
        <f t="shared" si="548"/>
        <v>0</v>
      </c>
      <c r="L665" s="18">
        <f t="shared" si="548"/>
        <v>0</v>
      </c>
      <c r="M665" s="18">
        <f t="shared" si="548"/>
        <v>0</v>
      </c>
      <c r="N665" s="18">
        <f t="shared" si="548"/>
        <v>0</v>
      </c>
      <c r="O665" s="48">
        <f t="shared" si="548"/>
        <v>0</v>
      </c>
      <c r="P665" s="65">
        <f t="shared" si="526"/>
        <v>0</v>
      </c>
      <c r="Q665" s="48">
        <f t="shared" si="549"/>
        <v>0</v>
      </c>
      <c r="R665" s="48">
        <f t="shared" si="549"/>
        <v>0</v>
      </c>
      <c r="S665" s="65">
        <f t="shared" si="520"/>
        <v>0</v>
      </c>
    </row>
    <row r="666" spans="1:19" ht="25.5" hidden="1" x14ac:dyDescent="0.25">
      <c r="A666" s="161"/>
      <c r="B666" s="16">
        <v>512811</v>
      </c>
      <c r="C666" s="17" t="s">
        <v>467</v>
      </c>
      <c r="D666" s="84"/>
      <c r="E666" s="68"/>
      <c r="F666" s="19"/>
      <c r="G666" s="19"/>
      <c r="H666" s="19"/>
      <c r="I666" s="19"/>
      <c r="J666" s="19"/>
      <c r="K666" s="19"/>
      <c r="L666" s="19"/>
      <c r="M666" s="19"/>
      <c r="N666" s="19"/>
      <c r="O666" s="49"/>
      <c r="P666" s="65">
        <f t="shared" si="526"/>
        <v>0</v>
      </c>
      <c r="Q666" s="49"/>
      <c r="R666" s="49"/>
      <c r="S666" s="65">
        <f t="shared" si="520"/>
        <v>0</v>
      </c>
    </row>
    <row r="667" spans="1:19" ht="38.25" hidden="1" x14ac:dyDescent="0.25">
      <c r="A667" s="271"/>
      <c r="B667" s="35">
        <v>512900</v>
      </c>
      <c r="C667" s="13" t="s">
        <v>468</v>
      </c>
      <c r="D667" s="82">
        <f t="shared" ref="D667:O667" si="550">SUM(D668)</f>
        <v>0</v>
      </c>
      <c r="E667" s="66">
        <f>SUM(E668)</f>
        <v>0</v>
      </c>
      <c r="F667" s="14">
        <f t="shared" si="550"/>
        <v>0</v>
      </c>
      <c r="G667" s="14">
        <f t="shared" si="550"/>
        <v>0</v>
      </c>
      <c r="H667" s="14">
        <f t="shared" si="550"/>
        <v>0</v>
      </c>
      <c r="I667" s="14">
        <f t="shared" si="550"/>
        <v>0</v>
      </c>
      <c r="J667" s="14">
        <f t="shared" si="550"/>
        <v>0</v>
      </c>
      <c r="K667" s="14">
        <f t="shared" si="550"/>
        <v>0</v>
      </c>
      <c r="L667" s="14">
        <f t="shared" si="550"/>
        <v>0</v>
      </c>
      <c r="M667" s="14">
        <f t="shared" si="550"/>
        <v>0</v>
      </c>
      <c r="N667" s="14">
        <f t="shared" si="550"/>
        <v>0</v>
      </c>
      <c r="O667" s="47">
        <f t="shared" si="550"/>
        <v>0</v>
      </c>
      <c r="P667" s="65">
        <f t="shared" si="526"/>
        <v>0</v>
      </c>
      <c r="Q667" s="47">
        <f>SUM(Q668)</f>
        <v>0</v>
      </c>
      <c r="R667" s="47">
        <f>SUM(R668)</f>
        <v>0</v>
      </c>
      <c r="S667" s="65">
        <f t="shared" si="520"/>
        <v>0</v>
      </c>
    </row>
    <row r="668" spans="1:19" hidden="1" x14ac:dyDescent="0.25">
      <c r="A668" s="161"/>
      <c r="B668" s="16">
        <v>512930</v>
      </c>
      <c r="C668" s="17" t="s">
        <v>469</v>
      </c>
      <c r="D668" s="83">
        <f>SUM(D669:D670)</f>
        <v>0</v>
      </c>
      <c r="E668" s="110">
        <f>SUM(E669:E670)</f>
        <v>0</v>
      </c>
      <c r="F668" s="18">
        <f t="shared" ref="F668:O668" si="551">SUM(F669:F670)</f>
        <v>0</v>
      </c>
      <c r="G668" s="18">
        <f t="shared" si="551"/>
        <v>0</v>
      </c>
      <c r="H668" s="18">
        <f t="shared" si="551"/>
        <v>0</v>
      </c>
      <c r="I668" s="18">
        <f t="shared" si="551"/>
        <v>0</v>
      </c>
      <c r="J668" s="18">
        <f t="shared" si="551"/>
        <v>0</v>
      </c>
      <c r="K668" s="18">
        <f t="shared" si="551"/>
        <v>0</v>
      </c>
      <c r="L668" s="18">
        <f t="shared" si="551"/>
        <v>0</v>
      </c>
      <c r="M668" s="18">
        <f t="shared" si="551"/>
        <v>0</v>
      </c>
      <c r="N668" s="18">
        <f t="shared" si="551"/>
        <v>0</v>
      </c>
      <c r="O668" s="111">
        <f t="shared" si="551"/>
        <v>0</v>
      </c>
      <c r="P668" s="65">
        <f t="shared" si="526"/>
        <v>0</v>
      </c>
      <c r="Q668" s="18">
        <f t="shared" ref="Q668:R668" si="552">SUM(Q669:Q670)</f>
        <v>0</v>
      </c>
      <c r="R668" s="18">
        <f t="shared" si="552"/>
        <v>0</v>
      </c>
      <c r="S668" s="65">
        <f t="shared" si="520"/>
        <v>0</v>
      </c>
    </row>
    <row r="669" spans="1:19" ht="25.5" hidden="1" x14ac:dyDescent="0.25">
      <c r="A669" s="161"/>
      <c r="B669" s="16">
        <v>512931</v>
      </c>
      <c r="C669" s="17" t="s">
        <v>620</v>
      </c>
      <c r="D669" s="84"/>
      <c r="E669" s="68"/>
      <c r="F669" s="19"/>
      <c r="G669" s="19"/>
      <c r="H669" s="19"/>
      <c r="I669" s="19"/>
      <c r="J669" s="19"/>
      <c r="K669" s="19"/>
      <c r="L669" s="19"/>
      <c r="M669" s="19"/>
      <c r="N669" s="19"/>
      <c r="O669" s="49"/>
      <c r="P669" s="65">
        <f t="shared" si="526"/>
        <v>0</v>
      </c>
      <c r="Q669" s="49"/>
      <c r="R669" s="49"/>
      <c r="S669" s="65">
        <f t="shared" si="520"/>
        <v>0</v>
      </c>
    </row>
    <row r="670" spans="1:19" s="185" customFormat="1" ht="30" hidden="1" customHeight="1" x14ac:dyDescent="0.25">
      <c r="A670" s="161"/>
      <c r="B670" s="16">
        <v>512932</v>
      </c>
      <c r="C670" s="17" t="s">
        <v>637</v>
      </c>
      <c r="D670" s="84"/>
      <c r="E670" s="68"/>
      <c r="F670" s="19"/>
      <c r="G670" s="19"/>
      <c r="H670" s="19"/>
      <c r="I670" s="19"/>
      <c r="J670" s="19"/>
      <c r="K670" s="19"/>
      <c r="L670" s="19"/>
      <c r="M670" s="19"/>
      <c r="N670" s="19"/>
      <c r="O670" s="49"/>
      <c r="P670" s="65">
        <f t="shared" si="526"/>
        <v>0</v>
      </c>
      <c r="Q670" s="49"/>
      <c r="R670" s="49"/>
      <c r="S670" s="65">
        <f t="shared" si="520"/>
        <v>0</v>
      </c>
    </row>
    <row r="671" spans="1:19" s="185" customFormat="1" ht="25.5" hidden="1" x14ac:dyDescent="0.25">
      <c r="A671" s="275"/>
      <c r="B671" s="34">
        <v>513000</v>
      </c>
      <c r="C671" s="21" t="s">
        <v>621</v>
      </c>
      <c r="D671" s="117">
        <f>D672</f>
        <v>0</v>
      </c>
      <c r="E671" s="120">
        <f t="shared" ref="E671:O672" si="553">E672</f>
        <v>0</v>
      </c>
      <c r="F671" s="118">
        <f t="shared" si="553"/>
        <v>0</v>
      </c>
      <c r="G671" s="118">
        <f t="shared" si="553"/>
        <v>0</v>
      </c>
      <c r="H671" s="118">
        <f t="shared" si="553"/>
        <v>0</v>
      </c>
      <c r="I671" s="118">
        <f t="shared" si="553"/>
        <v>0</v>
      </c>
      <c r="J671" s="118">
        <f t="shared" si="553"/>
        <v>0</v>
      </c>
      <c r="K671" s="118">
        <f t="shared" si="553"/>
        <v>0</v>
      </c>
      <c r="L671" s="118">
        <f t="shared" si="553"/>
        <v>0</v>
      </c>
      <c r="M671" s="118">
        <f t="shared" si="553"/>
        <v>0</v>
      </c>
      <c r="N671" s="118">
        <f t="shared" si="553"/>
        <v>0</v>
      </c>
      <c r="O671" s="121">
        <f t="shared" si="553"/>
        <v>0</v>
      </c>
      <c r="P671" s="65">
        <f t="shared" si="526"/>
        <v>0</v>
      </c>
      <c r="Q671" s="118">
        <f t="shared" ref="Q671:R672" si="554">Q672</f>
        <v>0</v>
      </c>
      <c r="R671" s="118">
        <f t="shared" si="554"/>
        <v>0</v>
      </c>
      <c r="S671" s="65">
        <f t="shared" si="520"/>
        <v>0</v>
      </c>
    </row>
    <row r="672" spans="1:19" s="185" customFormat="1" hidden="1" x14ac:dyDescent="0.25">
      <c r="A672" s="275"/>
      <c r="B672" s="35">
        <v>513100</v>
      </c>
      <c r="C672" s="13" t="s">
        <v>622</v>
      </c>
      <c r="D672" s="117">
        <f>D673</f>
        <v>0</v>
      </c>
      <c r="E672" s="120">
        <f t="shared" si="553"/>
        <v>0</v>
      </c>
      <c r="F672" s="118">
        <f t="shared" si="553"/>
        <v>0</v>
      </c>
      <c r="G672" s="118">
        <f t="shared" si="553"/>
        <v>0</v>
      </c>
      <c r="H672" s="118">
        <f t="shared" si="553"/>
        <v>0</v>
      </c>
      <c r="I672" s="118">
        <f t="shared" si="553"/>
        <v>0</v>
      </c>
      <c r="J672" s="118">
        <f t="shared" si="553"/>
        <v>0</v>
      </c>
      <c r="K672" s="118">
        <f t="shared" si="553"/>
        <v>0</v>
      </c>
      <c r="L672" s="118">
        <f t="shared" si="553"/>
        <v>0</v>
      </c>
      <c r="M672" s="118">
        <f t="shared" si="553"/>
        <v>0</v>
      </c>
      <c r="N672" s="118">
        <f t="shared" si="553"/>
        <v>0</v>
      </c>
      <c r="O672" s="121">
        <f t="shared" si="553"/>
        <v>0</v>
      </c>
      <c r="P672" s="65">
        <f t="shared" si="526"/>
        <v>0</v>
      </c>
      <c r="Q672" s="118">
        <f t="shared" si="554"/>
        <v>0</v>
      </c>
      <c r="R672" s="118">
        <f t="shared" si="554"/>
        <v>0</v>
      </c>
      <c r="S672" s="65">
        <f t="shared" si="520"/>
        <v>0</v>
      </c>
    </row>
    <row r="673" spans="1:19" s="185" customFormat="1" hidden="1" x14ac:dyDescent="0.25">
      <c r="A673" s="275"/>
      <c r="B673" s="16">
        <v>513110</v>
      </c>
      <c r="C673" s="17" t="s">
        <v>622</v>
      </c>
      <c r="D673" s="85">
        <f>SUM(D674:D675)</f>
        <v>0</v>
      </c>
      <c r="E673" s="69"/>
      <c r="F673" s="20"/>
      <c r="G673" s="20"/>
      <c r="H673" s="20"/>
      <c r="I673" s="20"/>
      <c r="J673" s="20"/>
      <c r="K673" s="20"/>
      <c r="L673" s="20"/>
      <c r="M673" s="20"/>
      <c r="N673" s="20"/>
      <c r="O673" s="50"/>
      <c r="P673" s="65">
        <f t="shared" si="526"/>
        <v>0</v>
      </c>
      <c r="Q673" s="50"/>
      <c r="R673" s="50"/>
      <c r="S673" s="65">
        <f t="shared" si="520"/>
        <v>0</v>
      </c>
    </row>
    <row r="674" spans="1:19" s="185" customFormat="1" ht="15.75" hidden="1" customHeight="1" x14ac:dyDescent="0.25">
      <c r="A674" s="275"/>
      <c r="B674" s="184">
        <v>513111</v>
      </c>
      <c r="C674" s="17" t="s">
        <v>624</v>
      </c>
      <c r="D674" s="106"/>
      <c r="E674" s="107"/>
      <c r="F674" s="108"/>
      <c r="G674" s="108"/>
      <c r="H674" s="108"/>
      <c r="I674" s="108"/>
      <c r="J674" s="108"/>
      <c r="K674" s="108"/>
      <c r="L674" s="108"/>
      <c r="M674" s="108"/>
      <c r="N674" s="108"/>
      <c r="O674" s="109"/>
      <c r="P674" s="65">
        <f t="shared" si="526"/>
        <v>0</v>
      </c>
      <c r="Q674" s="109"/>
      <c r="R674" s="109"/>
      <c r="S674" s="65">
        <f t="shared" si="520"/>
        <v>0</v>
      </c>
    </row>
    <row r="675" spans="1:19" ht="34.5" hidden="1" customHeight="1" x14ac:dyDescent="0.25">
      <c r="A675" s="275"/>
      <c r="B675" s="184">
        <v>513119</v>
      </c>
      <c r="C675" s="17" t="s">
        <v>623</v>
      </c>
      <c r="D675" s="106"/>
      <c r="E675" s="107"/>
      <c r="F675" s="108"/>
      <c r="G675" s="108"/>
      <c r="H675" s="108"/>
      <c r="I675" s="108"/>
      <c r="J675" s="108"/>
      <c r="K675" s="108"/>
      <c r="L675" s="108"/>
      <c r="M675" s="108"/>
      <c r="N675" s="108"/>
      <c r="O675" s="109"/>
      <c r="P675" s="65">
        <f t="shared" si="526"/>
        <v>0</v>
      </c>
      <c r="Q675" s="109"/>
      <c r="R675" s="109"/>
      <c r="S675" s="65">
        <f t="shared" si="520"/>
        <v>0</v>
      </c>
    </row>
    <row r="676" spans="1:19" hidden="1" x14ac:dyDescent="0.25">
      <c r="A676" s="271"/>
      <c r="B676" s="34">
        <v>515000</v>
      </c>
      <c r="C676" s="21" t="s">
        <v>470</v>
      </c>
      <c r="D676" s="82">
        <f>SUM(D677)</f>
        <v>0</v>
      </c>
      <c r="E676" s="66">
        <f t="shared" ref="E676:O676" si="555">SUM(E677)</f>
        <v>0</v>
      </c>
      <c r="F676" s="14">
        <f t="shared" si="555"/>
        <v>0</v>
      </c>
      <c r="G676" s="14">
        <f>SUM(G677)</f>
        <v>0</v>
      </c>
      <c r="H676" s="14">
        <f t="shared" si="555"/>
        <v>0</v>
      </c>
      <c r="I676" s="14">
        <f t="shared" si="555"/>
        <v>0</v>
      </c>
      <c r="J676" s="14">
        <f t="shared" si="555"/>
        <v>0</v>
      </c>
      <c r="K676" s="14">
        <f t="shared" si="555"/>
        <v>0</v>
      </c>
      <c r="L676" s="14">
        <f t="shared" si="555"/>
        <v>0</v>
      </c>
      <c r="M676" s="14">
        <f t="shared" si="555"/>
        <v>0</v>
      </c>
      <c r="N676" s="14">
        <f t="shared" si="555"/>
        <v>0</v>
      </c>
      <c r="O676" s="47">
        <f t="shared" si="555"/>
        <v>0</v>
      </c>
      <c r="P676" s="65">
        <f t="shared" si="526"/>
        <v>0</v>
      </c>
      <c r="Q676" s="47">
        <f t="shared" ref="Q676:R676" si="556">SUM(Q677)</f>
        <v>0</v>
      </c>
      <c r="R676" s="47">
        <f t="shared" si="556"/>
        <v>0</v>
      </c>
      <c r="S676" s="65">
        <f t="shared" si="520"/>
        <v>0</v>
      </c>
    </row>
    <row r="677" spans="1:19" hidden="1" x14ac:dyDescent="0.25">
      <c r="A677" s="271"/>
      <c r="B677" s="35">
        <v>515100</v>
      </c>
      <c r="C677" s="13" t="s">
        <v>471</v>
      </c>
      <c r="D677" s="82">
        <f>SUM(D678,D680,D688)</f>
        <v>0</v>
      </c>
      <c r="E677" s="112">
        <f>SUM(E678,E680,E688)</f>
        <v>0</v>
      </c>
      <c r="F677" s="14">
        <f t="shared" ref="F677:O677" si="557">SUM(F678,F680,F688)</f>
        <v>0</v>
      </c>
      <c r="G677" s="14">
        <f t="shared" si="557"/>
        <v>0</v>
      </c>
      <c r="H677" s="14">
        <f t="shared" si="557"/>
        <v>0</v>
      </c>
      <c r="I677" s="14">
        <f t="shared" si="557"/>
        <v>0</v>
      </c>
      <c r="J677" s="14">
        <f t="shared" si="557"/>
        <v>0</v>
      </c>
      <c r="K677" s="14">
        <f t="shared" si="557"/>
        <v>0</v>
      </c>
      <c r="L677" s="14">
        <f t="shared" si="557"/>
        <v>0</v>
      </c>
      <c r="M677" s="14">
        <f t="shared" si="557"/>
        <v>0</v>
      </c>
      <c r="N677" s="14">
        <f t="shared" si="557"/>
        <v>0</v>
      </c>
      <c r="O677" s="113">
        <f t="shared" si="557"/>
        <v>0</v>
      </c>
      <c r="P677" s="65">
        <f t="shared" si="526"/>
        <v>0</v>
      </c>
      <c r="Q677" s="14">
        <f>SUM(Q678,Q680,Q688)</f>
        <v>0</v>
      </c>
      <c r="R677" s="14">
        <f>SUM(R678,R680,R688)</f>
        <v>0</v>
      </c>
      <c r="S677" s="65">
        <f t="shared" si="520"/>
        <v>0</v>
      </c>
    </row>
    <row r="678" spans="1:19" hidden="1" x14ac:dyDescent="0.25">
      <c r="A678" s="161"/>
      <c r="B678" s="16">
        <v>515110</v>
      </c>
      <c r="C678" s="17" t="s">
        <v>472</v>
      </c>
      <c r="D678" s="83">
        <f>SUM(D679)</f>
        <v>0</v>
      </c>
      <c r="E678" s="67">
        <f t="shared" ref="E678:O678" si="558">SUM(E679)</f>
        <v>0</v>
      </c>
      <c r="F678" s="18">
        <f t="shared" si="558"/>
        <v>0</v>
      </c>
      <c r="G678" s="18">
        <f t="shared" si="558"/>
        <v>0</v>
      </c>
      <c r="H678" s="18">
        <f t="shared" si="558"/>
        <v>0</v>
      </c>
      <c r="I678" s="18">
        <f t="shared" si="558"/>
        <v>0</v>
      </c>
      <c r="J678" s="18">
        <f t="shared" si="558"/>
        <v>0</v>
      </c>
      <c r="K678" s="18">
        <f t="shared" si="558"/>
        <v>0</v>
      </c>
      <c r="L678" s="18">
        <f t="shared" si="558"/>
        <v>0</v>
      </c>
      <c r="M678" s="18">
        <f t="shared" si="558"/>
        <v>0</v>
      </c>
      <c r="N678" s="18">
        <f t="shared" si="558"/>
        <v>0</v>
      </c>
      <c r="O678" s="48">
        <f t="shared" si="558"/>
        <v>0</v>
      </c>
      <c r="P678" s="65">
        <f t="shared" si="526"/>
        <v>0</v>
      </c>
      <c r="Q678" s="48">
        <f t="shared" ref="Q678:R678" si="559">SUM(Q679)</f>
        <v>0</v>
      </c>
      <c r="R678" s="48">
        <f t="shared" si="559"/>
        <v>0</v>
      </c>
      <c r="S678" s="65">
        <f t="shared" si="520"/>
        <v>0</v>
      </c>
    </row>
    <row r="679" spans="1:19" ht="25.5" hidden="1" x14ac:dyDescent="0.25">
      <c r="A679" s="161"/>
      <c r="B679" s="16">
        <v>515111</v>
      </c>
      <c r="C679" s="17" t="s">
        <v>625</v>
      </c>
      <c r="D679" s="95"/>
      <c r="E679" s="81"/>
      <c r="F679" s="46"/>
      <c r="G679" s="46"/>
      <c r="H679" s="46"/>
      <c r="I679" s="46"/>
      <c r="J679" s="46"/>
      <c r="K679" s="46"/>
      <c r="L679" s="46"/>
      <c r="M679" s="46"/>
      <c r="N679" s="46"/>
      <c r="O679" s="63"/>
      <c r="P679" s="65">
        <f t="shared" si="526"/>
        <v>0</v>
      </c>
      <c r="Q679" s="63"/>
      <c r="R679" s="63"/>
      <c r="S679" s="65">
        <f t="shared" si="520"/>
        <v>0</v>
      </c>
    </row>
    <row r="680" spans="1:19" hidden="1" x14ac:dyDescent="0.25">
      <c r="A680" s="161"/>
      <c r="B680" s="16">
        <v>515120</v>
      </c>
      <c r="C680" s="17" t="s">
        <v>473</v>
      </c>
      <c r="D680" s="83">
        <f>SUM(D681:D687)</f>
        <v>0</v>
      </c>
      <c r="E680" s="110">
        <f t="shared" ref="E680:O680" si="560">SUM(E681:E687)</f>
        <v>0</v>
      </c>
      <c r="F680" s="18">
        <f t="shared" si="560"/>
        <v>0</v>
      </c>
      <c r="G680" s="18">
        <f t="shared" si="560"/>
        <v>0</v>
      </c>
      <c r="H680" s="18">
        <f t="shared" si="560"/>
        <v>0</v>
      </c>
      <c r="I680" s="18">
        <f t="shared" si="560"/>
        <v>0</v>
      </c>
      <c r="J680" s="18">
        <f t="shared" si="560"/>
        <v>0</v>
      </c>
      <c r="K680" s="18">
        <f t="shared" si="560"/>
        <v>0</v>
      </c>
      <c r="L680" s="18">
        <f>SUM(L681:L687)</f>
        <v>0</v>
      </c>
      <c r="M680" s="18">
        <f t="shared" si="560"/>
        <v>0</v>
      </c>
      <c r="N680" s="18">
        <f t="shared" si="560"/>
        <v>0</v>
      </c>
      <c r="O680" s="111">
        <f t="shared" si="560"/>
        <v>0</v>
      </c>
      <c r="P680" s="65">
        <f t="shared" si="526"/>
        <v>0</v>
      </c>
      <c r="Q680" s="18">
        <f t="shared" ref="Q680:R680" si="561">SUM(Q681:Q687)</f>
        <v>0</v>
      </c>
      <c r="R680" s="18">
        <f t="shared" si="561"/>
        <v>0</v>
      </c>
      <c r="S680" s="65">
        <f t="shared" si="520"/>
        <v>0</v>
      </c>
    </row>
    <row r="681" spans="1:19" hidden="1" x14ac:dyDescent="0.25">
      <c r="A681" s="273"/>
      <c r="B681" s="41">
        <v>515121</v>
      </c>
      <c r="C681" s="42" t="s">
        <v>474</v>
      </c>
      <c r="D681" s="93"/>
      <c r="E681" s="79"/>
      <c r="F681" s="43"/>
      <c r="G681" s="43"/>
      <c r="H681" s="43"/>
      <c r="I681" s="43"/>
      <c r="J681" s="43"/>
      <c r="K681" s="43"/>
      <c r="L681" s="43"/>
      <c r="M681" s="43"/>
      <c r="N681" s="43"/>
      <c r="O681" s="61"/>
      <c r="P681" s="96">
        <f t="shared" si="526"/>
        <v>0</v>
      </c>
      <c r="Q681" s="61"/>
      <c r="R681" s="61"/>
      <c r="S681" s="96">
        <f t="shared" si="520"/>
        <v>0</v>
      </c>
    </row>
    <row r="682" spans="1:19" ht="25.5" hidden="1" x14ac:dyDescent="0.25">
      <c r="A682" s="273"/>
      <c r="B682" s="41">
        <v>515122</v>
      </c>
      <c r="C682" s="42" t="s">
        <v>626</v>
      </c>
      <c r="D682" s="93"/>
      <c r="E682" s="79"/>
      <c r="F682" s="43"/>
      <c r="G682" s="43"/>
      <c r="H682" s="43"/>
      <c r="I682" s="43"/>
      <c r="J682" s="43"/>
      <c r="K682" s="43"/>
      <c r="L682" s="43"/>
      <c r="M682" s="43"/>
      <c r="N682" s="43"/>
      <c r="O682" s="61"/>
      <c r="P682" s="96">
        <f t="shared" si="526"/>
        <v>0</v>
      </c>
      <c r="Q682" s="61"/>
      <c r="R682" s="61"/>
      <c r="S682" s="96">
        <f t="shared" si="520"/>
        <v>0</v>
      </c>
    </row>
    <row r="683" spans="1:19" hidden="1" x14ac:dyDescent="0.25">
      <c r="A683" s="273"/>
      <c r="B683" s="41">
        <v>515123</v>
      </c>
      <c r="C683" s="42" t="s">
        <v>627</v>
      </c>
      <c r="D683" s="93"/>
      <c r="E683" s="79"/>
      <c r="F683" s="43"/>
      <c r="G683" s="43"/>
      <c r="H683" s="43"/>
      <c r="I683" s="43"/>
      <c r="J683" s="43"/>
      <c r="K683" s="43"/>
      <c r="L683" s="43"/>
      <c r="M683" s="43"/>
      <c r="N683" s="43"/>
      <c r="O683" s="61"/>
      <c r="P683" s="96">
        <f t="shared" si="526"/>
        <v>0</v>
      </c>
      <c r="Q683" s="61"/>
      <c r="R683" s="61"/>
      <c r="S683" s="96">
        <f t="shared" si="520"/>
        <v>0</v>
      </c>
    </row>
    <row r="684" spans="1:19" hidden="1" x14ac:dyDescent="0.25">
      <c r="A684" s="273"/>
      <c r="B684" s="41">
        <v>515124</v>
      </c>
      <c r="C684" s="42" t="s">
        <v>628</v>
      </c>
      <c r="D684" s="93"/>
      <c r="E684" s="79"/>
      <c r="F684" s="43"/>
      <c r="G684" s="43"/>
      <c r="H684" s="43"/>
      <c r="I684" s="43"/>
      <c r="J684" s="43"/>
      <c r="K684" s="43"/>
      <c r="L684" s="43"/>
      <c r="M684" s="43"/>
      <c r="N684" s="43"/>
      <c r="O684" s="61"/>
      <c r="P684" s="96">
        <f t="shared" si="526"/>
        <v>0</v>
      </c>
      <c r="Q684" s="61"/>
      <c r="R684" s="61"/>
      <c r="S684" s="96">
        <f t="shared" si="520"/>
        <v>0</v>
      </c>
    </row>
    <row r="685" spans="1:19" hidden="1" x14ac:dyDescent="0.25">
      <c r="A685" s="273"/>
      <c r="B685" s="41">
        <v>515125</v>
      </c>
      <c r="C685" s="42" t="s">
        <v>629</v>
      </c>
      <c r="D685" s="93"/>
      <c r="E685" s="79"/>
      <c r="F685" s="43"/>
      <c r="G685" s="43"/>
      <c r="H685" s="43"/>
      <c r="I685" s="43"/>
      <c r="J685" s="43"/>
      <c r="K685" s="43"/>
      <c r="L685" s="43"/>
      <c r="M685" s="43"/>
      <c r="N685" s="43"/>
      <c r="O685" s="61"/>
      <c r="P685" s="96">
        <f t="shared" si="526"/>
        <v>0</v>
      </c>
      <c r="Q685" s="61"/>
      <c r="R685" s="61"/>
      <c r="S685" s="96">
        <f t="shared" si="520"/>
        <v>0</v>
      </c>
    </row>
    <row r="686" spans="1:19" hidden="1" x14ac:dyDescent="0.25">
      <c r="A686" s="273"/>
      <c r="B686" s="41">
        <v>515126</v>
      </c>
      <c r="C686" s="42" t="s">
        <v>630</v>
      </c>
      <c r="D686" s="93"/>
      <c r="E686" s="79"/>
      <c r="F686" s="43"/>
      <c r="G686" s="43"/>
      <c r="H686" s="43"/>
      <c r="I686" s="43"/>
      <c r="J686" s="43"/>
      <c r="K686" s="43"/>
      <c r="L686" s="43"/>
      <c r="M686" s="43"/>
      <c r="N686" s="43"/>
      <c r="O686" s="61"/>
      <c r="P686" s="96">
        <f t="shared" si="526"/>
        <v>0</v>
      </c>
      <c r="Q686" s="61"/>
      <c r="R686" s="61"/>
      <c r="S686" s="96">
        <f t="shared" si="520"/>
        <v>0</v>
      </c>
    </row>
    <row r="687" spans="1:19" hidden="1" x14ac:dyDescent="0.25">
      <c r="A687" s="273"/>
      <c r="B687" s="41">
        <v>515129</v>
      </c>
      <c r="C687" s="42" t="s">
        <v>631</v>
      </c>
      <c r="D687" s="93"/>
      <c r="E687" s="79"/>
      <c r="F687" s="43"/>
      <c r="G687" s="43"/>
      <c r="H687" s="43"/>
      <c r="I687" s="43"/>
      <c r="J687" s="43"/>
      <c r="K687" s="43"/>
      <c r="L687" s="43"/>
      <c r="M687" s="43"/>
      <c r="N687" s="43"/>
      <c r="O687" s="61"/>
      <c r="P687" s="96">
        <f t="shared" si="526"/>
        <v>0</v>
      </c>
      <c r="Q687" s="61"/>
      <c r="R687" s="61"/>
      <c r="S687" s="96">
        <f t="shared" si="520"/>
        <v>0</v>
      </c>
    </row>
    <row r="688" spans="1:19" ht="25.5" hidden="1" x14ac:dyDescent="0.25">
      <c r="A688" s="273"/>
      <c r="B688" s="41">
        <v>515190</v>
      </c>
      <c r="C688" s="42" t="s">
        <v>632</v>
      </c>
      <c r="D688" s="186">
        <f>SUM(D689:D692)</f>
        <v>0</v>
      </c>
      <c r="E688" s="104">
        <f t="shared" ref="E688:O688" si="562">SUM(E689:E692)</f>
        <v>0</v>
      </c>
      <c r="F688" s="20">
        <f t="shared" si="562"/>
        <v>0</v>
      </c>
      <c r="G688" s="20">
        <f t="shared" si="562"/>
        <v>0</v>
      </c>
      <c r="H688" s="20">
        <f t="shared" si="562"/>
        <v>0</v>
      </c>
      <c r="I688" s="20">
        <f t="shared" si="562"/>
        <v>0</v>
      </c>
      <c r="J688" s="20">
        <f t="shared" si="562"/>
        <v>0</v>
      </c>
      <c r="K688" s="20">
        <f t="shared" si="562"/>
        <v>0</v>
      </c>
      <c r="L688" s="20">
        <f t="shared" si="562"/>
        <v>0</v>
      </c>
      <c r="M688" s="20">
        <f t="shared" si="562"/>
        <v>0</v>
      </c>
      <c r="N688" s="20">
        <f t="shared" si="562"/>
        <v>0</v>
      </c>
      <c r="O688" s="105">
        <f t="shared" si="562"/>
        <v>0</v>
      </c>
      <c r="P688" s="96">
        <f t="shared" si="526"/>
        <v>0</v>
      </c>
      <c r="Q688" s="20">
        <f t="shared" ref="Q688:R688" si="563">SUM(Q689:Q692)</f>
        <v>0</v>
      </c>
      <c r="R688" s="20">
        <f t="shared" si="563"/>
        <v>0</v>
      </c>
      <c r="S688" s="96">
        <f t="shared" si="520"/>
        <v>0</v>
      </c>
    </row>
    <row r="689" spans="1:19" ht="38.25" hidden="1" x14ac:dyDescent="0.25">
      <c r="A689" s="273"/>
      <c r="B689" s="41">
        <v>515191</v>
      </c>
      <c r="C689" s="42" t="s">
        <v>633</v>
      </c>
      <c r="D689" s="93"/>
      <c r="E689" s="79"/>
      <c r="F689" s="43"/>
      <c r="G689" s="43"/>
      <c r="H689" s="43"/>
      <c r="I689" s="43"/>
      <c r="J689" s="43"/>
      <c r="K689" s="43"/>
      <c r="L689" s="43"/>
      <c r="M689" s="43"/>
      <c r="N689" s="43"/>
      <c r="O689" s="61"/>
      <c r="P689" s="96">
        <f t="shared" si="526"/>
        <v>0</v>
      </c>
      <c r="Q689" s="61"/>
      <c r="R689" s="61"/>
      <c r="S689" s="96">
        <f t="shared" si="520"/>
        <v>0</v>
      </c>
    </row>
    <row r="690" spans="1:19" hidden="1" x14ac:dyDescent="0.25">
      <c r="A690" s="273"/>
      <c r="B690" s="41">
        <v>515192</v>
      </c>
      <c r="C690" s="42" t="s">
        <v>634</v>
      </c>
      <c r="D690" s="93"/>
      <c r="E690" s="79"/>
      <c r="F690" s="43"/>
      <c r="G690" s="43"/>
      <c r="H690" s="43"/>
      <c r="I690" s="43"/>
      <c r="J690" s="43"/>
      <c r="K690" s="43"/>
      <c r="L690" s="43"/>
      <c r="M690" s="43"/>
      <c r="N690" s="43"/>
      <c r="O690" s="61"/>
      <c r="P690" s="96">
        <f t="shared" si="526"/>
        <v>0</v>
      </c>
      <c r="Q690" s="61"/>
      <c r="R690" s="61"/>
      <c r="S690" s="96">
        <f t="shared" si="520"/>
        <v>0</v>
      </c>
    </row>
    <row r="691" spans="1:19" hidden="1" x14ac:dyDescent="0.25">
      <c r="A691" s="273"/>
      <c r="B691" s="41">
        <v>515197</v>
      </c>
      <c r="C691" s="42" t="s">
        <v>635</v>
      </c>
      <c r="D691" s="93"/>
      <c r="E691" s="79"/>
      <c r="F691" s="43"/>
      <c r="G691" s="43"/>
      <c r="H691" s="43"/>
      <c r="I691" s="43"/>
      <c r="J691" s="43"/>
      <c r="K691" s="43"/>
      <c r="L691" s="43"/>
      <c r="M691" s="43"/>
      <c r="N691" s="43"/>
      <c r="O691" s="61"/>
      <c r="P691" s="96">
        <f t="shared" si="526"/>
        <v>0</v>
      </c>
      <c r="Q691" s="61"/>
      <c r="R691" s="61"/>
      <c r="S691" s="96">
        <f t="shared" si="520"/>
        <v>0</v>
      </c>
    </row>
    <row r="692" spans="1:19" s="119" customFormat="1" ht="51" hidden="1" x14ac:dyDescent="0.25">
      <c r="A692" s="273"/>
      <c r="B692" s="41">
        <v>515199</v>
      </c>
      <c r="C692" s="42" t="s">
        <v>636</v>
      </c>
      <c r="D692" s="93"/>
      <c r="E692" s="79"/>
      <c r="F692" s="43"/>
      <c r="G692" s="43"/>
      <c r="H692" s="43"/>
      <c r="I692" s="43"/>
      <c r="J692" s="43"/>
      <c r="K692" s="43"/>
      <c r="L692" s="43"/>
      <c r="M692" s="43"/>
      <c r="N692" s="43"/>
      <c r="O692" s="61"/>
      <c r="P692" s="96">
        <f t="shared" si="526"/>
        <v>0</v>
      </c>
      <c r="Q692" s="61"/>
      <c r="R692" s="61"/>
      <c r="S692" s="96">
        <f t="shared" si="520"/>
        <v>0</v>
      </c>
    </row>
    <row r="693" spans="1:19" s="119" customFormat="1" hidden="1" x14ac:dyDescent="0.25">
      <c r="A693" s="276"/>
      <c r="B693" s="143">
        <v>522000</v>
      </c>
      <c r="C693" s="144" t="s">
        <v>509</v>
      </c>
      <c r="D693" s="117">
        <f>SUM(D694)</f>
        <v>0</v>
      </c>
      <c r="E693" s="120">
        <f t="shared" ref="E693:O695" si="564">SUM(E694)</f>
        <v>0</v>
      </c>
      <c r="F693" s="118">
        <f t="shared" si="564"/>
        <v>0</v>
      </c>
      <c r="G693" s="118">
        <f t="shared" si="564"/>
        <v>0</v>
      </c>
      <c r="H693" s="118">
        <f t="shared" si="564"/>
        <v>0</v>
      </c>
      <c r="I693" s="118">
        <f t="shared" si="564"/>
        <v>0</v>
      </c>
      <c r="J693" s="118">
        <f t="shared" si="564"/>
        <v>0</v>
      </c>
      <c r="K693" s="118">
        <f t="shared" si="564"/>
        <v>0</v>
      </c>
      <c r="L693" s="118">
        <f t="shared" si="564"/>
        <v>0</v>
      </c>
      <c r="M693" s="118">
        <f t="shared" si="564"/>
        <v>0</v>
      </c>
      <c r="N693" s="118">
        <f t="shared" si="564"/>
        <v>0</v>
      </c>
      <c r="O693" s="121">
        <f t="shared" si="564"/>
        <v>0</v>
      </c>
      <c r="P693" s="96">
        <f t="shared" si="526"/>
        <v>0</v>
      </c>
      <c r="Q693" s="118">
        <f t="shared" ref="Q693:R695" si="565">SUM(Q694)</f>
        <v>0</v>
      </c>
      <c r="R693" s="118">
        <f t="shared" si="565"/>
        <v>0</v>
      </c>
      <c r="S693" s="96">
        <f t="shared" si="520"/>
        <v>0</v>
      </c>
    </row>
    <row r="694" spans="1:19" hidden="1" x14ac:dyDescent="0.25">
      <c r="A694" s="276"/>
      <c r="B694" s="145">
        <v>522100</v>
      </c>
      <c r="C694" s="116" t="s">
        <v>510</v>
      </c>
      <c r="D694" s="117">
        <f>SUM(D695)</f>
        <v>0</v>
      </c>
      <c r="E694" s="120">
        <f t="shared" si="564"/>
        <v>0</v>
      </c>
      <c r="F694" s="118">
        <f t="shared" si="564"/>
        <v>0</v>
      </c>
      <c r="G694" s="118">
        <f t="shared" si="564"/>
        <v>0</v>
      </c>
      <c r="H694" s="118">
        <f t="shared" si="564"/>
        <v>0</v>
      </c>
      <c r="I694" s="118">
        <f t="shared" si="564"/>
        <v>0</v>
      </c>
      <c r="J694" s="118">
        <f t="shared" si="564"/>
        <v>0</v>
      </c>
      <c r="K694" s="118">
        <f t="shared" si="564"/>
        <v>0</v>
      </c>
      <c r="L694" s="118">
        <f t="shared" si="564"/>
        <v>0</v>
      </c>
      <c r="M694" s="118">
        <f t="shared" si="564"/>
        <v>0</v>
      </c>
      <c r="N694" s="118">
        <f t="shared" si="564"/>
        <v>0</v>
      </c>
      <c r="O694" s="121">
        <f t="shared" si="564"/>
        <v>0</v>
      </c>
      <c r="P694" s="96">
        <f t="shared" si="526"/>
        <v>0</v>
      </c>
      <c r="Q694" s="118">
        <f t="shared" si="565"/>
        <v>0</v>
      </c>
      <c r="R694" s="118">
        <f t="shared" si="565"/>
        <v>0</v>
      </c>
      <c r="S694" s="96">
        <f t="shared" ref="S694:S710" si="566">SUM(P694:R694)</f>
        <v>0</v>
      </c>
    </row>
    <row r="695" spans="1:19" hidden="1" x14ac:dyDescent="0.25">
      <c r="A695" s="273"/>
      <c r="B695" s="16">
        <v>522110</v>
      </c>
      <c r="C695" s="17" t="s">
        <v>510</v>
      </c>
      <c r="D695" s="85">
        <f>SUM(D696)</f>
        <v>0</v>
      </c>
      <c r="E695" s="104">
        <f t="shared" si="564"/>
        <v>0</v>
      </c>
      <c r="F695" s="20">
        <f t="shared" si="564"/>
        <v>0</v>
      </c>
      <c r="G695" s="20">
        <f t="shared" si="564"/>
        <v>0</v>
      </c>
      <c r="H695" s="20">
        <f t="shared" si="564"/>
        <v>0</v>
      </c>
      <c r="I695" s="20">
        <f t="shared" si="564"/>
        <v>0</v>
      </c>
      <c r="J695" s="20">
        <f t="shared" si="564"/>
        <v>0</v>
      </c>
      <c r="K695" s="20">
        <f t="shared" si="564"/>
        <v>0</v>
      </c>
      <c r="L695" s="20">
        <f t="shared" si="564"/>
        <v>0</v>
      </c>
      <c r="M695" s="20">
        <f t="shared" si="564"/>
        <v>0</v>
      </c>
      <c r="N695" s="20">
        <f t="shared" si="564"/>
        <v>0</v>
      </c>
      <c r="O695" s="105">
        <f t="shared" si="564"/>
        <v>0</v>
      </c>
      <c r="P695" s="96">
        <f t="shared" si="526"/>
        <v>0</v>
      </c>
      <c r="Q695" s="20">
        <f t="shared" si="565"/>
        <v>0</v>
      </c>
      <c r="R695" s="20">
        <f t="shared" si="565"/>
        <v>0</v>
      </c>
      <c r="S695" s="96">
        <f t="shared" si="566"/>
        <v>0</v>
      </c>
    </row>
    <row r="696" spans="1:19" s="119" customFormat="1" ht="38.25" hidden="1" x14ac:dyDescent="0.25">
      <c r="A696" s="273"/>
      <c r="B696" s="16">
        <v>522111</v>
      </c>
      <c r="C696" s="17" t="s">
        <v>649</v>
      </c>
      <c r="D696" s="106"/>
      <c r="E696" s="138"/>
      <c r="F696" s="139"/>
      <c r="G696" s="139"/>
      <c r="H696" s="139"/>
      <c r="I696" s="139"/>
      <c r="J696" s="139"/>
      <c r="K696" s="139"/>
      <c r="L696" s="139"/>
      <c r="M696" s="139"/>
      <c r="N696" s="139"/>
      <c r="O696" s="140"/>
      <c r="P696" s="96">
        <f t="shared" si="526"/>
        <v>0</v>
      </c>
      <c r="Q696" s="141"/>
      <c r="R696" s="140"/>
      <c r="S696" s="96">
        <f t="shared" si="566"/>
        <v>0</v>
      </c>
    </row>
    <row r="697" spans="1:19" s="119" customFormat="1" ht="25.5" hidden="1" x14ac:dyDescent="0.25">
      <c r="A697" s="162"/>
      <c r="B697" s="208">
        <v>523000</v>
      </c>
      <c r="C697" s="192" t="s">
        <v>511</v>
      </c>
      <c r="D697" s="189">
        <f>SUM(D698)</f>
        <v>0</v>
      </c>
      <c r="E697" s="120">
        <f t="shared" ref="E697:O699" si="567">SUM(E698)</f>
        <v>0</v>
      </c>
      <c r="F697" s="118">
        <f t="shared" si="567"/>
        <v>0</v>
      </c>
      <c r="G697" s="118">
        <f t="shared" si="567"/>
        <v>0</v>
      </c>
      <c r="H697" s="118">
        <f t="shared" si="567"/>
        <v>0</v>
      </c>
      <c r="I697" s="118">
        <f t="shared" si="567"/>
        <v>0</v>
      </c>
      <c r="J697" s="118">
        <f t="shared" si="567"/>
        <v>0</v>
      </c>
      <c r="K697" s="118">
        <f t="shared" si="567"/>
        <v>0</v>
      </c>
      <c r="L697" s="118">
        <f t="shared" si="567"/>
        <v>0</v>
      </c>
      <c r="M697" s="118">
        <f t="shared" si="567"/>
        <v>0</v>
      </c>
      <c r="N697" s="118">
        <f t="shared" si="567"/>
        <v>0</v>
      </c>
      <c r="O697" s="121">
        <f t="shared" si="567"/>
        <v>0</v>
      </c>
      <c r="P697" s="96">
        <f t="shared" si="526"/>
        <v>0</v>
      </c>
      <c r="Q697" s="118">
        <f t="shared" ref="Q697:R699" si="568">SUM(Q698)</f>
        <v>0</v>
      </c>
      <c r="R697" s="118">
        <f t="shared" si="568"/>
        <v>0</v>
      </c>
      <c r="S697" s="96">
        <f t="shared" si="566"/>
        <v>0</v>
      </c>
    </row>
    <row r="698" spans="1:19" hidden="1" x14ac:dyDescent="0.25">
      <c r="A698" s="162"/>
      <c r="B698" s="209">
        <v>523100</v>
      </c>
      <c r="C698" s="193" t="s">
        <v>512</v>
      </c>
      <c r="D698" s="189">
        <f>SUM(D699)</f>
        <v>0</v>
      </c>
      <c r="E698" s="120">
        <f t="shared" si="567"/>
        <v>0</v>
      </c>
      <c r="F698" s="118">
        <f t="shared" si="567"/>
        <v>0</v>
      </c>
      <c r="G698" s="118">
        <f t="shared" si="567"/>
        <v>0</v>
      </c>
      <c r="H698" s="118">
        <f t="shared" si="567"/>
        <v>0</v>
      </c>
      <c r="I698" s="118">
        <f t="shared" si="567"/>
        <v>0</v>
      </c>
      <c r="J698" s="118">
        <f t="shared" si="567"/>
        <v>0</v>
      </c>
      <c r="K698" s="118">
        <f t="shared" si="567"/>
        <v>0</v>
      </c>
      <c r="L698" s="118">
        <f t="shared" si="567"/>
        <v>0</v>
      </c>
      <c r="M698" s="118">
        <f t="shared" si="567"/>
        <v>0</v>
      </c>
      <c r="N698" s="118">
        <f t="shared" si="567"/>
        <v>0</v>
      </c>
      <c r="O698" s="121">
        <f t="shared" si="567"/>
        <v>0</v>
      </c>
      <c r="P698" s="96">
        <f t="shared" si="526"/>
        <v>0</v>
      </c>
      <c r="Q698" s="118">
        <f t="shared" si="568"/>
        <v>0</v>
      </c>
      <c r="R698" s="118">
        <f t="shared" si="568"/>
        <v>0</v>
      </c>
      <c r="S698" s="96">
        <f t="shared" si="566"/>
        <v>0</v>
      </c>
    </row>
    <row r="699" spans="1:19" hidden="1" x14ac:dyDescent="0.25">
      <c r="A699" s="161"/>
      <c r="B699" s="210">
        <v>523110</v>
      </c>
      <c r="C699" s="194" t="s">
        <v>512</v>
      </c>
      <c r="D699" s="190">
        <f>SUM(D700)</f>
        <v>0</v>
      </c>
      <c r="E699" s="104">
        <f t="shared" si="567"/>
        <v>0</v>
      </c>
      <c r="F699" s="20">
        <f t="shared" si="567"/>
        <v>0</v>
      </c>
      <c r="G699" s="20">
        <f t="shared" si="567"/>
        <v>0</v>
      </c>
      <c r="H699" s="20">
        <f t="shared" si="567"/>
        <v>0</v>
      </c>
      <c r="I699" s="20">
        <f t="shared" si="567"/>
        <v>0</v>
      </c>
      <c r="J699" s="20">
        <f t="shared" si="567"/>
        <v>0</v>
      </c>
      <c r="K699" s="20">
        <f t="shared" si="567"/>
        <v>0</v>
      </c>
      <c r="L699" s="20">
        <f t="shared" si="567"/>
        <v>0</v>
      </c>
      <c r="M699" s="20">
        <f t="shared" si="567"/>
        <v>0</v>
      </c>
      <c r="N699" s="20">
        <f t="shared" si="567"/>
        <v>0</v>
      </c>
      <c r="O699" s="105">
        <f t="shared" si="567"/>
        <v>0</v>
      </c>
      <c r="P699" s="96">
        <f t="shared" si="526"/>
        <v>0</v>
      </c>
      <c r="Q699" s="20">
        <f t="shared" si="568"/>
        <v>0</v>
      </c>
      <c r="R699" s="20">
        <f t="shared" si="568"/>
        <v>0</v>
      </c>
      <c r="S699" s="96">
        <f t="shared" si="566"/>
        <v>0</v>
      </c>
    </row>
    <row r="700" spans="1:19" s="207" customFormat="1" hidden="1" x14ac:dyDescent="0.25">
      <c r="A700" s="161"/>
      <c r="B700" s="211">
        <v>523111</v>
      </c>
      <c r="C700" s="195" t="s">
        <v>512</v>
      </c>
      <c r="D700" s="187"/>
      <c r="E700" s="138"/>
      <c r="F700" s="139"/>
      <c r="G700" s="139"/>
      <c r="H700" s="139"/>
      <c r="I700" s="139"/>
      <c r="J700" s="139"/>
      <c r="K700" s="139"/>
      <c r="L700" s="139"/>
      <c r="M700" s="139"/>
      <c r="N700" s="139"/>
      <c r="O700" s="197"/>
      <c r="P700" s="199">
        <f t="shared" si="526"/>
        <v>0</v>
      </c>
      <c r="Q700" s="200"/>
      <c r="R700" s="197"/>
      <c r="S700" s="196">
        <f t="shared" si="566"/>
        <v>0</v>
      </c>
    </row>
    <row r="701" spans="1:19" s="207" customFormat="1" hidden="1" x14ac:dyDescent="0.25">
      <c r="A701" s="213"/>
      <c r="B701" s="212">
        <v>541000</v>
      </c>
      <c r="C701" s="202" t="s">
        <v>638</v>
      </c>
      <c r="D701" s="203">
        <f>D702</f>
        <v>0</v>
      </c>
      <c r="E701" s="206">
        <f t="shared" ref="E701:O702" si="569">E702</f>
        <v>0</v>
      </c>
      <c r="F701" s="204">
        <f t="shared" si="569"/>
        <v>0</v>
      </c>
      <c r="G701" s="204">
        <f t="shared" si="569"/>
        <v>0</v>
      </c>
      <c r="H701" s="204">
        <f t="shared" si="569"/>
        <v>0</v>
      </c>
      <c r="I701" s="204">
        <f t="shared" si="569"/>
        <v>0</v>
      </c>
      <c r="J701" s="204">
        <f t="shared" si="569"/>
        <v>0</v>
      </c>
      <c r="K701" s="204">
        <f t="shared" si="569"/>
        <v>0</v>
      </c>
      <c r="L701" s="204">
        <f t="shared" si="569"/>
        <v>0</v>
      </c>
      <c r="M701" s="204">
        <f t="shared" si="569"/>
        <v>0</v>
      </c>
      <c r="N701" s="204">
        <f t="shared" si="569"/>
        <v>0</v>
      </c>
      <c r="O701" s="205">
        <f t="shared" si="569"/>
        <v>0</v>
      </c>
      <c r="P701" s="199">
        <f t="shared" si="526"/>
        <v>0</v>
      </c>
      <c r="Q701" s="204">
        <f t="shared" ref="Q701:R702" si="570">Q702</f>
        <v>0</v>
      </c>
      <c r="R701" s="204">
        <f t="shared" si="570"/>
        <v>0</v>
      </c>
      <c r="S701" s="196">
        <f t="shared" si="566"/>
        <v>0</v>
      </c>
    </row>
    <row r="702" spans="1:19" hidden="1" x14ac:dyDescent="0.25">
      <c r="A702" s="213"/>
      <c r="B702" s="212">
        <v>541100</v>
      </c>
      <c r="C702" s="202" t="s">
        <v>639</v>
      </c>
      <c r="D702" s="203">
        <f>D703</f>
        <v>0</v>
      </c>
      <c r="E702" s="206">
        <f t="shared" si="569"/>
        <v>0</v>
      </c>
      <c r="F702" s="204">
        <f t="shared" si="569"/>
        <v>0</v>
      </c>
      <c r="G702" s="204">
        <f t="shared" si="569"/>
        <v>0</v>
      </c>
      <c r="H702" s="204">
        <f t="shared" si="569"/>
        <v>0</v>
      </c>
      <c r="I702" s="204">
        <f t="shared" si="569"/>
        <v>0</v>
      </c>
      <c r="J702" s="204">
        <f t="shared" si="569"/>
        <v>0</v>
      </c>
      <c r="K702" s="204">
        <f t="shared" si="569"/>
        <v>0</v>
      </c>
      <c r="L702" s="204">
        <f t="shared" si="569"/>
        <v>0</v>
      </c>
      <c r="M702" s="204">
        <f t="shared" si="569"/>
        <v>0</v>
      </c>
      <c r="N702" s="204">
        <f t="shared" si="569"/>
        <v>0</v>
      </c>
      <c r="O702" s="205">
        <f t="shared" si="569"/>
        <v>0</v>
      </c>
      <c r="P702" s="199">
        <f t="shared" si="526"/>
        <v>0</v>
      </c>
      <c r="Q702" s="204">
        <f t="shared" si="570"/>
        <v>0</v>
      </c>
      <c r="R702" s="204">
        <f t="shared" si="570"/>
        <v>0</v>
      </c>
      <c r="S702" s="196">
        <f t="shared" si="566"/>
        <v>0</v>
      </c>
    </row>
    <row r="703" spans="1:19" hidden="1" x14ac:dyDescent="0.25">
      <c r="A703" s="161"/>
      <c r="B703" s="210">
        <v>541110</v>
      </c>
      <c r="C703" s="194" t="s">
        <v>640</v>
      </c>
      <c r="D703" s="85">
        <f>SUM(D704:D708)</f>
        <v>0</v>
      </c>
      <c r="E703" s="104">
        <f t="shared" ref="E703:O703" si="571">SUM(E704:E708)</f>
        <v>0</v>
      </c>
      <c r="F703" s="20">
        <f t="shared" si="571"/>
        <v>0</v>
      </c>
      <c r="G703" s="20">
        <f t="shared" si="571"/>
        <v>0</v>
      </c>
      <c r="H703" s="20">
        <f t="shared" si="571"/>
        <v>0</v>
      </c>
      <c r="I703" s="20">
        <f t="shared" si="571"/>
        <v>0</v>
      </c>
      <c r="J703" s="20">
        <f t="shared" si="571"/>
        <v>0</v>
      </c>
      <c r="K703" s="20">
        <f t="shared" si="571"/>
        <v>0</v>
      </c>
      <c r="L703" s="20">
        <f t="shared" si="571"/>
        <v>0</v>
      </c>
      <c r="M703" s="20">
        <f t="shared" si="571"/>
        <v>0</v>
      </c>
      <c r="N703" s="20">
        <f t="shared" si="571"/>
        <v>0</v>
      </c>
      <c r="O703" s="105">
        <f t="shared" si="571"/>
        <v>0</v>
      </c>
      <c r="P703" s="199">
        <f t="shared" si="526"/>
        <v>0</v>
      </c>
      <c r="Q703" s="20">
        <f>SUM(Q704:Q708)</f>
        <v>0</v>
      </c>
      <c r="R703" s="20">
        <f t="shared" ref="R703" si="572">SUM(R704:R708)</f>
        <v>0</v>
      </c>
      <c r="S703" s="196">
        <f t="shared" si="566"/>
        <v>0</v>
      </c>
    </row>
    <row r="704" spans="1:19" ht="38.25" hidden="1" x14ac:dyDescent="0.25">
      <c r="A704" s="161"/>
      <c r="B704" s="210">
        <v>541111</v>
      </c>
      <c r="C704" s="194" t="s">
        <v>645</v>
      </c>
      <c r="D704" s="106"/>
      <c r="E704" s="107"/>
      <c r="F704" s="108"/>
      <c r="G704" s="108"/>
      <c r="H704" s="108"/>
      <c r="I704" s="108"/>
      <c r="J704" s="108"/>
      <c r="K704" s="108"/>
      <c r="L704" s="108"/>
      <c r="M704" s="108"/>
      <c r="N704" s="108"/>
      <c r="O704" s="198"/>
      <c r="P704" s="199">
        <f t="shared" si="526"/>
        <v>0</v>
      </c>
      <c r="Q704" s="201"/>
      <c r="R704" s="198"/>
      <c r="S704" s="196">
        <f t="shared" si="566"/>
        <v>0</v>
      </c>
    </row>
    <row r="705" spans="1:19" hidden="1" x14ac:dyDescent="0.25">
      <c r="A705" s="161"/>
      <c r="B705" s="210">
        <v>541112</v>
      </c>
      <c r="C705" s="194" t="s">
        <v>641</v>
      </c>
      <c r="D705" s="106"/>
      <c r="E705" s="107"/>
      <c r="F705" s="108"/>
      <c r="G705" s="108"/>
      <c r="H705" s="108"/>
      <c r="I705" s="108"/>
      <c r="J705" s="108"/>
      <c r="K705" s="108"/>
      <c r="L705" s="108"/>
      <c r="M705" s="108"/>
      <c r="N705" s="108"/>
      <c r="O705" s="198"/>
      <c r="P705" s="199">
        <f t="shared" si="526"/>
        <v>0</v>
      </c>
      <c r="Q705" s="201"/>
      <c r="R705" s="198"/>
      <c r="S705" s="196">
        <f t="shared" si="566"/>
        <v>0</v>
      </c>
    </row>
    <row r="706" spans="1:19" ht="25.5" hidden="1" x14ac:dyDescent="0.25">
      <c r="A706" s="161"/>
      <c r="B706" s="210">
        <v>541113</v>
      </c>
      <c r="C706" s="194" t="s">
        <v>642</v>
      </c>
      <c r="D706" s="106"/>
      <c r="E706" s="107"/>
      <c r="F706" s="108"/>
      <c r="G706" s="108"/>
      <c r="H706" s="108"/>
      <c r="I706" s="108"/>
      <c r="J706" s="108"/>
      <c r="K706" s="108"/>
      <c r="L706" s="108"/>
      <c r="M706" s="108"/>
      <c r="N706" s="108"/>
      <c r="O706" s="198"/>
      <c r="P706" s="199">
        <f t="shared" si="526"/>
        <v>0</v>
      </c>
      <c r="Q706" s="201"/>
      <c r="R706" s="198"/>
      <c r="S706" s="196">
        <f t="shared" si="566"/>
        <v>0</v>
      </c>
    </row>
    <row r="707" spans="1:19" ht="25.5" hidden="1" x14ac:dyDescent="0.25">
      <c r="A707" s="161"/>
      <c r="B707" s="210">
        <v>541114</v>
      </c>
      <c r="C707" s="194" t="s">
        <v>643</v>
      </c>
      <c r="D707" s="106"/>
      <c r="E707" s="107"/>
      <c r="F707" s="108"/>
      <c r="G707" s="108"/>
      <c r="H707" s="108"/>
      <c r="I707" s="108"/>
      <c r="J707" s="108"/>
      <c r="K707" s="108"/>
      <c r="L707" s="108"/>
      <c r="M707" s="108"/>
      <c r="N707" s="108"/>
      <c r="O707" s="198"/>
      <c r="P707" s="199">
        <f t="shared" si="526"/>
        <v>0</v>
      </c>
      <c r="Q707" s="201"/>
      <c r="R707" s="198"/>
      <c r="S707" s="196">
        <f t="shared" si="566"/>
        <v>0</v>
      </c>
    </row>
    <row r="708" spans="1:19" ht="26.25" hidden="1" thickBot="1" x14ac:dyDescent="0.3">
      <c r="A708" s="161"/>
      <c r="B708" s="210">
        <v>541115</v>
      </c>
      <c r="C708" s="194" t="s">
        <v>644</v>
      </c>
      <c r="D708" s="106"/>
      <c r="E708" s="107"/>
      <c r="F708" s="108"/>
      <c r="G708" s="108"/>
      <c r="H708" s="108"/>
      <c r="I708" s="108"/>
      <c r="J708" s="108"/>
      <c r="K708" s="108"/>
      <c r="L708" s="108"/>
      <c r="M708" s="108"/>
      <c r="N708" s="108"/>
      <c r="O708" s="198"/>
      <c r="P708" s="199">
        <f t="shared" si="526"/>
        <v>0</v>
      </c>
      <c r="Q708" s="201"/>
      <c r="R708" s="198"/>
      <c r="S708" s="196">
        <f t="shared" si="566"/>
        <v>0</v>
      </c>
    </row>
    <row r="709" spans="1:19" ht="16.5" hidden="1" thickBot="1" x14ac:dyDescent="0.3">
      <c r="A709" s="214"/>
      <c r="B709" s="215"/>
      <c r="C709" s="135" t="s">
        <v>702</v>
      </c>
      <c r="D709" s="97">
        <f t="shared" ref="D709:O709" si="573">D592+D631+D693+D697+D676+D671+D701</f>
        <v>0</v>
      </c>
      <c r="E709" s="98">
        <f t="shared" si="573"/>
        <v>0</v>
      </c>
      <c r="F709" s="99">
        <f t="shared" si="573"/>
        <v>0</v>
      </c>
      <c r="G709" s="99">
        <f t="shared" si="573"/>
        <v>0</v>
      </c>
      <c r="H709" s="99">
        <f t="shared" si="573"/>
        <v>0</v>
      </c>
      <c r="I709" s="99">
        <f t="shared" si="573"/>
        <v>0</v>
      </c>
      <c r="J709" s="99">
        <f t="shared" si="573"/>
        <v>0</v>
      </c>
      <c r="K709" s="99">
        <f t="shared" si="573"/>
        <v>0</v>
      </c>
      <c r="L709" s="99">
        <f t="shared" si="573"/>
        <v>0</v>
      </c>
      <c r="M709" s="99">
        <f t="shared" si="573"/>
        <v>0</v>
      </c>
      <c r="N709" s="99">
        <f t="shared" si="573"/>
        <v>0</v>
      </c>
      <c r="O709" s="100">
        <f t="shared" si="573"/>
        <v>0</v>
      </c>
      <c r="P709" s="97">
        <f t="shared" si="526"/>
        <v>0</v>
      </c>
      <c r="Q709" s="99">
        <f>Q592+Q631+Q693+Q697+Q676+Q671+Q701</f>
        <v>0</v>
      </c>
      <c r="R709" s="99">
        <f>R592+R631+R693+R697+R676+R671+R701</f>
        <v>0</v>
      </c>
      <c r="S709" s="97">
        <f t="shared" si="566"/>
        <v>0</v>
      </c>
    </row>
    <row r="710" spans="1:19" ht="14.25" customHeight="1" thickBot="1" x14ac:dyDescent="0.3">
      <c r="A710" s="188">
        <v>29</v>
      </c>
      <c r="B710" s="217"/>
      <c r="C710" s="216" t="s">
        <v>703</v>
      </c>
      <c r="D710" s="191">
        <f t="shared" ref="D710:O710" si="574">D591+D709</f>
        <v>4451448</v>
      </c>
      <c r="E710" s="98">
        <f t="shared" si="574"/>
        <v>4000000</v>
      </c>
      <c r="F710" s="99">
        <f t="shared" si="574"/>
        <v>0</v>
      </c>
      <c r="G710" s="99">
        <f t="shared" si="574"/>
        <v>0</v>
      </c>
      <c r="H710" s="99">
        <f t="shared" si="574"/>
        <v>0</v>
      </c>
      <c r="I710" s="99">
        <f t="shared" si="574"/>
        <v>0</v>
      </c>
      <c r="J710" s="99">
        <f t="shared" si="574"/>
        <v>0</v>
      </c>
      <c r="K710" s="99">
        <f t="shared" si="574"/>
        <v>0</v>
      </c>
      <c r="L710" s="99">
        <f t="shared" si="574"/>
        <v>0</v>
      </c>
      <c r="M710" s="99">
        <f t="shared" si="574"/>
        <v>0</v>
      </c>
      <c r="N710" s="99">
        <f t="shared" si="574"/>
        <v>0</v>
      </c>
      <c r="O710" s="100">
        <f t="shared" si="574"/>
        <v>0</v>
      </c>
      <c r="P710" s="136">
        <f t="shared" si="526"/>
        <v>4000000</v>
      </c>
      <c r="Q710" s="137">
        <f>Q591+Q709</f>
        <v>4347448</v>
      </c>
      <c r="R710" s="137">
        <f>R591+R709</f>
        <v>4347448</v>
      </c>
      <c r="S710" s="136">
        <f t="shared" si="566"/>
        <v>12694896</v>
      </c>
    </row>
    <row r="711" spans="1:19" ht="27" customHeight="1" thickBot="1" x14ac:dyDescent="0.3"/>
    <row r="712" spans="1:19" ht="68.25" customHeight="1" x14ac:dyDescent="0.25">
      <c r="A712" s="382" t="s">
        <v>476</v>
      </c>
      <c r="B712" s="384"/>
      <c r="C712" s="384"/>
      <c r="D712" s="384"/>
      <c r="E712" s="384"/>
      <c r="F712" s="384"/>
      <c r="G712" s="384"/>
      <c r="H712" s="384"/>
      <c r="I712" s="384"/>
      <c r="J712" s="384"/>
      <c r="K712" s="384"/>
      <c r="L712" s="384"/>
      <c r="M712" s="384"/>
      <c r="N712" s="384"/>
      <c r="O712" s="384" t="s">
        <v>865</v>
      </c>
      <c r="P712" s="384" t="s">
        <v>780</v>
      </c>
      <c r="Q712" s="384" t="s">
        <v>813</v>
      </c>
      <c r="R712" s="384" t="s">
        <v>866</v>
      </c>
      <c r="S712" s="387" t="s">
        <v>864</v>
      </c>
    </row>
    <row r="713" spans="1:19" ht="16.5" thickBot="1" x14ac:dyDescent="0.3">
      <c r="A713" s="392" t="s">
        <v>477</v>
      </c>
      <c r="B713" s="393"/>
      <c r="C713" s="393"/>
      <c r="D713" s="393" t="s">
        <v>40</v>
      </c>
      <c r="E713" s="393"/>
      <c r="F713" s="393"/>
      <c r="G713" s="393"/>
      <c r="H713" s="393"/>
      <c r="I713" s="393"/>
      <c r="J713" s="393"/>
      <c r="K713" s="393"/>
      <c r="L713" s="393"/>
      <c r="M713" s="393"/>
      <c r="N713" s="393"/>
      <c r="O713" s="386"/>
      <c r="P713" s="386"/>
      <c r="Q713" s="386"/>
      <c r="R713" s="386"/>
      <c r="S713" s="388"/>
    </row>
    <row r="714" spans="1:19" x14ac:dyDescent="0.25">
      <c r="A714" s="394" t="s">
        <v>478</v>
      </c>
      <c r="B714" s="395"/>
      <c r="C714" s="395"/>
      <c r="D714" s="396" t="s">
        <v>479</v>
      </c>
      <c r="E714" s="396"/>
      <c r="F714" s="396"/>
      <c r="G714" s="396"/>
      <c r="H714" s="396"/>
      <c r="I714" s="396"/>
      <c r="J714" s="396"/>
      <c r="K714" s="396"/>
      <c r="L714" s="396"/>
      <c r="M714" s="396"/>
      <c r="N714" s="396"/>
      <c r="O714" s="101">
        <f>D710</f>
        <v>4451448</v>
      </c>
      <c r="P714" s="101">
        <f>SUM(E710)</f>
        <v>4000000</v>
      </c>
      <c r="Q714" s="101">
        <f>Q710</f>
        <v>4347448</v>
      </c>
      <c r="R714" s="101">
        <f>R710</f>
        <v>4347448</v>
      </c>
      <c r="S714" s="103">
        <f>SUM(P714:R714)</f>
        <v>12694896</v>
      </c>
    </row>
    <row r="715" spans="1:19" x14ac:dyDescent="0.25">
      <c r="A715" s="389" t="s">
        <v>480</v>
      </c>
      <c r="B715" s="390"/>
      <c r="C715" s="390"/>
      <c r="D715" s="391" t="s">
        <v>539</v>
      </c>
      <c r="E715" s="391"/>
      <c r="F715" s="391"/>
      <c r="G715" s="391"/>
      <c r="H715" s="391"/>
      <c r="I715" s="391"/>
      <c r="J715" s="391"/>
      <c r="K715" s="391"/>
      <c r="L715" s="391"/>
      <c r="M715" s="391"/>
      <c r="N715" s="391"/>
      <c r="O715" s="102"/>
      <c r="P715" s="102">
        <f>SUM(F710)</f>
        <v>0</v>
      </c>
      <c r="Q715" s="102"/>
      <c r="R715" s="102"/>
      <c r="S715" s="103">
        <f t="shared" ref="S715:S724" si="575">SUM(P715:R715)</f>
        <v>0</v>
      </c>
    </row>
    <row r="716" spans="1:19" x14ac:dyDescent="0.25">
      <c r="A716" s="389" t="s">
        <v>481</v>
      </c>
      <c r="B716" s="390"/>
      <c r="C716" s="390"/>
      <c r="D716" s="391" t="s">
        <v>482</v>
      </c>
      <c r="E716" s="391"/>
      <c r="F716" s="391"/>
      <c r="G716" s="391"/>
      <c r="H716" s="391"/>
      <c r="I716" s="391"/>
      <c r="J716" s="391"/>
      <c r="K716" s="391"/>
      <c r="L716" s="391"/>
      <c r="M716" s="391"/>
      <c r="N716" s="391"/>
      <c r="O716" s="102"/>
      <c r="P716" s="102">
        <f>SUM(G710)</f>
        <v>0</v>
      </c>
      <c r="Q716" s="102"/>
      <c r="R716" s="102"/>
      <c r="S716" s="103">
        <f t="shared" si="575"/>
        <v>0</v>
      </c>
    </row>
    <row r="717" spans="1:19" x14ac:dyDescent="0.25">
      <c r="A717" s="389" t="s">
        <v>483</v>
      </c>
      <c r="B717" s="390"/>
      <c r="C717" s="390"/>
      <c r="D717" s="391" t="s">
        <v>484</v>
      </c>
      <c r="E717" s="391"/>
      <c r="F717" s="391"/>
      <c r="G717" s="391"/>
      <c r="H717" s="391"/>
      <c r="I717" s="391"/>
      <c r="J717" s="391"/>
      <c r="K717" s="391"/>
      <c r="L717" s="391"/>
      <c r="M717" s="391"/>
      <c r="N717" s="391"/>
      <c r="O717" s="102"/>
      <c r="P717" s="102">
        <f>SUM(H710)</f>
        <v>0</v>
      </c>
      <c r="Q717" s="102"/>
      <c r="R717" s="102"/>
      <c r="S717" s="103">
        <f t="shared" si="575"/>
        <v>0</v>
      </c>
    </row>
    <row r="718" spans="1:19" x14ac:dyDescent="0.25">
      <c r="A718" s="389" t="s">
        <v>485</v>
      </c>
      <c r="B718" s="390"/>
      <c r="C718" s="390"/>
      <c r="D718" s="391" t="s">
        <v>675</v>
      </c>
      <c r="E718" s="391"/>
      <c r="F718" s="391"/>
      <c r="G718" s="391"/>
      <c r="H718" s="391"/>
      <c r="I718" s="391"/>
      <c r="J718" s="391"/>
      <c r="K718" s="391"/>
      <c r="L718" s="391"/>
      <c r="M718" s="391"/>
      <c r="N718" s="391"/>
      <c r="O718" s="102"/>
      <c r="P718" s="102">
        <f>SUM(I710)</f>
        <v>0</v>
      </c>
      <c r="Q718" s="102"/>
      <c r="R718" s="102"/>
      <c r="S718" s="103">
        <f t="shared" si="575"/>
        <v>0</v>
      </c>
    </row>
    <row r="719" spans="1:19" x14ac:dyDescent="0.25">
      <c r="A719" s="389" t="s">
        <v>486</v>
      </c>
      <c r="B719" s="390"/>
      <c r="C719" s="390"/>
      <c r="D719" s="391" t="s">
        <v>541</v>
      </c>
      <c r="E719" s="391"/>
      <c r="F719" s="391"/>
      <c r="G719" s="391"/>
      <c r="H719" s="391"/>
      <c r="I719" s="391"/>
      <c r="J719" s="391"/>
      <c r="K719" s="391"/>
      <c r="L719" s="391"/>
      <c r="M719" s="391"/>
      <c r="N719" s="391"/>
      <c r="O719" s="102"/>
      <c r="P719" s="102">
        <f>SUM(J710)</f>
        <v>0</v>
      </c>
      <c r="Q719" s="102"/>
      <c r="R719" s="102"/>
      <c r="S719" s="103">
        <f t="shared" si="575"/>
        <v>0</v>
      </c>
    </row>
    <row r="720" spans="1:19" x14ac:dyDescent="0.25">
      <c r="A720" s="389" t="s">
        <v>487</v>
      </c>
      <c r="B720" s="390"/>
      <c r="C720" s="390"/>
      <c r="D720" s="391" t="s">
        <v>492</v>
      </c>
      <c r="E720" s="391"/>
      <c r="F720" s="391"/>
      <c r="G720" s="391"/>
      <c r="H720" s="391"/>
      <c r="I720" s="391"/>
      <c r="J720" s="391"/>
      <c r="K720" s="391"/>
      <c r="L720" s="391"/>
      <c r="M720" s="391"/>
      <c r="N720" s="391"/>
      <c r="O720" s="102"/>
      <c r="P720" s="102">
        <f>SUM(K710)</f>
        <v>0</v>
      </c>
      <c r="Q720" s="102"/>
      <c r="R720" s="102"/>
      <c r="S720" s="103">
        <f t="shared" si="575"/>
        <v>0</v>
      </c>
    </row>
    <row r="721" spans="1:19" x14ac:dyDescent="0.25">
      <c r="A721" s="389" t="s">
        <v>488</v>
      </c>
      <c r="B721" s="390"/>
      <c r="C721" s="390"/>
      <c r="D721" s="391" t="s">
        <v>493</v>
      </c>
      <c r="E721" s="391"/>
      <c r="F721" s="391"/>
      <c r="G721" s="391"/>
      <c r="H721" s="391"/>
      <c r="I721" s="391"/>
      <c r="J721" s="391"/>
      <c r="K721" s="391"/>
      <c r="L721" s="391"/>
      <c r="M721" s="391"/>
      <c r="N721" s="391"/>
      <c r="O721" s="102"/>
      <c r="P721" s="102">
        <f>SUM(L710)</f>
        <v>0</v>
      </c>
      <c r="Q721" s="102"/>
      <c r="R721" s="102"/>
      <c r="S721" s="103">
        <f t="shared" si="575"/>
        <v>0</v>
      </c>
    </row>
    <row r="722" spans="1:19" x14ac:dyDescent="0.25">
      <c r="A722" s="389" t="s">
        <v>489</v>
      </c>
      <c r="B722" s="390"/>
      <c r="C722" s="390"/>
      <c r="D722" s="391" t="s">
        <v>494</v>
      </c>
      <c r="E722" s="391"/>
      <c r="F722" s="391"/>
      <c r="G722" s="391"/>
      <c r="H722" s="391"/>
      <c r="I722" s="391"/>
      <c r="J722" s="391"/>
      <c r="K722" s="391"/>
      <c r="L722" s="391"/>
      <c r="M722" s="391"/>
      <c r="N722" s="391"/>
      <c r="O722" s="102"/>
      <c r="P722" s="102">
        <f>SUM(M710)</f>
        <v>0</v>
      </c>
      <c r="Q722" s="102"/>
      <c r="R722" s="102"/>
      <c r="S722" s="103">
        <f t="shared" si="575"/>
        <v>0</v>
      </c>
    </row>
    <row r="723" spans="1:19" x14ac:dyDescent="0.25">
      <c r="A723" s="389" t="s">
        <v>490</v>
      </c>
      <c r="B723" s="390"/>
      <c r="C723" s="390"/>
      <c r="D723" s="391" t="s">
        <v>495</v>
      </c>
      <c r="E723" s="391"/>
      <c r="F723" s="391"/>
      <c r="G723" s="391"/>
      <c r="H723" s="391"/>
      <c r="I723" s="391"/>
      <c r="J723" s="391"/>
      <c r="K723" s="391"/>
      <c r="L723" s="391"/>
      <c r="M723" s="391"/>
      <c r="N723" s="391"/>
      <c r="O723" s="102"/>
      <c r="P723" s="102">
        <f>SUM(N710)</f>
        <v>0</v>
      </c>
      <c r="Q723" s="102"/>
      <c r="R723" s="102"/>
      <c r="S723" s="103">
        <f t="shared" si="575"/>
        <v>0</v>
      </c>
    </row>
    <row r="724" spans="1:19" x14ac:dyDescent="0.25">
      <c r="A724" s="389" t="s">
        <v>491</v>
      </c>
      <c r="B724" s="390"/>
      <c r="C724" s="390"/>
      <c r="D724" s="391" t="s">
        <v>496</v>
      </c>
      <c r="E724" s="391"/>
      <c r="F724" s="391"/>
      <c r="G724" s="391"/>
      <c r="H724" s="391"/>
      <c r="I724" s="391"/>
      <c r="J724" s="391"/>
      <c r="K724" s="391"/>
      <c r="L724" s="391"/>
      <c r="M724" s="391"/>
      <c r="N724" s="391"/>
      <c r="O724" s="102"/>
      <c r="P724" s="102">
        <f>SUM(O710)</f>
        <v>0</v>
      </c>
      <c r="Q724" s="3"/>
      <c r="R724" s="3"/>
      <c r="S724" s="103">
        <f t="shared" si="575"/>
        <v>0</v>
      </c>
    </row>
    <row r="725" spans="1:19" ht="16.5" thickBot="1" x14ac:dyDescent="0.3">
      <c r="A725" s="379" t="s">
        <v>18</v>
      </c>
      <c r="B725" s="380"/>
      <c r="C725" s="380"/>
      <c r="D725" s="380"/>
      <c r="E725" s="380"/>
      <c r="F725" s="380"/>
      <c r="G725" s="380"/>
      <c r="H725" s="380"/>
      <c r="I725" s="380"/>
      <c r="J725" s="380"/>
      <c r="K725" s="380"/>
      <c r="L725" s="380"/>
      <c r="M725" s="380"/>
      <c r="N725" s="381"/>
      <c r="O725" s="160">
        <f>SUM(O714:O724)</f>
        <v>4451448</v>
      </c>
      <c r="P725" s="160">
        <f>SUM(P714:P724)</f>
        <v>4000000</v>
      </c>
      <c r="Q725" s="160">
        <f t="shared" ref="Q725:S725" si="576">SUM(Q714:Q724)</f>
        <v>4347448</v>
      </c>
      <c r="R725" s="160">
        <f t="shared" si="576"/>
        <v>4347448</v>
      </c>
      <c r="S725" s="160">
        <f t="shared" si="576"/>
        <v>12694896</v>
      </c>
    </row>
    <row r="726" spans="1:19" ht="34.5" customHeight="1" thickBot="1" x14ac:dyDescent="0.3"/>
    <row r="727" spans="1:19" ht="32.25" customHeight="1" x14ac:dyDescent="0.25">
      <c r="A727" s="382"/>
      <c r="B727" s="384" t="s">
        <v>542</v>
      </c>
      <c r="C727" s="375"/>
      <c r="D727" s="377" t="s">
        <v>867</v>
      </c>
      <c r="E727" s="372" t="s">
        <v>781</v>
      </c>
      <c r="F727" s="373"/>
      <c r="G727" s="373"/>
      <c r="H727" s="373"/>
      <c r="I727" s="373"/>
      <c r="J727" s="373"/>
      <c r="K727" s="373"/>
      <c r="L727" s="373"/>
      <c r="M727" s="373"/>
      <c r="N727" s="373"/>
      <c r="O727" s="373"/>
      <c r="P727" s="374"/>
      <c r="Q727" s="384" t="s">
        <v>815</v>
      </c>
      <c r="R727" s="375" t="s">
        <v>873</v>
      </c>
      <c r="S727" s="377" t="s">
        <v>864</v>
      </c>
    </row>
    <row r="728" spans="1:19" ht="45.75" customHeight="1" thickBot="1" x14ac:dyDescent="0.3">
      <c r="A728" s="383"/>
      <c r="B728" s="238" t="s">
        <v>39</v>
      </c>
      <c r="C728" s="235" t="s">
        <v>40</v>
      </c>
      <c r="D728" s="378"/>
      <c r="E728" s="237" t="s">
        <v>27</v>
      </c>
      <c r="F728" s="238" t="s">
        <v>28</v>
      </c>
      <c r="G728" s="238" t="s">
        <v>29</v>
      </c>
      <c r="H728" s="238" t="s">
        <v>30</v>
      </c>
      <c r="I728" s="238" t="s">
        <v>31</v>
      </c>
      <c r="J728" s="238" t="s">
        <v>32</v>
      </c>
      <c r="K728" s="238" t="s">
        <v>37</v>
      </c>
      <c r="L728" s="238" t="s">
        <v>36</v>
      </c>
      <c r="M728" s="238" t="s">
        <v>33</v>
      </c>
      <c r="N728" s="238" t="s">
        <v>34</v>
      </c>
      <c r="O728" s="235" t="s">
        <v>35</v>
      </c>
      <c r="P728" s="236" t="s">
        <v>18</v>
      </c>
      <c r="Q728" s="385"/>
      <c r="R728" s="376"/>
      <c r="S728" s="378"/>
    </row>
    <row r="729" spans="1:19" ht="47.25" hidden="1" x14ac:dyDescent="0.25">
      <c r="A729" s="171"/>
      <c r="B729" s="229" t="s">
        <v>676</v>
      </c>
      <c r="C729" s="230" t="s">
        <v>677</v>
      </c>
      <c r="D729" s="166"/>
      <c r="E729" s="166"/>
      <c r="F729" s="166"/>
      <c r="G729" s="166"/>
      <c r="H729" s="166"/>
      <c r="I729" s="166"/>
      <c r="J729" s="166"/>
      <c r="K729" s="166"/>
      <c r="L729" s="166"/>
      <c r="M729" s="166"/>
      <c r="N729" s="166"/>
      <c r="O729" s="166"/>
      <c r="P729" s="167">
        <f>SUM(E729:O729)</f>
        <v>0</v>
      </c>
      <c r="Q729" s="166"/>
      <c r="R729" s="166"/>
      <c r="S729" s="163">
        <f>SUM(P729:R729)</f>
        <v>0</v>
      </c>
    </row>
    <row r="730" spans="1:19" ht="63" hidden="1" x14ac:dyDescent="0.25">
      <c r="A730" s="173"/>
      <c r="B730" s="231" t="s">
        <v>678</v>
      </c>
      <c r="C730" s="232" t="s">
        <v>679</v>
      </c>
      <c r="D730" s="102"/>
      <c r="E730" s="102"/>
      <c r="F730" s="102"/>
      <c r="G730" s="102">
        <f>G710</f>
        <v>0</v>
      </c>
      <c r="H730" s="102"/>
      <c r="I730" s="102"/>
      <c r="J730" s="102"/>
      <c r="K730" s="102"/>
      <c r="L730" s="102"/>
      <c r="M730" s="102"/>
      <c r="N730" s="102"/>
      <c r="O730" s="102"/>
      <c r="P730" s="168">
        <f t="shared" ref="P730:P744" si="577">SUM(E730:O730)</f>
        <v>0</v>
      </c>
      <c r="Q730" s="102"/>
      <c r="R730" s="102"/>
      <c r="S730" s="164">
        <f t="shared" ref="S730:S744" si="578">SUM(P730:R730)</f>
        <v>0</v>
      </c>
    </row>
    <row r="731" spans="1:19" ht="47.25" hidden="1" x14ac:dyDescent="0.25">
      <c r="A731" s="173"/>
      <c r="B731" s="231" t="s">
        <v>680</v>
      </c>
      <c r="C731" s="232" t="s">
        <v>681</v>
      </c>
      <c r="D731" s="102"/>
      <c r="E731" s="102"/>
      <c r="F731" s="102"/>
      <c r="G731" s="102"/>
      <c r="H731" s="102"/>
      <c r="I731" s="102">
        <f>I710</f>
        <v>0</v>
      </c>
      <c r="J731" s="102"/>
      <c r="K731" s="102"/>
      <c r="L731" s="102"/>
      <c r="M731" s="102"/>
      <c r="N731" s="102"/>
      <c r="O731" s="102"/>
      <c r="P731" s="168">
        <f t="shared" si="577"/>
        <v>0</v>
      </c>
      <c r="Q731" s="102"/>
      <c r="R731" s="102"/>
      <c r="S731" s="164">
        <f t="shared" si="578"/>
        <v>0</v>
      </c>
    </row>
    <row r="732" spans="1:19" ht="16.5" thickBot="1" x14ac:dyDescent="0.3">
      <c r="A732" s="173"/>
      <c r="B732" s="231" t="s">
        <v>682</v>
      </c>
      <c r="C732" s="232" t="s">
        <v>479</v>
      </c>
      <c r="D732" s="102">
        <f>D710</f>
        <v>4451448</v>
      </c>
      <c r="E732" s="102">
        <f>E710</f>
        <v>4000000</v>
      </c>
      <c r="F732" s="102"/>
      <c r="G732" s="102"/>
      <c r="H732" s="102"/>
      <c r="I732" s="102"/>
      <c r="J732" s="102"/>
      <c r="K732" s="102"/>
      <c r="L732" s="102"/>
      <c r="M732" s="102"/>
      <c r="N732" s="102"/>
      <c r="O732" s="102"/>
      <c r="P732" s="168">
        <f t="shared" si="577"/>
        <v>4000000</v>
      </c>
      <c r="Q732" s="102">
        <f>Q710</f>
        <v>4347448</v>
      </c>
      <c r="R732" s="102">
        <f>R710</f>
        <v>4347448</v>
      </c>
      <c r="S732" s="164">
        <f t="shared" si="578"/>
        <v>12694896</v>
      </c>
    </row>
    <row r="733" spans="1:19" ht="31.5" hidden="1" x14ac:dyDescent="0.25">
      <c r="A733" s="173"/>
      <c r="B733" s="174" t="s">
        <v>683</v>
      </c>
      <c r="C733" s="232" t="s">
        <v>684</v>
      </c>
      <c r="D733" s="102"/>
      <c r="E733" s="102"/>
      <c r="F733" s="102"/>
      <c r="G733" s="102"/>
      <c r="H733" s="102"/>
      <c r="I733" s="102"/>
      <c r="J733" s="102"/>
      <c r="K733" s="102"/>
      <c r="L733" s="102"/>
      <c r="M733" s="102"/>
      <c r="N733" s="102"/>
      <c r="O733" s="102"/>
      <c r="P733" s="168">
        <f>SUM(E733:O733)</f>
        <v>0</v>
      </c>
      <c r="Q733" s="102"/>
      <c r="R733" s="102"/>
      <c r="S733" s="164">
        <f t="shared" si="578"/>
        <v>0</v>
      </c>
    </row>
    <row r="734" spans="1:19" ht="47.25" hidden="1" x14ac:dyDescent="0.25">
      <c r="A734" s="173"/>
      <c r="B734" s="174" t="s">
        <v>685</v>
      </c>
      <c r="C734" s="232" t="s">
        <v>686</v>
      </c>
      <c r="D734" s="102"/>
      <c r="E734" s="102"/>
      <c r="F734" s="102"/>
      <c r="G734" s="102"/>
      <c r="H734" s="102"/>
      <c r="I734" s="102"/>
      <c r="J734" s="102"/>
      <c r="K734" s="102"/>
      <c r="L734" s="102"/>
      <c r="M734" s="102">
        <f>M710</f>
        <v>0</v>
      </c>
      <c r="N734" s="102"/>
      <c r="O734" s="102"/>
      <c r="P734" s="168">
        <f t="shared" si="577"/>
        <v>0</v>
      </c>
      <c r="Q734" s="102"/>
      <c r="R734" s="102"/>
      <c r="S734" s="164">
        <f t="shared" si="578"/>
        <v>0</v>
      </c>
    </row>
    <row r="735" spans="1:19" hidden="1" x14ac:dyDescent="0.25">
      <c r="A735" s="173"/>
      <c r="B735" s="174"/>
      <c r="C735" s="232"/>
      <c r="D735" s="102"/>
      <c r="E735" s="102"/>
      <c r="F735" s="102"/>
      <c r="G735" s="102"/>
      <c r="H735" s="102"/>
      <c r="I735" s="102"/>
      <c r="J735" s="102"/>
      <c r="K735" s="102"/>
      <c r="L735" s="102"/>
      <c r="M735" s="102"/>
      <c r="N735" s="102"/>
      <c r="O735" s="102"/>
      <c r="P735" s="168">
        <f t="shared" si="577"/>
        <v>0</v>
      </c>
      <c r="Q735" s="102"/>
      <c r="R735" s="102"/>
      <c r="S735" s="164">
        <f t="shared" si="578"/>
        <v>0</v>
      </c>
    </row>
    <row r="736" spans="1:19" hidden="1" x14ac:dyDescent="0.25">
      <c r="A736" s="173"/>
      <c r="B736" s="174"/>
      <c r="C736" s="232"/>
      <c r="D736" s="102"/>
      <c r="E736" s="102"/>
      <c r="F736" s="102"/>
      <c r="G736" s="102"/>
      <c r="H736" s="102"/>
      <c r="I736" s="102"/>
      <c r="J736" s="102"/>
      <c r="K736" s="102"/>
      <c r="L736" s="102"/>
      <c r="M736" s="102"/>
      <c r="N736" s="102"/>
      <c r="O736" s="102"/>
      <c r="P736" s="168">
        <f t="shared" si="577"/>
        <v>0</v>
      </c>
      <c r="Q736" s="102"/>
      <c r="R736" s="102"/>
      <c r="S736" s="164">
        <f t="shared" si="578"/>
        <v>0</v>
      </c>
    </row>
    <row r="737" spans="1:19" hidden="1" x14ac:dyDescent="0.25">
      <c r="A737" s="173"/>
      <c r="B737" s="174"/>
      <c r="C737" s="232"/>
      <c r="D737" s="102"/>
      <c r="E737" s="102"/>
      <c r="F737" s="102"/>
      <c r="G737" s="102"/>
      <c r="H737" s="102"/>
      <c r="I737" s="102"/>
      <c r="J737" s="102"/>
      <c r="K737" s="102"/>
      <c r="L737" s="102"/>
      <c r="M737" s="102"/>
      <c r="N737" s="102"/>
      <c r="O737" s="102"/>
      <c r="P737" s="168">
        <f t="shared" si="577"/>
        <v>0</v>
      </c>
      <c r="Q737" s="102"/>
      <c r="R737" s="102"/>
      <c r="S737" s="164">
        <f t="shared" si="578"/>
        <v>0</v>
      </c>
    </row>
    <row r="738" spans="1:19" hidden="1" x14ac:dyDescent="0.25">
      <c r="A738" s="173"/>
      <c r="B738" s="174"/>
      <c r="C738" s="232"/>
      <c r="D738" s="102"/>
      <c r="E738" s="102"/>
      <c r="F738" s="102"/>
      <c r="G738" s="102"/>
      <c r="H738" s="102"/>
      <c r="I738" s="102"/>
      <c r="J738" s="102"/>
      <c r="K738" s="102"/>
      <c r="L738" s="102"/>
      <c r="M738" s="102"/>
      <c r="N738" s="102"/>
      <c r="O738" s="102"/>
      <c r="P738" s="168">
        <f t="shared" si="577"/>
        <v>0</v>
      </c>
      <c r="Q738" s="102"/>
      <c r="R738" s="102"/>
      <c r="S738" s="164">
        <f t="shared" si="578"/>
        <v>0</v>
      </c>
    </row>
    <row r="739" spans="1:19" hidden="1" x14ac:dyDescent="0.25">
      <c r="A739" s="173"/>
      <c r="B739" s="174"/>
      <c r="C739" s="232"/>
      <c r="D739" s="102"/>
      <c r="E739" s="102"/>
      <c r="F739" s="102"/>
      <c r="G739" s="102"/>
      <c r="H739" s="102"/>
      <c r="I739" s="102"/>
      <c r="J739" s="102"/>
      <c r="K739" s="102"/>
      <c r="L739" s="102"/>
      <c r="M739" s="102"/>
      <c r="N739" s="102"/>
      <c r="O739" s="102"/>
      <c r="P739" s="168">
        <f t="shared" si="577"/>
        <v>0</v>
      </c>
      <c r="Q739" s="102"/>
      <c r="R739" s="102"/>
      <c r="S739" s="164">
        <f t="shared" si="578"/>
        <v>0</v>
      </c>
    </row>
    <row r="740" spans="1:19" hidden="1" x14ac:dyDescent="0.25">
      <c r="A740" s="173"/>
      <c r="B740" s="174"/>
      <c r="C740" s="232"/>
      <c r="D740" s="102"/>
      <c r="E740" s="102"/>
      <c r="F740" s="102"/>
      <c r="G740" s="102"/>
      <c r="H740" s="102"/>
      <c r="I740" s="102"/>
      <c r="J740" s="102"/>
      <c r="K740" s="102"/>
      <c r="L740" s="102"/>
      <c r="M740" s="102"/>
      <c r="N740" s="102"/>
      <c r="O740" s="102"/>
      <c r="P740" s="168">
        <f t="shared" si="577"/>
        <v>0</v>
      </c>
      <c r="Q740" s="102"/>
      <c r="R740" s="102"/>
      <c r="S740" s="164">
        <f t="shared" si="578"/>
        <v>0</v>
      </c>
    </row>
    <row r="741" spans="1:19" hidden="1" x14ac:dyDescent="0.25">
      <c r="A741" s="173"/>
      <c r="B741" s="174"/>
      <c r="C741" s="232"/>
      <c r="D741" s="102"/>
      <c r="E741" s="102"/>
      <c r="F741" s="102"/>
      <c r="G741" s="102"/>
      <c r="H741" s="102"/>
      <c r="I741" s="102"/>
      <c r="J741" s="102"/>
      <c r="K741" s="102"/>
      <c r="L741" s="102"/>
      <c r="M741" s="102"/>
      <c r="N741" s="102"/>
      <c r="O741" s="102"/>
      <c r="P741" s="168">
        <f t="shared" si="577"/>
        <v>0</v>
      </c>
      <c r="Q741" s="102"/>
      <c r="R741" s="102"/>
      <c r="S741" s="164">
        <f t="shared" si="578"/>
        <v>0</v>
      </c>
    </row>
    <row r="742" spans="1:19" hidden="1" x14ac:dyDescent="0.25">
      <c r="A742" s="173"/>
      <c r="B742" s="174"/>
      <c r="C742" s="232"/>
      <c r="D742" s="102"/>
      <c r="E742" s="102"/>
      <c r="F742" s="102"/>
      <c r="G742" s="102"/>
      <c r="H742" s="102"/>
      <c r="I742" s="102"/>
      <c r="J742" s="102"/>
      <c r="K742" s="102"/>
      <c r="L742" s="102"/>
      <c r="M742" s="102"/>
      <c r="N742" s="102"/>
      <c r="O742" s="102"/>
      <c r="P742" s="168">
        <f t="shared" si="577"/>
        <v>0</v>
      </c>
      <c r="Q742" s="102"/>
      <c r="R742" s="102"/>
      <c r="S742" s="164">
        <f t="shared" si="578"/>
        <v>0</v>
      </c>
    </row>
    <row r="743" spans="1:19" hidden="1" x14ac:dyDescent="0.25">
      <c r="A743" s="173"/>
      <c r="B743" s="174"/>
      <c r="C743" s="174"/>
      <c r="D743" s="102"/>
      <c r="E743" s="102"/>
      <c r="F743" s="102"/>
      <c r="G743" s="102"/>
      <c r="H743" s="102"/>
      <c r="I743" s="102"/>
      <c r="J743" s="102"/>
      <c r="K743" s="102"/>
      <c r="L743" s="102"/>
      <c r="M743" s="102"/>
      <c r="N743" s="102"/>
      <c r="O743" s="102"/>
      <c r="P743" s="168">
        <f t="shared" si="577"/>
        <v>0</v>
      </c>
      <c r="Q743" s="102"/>
      <c r="R743" s="102"/>
      <c r="S743" s="164">
        <f t="shared" si="578"/>
        <v>0</v>
      </c>
    </row>
    <row r="744" spans="1:19" ht="16.5" hidden="1" thickBot="1" x14ac:dyDescent="0.3">
      <c r="A744" s="173"/>
      <c r="B744" s="174"/>
      <c r="C744" s="174"/>
      <c r="D744" s="169"/>
      <c r="E744" s="169"/>
      <c r="F744" s="169"/>
      <c r="G744" s="169"/>
      <c r="H744" s="169"/>
      <c r="I744" s="169"/>
      <c r="J744" s="169"/>
      <c r="K744" s="169"/>
      <c r="L744" s="169"/>
      <c r="M744" s="169"/>
      <c r="N744" s="169"/>
      <c r="O744" s="169"/>
      <c r="P744" s="170">
        <f t="shared" si="577"/>
        <v>0</v>
      </c>
      <c r="Q744" s="169"/>
      <c r="R744" s="169"/>
      <c r="S744" s="165">
        <f t="shared" si="578"/>
        <v>0</v>
      </c>
    </row>
    <row r="745" spans="1:19" ht="16.5" thickBot="1" x14ac:dyDescent="0.3">
      <c r="A745" s="156"/>
      <c r="B745" s="157"/>
      <c r="C745" s="157" t="s">
        <v>18</v>
      </c>
      <c r="D745" s="99">
        <f>SUM(D729:D744)</f>
        <v>4451448</v>
      </c>
      <c r="E745" s="99">
        <f t="shared" ref="E745:O745" si="579">SUM(E729:E744)</f>
        <v>4000000</v>
      </c>
      <c r="F745" s="99">
        <f t="shared" si="579"/>
        <v>0</v>
      </c>
      <c r="G745" s="99">
        <f t="shared" si="579"/>
        <v>0</v>
      </c>
      <c r="H745" s="99">
        <f t="shared" si="579"/>
        <v>0</v>
      </c>
      <c r="I745" s="99">
        <f t="shared" si="579"/>
        <v>0</v>
      </c>
      <c r="J745" s="99">
        <f t="shared" si="579"/>
        <v>0</v>
      </c>
      <c r="K745" s="99">
        <f t="shared" si="579"/>
        <v>0</v>
      </c>
      <c r="L745" s="99">
        <f t="shared" si="579"/>
        <v>0</v>
      </c>
      <c r="M745" s="99">
        <f t="shared" si="579"/>
        <v>0</v>
      </c>
      <c r="N745" s="99">
        <f t="shared" si="579"/>
        <v>0</v>
      </c>
      <c r="O745" s="99">
        <f t="shared" si="579"/>
        <v>0</v>
      </c>
      <c r="P745" s="99">
        <f>SUM(E745:O745)</f>
        <v>4000000</v>
      </c>
      <c r="Q745" s="99">
        <f>SUM(Q729:Q744)</f>
        <v>4347448</v>
      </c>
      <c r="R745" s="99">
        <f>SUM(R729:R744)</f>
        <v>4347448</v>
      </c>
      <c r="S745" s="100">
        <f>SUM(P745+Q745+R745)</f>
        <v>12694896</v>
      </c>
    </row>
  </sheetData>
  <mergeCells count="147">
    <mergeCell ref="A5:B5"/>
    <mergeCell ref="C5:S5"/>
    <mergeCell ref="A6:B6"/>
    <mergeCell ref="C6:S6"/>
    <mergeCell ref="A7:B7"/>
    <mergeCell ref="C7:S7"/>
    <mergeCell ref="A1:S1"/>
    <mergeCell ref="A2:B2"/>
    <mergeCell ref="C2:S2"/>
    <mergeCell ref="A3:B3"/>
    <mergeCell ref="C3:S3"/>
    <mergeCell ref="A4:B4"/>
    <mergeCell ref="C4:S4"/>
    <mergeCell ref="A12:D13"/>
    <mergeCell ref="E12:S12"/>
    <mergeCell ref="E13:I13"/>
    <mergeCell ref="J13:K13"/>
    <mergeCell ref="L13:M13"/>
    <mergeCell ref="N13:O13"/>
    <mergeCell ref="P13:Q13"/>
    <mergeCell ref="R13:S13"/>
    <mergeCell ref="A8:B8"/>
    <mergeCell ref="C8:S8"/>
    <mergeCell ref="A9:B9"/>
    <mergeCell ref="C9:S9"/>
    <mergeCell ref="A10:B10"/>
    <mergeCell ref="C10:S10"/>
    <mergeCell ref="R14:S14"/>
    <mergeCell ref="E15:I15"/>
    <mergeCell ref="J15:K15"/>
    <mergeCell ref="L15:M15"/>
    <mergeCell ref="N15:O15"/>
    <mergeCell ref="P15:Q15"/>
    <mergeCell ref="R15:S15"/>
    <mergeCell ref="A14:D16"/>
    <mergeCell ref="E14:I14"/>
    <mergeCell ref="J14:K14"/>
    <mergeCell ref="L14:M14"/>
    <mergeCell ref="N14:O14"/>
    <mergeCell ref="P14:Q14"/>
    <mergeCell ref="E16:I16"/>
    <mergeCell ref="J16:K16"/>
    <mergeCell ref="L16:M16"/>
    <mergeCell ref="N16:O16"/>
    <mergeCell ref="P16:Q16"/>
    <mergeCell ref="R16:S16"/>
    <mergeCell ref="A18:D19"/>
    <mergeCell ref="E18:S18"/>
    <mergeCell ref="E19:I19"/>
    <mergeCell ref="J19:K19"/>
    <mergeCell ref="L19:M19"/>
    <mergeCell ref="N19:O19"/>
    <mergeCell ref="P19:Q19"/>
    <mergeCell ref="R19:S19"/>
    <mergeCell ref="R20:S20"/>
    <mergeCell ref="E21:I21"/>
    <mergeCell ref="J21:K21"/>
    <mergeCell ref="L21:M21"/>
    <mergeCell ref="N21:O21"/>
    <mergeCell ref="P21:Q21"/>
    <mergeCell ref="R21:S21"/>
    <mergeCell ref="A20:D22"/>
    <mergeCell ref="E20:I20"/>
    <mergeCell ref="J20:K20"/>
    <mergeCell ref="L20:M20"/>
    <mergeCell ref="N20:O20"/>
    <mergeCell ref="P20:Q20"/>
    <mergeCell ref="E22:I22"/>
    <mergeCell ref="J22:K22"/>
    <mergeCell ref="L22:M22"/>
    <mergeCell ref="N22:O22"/>
    <mergeCell ref="P22:Q22"/>
    <mergeCell ref="R22:S22"/>
    <mergeCell ref="A24:D25"/>
    <mergeCell ref="E24:S24"/>
    <mergeCell ref="E25:I25"/>
    <mergeCell ref="J25:K25"/>
    <mergeCell ref="L25:M25"/>
    <mergeCell ref="N25:O25"/>
    <mergeCell ref="P25:Q25"/>
    <mergeCell ref="R25:S25"/>
    <mergeCell ref="R26:S26"/>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A712:N712"/>
    <mergeCell ref="O712:O713"/>
    <mergeCell ref="P712:P713"/>
    <mergeCell ref="Q712:Q713"/>
    <mergeCell ref="R712:R713"/>
    <mergeCell ref="S712:S713"/>
    <mergeCell ref="A713:C713"/>
    <mergeCell ref="D713:N713"/>
    <mergeCell ref="P28:Q28"/>
    <mergeCell ref="R28:S28"/>
    <mergeCell ref="A30:A31"/>
    <mergeCell ref="B30:C30"/>
    <mergeCell ref="D30:D31"/>
    <mergeCell ref="Q30:Q31"/>
    <mergeCell ref="R30:R31"/>
    <mergeCell ref="S30:S31"/>
    <mergeCell ref="D718:N718"/>
    <mergeCell ref="A719:C719"/>
    <mergeCell ref="D719:N719"/>
    <mergeCell ref="A714:C714"/>
    <mergeCell ref="D714:N714"/>
    <mergeCell ref="A715:C715"/>
    <mergeCell ref="D715:N715"/>
    <mergeCell ref="A716:C716"/>
    <mergeCell ref="D716:N716"/>
    <mergeCell ref="E727:P727"/>
    <mergeCell ref="E30:P30"/>
    <mergeCell ref="Q727:Q728"/>
    <mergeCell ref="R727:R728"/>
    <mergeCell ref="S727:S728"/>
    <mergeCell ref="A11:B11"/>
    <mergeCell ref="C11:S11"/>
    <mergeCell ref="A723:C723"/>
    <mergeCell ref="D723:N723"/>
    <mergeCell ref="A724:C724"/>
    <mergeCell ref="D724:N724"/>
    <mergeCell ref="A725:N725"/>
    <mergeCell ref="A727:A728"/>
    <mergeCell ref="B727:C727"/>
    <mergeCell ref="D727:D728"/>
    <mergeCell ref="A720:C720"/>
    <mergeCell ref="D720:N720"/>
    <mergeCell ref="A721:C721"/>
    <mergeCell ref="D721:N721"/>
    <mergeCell ref="A722:C722"/>
    <mergeCell ref="D722:N722"/>
    <mergeCell ref="A717:C717"/>
    <mergeCell ref="D717:N717"/>
    <mergeCell ref="A718:C718"/>
  </mergeCells>
  <printOptions horizontalCentered="1"/>
  <pageMargins left="0" right="0" top="0.511811023622047" bottom="0" header="0.31496062992126" footer="0.31496062992126"/>
  <pageSetup paperSize="9" scale="60" orientation="landscape" r:id="rId1"/>
  <headerFooter>
    <oddHeader>&amp;C&amp;P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746"/>
  <sheetViews>
    <sheetView topLeftCell="A31" zoomScaleNormal="100" workbookViewId="0">
      <selection activeCell="E274" sqref="E274"/>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7.140625" style="1" customWidth="1"/>
    <col min="7" max="7" width="8" style="1" customWidth="1"/>
    <col min="8" max="8" width="7.42578125" style="1" customWidth="1"/>
    <col min="9" max="9" width="12.140625" style="263" customWidth="1"/>
    <col min="10" max="10" width="6.85546875" style="1" customWidth="1"/>
    <col min="11" max="11" width="7.7109375" style="1" customWidth="1"/>
    <col min="12" max="12" width="8.140625" style="1" customWidth="1"/>
    <col min="13" max="13" width="7.28515625" style="1" customWidth="1"/>
    <col min="14" max="14" width="6.5703125" style="1" customWidth="1"/>
    <col min="15" max="15" width="12.5703125" style="1" customWidth="1"/>
    <col min="16" max="16" width="12.42578125" style="1" bestFit="1" customWidth="1"/>
    <col min="17" max="17" width="12.5703125" style="1" customWidth="1"/>
    <col min="18" max="18" width="12.85546875" style="1" customWidth="1"/>
    <col min="19" max="19" width="13.85546875" style="146" customWidth="1"/>
    <col min="20" max="16384" width="9.140625" style="1"/>
  </cols>
  <sheetData>
    <row r="1" spans="1:19" ht="22.5" customHeight="1" thickBot="1" x14ac:dyDescent="0.3">
      <c r="A1" s="354" t="s">
        <v>712</v>
      </c>
      <c r="B1" s="355"/>
      <c r="C1" s="355"/>
      <c r="D1" s="355"/>
      <c r="E1" s="355"/>
      <c r="F1" s="355"/>
      <c r="G1" s="355"/>
      <c r="H1" s="355"/>
      <c r="I1" s="355"/>
      <c r="J1" s="355"/>
      <c r="K1" s="355"/>
      <c r="L1" s="355"/>
      <c r="M1" s="355"/>
      <c r="N1" s="355"/>
      <c r="O1" s="355"/>
      <c r="P1" s="355"/>
      <c r="Q1" s="355"/>
      <c r="R1" s="355"/>
      <c r="S1" s="356"/>
    </row>
    <row r="2" spans="1:19" ht="51.75" customHeight="1" x14ac:dyDescent="0.25">
      <c r="A2" s="433" t="s">
        <v>19</v>
      </c>
      <c r="B2" s="434"/>
      <c r="C2" s="357" t="s">
        <v>715</v>
      </c>
      <c r="D2" s="357"/>
      <c r="E2" s="357"/>
      <c r="F2" s="357"/>
      <c r="G2" s="357"/>
      <c r="H2" s="357"/>
      <c r="I2" s="357"/>
      <c r="J2" s="357"/>
      <c r="K2" s="357"/>
      <c r="L2" s="357"/>
      <c r="M2" s="357"/>
      <c r="N2" s="357"/>
      <c r="O2" s="357"/>
      <c r="P2" s="357"/>
      <c r="Q2" s="357"/>
      <c r="R2" s="357"/>
      <c r="S2" s="358"/>
    </row>
    <row r="3" spans="1:19" ht="48" customHeight="1" x14ac:dyDescent="0.25">
      <c r="A3" s="433" t="s">
        <v>20</v>
      </c>
      <c r="B3" s="434"/>
      <c r="C3" s="357" t="s">
        <v>713</v>
      </c>
      <c r="D3" s="357"/>
      <c r="E3" s="357"/>
      <c r="F3" s="357"/>
      <c r="G3" s="357"/>
      <c r="H3" s="357"/>
      <c r="I3" s="357"/>
      <c r="J3" s="357"/>
      <c r="K3" s="357"/>
      <c r="L3" s="357"/>
      <c r="M3" s="357"/>
      <c r="N3" s="357"/>
      <c r="O3" s="357"/>
      <c r="P3" s="357"/>
      <c r="Q3" s="357"/>
      <c r="R3" s="357"/>
      <c r="S3" s="358"/>
    </row>
    <row r="4" spans="1:19" ht="15.75" customHeight="1" x14ac:dyDescent="0.25">
      <c r="A4" s="433" t="s">
        <v>21</v>
      </c>
      <c r="B4" s="434"/>
      <c r="C4" s="357" t="s">
        <v>714</v>
      </c>
      <c r="D4" s="357"/>
      <c r="E4" s="357"/>
      <c r="F4" s="357"/>
      <c r="G4" s="357"/>
      <c r="H4" s="357"/>
      <c r="I4" s="357"/>
      <c r="J4" s="357"/>
      <c r="K4" s="357"/>
      <c r="L4" s="357"/>
      <c r="M4" s="357"/>
      <c r="N4" s="357"/>
      <c r="O4" s="357"/>
      <c r="P4" s="357"/>
      <c r="Q4" s="357"/>
      <c r="R4" s="357"/>
      <c r="S4" s="358"/>
    </row>
    <row r="5" spans="1:19" ht="22.5" customHeight="1" x14ac:dyDescent="0.25">
      <c r="A5" s="433" t="s">
        <v>22</v>
      </c>
      <c r="B5" s="434"/>
      <c r="C5" s="357" t="s">
        <v>725</v>
      </c>
      <c r="D5" s="357"/>
      <c r="E5" s="357"/>
      <c r="F5" s="357"/>
      <c r="G5" s="357"/>
      <c r="H5" s="357"/>
      <c r="I5" s="357"/>
      <c r="J5" s="357"/>
      <c r="K5" s="357"/>
      <c r="L5" s="357"/>
      <c r="M5" s="357"/>
      <c r="N5" s="357"/>
      <c r="O5" s="357"/>
      <c r="P5" s="357"/>
      <c r="Q5" s="357"/>
      <c r="R5" s="357"/>
      <c r="S5" s="358"/>
    </row>
    <row r="6" spans="1:19" ht="66.75" customHeight="1" x14ac:dyDescent="0.25">
      <c r="A6" s="433" t="s">
        <v>23</v>
      </c>
      <c r="B6" s="434"/>
      <c r="C6" s="357" t="s">
        <v>699</v>
      </c>
      <c r="D6" s="357"/>
      <c r="E6" s="357"/>
      <c r="F6" s="357"/>
      <c r="G6" s="357"/>
      <c r="H6" s="357"/>
      <c r="I6" s="357"/>
      <c r="J6" s="357"/>
      <c r="K6" s="357"/>
      <c r="L6" s="357"/>
      <c r="M6" s="357"/>
      <c r="N6" s="357"/>
      <c r="O6" s="357"/>
      <c r="P6" s="357"/>
      <c r="Q6" s="357"/>
      <c r="R6" s="357"/>
      <c r="S6" s="358"/>
    </row>
    <row r="7" spans="1:19" ht="15.75" customHeight="1" x14ac:dyDescent="0.25">
      <c r="A7" s="433" t="s">
        <v>24</v>
      </c>
      <c r="B7" s="434"/>
      <c r="C7" s="357" t="s">
        <v>655</v>
      </c>
      <c r="D7" s="357"/>
      <c r="E7" s="357"/>
      <c r="F7" s="357"/>
      <c r="G7" s="357"/>
      <c r="H7" s="357"/>
      <c r="I7" s="357"/>
      <c r="J7" s="357"/>
      <c r="K7" s="357"/>
      <c r="L7" s="357"/>
      <c r="M7" s="357"/>
      <c r="N7" s="357"/>
      <c r="O7" s="357"/>
      <c r="P7" s="357"/>
      <c r="Q7" s="357"/>
      <c r="R7" s="357"/>
      <c r="S7" s="358"/>
    </row>
    <row r="8" spans="1:19" ht="30" customHeight="1" x14ac:dyDescent="0.25">
      <c r="A8" s="433" t="s">
        <v>3</v>
      </c>
      <c r="B8" s="434"/>
      <c r="C8" s="361" t="s">
        <v>882</v>
      </c>
      <c r="D8" s="361"/>
      <c r="E8" s="361"/>
      <c r="F8" s="361"/>
      <c r="G8" s="361"/>
      <c r="H8" s="361"/>
      <c r="I8" s="361"/>
      <c r="J8" s="361"/>
      <c r="K8" s="361"/>
      <c r="L8" s="361"/>
      <c r="M8" s="361"/>
      <c r="N8" s="361"/>
      <c r="O8" s="361"/>
      <c r="P8" s="361"/>
      <c r="Q8" s="361"/>
      <c r="R8" s="361"/>
      <c r="S8" s="362"/>
    </row>
    <row r="9" spans="1:19" ht="34.5" customHeight="1" x14ac:dyDescent="0.25">
      <c r="A9" s="433" t="s">
        <v>4</v>
      </c>
      <c r="B9" s="434"/>
      <c r="C9" s="361" t="s">
        <v>798</v>
      </c>
      <c r="D9" s="361"/>
      <c r="E9" s="361"/>
      <c r="F9" s="361"/>
      <c r="G9" s="361"/>
      <c r="H9" s="361"/>
      <c r="I9" s="361"/>
      <c r="J9" s="361"/>
      <c r="K9" s="361"/>
      <c r="L9" s="361"/>
      <c r="M9" s="361"/>
      <c r="N9" s="361"/>
      <c r="O9" s="361"/>
      <c r="P9" s="361"/>
      <c r="Q9" s="361"/>
      <c r="R9" s="361"/>
      <c r="S9" s="362"/>
    </row>
    <row r="10" spans="1:19" ht="83.25" customHeight="1" x14ac:dyDescent="0.25">
      <c r="A10" s="433" t="s">
        <v>738</v>
      </c>
      <c r="B10" s="434"/>
      <c r="C10" s="361" t="s">
        <v>856</v>
      </c>
      <c r="D10" s="361"/>
      <c r="E10" s="361"/>
      <c r="F10" s="361"/>
      <c r="G10" s="361"/>
      <c r="H10" s="361"/>
      <c r="I10" s="361"/>
      <c r="J10" s="361"/>
      <c r="K10" s="361"/>
      <c r="L10" s="361"/>
      <c r="M10" s="361"/>
      <c r="N10" s="361"/>
      <c r="O10" s="361"/>
      <c r="P10" s="361"/>
      <c r="Q10" s="361"/>
      <c r="R10" s="361"/>
      <c r="S10" s="362"/>
    </row>
    <row r="11" spans="1:19" ht="45.75" customHeight="1" thickBot="1" x14ac:dyDescent="0.3">
      <c r="A11" s="437" t="s">
        <v>695</v>
      </c>
      <c r="B11" s="438"/>
      <c r="C11" s="363" t="s">
        <v>698</v>
      </c>
      <c r="D11" s="363"/>
      <c r="E11" s="363"/>
      <c r="F11" s="363"/>
      <c r="G11" s="363"/>
      <c r="H11" s="363"/>
      <c r="I11" s="363"/>
      <c r="J11" s="363"/>
      <c r="K11" s="363"/>
      <c r="L11" s="363"/>
      <c r="M11" s="363"/>
      <c r="N11" s="363"/>
      <c r="O11" s="363"/>
      <c r="P11" s="363"/>
      <c r="Q11" s="363"/>
      <c r="R11" s="363"/>
      <c r="S11" s="364"/>
    </row>
    <row r="12" spans="1:19" ht="16.5" customHeight="1" thickBot="1" x14ac:dyDescent="0.3">
      <c r="A12" s="408" t="s">
        <v>14</v>
      </c>
      <c r="B12" s="409"/>
      <c r="C12" s="409"/>
      <c r="D12" s="410"/>
      <c r="E12" s="350" t="s">
        <v>13</v>
      </c>
      <c r="F12" s="350"/>
      <c r="G12" s="350"/>
      <c r="H12" s="350"/>
      <c r="I12" s="350"/>
      <c r="J12" s="350"/>
      <c r="K12" s="350"/>
      <c r="L12" s="350"/>
      <c r="M12" s="350"/>
      <c r="N12" s="350"/>
      <c r="O12" s="350"/>
      <c r="P12" s="350"/>
      <c r="Q12" s="350"/>
      <c r="R12" s="350"/>
      <c r="S12" s="351"/>
    </row>
    <row r="13" spans="1:19" ht="70.5" customHeight="1" thickBot="1" x14ac:dyDescent="0.3">
      <c r="A13" s="411"/>
      <c r="B13" s="412"/>
      <c r="C13" s="412"/>
      <c r="D13" s="413"/>
      <c r="E13" s="414" t="s">
        <v>747</v>
      </c>
      <c r="F13" s="414"/>
      <c r="G13" s="414"/>
      <c r="H13" s="414"/>
      <c r="I13" s="414"/>
      <c r="J13" s="414" t="s">
        <v>858</v>
      </c>
      <c r="K13" s="414"/>
      <c r="L13" s="414" t="s">
        <v>777</v>
      </c>
      <c r="M13" s="414"/>
      <c r="N13" s="414" t="s">
        <v>874</v>
      </c>
      <c r="O13" s="414"/>
      <c r="P13" s="414" t="s">
        <v>859</v>
      </c>
      <c r="Q13" s="414"/>
      <c r="R13" s="414" t="s">
        <v>7</v>
      </c>
      <c r="S13" s="415"/>
    </row>
    <row r="14" spans="1:19" x14ac:dyDescent="0.25">
      <c r="A14" s="439"/>
      <c r="B14" s="440"/>
      <c r="C14" s="440"/>
      <c r="D14" s="441"/>
      <c r="E14" s="428"/>
      <c r="F14" s="429"/>
      <c r="G14" s="429"/>
      <c r="H14" s="429"/>
      <c r="I14" s="430"/>
      <c r="J14" s="404"/>
      <c r="K14" s="404"/>
      <c r="L14" s="404"/>
      <c r="M14" s="404"/>
      <c r="N14" s="404"/>
      <c r="O14" s="404"/>
      <c r="P14" s="404"/>
      <c r="Q14" s="404"/>
      <c r="R14" s="417"/>
      <c r="S14" s="418"/>
    </row>
    <row r="15" spans="1:19" ht="15.75" customHeight="1" x14ac:dyDescent="0.25">
      <c r="A15" s="442"/>
      <c r="B15" s="443"/>
      <c r="C15" s="443"/>
      <c r="D15" s="444"/>
      <c r="E15" s="397"/>
      <c r="F15" s="397"/>
      <c r="G15" s="397"/>
      <c r="H15" s="397"/>
      <c r="I15" s="397"/>
      <c r="J15" s="398"/>
      <c r="K15" s="398"/>
      <c r="L15" s="398"/>
      <c r="M15" s="398"/>
      <c r="N15" s="398"/>
      <c r="O15" s="398"/>
      <c r="P15" s="398"/>
      <c r="Q15" s="398"/>
      <c r="R15" s="398"/>
      <c r="S15" s="399"/>
    </row>
    <row r="16" spans="1:19" ht="16.5" customHeight="1" thickBot="1" x14ac:dyDescent="0.3">
      <c r="A16" s="445"/>
      <c r="B16" s="446"/>
      <c r="C16" s="446"/>
      <c r="D16" s="447"/>
      <c r="E16" s="405"/>
      <c r="F16" s="405"/>
      <c r="G16" s="405"/>
      <c r="H16" s="405"/>
      <c r="I16" s="405"/>
      <c r="J16" s="406"/>
      <c r="K16" s="406"/>
      <c r="L16" s="406"/>
      <c r="M16" s="406"/>
      <c r="N16" s="406"/>
      <c r="O16" s="406"/>
      <c r="P16" s="406"/>
      <c r="Q16" s="406"/>
      <c r="R16" s="406"/>
      <c r="S16" s="407"/>
    </row>
    <row r="17" spans="1:19" ht="24.75" hidden="1" customHeight="1" thickBot="1" x14ac:dyDescent="0.3">
      <c r="S17" s="1"/>
    </row>
    <row r="18" spans="1:19" ht="16.5" hidden="1" customHeight="1" thickBot="1" x14ac:dyDescent="0.3">
      <c r="A18" s="408" t="s">
        <v>14</v>
      </c>
      <c r="B18" s="409"/>
      <c r="C18" s="409"/>
      <c r="D18" s="410"/>
      <c r="E18" s="350" t="s">
        <v>13</v>
      </c>
      <c r="F18" s="350"/>
      <c r="G18" s="350"/>
      <c r="H18" s="350"/>
      <c r="I18" s="350"/>
      <c r="J18" s="350"/>
      <c r="K18" s="350"/>
      <c r="L18" s="350"/>
      <c r="M18" s="350"/>
      <c r="N18" s="350"/>
      <c r="O18" s="350"/>
      <c r="P18" s="350"/>
      <c r="Q18" s="350"/>
      <c r="R18" s="350"/>
      <c r="S18" s="351"/>
    </row>
    <row r="19" spans="1:19" ht="70.5" hidden="1" customHeight="1" thickBot="1" x14ac:dyDescent="0.3">
      <c r="A19" s="411"/>
      <c r="B19" s="412"/>
      <c r="C19" s="412"/>
      <c r="D19" s="413"/>
      <c r="E19" s="414" t="s">
        <v>12</v>
      </c>
      <c r="F19" s="414"/>
      <c r="G19" s="414"/>
      <c r="H19" s="414"/>
      <c r="I19" s="414"/>
      <c r="J19" s="414" t="s">
        <v>547</v>
      </c>
      <c r="K19" s="414"/>
      <c r="L19" s="414" t="s">
        <v>519</v>
      </c>
      <c r="M19" s="414"/>
      <c r="N19" s="414" t="s">
        <v>538</v>
      </c>
      <c r="O19" s="414"/>
      <c r="P19" s="414" t="s">
        <v>548</v>
      </c>
      <c r="Q19" s="414"/>
      <c r="R19" s="414" t="s">
        <v>7</v>
      </c>
      <c r="S19" s="415"/>
    </row>
    <row r="20" spans="1:19" ht="16.5" hidden="1" thickBot="1" x14ac:dyDescent="0.3">
      <c r="A20" s="400"/>
      <c r="B20" s="401"/>
      <c r="C20" s="401"/>
      <c r="D20" s="402"/>
      <c r="E20" s="403"/>
      <c r="F20" s="403"/>
      <c r="G20" s="403"/>
      <c r="H20" s="403"/>
      <c r="I20" s="403"/>
      <c r="J20" s="404"/>
      <c r="K20" s="404"/>
      <c r="L20" s="404"/>
      <c r="M20" s="404"/>
      <c r="N20" s="404"/>
      <c r="O20" s="404"/>
      <c r="P20" s="404"/>
      <c r="Q20" s="404"/>
      <c r="R20" s="404"/>
      <c r="S20" s="416"/>
    </row>
    <row r="21" spans="1:19" ht="16.5" hidden="1" thickBot="1" x14ac:dyDescent="0.3">
      <c r="A21" s="400"/>
      <c r="B21" s="401"/>
      <c r="C21" s="401"/>
      <c r="D21" s="402"/>
      <c r="E21" s="397"/>
      <c r="F21" s="397"/>
      <c r="G21" s="397"/>
      <c r="H21" s="397"/>
      <c r="I21" s="397"/>
      <c r="J21" s="398"/>
      <c r="K21" s="398"/>
      <c r="L21" s="398"/>
      <c r="M21" s="398"/>
      <c r="N21" s="398"/>
      <c r="O21" s="398"/>
      <c r="P21" s="398"/>
      <c r="Q21" s="398"/>
      <c r="R21" s="398"/>
      <c r="S21" s="399"/>
    </row>
    <row r="22" spans="1:19" ht="16.5" hidden="1" thickBot="1" x14ac:dyDescent="0.3">
      <c r="A22" s="400"/>
      <c r="B22" s="401"/>
      <c r="C22" s="401"/>
      <c r="D22" s="402"/>
      <c r="E22" s="405"/>
      <c r="F22" s="405"/>
      <c r="G22" s="405"/>
      <c r="H22" s="405"/>
      <c r="I22" s="405"/>
      <c r="J22" s="406"/>
      <c r="K22" s="406"/>
      <c r="L22" s="406"/>
      <c r="M22" s="406"/>
      <c r="N22" s="406"/>
      <c r="O22" s="406"/>
      <c r="P22" s="406"/>
      <c r="Q22" s="406"/>
      <c r="R22" s="406"/>
      <c r="S22" s="407"/>
    </row>
    <row r="23" spans="1:19" ht="23.25" hidden="1" customHeight="1" thickBot="1" x14ac:dyDescent="0.3">
      <c r="S23" s="1"/>
    </row>
    <row r="24" spans="1:19" ht="16.5" hidden="1" customHeight="1" thickBot="1" x14ac:dyDescent="0.3">
      <c r="A24" s="408" t="s">
        <v>14</v>
      </c>
      <c r="B24" s="409"/>
      <c r="C24" s="409"/>
      <c r="D24" s="410"/>
      <c r="E24" s="350" t="s">
        <v>13</v>
      </c>
      <c r="F24" s="350"/>
      <c r="G24" s="350"/>
      <c r="H24" s="350"/>
      <c r="I24" s="350"/>
      <c r="J24" s="350"/>
      <c r="K24" s="350"/>
      <c r="L24" s="350"/>
      <c r="M24" s="350"/>
      <c r="N24" s="350"/>
      <c r="O24" s="350"/>
      <c r="P24" s="350"/>
      <c r="Q24" s="350"/>
      <c r="R24" s="350"/>
      <c r="S24" s="351"/>
    </row>
    <row r="25" spans="1:19" ht="72.75" hidden="1" customHeight="1" thickBot="1" x14ac:dyDescent="0.3">
      <c r="A25" s="411"/>
      <c r="B25" s="412"/>
      <c r="C25" s="412"/>
      <c r="D25" s="413"/>
      <c r="E25" s="414" t="s">
        <v>12</v>
      </c>
      <c r="F25" s="414"/>
      <c r="G25" s="414"/>
      <c r="H25" s="414"/>
      <c r="I25" s="414"/>
      <c r="J25" s="414" t="s">
        <v>547</v>
      </c>
      <c r="K25" s="414"/>
      <c r="L25" s="414" t="s">
        <v>519</v>
      </c>
      <c r="M25" s="414"/>
      <c r="N25" s="414" t="s">
        <v>538</v>
      </c>
      <c r="O25" s="414"/>
      <c r="P25" s="414" t="s">
        <v>548</v>
      </c>
      <c r="Q25" s="414"/>
      <c r="R25" s="414" t="s">
        <v>7</v>
      </c>
      <c r="S25" s="415"/>
    </row>
    <row r="26" spans="1:19" ht="16.5" hidden="1" thickBot="1" x14ac:dyDescent="0.3">
      <c r="A26" s="400"/>
      <c r="B26" s="401"/>
      <c r="C26" s="401"/>
      <c r="D26" s="402"/>
      <c r="E26" s="403"/>
      <c r="F26" s="403"/>
      <c r="G26" s="403"/>
      <c r="H26" s="403"/>
      <c r="I26" s="403"/>
      <c r="J26" s="404"/>
      <c r="K26" s="404"/>
      <c r="L26" s="404"/>
      <c r="M26" s="404"/>
      <c r="N26" s="404"/>
      <c r="O26" s="404"/>
      <c r="P26" s="404"/>
      <c r="Q26" s="404"/>
      <c r="R26" s="404"/>
      <c r="S26" s="416"/>
    </row>
    <row r="27" spans="1:19" ht="16.5" hidden="1" thickBot="1" x14ac:dyDescent="0.3">
      <c r="A27" s="400"/>
      <c r="B27" s="401"/>
      <c r="C27" s="401"/>
      <c r="D27" s="402"/>
      <c r="E27" s="397"/>
      <c r="F27" s="397"/>
      <c r="G27" s="397"/>
      <c r="H27" s="397"/>
      <c r="I27" s="397"/>
      <c r="J27" s="398"/>
      <c r="K27" s="398"/>
      <c r="L27" s="398"/>
      <c r="M27" s="398"/>
      <c r="N27" s="398"/>
      <c r="O27" s="398"/>
      <c r="P27" s="398"/>
      <c r="Q27" s="398"/>
      <c r="R27" s="398"/>
      <c r="S27" s="399"/>
    </row>
    <row r="28" spans="1:19" ht="16.5" hidden="1" thickBot="1" x14ac:dyDescent="0.3">
      <c r="A28" s="400"/>
      <c r="B28" s="401"/>
      <c r="C28" s="401"/>
      <c r="D28" s="402"/>
      <c r="E28" s="405"/>
      <c r="F28" s="405"/>
      <c r="G28" s="405"/>
      <c r="H28" s="405"/>
      <c r="I28" s="405"/>
      <c r="J28" s="406"/>
      <c r="K28" s="406"/>
      <c r="L28" s="406"/>
      <c r="M28" s="406"/>
      <c r="N28" s="406"/>
      <c r="O28" s="406"/>
      <c r="P28" s="406"/>
      <c r="Q28" s="406"/>
      <c r="R28" s="406"/>
      <c r="S28" s="407"/>
    </row>
    <row r="29" spans="1:19" ht="16.5" thickBot="1" x14ac:dyDescent="0.3">
      <c r="S29" s="1"/>
    </row>
    <row r="30" spans="1:19" ht="47.25" customHeight="1" x14ac:dyDescent="0.25">
      <c r="A30" s="382" t="s">
        <v>26</v>
      </c>
      <c r="B30" s="384" t="s">
        <v>38</v>
      </c>
      <c r="C30" s="375"/>
      <c r="D30" s="377" t="s">
        <v>860</v>
      </c>
      <c r="E30" s="372" t="s">
        <v>778</v>
      </c>
      <c r="F30" s="373"/>
      <c r="G30" s="373"/>
      <c r="H30" s="373"/>
      <c r="I30" s="373"/>
      <c r="J30" s="373"/>
      <c r="K30" s="373"/>
      <c r="L30" s="373"/>
      <c r="M30" s="373"/>
      <c r="N30" s="373"/>
      <c r="O30" s="373"/>
      <c r="P30" s="374"/>
      <c r="Q30" s="384" t="s">
        <v>811</v>
      </c>
      <c r="R30" s="375" t="s">
        <v>861</v>
      </c>
      <c r="S30" s="377" t="s">
        <v>864</v>
      </c>
    </row>
    <row r="31" spans="1:19" ht="54.75" customHeight="1" thickBot="1" x14ac:dyDescent="0.3">
      <c r="A31" s="383"/>
      <c r="B31" s="238" t="s">
        <v>39</v>
      </c>
      <c r="C31" s="235" t="s">
        <v>40</v>
      </c>
      <c r="D31" s="378"/>
      <c r="E31" s="237" t="s">
        <v>27</v>
      </c>
      <c r="F31" s="238" t="s">
        <v>28</v>
      </c>
      <c r="G31" s="238" t="s">
        <v>29</v>
      </c>
      <c r="H31" s="238" t="s">
        <v>30</v>
      </c>
      <c r="I31" s="320" t="s">
        <v>786</v>
      </c>
      <c r="J31" s="238" t="s">
        <v>32</v>
      </c>
      <c r="K31" s="238" t="s">
        <v>37</v>
      </c>
      <c r="L31" s="279" t="s">
        <v>36</v>
      </c>
      <c r="M31" s="238" t="s">
        <v>33</v>
      </c>
      <c r="N31" s="238" t="s">
        <v>34</v>
      </c>
      <c r="O31" s="235" t="s">
        <v>35</v>
      </c>
      <c r="P31" s="236" t="s">
        <v>18</v>
      </c>
      <c r="Q31" s="385"/>
      <c r="R31" s="376"/>
      <c r="S31" s="378"/>
    </row>
    <row r="32" spans="1:19" ht="25.5" hidden="1" x14ac:dyDescent="0.25">
      <c r="A32" s="277"/>
      <c r="B32" s="12">
        <v>411000</v>
      </c>
      <c r="C32" s="13" t="s">
        <v>41</v>
      </c>
      <c r="D32" s="82">
        <f>SUM(D33)</f>
        <v>0</v>
      </c>
      <c r="E32" s="66">
        <f t="shared" ref="E32:O32" si="0">SUM(E33)</f>
        <v>0</v>
      </c>
      <c r="F32" s="14">
        <f t="shared" si="0"/>
        <v>0</v>
      </c>
      <c r="G32" s="14">
        <f t="shared" si="0"/>
        <v>0</v>
      </c>
      <c r="H32" s="14">
        <f t="shared" si="0"/>
        <v>0</v>
      </c>
      <c r="I32" s="288">
        <f t="shared" si="0"/>
        <v>0</v>
      </c>
      <c r="J32" s="14">
        <f t="shared" si="0"/>
        <v>0</v>
      </c>
      <c r="K32" s="14">
        <f t="shared" si="0"/>
        <v>0</v>
      </c>
      <c r="L32" s="14">
        <f t="shared" si="0"/>
        <v>0</v>
      </c>
      <c r="M32" s="14">
        <f t="shared" si="0"/>
        <v>0</v>
      </c>
      <c r="N32" s="14">
        <f t="shared" si="0"/>
        <v>0</v>
      </c>
      <c r="O32" s="47">
        <f t="shared" si="0"/>
        <v>0</v>
      </c>
      <c r="P32" s="64">
        <f>SUM(E32:O32)</f>
        <v>0</v>
      </c>
      <c r="Q32" s="47">
        <f t="shared" ref="Q32" si="1">SUM(Q33)</f>
        <v>0</v>
      </c>
      <c r="R32" s="47">
        <f t="shared" ref="R32" si="2">SUM(R33)</f>
        <v>0</v>
      </c>
      <c r="S32" s="64">
        <f>SUM(P32:R32)</f>
        <v>0</v>
      </c>
    </row>
    <row r="33" spans="1:19" ht="25.5" hidden="1" x14ac:dyDescent="0.25">
      <c r="A33" s="271"/>
      <c r="B33" s="12">
        <v>411100</v>
      </c>
      <c r="C33" s="13" t="s">
        <v>42</v>
      </c>
      <c r="D33" s="82">
        <f>SUM(D34,D43,D46,D48,D50,D53)</f>
        <v>0</v>
      </c>
      <c r="E33" s="66">
        <f t="shared" ref="E33:O33" si="3">SUM(E34,E43,E46,E48,E50,E53)</f>
        <v>0</v>
      </c>
      <c r="F33" s="14">
        <f t="shared" si="3"/>
        <v>0</v>
      </c>
      <c r="G33" s="14">
        <f t="shared" si="3"/>
        <v>0</v>
      </c>
      <c r="H33" s="14">
        <f t="shared" si="3"/>
        <v>0</v>
      </c>
      <c r="I33" s="288">
        <f t="shared" si="3"/>
        <v>0</v>
      </c>
      <c r="J33" s="14">
        <f t="shared" si="3"/>
        <v>0</v>
      </c>
      <c r="K33" s="14">
        <f t="shared" si="3"/>
        <v>0</v>
      </c>
      <c r="L33" s="14">
        <f t="shared" si="3"/>
        <v>0</v>
      </c>
      <c r="M33" s="14">
        <f t="shared" si="3"/>
        <v>0</v>
      </c>
      <c r="N33" s="14">
        <f t="shared" si="3"/>
        <v>0</v>
      </c>
      <c r="O33" s="47">
        <f t="shared" si="3"/>
        <v>0</v>
      </c>
      <c r="P33" s="65">
        <f t="shared" ref="P33:P96" si="4">SUM(E33:O33)</f>
        <v>0</v>
      </c>
      <c r="Q33" s="47">
        <f>SUM(Q34,Q43,Q46,Q48,Q50,Q53)</f>
        <v>0</v>
      </c>
      <c r="R33" s="47">
        <f t="shared" ref="R33" si="5">SUM(R34,R43,R46,R48,R50,R53)</f>
        <v>0</v>
      </c>
      <c r="S33" s="65">
        <f t="shared" ref="S33:S96" si="6">SUM(P33:R33)</f>
        <v>0</v>
      </c>
    </row>
    <row r="34" spans="1:19" ht="25.5" hidden="1" x14ac:dyDescent="0.25">
      <c r="A34" s="161"/>
      <c r="B34" s="16">
        <v>411110</v>
      </c>
      <c r="C34" s="17" t="s">
        <v>43</v>
      </c>
      <c r="D34" s="83">
        <f>SUM(D35:D42)</f>
        <v>0</v>
      </c>
      <c r="E34" s="67">
        <f t="shared" ref="E34:O34" si="7">SUM(E35:E42)</f>
        <v>0</v>
      </c>
      <c r="F34" s="18">
        <f t="shared" si="7"/>
        <v>0</v>
      </c>
      <c r="G34" s="18">
        <f t="shared" si="7"/>
        <v>0</v>
      </c>
      <c r="H34" s="18">
        <f t="shared" si="7"/>
        <v>0</v>
      </c>
      <c r="I34" s="289">
        <f t="shared" si="7"/>
        <v>0</v>
      </c>
      <c r="J34" s="18">
        <f t="shared" si="7"/>
        <v>0</v>
      </c>
      <c r="K34" s="18">
        <f t="shared" si="7"/>
        <v>0</v>
      </c>
      <c r="L34" s="18">
        <f t="shared" si="7"/>
        <v>0</v>
      </c>
      <c r="M34" s="18">
        <f t="shared" si="7"/>
        <v>0</v>
      </c>
      <c r="N34" s="18">
        <f t="shared" si="7"/>
        <v>0</v>
      </c>
      <c r="O34" s="48">
        <f t="shared" si="7"/>
        <v>0</v>
      </c>
      <c r="P34" s="65">
        <f t="shared" si="4"/>
        <v>0</v>
      </c>
      <c r="Q34" s="48">
        <f t="shared" ref="Q34" si="8">SUM(Q35:Q42)</f>
        <v>0</v>
      </c>
      <c r="R34" s="48">
        <f>SUM(R35:R42)</f>
        <v>0</v>
      </c>
      <c r="S34" s="65">
        <f t="shared" si="6"/>
        <v>0</v>
      </c>
    </row>
    <row r="35" spans="1:19" hidden="1" x14ac:dyDescent="0.25">
      <c r="A35" s="161"/>
      <c r="B35" s="16">
        <v>411111</v>
      </c>
      <c r="C35" s="17" t="s">
        <v>44</v>
      </c>
      <c r="D35" s="84">
        <v>0</v>
      </c>
      <c r="E35" s="68"/>
      <c r="F35" s="19"/>
      <c r="G35" s="19"/>
      <c r="H35" s="19"/>
      <c r="I35" s="290"/>
      <c r="J35" s="19"/>
      <c r="K35" s="19"/>
      <c r="L35" s="19"/>
      <c r="M35" s="19"/>
      <c r="N35" s="19"/>
      <c r="O35" s="49"/>
      <c r="P35" s="65">
        <f t="shared" si="4"/>
        <v>0</v>
      </c>
      <c r="Q35" s="49"/>
      <c r="R35" s="49"/>
      <c r="S35" s="65">
        <f t="shared" si="6"/>
        <v>0</v>
      </c>
    </row>
    <row r="36" spans="1:19" ht="25.5" hidden="1" x14ac:dyDescent="0.25">
      <c r="A36" s="161"/>
      <c r="B36" s="16">
        <v>411112</v>
      </c>
      <c r="C36" s="17" t="s">
        <v>45</v>
      </c>
      <c r="D36" s="84"/>
      <c r="E36" s="68"/>
      <c r="F36" s="19"/>
      <c r="G36" s="19"/>
      <c r="H36" s="19"/>
      <c r="I36" s="290"/>
      <c r="J36" s="19"/>
      <c r="K36" s="19"/>
      <c r="L36" s="19"/>
      <c r="M36" s="19"/>
      <c r="N36" s="19"/>
      <c r="O36" s="49"/>
      <c r="P36" s="65">
        <f t="shared" si="4"/>
        <v>0</v>
      </c>
      <c r="Q36" s="49"/>
      <c r="R36" s="49"/>
      <c r="S36" s="65">
        <f t="shared" si="6"/>
        <v>0</v>
      </c>
    </row>
    <row r="37" spans="1:19" ht="25.5" hidden="1" x14ac:dyDescent="0.25">
      <c r="A37" s="161"/>
      <c r="B37" s="16">
        <v>411113</v>
      </c>
      <c r="C37" s="17" t="s">
        <v>46</v>
      </c>
      <c r="D37" s="84"/>
      <c r="E37" s="68"/>
      <c r="F37" s="19"/>
      <c r="G37" s="19"/>
      <c r="H37" s="19"/>
      <c r="I37" s="290"/>
      <c r="J37" s="19"/>
      <c r="K37" s="19"/>
      <c r="L37" s="19"/>
      <c r="M37" s="19"/>
      <c r="N37" s="19"/>
      <c r="O37" s="49"/>
      <c r="P37" s="65">
        <f t="shared" si="4"/>
        <v>0</v>
      </c>
      <c r="Q37" s="49"/>
      <c r="R37" s="49"/>
      <c r="S37" s="65">
        <f t="shared" si="6"/>
        <v>0</v>
      </c>
    </row>
    <row r="38" spans="1:19" hidden="1" x14ac:dyDescent="0.25">
      <c r="A38" s="161"/>
      <c r="B38" s="16">
        <v>411114</v>
      </c>
      <c r="C38" s="17" t="s">
        <v>47</v>
      </c>
      <c r="D38" s="84"/>
      <c r="E38" s="68"/>
      <c r="F38" s="19"/>
      <c r="G38" s="19"/>
      <c r="H38" s="19"/>
      <c r="I38" s="290"/>
      <c r="J38" s="19"/>
      <c r="K38" s="19"/>
      <c r="L38" s="19"/>
      <c r="M38" s="19"/>
      <c r="N38" s="19"/>
      <c r="O38" s="49"/>
      <c r="P38" s="65">
        <f t="shared" si="4"/>
        <v>0</v>
      </c>
      <c r="Q38" s="49"/>
      <c r="R38" s="49"/>
      <c r="S38" s="65">
        <f t="shared" si="6"/>
        <v>0</v>
      </c>
    </row>
    <row r="39" spans="1:19" ht="37.5" hidden="1" customHeight="1" x14ac:dyDescent="0.25">
      <c r="A39" s="161"/>
      <c r="B39" s="16">
        <v>411115</v>
      </c>
      <c r="C39" s="17" t="s">
        <v>48</v>
      </c>
      <c r="D39" s="84"/>
      <c r="E39" s="68"/>
      <c r="F39" s="19"/>
      <c r="G39" s="19"/>
      <c r="H39" s="19"/>
      <c r="I39" s="290"/>
      <c r="J39" s="19"/>
      <c r="K39" s="19"/>
      <c r="L39" s="19"/>
      <c r="M39" s="19"/>
      <c r="N39" s="19"/>
      <c r="O39" s="49"/>
      <c r="P39" s="65">
        <f t="shared" si="4"/>
        <v>0</v>
      </c>
      <c r="Q39" s="49"/>
      <c r="R39" s="49"/>
      <c r="S39" s="65">
        <f t="shared" si="6"/>
        <v>0</v>
      </c>
    </row>
    <row r="40" spans="1:19" ht="50.25" hidden="1" customHeight="1" x14ac:dyDescent="0.25">
      <c r="A40" s="161"/>
      <c r="B40" s="16">
        <v>411117</v>
      </c>
      <c r="C40" s="17" t="s">
        <v>49</v>
      </c>
      <c r="D40" s="84"/>
      <c r="E40" s="68"/>
      <c r="F40" s="19"/>
      <c r="G40" s="19"/>
      <c r="H40" s="19"/>
      <c r="I40" s="290"/>
      <c r="J40" s="19"/>
      <c r="K40" s="19"/>
      <c r="L40" s="19"/>
      <c r="M40" s="19"/>
      <c r="N40" s="19"/>
      <c r="O40" s="49"/>
      <c r="P40" s="65">
        <f t="shared" si="4"/>
        <v>0</v>
      </c>
      <c r="Q40" s="49"/>
      <c r="R40" s="49"/>
      <c r="S40" s="65">
        <f t="shared" si="6"/>
        <v>0</v>
      </c>
    </row>
    <row r="41" spans="1:19" ht="87.75" hidden="1" customHeight="1" x14ac:dyDescent="0.25">
      <c r="A41" s="161"/>
      <c r="B41" s="16">
        <v>411118</v>
      </c>
      <c r="C41" s="17" t="s">
        <v>50</v>
      </c>
      <c r="D41" s="84"/>
      <c r="E41" s="68"/>
      <c r="F41" s="19"/>
      <c r="G41" s="19"/>
      <c r="H41" s="19"/>
      <c r="I41" s="290"/>
      <c r="J41" s="19"/>
      <c r="K41" s="19"/>
      <c r="L41" s="19"/>
      <c r="M41" s="19"/>
      <c r="N41" s="19"/>
      <c r="O41" s="49"/>
      <c r="P41" s="65">
        <f t="shared" si="4"/>
        <v>0</v>
      </c>
      <c r="Q41" s="49"/>
      <c r="R41" s="49"/>
      <c r="S41" s="65">
        <f t="shared" si="6"/>
        <v>0</v>
      </c>
    </row>
    <row r="42" spans="1:19" ht="25.5" hidden="1" x14ac:dyDescent="0.25">
      <c r="A42" s="161"/>
      <c r="B42" s="16">
        <v>411119</v>
      </c>
      <c r="C42" s="17" t="s">
        <v>51</v>
      </c>
      <c r="D42" s="84"/>
      <c r="E42" s="68"/>
      <c r="F42" s="19"/>
      <c r="G42" s="19"/>
      <c r="H42" s="19"/>
      <c r="I42" s="290"/>
      <c r="J42" s="19"/>
      <c r="K42" s="19"/>
      <c r="L42" s="19"/>
      <c r="M42" s="19"/>
      <c r="N42" s="19"/>
      <c r="O42" s="49"/>
      <c r="P42" s="65">
        <f t="shared" si="4"/>
        <v>0</v>
      </c>
      <c r="Q42" s="49"/>
      <c r="R42" s="49"/>
      <c r="S42" s="65">
        <f t="shared" si="6"/>
        <v>0</v>
      </c>
    </row>
    <row r="43" spans="1:19" hidden="1" x14ac:dyDescent="0.25">
      <c r="A43" s="161"/>
      <c r="B43" s="16">
        <v>411120</v>
      </c>
      <c r="C43" s="17" t="s">
        <v>52</v>
      </c>
      <c r="D43" s="83">
        <f>SUM(D44:D45)</f>
        <v>0</v>
      </c>
      <c r="E43" s="67">
        <f t="shared" ref="E43:O43" si="9">SUM(E44:E45)</f>
        <v>0</v>
      </c>
      <c r="F43" s="18">
        <f t="shared" si="9"/>
        <v>0</v>
      </c>
      <c r="G43" s="18">
        <f t="shared" si="9"/>
        <v>0</v>
      </c>
      <c r="H43" s="18">
        <f t="shared" si="9"/>
        <v>0</v>
      </c>
      <c r="I43" s="289">
        <f t="shared" si="9"/>
        <v>0</v>
      </c>
      <c r="J43" s="18">
        <f t="shared" si="9"/>
        <v>0</v>
      </c>
      <c r="K43" s="18">
        <f t="shared" si="9"/>
        <v>0</v>
      </c>
      <c r="L43" s="18">
        <f t="shared" si="9"/>
        <v>0</v>
      </c>
      <c r="M43" s="18">
        <f t="shared" si="9"/>
        <v>0</v>
      </c>
      <c r="N43" s="18">
        <f t="shared" si="9"/>
        <v>0</v>
      </c>
      <c r="O43" s="48">
        <f t="shared" si="9"/>
        <v>0</v>
      </c>
      <c r="P43" s="65">
        <f t="shared" si="4"/>
        <v>0</v>
      </c>
      <c r="Q43" s="48">
        <f t="shared" ref="Q43:R43" si="10">SUM(Q44:Q45)</f>
        <v>0</v>
      </c>
      <c r="R43" s="48">
        <f t="shared" si="10"/>
        <v>0</v>
      </c>
      <c r="S43" s="65">
        <f t="shared" si="6"/>
        <v>0</v>
      </c>
    </row>
    <row r="44" spans="1:19" ht="25.5" hidden="1" x14ac:dyDescent="0.25">
      <c r="A44" s="161"/>
      <c r="B44" s="16">
        <v>411121</v>
      </c>
      <c r="C44" s="17" t="s">
        <v>53</v>
      </c>
      <c r="D44" s="84"/>
      <c r="E44" s="68"/>
      <c r="F44" s="19"/>
      <c r="G44" s="19"/>
      <c r="H44" s="19"/>
      <c r="I44" s="290"/>
      <c r="J44" s="19"/>
      <c r="K44" s="19"/>
      <c r="L44" s="19"/>
      <c r="M44" s="19"/>
      <c r="N44" s="19"/>
      <c r="O44" s="49"/>
      <c r="P44" s="65">
        <f t="shared" si="4"/>
        <v>0</v>
      </c>
      <c r="Q44" s="49"/>
      <c r="R44" s="49"/>
      <c r="S44" s="65">
        <f t="shared" si="6"/>
        <v>0</v>
      </c>
    </row>
    <row r="45" spans="1:19" ht="38.25" hidden="1" x14ac:dyDescent="0.25">
      <c r="A45" s="161"/>
      <c r="B45" s="16">
        <v>411122</v>
      </c>
      <c r="C45" s="17" t="s">
        <v>54</v>
      </c>
      <c r="D45" s="84"/>
      <c r="E45" s="68"/>
      <c r="F45" s="19"/>
      <c r="G45" s="19"/>
      <c r="H45" s="19"/>
      <c r="I45" s="290"/>
      <c r="J45" s="19"/>
      <c r="K45" s="19"/>
      <c r="L45" s="19"/>
      <c r="M45" s="19"/>
      <c r="N45" s="19"/>
      <c r="O45" s="49"/>
      <c r="P45" s="65">
        <f t="shared" si="4"/>
        <v>0</v>
      </c>
      <c r="Q45" s="49"/>
      <c r="R45" s="49"/>
      <c r="S45" s="65">
        <f t="shared" si="6"/>
        <v>0</v>
      </c>
    </row>
    <row r="46" spans="1:19" hidden="1" x14ac:dyDescent="0.25">
      <c r="A46" s="161"/>
      <c r="B46" s="16">
        <v>411130</v>
      </c>
      <c r="C46" s="17" t="s">
        <v>55</v>
      </c>
      <c r="D46" s="83">
        <f>SUM(D47)</f>
        <v>0</v>
      </c>
      <c r="E46" s="67">
        <f t="shared" ref="E46:O46" si="11">SUM(E47)</f>
        <v>0</v>
      </c>
      <c r="F46" s="18">
        <f t="shared" si="11"/>
        <v>0</v>
      </c>
      <c r="G46" s="18">
        <f t="shared" si="11"/>
        <v>0</v>
      </c>
      <c r="H46" s="18">
        <f t="shared" si="11"/>
        <v>0</v>
      </c>
      <c r="I46" s="289">
        <f t="shared" si="11"/>
        <v>0</v>
      </c>
      <c r="J46" s="18">
        <f t="shared" si="11"/>
        <v>0</v>
      </c>
      <c r="K46" s="18">
        <f t="shared" si="11"/>
        <v>0</v>
      </c>
      <c r="L46" s="18">
        <f t="shared" si="11"/>
        <v>0</v>
      </c>
      <c r="M46" s="18">
        <f t="shared" si="11"/>
        <v>0</v>
      </c>
      <c r="N46" s="18">
        <f t="shared" si="11"/>
        <v>0</v>
      </c>
      <c r="O46" s="48">
        <f t="shared" si="11"/>
        <v>0</v>
      </c>
      <c r="P46" s="65">
        <f t="shared" si="4"/>
        <v>0</v>
      </c>
      <c r="Q46" s="48">
        <f t="shared" ref="Q46:R46" si="12">SUM(Q47)</f>
        <v>0</v>
      </c>
      <c r="R46" s="48">
        <f t="shared" si="12"/>
        <v>0</v>
      </c>
      <c r="S46" s="65">
        <f t="shared" si="6"/>
        <v>0</v>
      </c>
    </row>
    <row r="47" spans="1:19" hidden="1" x14ac:dyDescent="0.25">
      <c r="A47" s="161"/>
      <c r="B47" s="16">
        <v>411131</v>
      </c>
      <c r="C47" s="17" t="s">
        <v>55</v>
      </c>
      <c r="D47" s="84"/>
      <c r="E47" s="68"/>
      <c r="F47" s="19"/>
      <c r="G47" s="19"/>
      <c r="H47" s="19"/>
      <c r="I47" s="290"/>
      <c r="J47" s="19"/>
      <c r="K47" s="19"/>
      <c r="L47" s="19"/>
      <c r="M47" s="19"/>
      <c r="N47" s="19"/>
      <c r="O47" s="49"/>
      <c r="P47" s="65">
        <f t="shared" si="4"/>
        <v>0</v>
      </c>
      <c r="Q47" s="49"/>
      <c r="R47" s="49"/>
      <c r="S47" s="65">
        <f t="shared" si="6"/>
        <v>0</v>
      </c>
    </row>
    <row r="48" spans="1:19" hidden="1" x14ac:dyDescent="0.25">
      <c r="A48" s="161"/>
      <c r="B48" s="16">
        <v>411140</v>
      </c>
      <c r="C48" s="17" t="s">
        <v>56</v>
      </c>
      <c r="D48" s="83">
        <f>SUM(D49)</f>
        <v>0</v>
      </c>
      <c r="E48" s="67">
        <f t="shared" ref="E48:O48" si="13">SUM(E49)</f>
        <v>0</v>
      </c>
      <c r="F48" s="18">
        <f t="shared" si="13"/>
        <v>0</v>
      </c>
      <c r="G48" s="18">
        <f t="shared" si="13"/>
        <v>0</v>
      </c>
      <c r="H48" s="18">
        <f t="shared" si="13"/>
        <v>0</v>
      </c>
      <c r="I48" s="289">
        <f t="shared" si="13"/>
        <v>0</v>
      </c>
      <c r="J48" s="18">
        <f t="shared" si="13"/>
        <v>0</v>
      </c>
      <c r="K48" s="18">
        <f t="shared" si="13"/>
        <v>0</v>
      </c>
      <c r="L48" s="18">
        <f t="shared" si="13"/>
        <v>0</v>
      </c>
      <c r="M48" s="18">
        <f t="shared" si="13"/>
        <v>0</v>
      </c>
      <c r="N48" s="18">
        <f t="shared" si="13"/>
        <v>0</v>
      </c>
      <c r="O48" s="48">
        <f t="shared" si="13"/>
        <v>0</v>
      </c>
      <c r="P48" s="65">
        <f t="shared" si="4"/>
        <v>0</v>
      </c>
      <c r="Q48" s="48">
        <f t="shared" ref="Q48:R48" si="14">SUM(Q49)</f>
        <v>0</v>
      </c>
      <c r="R48" s="48">
        <f t="shared" si="14"/>
        <v>0</v>
      </c>
      <c r="S48" s="65">
        <f t="shared" si="6"/>
        <v>0</v>
      </c>
    </row>
    <row r="49" spans="1:19" hidden="1" x14ac:dyDescent="0.25">
      <c r="A49" s="161"/>
      <c r="B49" s="16">
        <v>411141</v>
      </c>
      <c r="C49" s="17" t="s">
        <v>56</v>
      </c>
      <c r="D49" s="84"/>
      <c r="E49" s="68"/>
      <c r="F49" s="19"/>
      <c r="G49" s="19"/>
      <c r="H49" s="19"/>
      <c r="I49" s="290"/>
      <c r="J49" s="19"/>
      <c r="K49" s="19"/>
      <c r="L49" s="19"/>
      <c r="M49" s="19"/>
      <c r="N49" s="19"/>
      <c r="O49" s="49"/>
      <c r="P49" s="65">
        <f t="shared" si="4"/>
        <v>0</v>
      </c>
      <c r="Q49" s="49"/>
      <c r="R49" s="49"/>
      <c r="S49" s="65">
        <f t="shared" si="6"/>
        <v>0</v>
      </c>
    </row>
    <row r="50" spans="1:19" hidden="1" x14ac:dyDescent="0.25">
      <c r="A50" s="161"/>
      <c r="B50" s="16">
        <v>411150</v>
      </c>
      <c r="C50" s="17" t="s">
        <v>57</v>
      </c>
      <c r="D50" s="85">
        <f>SUM(D51:D52)</f>
        <v>0</v>
      </c>
      <c r="E50" s="69">
        <f t="shared" ref="E50:O50" si="15">SUM(E51:E52)</f>
        <v>0</v>
      </c>
      <c r="F50" s="20">
        <f t="shared" si="15"/>
        <v>0</v>
      </c>
      <c r="G50" s="20">
        <f t="shared" si="15"/>
        <v>0</v>
      </c>
      <c r="H50" s="20">
        <f t="shared" si="15"/>
        <v>0</v>
      </c>
      <c r="I50" s="181">
        <f t="shared" si="15"/>
        <v>0</v>
      </c>
      <c r="J50" s="20">
        <f t="shared" si="15"/>
        <v>0</v>
      </c>
      <c r="K50" s="20">
        <f t="shared" si="15"/>
        <v>0</v>
      </c>
      <c r="L50" s="20">
        <f t="shared" si="15"/>
        <v>0</v>
      </c>
      <c r="M50" s="20">
        <f t="shared" si="15"/>
        <v>0</v>
      </c>
      <c r="N50" s="20">
        <f t="shared" si="15"/>
        <v>0</v>
      </c>
      <c r="O50" s="50">
        <f t="shared" si="15"/>
        <v>0</v>
      </c>
      <c r="P50" s="65">
        <f t="shared" si="4"/>
        <v>0</v>
      </c>
      <c r="Q50" s="50">
        <f t="shared" ref="Q50:R50" si="16">SUM(Q51:Q52)</f>
        <v>0</v>
      </c>
      <c r="R50" s="50">
        <f t="shared" si="16"/>
        <v>0</v>
      </c>
      <c r="S50" s="65">
        <f t="shared" si="6"/>
        <v>0</v>
      </c>
    </row>
    <row r="51" spans="1:19" ht="25.5" hidden="1" x14ac:dyDescent="0.25">
      <c r="A51" s="161"/>
      <c r="B51" s="16">
        <v>411151</v>
      </c>
      <c r="C51" s="17" t="s">
        <v>58</v>
      </c>
      <c r="D51" s="84"/>
      <c r="E51" s="68"/>
      <c r="F51" s="19"/>
      <c r="G51" s="19"/>
      <c r="H51" s="19"/>
      <c r="I51" s="290"/>
      <c r="J51" s="19"/>
      <c r="K51" s="19"/>
      <c r="L51" s="19"/>
      <c r="M51" s="19"/>
      <c r="N51" s="19"/>
      <c r="O51" s="49"/>
      <c r="P51" s="65">
        <f t="shared" si="4"/>
        <v>0</v>
      </c>
      <c r="Q51" s="49"/>
      <c r="R51" s="49"/>
      <c r="S51" s="65">
        <f t="shared" si="6"/>
        <v>0</v>
      </c>
    </row>
    <row r="52" spans="1:19" hidden="1" x14ac:dyDescent="0.25">
      <c r="A52" s="161"/>
      <c r="B52" s="16">
        <v>411159</v>
      </c>
      <c r="C52" s="17" t="s">
        <v>59</v>
      </c>
      <c r="D52" s="84"/>
      <c r="E52" s="68"/>
      <c r="F52" s="19"/>
      <c r="G52" s="19"/>
      <c r="H52" s="19"/>
      <c r="I52" s="290"/>
      <c r="J52" s="19"/>
      <c r="K52" s="19"/>
      <c r="L52" s="19"/>
      <c r="M52" s="19"/>
      <c r="N52" s="19"/>
      <c r="O52" s="49"/>
      <c r="P52" s="65">
        <f t="shared" si="4"/>
        <v>0</v>
      </c>
      <c r="Q52" s="49"/>
      <c r="R52" s="49"/>
      <c r="S52" s="65">
        <f t="shared" si="6"/>
        <v>0</v>
      </c>
    </row>
    <row r="53" spans="1:19" ht="25.5" hidden="1" x14ac:dyDescent="0.25">
      <c r="A53" s="161"/>
      <c r="B53" s="16">
        <v>411190</v>
      </c>
      <c r="C53" s="17" t="s">
        <v>60</v>
      </c>
      <c r="D53" s="85">
        <f>SUM(D54)</f>
        <v>0</v>
      </c>
      <c r="E53" s="69">
        <f t="shared" ref="E53:O53" si="17">SUM(E54)</f>
        <v>0</v>
      </c>
      <c r="F53" s="20">
        <f t="shared" si="17"/>
        <v>0</v>
      </c>
      <c r="G53" s="20">
        <f t="shared" si="17"/>
        <v>0</v>
      </c>
      <c r="H53" s="20">
        <f t="shared" si="17"/>
        <v>0</v>
      </c>
      <c r="I53" s="181">
        <f t="shared" si="17"/>
        <v>0</v>
      </c>
      <c r="J53" s="20">
        <f t="shared" si="17"/>
        <v>0</v>
      </c>
      <c r="K53" s="20">
        <f t="shared" si="17"/>
        <v>0</v>
      </c>
      <c r="L53" s="20">
        <f t="shared" si="17"/>
        <v>0</v>
      </c>
      <c r="M53" s="20">
        <f t="shared" si="17"/>
        <v>0</v>
      </c>
      <c r="N53" s="20">
        <f t="shared" si="17"/>
        <v>0</v>
      </c>
      <c r="O53" s="50">
        <f t="shared" si="17"/>
        <v>0</v>
      </c>
      <c r="P53" s="65">
        <f t="shared" si="4"/>
        <v>0</v>
      </c>
      <c r="Q53" s="50">
        <f t="shared" ref="Q53:R53" si="18">SUM(Q54)</f>
        <v>0</v>
      </c>
      <c r="R53" s="50">
        <f t="shared" si="18"/>
        <v>0</v>
      </c>
      <c r="S53" s="65">
        <f t="shared" si="6"/>
        <v>0</v>
      </c>
    </row>
    <row r="54" spans="1:19" ht="25.5" hidden="1" x14ac:dyDescent="0.25">
      <c r="A54" s="161"/>
      <c r="B54" s="16">
        <v>411191</v>
      </c>
      <c r="C54" s="17" t="s">
        <v>60</v>
      </c>
      <c r="D54" s="84"/>
      <c r="E54" s="68"/>
      <c r="F54" s="19"/>
      <c r="G54" s="19"/>
      <c r="H54" s="19"/>
      <c r="I54" s="290"/>
      <c r="J54" s="19"/>
      <c r="K54" s="19"/>
      <c r="L54" s="19"/>
      <c r="M54" s="19"/>
      <c r="N54" s="19"/>
      <c r="O54" s="49"/>
      <c r="P54" s="65">
        <f t="shared" si="4"/>
        <v>0</v>
      </c>
      <c r="Q54" s="49"/>
      <c r="R54" s="49"/>
      <c r="S54" s="65">
        <f t="shared" si="6"/>
        <v>0</v>
      </c>
    </row>
    <row r="55" spans="1:19" ht="25.5" hidden="1" x14ac:dyDescent="0.25">
      <c r="A55" s="271"/>
      <c r="B55" s="12">
        <v>412000</v>
      </c>
      <c r="C55" s="21" t="s">
        <v>61</v>
      </c>
      <c r="D55" s="82">
        <f>SUM(D56,D61,D65)</f>
        <v>0</v>
      </c>
      <c r="E55" s="66">
        <f t="shared" ref="E55:O55" si="19">SUM(E56,E61,E65)</f>
        <v>0</v>
      </c>
      <c r="F55" s="14">
        <f t="shared" si="19"/>
        <v>0</v>
      </c>
      <c r="G55" s="14">
        <f t="shared" si="19"/>
        <v>0</v>
      </c>
      <c r="H55" s="14">
        <f t="shared" si="19"/>
        <v>0</v>
      </c>
      <c r="I55" s="288">
        <f t="shared" si="19"/>
        <v>0</v>
      </c>
      <c r="J55" s="14">
        <f t="shared" si="19"/>
        <v>0</v>
      </c>
      <c r="K55" s="14">
        <f t="shared" si="19"/>
        <v>0</v>
      </c>
      <c r="L55" s="14">
        <f t="shared" si="19"/>
        <v>0</v>
      </c>
      <c r="M55" s="14">
        <f t="shared" si="19"/>
        <v>0</v>
      </c>
      <c r="N55" s="14">
        <f t="shared" si="19"/>
        <v>0</v>
      </c>
      <c r="O55" s="47">
        <f t="shared" si="19"/>
        <v>0</v>
      </c>
      <c r="P55" s="65">
        <f t="shared" si="4"/>
        <v>0</v>
      </c>
      <c r="Q55" s="47">
        <f t="shared" ref="Q55:R55" si="20">SUM(Q56,Q61,Q65)</f>
        <v>0</v>
      </c>
      <c r="R55" s="47">
        <f t="shared" si="20"/>
        <v>0</v>
      </c>
      <c r="S55" s="65">
        <f t="shared" si="6"/>
        <v>0</v>
      </c>
    </row>
    <row r="56" spans="1:19" ht="25.5" hidden="1" x14ac:dyDescent="0.25">
      <c r="A56" s="271"/>
      <c r="B56" s="12">
        <v>412100</v>
      </c>
      <c r="C56" s="13" t="s">
        <v>62</v>
      </c>
      <c r="D56" s="82">
        <f t="shared" ref="D56:R56" si="21">SUM(D57)</f>
        <v>0</v>
      </c>
      <c r="E56" s="66">
        <f t="shared" si="21"/>
        <v>0</v>
      </c>
      <c r="F56" s="14">
        <f t="shared" si="21"/>
        <v>0</v>
      </c>
      <c r="G56" s="14">
        <f t="shared" si="21"/>
        <v>0</v>
      </c>
      <c r="H56" s="14">
        <f t="shared" si="21"/>
        <v>0</v>
      </c>
      <c r="I56" s="288">
        <f t="shared" si="21"/>
        <v>0</v>
      </c>
      <c r="J56" s="14">
        <f t="shared" si="21"/>
        <v>0</v>
      </c>
      <c r="K56" s="14">
        <f t="shared" si="21"/>
        <v>0</v>
      </c>
      <c r="L56" s="14">
        <f t="shared" si="21"/>
        <v>0</v>
      </c>
      <c r="M56" s="14">
        <f t="shared" si="21"/>
        <v>0</v>
      </c>
      <c r="N56" s="14">
        <f t="shared" si="21"/>
        <v>0</v>
      </c>
      <c r="O56" s="47">
        <f t="shared" si="21"/>
        <v>0</v>
      </c>
      <c r="P56" s="65">
        <f t="shared" si="4"/>
        <v>0</v>
      </c>
      <c r="Q56" s="47">
        <f t="shared" si="21"/>
        <v>0</v>
      </c>
      <c r="R56" s="47">
        <f t="shared" si="21"/>
        <v>0</v>
      </c>
      <c r="S56" s="65">
        <f t="shared" si="6"/>
        <v>0</v>
      </c>
    </row>
    <row r="57" spans="1:19" ht="25.5" hidden="1" x14ac:dyDescent="0.25">
      <c r="A57" s="161"/>
      <c r="B57" s="16">
        <v>412110</v>
      </c>
      <c r="C57" s="17" t="s">
        <v>62</v>
      </c>
      <c r="D57" s="83">
        <f>SUM(D58:D60)</f>
        <v>0</v>
      </c>
      <c r="E57" s="67">
        <f t="shared" ref="E57:O57" si="22">SUM(E58:E60)</f>
        <v>0</v>
      </c>
      <c r="F57" s="18">
        <f t="shared" si="22"/>
        <v>0</v>
      </c>
      <c r="G57" s="18">
        <f t="shared" si="22"/>
        <v>0</v>
      </c>
      <c r="H57" s="18">
        <f t="shared" si="22"/>
        <v>0</v>
      </c>
      <c r="I57" s="289">
        <f t="shared" si="22"/>
        <v>0</v>
      </c>
      <c r="J57" s="18">
        <f t="shared" si="22"/>
        <v>0</v>
      </c>
      <c r="K57" s="18">
        <f t="shared" si="22"/>
        <v>0</v>
      </c>
      <c r="L57" s="18">
        <f t="shared" si="22"/>
        <v>0</v>
      </c>
      <c r="M57" s="18">
        <f t="shared" si="22"/>
        <v>0</v>
      </c>
      <c r="N57" s="18">
        <f t="shared" si="22"/>
        <v>0</v>
      </c>
      <c r="O57" s="48">
        <f t="shared" si="22"/>
        <v>0</v>
      </c>
      <c r="P57" s="65">
        <f t="shared" si="4"/>
        <v>0</v>
      </c>
      <c r="Q57" s="48">
        <f t="shared" ref="Q57:R57" si="23">SUM(Q58:Q60)</f>
        <v>0</v>
      </c>
      <c r="R57" s="48">
        <f t="shared" si="23"/>
        <v>0</v>
      </c>
      <c r="S57" s="65">
        <f t="shared" si="6"/>
        <v>0</v>
      </c>
    </row>
    <row r="58" spans="1:19" hidden="1" x14ac:dyDescent="0.25">
      <c r="A58" s="161"/>
      <c r="B58" s="16">
        <v>412111</v>
      </c>
      <c r="C58" s="17" t="s">
        <v>63</v>
      </c>
      <c r="D58" s="84">
        <v>0</v>
      </c>
      <c r="E58" s="68"/>
      <c r="F58" s="19"/>
      <c r="G58" s="19"/>
      <c r="H58" s="19"/>
      <c r="I58" s="290"/>
      <c r="J58" s="19"/>
      <c r="K58" s="19"/>
      <c r="L58" s="19"/>
      <c r="M58" s="19"/>
      <c r="N58" s="19"/>
      <c r="O58" s="49"/>
      <c r="P58" s="65">
        <f t="shared" si="4"/>
        <v>0</v>
      </c>
      <c r="Q58" s="49"/>
      <c r="R58" s="49"/>
      <c r="S58" s="65">
        <f t="shared" si="6"/>
        <v>0</v>
      </c>
    </row>
    <row r="59" spans="1:19" ht="25.5" hidden="1" x14ac:dyDescent="0.25">
      <c r="A59" s="161"/>
      <c r="B59" s="16">
        <v>412112</v>
      </c>
      <c r="C59" s="17" t="s">
        <v>64</v>
      </c>
      <c r="D59" s="84"/>
      <c r="E59" s="68"/>
      <c r="F59" s="19"/>
      <c r="G59" s="19"/>
      <c r="H59" s="19"/>
      <c r="I59" s="290"/>
      <c r="J59" s="19"/>
      <c r="K59" s="19"/>
      <c r="L59" s="19"/>
      <c r="M59" s="19"/>
      <c r="N59" s="19"/>
      <c r="O59" s="49"/>
      <c r="P59" s="65">
        <f t="shared" si="4"/>
        <v>0</v>
      </c>
      <c r="Q59" s="49"/>
      <c r="R59" s="49"/>
      <c r="S59" s="65">
        <f t="shared" si="6"/>
        <v>0</v>
      </c>
    </row>
    <row r="60" spans="1:19" ht="56.25" hidden="1" customHeight="1" x14ac:dyDescent="0.25">
      <c r="A60" s="161"/>
      <c r="B60" s="16">
        <v>412113</v>
      </c>
      <c r="C60" s="17" t="s">
        <v>65</v>
      </c>
      <c r="D60" s="84"/>
      <c r="E60" s="68"/>
      <c r="F60" s="19"/>
      <c r="G60" s="19"/>
      <c r="H60" s="19"/>
      <c r="I60" s="290"/>
      <c r="J60" s="19"/>
      <c r="K60" s="19"/>
      <c r="L60" s="19"/>
      <c r="M60" s="19"/>
      <c r="N60" s="19"/>
      <c r="O60" s="49"/>
      <c r="P60" s="65">
        <f t="shared" si="4"/>
        <v>0</v>
      </c>
      <c r="Q60" s="49"/>
      <c r="R60" s="49"/>
      <c r="S60" s="65">
        <f t="shared" si="6"/>
        <v>0</v>
      </c>
    </row>
    <row r="61" spans="1:19" ht="26.25" hidden="1" customHeight="1" x14ac:dyDescent="0.25">
      <c r="A61" s="271"/>
      <c r="B61" s="12">
        <v>412200</v>
      </c>
      <c r="C61" s="13" t="s">
        <v>66</v>
      </c>
      <c r="D61" s="82">
        <f t="shared" ref="D61:R61" si="24">SUM(D62)</f>
        <v>0</v>
      </c>
      <c r="E61" s="66">
        <f t="shared" si="24"/>
        <v>0</v>
      </c>
      <c r="F61" s="14">
        <f t="shared" si="24"/>
        <v>0</v>
      </c>
      <c r="G61" s="14">
        <f t="shared" si="24"/>
        <v>0</v>
      </c>
      <c r="H61" s="14">
        <f t="shared" si="24"/>
        <v>0</v>
      </c>
      <c r="I61" s="288">
        <f t="shared" si="24"/>
        <v>0</v>
      </c>
      <c r="J61" s="14">
        <f t="shared" si="24"/>
        <v>0</v>
      </c>
      <c r="K61" s="14">
        <f t="shared" si="24"/>
        <v>0</v>
      </c>
      <c r="L61" s="14">
        <f t="shared" si="24"/>
        <v>0</v>
      </c>
      <c r="M61" s="14">
        <f t="shared" si="24"/>
        <v>0</v>
      </c>
      <c r="N61" s="14">
        <f t="shared" si="24"/>
        <v>0</v>
      </c>
      <c r="O61" s="47">
        <f t="shared" si="24"/>
        <v>0</v>
      </c>
      <c r="P61" s="65">
        <f t="shared" si="4"/>
        <v>0</v>
      </c>
      <c r="Q61" s="47">
        <f t="shared" si="24"/>
        <v>0</v>
      </c>
      <c r="R61" s="47">
        <f t="shared" si="24"/>
        <v>0</v>
      </c>
      <c r="S61" s="65">
        <f t="shared" si="6"/>
        <v>0</v>
      </c>
    </row>
    <row r="62" spans="1:19" ht="18" hidden="1" customHeight="1" x14ac:dyDescent="0.25">
      <c r="A62" s="161"/>
      <c r="B62" s="16">
        <v>412210</v>
      </c>
      <c r="C62" s="17" t="s">
        <v>66</v>
      </c>
      <c r="D62" s="83">
        <f>SUM(D63:D64)</f>
        <v>0</v>
      </c>
      <c r="E62" s="67">
        <f t="shared" ref="E62:O62" si="25">SUM(E63:E64)</f>
        <v>0</v>
      </c>
      <c r="F62" s="18">
        <f t="shared" si="25"/>
        <v>0</v>
      </c>
      <c r="G62" s="18">
        <f t="shared" si="25"/>
        <v>0</v>
      </c>
      <c r="H62" s="18">
        <f t="shared" si="25"/>
        <v>0</v>
      </c>
      <c r="I62" s="289">
        <f t="shared" si="25"/>
        <v>0</v>
      </c>
      <c r="J62" s="18">
        <f t="shared" si="25"/>
        <v>0</v>
      </c>
      <c r="K62" s="18">
        <f t="shared" si="25"/>
        <v>0</v>
      </c>
      <c r="L62" s="18">
        <f t="shared" si="25"/>
        <v>0</v>
      </c>
      <c r="M62" s="18">
        <f t="shared" si="25"/>
        <v>0</v>
      </c>
      <c r="N62" s="18">
        <f t="shared" si="25"/>
        <v>0</v>
      </c>
      <c r="O62" s="48">
        <f t="shared" si="25"/>
        <v>0</v>
      </c>
      <c r="P62" s="65">
        <f t="shared" si="4"/>
        <v>0</v>
      </c>
      <c r="Q62" s="48">
        <f t="shared" ref="Q62:R62" si="26">SUM(Q63:Q64)</f>
        <v>0</v>
      </c>
      <c r="R62" s="48">
        <f t="shared" si="26"/>
        <v>0</v>
      </c>
      <c r="S62" s="65">
        <f t="shared" si="6"/>
        <v>0</v>
      </c>
    </row>
    <row r="63" spans="1:19" ht="14.25" hidden="1" customHeight="1" x14ac:dyDescent="0.25">
      <c r="A63" s="161"/>
      <c r="B63" s="16">
        <v>412211</v>
      </c>
      <c r="C63" s="17" t="s">
        <v>66</v>
      </c>
      <c r="D63" s="84">
        <v>0</v>
      </c>
      <c r="E63" s="68"/>
      <c r="F63" s="19"/>
      <c r="G63" s="19"/>
      <c r="H63" s="19"/>
      <c r="I63" s="290"/>
      <c r="J63" s="19"/>
      <c r="K63" s="19"/>
      <c r="L63" s="19"/>
      <c r="M63" s="19"/>
      <c r="N63" s="19"/>
      <c r="O63" s="49"/>
      <c r="P63" s="65">
        <f t="shared" si="4"/>
        <v>0</v>
      </c>
      <c r="Q63" s="49"/>
      <c r="R63" s="49"/>
      <c r="S63" s="65">
        <f t="shared" si="6"/>
        <v>0</v>
      </c>
    </row>
    <row r="64" spans="1:19" ht="25.5" hidden="1" x14ac:dyDescent="0.25">
      <c r="A64" s="161"/>
      <c r="B64" s="16">
        <v>412221</v>
      </c>
      <c r="C64" s="17" t="s">
        <v>67</v>
      </c>
      <c r="D64" s="84"/>
      <c r="E64" s="68"/>
      <c r="F64" s="19"/>
      <c r="G64" s="19"/>
      <c r="H64" s="19"/>
      <c r="I64" s="290"/>
      <c r="J64" s="19"/>
      <c r="K64" s="19"/>
      <c r="L64" s="19"/>
      <c r="M64" s="19"/>
      <c r="N64" s="19"/>
      <c r="O64" s="49"/>
      <c r="P64" s="65">
        <f t="shared" si="4"/>
        <v>0</v>
      </c>
      <c r="Q64" s="49"/>
      <c r="R64" s="49"/>
      <c r="S64" s="65">
        <f t="shared" si="6"/>
        <v>0</v>
      </c>
    </row>
    <row r="65" spans="1:19" hidden="1" x14ac:dyDescent="0.25">
      <c r="A65" s="271"/>
      <c r="B65" s="12">
        <v>412300</v>
      </c>
      <c r="C65" s="13" t="s">
        <v>68</v>
      </c>
      <c r="D65" s="82">
        <f>SUM(D66)</f>
        <v>0</v>
      </c>
      <c r="E65" s="66">
        <f t="shared" ref="E65:O66" si="27">SUM(E66)</f>
        <v>0</v>
      </c>
      <c r="F65" s="14">
        <f t="shared" si="27"/>
        <v>0</v>
      </c>
      <c r="G65" s="14">
        <f t="shared" si="27"/>
        <v>0</v>
      </c>
      <c r="H65" s="14">
        <f t="shared" si="27"/>
        <v>0</v>
      </c>
      <c r="I65" s="288">
        <f t="shared" si="27"/>
        <v>0</v>
      </c>
      <c r="J65" s="14">
        <f t="shared" si="27"/>
        <v>0</v>
      </c>
      <c r="K65" s="14">
        <f t="shared" si="27"/>
        <v>0</v>
      </c>
      <c r="L65" s="14">
        <f t="shared" si="27"/>
        <v>0</v>
      </c>
      <c r="M65" s="14">
        <f t="shared" si="27"/>
        <v>0</v>
      </c>
      <c r="N65" s="14">
        <f t="shared" si="27"/>
        <v>0</v>
      </c>
      <c r="O65" s="47">
        <f t="shared" si="27"/>
        <v>0</v>
      </c>
      <c r="P65" s="65">
        <f t="shared" si="4"/>
        <v>0</v>
      </c>
      <c r="Q65" s="47">
        <f t="shared" ref="Q65:R66" si="28">SUM(Q66)</f>
        <v>0</v>
      </c>
      <c r="R65" s="47">
        <f t="shared" si="28"/>
        <v>0</v>
      </c>
      <c r="S65" s="65">
        <f t="shared" si="6"/>
        <v>0</v>
      </c>
    </row>
    <row r="66" spans="1:19" hidden="1" x14ac:dyDescent="0.25">
      <c r="A66" s="161"/>
      <c r="B66" s="16">
        <v>412310</v>
      </c>
      <c r="C66" s="17" t="s">
        <v>68</v>
      </c>
      <c r="D66" s="83">
        <f>SUM(D67)</f>
        <v>0</v>
      </c>
      <c r="E66" s="67">
        <f t="shared" si="27"/>
        <v>0</v>
      </c>
      <c r="F66" s="18">
        <f t="shared" si="27"/>
        <v>0</v>
      </c>
      <c r="G66" s="18">
        <f t="shared" si="27"/>
        <v>0</v>
      </c>
      <c r="H66" s="18">
        <f t="shared" si="27"/>
        <v>0</v>
      </c>
      <c r="I66" s="289">
        <f t="shared" si="27"/>
        <v>0</v>
      </c>
      <c r="J66" s="18">
        <f t="shared" si="27"/>
        <v>0</v>
      </c>
      <c r="K66" s="18">
        <f t="shared" si="27"/>
        <v>0</v>
      </c>
      <c r="L66" s="18">
        <f t="shared" si="27"/>
        <v>0</v>
      </c>
      <c r="M66" s="18">
        <f t="shared" si="27"/>
        <v>0</v>
      </c>
      <c r="N66" s="18">
        <f t="shared" si="27"/>
        <v>0</v>
      </c>
      <c r="O66" s="48">
        <f t="shared" si="27"/>
        <v>0</v>
      </c>
      <c r="P66" s="65">
        <f t="shared" si="4"/>
        <v>0</v>
      </c>
      <c r="Q66" s="48">
        <f t="shared" si="28"/>
        <v>0</v>
      </c>
      <c r="R66" s="48">
        <f t="shared" si="28"/>
        <v>0</v>
      </c>
      <c r="S66" s="65">
        <f t="shared" si="6"/>
        <v>0</v>
      </c>
    </row>
    <row r="67" spans="1:19" hidden="1" x14ac:dyDescent="0.25">
      <c r="A67" s="161"/>
      <c r="B67" s="16">
        <v>412311</v>
      </c>
      <c r="C67" s="17" t="s">
        <v>68</v>
      </c>
      <c r="D67" s="84"/>
      <c r="E67" s="68"/>
      <c r="F67" s="19"/>
      <c r="G67" s="19"/>
      <c r="H67" s="19"/>
      <c r="I67" s="290"/>
      <c r="J67" s="19"/>
      <c r="K67" s="19"/>
      <c r="L67" s="19"/>
      <c r="M67" s="19"/>
      <c r="N67" s="19"/>
      <c r="O67" s="49"/>
      <c r="P67" s="65">
        <f t="shared" si="4"/>
        <v>0</v>
      </c>
      <c r="Q67" s="49"/>
      <c r="R67" s="49"/>
      <c r="S67" s="65">
        <f t="shared" si="6"/>
        <v>0</v>
      </c>
    </row>
    <row r="68" spans="1:19" hidden="1" x14ac:dyDescent="0.25">
      <c r="A68" s="271"/>
      <c r="B68" s="12">
        <v>413000</v>
      </c>
      <c r="C68" s="21" t="s">
        <v>69</v>
      </c>
      <c r="D68" s="82">
        <f>SUM(D69)</f>
        <v>0</v>
      </c>
      <c r="E68" s="66">
        <f t="shared" ref="E68:O68" si="29">SUM(E69)</f>
        <v>0</v>
      </c>
      <c r="F68" s="14">
        <f t="shared" si="29"/>
        <v>0</v>
      </c>
      <c r="G68" s="14">
        <f t="shared" si="29"/>
        <v>0</v>
      </c>
      <c r="H68" s="14">
        <f t="shared" si="29"/>
        <v>0</v>
      </c>
      <c r="I68" s="288">
        <f t="shared" si="29"/>
        <v>0</v>
      </c>
      <c r="J68" s="14">
        <f t="shared" si="29"/>
        <v>0</v>
      </c>
      <c r="K68" s="14">
        <f t="shared" si="29"/>
        <v>0</v>
      </c>
      <c r="L68" s="14">
        <f t="shared" si="29"/>
        <v>0</v>
      </c>
      <c r="M68" s="14">
        <f t="shared" si="29"/>
        <v>0</v>
      </c>
      <c r="N68" s="14">
        <f t="shared" si="29"/>
        <v>0</v>
      </c>
      <c r="O68" s="47">
        <f t="shared" si="29"/>
        <v>0</v>
      </c>
      <c r="P68" s="65">
        <f t="shared" si="4"/>
        <v>0</v>
      </c>
      <c r="Q68" s="47">
        <f t="shared" ref="Q68:R68" si="30">SUM(Q69)</f>
        <v>0</v>
      </c>
      <c r="R68" s="47">
        <f t="shared" si="30"/>
        <v>0</v>
      </c>
      <c r="S68" s="65">
        <f t="shared" si="6"/>
        <v>0</v>
      </c>
    </row>
    <row r="69" spans="1:19" hidden="1" x14ac:dyDescent="0.25">
      <c r="A69" s="271"/>
      <c r="B69" s="12">
        <v>413100</v>
      </c>
      <c r="C69" s="13" t="s">
        <v>70</v>
      </c>
      <c r="D69" s="82">
        <f>SUM(D70,D72,D74+D76)</f>
        <v>0</v>
      </c>
      <c r="E69" s="66">
        <f t="shared" ref="E69:O69" si="31">SUM(E70,E72,E74+E76)</f>
        <v>0</v>
      </c>
      <c r="F69" s="14">
        <f t="shared" si="31"/>
        <v>0</v>
      </c>
      <c r="G69" s="14">
        <f t="shared" si="31"/>
        <v>0</v>
      </c>
      <c r="H69" s="14">
        <f t="shared" si="31"/>
        <v>0</v>
      </c>
      <c r="I69" s="288">
        <f t="shared" si="31"/>
        <v>0</v>
      </c>
      <c r="J69" s="14">
        <f t="shared" si="31"/>
        <v>0</v>
      </c>
      <c r="K69" s="14">
        <f t="shared" si="31"/>
        <v>0</v>
      </c>
      <c r="L69" s="14">
        <f t="shared" si="31"/>
        <v>0</v>
      </c>
      <c r="M69" s="14">
        <f t="shared" si="31"/>
        <v>0</v>
      </c>
      <c r="N69" s="14">
        <f t="shared" si="31"/>
        <v>0</v>
      </c>
      <c r="O69" s="47">
        <f t="shared" si="31"/>
        <v>0</v>
      </c>
      <c r="P69" s="65">
        <f t="shared" si="4"/>
        <v>0</v>
      </c>
      <c r="Q69" s="47">
        <f t="shared" ref="Q69:R69" si="32">SUM(Q70,Q72,Q74+Q76)</f>
        <v>0</v>
      </c>
      <c r="R69" s="47">
        <f t="shared" si="32"/>
        <v>0</v>
      </c>
      <c r="S69" s="65">
        <f t="shared" si="6"/>
        <v>0</v>
      </c>
    </row>
    <row r="70" spans="1:19" hidden="1" x14ac:dyDescent="0.25">
      <c r="A70" s="161"/>
      <c r="B70" s="16">
        <v>413130</v>
      </c>
      <c r="C70" s="17" t="s">
        <v>71</v>
      </c>
      <c r="D70" s="83">
        <f>SUM(D71)</f>
        <v>0</v>
      </c>
      <c r="E70" s="67">
        <f t="shared" ref="E70:O70" si="33">SUM(E71)</f>
        <v>0</v>
      </c>
      <c r="F70" s="18">
        <f t="shared" si="33"/>
        <v>0</v>
      </c>
      <c r="G70" s="18">
        <f t="shared" si="33"/>
        <v>0</v>
      </c>
      <c r="H70" s="18">
        <f t="shared" si="33"/>
        <v>0</v>
      </c>
      <c r="I70" s="289">
        <f t="shared" si="33"/>
        <v>0</v>
      </c>
      <c r="J70" s="18">
        <f t="shared" si="33"/>
        <v>0</v>
      </c>
      <c r="K70" s="18">
        <f t="shared" si="33"/>
        <v>0</v>
      </c>
      <c r="L70" s="18">
        <f t="shared" si="33"/>
        <v>0</v>
      </c>
      <c r="M70" s="18">
        <f t="shared" si="33"/>
        <v>0</v>
      </c>
      <c r="N70" s="18">
        <f t="shared" si="33"/>
        <v>0</v>
      </c>
      <c r="O70" s="48">
        <f t="shared" si="33"/>
        <v>0</v>
      </c>
      <c r="P70" s="65">
        <f t="shared" si="4"/>
        <v>0</v>
      </c>
      <c r="Q70" s="48">
        <f t="shared" ref="Q70:R70" si="34">SUM(Q71)</f>
        <v>0</v>
      </c>
      <c r="R70" s="48">
        <f t="shared" si="34"/>
        <v>0</v>
      </c>
      <c r="S70" s="65">
        <f t="shared" si="6"/>
        <v>0</v>
      </c>
    </row>
    <row r="71" spans="1:19" hidden="1" x14ac:dyDescent="0.25">
      <c r="A71" s="161"/>
      <c r="B71" s="16">
        <v>413139</v>
      </c>
      <c r="C71" s="17" t="s">
        <v>522</v>
      </c>
      <c r="D71" s="84"/>
      <c r="E71" s="68"/>
      <c r="F71" s="19"/>
      <c r="G71" s="19"/>
      <c r="H71" s="19"/>
      <c r="I71" s="290"/>
      <c r="J71" s="19"/>
      <c r="K71" s="19"/>
      <c r="L71" s="19"/>
      <c r="M71" s="19"/>
      <c r="N71" s="19"/>
      <c r="O71" s="49"/>
      <c r="P71" s="65">
        <f t="shared" si="4"/>
        <v>0</v>
      </c>
      <c r="Q71" s="49"/>
      <c r="R71" s="49"/>
      <c r="S71" s="65">
        <f t="shared" si="6"/>
        <v>0</v>
      </c>
    </row>
    <row r="72" spans="1:19" ht="25.5" hidden="1" x14ac:dyDescent="0.25">
      <c r="A72" s="161"/>
      <c r="B72" s="16">
        <v>413140</v>
      </c>
      <c r="C72" s="17" t="s">
        <v>72</v>
      </c>
      <c r="D72" s="83">
        <f>SUM(D73)</f>
        <v>0</v>
      </c>
      <c r="E72" s="67">
        <f t="shared" ref="E72:O72" si="35">SUM(E73)</f>
        <v>0</v>
      </c>
      <c r="F72" s="18">
        <f t="shared" si="35"/>
        <v>0</v>
      </c>
      <c r="G72" s="18">
        <f t="shared" si="35"/>
        <v>0</v>
      </c>
      <c r="H72" s="18">
        <f t="shared" si="35"/>
        <v>0</v>
      </c>
      <c r="I72" s="289">
        <f t="shared" si="35"/>
        <v>0</v>
      </c>
      <c r="J72" s="18">
        <f t="shared" si="35"/>
        <v>0</v>
      </c>
      <c r="K72" s="18">
        <f t="shared" si="35"/>
        <v>0</v>
      </c>
      <c r="L72" s="18">
        <f t="shared" si="35"/>
        <v>0</v>
      </c>
      <c r="M72" s="18">
        <f t="shared" si="35"/>
        <v>0</v>
      </c>
      <c r="N72" s="18">
        <f t="shared" si="35"/>
        <v>0</v>
      </c>
      <c r="O72" s="48">
        <f t="shared" si="35"/>
        <v>0</v>
      </c>
      <c r="P72" s="65">
        <f t="shared" si="4"/>
        <v>0</v>
      </c>
      <c r="Q72" s="48">
        <f t="shared" ref="Q72:R72" si="36">SUM(Q73)</f>
        <v>0</v>
      </c>
      <c r="R72" s="48">
        <f t="shared" si="36"/>
        <v>0</v>
      </c>
      <c r="S72" s="65">
        <f t="shared" si="6"/>
        <v>0</v>
      </c>
    </row>
    <row r="73" spans="1:19" ht="25.5" hidden="1" x14ac:dyDescent="0.25">
      <c r="A73" s="161"/>
      <c r="B73" s="16">
        <v>413142</v>
      </c>
      <c r="C73" s="17" t="s">
        <v>73</v>
      </c>
      <c r="D73" s="84"/>
      <c r="E73" s="68"/>
      <c r="F73" s="19"/>
      <c r="G73" s="19"/>
      <c r="H73" s="19"/>
      <c r="I73" s="290"/>
      <c r="J73" s="19"/>
      <c r="K73" s="19"/>
      <c r="L73" s="19"/>
      <c r="M73" s="19"/>
      <c r="N73" s="19"/>
      <c r="O73" s="49"/>
      <c r="P73" s="65">
        <f t="shared" si="4"/>
        <v>0</v>
      </c>
      <c r="Q73" s="49"/>
      <c r="R73" s="49"/>
      <c r="S73" s="65">
        <f t="shared" si="6"/>
        <v>0</v>
      </c>
    </row>
    <row r="74" spans="1:19" ht="25.5" hidden="1" x14ac:dyDescent="0.25">
      <c r="A74" s="161"/>
      <c r="B74" s="16">
        <v>413150</v>
      </c>
      <c r="C74" s="17" t="s">
        <v>74</v>
      </c>
      <c r="D74" s="83">
        <f>SUM(D75)</f>
        <v>0</v>
      </c>
      <c r="E74" s="67">
        <f t="shared" ref="E74:O74" si="37">SUM(E75)</f>
        <v>0</v>
      </c>
      <c r="F74" s="18">
        <f t="shared" si="37"/>
        <v>0</v>
      </c>
      <c r="G74" s="18">
        <f t="shared" si="37"/>
        <v>0</v>
      </c>
      <c r="H74" s="18">
        <f t="shared" si="37"/>
        <v>0</v>
      </c>
      <c r="I74" s="289">
        <f t="shared" si="37"/>
        <v>0</v>
      </c>
      <c r="J74" s="18">
        <f t="shared" si="37"/>
        <v>0</v>
      </c>
      <c r="K74" s="18">
        <f t="shared" si="37"/>
        <v>0</v>
      </c>
      <c r="L74" s="18">
        <f t="shared" si="37"/>
        <v>0</v>
      </c>
      <c r="M74" s="18">
        <f t="shared" si="37"/>
        <v>0</v>
      </c>
      <c r="N74" s="18">
        <f t="shared" si="37"/>
        <v>0</v>
      </c>
      <c r="O74" s="48">
        <f t="shared" si="37"/>
        <v>0</v>
      </c>
      <c r="P74" s="65">
        <f t="shared" si="4"/>
        <v>0</v>
      </c>
      <c r="Q74" s="48">
        <f t="shared" ref="Q74:R74" si="38">SUM(Q75)</f>
        <v>0</v>
      </c>
      <c r="R74" s="48">
        <f t="shared" si="38"/>
        <v>0</v>
      </c>
      <c r="S74" s="65">
        <f t="shared" si="6"/>
        <v>0</v>
      </c>
    </row>
    <row r="75" spans="1:19" ht="25.5" hidden="1" x14ac:dyDescent="0.25">
      <c r="A75" s="161"/>
      <c r="B75" s="16">
        <v>413151</v>
      </c>
      <c r="C75" s="17" t="s">
        <v>74</v>
      </c>
      <c r="D75" s="84"/>
      <c r="E75" s="68"/>
      <c r="F75" s="19"/>
      <c r="G75" s="19"/>
      <c r="H75" s="22"/>
      <c r="I75" s="290"/>
      <c r="J75" s="22"/>
      <c r="K75" s="22"/>
      <c r="L75" s="22"/>
      <c r="M75" s="22"/>
      <c r="N75" s="22"/>
      <c r="O75" s="51"/>
      <c r="P75" s="65">
        <f t="shared" si="4"/>
        <v>0</v>
      </c>
      <c r="Q75" s="49"/>
      <c r="R75" s="49"/>
      <c r="S75" s="65">
        <f t="shared" si="6"/>
        <v>0</v>
      </c>
    </row>
    <row r="76" spans="1:19" hidden="1" x14ac:dyDescent="0.25">
      <c r="A76" s="161"/>
      <c r="B76" s="16">
        <v>413160</v>
      </c>
      <c r="C76" s="17" t="s">
        <v>75</v>
      </c>
      <c r="D76" s="85">
        <f>SUM(D77)</f>
        <v>0</v>
      </c>
      <c r="E76" s="69">
        <f t="shared" ref="E76:O76" si="39">SUM(E77)</f>
        <v>0</v>
      </c>
      <c r="F76" s="20">
        <f t="shared" si="39"/>
        <v>0</v>
      </c>
      <c r="G76" s="20">
        <f t="shared" si="39"/>
        <v>0</v>
      </c>
      <c r="H76" s="20">
        <f t="shared" si="39"/>
        <v>0</v>
      </c>
      <c r="I76" s="181">
        <f t="shared" si="39"/>
        <v>0</v>
      </c>
      <c r="J76" s="20">
        <f t="shared" si="39"/>
        <v>0</v>
      </c>
      <c r="K76" s="20">
        <f t="shared" si="39"/>
        <v>0</v>
      </c>
      <c r="L76" s="20">
        <f t="shared" si="39"/>
        <v>0</v>
      </c>
      <c r="M76" s="20">
        <f t="shared" si="39"/>
        <v>0</v>
      </c>
      <c r="N76" s="20">
        <f t="shared" si="39"/>
        <v>0</v>
      </c>
      <c r="O76" s="50">
        <f t="shared" si="39"/>
        <v>0</v>
      </c>
      <c r="P76" s="65">
        <f t="shared" si="4"/>
        <v>0</v>
      </c>
      <c r="Q76" s="50">
        <f t="shared" ref="Q76:R76" si="40">SUM(Q77)</f>
        <v>0</v>
      </c>
      <c r="R76" s="50">
        <f t="shared" si="40"/>
        <v>0</v>
      </c>
      <c r="S76" s="65">
        <f t="shared" si="6"/>
        <v>0</v>
      </c>
    </row>
    <row r="77" spans="1:19" hidden="1" x14ac:dyDescent="0.25">
      <c r="A77" s="161"/>
      <c r="B77" s="16">
        <v>413161</v>
      </c>
      <c r="C77" s="17" t="s">
        <v>75</v>
      </c>
      <c r="D77" s="84"/>
      <c r="E77" s="68"/>
      <c r="F77" s="19"/>
      <c r="G77" s="19"/>
      <c r="H77" s="19"/>
      <c r="I77" s="290"/>
      <c r="J77" s="19"/>
      <c r="K77" s="19"/>
      <c r="L77" s="19"/>
      <c r="M77" s="19"/>
      <c r="N77" s="19"/>
      <c r="O77" s="49"/>
      <c r="P77" s="65">
        <f t="shared" si="4"/>
        <v>0</v>
      </c>
      <c r="Q77" s="49"/>
      <c r="R77" s="49"/>
      <c r="S77" s="65">
        <f t="shared" si="6"/>
        <v>0</v>
      </c>
    </row>
    <row r="78" spans="1:19" ht="25.5" hidden="1" x14ac:dyDescent="0.25">
      <c r="A78" s="271"/>
      <c r="B78" s="12">
        <v>414000</v>
      </c>
      <c r="C78" s="21" t="s">
        <v>76</v>
      </c>
      <c r="D78" s="82">
        <f>SUM(D79+D84+D89)</f>
        <v>0</v>
      </c>
      <c r="E78" s="66">
        <f t="shared" ref="E78:O78" si="41">SUM(E79+E84+E89)</f>
        <v>0</v>
      </c>
      <c r="F78" s="14">
        <f t="shared" si="41"/>
        <v>0</v>
      </c>
      <c r="G78" s="14">
        <f t="shared" si="41"/>
        <v>0</v>
      </c>
      <c r="H78" s="14">
        <f t="shared" si="41"/>
        <v>0</v>
      </c>
      <c r="I78" s="288">
        <f t="shared" si="41"/>
        <v>0</v>
      </c>
      <c r="J78" s="14">
        <f t="shared" si="41"/>
        <v>0</v>
      </c>
      <c r="K78" s="14">
        <f t="shared" si="41"/>
        <v>0</v>
      </c>
      <c r="L78" s="14">
        <f t="shared" si="41"/>
        <v>0</v>
      </c>
      <c r="M78" s="14">
        <f t="shared" si="41"/>
        <v>0</v>
      </c>
      <c r="N78" s="14">
        <f t="shared" si="41"/>
        <v>0</v>
      </c>
      <c r="O78" s="47">
        <f t="shared" si="41"/>
        <v>0</v>
      </c>
      <c r="P78" s="65">
        <f t="shared" si="4"/>
        <v>0</v>
      </c>
      <c r="Q78" s="47">
        <f t="shared" ref="Q78:R78" si="42">SUM(Q79+Q84+Q89)</f>
        <v>0</v>
      </c>
      <c r="R78" s="47">
        <f t="shared" si="42"/>
        <v>0</v>
      </c>
      <c r="S78" s="65">
        <f t="shared" si="6"/>
        <v>0</v>
      </c>
    </row>
    <row r="79" spans="1:19" ht="38.25" hidden="1" x14ac:dyDescent="0.25">
      <c r="A79" s="271"/>
      <c r="B79" s="12">
        <v>414100</v>
      </c>
      <c r="C79" s="13" t="s">
        <v>77</v>
      </c>
      <c r="D79" s="82">
        <f>SUM(D80,D82)</f>
        <v>0</v>
      </c>
      <c r="E79" s="66">
        <f t="shared" ref="E79:O79" si="43">SUM(E80,E82)</f>
        <v>0</v>
      </c>
      <c r="F79" s="14">
        <f t="shared" si="43"/>
        <v>0</v>
      </c>
      <c r="G79" s="14">
        <f t="shared" si="43"/>
        <v>0</v>
      </c>
      <c r="H79" s="14">
        <f t="shared" si="43"/>
        <v>0</v>
      </c>
      <c r="I79" s="288">
        <f t="shared" si="43"/>
        <v>0</v>
      </c>
      <c r="J79" s="14">
        <f t="shared" si="43"/>
        <v>0</v>
      </c>
      <c r="K79" s="14">
        <f t="shared" si="43"/>
        <v>0</v>
      </c>
      <c r="L79" s="14">
        <f t="shared" si="43"/>
        <v>0</v>
      </c>
      <c r="M79" s="14">
        <f t="shared" si="43"/>
        <v>0</v>
      </c>
      <c r="N79" s="14">
        <f t="shared" si="43"/>
        <v>0</v>
      </c>
      <c r="O79" s="47">
        <f t="shared" si="43"/>
        <v>0</v>
      </c>
      <c r="P79" s="65">
        <f t="shared" si="4"/>
        <v>0</v>
      </c>
      <c r="Q79" s="47">
        <f t="shared" ref="Q79:R79" si="44">SUM(Q80,Q82)</f>
        <v>0</v>
      </c>
      <c r="R79" s="47">
        <f t="shared" si="44"/>
        <v>0</v>
      </c>
      <c r="S79" s="65">
        <f t="shared" si="6"/>
        <v>0</v>
      </c>
    </row>
    <row r="80" spans="1:19" hidden="1" x14ac:dyDescent="0.25">
      <c r="A80" s="161"/>
      <c r="B80" s="16">
        <v>414110</v>
      </c>
      <c r="C80" s="17" t="s">
        <v>78</v>
      </c>
      <c r="D80" s="83">
        <f>SUM(D81)</f>
        <v>0</v>
      </c>
      <c r="E80" s="67">
        <f t="shared" ref="E80:O80" si="45">SUM(E81)</f>
        <v>0</v>
      </c>
      <c r="F80" s="18">
        <f t="shared" si="45"/>
        <v>0</v>
      </c>
      <c r="G80" s="18">
        <f t="shared" si="45"/>
        <v>0</v>
      </c>
      <c r="H80" s="18">
        <f t="shared" si="45"/>
        <v>0</v>
      </c>
      <c r="I80" s="289">
        <f t="shared" si="45"/>
        <v>0</v>
      </c>
      <c r="J80" s="18">
        <f t="shared" si="45"/>
        <v>0</v>
      </c>
      <c r="K80" s="18">
        <f t="shared" si="45"/>
        <v>0</v>
      </c>
      <c r="L80" s="18">
        <f t="shared" si="45"/>
        <v>0</v>
      </c>
      <c r="M80" s="18">
        <f t="shared" si="45"/>
        <v>0</v>
      </c>
      <c r="N80" s="18">
        <f t="shared" si="45"/>
        <v>0</v>
      </c>
      <c r="O80" s="48">
        <f t="shared" si="45"/>
        <v>0</v>
      </c>
      <c r="P80" s="65">
        <f t="shared" si="4"/>
        <v>0</v>
      </c>
      <c r="Q80" s="48">
        <f t="shared" ref="Q80:R80" si="46">SUM(Q81)</f>
        <v>0</v>
      </c>
      <c r="R80" s="48">
        <f t="shared" si="46"/>
        <v>0</v>
      </c>
      <c r="S80" s="65">
        <f t="shared" si="6"/>
        <v>0</v>
      </c>
    </row>
    <row r="81" spans="1:19" ht="177.75" hidden="1" customHeight="1" x14ac:dyDescent="0.25">
      <c r="A81" s="161"/>
      <c r="B81" s="16">
        <v>414111</v>
      </c>
      <c r="C81" s="17" t="s">
        <v>79</v>
      </c>
      <c r="D81" s="84"/>
      <c r="E81" s="68"/>
      <c r="F81" s="19"/>
      <c r="G81" s="19"/>
      <c r="H81" s="19"/>
      <c r="I81" s="290"/>
      <c r="J81" s="19"/>
      <c r="K81" s="19"/>
      <c r="L81" s="19"/>
      <c r="M81" s="19"/>
      <c r="N81" s="19"/>
      <c r="O81" s="49"/>
      <c r="P81" s="65">
        <f t="shared" si="4"/>
        <v>0</v>
      </c>
      <c r="Q81" s="49"/>
      <c r="R81" s="49"/>
      <c r="S81" s="65">
        <f t="shared" si="6"/>
        <v>0</v>
      </c>
    </row>
    <row r="82" spans="1:19" hidden="1" x14ac:dyDescent="0.25">
      <c r="A82" s="161"/>
      <c r="B82" s="23">
        <v>414120</v>
      </c>
      <c r="C82" s="17" t="s">
        <v>80</v>
      </c>
      <c r="D82" s="83">
        <f>SUM(D83)</f>
        <v>0</v>
      </c>
      <c r="E82" s="67">
        <f t="shared" ref="E82:O82" si="47">SUM(E83)</f>
        <v>0</v>
      </c>
      <c r="F82" s="18">
        <f t="shared" si="47"/>
        <v>0</v>
      </c>
      <c r="G82" s="18">
        <f t="shared" si="47"/>
        <v>0</v>
      </c>
      <c r="H82" s="18">
        <f t="shared" si="47"/>
        <v>0</v>
      </c>
      <c r="I82" s="289">
        <f t="shared" si="47"/>
        <v>0</v>
      </c>
      <c r="J82" s="18">
        <f t="shared" si="47"/>
        <v>0</v>
      </c>
      <c r="K82" s="18">
        <f t="shared" si="47"/>
        <v>0</v>
      </c>
      <c r="L82" s="18">
        <f t="shared" si="47"/>
        <v>0</v>
      </c>
      <c r="M82" s="18">
        <f t="shared" si="47"/>
        <v>0</v>
      </c>
      <c r="N82" s="18">
        <f t="shared" si="47"/>
        <v>0</v>
      </c>
      <c r="O82" s="48">
        <f t="shared" si="47"/>
        <v>0</v>
      </c>
      <c r="P82" s="65">
        <f t="shared" si="4"/>
        <v>0</v>
      </c>
      <c r="Q82" s="48">
        <f t="shared" ref="Q82:R82" si="48">SUM(Q83)</f>
        <v>0</v>
      </c>
      <c r="R82" s="48">
        <f t="shared" si="48"/>
        <v>0</v>
      </c>
      <c r="S82" s="65">
        <f t="shared" si="6"/>
        <v>0</v>
      </c>
    </row>
    <row r="83" spans="1:19" hidden="1" x14ac:dyDescent="0.25">
      <c r="A83" s="161"/>
      <c r="B83" s="23">
        <v>414121</v>
      </c>
      <c r="C83" s="17" t="s">
        <v>80</v>
      </c>
      <c r="D83" s="84"/>
      <c r="E83" s="68"/>
      <c r="F83" s="19"/>
      <c r="G83" s="19"/>
      <c r="H83" s="19"/>
      <c r="I83" s="290"/>
      <c r="J83" s="19"/>
      <c r="K83" s="19"/>
      <c r="L83" s="19"/>
      <c r="M83" s="19"/>
      <c r="N83" s="19"/>
      <c r="O83" s="49"/>
      <c r="P83" s="65">
        <f t="shared" si="4"/>
        <v>0</v>
      </c>
      <c r="Q83" s="49"/>
      <c r="R83" s="49"/>
      <c r="S83" s="65">
        <f t="shared" si="6"/>
        <v>0</v>
      </c>
    </row>
    <row r="84" spans="1:19" hidden="1" x14ac:dyDescent="0.25">
      <c r="A84" s="271"/>
      <c r="B84" s="12">
        <v>414300</v>
      </c>
      <c r="C84" s="13" t="s">
        <v>81</v>
      </c>
      <c r="D84" s="82">
        <f>SUM(D85)</f>
        <v>0</v>
      </c>
      <c r="E84" s="66">
        <f t="shared" ref="E84:O84" si="49">SUM(E85)</f>
        <v>0</v>
      </c>
      <c r="F84" s="14">
        <f t="shared" si="49"/>
        <v>0</v>
      </c>
      <c r="G84" s="14">
        <f t="shared" si="49"/>
        <v>0</v>
      </c>
      <c r="H84" s="14">
        <f t="shared" si="49"/>
        <v>0</v>
      </c>
      <c r="I84" s="288">
        <f t="shared" si="49"/>
        <v>0</v>
      </c>
      <c r="J84" s="14">
        <f t="shared" si="49"/>
        <v>0</v>
      </c>
      <c r="K84" s="14">
        <f t="shared" si="49"/>
        <v>0</v>
      </c>
      <c r="L84" s="14">
        <f t="shared" si="49"/>
        <v>0</v>
      </c>
      <c r="M84" s="14">
        <f t="shared" si="49"/>
        <v>0</v>
      </c>
      <c r="N84" s="14">
        <f t="shared" si="49"/>
        <v>0</v>
      </c>
      <c r="O84" s="47">
        <f t="shared" si="49"/>
        <v>0</v>
      </c>
      <c r="P84" s="65">
        <f t="shared" si="4"/>
        <v>0</v>
      </c>
      <c r="Q84" s="47">
        <f t="shared" ref="Q84:R84" si="50">SUM(Q85)</f>
        <v>0</v>
      </c>
      <c r="R84" s="47">
        <f t="shared" si="50"/>
        <v>0</v>
      </c>
      <c r="S84" s="65">
        <f t="shared" si="6"/>
        <v>0</v>
      </c>
    </row>
    <row r="85" spans="1:19" hidden="1" x14ac:dyDescent="0.25">
      <c r="A85" s="161"/>
      <c r="B85" s="16">
        <v>414310</v>
      </c>
      <c r="C85" s="17" t="s">
        <v>81</v>
      </c>
      <c r="D85" s="83">
        <f>SUM(D86:D88)</f>
        <v>0</v>
      </c>
      <c r="E85" s="67">
        <f t="shared" ref="E85:O85" si="51">SUM(E86:E88)</f>
        <v>0</v>
      </c>
      <c r="F85" s="18">
        <f t="shared" si="51"/>
        <v>0</v>
      </c>
      <c r="G85" s="18">
        <f t="shared" si="51"/>
        <v>0</v>
      </c>
      <c r="H85" s="18">
        <f t="shared" si="51"/>
        <v>0</v>
      </c>
      <c r="I85" s="289">
        <f t="shared" si="51"/>
        <v>0</v>
      </c>
      <c r="J85" s="18">
        <f t="shared" si="51"/>
        <v>0</v>
      </c>
      <c r="K85" s="18">
        <f t="shared" si="51"/>
        <v>0</v>
      </c>
      <c r="L85" s="18">
        <f t="shared" si="51"/>
        <v>0</v>
      </c>
      <c r="M85" s="18">
        <f t="shared" si="51"/>
        <v>0</v>
      </c>
      <c r="N85" s="18">
        <f t="shared" si="51"/>
        <v>0</v>
      </c>
      <c r="O85" s="48">
        <f t="shared" si="51"/>
        <v>0</v>
      </c>
      <c r="P85" s="65">
        <f t="shared" si="4"/>
        <v>0</v>
      </c>
      <c r="Q85" s="48">
        <f t="shared" ref="Q85:R85" si="52">SUM(Q86:Q88)</f>
        <v>0</v>
      </c>
      <c r="R85" s="48">
        <f t="shared" si="52"/>
        <v>0</v>
      </c>
      <c r="S85" s="65">
        <f t="shared" si="6"/>
        <v>0</v>
      </c>
    </row>
    <row r="86" spans="1:19" ht="46.5" hidden="1" customHeight="1" x14ac:dyDescent="0.25">
      <c r="A86" s="161"/>
      <c r="B86" s="16">
        <v>414311</v>
      </c>
      <c r="C86" s="17" t="s">
        <v>666</v>
      </c>
      <c r="D86" s="84"/>
      <c r="E86" s="68"/>
      <c r="F86" s="19"/>
      <c r="G86" s="19"/>
      <c r="H86" s="19"/>
      <c r="I86" s="290"/>
      <c r="J86" s="19"/>
      <c r="K86" s="19"/>
      <c r="L86" s="19"/>
      <c r="M86" s="19"/>
      <c r="N86" s="19"/>
      <c r="O86" s="49"/>
      <c r="P86" s="65">
        <f t="shared" si="4"/>
        <v>0</v>
      </c>
      <c r="Q86" s="49"/>
      <c r="R86" s="49"/>
      <c r="S86" s="65">
        <f t="shared" si="6"/>
        <v>0</v>
      </c>
    </row>
    <row r="87" spans="1:19" ht="38.25" hidden="1" x14ac:dyDescent="0.25">
      <c r="A87" s="161"/>
      <c r="B87" s="16">
        <v>414312</v>
      </c>
      <c r="C87" s="17" t="s">
        <v>82</v>
      </c>
      <c r="D87" s="84"/>
      <c r="E87" s="68"/>
      <c r="F87" s="19"/>
      <c r="G87" s="19"/>
      <c r="H87" s="19"/>
      <c r="I87" s="290"/>
      <c r="J87" s="19"/>
      <c r="K87" s="19"/>
      <c r="L87" s="19"/>
      <c r="M87" s="19"/>
      <c r="N87" s="19"/>
      <c r="O87" s="49"/>
      <c r="P87" s="65">
        <f t="shared" si="4"/>
        <v>0</v>
      </c>
      <c r="Q87" s="49"/>
      <c r="R87" s="49"/>
      <c r="S87" s="65">
        <f t="shared" si="6"/>
        <v>0</v>
      </c>
    </row>
    <row r="88" spans="1:19" ht="38.25" hidden="1" x14ac:dyDescent="0.25">
      <c r="A88" s="161"/>
      <c r="B88" s="16">
        <v>414314</v>
      </c>
      <c r="C88" s="17" t="s">
        <v>83</v>
      </c>
      <c r="D88" s="84"/>
      <c r="E88" s="70"/>
      <c r="F88" s="24"/>
      <c r="G88" s="19"/>
      <c r="H88" s="24"/>
      <c r="I88" s="290"/>
      <c r="J88" s="24"/>
      <c r="K88" s="24"/>
      <c r="L88" s="24"/>
      <c r="M88" s="24"/>
      <c r="N88" s="24"/>
      <c r="O88" s="52"/>
      <c r="P88" s="65">
        <f t="shared" si="4"/>
        <v>0</v>
      </c>
      <c r="Q88" s="49"/>
      <c r="R88" s="49"/>
      <c r="S88" s="65">
        <f t="shared" si="6"/>
        <v>0</v>
      </c>
    </row>
    <row r="89" spans="1:19" ht="51" hidden="1" x14ac:dyDescent="0.25">
      <c r="A89" s="271"/>
      <c r="B89" s="12">
        <v>414400</v>
      </c>
      <c r="C89" s="13" t="s">
        <v>84</v>
      </c>
      <c r="D89" s="82">
        <f t="shared" ref="D89:R89" si="53">SUM(D90)</f>
        <v>0</v>
      </c>
      <c r="E89" s="66">
        <f t="shared" si="53"/>
        <v>0</v>
      </c>
      <c r="F89" s="14">
        <f t="shared" si="53"/>
        <v>0</v>
      </c>
      <c r="G89" s="14">
        <f t="shared" si="53"/>
        <v>0</v>
      </c>
      <c r="H89" s="14">
        <f t="shared" si="53"/>
        <v>0</v>
      </c>
      <c r="I89" s="288">
        <f t="shared" si="53"/>
        <v>0</v>
      </c>
      <c r="J89" s="14">
        <f t="shared" si="53"/>
        <v>0</v>
      </c>
      <c r="K89" s="14">
        <f t="shared" si="53"/>
        <v>0</v>
      </c>
      <c r="L89" s="14">
        <f t="shared" si="53"/>
        <v>0</v>
      </c>
      <c r="M89" s="14">
        <f t="shared" si="53"/>
        <v>0</v>
      </c>
      <c r="N89" s="14">
        <f t="shared" si="53"/>
        <v>0</v>
      </c>
      <c r="O89" s="47">
        <f t="shared" si="53"/>
        <v>0</v>
      </c>
      <c r="P89" s="65">
        <f t="shared" si="4"/>
        <v>0</v>
      </c>
      <c r="Q89" s="47">
        <f t="shared" si="53"/>
        <v>0</v>
      </c>
      <c r="R89" s="47">
        <f t="shared" si="53"/>
        <v>0</v>
      </c>
      <c r="S89" s="65">
        <f t="shared" si="6"/>
        <v>0</v>
      </c>
    </row>
    <row r="90" spans="1:19" ht="51" hidden="1" x14ac:dyDescent="0.25">
      <c r="A90" s="161"/>
      <c r="B90" s="16">
        <v>414410</v>
      </c>
      <c r="C90" s="17" t="s">
        <v>84</v>
      </c>
      <c r="D90" s="83">
        <f>SUM(D91:D93)</f>
        <v>0</v>
      </c>
      <c r="E90" s="67">
        <f t="shared" ref="E90:O90" si="54">SUM(E91:E93)</f>
        <v>0</v>
      </c>
      <c r="F90" s="18">
        <f t="shared" si="54"/>
        <v>0</v>
      </c>
      <c r="G90" s="18">
        <f t="shared" si="54"/>
        <v>0</v>
      </c>
      <c r="H90" s="18">
        <f t="shared" si="54"/>
        <v>0</v>
      </c>
      <c r="I90" s="289">
        <f t="shared" si="54"/>
        <v>0</v>
      </c>
      <c r="J90" s="18">
        <f t="shared" si="54"/>
        <v>0</v>
      </c>
      <c r="K90" s="18">
        <f t="shared" si="54"/>
        <v>0</v>
      </c>
      <c r="L90" s="18">
        <f t="shared" si="54"/>
        <v>0</v>
      </c>
      <c r="M90" s="18">
        <f t="shared" si="54"/>
        <v>0</v>
      </c>
      <c r="N90" s="18">
        <f t="shared" si="54"/>
        <v>0</v>
      </c>
      <c r="O90" s="48">
        <f t="shared" si="54"/>
        <v>0</v>
      </c>
      <c r="P90" s="65">
        <f t="shared" si="4"/>
        <v>0</v>
      </c>
      <c r="Q90" s="48">
        <f t="shared" ref="Q90:R90" si="55">SUM(Q91:Q93)</f>
        <v>0</v>
      </c>
      <c r="R90" s="48">
        <f t="shared" si="55"/>
        <v>0</v>
      </c>
      <c r="S90" s="65">
        <f t="shared" si="6"/>
        <v>0</v>
      </c>
    </row>
    <row r="91" spans="1:19" ht="38.25" hidden="1" x14ac:dyDescent="0.25">
      <c r="A91" s="161"/>
      <c r="B91" s="16">
        <v>414411</v>
      </c>
      <c r="C91" s="17" t="s">
        <v>85</v>
      </c>
      <c r="D91" s="84"/>
      <c r="E91" s="70"/>
      <c r="F91" s="24"/>
      <c r="G91" s="19"/>
      <c r="H91" s="24"/>
      <c r="I91" s="290"/>
      <c r="J91" s="24"/>
      <c r="K91" s="24"/>
      <c r="L91" s="24"/>
      <c r="M91" s="24"/>
      <c r="N91" s="24"/>
      <c r="O91" s="52"/>
      <c r="P91" s="65">
        <f t="shared" si="4"/>
        <v>0</v>
      </c>
      <c r="Q91" s="49"/>
      <c r="R91" s="49"/>
      <c r="S91" s="65">
        <f t="shared" si="6"/>
        <v>0</v>
      </c>
    </row>
    <row r="92" spans="1:19" ht="25.5" hidden="1" x14ac:dyDescent="0.25">
      <c r="A92" s="161"/>
      <c r="B92" s="16">
        <v>414412</v>
      </c>
      <c r="C92" s="17" t="s">
        <v>523</v>
      </c>
      <c r="D92" s="86"/>
      <c r="E92" s="70"/>
      <c r="F92" s="24"/>
      <c r="G92" s="24"/>
      <c r="H92" s="24"/>
      <c r="I92" s="290"/>
      <c r="J92" s="24"/>
      <c r="K92" s="24"/>
      <c r="L92" s="24"/>
      <c r="M92" s="24"/>
      <c r="N92" s="24"/>
      <c r="O92" s="52"/>
      <c r="P92" s="65">
        <f t="shared" si="4"/>
        <v>0</v>
      </c>
      <c r="Q92" s="52"/>
      <c r="R92" s="52"/>
      <c r="S92" s="65">
        <f t="shared" si="6"/>
        <v>0</v>
      </c>
    </row>
    <row r="93" spans="1:19" ht="25.5" hidden="1" x14ac:dyDescent="0.25">
      <c r="A93" s="161"/>
      <c r="B93" s="16">
        <v>414419</v>
      </c>
      <c r="C93" s="17" t="s">
        <v>524</v>
      </c>
      <c r="D93" s="86"/>
      <c r="E93" s="70"/>
      <c r="F93" s="24"/>
      <c r="G93" s="24"/>
      <c r="H93" s="24"/>
      <c r="I93" s="290"/>
      <c r="J93" s="24"/>
      <c r="K93" s="24"/>
      <c r="L93" s="24"/>
      <c r="M93" s="24"/>
      <c r="N93" s="24"/>
      <c r="O93" s="52"/>
      <c r="P93" s="65">
        <f t="shared" si="4"/>
        <v>0</v>
      </c>
      <c r="Q93" s="52"/>
      <c r="R93" s="52"/>
      <c r="S93" s="65">
        <f t="shared" si="6"/>
        <v>0</v>
      </c>
    </row>
    <row r="94" spans="1:19" ht="25.5" hidden="1" x14ac:dyDescent="0.25">
      <c r="A94" s="161"/>
      <c r="B94" s="12">
        <v>415000</v>
      </c>
      <c r="C94" s="21" t="s">
        <v>86</v>
      </c>
      <c r="D94" s="87">
        <f>SUM(D95)</f>
        <v>0</v>
      </c>
      <c r="E94" s="71">
        <f t="shared" ref="E94:O95" si="56">SUM(E95)</f>
        <v>0</v>
      </c>
      <c r="F94" s="25">
        <f t="shared" si="56"/>
        <v>0</v>
      </c>
      <c r="G94" s="25">
        <f t="shared" si="56"/>
        <v>0</v>
      </c>
      <c r="H94" s="25">
        <f t="shared" si="56"/>
        <v>0</v>
      </c>
      <c r="I94" s="118">
        <f t="shared" si="56"/>
        <v>0</v>
      </c>
      <c r="J94" s="25">
        <f t="shared" si="56"/>
        <v>0</v>
      </c>
      <c r="K94" s="25">
        <f t="shared" si="56"/>
        <v>0</v>
      </c>
      <c r="L94" s="25">
        <f t="shared" si="56"/>
        <v>0</v>
      </c>
      <c r="M94" s="25">
        <f t="shared" si="56"/>
        <v>0</v>
      </c>
      <c r="N94" s="25">
        <f t="shared" si="56"/>
        <v>0</v>
      </c>
      <c r="O94" s="53">
        <f t="shared" si="56"/>
        <v>0</v>
      </c>
      <c r="P94" s="65">
        <f t="shared" si="4"/>
        <v>0</v>
      </c>
      <c r="Q94" s="53">
        <f t="shared" ref="Q94:R95" si="57">SUM(Q95)</f>
        <v>0</v>
      </c>
      <c r="R94" s="53">
        <f t="shared" si="57"/>
        <v>0</v>
      </c>
      <c r="S94" s="65">
        <f t="shared" si="6"/>
        <v>0</v>
      </c>
    </row>
    <row r="95" spans="1:19" hidden="1" x14ac:dyDescent="0.25">
      <c r="A95" s="161"/>
      <c r="B95" s="12">
        <v>415100</v>
      </c>
      <c r="C95" s="13" t="s">
        <v>87</v>
      </c>
      <c r="D95" s="87">
        <f>SUM(D96)</f>
        <v>0</v>
      </c>
      <c r="E95" s="71">
        <f t="shared" si="56"/>
        <v>0</v>
      </c>
      <c r="F95" s="25">
        <f t="shared" si="56"/>
        <v>0</v>
      </c>
      <c r="G95" s="25">
        <f t="shared" si="56"/>
        <v>0</v>
      </c>
      <c r="H95" s="25">
        <f t="shared" si="56"/>
        <v>0</v>
      </c>
      <c r="I95" s="118">
        <f t="shared" si="56"/>
        <v>0</v>
      </c>
      <c r="J95" s="25">
        <f t="shared" si="56"/>
        <v>0</v>
      </c>
      <c r="K95" s="25">
        <f t="shared" si="56"/>
        <v>0</v>
      </c>
      <c r="L95" s="25">
        <f t="shared" si="56"/>
        <v>0</v>
      </c>
      <c r="M95" s="25">
        <f t="shared" si="56"/>
        <v>0</v>
      </c>
      <c r="N95" s="25">
        <f t="shared" si="56"/>
        <v>0</v>
      </c>
      <c r="O95" s="53">
        <f t="shared" si="56"/>
        <v>0</v>
      </c>
      <c r="P95" s="65">
        <f t="shared" si="4"/>
        <v>0</v>
      </c>
      <c r="Q95" s="53">
        <f t="shared" si="57"/>
        <v>0</v>
      </c>
      <c r="R95" s="53">
        <f t="shared" si="57"/>
        <v>0</v>
      </c>
      <c r="S95" s="65">
        <f t="shared" si="6"/>
        <v>0</v>
      </c>
    </row>
    <row r="96" spans="1:19" hidden="1" x14ac:dyDescent="0.25">
      <c r="A96" s="161"/>
      <c r="B96" s="16">
        <v>415110</v>
      </c>
      <c r="C96" s="17" t="s">
        <v>87</v>
      </c>
      <c r="D96" s="85">
        <f>SUM(D97:D98)</f>
        <v>0</v>
      </c>
      <c r="E96" s="69">
        <f t="shared" ref="E96:O96" si="58">SUM(E97:E98)</f>
        <v>0</v>
      </c>
      <c r="F96" s="20">
        <f t="shared" si="58"/>
        <v>0</v>
      </c>
      <c r="G96" s="20">
        <f t="shared" si="58"/>
        <v>0</v>
      </c>
      <c r="H96" s="20">
        <f t="shared" si="58"/>
        <v>0</v>
      </c>
      <c r="I96" s="181">
        <f t="shared" si="58"/>
        <v>0</v>
      </c>
      <c r="J96" s="20">
        <f t="shared" si="58"/>
        <v>0</v>
      </c>
      <c r="K96" s="20">
        <f t="shared" si="58"/>
        <v>0</v>
      </c>
      <c r="L96" s="20">
        <f t="shared" si="58"/>
        <v>0</v>
      </c>
      <c r="M96" s="20">
        <f t="shared" si="58"/>
        <v>0</v>
      </c>
      <c r="N96" s="20">
        <f t="shared" si="58"/>
        <v>0</v>
      </c>
      <c r="O96" s="50">
        <f t="shared" si="58"/>
        <v>0</v>
      </c>
      <c r="P96" s="65">
        <f t="shared" si="4"/>
        <v>0</v>
      </c>
      <c r="Q96" s="50">
        <f t="shared" ref="Q96:R96" si="59">SUM(Q97:Q98)</f>
        <v>0</v>
      </c>
      <c r="R96" s="50">
        <f t="shared" si="59"/>
        <v>0</v>
      </c>
      <c r="S96" s="65">
        <f t="shared" si="6"/>
        <v>0</v>
      </c>
    </row>
    <row r="97" spans="1:19" ht="25.5" hidden="1" x14ac:dyDescent="0.25">
      <c r="A97" s="161"/>
      <c r="B97" s="16">
        <v>415112</v>
      </c>
      <c r="C97" s="17" t="s">
        <v>88</v>
      </c>
      <c r="D97" s="84">
        <v>0</v>
      </c>
      <c r="E97" s="68"/>
      <c r="F97" s="19"/>
      <c r="G97" s="19"/>
      <c r="H97" s="19"/>
      <c r="I97" s="290"/>
      <c r="J97" s="19"/>
      <c r="K97" s="19"/>
      <c r="L97" s="19"/>
      <c r="M97" s="19"/>
      <c r="N97" s="19"/>
      <c r="O97" s="49"/>
      <c r="P97" s="65">
        <f t="shared" ref="P97:P160" si="60">SUM(E97:O97)</f>
        <v>0</v>
      </c>
      <c r="Q97" s="49"/>
      <c r="R97" s="49"/>
      <c r="S97" s="65">
        <f t="shared" ref="S97:S160" si="61">SUM(P97:R97)</f>
        <v>0</v>
      </c>
    </row>
    <row r="98" spans="1:19" ht="25.5" hidden="1" x14ac:dyDescent="0.25">
      <c r="A98" s="161"/>
      <c r="B98" s="16">
        <v>415119</v>
      </c>
      <c r="C98" s="26" t="s">
        <v>89</v>
      </c>
      <c r="D98" s="84"/>
      <c r="E98" s="68"/>
      <c r="F98" s="19"/>
      <c r="G98" s="19"/>
      <c r="H98" s="19"/>
      <c r="I98" s="290"/>
      <c r="J98" s="19"/>
      <c r="K98" s="19"/>
      <c r="L98" s="19"/>
      <c r="M98" s="19"/>
      <c r="N98" s="19"/>
      <c r="O98" s="49"/>
      <c r="P98" s="65">
        <f t="shared" si="60"/>
        <v>0</v>
      </c>
      <c r="Q98" s="49"/>
      <c r="R98" s="49"/>
      <c r="S98" s="65">
        <f t="shared" si="61"/>
        <v>0</v>
      </c>
    </row>
    <row r="99" spans="1:19" ht="25.5" hidden="1" x14ac:dyDescent="0.25">
      <c r="A99" s="271"/>
      <c r="B99" s="12">
        <v>416000</v>
      </c>
      <c r="C99" s="21" t="s">
        <v>90</v>
      </c>
      <c r="D99" s="82">
        <f>SUM(D100)</f>
        <v>0</v>
      </c>
      <c r="E99" s="66">
        <f t="shared" ref="E99:O99" si="62">SUM(E100)</f>
        <v>0</v>
      </c>
      <c r="F99" s="14">
        <f t="shared" si="62"/>
        <v>0</v>
      </c>
      <c r="G99" s="14">
        <f t="shared" si="62"/>
        <v>0</v>
      </c>
      <c r="H99" s="14">
        <f t="shared" si="62"/>
        <v>0</v>
      </c>
      <c r="I99" s="288">
        <f t="shared" si="62"/>
        <v>0</v>
      </c>
      <c r="J99" s="14">
        <f t="shared" si="62"/>
        <v>0</v>
      </c>
      <c r="K99" s="14">
        <f t="shared" si="62"/>
        <v>0</v>
      </c>
      <c r="L99" s="14">
        <f t="shared" si="62"/>
        <v>0</v>
      </c>
      <c r="M99" s="14">
        <f t="shared" si="62"/>
        <v>0</v>
      </c>
      <c r="N99" s="14">
        <f t="shared" si="62"/>
        <v>0</v>
      </c>
      <c r="O99" s="47">
        <f t="shared" si="62"/>
        <v>0</v>
      </c>
      <c r="P99" s="65">
        <f t="shared" si="60"/>
        <v>0</v>
      </c>
      <c r="Q99" s="47">
        <f t="shared" ref="Q99:R99" si="63">SUM(Q100)</f>
        <v>0</v>
      </c>
      <c r="R99" s="47">
        <f t="shared" si="63"/>
        <v>0</v>
      </c>
      <c r="S99" s="65">
        <f t="shared" si="61"/>
        <v>0</v>
      </c>
    </row>
    <row r="100" spans="1:19" ht="25.5" hidden="1" x14ac:dyDescent="0.25">
      <c r="A100" s="271"/>
      <c r="B100" s="12">
        <v>416100</v>
      </c>
      <c r="C100" s="13" t="s">
        <v>91</v>
      </c>
      <c r="D100" s="82">
        <f>SUM(D101,D105,D107)</f>
        <v>0</v>
      </c>
      <c r="E100" s="66">
        <f t="shared" ref="E100:O100" si="64">SUM(E101,E105,E107)</f>
        <v>0</v>
      </c>
      <c r="F100" s="14">
        <f t="shared" si="64"/>
        <v>0</v>
      </c>
      <c r="G100" s="14">
        <f t="shared" si="64"/>
        <v>0</v>
      </c>
      <c r="H100" s="14">
        <f t="shared" si="64"/>
        <v>0</v>
      </c>
      <c r="I100" s="288">
        <f t="shared" si="64"/>
        <v>0</v>
      </c>
      <c r="J100" s="14">
        <f t="shared" si="64"/>
        <v>0</v>
      </c>
      <c r="K100" s="14">
        <f t="shared" si="64"/>
        <v>0</v>
      </c>
      <c r="L100" s="14">
        <f t="shared" si="64"/>
        <v>0</v>
      </c>
      <c r="M100" s="14">
        <f t="shared" si="64"/>
        <v>0</v>
      </c>
      <c r="N100" s="14">
        <f t="shared" si="64"/>
        <v>0</v>
      </c>
      <c r="O100" s="47">
        <f t="shared" si="64"/>
        <v>0</v>
      </c>
      <c r="P100" s="65">
        <f t="shared" si="60"/>
        <v>0</v>
      </c>
      <c r="Q100" s="47">
        <f t="shared" ref="Q100:R100" si="65">SUM(Q101,Q105,Q107)</f>
        <v>0</v>
      </c>
      <c r="R100" s="47">
        <f t="shared" si="65"/>
        <v>0</v>
      </c>
      <c r="S100" s="65">
        <f t="shared" si="61"/>
        <v>0</v>
      </c>
    </row>
    <row r="101" spans="1:19" hidden="1" x14ac:dyDescent="0.25">
      <c r="A101" s="161"/>
      <c r="B101" s="16">
        <v>416110</v>
      </c>
      <c r="C101" s="17" t="s">
        <v>92</v>
      </c>
      <c r="D101" s="83">
        <f>SUM(D102:D104)</f>
        <v>0</v>
      </c>
      <c r="E101" s="67">
        <f t="shared" ref="E101:O101" si="66">SUM(E102:E104)</f>
        <v>0</v>
      </c>
      <c r="F101" s="18">
        <f t="shared" si="66"/>
        <v>0</v>
      </c>
      <c r="G101" s="18">
        <f t="shared" si="66"/>
        <v>0</v>
      </c>
      <c r="H101" s="18">
        <f t="shared" si="66"/>
        <v>0</v>
      </c>
      <c r="I101" s="289">
        <f t="shared" si="66"/>
        <v>0</v>
      </c>
      <c r="J101" s="18">
        <f t="shared" si="66"/>
        <v>0</v>
      </c>
      <c r="K101" s="18">
        <f t="shared" si="66"/>
        <v>0</v>
      </c>
      <c r="L101" s="18">
        <f t="shared" si="66"/>
        <v>0</v>
      </c>
      <c r="M101" s="18">
        <f t="shared" si="66"/>
        <v>0</v>
      </c>
      <c r="N101" s="18">
        <f t="shared" si="66"/>
        <v>0</v>
      </c>
      <c r="O101" s="48">
        <f t="shared" si="66"/>
        <v>0</v>
      </c>
      <c r="P101" s="65">
        <f t="shared" si="60"/>
        <v>0</v>
      </c>
      <c r="Q101" s="48">
        <f t="shared" ref="Q101:R101" si="67">SUM(Q102:Q104)</f>
        <v>0</v>
      </c>
      <c r="R101" s="48">
        <f t="shared" si="67"/>
        <v>0</v>
      </c>
      <c r="S101" s="65">
        <f t="shared" si="61"/>
        <v>0</v>
      </c>
    </row>
    <row r="102" spans="1:19" hidden="1" x14ac:dyDescent="0.25">
      <c r="A102" s="161"/>
      <c r="B102" s="16">
        <v>416111</v>
      </c>
      <c r="C102" s="17" t="s">
        <v>525</v>
      </c>
      <c r="D102" s="84"/>
      <c r="E102" s="68"/>
      <c r="F102" s="22"/>
      <c r="G102" s="22"/>
      <c r="H102" s="22"/>
      <c r="I102" s="290"/>
      <c r="J102" s="22"/>
      <c r="K102" s="22"/>
      <c r="L102" s="22"/>
      <c r="M102" s="22"/>
      <c r="N102" s="22"/>
      <c r="O102" s="51"/>
      <c r="P102" s="65">
        <f t="shared" si="60"/>
        <v>0</v>
      </c>
      <c r="Q102" s="49"/>
      <c r="R102" s="49"/>
      <c r="S102" s="65">
        <f t="shared" si="61"/>
        <v>0</v>
      </c>
    </row>
    <row r="103" spans="1:19" ht="25.5" hidden="1" x14ac:dyDescent="0.25">
      <c r="A103" s="161"/>
      <c r="B103" s="16">
        <v>416112</v>
      </c>
      <c r="C103" s="26" t="s">
        <v>93</v>
      </c>
      <c r="D103" s="84"/>
      <c r="E103" s="68"/>
      <c r="F103" s="19"/>
      <c r="G103" s="19"/>
      <c r="H103" s="19"/>
      <c r="I103" s="290"/>
      <c r="J103" s="19"/>
      <c r="K103" s="19"/>
      <c r="L103" s="19"/>
      <c r="M103" s="19"/>
      <c r="N103" s="19"/>
      <c r="O103" s="49"/>
      <c r="P103" s="65">
        <f t="shared" si="60"/>
        <v>0</v>
      </c>
      <c r="Q103" s="49"/>
      <c r="R103" s="49"/>
      <c r="S103" s="65">
        <f t="shared" si="61"/>
        <v>0</v>
      </c>
    </row>
    <row r="104" spans="1:19" hidden="1" x14ac:dyDescent="0.25">
      <c r="A104" s="161"/>
      <c r="B104" s="16">
        <v>416119</v>
      </c>
      <c r="C104" s="26" t="s">
        <v>94</v>
      </c>
      <c r="D104" s="84"/>
      <c r="E104" s="68"/>
      <c r="F104" s="19"/>
      <c r="G104" s="19"/>
      <c r="H104" s="19"/>
      <c r="I104" s="290"/>
      <c r="J104" s="19"/>
      <c r="K104" s="19"/>
      <c r="L104" s="19"/>
      <c r="M104" s="19"/>
      <c r="N104" s="19"/>
      <c r="O104" s="49"/>
      <c r="P104" s="65">
        <f t="shared" si="60"/>
        <v>0</v>
      </c>
      <c r="Q104" s="49"/>
      <c r="R104" s="49"/>
      <c r="S104" s="65">
        <f t="shared" si="61"/>
        <v>0</v>
      </c>
    </row>
    <row r="105" spans="1:19" hidden="1" x14ac:dyDescent="0.25">
      <c r="A105" s="161"/>
      <c r="B105" s="16">
        <v>416120</v>
      </c>
      <c r="C105" s="17" t="s">
        <v>95</v>
      </c>
      <c r="D105" s="83">
        <f>SUM(D106)</f>
        <v>0</v>
      </c>
      <c r="E105" s="67">
        <f t="shared" ref="E105:O105" si="68">SUM(E106)</f>
        <v>0</v>
      </c>
      <c r="F105" s="18">
        <f t="shared" si="68"/>
        <v>0</v>
      </c>
      <c r="G105" s="18">
        <f t="shared" si="68"/>
        <v>0</v>
      </c>
      <c r="H105" s="18">
        <f t="shared" si="68"/>
        <v>0</v>
      </c>
      <c r="I105" s="289">
        <f t="shared" si="68"/>
        <v>0</v>
      </c>
      <c r="J105" s="18">
        <f t="shared" si="68"/>
        <v>0</v>
      </c>
      <c r="K105" s="18">
        <f t="shared" si="68"/>
        <v>0</v>
      </c>
      <c r="L105" s="18">
        <f t="shared" si="68"/>
        <v>0</v>
      </c>
      <c r="M105" s="18">
        <f t="shared" si="68"/>
        <v>0</v>
      </c>
      <c r="N105" s="18">
        <f t="shared" si="68"/>
        <v>0</v>
      </c>
      <c r="O105" s="48">
        <f t="shared" si="68"/>
        <v>0</v>
      </c>
      <c r="P105" s="65">
        <f t="shared" si="60"/>
        <v>0</v>
      </c>
      <c r="Q105" s="48">
        <f t="shared" ref="Q105:R105" si="69">SUM(Q106)</f>
        <v>0</v>
      </c>
      <c r="R105" s="48">
        <f t="shared" si="69"/>
        <v>0</v>
      </c>
      <c r="S105" s="65">
        <f t="shared" si="61"/>
        <v>0</v>
      </c>
    </row>
    <row r="106" spans="1:19" hidden="1" x14ac:dyDescent="0.25">
      <c r="A106" s="161"/>
      <c r="B106" s="16">
        <v>416121</v>
      </c>
      <c r="C106" s="17" t="s">
        <v>96</v>
      </c>
      <c r="D106" s="84"/>
      <c r="E106" s="68"/>
      <c r="F106" s="19"/>
      <c r="G106" s="19"/>
      <c r="H106" s="19"/>
      <c r="I106" s="290"/>
      <c r="J106" s="19"/>
      <c r="K106" s="19"/>
      <c r="L106" s="19"/>
      <c r="M106" s="19"/>
      <c r="N106" s="19"/>
      <c r="O106" s="49"/>
      <c r="P106" s="65">
        <f t="shared" si="60"/>
        <v>0</v>
      </c>
      <c r="Q106" s="49"/>
      <c r="R106" s="49"/>
      <c r="S106" s="65">
        <f t="shared" si="61"/>
        <v>0</v>
      </c>
    </row>
    <row r="107" spans="1:19" ht="25.5" hidden="1" x14ac:dyDescent="0.25">
      <c r="A107" s="161"/>
      <c r="B107" s="16">
        <v>416130</v>
      </c>
      <c r="C107" s="17" t="s">
        <v>97</v>
      </c>
      <c r="D107" s="83">
        <f>SUM(D108)</f>
        <v>0</v>
      </c>
      <c r="E107" s="67">
        <f t="shared" ref="E107:O107" si="70">SUM(E108)</f>
        <v>0</v>
      </c>
      <c r="F107" s="18">
        <f t="shared" si="70"/>
        <v>0</v>
      </c>
      <c r="G107" s="18">
        <f t="shared" si="70"/>
        <v>0</v>
      </c>
      <c r="H107" s="18">
        <f t="shared" si="70"/>
        <v>0</v>
      </c>
      <c r="I107" s="289">
        <f t="shared" si="70"/>
        <v>0</v>
      </c>
      <c r="J107" s="18">
        <f t="shared" si="70"/>
        <v>0</v>
      </c>
      <c r="K107" s="18">
        <f t="shared" si="70"/>
        <v>0</v>
      </c>
      <c r="L107" s="18">
        <f t="shared" si="70"/>
        <v>0</v>
      </c>
      <c r="M107" s="18">
        <f t="shared" si="70"/>
        <v>0</v>
      </c>
      <c r="N107" s="18">
        <f t="shared" si="70"/>
        <v>0</v>
      </c>
      <c r="O107" s="48">
        <f t="shared" si="70"/>
        <v>0</v>
      </c>
      <c r="P107" s="65">
        <f t="shared" si="60"/>
        <v>0</v>
      </c>
      <c r="Q107" s="48">
        <f t="shared" ref="Q107:R107" si="71">SUM(Q108)</f>
        <v>0</v>
      </c>
      <c r="R107" s="48">
        <f t="shared" si="71"/>
        <v>0</v>
      </c>
      <c r="S107" s="65">
        <f t="shared" si="61"/>
        <v>0</v>
      </c>
    </row>
    <row r="108" spans="1:19" ht="25.5" hidden="1" x14ac:dyDescent="0.25">
      <c r="A108" s="161"/>
      <c r="B108" s="16">
        <v>416132</v>
      </c>
      <c r="C108" s="17" t="s">
        <v>98</v>
      </c>
      <c r="D108" s="84"/>
      <c r="E108" s="68"/>
      <c r="F108" s="19"/>
      <c r="G108" s="19"/>
      <c r="H108" s="19"/>
      <c r="I108" s="290"/>
      <c r="J108" s="19"/>
      <c r="K108" s="19"/>
      <c r="L108" s="19"/>
      <c r="M108" s="19"/>
      <c r="N108" s="19"/>
      <c r="O108" s="49"/>
      <c r="P108" s="65">
        <f t="shared" si="60"/>
        <v>0</v>
      </c>
      <c r="Q108" s="49"/>
      <c r="R108" s="49"/>
      <c r="S108" s="65">
        <f t="shared" si="61"/>
        <v>0</v>
      </c>
    </row>
    <row r="109" spans="1:19" hidden="1" x14ac:dyDescent="0.25">
      <c r="A109" s="271"/>
      <c r="B109" s="12">
        <v>417000</v>
      </c>
      <c r="C109" s="21" t="s">
        <v>99</v>
      </c>
      <c r="D109" s="82">
        <f t="shared" ref="D109:R111" si="72">SUM(D110)</f>
        <v>0</v>
      </c>
      <c r="E109" s="66">
        <f t="shared" si="72"/>
        <v>0</v>
      </c>
      <c r="F109" s="14">
        <f t="shared" si="72"/>
        <v>0</v>
      </c>
      <c r="G109" s="14">
        <f t="shared" si="72"/>
        <v>0</v>
      </c>
      <c r="H109" s="14">
        <f t="shared" si="72"/>
        <v>0</v>
      </c>
      <c r="I109" s="288">
        <f t="shared" si="72"/>
        <v>0</v>
      </c>
      <c r="J109" s="14">
        <f t="shared" si="72"/>
        <v>0</v>
      </c>
      <c r="K109" s="14">
        <f t="shared" si="72"/>
        <v>0</v>
      </c>
      <c r="L109" s="14">
        <f t="shared" si="72"/>
        <v>0</v>
      </c>
      <c r="M109" s="14">
        <f t="shared" si="72"/>
        <v>0</v>
      </c>
      <c r="N109" s="14">
        <f t="shared" si="72"/>
        <v>0</v>
      </c>
      <c r="O109" s="47">
        <f t="shared" si="72"/>
        <v>0</v>
      </c>
      <c r="P109" s="65">
        <f t="shared" si="60"/>
        <v>0</v>
      </c>
      <c r="Q109" s="47">
        <f t="shared" si="72"/>
        <v>0</v>
      </c>
      <c r="R109" s="47">
        <f t="shared" si="72"/>
        <v>0</v>
      </c>
      <c r="S109" s="65">
        <f t="shared" si="61"/>
        <v>0</v>
      </c>
    </row>
    <row r="110" spans="1:19" hidden="1" x14ac:dyDescent="0.25">
      <c r="A110" s="271"/>
      <c r="B110" s="12">
        <v>417100</v>
      </c>
      <c r="C110" s="13" t="s">
        <v>100</v>
      </c>
      <c r="D110" s="82">
        <f t="shared" si="72"/>
        <v>0</v>
      </c>
      <c r="E110" s="66">
        <f t="shared" si="72"/>
        <v>0</v>
      </c>
      <c r="F110" s="14">
        <f t="shared" si="72"/>
        <v>0</v>
      </c>
      <c r="G110" s="14">
        <f t="shared" si="72"/>
        <v>0</v>
      </c>
      <c r="H110" s="14">
        <f t="shared" si="72"/>
        <v>0</v>
      </c>
      <c r="I110" s="288">
        <f t="shared" si="72"/>
        <v>0</v>
      </c>
      <c r="J110" s="14">
        <f t="shared" si="72"/>
        <v>0</v>
      </c>
      <c r="K110" s="14">
        <f t="shared" si="72"/>
        <v>0</v>
      </c>
      <c r="L110" s="14">
        <f t="shared" si="72"/>
        <v>0</v>
      </c>
      <c r="M110" s="14">
        <f t="shared" si="72"/>
        <v>0</v>
      </c>
      <c r="N110" s="14">
        <f t="shared" si="72"/>
        <v>0</v>
      </c>
      <c r="O110" s="47">
        <f t="shared" si="72"/>
        <v>0</v>
      </c>
      <c r="P110" s="65">
        <f t="shared" si="60"/>
        <v>0</v>
      </c>
      <c r="Q110" s="47">
        <f t="shared" si="72"/>
        <v>0</v>
      </c>
      <c r="R110" s="47">
        <f t="shared" si="72"/>
        <v>0</v>
      </c>
      <c r="S110" s="65">
        <f t="shared" si="61"/>
        <v>0</v>
      </c>
    </row>
    <row r="111" spans="1:19" hidden="1" x14ac:dyDescent="0.25">
      <c r="A111" s="161"/>
      <c r="B111" s="16">
        <v>417110</v>
      </c>
      <c r="C111" s="17" t="s">
        <v>100</v>
      </c>
      <c r="D111" s="83">
        <f t="shared" si="72"/>
        <v>0</v>
      </c>
      <c r="E111" s="67">
        <f t="shared" si="72"/>
        <v>0</v>
      </c>
      <c r="F111" s="18">
        <f t="shared" si="72"/>
        <v>0</v>
      </c>
      <c r="G111" s="18">
        <f t="shared" si="72"/>
        <v>0</v>
      </c>
      <c r="H111" s="18">
        <f t="shared" si="72"/>
        <v>0</v>
      </c>
      <c r="I111" s="289">
        <f t="shared" si="72"/>
        <v>0</v>
      </c>
      <c r="J111" s="18">
        <f t="shared" si="72"/>
        <v>0</v>
      </c>
      <c r="K111" s="18">
        <f t="shared" si="72"/>
        <v>0</v>
      </c>
      <c r="L111" s="18">
        <f t="shared" si="72"/>
        <v>0</v>
      </c>
      <c r="M111" s="18">
        <f t="shared" si="72"/>
        <v>0</v>
      </c>
      <c r="N111" s="18">
        <f t="shared" si="72"/>
        <v>0</v>
      </c>
      <c r="O111" s="48">
        <f t="shared" si="72"/>
        <v>0</v>
      </c>
      <c r="P111" s="65">
        <f t="shared" si="60"/>
        <v>0</v>
      </c>
      <c r="Q111" s="48">
        <f t="shared" si="72"/>
        <v>0</v>
      </c>
      <c r="R111" s="48">
        <f t="shared" si="72"/>
        <v>0</v>
      </c>
      <c r="S111" s="65">
        <f t="shared" si="61"/>
        <v>0</v>
      </c>
    </row>
    <row r="112" spans="1:19" hidden="1" x14ac:dyDescent="0.25">
      <c r="A112" s="161"/>
      <c r="B112" s="16">
        <v>417111</v>
      </c>
      <c r="C112" s="17" t="s">
        <v>526</v>
      </c>
      <c r="D112" s="84"/>
      <c r="E112" s="68"/>
      <c r="F112" s="19"/>
      <c r="G112" s="19"/>
      <c r="H112" s="19"/>
      <c r="I112" s="290"/>
      <c r="J112" s="19"/>
      <c r="K112" s="19"/>
      <c r="L112" s="19"/>
      <c r="M112" s="19"/>
      <c r="N112" s="19"/>
      <c r="O112" s="49"/>
      <c r="P112" s="65">
        <f t="shared" si="60"/>
        <v>0</v>
      </c>
      <c r="Q112" s="49"/>
      <c r="R112" s="49"/>
      <c r="S112" s="65">
        <f t="shared" si="61"/>
        <v>0</v>
      </c>
    </row>
    <row r="113" spans="1:19" hidden="1" x14ac:dyDescent="0.25">
      <c r="A113" s="271"/>
      <c r="B113" s="12">
        <v>421000</v>
      </c>
      <c r="C113" s="21" t="s">
        <v>101</v>
      </c>
      <c r="D113" s="82">
        <f>SUM(D114,D119,D129,D143,D153,D163+D172)</f>
        <v>0</v>
      </c>
      <c r="E113" s="66">
        <f t="shared" ref="E113:O113" si="73">SUM(E114,E119,E129,E143,E153,E163+E172)</f>
        <v>0</v>
      </c>
      <c r="F113" s="14">
        <f t="shared" si="73"/>
        <v>0</v>
      </c>
      <c r="G113" s="14">
        <f t="shared" si="73"/>
        <v>0</v>
      </c>
      <c r="H113" s="14">
        <f t="shared" si="73"/>
        <v>0</v>
      </c>
      <c r="I113" s="288">
        <f t="shared" si="73"/>
        <v>0</v>
      </c>
      <c r="J113" s="14">
        <f t="shared" si="73"/>
        <v>0</v>
      </c>
      <c r="K113" s="14">
        <f t="shared" si="73"/>
        <v>0</v>
      </c>
      <c r="L113" s="14">
        <f t="shared" si="73"/>
        <v>0</v>
      </c>
      <c r="M113" s="14">
        <f t="shared" si="73"/>
        <v>0</v>
      </c>
      <c r="N113" s="14">
        <f t="shared" si="73"/>
        <v>0</v>
      </c>
      <c r="O113" s="47">
        <f t="shared" si="73"/>
        <v>0</v>
      </c>
      <c r="P113" s="65">
        <f t="shared" si="60"/>
        <v>0</v>
      </c>
      <c r="Q113" s="47">
        <f t="shared" ref="Q113:R113" si="74">SUM(Q114,Q119,Q129,Q143,Q153,Q163+Q172)</f>
        <v>0</v>
      </c>
      <c r="R113" s="47">
        <f t="shared" si="74"/>
        <v>0</v>
      </c>
      <c r="S113" s="65">
        <f t="shared" si="61"/>
        <v>0</v>
      </c>
    </row>
    <row r="114" spans="1:19" ht="25.5" hidden="1" x14ac:dyDescent="0.25">
      <c r="A114" s="271"/>
      <c r="B114" s="12">
        <v>421100</v>
      </c>
      <c r="C114" s="13" t="s">
        <v>102</v>
      </c>
      <c r="D114" s="82">
        <f>SUM(D115,D117)</f>
        <v>0</v>
      </c>
      <c r="E114" s="66">
        <f t="shared" ref="E114:O114" si="75">SUM(E115,E117)</f>
        <v>0</v>
      </c>
      <c r="F114" s="14">
        <f t="shared" si="75"/>
        <v>0</v>
      </c>
      <c r="G114" s="14">
        <f t="shared" si="75"/>
        <v>0</v>
      </c>
      <c r="H114" s="14">
        <f t="shared" si="75"/>
        <v>0</v>
      </c>
      <c r="I114" s="288">
        <f t="shared" si="75"/>
        <v>0</v>
      </c>
      <c r="J114" s="14">
        <f t="shared" si="75"/>
        <v>0</v>
      </c>
      <c r="K114" s="14">
        <f t="shared" si="75"/>
        <v>0</v>
      </c>
      <c r="L114" s="14">
        <f t="shared" si="75"/>
        <v>0</v>
      </c>
      <c r="M114" s="14">
        <f t="shared" si="75"/>
        <v>0</v>
      </c>
      <c r="N114" s="14">
        <f t="shared" si="75"/>
        <v>0</v>
      </c>
      <c r="O114" s="47">
        <f t="shared" si="75"/>
        <v>0</v>
      </c>
      <c r="P114" s="65">
        <f t="shared" si="60"/>
        <v>0</v>
      </c>
      <c r="Q114" s="47">
        <f t="shared" ref="Q114:R114" si="76">SUM(Q115,Q117)</f>
        <v>0</v>
      </c>
      <c r="R114" s="47">
        <f t="shared" si="76"/>
        <v>0</v>
      </c>
      <c r="S114" s="65">
        <f t="shared" si="61"/>
        <v>0</v>
      </c>
    </row>
    <row r="115" spans="1:19" hidden="1" x14ac:dyDescent="0.25">
      <c r="A115" s="161"/>
      <c r="B115" s="16">
        <v>421110</v>
      </c>
      <c r="C115" s="17" t="s">
        <v>103</v>
      </c>
      <c r="D115" s="83">
        <f>SUM(D116)</f>
        <v>0</v>
      </c>
      <c r="E115" s="67">
        <f t="shared" ref="E115:O115" si="77">SUM(E116)</f>
        <v>0</v>
      </c>
      <c r="F115" s="18">
        <f t="shared" si="77"/>
        <v>0</v>
      </c>
      <c r="G115" s="18">
        <f t="shared" si="77"/>
        <v>0</v>
      </c>
      <c r="H115" s="18">
        <f t="shared" si="77"/>
        <v>0</v>
      </c>
      <c r="I115" s="289">
        <f t="shared" si="77"/>
        <v>0</v>
      </c>
      <c r="J115" s="18">
        <f t="shared" si="77"/>
        <v>0</v>
      </c>
      <c r="K115" s="18">
        <f t="shared" si="77"/>
        <v>0</v>
      </c>
      <c r="L115" s="18">
        <f t="shared" si="77"/>
        <v>0</v>
      </c>
      <c r="M115" s="18">
        <f t="shared" si="77"/>
        <v>0</v>
      </c>
      <c r="N115" s="18">
        <f t="shared" si="77"/>
        <v>0</v>
      </c>
      <c r="O115" s="48">
        <f t="shared" si="77"/>
        <v>0</v>
      </c>
      <c r="P115" s="65">
        <f t="shared" si="60"/>
        <v>0</v>
      </c>
      <c r="Q115" s="48">
        <f t="shared" ref="Q115:R115" si="78">SUM(Q116)</f>
        <v>0</v>
      </c>
      <c r="R115" s="48">
        <f t="shared" si="78"/>
        <v>0</v>
      </c>
      <c r="S115" s="65">
        <f t="shared" si="61"/>
        <v>0</v>
      </c>
    </row>
    <row r="116" spans="1:19" hidden="1" x14ac:dyDescent="0.25">
      <c r="A116" s="161"/>
      <c r="B116" s="16">
        <v>421111</v>
      </c>
      <c r="C116" s="17" t="s">
        <v>103</v>
      </c>
      <c r="D116" s="84"/>
      <c r="E116" s="68"/>
      <c r="F116" s="19"/>
      <c r="G116" s="19"/>
      <c r="H116" s="19"/>
      <c r="I116" s="290"/>
      <c r="J116" s="19"/>
      <c r="K116" s="19"/>
      <c r="L116" s="19"/>
      <c r="M116" s="19"/>
      <c r="N116" s="19"/>
      <c r="O116" s="49"/>
      <c r="P116" s="65">
        <f t="shared" si="60"/>
        <v>0</v>
      </c>
      <c r="Q116" s="49"/>
      <c r="R116" s="49"/>
      <c r="S116" s="65">
        <f t="shared" si="61"/>
        <v>0</v>
      </c>
    </row>
    <row r="117" spans="1:19" hidden="1" x14ac:dyDescent="0.25">
      <c r="A117" s="161"/>
      <c r="B117" s="16">
        <v>421120</v>
      </c>
      <c r="C117" s="17" t="s">
        <v>104</v>
      </c>
      <c r="D117" s="83">
        <f>SUM(D118)</f>
        <v>0</v>
      </c>
      <c r="E117" s="67">
        <f t="shared" ref="E117:O117" si="79">SUM(E118)</f>
        <v>0</v>
      </c>
      <c r="F117" s="18">
        <f t="shared" si="79"/>
        <v>0</v>
      </c>
      <c r="G117" s="18">
        <f t="shared" si="79"/>
        <v>0</v>
      </c>
      <c r="H117" s="18">
        <f t="shared" si="79"/>
        <v>0</v>
      </c>
      <c r="I117" s="289">
        <f t="shared" si="79"/>
        <v>0</v>
      </c>
      <c r="J117" s="18">
        <f t="shared" si="79"/>
        <v>0</v>
      </c>
      <c r="K117" s="18">
        <f t="shared" si="79"/>
        <v>0</v>
      </c>
      <c r="L117" s="18">
        <f t="shared" si="79"/>
        <v>0</v>
      </c>
      <c r="M117" s="18">
        <f t="shared" si="79"/>
        <v>0</v>
      </c>
      <c r="N117" s="18">
        <f t="shared" si="79"/>
        <v>0</v>
      </c>
      <c r="O117" s="48">
        <f t="shared" si="79"/>
        <v>0</v>
      </c>
      <c r="P117" s="65">
        <f t="shared" si="60"/>
        <v>0</v>
      </c>
      <c r="Q117" s="48">
        <f t="shared" ref="Q117:R117" si="80">SUM(Q118)</f>
        <v>0</v>
      </c>
      <c r="R117" s="48">
        <f t="shared" si="80"/>
        <v>0</v>
      </c>
      <c r="S117" s="65">
        <f t="shared" si="61"/>
        <v>0</v>
      </c>
    </row>
    <row r="118" spans="1:19" hidden="1" x14ac:dyDescent="0.25">
      <c r="A118" s="161"/>
      <c r="B118" s="16">
        <v>421121</v>
      </c>
      <c r="C118" s="17" t="s">
        <v>104</v>
      </c>
      <c r="D118" s="84"/>
      <c r="E118" s="68"/>
      <c r="F118" s="19"/>
      <c r="G118" s="19"/>
      <c r="H118" s="19"/>
      <c r="I118" s="290"/>
      <c r="J118" s="19"/>
      <c r="K118" s="19"/>
      <c r="L118" s="19"/>
      <c r="M118" s="19"/>
      <c r="N118" s="19"/>
      <c r="O118" s="49"/>
      <c r="P118" s="65">
        <f t="shared" si="60"/>
        <v>0</v>
      </c>
      <c r="Q118" s="49"/>
      <c r="R118" s="49"/>
      <c r="S118" s="65">
        <f t="shared" si="61"/>
        <v>0</v>
      </c>
    </row>
    <row r="119" spans="1:19" hidden="1" x14ac:dyDescent="0.25">
      <c r="A119" s="271"/>
      <c r="B119" s="27">
        <v>421200</v>
      </c>
      <c r="C119" s="13" t="s">
        <v>105</v>
      </c>
      <c r="D119" s="82">
        <f>SUM(D120,D123)</f>
        <v>0</v>
      </c>
      <c r="E119" s="66">
        <f t="shared" ref="E119:O119" si="81">SUM(E120,E123)</f>
        <v>0</v>
      </c>
      <c r="F119" s="14">
        <f t="shared" si="81"/>
        <v>0</v>
      </c>
      <c r="G119" s="14">
        <f t="shared" si="81"/>
        <v>0</v>
      </c>
      <c r="H119" s="14">
        <f t="shared" si="81"/>
        <v>0</v>
      </c>
      <c r="I119" s="288">
        <f t="shared" si="81"/>
        <v>0</v>
      </c>
      <c r="J119" s="14">
        <f t="shared" si="81"/>
        <v>0</v>
      </c>
      <c r="K119" s="14">
        <f t="shared" si="81"/>
        <v>0</v>
      </c>
      <c r="L119" s="14">
        <f t="shared" si="81"/>
        <v>0</v>
      </c>
      <c r="M119" s="14">
        <f t="shared" si="81"/>
        <v>0</v>
      </c>
      <c r="N119" s="14">
        <f t="shared" si="81"/>
        <v>0</v>
      </c>
      <c r="O119" s="47">
        <f t="shared" si="81"/>
        <v>0</v>
      </c>
      <c r="P119" s="65">
        <f t="shared" si="60"/>
        <v>0</v>
      </c>
      <c r="Q119" s="47">
        <f t="shared" ref="Q119:R119" si="82">SUM(Q120,Q123)</f>
        <v>0</v>
      </c>
      <c r="R119" s="47">
        <f t="shared" si="82"/>
        <v>0</v>
      </c>
      <c r="S119" s="65">
        <f t="shared" si="61"/>
        <v>0</v>
      </c>
    </row>
    <row r="120" spans="1:19" hidden="1" x14ac:dyDescent="0.25">
      <c r="A120" s="161"/>
      <c r="B120" s="23">
        <v>421210</v>
      </c>
      <c r="C120" s="17" t="s">
        <v>106</v>
      </c>
      <c r="D120" s="83">
        <f>SUM(D121:D122)</f>
        <v>0</v>
      </c>
      <c r="E120" s="67">
        <f t="shared" ref="E120:O120" si="83">SUM(E121:E122)</f>
        <v>0</v>
      </c>
      <c r="F120" s="18">
        <f t="shared" si="83"/>
        <v>0</v>
      </c>
      <c r="G120" s="18">
        <f t="shared" si="83"/>
        <v>0</v>
      </c>
      <c r="H120" s="18">
        <f t="shared" si="83"/>
        <v>0</v>
      </c>
      <c r="I120" s="289">
        <f t="shared" si="83"/>
        <v>0</v>
      </c>
      <c r="J120" s="18">
        <f t="shared" si="83"/>
        <v>0</v>
      </c>
      <c r="K120" s="18">
        <f t="shared" si="83"/>
        <v>0</v>
      </c>
      <c r="L120" s="18">
        <f t="shared" si="83"/>
        <v>0</v>
      </c>
      <c r="M120" s="18">
        <f t="shared" si="83"/>
        <v>0</v>
      </c>
      <c r="N120" s="18">
        <f t="shared" si="83"/>
        <v>0</v>
      </c>
      <c r="O120" s="48">
        <f t="shared" si="83"/>
        <v>0</v>
      </c>
      <c r="P120" s="65">
        <f t="shared" si="60"/>
        <v>0</v>
      </c>
      <c r="Q120" s="48">
        <f t="shared" ref="Q120:R120" si="84">SUM(Q121:Q122)</f>
        <v>0</v>
      </c>
      <c r="R120" s="48">
        <f t="shared" si="84"/>
        <v>0</v>
      </c>
      <c r="S120" s="65">
        <f t="shared" si="61"/>
        <v>0</v>
      </c>
    </row>
    <row r="121" spans="1:19" hidden="1" x14ac:dyDescent="0.25">
      <c r="A121" s="161"/>
      <c r="B121" s="23">
        <v>421211</v>
      </c>
      <c r="C121" s="17" t="s">
        <v>106</v>
      </c>
      <c r="D121" s="88"/>
      <c r="E121" s="72"/>
      <c r="F121" s="28"/>
      <c r="G121" s="28"/>
      <c r="H121" s="28"/>
      <c r="I121" s="291"/>
      <c r="J121" s="28"/>
      <c r="K121" s="28"/>
      <c r="L121" s="28"/>
      <c r="M121" s="28"/>
      <c r="N121" s="28"/>
      <c r="O121" s="54"/>
      <c r="P121" s="65">
        <f t="shared" si="60"/>
        <v>0</v>
      </c>
      <c r="Q121" s="54"/>
      <c r="R121" s="54"/>
      <c r="S121" s="65">
        <f t="shared" si="61"/>
        <v>0</v>
      </c>
    </row>
    <row r="122" spans="1:19" ht="25.5" hidden="1" x14ac:dyDescent="0.25">
      <c r="A122" s="161"/>
      <c r="B122" s="23">
        <v>421211</v>
      </c>
      <c r="C122" s="17" t="s">
        <v>545</v>
      </c>
      <c r="D122" s="84"/>
      <c r="E122" s="68"/>
      <c r="F122" s="19"/>
      <c r="G122" s="19"/>
      <c r="H122" s="19"/>
      <c r="I122" s="290"/>
      <c r="J122" s="19"/>
      <c r="K122" s="19"/>
      <c r="L122" s="19"/>
      <c r="M122" s="19"/>
      <c r="N122" s="19"/>
      <c r="O122" s="49"/>
      <c r="P122" s="65">
        <f t="shared" si="60"/>
        <v>0</v>
      </c>
      <c r="Q122" s="49"/>
      <c r="R122" s="49"/>
      <c r="S122" s="65">
        <f t="shared" si="61"/>
        <v>0</v>
      </c>
    </row>
    <row r="123" spans="1:19" hidden="1" x14ac:dyDescent="0.25">
      <c r="A123" s="161"/>
      <c r="B123" s="23">
        <v>421220</v>
      </c>
      <c r="C123" s="17" t="s">
        <v>107</v>
      </c>
      <c r="D123" s="83">
        <f>SUM(D124:D128)</f>
        <v>0</v>
      </c>
      <c r="E123" s="67">
        <f t="shared" ref="E123:O123" si="85">SUM(E124:E128)</f>
        <v>0</v>
      </c>
      <c r="F123" s="18">
        <f t="shared" si="85"/>
        <v>0</v>
      </c>
      <c r="G123" s="18">
        <f t="shared" si="85"/>
        <v>0</v>
      </c>
      <c r="H123" s="18">
        <f t="shared" si="85"/>
        <v>0</v>
      </c>
      <c r="I123" s="289">
        <f t="shared" si="85"/>
        <v>0</v>
      </c>
      <c r="J123" s="18">
        <f t="shared" si="85"/>
        <v>0</v>
      </c>
      <c r="K123" s="18">
        <f t="shared" si="85"/>
        <v>0</v>
      </c>
      <c r="L123" s="18">
        <f t="shared" si="85"/>
        <v>0</v>
      </c>
      <c r="M123" s="18">
        <f t="shared" si="85"/>
        <v>0</v>
      </c>
      <c r="N123" s="18">
        <f t="shared" si="85"/>
        <v>0</v>
      </c>
      <c r="O123" s="48">
        <f t="shared" si="85"/>
        <v>0</v>
      </c>
      <c r="P123" s="65">
        <f t="shared" si="60"/>
        <v>0</v>
      </c>
      <c r="Q123" s="48">
        <f t="shared" ref="Q123:R123" si="86">SUM(Q124:Q128)</f>
        <v>0</v>
      </c>
      <c r="R123" s="48">
        <f t="shared" si="86"/>
        <v>0</v>
      </c>
      <c r="S123" s="65">
        <f t="shared" si="61"/>
        <v>0</v>
      </c>
    </row>
    <row r="124" spans="1:19" hidden="1" x14ac:dyDescent="0.25">
      <c r="A124" s="161"/>
      <c r="B124" s="23">
        <v>421221</v>
      </c>
      <c r="C124" s="17" t="s">
        <v>108</v>
      </c>
      <c r="D124" s="84"/>
      <c r="E124" s="68"/>
      <c r="F124" s="19"/>
      <c r="G124" s="19"/>
      <c r="H124" s="19"/>
      <c r="I124" s="290"/>
      <c r="J124" s="19"/>
      <c r="K124" s="19"/>
      <c r="L124" s="19"/>
      <c r="M124" s="19"/>
      <c r="N124" s="19"/>
      <c r="O124" s="49"/>
      <c r="P124" s="65">
        <f t="shared" si="60"/>
        <v>0</v>
      </c>
      <c r="Q124" s="49"/>
      <c r="R124" s="49"/>
      <c r="S124" s="65">
        <f t="shared" si="61"/>
        <v>0</v>
      </c>
    </row>
    <row r="125" spans="1:19" hidden="1" x14ac:dyDescent="0.25">
      <c r="A125" s="161"/>
      <c r="B125" s="23">
        <v>421222</v>
      </c>
      <c r="C125" s="17" t="s">
        <v>109</v>
      </c>
      <c r="D125" s="84"/>
      <c r="E125" s="68"/>
      <c r="F125" s="19"/>
      <c r="G125" s="19"/>
      <c r="H125" s="19"/>
      <c r="I125" s="290"/>
      <c r="J125" s="19"/>
      <c r="K125" s="19"/>
      <c r="L125" s="19"/>
      <c r="M125" s="19"/>
      <c r="N125" s="19"/>
      <c r="O125" s="49"/>
      <c r="P125" s="65">
        <f t="shared" si="60"/>
        <v>0</v>
      </c>
      <c r="Q125" s="49"/>
      <c r="R125" s="49"/>
      <c r="S125" s="65">
        <f t="shared" si="61"/>
        <v>0</v>
      </c>
    </row>
    <row r="126" spans="1:19" hidden="1" x14ac:dyDescent="0.25">
      <c r="A126" s="161"/>
      <c r="B126" s="23">
        <v>421223</v>
      </c>
      <c r="C126" s="17" t="s">
        <v>110</v>
      </c>
      <c r="D126" s="84"/>
      <c r="E126" s="68"/>
      <c r="F126" s="19"/>
      <c r="G126" s="19"/>
      <c r="H126" s="19"/>
      <c r="I126" s="290"/>
      <c r="J126" s="19"/>
      <c r="K126" s="19"/>
      <c r="L126" s="19"/>
      <c r="M126" s="19"/>
      <c r="N126" s="19"/>
      <c r="O126" s="49"/>
      <c r="P126" s="65">
        <f t="shared" si="60"/>
        <v>0</v>
      </c>
      <c r="Q126" s="49"/>
      <c r="R126" s="49"/>
      <c r="S126" s="65">
        <f t="shared" si="61"/>
        <v>0</v>
      </c>
    </row>
    <row r="127" spans="1:19" hidden="1" x14ac:dyDescent="0.25">
      <c r="A127" s="161"/>
      <c r="B127" s="23">
        <v>421224</v>
      </c>
      <c r="C127" s="17" t="s">
        <v>111</v>
      </c>
      <c r="D127" s="84"/>
      <c r="E127" s="68"/>
      <c r="F127" s="19"/>
      <c r="G127" s="19"/>
      <c r="H127" s="19"/>
      <c r="I127" s="290"/>
      <c r="J127" s="19"/>
      <c r="K127" s="19"/>
      <c r="L127" s="19"/>
      <c r="M127" s="19"/>
      <c r="N127" s="19"/>
      <c r="O127" s="49"/>
      <c r="P127" s="65">
        <f t="shared" si="60"/>
        <v>0</v>
      </c>
      <c r="Q127" s="49"/>
      <c r="R127" s="49"/>
      <c r="S127" s="65">
        <f t="shared" si="61"/>
        <v>0</v>
      </c>
    </row>
    <row r="128" spans="1:19" hidden="1" x14ac:dyDescent="0.25">
      <c r="A128" s="161"/>
      <c r="B128" s="23">
        <v>421225</v>
      </c>
      <c r="C128" s="17" t="s">
        <v>112</v>
      </c>
      <c r="D128" s="84"/>
      <c r="E128" s="68"/>
      <c r="F128" s="19"/>
      <c r="G128" s="19"/>
      <c r="H128" s="19"/>
      <c r="I128" s="290"/>
      <c r="J128" s="19"/>
      <c r="K128" s="19"/>
      <c r="L128" s="19"/>
      <c r="M128" s="19"/>
      <c r="N128" s="19"/>
      <c r="O128" s="49"/>
      <c r="P128" s="65">
        <f t="shared" si="60"/>
        <v>0</v>
      </c>
      <c r="Q128" s="49"/>
      <c r="R128" s="49"/>
      <c r="S128" s="65">
        <f t="shared" si="61"/>
        <v>0</v>
      </c>
    </row>
    <row r="129" spans="1:19" hidden="1" x14ac:dyDescent="0.25">
      <c r="A129" s="271"/>
      <c r="B129" s="27">
        <v>421300</v>
      </c>
      <c r="C129" s="13" t="s">
        <v>113</v>
      </c>
      <c r="D129" s="82">
        <f>SUM(D130,D133+D140)</f>
        <v>0</v>
      </c>
      <c r="E129" s="66">
        <f t="shared" ref="E129:O129" si="87">SUM(E130,E133+E140)</f>
        <v>0</v>
      </c>
      <c r="F129" s="14">
        <f t="shared" si="87"/>
        <v>0</v>
      </c>
      <c r="G129" s="14">
        <f t="shared" si="87"/>
        <v>0</v>
      </c>
      <c r="H129" s="14">
        <f t="shared" si="87"/>
        <v>0</v>
      </c>
      <c r="I129" s="288">
        <f t="shared" si="87"/>
        <v>0</v>
      </c>
      <c r="J129" s="14">
        <f t="shared" si="87"/>
        <v>0</v>
      </c>
      <c r="K129" s="14">
        <f t="shared" si="87"/>
        <v>0</v>
      </c>
      <c r="L129" s="14">
        <f t="shared" si="87"/>
        <v>0</v>
      </c>
      <c r="M129" s="14">
        <f t="shared" si="87"/>
        <v>0</v>
      </c>
      <c r="N129" s="14">
        <f t="shared" si="87"/>
        <v>0</v>
      </c>
      <c r="O129" s="47">
        <f t="shared" si="87"/>
        <v>0</v>
      </c>
      <c r="P129" s="65">
        <f t="shared" si="60"/>
        <v>0</v>
      </c>
      <c r="Q129" s="47">
        <f t="shared" ref="Q129:R129" si="88">SUM(Q130,Q133+Q140)</f>
        <v>0</v>
      </c>
      <c r="R129" s="47">
        <f t="shared" si="88"/>
        <v>0</v>
      </c>
      <c r="S129" s="65">
        <f t="shared" si="61"/>
        <v>0</v>
      </c>
    </row>
    <row r="130" spans="1:19" hidden="1" x14ac:dyDescent="0.25">
      <c r="A130" s="161"/>
      <c r="B130" s="23">
        <v>421310</v>
      </c>
      <c r="C130" s="17" t="s">
        <v>114</v>
      </c>
      <c r="D130" s="83">
        <f>SUM(D131:D132)</f>
        <v>0</v>
      </c>
      <c r="E130" s="67">
        <f t="shared" ref="E130:O130" si="89">SUM(E131:E132)</f>
        <v>0</v>
      </c>
      <c r="F130" s="18">
        <f t="shared" si="89"/>
        <v>0</v>
      </c>
      <c r="G130" s="18">
        <f t="shared" si="89"/>
        <v>0</v>
      </c>
      <c r="H130" s="18">
        <f t="shared" si="89"/>
        <v>0</v>
      </c>
      <c r="I130" s="289">
        <f t="shared" si="89"/>
        <v>0</v>
      </c>
      <c r="J130" s="18">
        <f t="shared" si="89"/>
        <v>0</v>
      </c>
      <c r="K130" s="18">
        <f t="shared" si="89"/>
        <v>0</v>
      </c>
      <c r="L130" s="18">
        <f t="shared" si="89"/>
        <v>0</v>
      </c>
      <c r="M130" s="18">
        <f t="shared" si="89"/>
        <v>0</v>
      </c>
      <c r="N130" s="18">
        <f t="shared" si="89"/>
        <v>0</v>
      </c>
      <c r="O130" s="48">
        <f t="shared" si="89"/>
        <v>0</v>
      </c>
      <c r="P130" s="65">
        <f t="shared" si="60"/>
        <v>0</v>
      </c>
      <c r="Q130" s="48">
        <f t="shared" ref="Q130:R130" si="90">SUM(Q131:Q132)</f>
        <v>0</v>
      </c>
      <c r="R130" s="48">
        <f t="shared" si="90"/>
        <v>0</v>
      </c>
      <c r="S130" s="65">
        <f t="shared" si="61"/>
        <v>0</v>
      </c>
    </row>
    <row r="131" spans="1:19" ht="25.5" hidden="1" x14ac:dyDescent="0.25">
      <c r="A131" s="161"/>
      <c r="B131" s="23">
        <v>421311</v>
      </c>
      <c r="C131" s="17" t="s">
        <v>115</v>
      </c>
      <c r="D131" s="84"/>
      <c r="E131" s="68"/>
      <c r="F131" s="19"/>
      <c r="G131" s="19"/>
      <c r="H131" s="19"/>
      <c r="I131" s="290"/>
      <c r="J131" s="19"/>
      <c r="K131" s="19"/>
      <c r="L131" s="19"/>
      <c r="M131" s="19"/>
      <c r="N131" s="19"/>
      <c r="O131" s="49"/>
      <c r="P131" s="65">
        <f t="shared" si="60"/>
        <v>0</v>
      </c>
      <c r="Q131" s="49"/>
      <c r="R131" s="49"/>
      <c r="S131" s="65">
        <f t="shared" si="61"/>
        <v>0</v>
      </c>
    </row>
    <row r="132" spans="1:19" ht="25.5" hidden="1" x14ac:dyDescent="0.25">
      <c r="A132" s="161"/>
      <c r="B132" s="23">
        <v>421311</v>
      </c>
      <c r="C132" s="17" t="s">
        <v>546</v>
      </c>
      <c r="D132" s="84"/>
      <c r="E132" s="68"/>
      <c r="F132" s="19"/>
      <c r="G132" s="19"/>
      <c r="H132" s="19"/>
      <c r="I132" s="290"/>
      <c r="J132" s="19"/>
      <c r="K132" s="19"/>
      <c r="L132" s="19"/>
      <c r="M132" s="19"/>
      <c r="N132" s="19"/>
      <c r="O132" s="49"/>
      <c r="P132" s="65">
        <f t="shared" si="60"/>
        <v>0</v>
      </c>
      <c r="Q132" s="49"/>
      <c r="R132" s="49"/>
      <c r="S132" s="65">
        <f t="shared" si="61"/>
        <v>0</v>
      </c>
    </row>
    <row r="133" spans="1:19" ht="25.5" hidden="1" x14ac:dyDescent="0.25">
      <c r="A133" s="161"/>
      <c r="B133" s="23">
        <v>421320</v>
      </c>
      <c r="C133" s="17" t="s">
        <v>116</v>
      </c>
      <c r="D133" s="83">
        <f>SUM(D134:D139)</f>
        <v>0</v>
      </c>
      <c r="E133" s="67">
        <f t="shared" ref="E133:O133" si="91">SUM(E134:E139)</f>
        <v>0</v>
      </c>
      <c r="F133" s="18">
        <f t="shared" si="91"/>
        <v>0</v>
      </c>
      <c r="G133" s="18">
        <f t="shared" si="91"/>
        <v>0</v>
      </c>
      <c r="H133" s="18">
        <f t="shared" si="91"/>
        <v>0</v>
      </c>
      <c r="I133" s="289">
        <f t="shared" si="91"/>
        <v>0</v>
      </c>
      <c r="J133" s="18">
        <f t="shared" si="91"/>
        <v>0</v>
      </c>
      <c r="K133" s="18">
        <f t="shared" si="91"/>
        <v>0</v>
      </c>
      <c r="L133" s="18">
        <f t="shared" si="91"/>
        <v>0</v>
      </c>
      <c r="M133" s="18">
        <f t="shared" si="91"/>
        <v>0</v>
      </c>
      <c r="N133" s="18">
        <f t="shared" si="91"/>
        <v>0</v>
      </c>
      <c r="O133" s="48">
        <f t="shared" si="91"/>
        <v>0</v>
      </c>
      <c r="P133" s="65">
        <f t="shared" si="60"/>
        <v>0</v>
      </c>
      <c r="Q133" s="48">
        <f t="shared" ref="Q133:R133" si="92">SUM(Q134:Q139)</f>
        <v>0</v>
      </c>
      <c r="R133" s="48">
        <f t="shared" si="92"/>
        <v>0</v>
      </c>
      <c r="S133" s="65">
        <f t="shared" si="61"/>
        <v>0</v>
      </c>
    </row>
    <row r="134" spans="1:19" hidden="1" x14ac:dyDescent="0.25">
      <c r="A134" s="161"/>
      <c r="B134" s="23">
        <v>421321</v>
      </c>
      <c r="C134" s="17" t="s">
        <v>117</v>
      </c>
      <c r="D134" s="84"/>
      <c r="E134" s="68"/>
      <c r="F134" s="19"/>
      <c r="G134" s="19"/>
      <c r="H134" s="19"/>
      <c r="I134" s="290"/>
      <c r="J134" s="19"/>
      <c r="K134" s="19"/>
      <c r="L134" s="19"/>
      <c r="M134" s="19"/>
      <c r="N134" s="19"/>
      <c r="O134" s="49"/>
      <c r="P134" s="65">
        <f t="shared" si="60"/>
        <v>0</v>
      </c>
      <c r="Q134" s="49"/>
      <c r="R134" s="49"/>
      <c r="S134" s="65">
        <f t="shared" si="61"/>
        <v>0</v>
      </c>
    </row>
    <row r="135" spans="1:19" hidden="1" x14ac:dyDescent="0.25">
      <c r="A135" s="161"/>
      <c r="B135" s="23">
        <v>421322</v>
      </c>
      <c r="C135" s="17" t="s">
        <v>118</v>
      </c>
      <c r="D135" s="84"/>
      <c r="E135" s="68"/>
      <c r="F135" s="19"/>
      <c r="G135" s="19"/>
      <c r="H135" s="19"/>
      <c r="I135" s="290"/>
      <c r="J135" s="19"/>
      <c r="K135" s="19"/>
      <c r="L135" s="19"/>
      <c r="M135" s="19"/>
      <c r="N135" s="19"/>
      <c r="O135" s="49"/>
      <c r="P135" s="65">
        <f t="shared" si="60"/>
        <v>0</v>
      </c>
      <c r="Q135" s="49"/>
      <c r="R135" s="49"/>
      <c r="S135" s="65">
        <f t="shared" si="61"/>
        <v>0</v>
      </c>
    </row>
    <row r="136" spans="1:19" ht="25.5" hidden="1" x14ac:dyDescent="0.25">
      <c r="A136" s="161"/>
      <c r="B136" s="23">
        <v>421323</v>
      </c>
      <c r="C136" s="17" t="s">
        <v>551</v>
      </c>
      <c r="D136" s="84"/>
      <c r="E136" s="68"/>
      <c r="F136" s="19"/>
      <c r="G136" s="19"/>
      <c r="H136" s="19"/>
      <c r="I136" s="290"/>
      <c r="J136" s="19"/>
      <c r="K136" s="19"/>
      <c r="L136" s="19"/>
      <c r="M136" s="19"/>
      <c r="N136" s="19"/>
      <c r="O136" s="49"/>
      <c r="P136" s="65">
        <f t="shared" si="60"/>
        <v>0</v>
      </c>
      <c r="Q136" s="49"/>
      <c r="R136" s="49"/>
      <c r="S136" s="65">
        <f t="shared" si="61"/>
        <v>0</v>
      </c>
    </row>
    <row r="137" spans="1:19" hidden="1" x14ac:dyDescent="0.25">
      <c r="A137" s="161"/>
      <c r="B137" s="23">
        <v>421324</v>
      </c>
      <c r="C137" s="17" t="s">
        <v>119</v>
      </c>
      <c r="D137" s="84"/>
      <c r="E137" s="68"/>
      <c r="F137" s="19"/>
      <c r="G137" s="19"/>
      <c r="H137" s="19"/>
      <c r="I137" s="290"/>
      <c r="J137" s="19"/>
      <c r="K137" s="19"/>
      <c r="L137" s="19"/>
      <c r="M137" s="19"/>
      <c r="N137" s="19"/>
      <c r="O137" s="49"/>
      <c r="P137" s="65">
        <f t="shared" si="60"/>
        <v>0</v>
      </c>
      <c r="Q137" s="49"/>
      <c r="R137" s="49"/>
      <c r="S137" s="65">
        <f t="shared" si="61"/>
        <v>0</v>
      </c>
    </row>
    <row r="138" spans="1:19" ht="42" hidden="1" customHeight="1" x14ac:dyDescent="0.25">
      <c r="A138" s="161"/>
      <c r="B138" s="23">
        <v>421325</v>
      </c>
      <c r="C138" s="17" t="s">
        <v>120</v>
      </c>
      <c r="D138" s="84"/>
      <c r="E138" s="68"/>
      <c r="F138" s="19"/>
      <c r="G138" s="19"/>
      <c r="H138" s="19"/>
      <c r="I138" s="290"/>
      <c r="J138" s="19"/>
      <c r="K138" s="19"/>
      <c r="L138" s="19"/>
      <c r="M138" s="19"/>
      <c r="N138" s="19"/>
      <c r="O138" s="49"/>
      <c r="P138" s="65">
        <f t="shared" si="60"/>
        <v>0</v>
      </c>
      <c r="Q138" s="49"/>
      <c r="R138" s="49"/>
      <c r="S138" s="65">
        <f t="shared" si="61"/>
        <v>0</v>
      </c>
    </row>
    <row r="139" spans="1:19" ht="40.5" hidden="1" customHeight="1" x14ac:dyDescent="0.25">
      <c r="A139" s="161"/>
      <c r="B139" s="23">
        <v>421325</v>
      </c>
      <c r="C139" s="17" t="s">
        <v>121</v>
      </c>
      <c r="D139" s="84"/>
      <c r="E139" s="68"/>
      <c r="F139" s="19"/>
      <c r="G139" s="19"/>
      <c r="H139" s="19"/>
      <c r="I139" s="290"/>
      <c r="J139" s="19"/>
      <c r="K139" s="19"/>
      <c r="L139" s="19"/>
      <c r="M139" s="19"/>
      <c r="N139" s="19"/>
      <c r="O139" s="49"/>
      <c r="P139" s="65">
        <f t="shared" si="60"/>
        <v>0</v>
      </c>
      <c r="Q139" s="49"/>
      <c r="R139" s="49"/>
      <c r="S139" s="65">
        <f t="shared" si="61"/>
        <v>0</v>
      </c>
    </row>
    <row r="140" spans="1:19" hidden="1" x14ac:dyDescent="0.25">
      <c r="A140" s="161"/>
      <c r="B140" s="23">
        <v>421390</v>
      </c>
      <c r="C140" s="17" t="s">
        <v>122</v>
      </c>
      <c r="D140" s="85">
        <f>SUM(D141:D142)</f>
        <v>0</v>
      </c>
      <c r="E140" s="69">
        <f t="shared" ref="E140:O140" si="93">SUM(E141:E142)</f>
        <v>0</v>
      </c>
      <c r="F140" s="20">
        <f t="shared" si="93"/>
        <v>0</v>
      </c>
      <c r="G140" s="20">
        <f t="shared" si="93"/>
        <v>0</v>
      </c>
      <c r="H140" s="20">
        <f t="shared" si="93"/>
        <v>0</v>
      </c>
      <c r="I140" s="181">
        <f t="shared" si="93"/>
        <v>0</v>
      </c>
      <c r="J140" s="20">
        <f t="shared" si="93"/>
        <v>0</v>
      </c>
      <c r="K140" s="20">
        <f t="shared" si="93"/>
        <v>0</v>
      </c>
      <c r="L140" s="20">
        <f t="shared" si="93"/>
        <v>0</v>
      </c>
      <c r="M140" s="20">
        <f t="shared" si="93"/>
        <v>0</v>
      </c>
      <c r="N140" s="20">
        <f t="shared" si="93"/>
        <v>0</v>
      </c>
      <c r="O140" s="50">
        <f t="shared" si="93"/>
        <v>0</v>
      </c>
      <c r="P140" s="65">
        <f t="shared" si="60"/>
        <v>0</v>
      </c>
      <c r="Q140" s="50">
        <f t="shared" ref="Q140:R140" si="94">SUM(Q141:Q142)</f>
        <v>0</v>
      </c>
      <c r="R140" s="50">
        <f t="shared" si="94"/>
        <v>0</v>
      </c>
      <c r="S140" s="65">
        <f t="shared" si="61"/>
        <v>0</v>
      </c>
    </row>
    <row r="141" spans="1:19" ht="33.75" hidden="1" customHeight="1" x14ac:dyDescent="0.25">
      <c r="A141" s="161"/>
      <c r="B141" s="23">
        <v>421391</v>
      </c>
      <c r="C141" s="17" t="s">
        <v>123</v>
      </c>
      <c r="D141" s="84"/>
      <c r="E141" s="68"/>
      <c r="F141" s="19"/>
      <c r="G141" s="19"/>
      <c r="H141" s="19"/>
      <c r="I141" s="290"/>
      <c r="J141" s="19"/>
      <c r="K141" s="19"/>
      <c r="L141" s="19"/>
      <c r="M141" s="19"/>
      <c r="N141" s="19"/>
      <c r="O141" s="49"/>
      <c r="P141" s="65">
        <f t="shared" si="60"/>
        <v>0</v>
      </c>
      <c r="Q141" s="49"/>
      <c r="R141" s="49"/>
      <c r="S141" s="65">
        <f t="shared" si="61"/>
        <v>0</v>
      </c>
    </row>
    <row r="142" spans="1:19" hidden="1" x14ac:dyDescent="0.25">
      <c r="A142" s="161"/>
      <c r="B142" s="23">
        <v>421392</v>
      </c>
      <c r="C142" s="17" t="s">
        <v>124</v>
      </c>
      <c r="D142" s="84"/>
      <c r="E142" s="68"/>
      <c r="F142" s="19"/>
      <c r="G142" s="19"/>
      <c r="H142" s="19"/>
      <c r="I142" s="290"/>
      <c r="J142" s="19"/>
      <c r="K142" s="19"/>
      <c r="L142" s="19"/>
      <c r="M142" s="19"/>
      <c r="N142" s="19"/>
      <c r="O142" s="49"/>
      <c r="P142" s="65">
        <f t="shared" si="60"/>
        <v>0</v>
      </c>
      <c r="Q142" s="49"/>
      <c r="R142" s="49"/>
      <c r="S142" s="65">
        <f t="shared" si="61"/>
        <v>0</v>
      </c>
    </row>
    <row r="143" spans="1:19" hidden="1" x14ac:dyDescent="0.25">
      <c r="A143" s="271"/>
      <c r="B143" s="27">
        <v>421400</v>
      </c>
      <c r="C143" s="13" t="s">
        <v>125</v>
      </c>
      <c r="D143" s="82">
        <f>SUM(D144,D149)</f>
        <v>0</v>
      </c>
      <c r="E143" s="66">
        <f t="shared" ref="E143:O143" si="95">SUM(E144,E149)</f>
        <v>0</v>
      </c>
      <c r="F143" s="14">
        <f t="shared" si="95"/>
        <v>0</v>
      </c>
      <c r="G143" s="14">
        <f t="shared" si="95"/>
        <v>0</v>
      </c>
      <c r="H143" s="14">
        <f t="shared" si="95"/>
        <v>0</v>
      </c>
      <c r="I143" s="288">
        <f t="shared" si="95"/>
        <v>0</v>
      </c>
      <c r="J143" s="14">
        <f t="shared" si="95"/>
        <v>0</v>
      </c>
      <c r="K143" s="14">
        <f t="shared" si="95"/>
        <v>0</v>
      </c>
      <c r="L143" s="14">
        <f t="shared" si="95"/>
        <v>0</v>
      </c>
      <c r="M143" s="14">
        <f t="shared" si="95"/>
        <v>0</v>
      </c>
      <c r="N143" s="14">
        <f t="shared" si="95"/>
        <v>0</v>
      </c>
      <c r="O143" s="47">
        <f t="shared" si="95"/>
        <v>0</v>
      </c>
      <c r="P143" s="65">
        <f t="shared" si="60"/>
        <v>0</v>
      </c>
      <c r="Q143" s="47">
        <f t="shared" ref="Q143:R143" si="96">SUM(Q144,Q149)</f>
        <v>0</v>
      </c>
      <c r="R143" s="47">
        <f t="shared" si="96"/>
        <v>0</v>
      </c>
      <c r="S143" s="65">
        <f t="shared" si="61"/>
        <v>0</v>
      </c>
    </row>
    <row r="144" spans="1:19" hidden="1" x14ac:dyDescent="0.25">
      <c r="A144" s="161"/>
      <c r="B144" s="23">
        <v>421410</v>
      </c>
      <c r="C144" s="17" t="s">
        <v>126</v>
      </c>
      <c r="D144" s="83">
        <f>SUM(D145:D148)</f>
        <v>0</v>
      </c>
      <c r="E144" s="67">
        <f t="shared" ref="E144:O144" si="97">SUM(E145:E148)</f>
        <v>0</v>
      </c>
      <c r="F144" s="18">
        <f t="shared" si="97"/>
        <v>0</v>
      </c>
      <c r="G144" s="18">
        <f t="shared" si="97"/>
        <v>0</v>
      </c>
      <c r="H144" s="18">
        <f t="shared" si="97"/>
        <v>0</v>
      </c>
      <c r="I144" s="289">
        <f t="shared" si="97"/>
        <v>0</v>
      </c>
      <c r="J144" s="18">
        <f t="shared" si="97"/>
        <v>0</v>
      </c>
      <c r="K144" s="18">
        <f t="shared" si="97"/>
        <v>0</v>
      </c>
      <c r="L144" s="18">
        <f t="shared" si="97"/>
        <v>0</v>
      </c>
      <c r="M144" s="18">
        <f t="shared" si="97"/>
        <v>0</v>
      </c>
      <c r="N144" s="18">
        <f t="shared" si="97"/>
        <v>0</v>
      </c>
      <c r="O144" s="48">
        <f t="shared" si="97"/>
        <v>0</v>
      </c>
      <c r="P144" s="65">
        <f t="shared" si="60"/>
        <v>0</v>
      </c>
      <c r="Q144" s="48">
        <f t="shared" ref="Q144:R144" si="98">SUM(Q145:Q148)</f>
        <v>0</v>
      </c>
      <c r="R144" s="48">
        <f t="shared" si="98"/>
        <v>0</v>
      </c>
      <c r="S144" s="65">
        <f t="shared" si="61"/>
        <v>0</v>
      </c>
    </row>
    <row r="145" spans="1:19" hidden="1" x14ac:dyDescent="0.25">
      <c r="A145" s="161"/>
      <c r="B145" s="23">
        <v>421411</v>
      </c>
      <c r="C145" s="17" t="s">
        <v>127</v>
      </c>
      <c r="D145" s="84"/>
      <c r="E145" s="68"/>
      <c r="F145" s="19"/>
      <c r="G145" s="19"/>
      <c r="H145" s="19"/>
      <c r="I145" s="290"/>
      <c r="J145" s="19"/>
      <c r="K145" s="19"/>
      <c r="L145" s="19"/>
      <c r="M145" s="19"/>
      <c r="N145" s="19"/>
      <c r="O145" s="49"/>
      <c r="P145" s="65">
        <f t="shared" si="60"/>
        <v>0</v>
      </c>
      <c r="Q145" s="49"/>
      <c r="R145" s="49"/>
      <c r="S145" s="65">
        <f t="shared" si="61"/>
        <v>0</v>
      </c>
    </row>
    <row r="146" spans="1:19" hidden="1" x14ac:dyDescent="0.25">
      <c r="A146" s="161"/>
      <c r="B146" s="23">
        <v>421412</v>
      </c>
      <c r="C146" s="17" t="s">
        <v>128</v>
      </c>
      <c r="D146" s="84"/>
      <c r="E146" s="68"/>
      <c r="F146" s="19"/>
      <c r="G146" s="19"/>
      <c r="H146" s="19"/>
      <c r="I146" s="290"/>
      <c r="J146" s="19"/>
      <c r="K146" s="19"/>
      <c r="L146" s="19"/>
      <c r="M146" s="19"/>
      <c r="N146" s="19"/>
      <c r="O146" s="49"/>
      <c r="P146" s="65">
        <f t="shared" si="60"/>
        <v>0</v>
      </c>
      <c r="Q146" s="49"/>
      <c r="R146" s="49"/>
      <c r="S146" s="65">
        <f t="shared" si="61"/>
        <v>0</v>
      </c>
    </row>
    <row r="147" spans="1:19" hidden="1" x14ac:dyDescent="0.25">
      <c r="A147" s="161"/>
      <c r="B147" s="23">
        <v>421414</v>
      </c>
      <c r="C147" s="17" t="s">
        <v>129</v>
      </c>
      <c r="D147" s="84"/>
      <c r="E147" s="68"/>
      <c r="F147" s="19"/>
      <c r="G147" s="19"/>
      <c r="H147" s="19"/>
      <c r="I147" s="290"/>
      <c r="J147" s="19"/>
      <c r="K147" s="19"/>
      <c r="L147" s="19"/>
      <c r="M147" s="19"/>
      <c r="N147" s="19"/>
      <c r="O147" s="49"/>
      <c r="P147" s="65">
        <f t="shared" si="60"/>
        <v>0</v>
      </c>
      <c r="Q147" s="49"/>
      <c r="R147" s="49"/>
      <c r="S147" s="65">
        <f t="shared" si="61"/>
        <v>0</v>
      </c>
    </row>
    <row r="148" spans="1:19" ht="25.5" hidden="1" x14ac:dyDescent="0.25">
      <c r="A148" s="161"/>
      <c r="B148" s="23">
        <v>421419</v>
      </c>
      <c r="C148" s="17" t="s">
        <v>552</v>
      </c>
      <c r="D148" s="84"/>
      <c r="E148" s="68"/>
      <c r="F148" s="19"/>
      <c r="G148" s="19"/>
      <c r="H148" s="19"/>
      <c r="I148" s="290"/>
      <c r="J148" s="19"/>
      <c r="K148" s="19"/>
      <c r="L148" s="19"/>
      <c r="M148" s="19"/>
      <c r="N148" s="19"/>
      <c r="O148" s="49"/>
      <c r="P148" s="65">
        <f t="shared" si="60"/>
        <v>0</v>
      </c>
      <c r="Q148" s="49"/>
      <c r="R148" s="49"/>
      <c r="S148" s="65">
        <f t="shared" si="61"/>
        <v>0</v>
      </c>
    </row>
    <row r="149" spans="1:19" hidden="1" x14ac:dyDescent="0.25">
      <c r="A149" s="161"/>
      <c r="B149" s="23">
        <v>421420</v>
      </c>
      <c r="C149" s="17" t="s">
        <v>130</v>
      </c>
      <c r="D149" s="83">
        <f>SUM(D150:D152)</f>
        <v>0</v>
      </c>
      <c r="E149" s="67">
        <f t="shared" ref="E149:O149" si="99">SUM(E150:E152)</f>
        <v>0</v>
      </c>
      <c r="F149" s="18">
        <f t="shared" si="99"/>
        <v>0</v>
      </c>
      <c r="G149" s="18">
        <f t="shared" si="99"/>
        <v>0</v>
      </c>
      <c r="H149" s="18">
        <f t="shared" si="99"/>
        <v>0</v>
      </c>
      <c r="I149" s="289">
        <f t="shared" si="99"/>
        <v>0</v>
      </c>
      <c r="J149" s="18">
        <f t="shared" si="99"/>
        <v>0</v>
      </c>
      <c r="K149" s="18">
        <f t="shared" si="99"/>
        <v>0</v>
      </c>
      <c r="L149" s="18">
        <f t="shared" si="99"/>
        <v>0</v>
      </c>
      <c r="M149" s="18">
        <f t="shared" si="99"/>
        <v>0</v>
      </c>
      <c r="N149" s="18">
        <f t="shared" si="99"/>
        <v>0</v>
      </c>
      <c r="O149" s="48">
        <f t="shared" si="99"/>
        <v>0</v>
      </c>
      <c r="P149" s="65">
        <f t="shared" si="60"/>
        <v>0</v>
      </c>
      <c r="Q149" s="48">
        <f t="shared" ref="Q149:R149" si="100">SUM(Q150:Q152)</f>
        <v>0</v>
      </c>
      <c r="R149" s="48">
        <f t="shared" si="100"/>
        <v>0</v>
      </c>
      <c r="S149" s="65">
        <f t="shared" si="61"/>
        <v>0</v>
      </c>
    </row>
    <row r="150" spans="1:19" hidden="1" x14ac:dyDescent="0.25">
      <c r="A150" s="161"/>
      <c r="B150" s="23">
        <v>421421</v>
      </c>
      <c r="C150" s="17" t="s">
        <v>693</v>
      </c>
      <c r="D150" s="84"/>
      <c r="E150" s="68"/>
      <c r="F150" s="19"/>
      <c r="G150" s="19"/>
      <c r="H150" s="19"/>
      <c r="I150" s="290"/>
      <c r="J150" s="19"/>
      <c r="K150" s="19"/>
      <c r="L150" s="19"/>
      <c r="M150" s="19"/>
      <c r="N150" s="19"/>
      <c r="O150" s="49"/>
      <c r="P150" s="65">
        <f t="shared" si="60"/>
        <v>0</v>
      </c>
      <c r="Q150" s="49"/>
      <c r="R150" s="49"/>
      <c r="S150" s="65">
        <f t="shared" si="61"/>
        <v>0</v>
      </c>
    </row>
    <row r="151" spans="1:19" hidden="1" x14ac:dyDescent="0.25">
      <c r="A151" s="161"/>
      <c r="B151" s="23">
        <v>421422</v>
      </c>
      <c r="C151" s="17" t="s">
        <v>132</v>
      </c>
      <c r="D151" s="84"/>
      <c r="E151" s="68"/>
      <c r="F151" s="19"/>
      <c r="G151" s="19"/>
      <c r="H151" s="19"/>
      <c r="I151" s="290"/>
      <c r="J151" s="19"/>
      <c r="K151" s="19"/>
      <c r="L151" s="19"/>
      <c r="M151" s="19"/>
      <c r="N151" s="19"/>
      <c r="O151" s="49"/>
      <c r="P151" s="65">
        <f t="shared" si="60"/>
        <v>0</v>
      </c>
      <c r="Q151" s="49"/>
      <c r="R151" s="49"/>
      <c r="S151" s="65">
        <f t="shared" si="61"/>
        <v>0</v>
      </c>
    </row>
    <row r="152" spans="1:19" hidden="1" x14ac:dyDescent="0.25">
      <c r="A152" s="161"/>
      <c r="B152" s="23">
        <v>421429</v>
      </c>
      <c r="C152" s="17" t="s">
        <v>133</v>
      </c>
      <c r="D152" s="84"/>
      <c r="E152" s="68"/>
      <c r="F152" s="19"/>
      <c r="G152" s="19"/>
      <c r="H152" s="19"/>
      <c r="I152" s="290"/>
      <c r="J152" s="19"/>
      <c r="K152" s="19"/>
      <c r="L152" s="19"/>
      <c r="M152" s="19"/>
      <c r="N152" s="19"/>
      <c r="O152" s="49"/>
      <c r="P152" s="65">
        <f t="shared" si="60"/>
        <v>0</v>
      </c>
      <c r="Q152" s="49"/>
      <c r="R152" s="49"/>
      <c r="S152" s="65">
        <f t="shared" si="61"/>
        <v>0</v>
      </c>
    </row>
    <row r="153" spans="1:19" hidden="1" x14ac:dyDescent="0.25">
      <c r="A153" s="271"/>
      <c r="B153" s="27">
        <v>421500</v>
      </c>
      <c r="C153" s="13" t="s">
        <v>134</v>
      </c>
      <c r="D153" s="82">
        <f>SUM(D154,D159)</f>
        <v>0</v>
      </c>
      <c r="E153" s="66">
        <f t="shared" ref="E153:O153" si="101">SUM(E154,E159)</f>
        <v>0</v>
      </c>
      <c r="F153" s="14">
        <f t="shared" si="101"/>
        <v>0</v>
      </c>
      <c r="G153" s="14">
        <f t="shared" si="101"/>
        <v>0</v>
      </c>
      <c r="H153" s="14">
        <f t="shared" si="101"/>
        <v>0</v>
      </c>
      <c r="I153" s="288">
        <f t="shared" si="101"/>
        <v>0</v>
      </c>
      <c r="J153" s="14">
        <f t="shared" si="101"/>
        <v>0</v>
      </c>
      <c r="K153" s="14">
        <f t="shared" si="101"/>
        <v>0</v>
      </c>
      <c r="L153" s="14">
        <f t="shared" si="101"/>
        <v>0</v>
      </c>
      <c r="M153" s="14">
        <f t="shared" si="101"/>
        <v>0</v>
      </c>
      <c r="N153" s="14">
        <f t="shared" si="101"/>
        <v>0</v>
      </c>
      <c r="O153" s="47">
        <f t="shared" si="101"/>
        <v>0</v>
      </c>
      <c r="P153" s="65">
        <f t="shared" si="60"/>
        <v>0</v>
      </c>
      <c r="Q153" s="47">
        <f t="shared" ref="Q153:R153" si="102">SUM(Q154,Q159)</f>
        <v>0</v>
      </c>
      <c r="R153" s="47">
        <f t="shared" si="102"/>
        <v>0</v>
      </c>
      <c r="S153" s="65">
        <f t="shared" si="61"/>
        <v>0</v>
      </c>
    </row>
    <row r="154" spans="1:19" hidden="1" x14ac:dyDescent="0.25">
      <c r="A154" s="161"/>
      <c r="B154" s="23">
        <v>421510</v>
      </c>
      <c r="C154" s="17" t="s">
        <v>135</v>
      </c>
      <c r="D154" s="83">
        <f>SUM(D155:D158)</f>
        <v>0</v>
      </c>
      <c r="E154" s="67">
        <f t="shared" ref="E154:O154" si="103">SUM(E155:E158)</f>
        <v>0</v>
      </c>
      <c r="F154" s="18">
        <f t="shared" si="103"/>
        <v>0</v>
      </c>
      <c r="G154" s="18">
        <f t="shared" si="103"/>
        <v>0</v>
      </c>
      <c r="H154" s="18">
        <f t="shared" si="103"/>
        <v>0</v>
      </c>
      <c r="I154" s="289">
        <f t="shared" si="103"/>
        <v>0</v>
      </c>
      <c r="J154" s="18">
        <f t="shared" si="103"/>
        <v>0</v>
      </c>
      <c r="K154" s="18">
        <f t="shared" si="103"/>
        <v>0</v>
      </c>
      <c r="L154" s="18">
        <f t="shared" si="103"/>
        <v>0</v>
      </c>
      <c r="M154" s="18">
        <f t="shared" si="103"/>
        <v>0</v>
      </c>
      <c r="N154" s="18">
        <f t="shared" si="103"/>
        <v>0</v>
      </c>
      <c r="O154" s="48">
        <f t="shared" si="103"/>
        <v>0</v>
      </c>
      <c r="P154" s="65">
        <f t="shared" si="60"/>
        <v>0</v>
      </c>
      <c r="Q154" s="48">
        <f t="shared" ref="Q154:R154" si="104">SUM(Q155:Q158)</f>
        <v>0</v>
      </c>
      <c r="R154" s="48">
        <f t="shared" si="104"/>
        <v>0</v>
      </c>
      <c r="S154" s="65">
        <f t="shared" si="61"/>
        <v>0</v>
      </c>
    </row>
    <row r="155" spans="1:19" hidden="1" x14ac:dyDescent="0.25">
      <c r="A155" s="161"/>
      <c r="B155" s="23">
        <v>421511</v>
      </c>
      <c r="C155" s="17" t="s">
        <v>136</v>
      </c>
      <c r="D155" s="84"/>
      <c r="E155" s="68"/>
      <c r="F155" s="19"/>
      <c r="G155" s="19"/>
      <c r="H155" s="19"/>
      <c r="I155" s="290"/>
      <c r="J155" s="19"/>
      <c r="K155" s="19"/>
      <c r="L155" s="19"/>
      <c r="M155" s="19"/>
      <c r="N155" s="19"/>
      <c r="O155" s="49"/>
      <c r="P155" s="65">
        <f t="shared" si="60"/>
        <v>0</v>
      </c>
      <c r="Q155" s="49"/>
      <c r="R155" s="49"/>
      <c r="S155" s="65">
        <f t="shared" si="61"/>
        <v>0</v>
      </c>
    </row>
    <row r="156" spans="1:19" ht="69.75" hidden="1" customHeight="1" x14ac:dyDescent="0.25">
      <c r="A156" s="161"/>
      <c r="B156" s="23">
        <v>421512</v>
      </c>
      <c r="C156" s="17" t="s">
        <v>137</v>
      </c>
      <c r="D156" s="84"/>
      <c r="E156" s="68"/>
      <c r="F156" s="19"/>
      <c r="G156" s="19"/>
      <c r="H156" s="19"/>
      <c r="I156" s="290"/>
      <c r="J156" s="19"/>
      <c r="K156" s="19"/>
      <c r="L156" s="19"/>
      <c r="M156" s="19"/>
      <c r="N156" s="19"/>
      <c r="O156" s="49"/>
      <c r="P156" s="65">
        <f t="shared" si="60"/>
        <v>0</v>
      </c>
      <c r="Q156" s="49"/>
      <c r="R156" s="49"/>
      <c r="S156" s="65">
        <f t="shared" si="61"/>
        <v>0</v>
      </c>
    </row>
    <row r="157" spans="1:19" hidden="1" x14ac:dyDescent="0.25">
      <c r="A157" s="161"/>
      <c r="B157" s="23">
        <v>421513</v>
      </c>
      <c r="C157" s="17" t="s">
        <v>138</v>
      </c>
      <c r="D157" s="84"/>
      <c r="E157" s="68"/>
      <c r="F157" s="19"/>
      <c r="G157" s="19"/>
      <c r="H157" s="19"/>
      <c r="I157" s="290"/>
      <c r="J157" s="19"/>
      <c r="K157" s="19"/>
      <c r="L157" s="19"/>
      <c r="M157" s="19"/>
      <c r="N157" s="19"/>
      <c r="O157" s="49"/>
      <c r="P157" s="65">
        <f t="shared" si="60"/>
        <v>0</v>
      </c>
      <c r="Q157" s="49"/>
      <c r="R157" s="49"/>
      <c r="S157" s="65">
        <f t="shared" si="61"/>
        <v>0</v>
      </c>
    </row>
    <row r="158" spans="1:19" ht="25.5" hidden="1" x14ac:dyDescent="0.25">
      <c r="A158" s="161"/>
      <c r="B158" s="23">
        <v>421519</v>
      </c>
      <c r="C158" s="17" t="s">
        <v>139</v>
      </c>
      <c r="D158" s="84"/>
      <c r="E158" s="68"/>
      <c r="F158" s="19"/>
      <c r="G158" s="19"/>
      <c r="H158" s="19"/>
      <c r="I158" s="290"/>
      <c r="J158" s="19"/>
      <c r="K158" s="19"/>
      <c r="L158" s="19"/>
      <c r="M158" s="19"/>
      <c r="N158" s="19"/>
      <c r="O158" s="49"/>
      <c r="P158" s="65">
        <f t="shared" si="60"/>
        <v>0</v>
      </c>
      <c r="Q158" s="49"/>
      <c r="R158" s="49"/>
      <c r="S158" s="65">
        <f t="shared" si="61"/>
        <v>0</v>
      </c>
    </row>
    <row r="159" spans="1:19" hidden="1" x14ac:dyDescent="0.25">
      <c r="A159" s="161"/>
      <c r="B159" s="23">
        <v>421520</v>
      </c>
      <c r="C159" s="17" t="s">
        <v>140</v>
      </c>
      <c r="D159" s="83">
        <f>SUM(D160:D162)</f>
        <v>0</v>
      </c>
      <c r="E159" s="67">
        <f t="shared" ref="E159:O159" si="105">SUM(E160:E162)</f>
        <v>0</v>
      </c>
      <c r="F159" s="18">
        <f t="shared" si="105"/>
        <v>0</v>
      </c>
      <c r="G159" s="18">
        <f t="shared" si="105"/>
        <v>0</v>
      </c>
      <c r="H159" s="18">
        <f t="shared" si="105"/>
        <v>0</v>
      </c>
      <c r="I159" s="289">
        <f t="shared" si="105"/>
        <v>0</v>
      </c>
      <c r="J159" s="18">
        <f t="shared" si="105"/>
        <v>0</v>
      </c>
      <c r="K159" s="18">
        <f t="shared" si="105"/>
        <v>0</v>
      </c>
      <c r="L159" s="18">
        <f t="shared" si="105"/>
        <v>0</v>
      </c>
      <c r="M159" s="18">
        <f t="shared" si="105"/>
        <v>0</v>
      </c>
      <c r="N159" s="18">
        <f t="shared" si="105"/>
        <v>0</v>
      </c>
      <c r="O159" s="48">
        <f t="shared" si="105"/>
        <v>0</v>
      </c>
      <c r="P159" s="65">
        <f t="shared" si="60"/>
        <v>0</v>
      </c>
      <c r="Q159" s="48">
        <f t="shared" ref="Q159:R159" si="106">SUM(Q160:Q162)</f>
        <v>0</v>
      </c>
      <c r="R159" s="48">
        <f t="shared" si="106"/>
        <v>0</v>
      </c>
      <c r="S159" s="65">
        <f t="shared" si="61"/>
        <v>0</v>
      </c>
    </row>
    <row r="160" spans="1:19" ht="25.5" hidden="1" x14ac:dyDescent="0.25">
      <c r="A160" s="161"/>
      <c r="B160" s="23">
        <v>421521</v>
      </c>
      <c r="C160" s="17" t="s">
        <v>141</v>
      </c>
      <c r="D160" s="84"/>
      <c r="E160" s="68"/>
      <c r="F160" s="19"/>
      <c r="G160" s="19"/>
      <c r="H160" s="19"/>
      <c r="I160" s="290"/>
      <c r="J160" s="19"/>
      <c r="K160" s="19"/>
      <c r="L160" s="19"/>
      <c r="M160" s="19"/>
      <c r="N160" s="19"/>
      <c r="O160" s="49"/>
      <c r="P160" s="65">
        <f t="shared" si="60"/>
        <v>0</v>
      </c>
      <c r="Q160" s="49"/>
      <c r="R160" s="49"/>
      <c r="S160" s="65">
        <f t="shared" si="61"/>
        <v>0</v>
      </c>
    </row>
    <row r="161" spans="1:19" ht="63.75" hidden="1" customHeight="1" x14ac:dyDescent="0.25">
      <c r="A161" s="161"/>
      <c r="B161" s="23">
        <v>421522</v>
      </c>
      <c r="C161" s="17" t="s">
        <v>553</v>
      </c>
      <c r="D161" s="84"/>
      <c r="E161" s="68"/>
      <c r="F161" s="19"/>
      <c r="G161" s="19"/>
      <c r="H161" s="19"/>
      <c r="I161" s="290"/>
      <c r="J161" s="19"/>
      <c r="K161" s="19"/>
      <c r="L161" s="19"/>
      <c r="M161" s="19"/>
      <c r="N161" s="19"/>
      <c r="O161" s="49"/>
      <c r="P161" s="65">
        <f t="shared" ref="P161:P224" si="107">SUM(E161:O161)</f>
        <v>0</v>
      </c>
      <c r="Q161" s="49"/>
      <c r="R161" s="49"/>
      <c r="S161" s="65">
        <f t="shared" ref="S161:S224" si="108">SUM(P161:R161)</f>
        <v>0</v>
      </c>
    </row>
    <row r="162" spans="1:19" ht="59.25" hidden="1" customHeight="1" x14ac:dyDescent="0.25">
      <c r="A162" s="161"/>
      <c r="B162" s="23">
        <v>421523</v>
      </c>
      <c r="C162" s="17" t="s">
        <v>554</v>
      </c>
      <c r="D162" s="84"/>
      <c r="E162" s="68"/>
      <c r="F162" s="19"/>
      <c r="G162" s="19"/>
      <c r="H162" s="19"/>
      <c r="I162" s="290"/>
      <c r="J162" s="19"/>
      <c r="K162" s="19"/>
      <c r="L162" s="19"/>
      <c r="M162" s="19"/>
      <c r="N162" s="19"/>
      <c r="O162" s="49"/>
      <c r="P162" s="65">
        <f t="shared" si="107"/>
        <v>0</v>
      </c>
      <c r="Q162" s="49"/>
      <c r="R162" s="49"/>
      <c r="S162" s="65">
        <f t="shared" si="108"/>
        <v>0</v>
      </c>
    </row>
    <row r="163" spans="1:19" hidden="1" x14ac:dyDescent="0.25">
      <c r="A163" s="271"/>
      <c r="B163" s="27">
        <v>421600</v>
      </c>
      <c r="C163" s="13" t="s">
        <v>142</v>
      </c>
      <c r="D163" s="82">
        <f>SUM(D164,D168)</f>
        <v>0</v>
      </c>
      <c r="E163" s="66">
        <f t="shared" ref="E163:O163" si="109">SUM(E164,E168)</f>
        <v>0</v>
      </c>
      <c r="F163" s="14">
        <f t="shared" si="109"/>
        <v>0</v>
      </c>
      <c r="G163" s="14">
        <f t="shared" si="109"/>
        <v>0</v>
      </c>
      <c r="H163" s="14">
        <f t="shared" si="109"/>
        <v>0</v>
      </c>
      <c r="I163" s="288">
        <f t="shared" si="109"/>
        <v>0</v>
      </c>
      <c r="J163" s="14">
        <f t="shared" si="109"/>
        <v>0</v>
      </c>
      <c r="K163" s="14">
        <f t="shared" si="109"/>
        <v>0</v>
      </c>
      <c r="L163" s="14">
        <f t="shared" si="109"/>
        <v>0</v>
      </c>
      <c r="M163" s="14">
        <f t="shared" si="109"/>
        <v>0</v>
      </c>
      <c r="N163" s="14">
        <f t="shared" si="109"/>
        <v>0</v>
      </c>
      <c r="O163" s="47">
        <f t="shared" si="109"/>
        <v>0</v>
      </c>
      <c r="P163" s="65">
        <f t="shared" si="107"/>
        <v>0</v>
      </c>
      <c r="Q163" s="47">
        <f t="shared" ref="Q163:R163" si="110">SUM(Q164,Q168)</f>
        <v>0</v>
      </c>
      <c r="R163" s="47">
        <f t="shared" si="110"/>
        <v>0</v>
      </c>
      <c r="S163" s="65">
        <f t="shared" si="108"/>
        <v>0</v>
      </c>
    </row>
    <row r="164" spans="1:19" hidden="1" x14ac:dyDescent="0.25">
      <c r="A164" s="161"/>
      <c r="B164" s="23">
        <v>421610</v>
      </c>
      <c r="C164" s="17" t="s">
        <v>143</v>
      </c>
      <c r="D164" s="83">
        <f>SUM(D165:D167)</f>
        <v>0</v>
      </c>
      <c r="E164" s="67">
        <f t="shared" ref="E164:O164" si="111">SUM(E165:E167)</f>
        <v>0</v>
      </c>
      <c r="F164" s="18">
        <f t="shared" si="111"/>
        <v>0</v>
      </c>
      <c r="G164" s="18">
        <f t="shared" si="111"/>
        <v>0</v>
      </c>
      <c r="H164" s="18">
        <f t="shared" si="111"/>
        <v>0</v>
      </c>
      <c r="I164" s="289">
        <f t="shared" si="111"/>
        <v>0</v>
      </c>
      <c r="J164" s="18">
        <f t="shared" si="111"/>
        <v>0</v>
      </c>
      <c r="K164" s="18">
        <f t="shared" si="111"/>
        <v>0</v>
      </c>
      <c r="L164" s="18">
        <f t="shared" si="111"/>
        <v>0</v>
      </c>
      <c r="M164" s="18">
        <f t="shared" si="111"/>
        <v>0</v>
      </c>
      <c r="N164" s="18">
        <f t="shared" si="111"/>
        <v>0</v>
      </c>
      <c r="O164" s="48">
        <f t="shared" si="111"/>
        <v>0</v>
      </c>
      <c r="P164" s="65">
        <f t="shared" si="107"/>
        <v>0</v>
      </c>
      <c r="Q164" s="48">
        <f t="shared" ref="Q164:R164" si="112">SUM(Q165:Q167)</f>
        <v>0</v>
      </c>
      <c r="R164" s="48">
        <f t="shared" si="112"/>
        <v>0</v>
      </c>
      <c r="S164" s="65">
        <f t="shared" si="108"/>
        <v>0</v>
      </c>
    </row>
    <row r="165" spans="1:19" hidden="1" x14ac:dyDescent="0.25">
      <c r="A165" s="161"/>
      <c r="B165" s="23">
        <v>421611</v>
      </c>
      <c r="C165" s="17" t="s">
        <v>144</v>
      </c>
      <c r="D165" s="84"/>
      <c r="E165" s="68"/>
      <c r="F165" s="19"/>
      <c r="G165" s="19"/>
      <c r="H165" s="19"/>
      <c r="I165" s="290"/>
      <c r="J165" s="19"/>
      <c r="K165" s="19"/>
      <c r="L165" s="19"/>
      <c r="M165" s="19"/>
      <c r="N165" s="19"/>
      <c r="O165" s="49"/>
      <c r="P165" s="65">
        <f t="shared" si="107"/>
        <v>0</v>
      </c>
      <c r="Q165" s="49"/>
      <c r="R165" s="49"/>
      <c r="S165" s="65">
        <f t="shared" si="108"/>
        <v>0</v>
      </c>
    </row>
    <row r="166" spans="1:19" hidden="1" x14ac:dyDescent="0.25">
      <c r="A166" s="161"/>
      <c r="B166" s="23">
        <v>421612</v>
      </c>
      <c r="C166" s="17" t="s">
        <v>145</v>
      </c>
      <c r="D166" s="86"/>
      <c r="E166" s="70"/>
      <c r="F166" s="24"/>
      <c r="G166" s="24"/>
      <c r="H166" s="24"/>
      <c r="I166" s="290"/>
      <c r="J166" s="24"/>
      <c r="K166" s="24"/>
      <c r="L166" s="24"/>
      <c r="M166" s="24"/>
      <c r="N166" s="24"/>
      <c r="O166" s="52"/>
      <c r="P166" s="65">
        <f t="shared" si="107"/>
        <v>0</v>
      </c>
      <c r="Q166" s="52"/>
      <c r="R166" s="52"/>
      <c r="S166" s="65">
        <f t="shared" si="108"/>
        <v>0</v>
      </c>
    </row>
    <row r="167" spans="1:19" hidden="1" x14ac:dyDescent="0.25">
      <c r="A167" s="161"/>
      <c r="B167" s="23">
        <v>421619</v>
      </c>
      <c r="C167" s="17" t="s">
        <v>146</v>
      </c>
      <c r="D167" s="84"/>
      <c r="E167" s="68"/>
      <c r="F167" s="19"/>
      <c r="G167" s="19"/>
      <c r="H167" s="19"/>
      <c r="I167" s="290"/>
      <c r="J167" s="19"/>
      <c r="K167" s="19"/>
      <c r="L167" s="19"/>
      <c r="M167" s="19"/>
      <c r="N167" s="19"/>
      <c r="O167" s="49"/>
      <c r="P167" s="65">
        <f t="shared" si="107"/>
        <v>0</v>
      </c>
      <c r="Q167" s="49"/>
      <c r="R167" s="49"/>
      <c r="S167" s="65">
        <f t="shared" si="108"/>
        <v>0</v>
      </c>
    </row>
    <row r="168" spans="1:19" hidden="1" x14ac:dyDescent="0.25">
      <c r="A168" s="161"/>
      <c r="B168" s="23">
        <v>421620</v>
      </c>
      <c r="C168" s="17" t="s">
        <v>147</v>
      </c>
      <c r="D168" s="83">
        <f>SUM(D169:D171)</f>
        <v>0</v>
      </c>
      <c r="E168" s="67">
        <f t="shared" ref="E168:O168" si="113">SUM(E169:E171)</f>
        <v>0</v>
      </c>
      <c r="F168" s="18">
        <f t="shared" si="113"/>
        <v>0</v>
      </c>
      <c r="G168" s="18">
        <f t="shared" si="113"/>
        <v>0</v>
      </c>
      <c r="H168" s="18">
        <f t="shared" si="113"/>
        <v>0</v>
      </c>
      <c r="I168" s="289">
        <f t="shared" si="113"/>
        <v>0</v>
      </c>
      <c r="J168" s="18">
        <f t="shared" si="113"/>
        <v>0</v>
      </c>
      <c r="K168" s="18">
        <f t="shared" si="113"/>
        <v>0</v>
      </c>
      <c r="L168" s="18">
        <f t="shared" si="113"/>
        <v>0</v>
      </c>
      <c r="M168" s="18">
        <f t="shared" si="113"/>
        <v>0</v>
      </c>
      <c r="N168" s="18">
        <f t="shared" si="113"/>
        <v>0</v>
      </c>
      <c r="O168" s="48">
        <f t="shared" si="113"/>
        <v>0</v>
      </c>
      <c r="P168" s="65">
        <f t="shared" si="107"/>
        <v>0</v>
      </c>
      <c r="Q168" s="48">
        <f t="shared" ref="Q168:R168" si="114">SUM(Q169:Q171)</f>
        <v>0</v>
      </c>
      <c r="R168" s="48">
        <f t="shared" si="114"/>
        <v>0</v>
      </c>
      <c r="S168" s="65">
        <f t="shared" si="108"/>
        <v>0</v>
      </c>
    </row>
    <row r="169" spans="1:19" hidden="1" x14ac:dyDescent="0.25">
      <c r="A169" s="161"/>
      <c r="B169" s="23">
        <v>421621</v>
      </c>
      <c r="C169" s="17" t="s">
        <v>148</v>
      </c>
      <c r="D169" s="84"/>
      <c r="E169" s="68"/>
      <c r="F169" s="19"/>
      <c r="G169" s="19"/>
      <c r="H169" s="19"/>
      <c r="I169" s="290"/>
      <c r="J169" s="19"/>
      <c r="K169" s="19"/>
      <c r="L169" s="19"/>
      <c r="M169" s="19"/>
      <c r="N169" s="19"/>
      <c r="O169" s="49"/>
      <c r="P169" s="65">
        <f t="shared" si="107"/>
        <v>0</v>
      </c>
      <c r="Q169" s="49"/>
      <c r="R169" s="49"/>
      <c r="S169" s="65">
        <f t="shared" si="108"/>
        <v>0</v>
      </c>
    </row>
    <row r="170" spans="1:19" hidden="1" x14ac:dyDescent="0.25">
      <c r="A170" s="161"/>
      <c r="B170" s="23">
        <v>421622</v>
      </c>
      <c r="C170" s="17" t="s">
        <v>149</v>
      </c>
      <c r="D170" s="84"/>
      <c r="E170" s="68"/>
      <c r="F170" s="19"/>
      <c r="G170" s="19"/>
      <c r="H170" s="19"/>
      <c r="I170" s="290"/>
      <c r="J170" s="19"/>
      <c r="K170" s="19"/>
      <c r="L170" s="19"/>
      <c r="M170" s="19"/>
      <c r="N170" s="19"/>
      <c r="O170" s="49"/>
      <c r="P170" s="65">
        <f t="shared" si="107"/>
        <v>0</v>
      </c>
      <c r="Q170" s="49"/>
      <c r="R170" s="49"/>
      <c r="S170" s="65">
        <f t="shared" si="108"/>
        <v>0</v>
      </c>
    </row>
    <row r="171" spans="1:19" ht="25.5" hidden="1" x14ac:dyDescent="0.25">
      <c r="A171" s="161"/>
      <c r="B171" s="23">
        <v>421626</v>
      </c>
      <c r="C171" s="17" t="s">
        <v>150</v>
      </c>
      <c r="D171" s="84"/>
      <c r="E171" s="68"/>
      <c r="F171" s="19"/>
      <c r="G171" s="19"/>
      <c r="H171" s="19"/>
      <c r="I171" s="290"/>
      <c r="J171" s="19"/>
      <c r="K171" s="19"/>
      <c r="L171" s="19"/>
      <c r="M171" s="19"/>
      <c r="N171" s="19"/>
      <c r="O171" s="49"/>
      <c r="P171" s="65">
        <f t="shared" si="107"/>
        <v>0</v>
      </c>
      <c r="Q171" s="49"/>
      <c r="R171" s="49"/>
      <c r="S171" s="65">
        <f t="shared" si="108"/>
        <v>0</v>
      </c>
    </row>
    <row r="172" spans="1:19" hidden="1" x14ac:dyDescent="0.25">
      <c r="A172" s="161"/>
      <c r="B172" s="27">
        <v>421900</v>
      </c>
      <c r="C172" s="13" t="s">
        <v>151</v>
      </c>
      <c r="D172" s="89">
        <f>SUM(D173)</f>
        <v>0</v>
      </c>
      <c r="E172" s="73">
        <f t="shared" ref="E172:O172" si="115">SUM(E173)</f>
        <v>0</v>
      </c>
      <c r="F172" s="29">
        <f t="shared" si="115"/>
        <v>0</v>
      </c>
      <c r="G172" s="29">
        <f t="shared" si="115"/>
        <v>0</v>
      </c>
      <c r="H172" s="29">
        <f t="shared" si="115"/>
        <v>0</v>
      </c>
      <c r="I172" s="292">
        <f t="shared" si="115"/>
        <v>0</v>
      </c>
      <c r="J172" s="29">
        <f t="shared" si="115"/>
        <v>0</v>
      </c>
      <c r="K172" s="29">
        <f t="shared" si="115"/>
        <v>0</v>
      </c>
      <c r="L172" s="29">
        <f t="shared" si="115"/>
        <v>0</v>
      </c>
      <c r="M172" s="29">
        <f t="shared" si="115"/>
        <v>0</v>
      </c>
      <c r="N172" s="29">
        <f t="shared" si="115"/>
        <v>0</v>
      </c>
      <c r="O172" s="55">
        <f t="shared" si="115"/>
        <v>0</v>
      </c>
      <c r="P172" s="65">
        <f t="shared" si="107"/>
        <v>0</v>
      </c>
      <c r="Q172" s="55">
        <f t="shared" ref="Q172:R172" si="116">SUM(Q173)</f>
        <v>0</v>
      </c>
      <c r="R172" s="55">
        <f t="shared" si="116"/>
        <v>0</v>
      </c>
      <c r="S172" s="65">
        <f t="shared" si="108"/>
        <v>0</v>
      </c>
    </row>
    <row r="173" spans="1:19" hidden="1" x14ac:dyDescent="0.25">
      <c r="A173" s="161"/>
      <c r="B173" s="23">
        <v>421910</v>
      </c>
      <c r="C173" s="17" t="s">
        <v>151</v>
      </c>
      <c r="D173" s="90">
        <f>SUM(D175+D174)</f>
        <v>0</v>
      </c>
      <c r="E173" s="74">
        <f t="shared" ref="E173:O173" si="117">SUM(E175+E174)</f>
        <v>0</v>
      </c>
      <c r="F173" s="30">
        <f t="shared" si="117"/>
        <v>0</v>
      </c>
      <c r="G173" s="30">
        <f t="shared" si="117"/>
        <v>0</v>
      </c>
      <c r="H173" s="30">
        <f t="shared" si="117"/>
        <v>0</v>
      </c>
      <c r="I173" s="293">
        <f t="shared" si="117"/>
        <v>0</v>
      </c>
      <c r="J173" s="30">
        <f t="shared" si="117"/>
        <v>0</v>
      </c>
      <c r="K173" s="30">
        <f t="shared" si="117"/>
        <v>0</v>
      </c>
      <c r="L173" s="30">
        <f t="shared" si="117"/>
        <v>0</v>
      </c>
      <c r="M173" s="30">
        <f t="shared" si="117"/>
        <v>0</v>
      </c>
      <c r="N173" s="30">
        <f t="shared" si="117"/>
        <v>0</v>
      </c>
      <c r="O173" s="56">
        <f t="shared" si="117"/>
        <v>0</v>
      </c>
      <c r="P173" s="65">
        <f t="shared" si="107"/>
        <v>0</v>
      </c>
      <c r="Q173" s="56">
        <f t="shared" ref="Q173:R173" si="118">SUM(Q175+Q174)</f>
        <v>0</v>
      </c>
      <c r="R173" s="56">
        <f t="shared" si="118"/>
        <v>0</v>
      </c>
      <c r="S173" s="65">
        <f t="shared" si="108"/>
        <v>0</v>
      </c>
    </row>
    <row r="174" spans="1:19" hidden="1" x14ac:dyDescent="0.25">
      <c r="A174" s="161"/>
      <c r="B174" s="23">
        <v>421911</v>
      </c>
      <c r="C174" s="17" t="s">
        <v>152</v>
      </c>
      <c r="D174" s="90"/>
      <c r="E174" s="74"/>
      <c r="F174" s="30"/>
      <c r="G174" s="30"/>
      <c r="H174" s="30"/>
      <c r="I174" s="293"/>
      <c r="J174" s="30"/>
      <c r="K174" s="30"/>
      <c r="L174" s="30"/>
      <c r="M174" s="30"/>
      <c r="N174" s="30"/>
      <c r="O174" s="56"/>
      <c r="P174" s="65">
        <f t="shared" si="107"/>
        <v>0</v>
      </c>
      <c r="Q174" s="56"/>
      <c r="R174" s="56"/>
      <c r="S174" s="65">
        <f t="shared" si="108"/>
        <v>0</v>
      </c>
    </row>
    <row r="175" spans="1:19" ht="80.25" hidden="1" customHeight="1" x14ac:dyDescent="0.25">
      <c r="A175" s="161"/>
      <c r="B175" s="23">
        <v>421919</v>
      </c>
      <c r="C175" s="17" t="s">
        <v>667</v>
      </c>
      <c r="D175" s="84"/>
      <c r="E175" s="68"/>
      <c r="F175" s="19"/>
      <c r="G175" s="19"/>
      <c r="H175" s="19"/>
      <c r="I175" s="290"/>
      <c r="J175" s="19"/>
      <c r="K175" s="19"/>
      <c r="L175" s="19"/>
      <c r="M175" s="19"/>
      <c r="N175" s="19"/>
      <c r="O175" s="49"/>
      <c r="P175" s="65">
        <f t="shared" si="107"/>
        <v>0</v>
      </c>
      <c r="Q175" s="49"/>
      <c r="R175" s="49"/>
      <c r="S175" s="65">
        <f t="shared" si="108"/>
        <v>0</v>
      </c>
    </row>
    <row r="176" spans="1:19" hidden="1" x14ac:dyDescent="0.25">
      <c r="A176" s="271"/>
      <c r="B176" s="27">
        <v>422000</v>
      </c>
      <c r="C176" s="21" t="s">
        <v>153</v>
      </c>
      <c r="D176" s="82">
        <f>SUM(D177,D190,D202+D209+D213)</f>
        <v>0</v>
      </c>
      <c r="E176" s="66">
        <f t="shared" ref="E176:O176" si="119">SUM(E177,E190,E202+E209+E213)</f>
        <v>0</v>
      </c>
      <c r="F176" s="14">
        <f t="shared" si="119"/>
        <v>0</v>
      </c>
      <c r="G176" s="14">
        <f t="shared" si="119"/>
        <v>0</v>
      </c>
      <c r="H176" s="14">
        <f t="shared" si="119"/>
        <v>0</v>
      </c>
      <c r="I176" s="288">
        <f t="shared" si="119"/>
        <v>0</v>
      </c>
      <c r="J176" s="14">
        <f t="shared" si="119"/>
        <v>0</v>
      </c>
      <c r="K176" s="14">
        <f t="shared" si="119"/>
        <v>0</v>
      </c>
      <c r="L176" s="14">
        <f t="shared" si="119"/>
        <v>0</v>
      </c>
      <c r="M176" s="14">
        <f t="shared" si="119"/>
        <v>0</v>
      </c>
      <c r="N176" s="14">
        <f t="shared" si="119"/>
        <v>0</v>
      </c>
      <c r="O176" s="47">
        <f t="shared" si="119"/>
        <v>0</v>
      </c>
      <c r="P176" s="65">
        <f t="shared" si="107"/>
        <v>0</v>
      </c>
      <c r="Q176" s="47">
        <f t="shared" ref="Q176:R176" si="120">SUM(Q177,Q190,Q202+Q209+Q213)</f>
        <v>0</v>
      </c>
      <c r="R176" s="47">
        <f t="shared" si="120"/>
        <v>0</v>
      </c>
      <c r="S176" s="65">
        <f t="shared" si="108"/>
        <v>0</v>
      </c>
    </row>
    <row r="177" spans="1:19" ht="25.5" hidden="1" x14ac:dyDescent="0.25">
      <c r="A177" s="271"/>
      <c r="B177" s="27">
        <v>422100</v>
      </c>
      <c r="C177" s="13" t="s">
        <v>154</v>
      </c>
      <c r="D177" s="82">
        <f>SUM(D178,D180,D182,D184)</f>
        <v>0</v>
      </c>
      <c r="E177" s="66">
        <f t="shared" ref="E177:O177" si="121">SUM(E178,E180,E182,E184)</f>
        <v>0</v>
      </c>
      <c r="F177" s="14">
        <f t="shared" si="121"/>
        <v>0</v>
      </c>
      <c r="G177" s="14">
        <f t="shared" si="121"/>
        <v>0</v>
      </c>
      <c r="H177" s="14">
        <f t="shared" si="121"/>
        <v>0</v>
      </c>
      <c r="I177" s="288">
        <f t="shared" si="121"/>
        <v>0</v>
      </c>
      <c r="J177" s="14">
        <f t="shared" si="121"/>
        <v>0</v>
      </c>
      <c r="K177" s="14">
        <f t="shared" si="121"/>
        <v>0</v>
      </c>
      <c r="L177" s="14">
        <f t="shared" si="121"/>
        <v>0</v>
      </c>
      <c r="M177" s="14">
        <f t="shared" si="121"/>
        <v>0</v>
      </c>
      <c r="N177" s="14">
        <f t="shared" si="121"/>
        <v>0</v>
      </c>
      <c r="O177" s="47">
        <f t="shared" si="121"/>
        <v>0</v>
      </c>
      <c r="P177" s="65">
        <f t="shared" si="107"/>
        <v>0</v>
      </c>
      <c r="Q177" s="47">
        <f t="shared" ref="Q177:R177" si="122">SUM(Q178,Q180,Q182,Q184)</f>
        <v>0</v>
      </c>
      <c r="R177" s="47">
        <f t="shared" si="122"/>
        <v>0</v>
      </c>
      <c r="S177" s="65">
        <f t="shared" si="108"/>
        <v>0</v>
      </c>
    </row>
    <row r="178" spans="1:19" ht="25.5" hidden="1" x14ac:dyDescent="0.25">
      <c r="A178" s="161"/>
      <c r="B178" s="23">
        <v>422110</v>
      </c>
      <c r="C178" s="17" t="s">
        <v>155</v>
      </c>
      <c r="D178" s="83">
        <f>SUM(D179)</f>
        <v>0</v>
      </c>
      <c r="E178" s="67">
        <f t="shared" ref="E178:O178" si="123">SUM(E179)</f>
        <v>0</v>
      </c>
      <c r="F178" s="18">
        <f t="shared" si="123"/>
        <v>0</v>
      </c>
      <c r="G178" s="18">
        <f t="shared" si="123"/>
        <v>0</v>
      </c>
      <c r="H178" s="18">
        <f t="shared" si="123"/>
        <v>0</v>
      </c>
      <c r="I178" s="289">
        <f t="shared" si="123"/>
        <v>0</v>
      </c>
      <c r="J178" s="18">
        <f t="shared" si="123"/>
        <v>0</v>
      </c>
      <c r="K178" s="18">
        <f t="shared" si="123"/>
        <v>0</v>
      </c>
      <c r="L178" s="18">
        <f t="shared" si="123"/>
        <v>0</v>
      </c>
      <c r="M178" s="18">
        <f t="shared" si="123"/>
        <v>0</v>
      </c>
      <c r="N178" s="18">
        <f t="shared" si="123"/>
        <v>0</v>
      </c>
      <c r="O178" s="48">
        <f t="shared" si="123"/>
        <v>0</v>
      </c>
      <c r="P178" s="65">
        <f t="shared" si="107"/>
        <v>0</v>
      </c>
      <c r="Q178" s="48">
        <f t="shared" ref="Q178:R178" si="124">SUM(Q179)</f>
        <v>0</v>
      </c>
      <c r="R178" s="48">
        <f t="shared" si="124"/>
        <v>0</v>
      </c>
      <c r="S178" s="65">
        <f t="shared" si="108"/>
        <v>0</v>
      </c>
    </row>
    <row r="179" spans="1:19" ht="25.5" hidden="1" x14ac:dyDescent="0.25">
      <c r="A179" s="161"/>
      <c r="B179" s="23">
        <v>422111</v>
      </c>
      <c r="C179" s="17" t="s">
        <v>156</v>
      </c>
      <c r="D179" s="84"/>
      <c r="E179" s="68"/>
      <c r="F179" s="19"/>
      <c r="G179" s="19"/>
      <c r="H179" s="19"/>
      <c r="I179" s="290"/>
      <c r="J179" s="19"/>
      <c r="K179" s="19"/>
      <c r="L179" s="19"/>
      <c r="M179" s="19"/>
      <c r="N179" s="19"/>
      <c r="O179" s="49"/>
      <c r="P179" s="65">
        <f t="shared" si="107"/>
        <v>0</v>
      </c>
      <c r="Q179" s="49"/>
      <c r="R179" s="49"/>
      <c r="S179" s="65">
        <f t="shared" si="108"/>
        <v>0</v>
      </c>
    </row>
    <row r="180" spans="1:19" ht="38.25" hidden="1" x14ac:dyDescent="0.25">
      <c r="A180" s="161"/>
      <c r="B180" s="23">
        <v>422120</v>
      </c>
      <c r="C180" s="17" t="s">
        <v>157</v>
      </c>
      <c r="D180" s="83">
        <f>SUM(D181)</f>
        <v>0</v>
      </c>
      <c r="E180" s="67">
        <f t="shared" ref="E180:O180" si="125">SUM(E181)</f>
        <v>0</v>
      </c>
      <c r="F180" s="18">
        <f t="shared" si="125"/>
        <v>0</v>
      </c>
      <c r="G180" s="18">
        <f t="shared" si="125"/>
        <v>0</v>
      </c>
      <c r="H180" s="18">
        <f t="shared" si="125"/>
        <v>0</v>
      </c>
      <c r="I180" s="289">
        <f t="shared" si="125"/>
        <v>0</v>
      </c>
      <c r="J180" s="18">
        <f t="shared" si="125"/>
        <v>0</v>
      </c>
      <c r="K180" s="18">
        <f t="shared" si="125"/>
        <v>0</v>
      </c>
      <c r="L180" s="18">
        <f t="shared" si="125"/>
        <v>0</v>
      </c>
      <c r="M180" s="18">
        <f t="shared" si="125"/>
        <v>0</v>
      </c>
      <c r="N180" s="18">
        <f t="shared" si="125"/>
        <v>0</v>
      </c>
      <c r="O180" s="48">
        <f t="shared" si="125"/>
        <v>0</v>
      </c>
      <c r="P180" s="65">
        <f t="shared" si="107"/>
        <v>0</v>
      </c>
      <c r="Q180" s="48">
        <f t="shared" ref="Q180:R180" si="126">SUM(Q181)</f>
        <v>0</v>
      </c>
      <c r="R180" s="48">
        <f t="shared" si="126"/>
        <v>0</v>
      </c>
      <c r="S180" s="65">
        <f t="shared" si="108"/>
        <v>0</v>
      </c>
    </row>
    <row r="181" spans="1:19" ht="38.25" hidden="1" x14ac:dyDescent="0.25">
      <c r="A181" s="161"/>
      <c r="B181" s="23">
        <v>422121</v>
      </c>
      <c r="C181" s="17" t="s">
        <v>157</v>
      </c>
      <c r="D181" s="84"/>
      <c r="E181" s="68"/>
      <c r="F181" s="19"/>
      <c r="G181" s="19"/>
      <c r="H181" s="19"/>
      <c r="I181" s="290"/>
      <c r="J181" s="19"/>
      <c r="K181" s="19"/>
      <c r="L181" s="19"/>
      <c r="M181" s="19"/>
      <c r="N181" s="19"/>
      <c r="O181" s="49"/>
      <c r="P181" s="65">
        <f t="shared" si="107"/>
        <v>0</v>
      </c>
      <c r="Q181" s="49"/>
      <c r="R181" s="49"/>
      <c r="S181" s="65">
        <f t="shared" si="108"/>
        <v>0</v>
      </c>
    </row>
    <row r="182" spans="1:19" ht="25.5" hidden="1" x14ac:dyDescent="0.25">
      <c r="A182" s="161"/>
      <c r="B182" s="23">
        <v>422130</v>
      </c>
      <c r="C182" s="17" t="s">
        <v>158</v>
      </c>
      <c r="D182" s="91">
        <f>SUM(D183)</f>
        <v>0</v>
      </c>
      <c r="E182" s="75">
        <f t="shared" ref="E182:O182" si="127">SUM(E183)</f>
        <v>0</v>
      </c>
      <c r="F182" s="31">
        <f t="shared" si="127"/>
        <v>0</v>
      </c>
      <c r="G182" s="31">
        <f t="shared" si="127"/>
        <v>0</v>
      </c>
      <c r="H182" s="31">
        <f t="shared" si="127"/>
        <v>0</v>
      </c>
      <c r="I182" s="294">
        <f t="shared" si="127"/>
        <v>0</v>
      </c>
      <c r="J182" s="31">
        <f t="shared" si="127"/>
        <v>0</v>
      </c>
      <c r="K182" s="31">
        <f t="shared" si="127"/>
        <v>0</v>
      </c>
      <c r="L182" s="31">
        <f t="shared" si="127"/>
        <v>0</v>
      </c>
      <c r="M182" s="31">
        <f t="shared" si="127"/>
        <v>0</v>
      </c>
      <c r="N182" s="31">
        <f t="shared" si="127"/>
        <v>0</v>
      </c>
      <c r="O182" s="57">
        <f t="shared" si="127"/>
        <v>0</v>
      </c>
      <c r="P182" s="65">
        <f t="shared" si="107"/>
        <v>0</v>
      </c>
      <c r="Q182" s="57">
        <f t="shared" ref="Q182:R182" si="128">SUM(Q183)</f>
        <v>0</v>
      </c>
      <c r="R182" s="57">
        <f t="shared" si="128"/>
        <v>0</v>
      </c>
      <c r="S182" s="65">
        <f t="shared" si="108"/>
        <v>0</v>
      </c>
    </row>
    <row r="183" spans="1:19" ht="25.5" hidden="1" x14ac:dyDescent="0.25">
      <c r="A183" s="161"/>
      <c r="B183" s="23">
        <v>422131</v>
      </c>
      <c r="C183" s="17" t="s">
        <v>159</v>
      </c>
      <c r="D183" s="84"/>
      <c r="E183" s="68"/>
      <c r="F183" s="19"/>
      <c r="G183" s="19"/>
      <c r="H183" s="19"/>
      <c r="I183" s="290"/>
      <c r="J183" s="19"/>
      <c r="K183" s="19"/>
      <c r="L183" s="19"/>
      <c r="M183" s="19"/>
      <c r="N183" s="19"/>
      <c r="O183" s="49"/>
      <c r="P183" s="65">
        <f t="shared" si="107"/>
        <v>0</v>
      </c>
      <c r="Q183" s="49"/>
      <c r="R183" s="49"/>
      <c r="S183" s="65">
        <f t="shared" si="108"/>
        <v>0</v>
      </c>
    </row>
    <row r="184" spans="1:19" hidden="1" x14ac:dyDescent="0.25">
      <c r="A184" s="161"/>
      <c r="B184" s="23">
        <v>422190</v>
      </c>
      <c r="C184" s="17" t="s">
        <v>160</v>
      </c>
      <c r="D184" s="83">
        <f>SUM(D185:D189)</f>
        <v>0</v>
      </c>
      <c r="E184" s="110">
        <f t="shared" ref="E184:O184" si="129">SUM(E185:E189)</f>
        <v>0</v>
      </c>
      <c r="F184" s="18">
        <f t="shared" si="129"/>
        <v>0</v>
      </c>
      <c r="G184" s="18">
        <f t="shared" si="129"/>
        <v>0</v>
      </c>
      <c r="H184" s="18">
        <f t="shared" si="129"/>
        <v>0</v>
      </c>
      <c r="I184" s="289">
        <f t="shared" si="129"/>
        <v>0</v>
      </c>
      <c r="J184" s="18">
        <f t="shared" si="129"/>
        <v>0</v>
      </c>
      <c r="K184" s="18">
        <f t="shared" si="129"/>
        <v>0</v>
      </c>
      <c r="L184" s="18">
        <f t="shared" si="129"/>
        <v>0</v>
      </c>
      <c r="M184" s="18">
        <f t="shared" si="129"/>
        <v>0</v>
      </c>
      <c r="N184" s="18">
        <f t="shared" si="129"/>
        <v>0</v>
      </c>
      <c r="O184" s="111">
        <f t="shared" si="129"/>
        <v>0</v>
      </c>
      <c r="P184" s="65">
        <f t="shared" si="107"/>
        <v>0</v>
      </c>
      <c r="Q184" s="18">
        <f t="shared" ref="Q184:R184" si="130">SUM(Q185:Q189)</f>
        <v>0</v>
      </c>
      <c r="R184" s="18">
        <f t="shared" si="130"/>
        <v>0</v>
      </c>
      <c r="S184" s="65">
        <f t="shared" si="108"/>
        <v>0</v>
      </c>
    </row>
    <row r="185" spans="1:19" hidden="1" x14ac:dyDescent="0.25">
      <c r="A185" s="161"/>
      <c r="B185" s="23">
        <v>422191</v>
      </c>
      <c r="C185" s="17" t="s">
        <v>161</v>
      </c>
      <c r="D185" s="84"/>
      <c r="E185" s="68"/>
      <c r="F185" s="19"/>
      <c r="G185" s="19"/>
      <c r="H185" s="19"/>
      <c r="I185" s="290"/>
      <c r="J185" s="19"/>
      <c r="K185" s="19"/>
      <c r="L185" s="19"/>
      <c r="M185" s="19"/>
      <c r="N185" s="19"/>
      <c r="O185" s="49"/>
      <c r="P185" s="65">
        <f t="shared" si="107"/>
        <v>0</v>
      </c>
      <c r="Q185" s="49"/>
      <c r="R185" s="49"/>
      <c r="S185" s="65">
        <f t="shared" si="108"/>
        <v>0</v>
      </c>
    </row>
    <row r="186" spans="1:19" hidden="1" x14ac:dyDescent="0.25">
      <c r="A186" s="161"/>
      <c r="B186" s="23">
        <v>422192</v>
      </c>
      <c r="C186" s="17" t="s">
        <v>162</v>
      </c>
      <c r="D186" s="84"/>
      <c r="E186" s="68"/>
      <c r="F186" s="19"/>
      <c r="G186" s="19"/>
      <c r="H186" s="19"/>
      <c r="I186" s="290"/>
      <c r="J186" s="19"/>
      <c r="K186" s="19"/>
      <c r="L186" s="19"/>
      <c r="M186" s="19"/>
      <c r="N186" s="19"/>
      <c r="O186" s="49"/>
      <c r="P186" s="65">
        <f t="shared" si="107"/>
        <v>0</v>
      </c>
      <c r="Q186" s="49"/>
      <c r="R186" s="49"/>
      <c r="S186" s="65">
        <f t="shared" si="108"/>
        <v>0</v>
      </c>
    </row>
    <row r="187" spans="1:19" ht="25.5" hidden="1" x14ac:dyDescent="0.25">
      <c r="A187" s="161"/>
      <c r="B187" s="23">
        <v>422193</v>
      </c>
      <c r="C187" s="17" t="s">
        <v>163</v>
      </c>
      <c r="D187" s="84"/>
      <c r="E187" s="68"/>
      <c r="F187" s="19"/>
      <c r="G187" s="19"/>
      <c r="H187" s="19"/>
      <c r="I187" s="290"/>
      <c r="J187" s="19"/>
      <c r="K187" s="19"/>
      <c r="L187" s="19"/>
      <c r="M187" s="19"/>
      <c r="N187" s="19"/>
      <c r="O187" s="49"/>
      <c r="P187" s="65">
        <f t="shared" si="107"/>
        <v>0</v>
      </c>
      <c r="Q187" s="49"/>
      <c r="R187" s="49"/>
      <c r="S187" s="65">
        <f t="shared" si="108"/>
        <v>0</v>
      </c>
    </row>
    <row r="188" spans="1:19" ht="25.5" hidden="1" x14ac:dyDescent="0.25">
      <c r="A188" s="161"/>
      <c r="B188" s="23">
        <v>422194</v>
      </c>
      <c r="C188" s="17" t="s">
        <v>164</v>
      </c>
      <c r="D188" s="84"/>
      <c r="E188" s="68"/>
      <c r="F188" s="19"/>
      <c r="G188" s="19"/>
      <c r="H188" s="19"/>
      <c r="I188" s="290"/>
      <c r="J188" s="19"/>
      <c r="K188" s="19"/>
      <c r="L188" s="19"/>
      <c r="M188" s="19"/>
      <c r="N188" s="19"/>
      <c r="O188" s="49"/>
      <c r="P188" s="65">
        <f t="shared" si="107"/>
        <v>0</v>
      </c>
      <c r="Q188" s="49"/>
      <c r="R188" s="49"/>
      <c r="S188" s="65">
        <f t="shared" si="108"/>
        <v>0</v>
      </c>
    </row>
    <row r="189" spans="1:19" ht="48" hidden="1" customHeight="1" x14ac:dyDescent="0.25">
      <c r="A189" s="161"/>
      <c r="B189" s="23">
        <v>422199</v>
      </c>
      <c r="C189" s="17" t="s">
        <v>556</v>
      </c>
      <c r="D189" s="84"/>
      <c r="E189" s="68"/>
      <c r="F189" s="19"/>
      <c r="G189" s="19"/>
      <c r="H189" s="19"/>
      <c r="I189" s="290"/>
      <c r="J189" s="19"/>
      <c r="K189" s="19"/>
      <c r="L189" s="19"/>
      <c r="M189" s="19"/>
      <c r="N189" s="19"/>
      <c r="O189" s="49"/>
      <c r="P189" s="65">
        <f t="shared" si="107"/>
        <v>0</v>
      </c>
      <c r="Q189" s="49"/>
      <c r="R189" s="49"/>
      <c r="S189" s="65">
        <f t="shared" si="108"/>
        <v>0</v>
      </c>
    </row>
    <row r="190" spans="1:19" ht="25.5" hidden="1" x14ac:dyDescent="0.25">
      <c r="A190" s="271"/>
      <c r="B190" s="27">
        <v>422200</v>
      </c>
      <c r="C190" s="13" t="s">
        <v>165</v>
      </c>
      <c r="D190" s="82">
        <f>SUM(D191,D193,D195,D197)</f>
        <v>0</v>
      </c>
      <c r="E190" s="66">
        <f t="shared" ref="E190:O190" si="131">SUM(E191,E193,E195,E197)</f>
        <v>0</v>
      </c>
      <c r="F190" s="14">
        <f t="shared" si="131"/>
        <v>0</v>
      </c>
      <c r="G190" s="14">
        <f t="shared" si="131"/>
        <v>0</v>
      </c>
      <c r="H190" s="14">
        <f t="shared" si="131"/>
        <v>0</v>
      </c>
      <c r="I190" s="288">
        <f t="shared" si="131"/>
        <v>0</v>
      </c>
      <c r="J190" s="14">
        <f t="shared" si="131"/>
        <v>0</v>
      </c>
      <c r="K190" s="14">
        <f t="shared" si="131"/>
        <v>0</v>
      </c>
      <c r="L190" s="14">
        <f t="shared" si="131"/>
        <v>0</v>
      </c>
      <c r="M190" s="14">
        <f t="shared" si="131"/>
        <v>0</v>
      </c>
      <c r="N190" s="14">
        <f t="shared" si="131"/>
        <v>0</v>
      </c>
      <c r="O190" s="47">
        <f t="shared" si="131"/>
        <v>0</v>
      </c>
      <c r="P190" s="65">
        <f t="shared" si="107"/>
        <v>0</v>
      </c>
      <c r="Q190" s="47">
        <f t="shared" ref="Q190:R190" si="132">SUM(Q191,Q193,Q195,Q197)</f>
        <v>0</v>
      </c>
      <c r="R190" s="47">
        <f t="shared" si="132"/>
        <v>0</v>
      </c>
      <c r="S190" s="65">
        <f t="shared" si="108"/>
        <v>0</v>
      </c>
    </row>
    <row r="191" spans="1:19" ht="25.5" hidden="1" x14ac:dyDescent="0.25">
      <c r="A191" s="161"/>
      <c r="B191" s="23">
        <v>422210</v>
      </c>
      <c r="C191" s="17" t="s">
        <v>166</v>
      </c>
      <c r="D191" s="83">
        <f>SUM(D192)</f>
        <v>0</v>
      </c>
      <c r="E191" s="67">
        <f t="shared" ref="E191:O191" si="133">SUM(E192)</f>
        <v>0</v>
      </c>
      <c r="F191" s="18">
        <f t="shared" si="133"/>
        <v>0</v>
      </c>
      <c r="G191" s="18">
        <f t="shared" si="133"/>
        <v>0</v>
      </c>
      <c r="H191" s="18">
        <f t="shared" si="133"/>
        <v>0</v>
      </c>
      <c r="I191" s="289">
        <f t="shared" si="133"/>
        <v>0</v>
      </c>
      <c r="J191" s="18">
        <f t="shared" si="133"/>
        <v>0</v>
      </c>
      <c r="K191" s="18">
        <f t="shared" si="133"/>
        <v>0</v>
      </c>
      <c r="L191" s="18">
        <f t="shared" si="133"/>
        <v>0</v>
      </c>
      <c r="M191" s="18">
        <f t="shared" si="133"/>
        <v>0</v>
      </c>
      <c r="N191" s="18">
        <f t="shared" si="133"/>
        <v>0</v>
      </c>
      <c r="O191" s="48">
        <f t="shared" si="133"/>
        <v>0</v>
      </c>
      <c r="P191" s="65">
        <f t="shared" si="107"/>
        <v>0</v>
      </c>
      <c r="Q191" s="48">
        <f t="shared" ref="Q191:R191" si="134">SUM(Q192)</f>
        <v>0</v>
      </c>
      <c r="R191" s="48">
        <f t="shared" si="134"/>
        <v>0</v>
      </c>
      <c r="S191" s="65">
        <f t="shared" si="108"/>
        <v>0</v>
      </c>
    </row>
    <row r="192" spans="1:19" ht="25.5" hidden="1" x14ac:dyDescent="0.25">
      <c r="A192" s="161"/>
      <c r="B192" s="23">
        <v>422211</v>
      </c>
      <c r="C192" s="17" t="s">
        <v>166</v>
      </c>
      <c r="D192" s="84"/>
      <c r="E192" s="68"/>
      <c r="F192" s="19"/>
      <c r="G192" s="19"/>
      <c r="H192" s="19"/>
      <c r="I192" s="290"/>
      <c r="J192" s="19"/>
      <c r="K192" s="19"/>
      <c r="L192" s="19"/>
      <c r="M192" s="19"/>
      <c r="N192" s="19"/>
      <c r="O192" s="49"/>
      <c r="P192" s="65">
        <f t="shared" si="107"/>
        <v>0</v>
      </c>
      <c r="Q192" s="49"/>
      <c r="R192" s="49"/>
      <c r="S192" s="65">
        <f t="shared" si="108"/>
        <v>0</v>
      </c>
    </row>
    <row r="193" spans="1:19" ht="38.25" hidden="1" x14ac:dyDescent="0.25">
      <c r="A193" s="161"/>
      <c r="B193" s="23">
        <v>422220</v>
      </c>
      <c r="C193" s="17" t="s">
        <v>167</v>
      </c>
      <c r="D193" s="83">
        <f>SUM(D194)</f>
        <v>0</v>
      </c>
      <c r="E193" s="67">
        <f t="shared" ref="E193:O193" si="135">SUM(E194)</f>
        <v>0</v>
      </c>
      <c r="F193" s="18">
        <f t="shared" si="135"/>
        <v>0</v>
      </c>
      <c r="G193" s="18">
        <f t="shared" si="135"/>
        <v>0</v>
      </c>
      <c r="H193" s="18">
        <f t="shared" si="135"/>
        <v>0</v>
      </c>
      <c r="I193" s="289">
        <f t="shared" si="135"/>
        <v>0</v>
      </c>
      <c r="J193" s="18">
        <f t="shared" si="135"/>
        <v>0</v>
      </c>
      <c r="K193" s="18">
        <f t="shared" si="135"/>
        <v>0</v>
      </c>
      <c r="L193" s="18">
        <f t="shared" si="135"/>
        <v>0</v>
      </c>
      <c r="M193" s="18">
        <f t="shared" si="135"/>
        <v>0</v>
      </c>
      <c r="N193" s="18">
        <f t="shared" si="135"/>
        <v>0</v>
      </c>
      <c r="O193" s="48">
        <f t="shared" si="135"/>
        <v>0</v>
      </c>
      <c r="P193" s="65">
        <f t="shared" si="107"/>
        <v>0</v>
      </c>
      <c r="Q193" s="48">
        <f t="shared" ref="Q193:R193" si="136">SUM(Q194)</f>
        <v>0</v>
      </c>
      <c r="R193" s="48">
        <f t="shared" si="136"/>
        <v>0</v>
      </c>
      <c r="S193" s="65">
        <f t="shared" si="108"/>
        <v>0</v>
      </c>
    </row>
    <row r="194" spans="1:19" ht="38.25" hidden="1" x14ac:dyDescent="0.25">
      <c r="A194" s="161"/>
      <c r="B194" s="23">
        <v>422221</v>
      </c>
      <c r="C194" s="17" t="s">
        <v>167</v>
      </c>
      <c r="D194" s="84"/>
      <c r="E194" s="68"/>
      <c r="F194" s="19"/>
      <c r="G194" s="19"/>
      <c r="H194" s="19"/>
      <c r="I194" s="290"/>
      <c r="J194" s="19"/>
      <c r="K194" s="19"/>
      <c r="L194" s="19"/>
      <c r="M194" s="19"/>
      <c r="N194" s="19"/>
      <c r="O194" s="49"/>
      <c r="P194" s="65">
        <f t="shared" si="107"/>
        <v>0</v>
      </c>
      <c r="Q194" s="49"/>
      <c r="R194" s="49"/>
      <c r="S194" s="65">
        <f t="shared" si="108"/>
        <v>0</v>
      </c>
    </row>
    <row r="195" spans="1:19" ht="25.5" hidden="1" x14ac:dyDescent="0.25">
      <c r="A195" s="161"/>
      <c r="B195" s="23">
        <v>422230</v>
      </c>
      <c r="C195" s="17" t="s">
        <v>168</v>
      </c>
      <c r="D195" s="83">
        <f>SUM(D196)</f>
        <v>0</v>
      </c>
      <c r="E195" s="67">
        <f t="shared" ref="E195:O195" si="137">SUM(E196)</f>
        <v>0</v>
      </c>
      <c r="F195" s="18">
        <f t="shared" si="137"/>
        <v>0</v>
      </c>
      <c r="G195" s="18">
        <f t="shared" si="137"/>
        <v>0</v>
      </c>
      <c r="H195" s="18">
        <f t="shared" si="137"/>
        <v>0</v>
      </c>
      <c r="I195" s="289">
        <f t="shared" si="137"/>
        <v>0</v>
      </c>
      <c r="J195" s="18">
        <f t="shared" si="137"/>
        <v>0</v>
      </c>
      <c r="K195" s="18">
        <f t="shared" si="137"/>
        <v>0</v>
      </c>
      <c r="L195" s="18">
        <f t="shared" si="137"/>
        <v>0</v>
      </c>
      <c r="M195" s="18">
        <f t="shared" si="137"/>
        <v>0</v>
      </c>
      <c r="N195" s="18">
        <f t="shared" si="137"/>
        <v>0</v>
      </c>
      <c r="O195" s="48">
        <f t="shared" si="137"/>
        <v>0</v>
      </c>
      <c r="P195" s="65">
        <f t="shared" si="107"/>
        <v>0</v>
      </c>
      <c r="Q195" s="48">
        <f t="shared" ref="Q195:R195" si="138">SUM(Q196)</f>
        <v>0</v>
      </c>
      <c r="R195" s="48">
        <f t="shared" si="138"/>
        <v>0</v>
      </c>
      <c r="S195" s="65">
        <f t="shared" si="108"/>
        <v>0</v>
      </c>
    </row>
    <row r="196" spans="1:19" ht="25.5" hidden="1" x14ac:dyDescent="0.25">
      <c r="A196" s="161"/>
      <c r="B196" s="23">
        <v>422231</v>
      </c>
      <c r="C196" s="17" t="s">
        <v>169</v>
      </c>
      <c r="D196" s="84"/>
      <c r="E196" s="68"/>
      <c r="F196" s="19"/>
      <c r="G196" s="19"/>
      <c r="H196" s="19"/>
      <c r="I196" s="290"/>
      <c r="J196" s="19"/>
      <c r="K196" s="19"/>
      <c r="L196" s="19"/>
      <c r="M196" s="19"/>
      <c r="N196" s="19"/>
      <c r="O196" s="49"/>
      <c r="P196" s="65">
        <f t="shared" si="107"/>
        <v>0</v>
      </c>
      <c r="Q196" s="49"/>
      <c r="R196" s="49"/>
      <c r="S196" s="65">
        <f t="shared" si="108"/>
        <v>0</v>
      </c>
    </row>
    <row r="197" spans="1:19" hidden="1" x14ac:dyDescent="0.25">
      <c r="A197" s="161"/>
      <c r="B197" s="23">
        <v>422290</v>
      </c>
      <c r="C197" s="17" t="s">
        <v>160</v>
      </c>
      <c r="D197" s="83">
        <f>SUM(D198:D201)</f>
        <v>0</v>
      </c>
      <c r="E197" s="67">
        <f t="shared" ref="E197:O197" si="139">SUM(E198:E201)</f>
        <v>0</v>
      </c>
      <c r="F197" s="18">
        <f t="shared" si="139"/>
        <v>0</v>
      </c>
      <c r="G197" s="18">
        <f t="shared" si="139"/>
        <v>0</v>
      </c>
      <c r="H197" s="18">
        <f t="shared" si="139"/>
        <v>0</v>
      </c>
      <c r="I197" s="289">
        <f t="shared" si="139"/>
        <v>0</v>
      </c>
      <c r="J197" s="18">
        <f t="shared" si="139"/>
        <v>0</v>
      </c>
      <c r="K197" s="18">
        <f t="shared" si="139"/>
        <v>0</v>
      </c>
      <c r="L197" s="18">
        <f t="shared" si="139"/>
        <v>0</v>
      </c>
      <c r="M197" s="18">
        <f t="shared" si="139"/>
        <v>0</v>
      </c>
      <c r="N197" s="18">
        <f t="shared" si="139"/>
        <v>0</v>
      </c>
      <c r="O197" s="48">
        <f t="shared" si="139"/>
        <v>0</v>
      </c>
      <c r="P197" s="65">
        <f t="shared" si="107"/>
        <v>0</v>
      </c>
      <c r="Q197" s="48">
        <f t="shared" ref="Q197:R197" si="140">SUM(Q198:Q201)</f>
        <v>0</v>
      </c>
      <c r="R197" s="48">
        <f t="shared" si="140"/>
        <v>0</v>
      </c>
      <c r="S197" s="65">
        <f t="shared" si="108"/>
        <v>0</v>
      </c>
    </row>
    <row r="198" spans="1:19" ht="25.5" hidden="1" x14ac:dyDescent="0.25">
      <c r="A198" s="161"/>
      <c r="B198" s="23">
        <v>422291</v>
      </c>
      <c r="C198" s="17" t="s">
        <v>170</v>
      </c>
      <c r="D198" s="84"/>
      <c r="E198" s="68"/>
      <c r="F198" s="19"/>
      <c r="G198" s="19"/>
      <c r="H198" s="19"/>
      <c r="I198" s="290"/>
      <c r="J198" s="19"/>
      <c r="K198" s="19"/>
      <c r="L198" s="19"/>
      <c r="M198" s="19"/>
      <c r="N198" s="19"/>
      <c r="O198" s="49"/>
      <c r="P198" s="65">
        <f t="shared" si="107"/>
        <v>0</v>
      </c>
      <c r="Q198" s="49"/>
      <c r="R198" s="49"/>
      <c r="S198" s="65">
        <f t="shared" si="108"/>
        <v>0</v>
      </c>
    </row>
    <row r="199" spans="1:19" hidden="1" x14ac:dyDescent="0.25">
      <c r="A199" s="161"/>
      <c r="B199" s="23">
        <v>422292</v>
      </c>
      <c r="C199" s="17" t="s">
        <v>162</v>
      </c>
      <c r="D199" s="84"/>
      <c r="E199" s="68"/>
      <c r="F199" s="19"/>
      <c r="G199" s="19"/>
      <c r="H199" s="19"/>
      <c r="I199" s="290"/>
      <c r="J199" s="19"/>
      <c r="K199" s="19"/>
      <c r="L199" s="19"/>
      <c r="M199" s="19"/>
      <c r="N199" s="19"/>
      <c r="O199" s="49"/>
      <c r="P199" s="65">
        <f t="shared" si="107"/>
        <v>0</v>
      </c>
      <c r="Q199" s="49"/>
      <c r="R199" s="49"/>
      <c r="S199" s="65">
        <f t="shared" si="108"/>
        <v>0</v>
      </c>
    </row>
    <row r="200" spans="1:19" ht="25.5" hidden="1" x14ac:dyDescent="0.25">
      <c r="A200" s="161"/>
      <c r="B200" s="23">
        <v>422293</v>
      </c>
      <c r="C200" s="17" t="s">
        <v>164</v>
      </c>
      <c r="D200" s="84"/>
      <c r="E200" s="68"/>
      <c r="F200" s="19"/>
      <c r="G200" s="19"/>
      <c r="H200" s="19"/>
      <c r="I200" s="290"/>
      <c r="J200" s="19"/>
      <c r="K200" s="19"/>
      <c r="L200" s="19"/>
      <c r="M200" s="19"/>
      <c r="N200" s="19"/>
      <c r="O200" s="49"/>
      <c r="P200" s="65">
        <f t="shared" si="107"/>
        <v>0</v>
      </c>
      <c r="Q200" s="49"/>
      <c r="R200" s="49"/>
      <c r="S200" s="65">
        <f t="shared" si="108"/>
        <v>0</v>
      </c>
    </row>
    <row r="201" spans="1:19" ht="33.75" hidden="1" customHeight="1" x14ac:dyDescent="0.25">
      <c r="A201" s="161"/>
      <c r="B201" s="23">
        <v>422299</v>
      </c>
      <c r="C201" s="17" t="s">
        <v>171</v>
      </c>
      <c r="D201" s="84"/>
      <c r="E201" s="68"/>
      <c r="F201" s="19"/>
      <c r="G201" s="19"/>
      <c r="H201" s="19"/>
      <c r="I201" s="290"/>
      <c r="J201" s="19"/>
      <c r="K201" s="19"/>
      <c r="L201" s="19"/>
      <c r="M201" s="19"/>
      <c r="N201" s="19"/>
      <c r="O201" s="49"/>
      <c r="P201" s="65">
        <f t="shared" si="107"/>
        <v>0</v>
      </c>
      <c r="Q201" s="49"/>
      <c r="R201" s="49"/>
      <c r="S201" s="65">
        <f t="shared" si="108"/>
        <v>0</v>
      </c>
    </row>
    <row r="202" spans="1:19" ht="25.5" hidden="1" x14ac:dyDescent="0.25">
      <c r="A202" s="161"/>
      <c r="B202" s="27">
        <v>422300</v>
      </c>
      <c r="C202" s="13" t="s">
        <v>172</v>
      </c>
      <c r="D202" s="82">
        <f>SUM(D203+D205)</f>
        <v>0</v>
      </c>
      <c r="E202" s="66">
        <f t="shared" ref="E202:O202" si="141">SUM(E203+E205)</f>
        <v>0</v>
      </c>
      <c r="F202" s="14">
        <f t="shared" si="141"/>
        <v>0</v>
      </c>
      <c r="G202" s="14">
        <f t="shared" si="141"/>
        <v>0</v>
      </c>
      <c r="H202" s="14">
        <f t="shared" si="141"/>
        <v>0</v>
      </c>
      <c r="I202" s="288">
        <f t="shared" si="141"/>
        <v>0</v>
      </c>
      <c r="J202" s="14">
        <f t="shared" si="141"/>
        <v>0</v>
      </c>
      <c r="K202" s="14">
        <f t="shared" si="141"/>
        <v>0</v>
      </c>
      <c r="L202" s="14">
        <f t="shared" si="141"/>
        <v>0</v>
      </c>
      <c r="M202" s="14">
        <f t="shared" si="141"/>
        <v>0</v>
      </c>
      <c r="N202" s="14">
        <f t="shared" si="141"/>
        <v>0</v>
      </c>
      <c r="O202" s="47">
        <f t="shared" si="141"/>
        <v>0</v>
      </c>
      <c r="P202" s="65">
        <f t="shared" si="107"/>
        <v>0</v>
      </c>
      <c r="Q202" s="47">
        <f t="shared" ref="Q202:R202" si="142">SUM(Q203+Q205)</f>
        <v>0</v>
      </c>
      <c r="R202" s="47">
        <f t="shared" si="142"/>
        <v>0</v>
      </c>
      <c r="S202" s="65">
        <f t="shared" si="108"/>
        <v>0</v>
      </c>
    </row>
    <row r="203" spans="1:19" ht="25.5" hidden="1" customHeight="1" x14ac:dyDescent="0.25">
      <c r="A203" s="161"/>
      <c r="B203" s="23">
        <v>422320</v>
      </c>
      <c r="C203" s="17" t="s">
        <v>173</v>
      </c>
      <c r="D203" s="83">
        <f>SUM(D204)</f>
        <v>0</v>
      </c>
      <c r="E203" s="67">
        <f t="shared" ref="E203:O203" si="143">SUM(E204)</f>
        <v>0</v>
      </c>
      <c r="F203" s="18">
        <f t="shared" si="143"/>
        <v>0</v>
      </c>
      <c r="G203" s="18">
        <f t="shared" si="143"/>
        <v>0</v>
      </c>
      <c r="H203" s="18">
        <f t="shared" si="143"/>
        <v>0</v>
      </c>
      <c r="I203" s="289">
        <f t="shared" si="143"/>
        <v>0</v>
      </c>
      <c r="J203" s="18">
        <f t="shared" si="143"/>
        <v>0</v>
      </c>
      <c r="K203" s="18">
        <f t="shared" si="143"/>
        <v>0</v>
      </c>
      <c r="L203" s="18">
        <f t="shared" si="143"/>
        <v>0</v>
      </c>
      <c r="M203" s="18">
        <f t="shared" si="143"/>
        <v>0</v>
      </c>
      <c r="N203" s="18">
        <f t="shared" si="143"/>
        <v>0</v>
      </c>
      <c r="O203" s="48">
        <f t="shared" si="143"/>
        <v>0</v>
      </c>
      <c r="P203" s="65">
        <f t="shared" si="107"/>
        <v>0</v>
      </c>
      <c r="Q203" s="48">
        <f t="shared" ref="Q203:R203" si="144">SUM(Q204)</f>
        <v>0</v>
      </c>
      <c r="R203" s="48">
        <f t="shared" si="144"/>
        <v>0</v>
      </c>
      <c r="S203" s="65">
        <f t="shared" si="108"/>
        <v>0</v>
      </c>
    </row>
    <row r="204" spans="1:19" ht="59.25" hidden="1" customHeight="1" x14ac:dyDescent="0.25">
      <c r="A204" s="161"/>
      <c r="B204" s="23">
        <v>422321</v>
      </c>
      <c r="C204" s="17" t="s">
        <v>174</v>
      </c>
      <c r="D204" s="84"/>
      <c r="E204" s="68"/>
      <c r="F204" s="19"/>
      <c r="G204" s="19"/>
      <c r="H204" s="19"/>
      <c r="I204" s="290"/>
      <c r="J204" s="19"/>
      <c r="K204" s="19"/>
      <c r="L204" s="19"/>
      <c r="M204" s="19"/>
      <c r="N204" s="19"/>
      <c r="O204" s="49"/>
      <c r="P204" s="65">
        <f t="shared" si="107"/>
        <v>0</v>
      </c>
      <c r="Q204" s="49"/>
      <c r="R204" s="49"/>
      <c r="S204" s="65">
        <f t="shared" si="108"/>
        <v>0</v>
      </c>
    </row>
    <row r="205" spans="1:19" ht="25.5" hidden="1" x14ac:dyDescent="0.25">
      <c r="A205" s="161"/>
      <c r="B205" s="23">
        <v>422390</v>
      </c>
      <c r="C205" s="17" t="s">
        <v>175</v>
      </c>
      <c r="D205" s="85">
        <f>SUM(D206:D208)</f>
        <v>0</v>
      </c>
      <c r="E205" s="69">
        <f t="shared" ref="E205:O205" si="145">SUM(E206:E208)</f>
        <v>0</v>
      </c>
      <c r="F205" s="20">
        <f t="shared" si="145"/>
        <v>0</v>
      </c>
      <c r="G205" s="20">
        <f t="shared" si="145"/>
        <v>0</v>
      </c>
      <c r="H205" s="20">
        <f t="shared" si="145"/>
        <v>0</v>
      </c>
      <c r="I205" s="181">
        <f t="shared" si="145"/>
        <v>0</v>
      </c>
      <c r="J205" s="20">
        <f t="shared" si="145"/>
        <v>0</v>
      </c>
      <c r="K205" s="20">
        <f t="shared" si="145"/>
        <v>0</v>
      </c>
      <c r="L205" s="20">
        <f t="shared" si="145"/>
        <v>0</v>
      </c>
      <c r="M205" s="20">
        <f t="shared" si="145"/>
        <v>0</v>
      </c>
      <c r="N205" s="20">
        <f t="shared" si="145"/>
        <v>0</v>
      </c>
      <c r="O205" s="50">
        <f t="shared" si="145"/>
        <v>0</v>
      </c>
      <c r="P205" s="65">
        <f t="shared" si="107"/>
        <v>0</v>
      </c>
      <c r="Q205" s="50">
        <f t="shared" ref="Q205:R205" si="146">SUM(Q206:Q208)</f>
        <v>0</v>
      </c>
      <c r="R205" s="50">
        <f t="shared" si="146"/>
        <v>0</v>
      </c>
      <c r="S205" s="65">
        <f t="shared" si="108"/>
        <v>0</v>
      </c>
    </row>
    <row r="206" spans="1:19" hidden="1" x14ac:dyDescent="0.25">
      <c r="A206" s="161"/>
      <c r="B206" s="23">
        <v>422391</v>
      </c>
      <c r="C206" s="17" t="s">
        <v>176</v>
      </c>
      <c r="D206" s="84"/>
      <c r="E206" s="68"/>
      <c r="F206" s="19"/>
      <c r="G206" s="19"/>
      <c r="H206" s="19"/>
      <c r="I206" s="290"/>
      <c r="J206" s="19"/>
      <c r="K206" s="19"/>
      <c r="L206" s="19"/>
      <c r="M206" s="19"/>
      <c r="N206" s="19"/>
      <c r="O206" s="49"/>
      <c r="P206" s="65">
        <f t="shared" si="107"/>
        <v>0</v>
      </c>
      <c r="Q206" s="49"/>
      <c r="R206" s="49"/>
      <c r="S206" s="65">
        <f t="shared" si="108"/>
        <v>0</v>
      </c>
    </row>
    <row r="207" spans="1:19" ht="102.75" hidden="1" customHeight="1" x14ac:dyDescent="0.25">
      <c r="A207" s="161"/>
      <c r="B207" s="23">
        <v>422394</v>
      </c>
      <c r="C207" s="17" t="s">
        <v>557</v>
      </c>
      <c r="D207" s="84"/>
      <c r="E207" s="68"/>
      <c r="F207" s="19"/>
      <c r="G207" s="19"/>
      <c r="H207" s="19"/>
      <c r="I207" s="290"/>
      <c r="J207" s="19"/>
      <c r="K207" s="19"/>
      <c r="L207" s="19"/>
      <c r="M207" s="19"/>
      <c r="N207" s="19"/>
      <c r="O207" s="49"/>
      <c r="P207" s="65">
        <f t="shared" si="107"/>
        <v>0</v>
      </c>
      <c r="Q207" s="49"/>
      <c r="R207" s="49"/>
      <c r="S207" s="65">
        <f t="shared" si="108"/>
        <v>0</v>
      </c>
    </row>
    <row r="208" spans="1:19" ht="57.75" hidden="1" customHeight="1" x14ac:dyDescent="0.25">
      <c r="A208" s="161"/>
      <c r="B208" s="23">
        <v>422399</v>
      </c>
      <c r="C208" s="17" t="s">
        <v>558</v>
      </c>
      <c r="D208" s="84"/>
      <c r="E208" s="68"/>
      <c r="F208" s="19"/>
      <c r="G208" s="19"/>
      <c r="H208" s="19"/>
      <c r="I208" s="290"/>
      <c r="J208" s="19"/>
      <c r="K208" s="19"/>
      <c r="L208" s="19"/>
      <c r="M208" s="19"/>
      <c r="N208" s="19"/>
      <c r="O208" s="49"/>
      <c r="P208" s="65">
        <f t="shared" si="107"/>
        <v>0</v>
      </c>
      <c r="Q208" s="49"/>
      <c r="R208" s="49"/>
      <c r="S208" s="65">
        <f t="shared" si="108"/>
        <v>0</v>
      </c>
    </row>
    <row r="209" spans="1:19" hidden="1" x14ac:dyDescent="0.25">
      <c r="A209" s="161"/>
      <c r="B209" s="27">
        <v>422400</v>
      </c>
      <c r="C209" s="13" t="s">
        <v>177</v>
      </c>
      <c r="D209" s="87">
        <f>SUM(D210)</f>
        <v>0</v>
      </c>
      <c r="E209" s="71">
        <f t="shared" ref="E209:O209" si="147">SUM(E210)</f>
        <v>0</v>
      </c>
      <c r="F209" s="25">
        <f t="shared" si="147"/>
        <v>0</v>
      </c>
      <c r="G209" s="25">
        <f t="shared" si="147"/>
        <v>0</v>
      </c>
      <c r="H209" s="25">
        <f t="shared" si="147"/>
        <v>0</v>
      </c>
      <c r="I209" s="118">
        <f t="shared" si="147"/>
        <v>0</v>
      </c>
      <c r="J209" s="25">
        <f t="shared" si="147"/>
        <v>0</v>
      </c>
      <c r="K209" s="25">
        <f t="shared" si="147"/>
        <v>0</v>
      </c>
      <c r="L209" s="25">
        <f t="shared" si="147"/>
        <v>0</v>
      </c>
      <c r="M209" s="25">
        <f t="shared" si="147"/>
        <v>0</v>
      </c>
      <c r="N209" s="25">
        <f t="shared" si="147"/>
        <v>0</v>
      </c>
      <c r="O209" s="53">
        <f t="shared" si="147"/>
        <v>0</v>
      </c>
      <c r="P209" s="65">
        <f t="shared" si="107"/>
        <v>0</v>
      </c>
      <c r="Q209" s="53">
        <f t="shared" ref="Q209:R209" si="148">SUM(Q210)</f>
        <v>0</v>
      </c>
      <c r="R209" s="53">
        <f t="shared" si="148"/>
        <v>0</v>
      </c>
      <c r="S209" s="65">
        <f t="shared" si="108"/>
        <v>0</v>
      </c>
    </row>
    <row r="210" spans="1:19" hidden="1" x14ac:dyDescent="0.25">
      <c r="A210" s="161"/>
      <c r="B210" s="23">
        <v>422410</v>
      </c>
      <c r="C210" s="17" t="s">
        <v>177</v>
      </c>
      <c r="D210" s="85">
        <f>SUM(D211:D212)</f>
        <v>0</v>
      </c>
      <c r="E210" s="69">
        <f t="shared" ref="E210:O210" si="149">SUM(E211:E212)</f>
        <v>0</v>
      </c>
      <c r="F210" s="20">
        <f t="shared" si="149"/>
        <v>0</v>
      </c>
      <c r="G210" s="20">
        <f t="shared" si="149"/>
        <v>0</v>
      </c>
      <c r="H210" s="20">
        <f t="shared" si="149"/>
        <v>0</v>
      </c>
      <c r="I210" s="181">
        <f t="shared" si="149"/>
        <v>0</v>
      </c>
      <c r="J210" s="20">
        <f t="shared" si="149"/>
        <v>0</v>
      </c>
      <c r="K210" s="20">
        <f t="shared" si="149"/>
        <v>0</v>
      </c>
      <c r="L210" s="20">
        <f t="shared" si="149"/>
        <v>0</v>
      </c>
      <c r="M210" s="20">
        <f t="shared" si="149"/>
        <v>0</v>
      </c>
      <c r="N210" s="20">
        <f t="shared" si="149"/>
        <v>0</v>
      </c>
      <c r="O210" s="50">
        <f t="shared" si="149"/>
        <v>0</v>
      </c>
      <c r="P210" s="65">
        <f t="shared" si="107"/>
        <v>0</v>
      </c>
      <c r="Q210" s="50">
        <f t="shared" ref="Q210:R210" si="150">SUM(Q211:Q212)</f>
        <v>0</v>
      </c>
      <c r="R210" s="50">
        <f t="shared" si="150"/>
        <v>0</v>
      </c>
      <c r="S210" s="65">
        <f t="shared" si="108"/>
        <v>0</v>
      </c>
    </row>
    <row r="211" spans="1:19" hidden="1" x14ac:dyDescent="0.25">
      <c r="A211" s="161"/>
      <c r="B211" s="23">
        <v>422411</v>
      </c>
      <c r="C211" s="17" t="s">
        <v>178</v>
      </c>
      <c r="D211" s="84"/>
      <c r="E211" s="68"/>
      <c r="F211" s="19"/>
      <c r="G211" s="19"/>
      <c r="H211" s="19"/>
      <c r="I211" s="290"/>
      <c r="J211" s="19"/>
      <c r="K211" s="19"/>
      <c r="L211" s="19"/>
      <c r="M211" s="19"/>
      <c r="N211" s="19"/>
      <c r="O211" s="49"/>
      <c r="P211" s="65">
        <f t="shared" si="107"/>
        <v>0</v>
      </c>
      <c r="Q211" s="49"/>
      <c r="R211" s="49"/>
      <c r="S211" s="65">
        <f t="shared" si="108"/>
        <v>0</v>
      </c>
    </row>
    <row r="212" spans="1:19" ht="52.5" hidden="1" customHeight="1" x14ac:dyDescent="0.25">
      <c r="A212" s="161"/>
      <c r="B212" s="23">
        <v>422412</v>
      </c>
      <c r="C212" s="17" t="s">
        <v>179</v>
      </c>
      <c r="D212" s="84"/>
      <c r="E212" s="68"/>
      <c r="F212" s="19"/>
      <c r="G212" s="19"/>
      <c r="H212" s="19"/>
      <c r="I212" s="290"/>
      <c r="J212" s="19"/>
      <c r="K212" s="19"/>
      <c r="L212" s="19"/>
      <c r="M212" s="19"/>
      <c r="N212" s="19"/>
      <c r="O212" s="49"/>
      <c r="P212" s="65">
        <f t="shared" si="107"/>
        <v>0</v>
      </c>
      <c r="Q212" s="49"/>
      <c r="R212" s="49"/>
      <c r="S212" s="65">
        <f t="shared" si="108"/>
        <v>0</v>
      </c>
    </row>
    <row r="213" spans="1:19" hidden="1" x14ac:dyDescent="0.25">
      <c r="A213" s="271"/>
      <c r="B213" s="27">
        <v>422900</v>
      </c>
      <c r="C213" s="13" t="s">
        <v>180</v>
      </c>
      <c r="D213" s="87">
        <f>SUM(D214)</f>
        <v>0</v>
      </c>
      <c r="E213" s="71">
        <f t="shared" ref="E213:O214" si="151">SUM(E214)</f>
        <v>0</v>
      </c>
      <c r="F213" s="25">
        <f t="shared" si="151"/>
        <v>0</v>
      </c>
      <c r="G213" s="25">
        <f t="shared" si="151"/>
        <v>0</v>
      </c>
      <c r="H213" s="25">
        <f t="shared" si="151"/>
        <v>0</v>
      </c>
      <c r="I213" s="118">
        <f t="shared" si="151"/>
        <v>0</v>
      </c>
      <c r="J213" s="25">
        <f t="shared" si="151"/>
        <v>0</v>
      </c>
      <c r="K213" s="25">
        <f t="shared" si="151"/>
        <v>0</v>
      </c>
      <c r="L213" s="25">
        <f t="shared" si="151"/>
        <v>0</v>
      </c>
      <c r="M213" s="25">
        <f t="shared" si="151"/>
        <v>0</v>
      </c>
      <c r="N213" s="25">
        <f t="shared" si="151"/>
        <v>0</v>
      </c>
      <c r="O213" s="53">
        <f t="shared" si="151"/>
        <v>0</v>
      </c>
      <c r="P213" s="65">
        <f t="shared" si="107"/>
        <v>0</v>
      </c>
      <c r="Q213" s="53">
        <f t="shared" ref="Q213:R214" si="152">SUM(Q214)</f>
        <v>0</v>
      </c>
      <c r="R213" s="53">
        <f t="shared" si="152"/>
        <v>0</v>
      </c>
      <c r="S213" s="65">
        <f t="shared" si="108"/>
        <v>0</v>
      </c>
    </row>
    <row r="214" spans="1:19" hidden="1" x14ac:dyDescent="0.25">
      <c r="A214" s="161"/>
      <c r="B214" s="23">
        <v>422910</v>
      </c>
      <c r="C214" s="17" t="s">
        <v>180</v>
      </c>
      <c r="D214" s="85">
        <f>SUM(D215)</f>
        <v>0</v>
      </c>
      <c r="E214" s="69">
        <f t="shared" si="151"/>
        <v>0</v>
      </c>
      <c r="F214" s="20">
        <f t="shared" si="151"/>
        <v>0</v>
      </c>
      <c r="G214" s="20">
        <f t="shared" si="151"/>
        <v>0</v>
      </c>
      <c r="H214" s="20">
        <f t="shared" si="151"/>
        <v>0</v>
      </c>
      <c r="I214" s="181">
        <f t="shared" si="151"/>
        <v>0</v>
      </c>
      <c r="J214" s="20">
        <f t="shared" si="151"/>
        <v>0</v>
      </c>
      <c r="K214" s="20">
        <f t="shared" si="151"/>
        <v>0</v>
      </c>
      <c r="L214" s="20">
        <f t="shared" si="151"/>
        <v>0</v>
      </c>
      <c r="M214" s="20">
        <f t="shared" si="151"/>
        <v>0</v>
      </c>
      <c r="N214" s="20">
        <f t="shared" si="151"/>
        <v>0</v>
      </c>
      <c r="O214" s="50">
        <f t="shared" si="151"/>
        <v>0</v>
      </c>
      <c r="P214" s="65">
        <f t="shared" si="107"/>
        <v>0</v>
      </c>
      <c r="Q214" s="50">
        <f t="shared" si="152"/>
        <v>0</v>
      </c>
      <c r="R214" s="50">
        <f t="shared" si="152"/>
        <v>0</v>
      </c>
      <c r="S214" s="65">
        <f t="shared" si="108"/>
        <v>0</v>
      </c>
    </row>
    <row r="215" spans="1:19" ht="43.5" hidden="1" customHeight="1" x14ac:dyDescent="0.25">
      <c r="A215" s="161"/>
      <c r="B215" s="23">
        <v>422911</v>
      </c>
      <c r="C215" s="17" t="s">
        <v>559</v>
      </c>
      <c r="D215" s="85"/>
      <c r="E215" s="69"/>
      <c r="F215" s="20"/>
      <c r="G215" s="20"/>
      <c r="H215" s="20"/>
      <c r="I215" s="181"/>
      <c r="J215" s="20"/>
      <c r="K215" s="20"/>
      <c r="L215" s="20"/>
      <c r="M215" s="20"/>
      <c r="N215" s="20"/>
      <c r="O215" s="50"/>
      <c r="P215" s="65">
        <f t="shared" si="107"/>
        <v>0</v>
      </c>
      <c r="Q215" s="50"/>
      <c r="R215" s="50"/>
      <c r="S215" s="65">
        <f t="shared" si="108"/>
        <v>0</v>
      </c>
    </row>
    <row r="216" spans="1:19" x14ac:dyDescent="0.25">
      <c r="A216" s="271"/>
      <c r="B216" s="27">
        <v>423000</v>
      </c>
      <c r="C216" s="21" t="s">
        <v>181</v>
      </c>
      <c r="D216" s="82">
        <f t="shared" ref="D216:O216" si="153">SUM(D217,D224,D232,D242,D257,D275,D281,D285)</f>
        <v>49581300</v>
      </c>
      <c r="E216" s="66">
        <f t="shared" si="153"/>
        <v>54087000</v>
      </c>
      <c r="F216" s="14">
        <f t="shared" si="153"/>
        <v>0</v>
      </c>
      <c r="G216" s="14">
        <f t="shared" si="153"/>
        <v>0</v>
      </c>
      <c r="H216" s="14">
        <f t="shared" si="153"/>
        <v>0</v>
      </c>
      <c r="I216" s="288">
        <f t="shared" si="153"/>
        <v>0</v>
      </c>
      <c r="J216" s="14">
        <f t="shared" si="153"/>
        <v>0</v>
      </c>
      <c r="K216" s="14">
        <f t="shared" si="153"/>
        <v>0</v>
      </c>
      <c r="L216" s="14">
        <f t="shared" si="153"/>
        <v>0</v>
      </c>
      <c r="M216" s="14">
        <f t="shared" si="153"/>
        <v>0</v>
      </c>
      <c r="N216" s="14">
        <f t="shared" si="153"/>
        <v>0</v>
      </c>
      <c r="O216" s="47">
        <f t="shared" si="153"/>
        <v>0</v>
      </c>
      <c r="P216" s="65">
        <f t="shared" si="107"/>
        <v>54087000</v>
      </c>
      <c r="Q216" s="47">
        <f>SUM(Q217,Q224,Q232,Q242,Q257,Q275,Q281,Q285)</f>
        <v>53487000</v>
      </c>
      <c r="R216" s="47">
        <f>SUM(R217,R224,R232,R242,R257,R275,R281,R285)</f>
        <v>53487000</v>
      </c>
      <c r="S216" s="65">
        <f t="shared" si="108"/>
        <v>161061000</v>
      </c>
    </row>
    <row r="217" spans="1:19" hidden="1" x14ac:dyDescent="0.25">
      <c r="A217" s="271"/>
      <c r="B217" s="27">
        <v>423100</v>
      </c>
      <c r="C217" s="13" t="s">
        <v>182</v>
      </c>
      <c r="D217" s="82">
        <f>SUM(D218+D220+D222)</f>
        <v>0</v>
      </c>
      <c r="E217" s="66">
        <f t="shared" ref="E217:O217" si="154">SUM(E218+E220+E222)</f>
        <v>0</v>
      </c>
      <c r="F217" s="14">
        <f t="shared" si="154"/>
        <v>0</v>
      </c>
      <c r="G217" s="14">
        <f t="shared" si="154"/>
        <v>0</v>
      </c>
      <c r="H217" s="14">
        <f t="shared" si="154"/>
        <v>0</v>
      </c>
      <c r="I217" s="288">
        <f t="shared" si="154"/>
        <v>0</v>
      </c>
      <c r="J217" s="14">
        <f t="shared" si="154"/>
        <v>0</v>
      </c>
      <c r="K217" s="14">
        <f t="shared" si="154"/>
        <v>0</v>
      </c>
      <c r="L217" s="14">
        <f t="shared" si="154"/>
        <v>0</v>
      </c>
      <c r="M217" s="14">
        <f t="shared" si="154"/>
        <v>0</v>
      </c>
      <c r="N217" s="14">
        <f t="shared" si="154"/>
        <v>0</v>
      </c>
      <c r="O217" s="47">
        <f t="shared" si="154"/>
        <v>0</v>
      </c>
      <c r="P217" s="65">
        <f t="shared" si="107"/>
        <v>0</v>
      </c>
      <c r="Q217" s="47">
        <f t="shared" ref="Q217:R217" si="155">SUM(Q218+Q220+Q222)</f>
        <v>0</v>
      </c>
      <c r="R217" s="47">
        <f t="shared" si="155"/>
        <v>0</v>
      </c>
      <c r="S217" s="65">
        <f t="shared" si="108"/>
        <v>0</v>
      </c>
    </row>
    <row r="218" spans="1:19" hidden="1" x14ac:dyDescent="0.25">
      <c r="A218" s="161"/>
      <c r="B218" s="23">
        <v>423110</v>
      </c>
      <c r="C218" s="17" t="s">
        <v>183</v>
      </c>
      <c r="D218" s="83">
        <f>SUM(D219)</f>
        <v>0</v>
      </c>
      <c r="E218" s="67">
        <f t="shared" ref="E218:O218" si="156">SUM(E219)</f>
        <v>0</v>
      </c>
      <c r="F218" s="18">
        <f t="shared" si="156"/>
        <v>0</v>
      </c>
      <c r="G218" s="18">
        <f t="shared" si="156"/>
        <v>0</v>
      </c>
      <c r="H218" s="18">
        <f t="shared" si="156"/>
        <v>0</v>
      </c>
      <c r="I218" s="289">
        <f t="shared" si="156"/>
        <v>0</v>
      </c>
      <c r="J218" s="18">
        <f t="shared" si="156"/>
        <v>0</v>
      </c>
      <c r="K218" s="18">
        <f t="shared" si="156"/>
        <v>0</v>
      </c>
      <c r="L218" s="18">
        <f t="shared" si="156"/>
        <v>0</v>
      </c>
      <c r="M218" s="18">
        <f t="shared" si="156"/>
        <v>0</v>
      </c>
      <c r="N218" s="18">
        <f t="shared" si="156"/>
        <v>0</v>
      </c>
      <c r="O218" s="48">
        <f t="shared" si="156"/>
        <v>0</v>
      </c>
      <c r="P218" s="65">
        <f t="shared" si="107"/>
        <v>0</v>
      </c>
      <c r="Q218" s="48">
        <f t="shared" ref="Q218:R218" si="157">SUM(Q219)</f>
        <v>0</v>
      </c>
      <c r="R218" s="48">
        <f t="shared" si="157"/>
        <v>0</v>
      </c>
      <c r="S218" s="65">
        <f t="shared" si="108"/>
        <v>0</v>
      </c>
    </row>
    <row r="219" spans="1:19" ht="25.5" hidden="1" x14ac:dyDescent="0.25">
      <c r="A219" s="161"/>
      <c r="B219" s="23">
        <v>423111</v>
      </c>
      <c r="C219" s="17" t="s">
        <v>668</v>
      </c>
      <c r="D219" s="84"/>
      <c r="E219" s="68"/>
      <c r="F219" s="19"/>
      <c r="G219" s="19"/>
      <c r="H219" s="19"/>
      <c r="I219" s="290"/>
      <c r="J219" s="19"/>
      <c r="K219" s="19"/>
      <c r="L219" s="19"/>
      <c r="M219" s="19"/>
      <c r="N219" s="19"/>
      <c r="O219" s="49"/>
      <c r="P219" s="65">
        <f t="shared" si="107"/>
        <v>0</v>
      </c>
      <c r="Q219" s="49"/>
      <c r="R219" s="49"/>
      <c r="S219" s="65">
        <f t="shared" si="108"/>
        <v>0</v>
      </c>
    </row>
    <row r="220" spans="1:19" hidden="1" x14ac:dyDescent="0.25">
      <c r="A220" s="161"/>
      <c r="B220" s="23">
        <v>423130</v>
      </c>
      <c r="C220" s="17" t="s">
        <v>184</v>
      </c>
      <c r="D220" s="85">
        <f>SUM(D221)</f>
        <v>0</v>
      </c>
      <c r="E220" s="69">
        <f t="shared" ref="E220:O220" si="158">SUM(E221)</f>
        <v>0</v>
      </c>
      <c r="F220" s="20">
        <f t="shared" si="158"/>
        <v>0</v>
      </c>
      <c r="G220" s="20">
        <f t="shared" si="158"/>
        <v>0</v>
      </c>
      <c r="H220" s="20">
        <f t="shared" si="158"/>
        <v>0</v>
      </c>
      <c r="I220" s="181">
        <f t="shared" si="158"/>
        <v>0</v>
      </c>
      <c r="J220" s="20">
        <f t="shared" si="158"/>
        <v>0</v>
      </c>
      <c r="K220" s="20">
        <f t="shared" si="158"/>
        <v>0</v>
      </c>
      <c r="L220" s="20">
        <f t="shared" si="158"/>
        <v>0</v>
      </c>
      <c r="M220" s="20">
        <f t="shared" si="158"/>
        <v>0</v>
      </c>
      <c r="N220" s="20">
        <f t="shared" si="158"/>
        <v>0</v>
      </c>
      <c r="O220" s="50">
        <f t="shared" si="158"/>
        <v>0</v>
      </c>
      <c r="P220" s="65">
        <f t="shared" si="107"/>
        <v>0</v>
      </c>
      <c r="Q220" s="50">
        <f t="shared" ref="Q220:R220" si="159">SUM(Q221)</f>
        <v>0</v>
      </c>
      <c r="R220" s="50">
        <f t="shared" si="159"/>
        <v>0</v>
      </c>
      <c r="S220" s="65">
        <f t="shared" si="108"/>
        <v>0</v>
      </c>
    </row>
    <row r="221" spans="1:19" ht="25.5" hidden="1" x14ac:dyDescent="0.25">
      <c r="A221" s="161"/>
      <c r="B221" s="23">
        <v>423131</v>
      </c>
      <c r="C221" s="17" t="s">
        <v>185</v>
      </c>
      <c r="D221" s="84"/>
      <c r="E221" s="68"/>
      <c r="F221" s="19"/>
      <c r="G221" s="19"/>
      <c r="H221" s="19"/>
      <c r="I221" s="290"/>
      <c r="J221" s="19"/>
      <c r="K221" s="19"/>
      <c r="L221" s="19"/>
      <c r="M221" s="19"/>
      <c r="N221" s="19"/>
      <c r="O221" s="49"/>
      <c r="P221" s="65">
        <f t="shared" si="107"/>
        <v>0</v>
      </c>
      <c r="Q221" s="49"/>
      <c r="R221" s="49"/>
      <c r="S221" s="65">
        <f t="shared" si="108"/>
        <v>0</v>
      </c>
    </row>
    <row r="222" spans="1:19" hidden="1" x14ac:dyDescent="0.25">
      <c r="A222" s="161"/>
      <c r="B222" s="23">
        <v>423190</v>
      </c>
      <c r="C222" s="17" t="s">
        <v>186</v>
      </c>
      <c r="D222" s="85">
        <f>SUM(D223)</f>
        <v>0</v>
      </c>
      <c r="E222" s="69">
        <f t="shared" ref="E222:O222" si="160">SUM(E223)</f>
        <v>0</v>
      </c>
      <c r="F222" s="20">
        <f t="shared" si="160"/>
        <v>0</v>
      </c>
      <c r="G222" s="20">
        <f t="shared" si="160"/>
        <v>0</v>
      </c>
      <c r="H222" s="20">
        <f t="shared" si="160"/>
        <v>0</v>
      </c>
      <c r="I222" s="181">
        <f t="shared" si="160"/>
        <v>0</v>
      </c>
      <c r="J222" s="20">
        <f t="shared" si="160"/>
        <v>0</v>
      </c>
      <c r="K222" s="20">
        <f t="shared" si="160"/>
        <v>0</v>
      </c>
      <c r="L222" s="20">
        <f t="shared" si="160"/>
        <v>0</v>
      </c>
      <c r="M222" s="20">
        <f t="shared" si="160"/>
        <v>0</v>
      </c>
      <c r="N222" s="20">
        <f t="shared" si="160"/>
        <v>0</v>
      </c>
      <c r="O222" s="50">
        <f t="shared" si="160"/>
        <v>0</v>
      </c>
      <c r="P222" s="65">
        <f t="shared" si="107"/>
        <v>0</v>
      </c>
      <c r="Q222" s="50">
        <f t="shared" ref="Q222:R222" si="161">SUM(Q223)</f>
        <v>0</v>
      </c>
      <c r="R222" s="50">
        <f t="shared" si="161"/>
        <v>0</v>
      </c>
      <c r="S222" s="65">
        <f t="shared" si="108"/>
        <v>0</v>
      </c>
    </row>
    <row r="223" spans="1:19" ht="75" hidden="1" customHeight="1" x14ac:dyDescent="0.25">
      <c r="A223" s="161"/>
      <c r="B223" s="23">
        <v>423191</v>
      </c>
      <c r="C223" s="17" t="s">
        <v>560</v>
      </c>
      <c r="D223" s="84"/>
      <c r="E223" s="68"/>
      <c r="F223" s="19"/>
      <c r="G223" s="19"/>
      <c r="H223" s="19"/>
      <c r="I223" s="290"/>
      <c r="J223" s="19"/>
      <c r="K223" s="19"/>
      <c r="L223" s="19"/>
      <c r="M223" s="19"/>
      <c r="N223" s="19"/>
      <c r="O223" s="49"/>
      <c r="P223" s="65">
        <f t="shared" si="107"/>
        <v>0</v>
      </c>
      <c r="Q223" s="49"/>
      <c r="R223" s="49"/>
      <c r="S223" s="65">
        <f t="shared" si="108"/>
        <v>0</v>
      </c>
    </row>
    <row r="224" spans="1:19" hidden="1" x14ac:dyDescent="0.25">
      <c r="A224" s="271"/>
      <c r="B224" s="27">
        <v>423200</v>
      </c>
      <c r="C224" s="13" t="s">
        <v>187</v>
      </c>
      <c r="D224" s="82">
        <f>SUM(D225,D228,D230)</f>
        <v>0</v>
      </c>
      <c r="E224" s="66">
        <f t="shared" ref="E224:O224" si="162">SUM(E225,E228,E230)</f>
        <v>0</v>
      </c>
      <c r="F224" s="14">
        <f t="shared" si="162"/>
        <v>0</v>
      </c>
      <c r="G224" s="14">
        <f t="shared" si="162"/>
        <v>0</v>
      </c>
      <c r="H224" s="14">
        <f t="shared" si="162"/>
        <v>0</v>
      </c>
      <c r="I224" s="288">
        <f t="shared" si="162"/>
        <v>0</v>
      </c>
      <c r="J224" s="14">
        <f t="shared" si="162"/>
        <v>0</v>
      </c>
      <c r="K224" s="14">
        <f t="shared" si="162"/>
        <v>0</v>
      </c>
      <c r="L224" s="14">
        <f t="shared" si="162"/>
        <v>0</v>
      </c>
      <c r="M224" s="14">
        <f t="shared" si="162"/>
        <v>0</v>
      </c>
      <c r="N224" s="14">
        <f t="shared" si="162"/>
        <v>0</v>
      </c>
      <c r="O224" s="47">
        <f t="shared" si="162"/>
        <v>0</v>
      </c>
      <c r="P224" s="65">
        <f t="shared" si="107"/>
        <v>0</v>
      </c>
      <c r="Q224" s="47">
        <f t="shared" ref="Q224:R224" si="163">SUM(Q225,Q228,Q230)</f>
        <v>0</v>
      </c>
      <c r="R224" s="47">
        <f t="shared" si="163"/>
        <v>0</v>
      </c>
      <c r="S224" s="65">
        <f t="shared" si="108"/>
        <v>0</v>
      </c>
    </row>
    <row r="225" spans="1:19" hidden="1" x14ac:dyDescent="0.25">
      <c r="A225" s="161"/>
      <c r="B225" s="23">
        <v>423210</v>
      </c>
      <c r="C225" s="17" t="s">
        <v>188</v>
      </c>
      <c r="D225" s="83">
        <f>D226+D227</f>
        <v>0</v>
      </c>
      <c r="E225" s="67">
        <f>SUM(E226:E227)</f>
        <v>0</v>
      </c>
      <c r="F225" s="67">
        <f t="shared" ref="F225:O225" si="164">SUM(F226:F227)</f>
        <v>0</v>
      </c>
      <c r="G225" s="67">
        <f t="shared" si="164"/>
        <v>0</v>
      </c>
      <c r="H225" s="67">
        <f t="shared" si="164"/>
        <v>0</v>
      </c>
      <c r="I225" s="295">
        <f t="shared" si="164"/>
        <v>0</v>
      </c>
      <c r="J225" s="67">
        <f t="shared" si="164"/>
        <v>0</v>
      </c>
      <c r="K225" s="67">
        <f t="shared" si="164"/>
        <v>0</v>
      </c>
      <c r="L225" s="67">
        <f t="shared" si="164"/>
        <v>0</v>
      </c>
      <c r="M225" s="67">
        <f t="shared" si="164"/>
        <v>0</v>
      </c>
      <c r="N225" s="67">
        <f t="shared" si="164"/>
        <v>0</v>
      </c>
      <c r="O225" s="67">
        <f t="shared" si="164"/>
        <v>0</v>
      </c>
      <c r="P225" s="65">
        <f t="shared" ref="P225:P295" si="165">SUM(E225:O225)</f>
        <v>0</v>
      </c>
      <c r="Q225" s="67">
        <f t="shared" ref="Q225:R225" si="166">SUM(Q226:Q227)</f>
        <v>0</v>
      </c>
      <c r="R225" s="67">
        <f t="shared" si="166"/>
        <v>0</v>
      </c>
      <c r="S225" s="65">
        <f>SUM(P225:R225)</f>
        <v>0</v>
      </c>
    </row>
    <row r="226" spans="1:19" ht="25.5" hidden="1" x14ac:dyDescent="0.25">
      <c r="A226" s="161"/>
      <c r="B226" s="23">
        <v>423211</v>
      </c>
      <c r="C226" s="17" t="s">
        <v>562</v>
      </c>
      <c r="D226" s="175"/>
      <c r="E226" s="176"/>
      <c r="F226" s="177"/>
      <c r="G226" s="177"/>
      <c r="H226" s="177"/>
      <c r="I226" s="296"/>
      <c r="J226" s="177"/>
      <c r="K226" s="177"/>
      <c r="L226" s="177"/>
      <c r="M226" s="177"/>
      <c r="N226" s="177"/>
      <c r="O226" s="178"/>
      <c r="P226" s="65">
        <f>SUM(E226:O226)</f>
        <v>0</v>
      </c>
      <c r="Q226" s="178"/>
      <c r="R226" s="178"/>
      <c r="S226" s="65">
        <f t="shared" ref="S226:S295" si="167">SUM(P226:R226)</f>
        <v>0</v>
      </c>
    </row>
    <row r="227" spans="1:19" hidden="1" x14ac:dyDescent="0.25">
      <c r="A227" s="161"/>
      <c r="B227" s="23">
        <v>423212</v>
      </c>
      <c r="C227" s="17" t="s">
        <v>497</v>
      </c>
      <c r="D227" s="84"/>
      <c r="E227" s="68"/>
      <c r="F227" s="19"/>
      <c r="G227" s="19"/>
      <c r="H227" s="19"/>
      <c r="I227" s="290"/>
      <c r="J227" s="19"/>
      <c r="K227" s="19"/>
      <c r="L227" s="19"/>
      <c r="M227" s="19"/>
      <c r="N227" s="19"/>
      <c r="O227" s="49"/>
      <c r="P227" s="65">
        <f t="shared" si="165"/>
        <v>0</v>
      </c>
      <c r="Q227" s="49"/>
      <c r="R227" s="49"/>
      <c r="S227" s="65">
        <f t="shared" si="167"/>
        <v>0</v>
      </c>
    </row>
    <row r="228" spans="1:19" hidden="1" x14ac:dyDescent="0.25">
      <c r="A228" s="161"/>
      <c r="B228" s="23">
        <v>423220</v>
      </c>
      <c r="C228" s="17" t="s">
        <v>189</v>
      </c>
      <c r="D228" s="83">
        <f>SUM(D229)</f>
        <v>0</v>
      </c>
      <c r="E228" s="67">
        <f t="shared" ref="E228:O228" si="168">SUM(E229)</f>
        <v>0</v>
      </c>
      <c r="F228" s="18">
        <f t="shared" si="168"/>
        <v>0</v>
      </c>
      <c r="G228" s="18">
        <f t="shared" si="168"/>
        <v>0</v>
      </c>
      <c r="H228" s="18">
        <f t="shared" si="168"/>
        <v>0</v>
      </c>
      <c r="I228" s="289">
        <f t="shared" si="168"/>
        <v>0</v>
      </c>
      <c r="J228" s="18">
        <f t="shared" si="168"/>
        <v>0</v>
      </c>
      <c r="K228" s="18">
        <f t="shared" si="168"/>
        <v>0</v>
      </c>
      <c r="L228" s="18">
        <f t="shared" si="168"/>
        <v>0</v>
      </c>
      <c r="M228" s="18">
        <f t="shared" si="168"/>
        <v>0</v>
      </c>
      <c r="N228" s="18">
        <f t="shared" si="168"/>
        <v>0</v>
      </c>
      <c r="O228" s="48">
        <f t="shared" si="168"/>
        <v>0</v>
      </c>
      <c r="P228" s="65">
        <f t="shared" si="165"/>
        <v>0</v>
      </c>
      <c r="Q228" s="48">
        <f t="shared" ref="Q228:R228" si="169">SUM(Q229)</f>
        <v>0</v>
      </c>
      <c r="R228" s="48">
        <f t="shared" si="169"/>
        <v>0</v>
      </c>
      <c r="S228" s="65">
        <f t="shared" si="167"/>
        <v>0</v>
      </c>
    </row>
    <row r="229" spans="1:19" ht="16.5" hidden="1" customHeight="1" x14ac:dyDescent="0.25">
      <c r="A229" s="161"/>
      <c r="B229" s="23">
        <v>423221</v>
      </c>
      <c r="C229" s="17" t="s">
        <v>561</v>
      </c>
      <c r="D229" s="84">
        <v>0</v>
      </c>
      <c r="E229" s="68"/>
      <c r="F229" s="19"/>
      <c r="G229" s="19"/>
      <c r="H229" s="19"/>
      <c r="I229" s="290"/>
      <c r="J229" s="19"/>
      <c r="K229" s="19"/>
      <c r="L229" s="19"/>
      <c r="M229" s="19"/>
      <c r="N229" s="19"/>
      <c r="O229" s="49"/>
      <c r="P229" s="65">
        <f t="shared" si="165"/>
        <v>0</v>
      </c>
      <c r="Q229" s="49"/>
      <c r="R229" s="49"/>
      <c r="S229" s="65">
        <f t="shared" si="167"/>
        <v>0</v>
      </c>
    </row>
    <row r="230" spans="1:19" hidden="1" x14ac:dyDescent="0.25">
      <c r="A230" s="161"/>
      <c r="B230" s="23">
        <v>423290</v>
      </c>
      <c r="C230" s="17" t="s">
        <v>190</v>
      </c>
      <c r="D230" s="85">
        <f>SUM(D231)</f>
        <v>0</v>
      </c>
      <c r="E230" s="69">
        <f t="shared" ref="E230:O230" si="170">SUM(E231)</f>
        <v>0</v>
      </c>
      <c r="F230" s="20">
        <f t="shared" si="170"/>
        <v>0</v>
      </c>
      <c r="G230" s="20">
        <f t="shared" si="170"/>
        <v>0</v>
      </c>
      <c r="H230" s="20">
        <f t="shared" si="170"/>
        <v>0</v>
      </c>
      <c r="I230" s="181">
        <f t="shared" si="170"/>
        <v>0</v>
      </c>
      <c r="J230" s="20">
        <f t="shared" si="170"/>
        <v>0</v>
      </c>
      <c r="K230" s="20">
        <f t="shared" si="170"/>
        <v>0</v>
      </c>
      <c r="L230" s="20">
        <f t="shared" si="170"/>
        <v>0</v>
      </c>
      <c r="M230" s="20">
        <f t="shared" si="170"/>
        <v>0</v>
      </c>
      <c r="N230" s="20">
        <f t="shared" si="170"/>
        <v>0</v>
      </c>
      <c r="O230" s="50">
        <f t="shared" si="170"/>
        <v>0</v>
      </c>
      <c r="P230" s="65">
        <f t="shared" si="165"/>
        <v>0</v>
      </c>
      <c r="Q230" s="50">
        <f t="shared" ref="Q230:R230" si="171">SUM(Q231)</f>
        <v>0</v>
      </c>
      <c r="R230" s="50">
        <f t="shared" si="171"/>
        <v>0</v>
      </c>
      <c r="S230" s="65">
        <f t="shared" si="167"/>
        <v>0</v>
      </c>
    </row>
    <row r="231" spans="1:19" hidden="1" x14ac:dyDescent="0.25">
      <c r="A231" s="161"/>
      <c r="B231" s="23">
        <v>423291</v>
      </c>
      <c r="C231" s="17" t="s">
        <v>191</v>
      </c>
      <c r="D231" s="84">
        <v>0</v>
      </c>
      <c r="E231" s="68"/>
      <c r="F231" s="19"/>
      <c r="G231" s="19"/>
      <c r="H231" s="19"/>
      <c r="I231" s="290"/>
      <c r="J231" s="19"/>
      <c r="K231" s="19"/>
      <c r="L231" s="19"/>
      <c r="M231" s="19"/>
      <c r="N231" s="19"/>
      <c r="O231" s="49"/>
      <c r="P231" s="65">
        <f t="shared" si="165"/>
        <v>0</v>
      </c>
      <c r="Q231" s="49"/>
      <c r="R231" s="49"/>
      <c r="S231" s="65">
        <f t="shared" si="167"/>
        <v>0</v>
      </c>
    </row>
    <row r="232" spans="1:19" ht="25.5" x14ac:dyDescent="0.25">
      <c r="A232" s="271"/>
      <c r="B232" s="27">
        <v>423300</v>
      </c>
      <c r="C232" s="13" t="s">
        <v>192</v>
      </c>
      <c r="D232" s="82">
        <f>SUM(D233,D235,D239)</f>
        <v>200000</v>
      </c>
      <c r="E232" s="66">
        <f t="shared" ref="E232:O232" si="172">SUM(E233,E235,E239)</f>
        <v>200000</v>
      </c>
      <c r="F232" s="14">
        <f t="shared" si="172"/>
        <v>0</v>
      </c>
      <c r="G232" s="14">
        <f t="shared" si="172"/>
        <v>0</v>
      </c>
      <c r="H232" s="14">
        <f t="shared" si="172"/>
        <v>0</v>
      </c>
      <c r="I232" s="288">
        <f t="shared" si="172"/>
        <v>0</v>
      </c>
      <c r="J232" s="14">
        <f t="shared" si="172"/>
        <v>0</v>
      </c>
      <c r="K232" s="14">
        <f t="shared" si="172"/>
        <v>0</v>
      </c>
      <c r="L232" s="14">
        <f t="shared" si="172"/>
        <v>0</v>
      </c>
      <c r="M232" s="14">
        <f t="shared" si="172"/>
        <v>0</v>
      </c>
      <c r="N232" s="14">
        <f t="shared" si="172"/>
        <v>0</v>
      </c>
      <c r="O232" s="47">
        <f t="shared" si="172"/>
        <v>0</v>
      </c>
      <c r="P232" s="65">
        <f t="shared" si="165"/>
        <v>200000</v>
      </c>
      <c r="Q232" s="47">
        <f t="shared" ref="Q232:R232" si="173">SUM(Q233,Q235,Q239)</f>
        <v>200000</v>
      </c>
      <c r="R232" s="47">
        <f t="shared" si="173"/>
        <v>200000</v>
      </c>
      <c r="S232" s="65">
        <f t="shared" si="167"/>
        <v>600000</v>
      </c>
    </row>
    <row r="233" spans="1:19" ht="29.25" customHeight="1" x14ac:dyDescent="0.25">
      <c r="A233" s="161"/>
      <c r="B233" s="23">
        <v>423310</v>
      </c>
      <c r="C233" s="17" t="s">
        <v>192</v>
      </c>
      <c r="D233" s="83">
        <f>SUM(D234)</f>
        <v>200000</v>
      </c>
      <c r="E233" s="67">
        <f t="shared" ref="E233:O233" si="174">SUM(E234)</f>
        <v>200000</v>
      </c>
      <c r="F233" s="18">
        <f t="shared" si="174"/>
        <v>0</v>
      </c>
      <c r="G233" s="18">
        <f t="shared" si="174"/>
        <v>0</v>
      </c>
      <c r="H233" s="18">
        <f t="shared" si="174"/>
        <v>0</v>
      </c>
      <c r="I233" s="289">
        <f t="shared" si="174"/>
        <v>0</v>
      </c>
      <c r="J233" s="18">
        <f t="shared" si="174"/>
        <v>0</v>
      </c>
      <c r="K233" s="18">
        <f t="shared" si="174"/>
        <v>0</v>
      </c>
      <c r="L233" s="18">
        <f t="shared" si="174"/>
        <v>0</v>
      </c>
      <c r="M233" s="18">
        <f t="shared" si="174"/>
        <v>0</v>
      </c>
      <c r="N233" s="18">
        <f t="shared" si="174"/>
        <v>0</v>
      </c>
      <c r="O233" s="48">
        <f t="shared" si="174"/>
        <v>0</v>
      </c>
      <c r="P233" s="65">
        <f t="shared" si="165"/>
        <v>200000</v>
      </c>
      <c r="Q233" s="48">
        <f t="shared" ref="Q233:R233" si="175">SUM(Q234)</f>
        <v>200000</v>
      </c>
      <c r="R233" s="48">
        <f t="shared" si="175"/>
        <v>200000</v>
      </c>
      <c r="S233" s="65">
        <f t="shared" si="167"/>
        <v>600000</v>
      </c>
    </row>
    <row r="234" spans="1:19" ht="45" customHeight="1" x14ac:dyDescent="0.25">
      <c r="A234" s="161"/>
      <c r="B234" s="23">
        <v>423311</v>
      </c>
      <c r="C234" s="17" t="s">
        <v>792</v>
      </c>
      <c r="D234" s="84">
        <v>200000</v>
      </c>
      <c r="E234" s="68">
        <v>200000</v>
      </c>
      <c r="F234" s="19"/>
      <c r="G234" s="19"/>
      <c r="H234" s="19"/>
      <c r="I234" s="290"/>
      <c r="J234" s="19"/>
      <c r="K234" s="19"/>
      <c r="L234" s="19"/>
      <c r="M234" s="19"/>
      <c r="N234" s="19"/>
      <c r="O234" s="49"/>
      <c r="P234" s="65">
        <f t="shared" si="165"/>
        <v>200000</v>
      </c>
      <c r="Q234" s="49">
        <v>200000</v>
      </c>
      <c r="R234" s="49">
        <v>200000</v>
      </c>
      <c r="S234" s="65">
        <f t="shared" si="167"/>
        <v>600000</v>
      </c>
    </row>
    <row r="235" spans="1:19" hidden="1" x14ac:dyDescent="0.25">
      <c r="A235" s="161"/>
      <c r="B235" s="23">
        <v>423320</v>
      </c>
      <c r="C235" s="17" t="s">
        <v>193</v>
      </c>
      <c r="D235" s="83">
        <f>SUM(D236:D238)</f>
        <v>0</v>
      </c>
      <c r="E235" s="67">
        <f t="shared" ref="E235:O235" si="176">SUM(E236:E238)</f>
        <v>0</v>
      </c>
      <c r="F235" s="18">
        <f t="shared" si="176"/>
        <v>0</v>
      </c>
      <c r="G235" s="18">
        <f t="shared" si="176"/>
        <v>0</v>
      </c>
      <c r="H235" s="18">
        <f t="shared" si="176"/>
        <v>0</v>
      </c>
      <c r="I235" s="289">
        <f t="shared" si="176"/>
        <v>0</v>
      </c>
      <c r="J235" s="18">
        <f t="shared" si="176"/>
        <v>0</v>
      </c>
      <c r="K235" s="18">
        <f t="shared" si="176"/>
        <v>0</v>
      </c>
      <c r="L235" s="18">
        <f t="shared" si="176"/>
        <v>0</v>
      </c>
      <c r="M235" s="18">
        <f t="shared" si="176"/>
        <v>0</v>
      </c>
      <c r="N235" s="18">
        <f t="shared" si="176"/>
        <v>0</v>
      </c>
      <c r="O235" s="48">
        <f t="shared" si="176"/>
        <v>0</v>
      </c>
      <c r="P235" s="65">
        <f t="shared" si="165"/>
        <v>0</v>
      </c>
      <c r="Q235" s="48">
        <f t="shared" ref="Q235:R235" si="177">SUM(Q236:Q238)</f>
        <v>0</v>
      </c>
      <c r="R235" s="48">
        <f t="shared" si="177"/>
        <v>0</v>
      </c>
      <c r="S235" s="65">
        <f t="shared" si="167"/>
        <v>0</v>
      </c>
    </row>
    <row r="236" spans="1:19" hidden="1" x14ac:dyDescent="0.25">
      <c r="A236" s="161"/>
      <c r="B236" s="23">
        <v>423321</v>
      </c>
      <c r="C236" s="17" t="s">
        <v>194</v>
      </c>
      <c r="D236" s="84"/>
      <c r="E236" s="68"/>
      <c r="F236" s="19"/>
      <c r="G236" s="19"/>
      <c r="H236" s="19"/>
      <c r="I236" s="290"/>
      <c r="J236" s="19"/>
      <c r="K236" s="19"/>
      <c r="L236" s="19"/>
      <c r="M236" s="19"/>
      <c r="N236" s="19"/>
      <c r="O236" s="49"/>
      <c r="P236" s="65">
        <f t="shared" si="165"/>
        <v>0</v>
      </c>
      <c r="Q236" s="49"/>
      <c r="R236" s="49"/>
      <c r="S236" s="65">
        <f t="shared" si="167"/>
        <v>0</v>
      </c>
    </row>
    <row r="237" spans="1:19" hidden="1" x14ac:dyDescent="0.25">
      <c r="A237" s="161"/>
      <c r="B237" s="23">
        <v>423322</v>
      </c>
      <c r="C237" s="17" t="s">
        <v>195</v>
      </c>
      <c r="D237" s="84"/>
      <c r="E237" s="68"/>
      <c r="F237" s="19"/>
      <c r="G237" s="19"/>
      <c r="H237" s="19"/>
      <c r="I237" s="290"/>
      <c r="J237" s="19"/>
      <c r="K237" s="19"/>
      <c r="L237" s="19"/>
      <c r="M237" s="19"/>
      <c r="N237" s="19"/>
      <c r="O237" s="49"/>
      <c r="P237" s="65">
        <f t="shared" si="165"/>
        <v>0</v>
      </c>
      <c r="Q237" s="49"/>
      <c r="R237" s="49"/>
      <c r="S237" s="65">
        <f t="shared" si="167"/>
        <v>0</v>
      </c>
    </row>
    <row r="238" spans="1:19" ht="25.5" hidden="1" x14ac:dyDescent="0.25">
      <c r="A238" s="161"/>
      <c r="B238" s="23">
        <v>423323</v>
      </c>
      <c r="C238" s="17" t="s">
        <v>196</v>
      </c>
      <c r="D238" s="84"/>
      <c r="E238" s="68"/>
      <c r="F238" s="19"/>
      <c r="G238" s="19"/>
      <c r="H238" s="19"/>
      <c r="I238" s="290"/>
      <c r="J238" s="19"/>
      <c r="K238" s="19"/>
      <c r="L238" s="19"/>
      <c r="M238" s="19"/>
      <c r="N238" s="19"/>
      <c r="O238" s="49"/>
      <c r="P238" s="65">
        <f t="shared" si="165"/>
        <v>0</v>
      </c>
      <c r="Q238" s="49"/>
      <c r="R238" s="49"/>
      <c r="S238" s="65">
        <f t="shared" si="167"/>
        <v>0</v>
      </c>
    </row>
    <row r="239" spans="1:19" ht="25.5" hidden="1" x14ac:dyDescent="0.25">
      <c r="A239" s="161"/>
      <c r="B239" s="23">
        <v>423390</v>
      </c>
      <c r="C239" s="17" t="s">
        <v>197</v>
      </c>
      <c r="D239" s="83">
        <f>SUM(D240:D241)</f>
        <v>0</v>
      </c>
      <c r="E239" s="67">
        <f t="shared" ref="E239:O239" si="178">SUM(E240:E241)</f>
        <v>0</v>
      </c>
      <c r="F239" s="18">
        <f t="shared" si="178"/>
        <v>0</v>
      </c>
      <c r="G239" s="18">
        <f t="shared" si="178"/>
        <v>0</v>
      </c>
      <c r="H239" s="18">
        <f t="shared" si="178"/>
        <v>0</v>
      </c>
      <c r="I239" s="289">
        <f t="shared" si="178"/>
        <v>0</v>
      </c>
      <c r="J239" s="18">
        <f t="shared" si="178"/>
        <v>0</v>
      </c>
      <c r="K239" s="18">
        <f t="shared" si="178"/>
        <v>0</v>
      </c>
      <c r="L239" s="18">
        <f t="shared" si="178"/>
        <v>0</v>
      </c>
      <c r="M239" s="18">
        <f t="shared" si="178"/>
        <v>0</v>
      </c>
      <c r="N239" s="18">
        <f t="shared" si="178"/>
        <v>0</v>
      </c>
      <c r="O239" s="48">
        <f t="shared" si="178"/>
        <v>0</v>
      </c>
      <c r="P239" s="65">
        <f t="shared" si="165"/>
        <v>0</v>
      </c>
      <c r="Q239" s="48">
        <f t="shared" ref="Q239:R239" si="179">SUM(Q240:Q241)</f>
        <v>0</v>
      </c>
      <c r="R239" s="48">
        <f t="shared" si="179"/>
        <v>0</v>
      </c>
      <c r="S239" s="65">
        <f t="shared" si="167"/>
        <v>0</v>
      </c>
    </row>
    <row r="240" spans="1:19" hidden="1" x14ac:dyDescent="0.25">
      <c r="A240" s="161"/>
      <c r="B240" s="23">
        <v>423391</v>
      </c>
      <c r="C240" s="17" t="s">
        <v>198</v>
      </c>
      <c r="D240" s="84"/>
      <c r="E240" s="68"/>
      <c r="F240" s="19"/>
      <c r="G240" s="19"/>
      <c r="H240" s="19"/>
      <c r="I240" s="290"/>
      <c r="J240" s="19"/>
      <c r="K240" s="19"/>
      <c r="L240" s="19"/>
      <c r="M240" s="19"/>
      <c r="N240" s="19"/>
      <c r="O240" s="49"/>
      <c r="P240" s="65">
        <f t="shared" si="165"/>
        <v>0</v>
      </c>
      <c r="Q240" s="49"/>
      <c r="R240" s="49"/>
      <c r="S240" s="65">
        <f t="shared" si="167"/>
        <v>0</v>
      </c>
    </row>
    <row r="241" spans="1:19" ht="38.25" hidden="1" x14ac:dyDescent="0.25">
      <c r="A241" s="161"/>
      <c r="B241" s="23">
        <v>423399</v>
      </c>
      <c r="C241" s="17" t="s">
        <v>564</v>
      </c>
      <c r="D241" s="84"/>
      <c r="E241" s="68"/>
      <c r="F241" s="19"/>
      <c r="G241" s="19"/>
      <c r="H241" s="19"/>
      <c r="I241" s="290"/>
      <c r="J241" s="19"/>
      <c r="K241" s="19"/>
      <c r="L241" s="19"/>
      <c r="M241" s="19"/>
      <c r="N241" s="19"/>
      <c r="O241" s="49"/>
      <c r="P241" s="65">
        <f t="shared" si="165"/>
        <v>0</v>
      </c>
      <c r="Q241" s="49"/>
      <c r="R241" s="49"/>
      <c r="S241" s="65">
        <f t="shared" si="167"/>
        <v>0</v>
      </c>
    </row>
    <row r="242" spans="1:19" hidden="1" x14ac:dyDescent="0.25">
      <c r="A242" s="271"/>
      <c r="B242" s="27">
        <v>423400</v>
      </c>
      <c r="C242" s="13" t="s">
        <v>199</v>
      </c>
      <c r="D242" s="82">
        <f>SUM(D243,D248,D250,D254)</f>
        <v>0</v>
      </c>
      <c r="E242" s="66">
        <f t="shared" ref="E242:O242" si="180">SUM(E243,E248,E250,E254)</f>
        <v>0</v>
      </c>
      <c r="F242" s="14">
        <f t="shared" si="180"/>
        <v>0</v>
      </c>
      <c r="G242" s="14">
        <f t="shared" si="180"/>
        <v>0</v>
      </c>
      <c r="H242" s="14">
        <f t="shared" si="180"/>
        <v>0</v>
      </c>
      <c r="I242" s="288">
        <f t="shared" si="180"/>
        <v>0</v>
      </c>
      <c r="J242" s="14">
        <f t="shared" si="180"/>
        <v>0</v>
      </c>
      <c r="K242" s="14">
        <f t="shared" si="180"/>
        <v>0</v>
      </c>
      <c r="L242" s="14">
        <f t="shared" si="180"/>
        <v>0</v>
      </c>
      <c r="M242" s="14">
        <f t="shared" si="180"/>
        <v>0</v>
      </c>
      <c r="N242" s="14">
        <f t="shared" si="180"/>
        <v>0</v>
      </c>
      <c r="O242" s="47">
        <f t="shared" si="180"/>
        <v>0</v>
      </c>
      <c r="P242" s="65">
        <f t="shared" si="165"/>
        <v>0</v>
      </c>
      <c r="Q242" s="47">
        <f t="shared" ref="Q242:R242" si="181">SUM(Q243,Q248,Q250,Q254)</f>
        <v>0</v>
      </c>
      <c r="R242" s="47">
        <f t="shared" si="181"/>
        <v>0</v>
      </c>
      <c r="S242" s="65">
        <f t="shared" si="167"/>
        <v>0</v>
      </c>
    </row>
    <row r="243" spans="1:19" hidden="1" x14ac:dyDescent="0.25">
      <c r="A243" s="161"/>
      <c r="B243" s="23">
        <v>423410</v>
      </c>
      <c r="C243" s="17" t="s">
        <v>200</v>
      </c>
      <c r="D243" s="83">
        <f>SUM(D244:D246,D247)</f>
        <v>0</v>
      </c>
      <c r="E243" s="67">
        <f t="shared" ref="E243:O243" si="182">SUM(E244:E246,E247)</f>
        <v>0</v>
      </c>
      <c r="F243" s="18">
        <f t="shared" si="182"/>
        <v>0</v>
      </c>
      <c r="G243" s="18">
        <f t="shared" si="182"/>
        <v>0</v>
      </c>
      <c r="H243" s="18">
        <f t="shared" si="182"/>
        <v>0</v>
      </c>
      <c r="I243" s="289">
        <f t="shared" si="182"/>
        <v>0</v>
      </c>
      <c r="J243" s="18">
        <f t="shared" si="182"/>
        <v>0</v>
      </c>
      <c r="K243" s="18">
        <f t="shared" si="182"/>
        <v>0</v>
      </c>
      <c r="L243" s="18">
        <f t="shared" si="182"/>
        <v>0</v>
      </c>
      <c r="M243" s="18">
        <f t="shared" si="182"/>
        <v>0</v>
      </c>
      <c r="N243" s="18">
        <f t="shared" si="182"/>
        <v>0</v>
      </c>
      <c r="O243" s="48">
        <f t="shared" si="182"/>
        <v>0</v>
      </c>
      <c r="P243" s="65">
        <f t="shared" si="165"/>
        <v>0</v>
      </c>
      <c r="Q243" s="48">
        <f t="shared" ref="Q243:R243" si="183">SUM(Q244:Q246,Q247)</f>
        <v>0</v>
      </c>
      <c r="R243" s="48">
        <f t="shared" si="183"/>
        <v>0</v>
      </c>
      <c r="S243" s="65">
        <f t="shared" si="167"/>
        <v>0</v>
      </c>
    </row>
    <row r="244" spans="1:19" ht="38.25" hidden="1" x14ac:dyDescent="0.25">
      <c r="A244" s="161"/>
      <c r="B244" s="16">
        <v>423411</v>
      </c>
      <c r="C244" s="17" t="s">
        <v>201</v>
      </c>
      <c r="D244" s="84"/>
      <c r="E244" s="68"/>
      <c r="F244" s="19"/>
      <c r="G244" s="19"/>
      <c r="H244" s="19"/>
      <c r="I244" s="290"/>
      <c r="J244" s="19"/>
      <c r="K244" s="19"/>
      <c r="L244" s="19"/>
      <c r="M244" s="19"/>
      <c r="N244" s="19"/>
      <c r="O244" s="49"/>
      <c r="P244" s="65">
        <f t="shared" si="165"/>
        <v>0</v>
      </c>
      <c r="Q244" s="49"/>
      <c r="R244" s="49"/>
      <c r="S244" s="65">
        <f t="shared" si="167"/>
        <v>0</v>
      </c>
    </row>
    <row r="245" spans="1:19" hidden="1" x14ac:dyDescent="0.25">
      <c r="A245" s="161"/>
      <c r="B245" s="16">
        <v>423412</v>
      </c>
      <c r="C245" s="17" t="s">
        <v>202</v>
      </c>
      <c r="D245" s="84"/>
      <c r="E245" s="68"/>
      <c r="F245" s="19"/>
      <c r="G245" s="19"/>
      <c r="H245" s="19"/>
      <c r="I245" s="290"/>
      <c r="J245" s="19"/>
      <c r="K245" s="19"/>
      <c r="L245" s="19"/>
      <c r="M245" s="19"/>
      <c r="N245" s="19"/>
      <c r="O245" s="49"/>
      <c r="P245" s="65">
        <f t="shared" si="165"/>
        <v>0</v>
      </c>
      <c r="Q245" s="49"/>
      <c r="R245" s="49"/>
      <c r="S245" s="65">
        <f t="shared" si="167"/>
        <v>0</v>
      </c>
    </row>
    <row r="246" spans="1:19" hidden="1" x14ac:dyDescent="0.25">
      <c r="A246" s="161"/>
      <c r="B246" s="16">
        <v>423413</v>
      </c>
      <c r="C246" s="17" t="s">
        <v>692</v>
      </c>
      <c r="D246" s="84"/>
      <c r="E246" s="68"/>
      <c r="F246" s="19"/>
      <c r="G246" s="19"/>
      <c r="H246" s="19"/>
      <c r="I246" s="290"/>
      <c r="J246" s="19"/>
      <c r="K246" s="19"/>
      <c r="L246" s="19"/>
      <c r="M246" s="19"/>
      <c r="N246" s="19"/>
      <c r="O246" s="49"/>
      <c r="P246" s="65">
        <f t="shared" si="165"/>
        <v>0</v>
      </c>
      <c r="Q246" s="49"/>
      <c r="R246" s="49"/>
      <c r="S246" s="65">
        <f t="shared" si="167"/>
        <v>0</v>
      </c>
    </row>
    <row r="247" spans="1:19" hidden="1" x14ac:dyDescent="0.25">
      <c r="A247" s="161"/>
      <c r="B247" s="16">
        <v>423419</v>
      </c>
      <c r="C247" s="17" t="s">
        <v>203</v>
      </c>
      <c r="D247" s="84">
        <v>0</v>
      </c>
      <c r="E247" s="68"/>
      <c r="F247" s="19"/>
      <c r="G247" s="19"/>
      <c r="H247" s="19"/>
      <c r="I247" s="290"/>
      <c r="J247" s="19"/>
      <c r="K247" s="19"/>
      <c r="L247" s="19"/>
      <c r="M247" s="19"/>
      <c r="N247" s="19"/>
      <c r="O247" s="49"/>
      <c r="P247" s="65">
        <f t="shared" si="165"/>
        <v>0</v>
      </c>
      <c r="Q247" s="49"/>
      <c r="R247" s="49"/>
      <c r="S247" s="65">
        <f t="shared" si="167"/>
        <v>0</v>
      </c>
    </row>
    <row r="248" spans="1:19" ht="25.5" hidden="1" x14ac:dyDescent="0.25">
      <c r="A248" s="161"/>
      <c r="B248" s="16">
        <v>423420</v>
      </c>
      <c r="C248" s="17" t="s">
        <v>204</v>
      </c>
      <c r="D248" s="83">
        <f>SUM(D249)</f>
        <v>0</v>
      </c>
      <c r="E248" s="67">
        <f t="shared" ref="E248:O248" si="184">SUM(E249)</f>
        <v>0</v>
      </c>
      <c r="F248" s="18">
        <f t="shared" si="184"/>
        <v>0</v>
      </c>
      <c r="G248" s="18">
        <f t="shared" si="184"/>
        <v>0</v>
      </c>
      <c r="H248" s="18">
        <f t="shared" si="184"/>
        <v>0</v>
      </c>
      <c r="I248" s="289">
        <f t="shared" si="184"/>
        <v>0</v>
      </c>
      <c r="J248" s="18">
        <f t="shared" si="184"/>
        <v>0</v>
      </c>
      <c r="K248" s="18">
        <f t="shared" si="184"/>
        <v>0</v>
      </c>
      <c r="L248" s="18">
        <f t="shared" si="184"/>
        <v>0</v>
      </c>
      <c r="M248" s="18">
        <f t="shared" si="184"/>
        <v>0</v>
      </c>
      <c r="N248" s="18">
        <f t="shared" si="184"/>
        <v>0</v>
      </c>
      <c r="O248" s="48">
        <f t="shared" si="184"/>
        <v>0</v>
      </c>
      <c r="P248" s="65">
        <f t="shared" si="165"/>
        <v>0</v>
      </c>
      <c r="Q248" s="48">
        <f t="shared" ref="Q248:R248" si="185">SUM(Q249)</f>
        <v>0</v>
      </c>
      <c r="R248" s="48">
        <f t="shared" si="185"/>
        <v>0</v>
      </c>
      <c r="S248" s="65">
        <f t="shared" si="167"/>
        <v>0</v>
      </c>
    </row>
    <row r="249" spans="1:19" ht="46.5" hidden="1" customHeight="1" x14ac:dyDescent="0.25">
      <c r="A249" s="161"/>
      <c r="B249" s="16">
        <v>423421</v>
      </c>
      <c r="C249" s="17" t="s">
        <v>565</v>
      </c>
      <c r="D249" s="84"/>
      <c r="E249" s="68"/>
      <c r="F249" s="19"/>
      <c r="G249" s="19"/>
      <c r="H249" s="19"/>
      <c r="I249" s="290"/>
      <c r="J249" s="19"/>
      <c r="K249" s="19"/>
      <c r="L249" s="19"/>
      <c r="M249" s="19"/>
      <c r="N249" s="19"/>
      <c r="O249" s="49"/>
      <c r="P249" s="65">
        <f t="shared" si="165"/>
        <v>0</v>
      </c>
      <c r="Q249" s="49"/>
      <c r="R249" s="49"/>
      <c r="S249" s="65">
        <f t="shared" si="167"/>
        <v>0</v>
      </c>
    </row>
    <row r="250" spans="1:19" hidden="1" x14ac:dyDescent="0.25">
      <c r="A250" s="161"/>
      <c r="B250" s="16">
        <v>423430</v>
      </c>
      <c r="C250" s="17" t="s">
        <v>205</v>
      </c>
      <c r="D250" s="83">
        <f>SUM(D251:D253)</f>
        <v>0</v>
      </c>
      <c r="E250" s="67">
        <f t="shared" ref="E250:O250" si="186">SUM(E251:E253)</f>
        <v>0</v>
      </c>
      <c r="F250" s="18">
        <f t="shared" si="186"/>
        <v>0</v>
      </c>
      <c r="G250" s="18">
        <f t="shared" si="186"/>
        <v>0</v>
      </c>
      <c r="H250" s="18">
        <f t="shared" si="186"/>
        <v>0</v>
      </c>
      <c r="I250" s="289">
        <f t="shared" si="186"/>
        <v>0</v>
      </c>
      <c r="J250" s="18">
        <f t="shared" si="186"/>
        <v>0</v>
      </c>
      <c r="K250" s="18">
        <f t="shared" si="186"/>
        <v>0</v>
      </c>
      <c r="L250" s="18">
        <f t="shared" si="186"/>
        <v>0</v>
      </c>
      <c r="M250" s="18">
        <f t="shared" si="186"/>
        <v>0</v>
      </c>
      <c r="N250" s="18">
        <f t="shared" si="186"/>
        <v>0</v>
      </c>
      <c r="O250" s="48">
        <f t="shared" si="186"/>
        <v>0</v>
      </c>
      <c r="P250" s="65">
        <f t="shared" si="165"/>
        <v>0</v>
      </c>
      <c r="Q250" s="48">
        <f t="shared" ref="Q250:R250" si="187">SUM(Q251:Q253)</f>
        <v>0</v>
      </c>
      <c r="R250" s="48">
        <f t="shared" si="187"/>
        <v>0</v>
      </c>
      <c r="S250" s="65">
        <f t="shared" si="167"/>
        <v>0</v>
      </c>
    </row>
    <row r="251" spans="1:19" ht="38.25" hidden="1" x14ac:dyDescent="0.25">
      <c r="A251" s="161"/>
      <c r="B251" s="16">
        <v>423431</v>
      </c>
      <c r="C251" s="17" t="s">
        <v>669</v>
      </c>
      <c r="D251" s="84"/>
      <c r="E251" s="68"/>
      <c r="F251" s="19"/>
      <c r="G251" s="19"/>
      <c r="H251" s="19"/>
      <c r="I251" s="290"/>
      <c r="J251" s="19"/>
      <c r="K251" s="19"/>
      <c r="L251" s="19"/>
      <c r="M251" s="19"/>
      <c r="N251" s="19"/>
      <c r="O251" s="49"/>
      <c r="P251" s="65">
        <f t="shared" si="165"/>
        <v>0</v>
      </c>
      <c r="Q251" s="49"/>
      <c r="R251" s="49"/>
      <c r="S251" s="65">
        <f t="shared" si="167"/>
        <v>0</v>
      </c>
    </row>
    <row r="252" spans="1:19" ht="63.75" hidden="1" customHeight="1" x14ac:dyDescent="0.25">
      <c r="A252" s="161"/>
      <c r="B252" s="16">
        <v>423432</v>
      </c>
      <c r="C252" s="17" t="s">
        <v>543</v>
      </c>
      <c r="D252" s="84"/>
      <c r="E252" s="68"/>
      <c r="F252" s="19"/>
      <c r="G252" s="19"/>
      <c r="H252" s="19"/>
      <c r="I252" s="290"/>
      <c r="J252" s="19"/>
      <c r="K252" s="19"/>
      <c r="L252" s="19"/>
      <c r="M252" s="19"/>
      <c r="N252" s="19"/>
      <c r="O252" s="49"/>
      <c r="P252" s="65">
        <f t="shared" si="165"/>
        <v>0</v>
      </c>
      <c r="Q252" s="49"/>
      <c r="R252" s="49"/>
      <c r="S252" s="65">
        <f t="shared" si="167"/>
        <v>0</v>
      </c>
    </row>
    <row r="253" spans="1:19" ht="82.5" hidden="1" customHeight="1" x14ac:dyDescent="0.25">
      <c r="A253" s="161"/>
      <c r="B253" s="16">
        <v>423439</v>
      </c>
      <c r="C253" s="17" t="s">
        <v>567</v>
      </c>
      <c r="D253" s="84"/>
      <c r="E253" s="68"/>
      <c r="F253" s="19"/>
      <c r="G253" s="19"/>
      <c r="H253" s="19"/>
      <c r="I253" s="290"/>
      <c r="J253" s="19"/>
      <c r="K253" s="19"/>
      <c r="L253" s="19"/>
      <c r="M253" s="19"/>
      <c r="N253" s="19"/>
      <c r="O253" s="49"/>
      <c r="P253" s="65">
        <f t="shared" si="165"/>
        <v>0</v>
      </c>
      <c r="Q253" s="49"/>
      <c r="R253" s="49"/>
      <c r="S253" s="65">
        <f t="shared" si="167"/>
        <v>0</v>
      </c>
    </row>
    <row r="254" spans="1:19" hidden="1" x14ac:dyDescent="0.25">
      <c r="A254" s="161"/>
      <c r="B254" s="16">
        <v>423440</v>
      </c>
      <c r="C254" s="17" t="s">
        <v>206</v>
      </c>
      <c r="D254" s="83">
        <f>SUM(D255:D256)</f>
        <v>0</v>
      </c>
      <c r="E254" s="67">
        <f t="shared" ref="E254:O254" si="188">SUM(E255:E256)</f>
        <v>0</v>
      </c>
      <c r="F254" s="18">
        <f t="shared" si="188"/>
        <v>0</v>
      </c>
      <c r="G254" s="18">
        <f t="shared" si="188"/>
        <v>0</v>
      </c>
      <c r="H254" s="18">
        <f t="shared" si="188"/>
        <v>0</v>
      </c>
      <c r="I254" s="289">
        <f t="shared" si="188"/>
        <v>0</v>
      </c>
      <c r="J254" s="18">
        <f t="shared" si="188"/>
        <v>0</v>
      </c>
      <c r="K254" s="18">
        <f t="shared" si="188"/>
        <v>0</v>
      </c>
      <c r="L254" s="18">
        <f t="shared" si="188"/>
        <v>0</v>
      </c>
      <c r="M254" s="18">
        <f t="shared" si="188"/>
        <v>0</v>
      </c>
      <c r="N254" s="18">
        <f t="shared" si="188"/>
        <v>0</v>
      </c>
      <c r="O254" s="48">
        <f t="shared" si="188"/>
        <v>0</v>
      </c>
      <c r="P254" s="65">
        <f t="shared" si="165"/>
        <v>0</v>
      </c>
      <c r="Q254" s="48">
        <f t="shared" ref="Q254:R254" si="189">SUM(Q255:Q256)</f>
        <v>0</v>
      </c>
      <c r="R254" s="48">
        <f t="shared" si="189"/>
        <v>0</v>
      </c>
      <c r="S254" s="65">
        <f t="shared" si="167"/>
        <v>0</v>
      </c>
    </row>
    <row r="255" spans="1:19" ht="29.25" hidden="1" customHeight="1" x14ac:dyDescent="0.25">
      <c r="A255" s="161"/>
      <c r="B255" s="16">
        <v>423441</v>
      </c>
      <c r="C255" s="17" t="s">
        <v>527</v>
      </c>
      <c r="D255" s="84"/>
      <c r="E255" s="68"/>
      <c r="F255" s="19"/>
      <c r="G255" s="19"/>
      <c r="H255" s="19"/>
      <c r="I255" s="290"/>
      <c r="J255" s="19"/>
      <c r="K255" s="19"/>
      <c r="L255" s="19"/>
      <c r="M255" s="19"/>
      <c r="N255" s="19"/>
      <c r="O255" s="49"/>
      <c r="P255" s="65">
        <f t="shared" si="165"/>
        <v>0</v>
      </c>
      <c r="Q255" s="49"/>
      <c r="R255" s="49"/>
      <c r="S255" s="65">
        <f t="shared" si="167"/>
        <v>0</v>
      </c>
    </row>
    <row r="256" spans="1:19" ht="38.25" hidden="1" x14ac:dyDescent="0.25">
      <c r="A256" s="161"/>
      <c r="B256" s="16">
        <v>423449</v>
      </c>
      <c r="C256" s="17" t="s">
        <v>568</v>
      </c>
      <c r="D256" s="84"/>
      <c r="E256" s="68"/>
      <c r="F256" s="19"/>
      <c r="G256" s="19"/>
      <c r="H256" s="19"/>
      <c r="I256" s="290"/>
      <c r="J256" s="19"/>
      <c r="K256" s="19"/>
      <c r="L256" s="19"/>
      <c r="M256" s="19"/>
      <c r="N256" s="19"/>
      <c r="O256" s="49"/>
      <c r="P256" s="65">
        <f t="shared" si="165"/>
        <v>0</v>
      </c>
      <c r="Q256" s="49"/>
      <c r="R256" s="49"/>
      <c r="S256" s="65">
        <f t="shared" si="167"/>
        <v>0</v>
      </c>
    </row>
    <row r="257" spans="1:19" x14ac:dyDescent="0.25">
      <c r="A257" s="271"/>
      <c r="B257" s="12">
        <v>423500</v>
      </c>
      <c r="C257" s="13" t="s">
        <v>207</v>
      </c>
      <c r="D257" s="82">
        <f>SUM(D258,D262,D265,D268, E260)</f>
        <v>49381300</v>
      </c>
      <c r="E257" s="66">
        <f>SUM(E258,E262,E265,E268, E260)</f>
        <v>53887000</v>
      </c>
      <c r="F257" s="66">
        <f t="shared" ref="F257:O257" si="190">SUM(F258,F262,F265,F268, F260)</f>
        <v>0</v>
      </c>
      <c r="G257" s="66">
        <f t="shared" si="190"/>
        <v>0</v>
      </c>
      <c r="H257" s="66">
        <f t="shared" si="190"/>
        <v>0</v>
      </c>
      <c r="I257" s="297">
        <f t="shared" si="190"/>
        <v>0</v>
      </c>
      <c r="J257" s="66">
        <f t="shared" si="190"/>
        <v>0</v>
      </c>
      <c r="K257" s="66">
        <f t="shared" si="190"/>
        <v>0</v>
      </c>
      <c r="L257" s="66">
        <f>SUM(L258,L262,L265,L268, L260)</f>
        <v>0</v>
      </c>
      <c r="M257" s="66">
        <f t="shared" si="190"/>
        <v>0</v>
      </c>
      <c r="N257" s="66">
        <f>SUM(N258,N262,N265,N268, N260)</f>
        <v>0</v>
      </c>
      <c r="O257" s="66">
        <f t="shared" si="190"/>
        <v>0</v>
      </c>
      <c r="P257" s="65">
        <f t="shared" si="165"/>
        <v>53887000</v>
      </c>
      <c r="Q257" s="66">
        <f t="shared" ref="Q257" si="191">SUM(Q258,Q262,Q265,Q268, Q260)</f>
        <v>53287000</v>
      </c>
      <c r="R257" s="66">
        <f>SUM(R258,R262,R265,R268, R260)</f>
        <v>53287000</v>
      </c>
      <c r="S257" s="65">
        <f t="shared" si="167"/>
        <v>160461000</v>
      </c>
    </row>
    <row r="258" spans="1:19" hidden="1" x14ac:dyDescent="0.25">
      <c r="A258" s="271"/>
      <c r="B258" s="16">
        <v>423510</v>
      </c>
      <c r="C258" s="17" t="s">
        <v>208</v>
      </c>
      <c r="D258" s="83">
        <f>SUM(D259)</f>
        <v>0</v>
      </c>
      <c r="E258" s="67">
        <f t="shared" ref="E258:N258" si="192">SUM(E259)</f>
        <v>0</v>
      </c>
      <c r="F258" s="18">
        <f>SUM(F259)</f>
        <v>0</v>
      </c>
      <c r="G258" s="18">
        <f>SUM(G259)</f>
        <v>0</v>
      </c>
      <c r="H258" s="18">
        <f>SUM(H259)</f>
        <v>0</v>
      </c>
      <c r="I258" s="289">
        <f t="shared" si="192"/>
        <v>0</v>
      </c>
      <c r="J258" s="18">
        <f t="shared" si="192"/>
        <v>0</v>
      </c>
      <c r="K258" s="18">
        <f>SUM(K259)</f>
        <v>0</v>
      </c>
      <c r="L258" s="18">
        <f t="shared" si="192"/>
        <v>0</v>
      </c>
      <c r="M258" s="18">
        <f>SUM(M259)</f>
        <v>0</v>
      </c>
      <c r="N258" s="18">
        <f t="shared" si="192"/>
        <v>0</v>
      </c>
      <c r="O258" s="18">
        <f>SUM(O259)</f>
        <v>0</v>
      </c>
      <c r="P258" s="65">
        <f t="shared" si="165"/>
        <v>0</v>
      </c>
      <c r="Q258" s="48">
        <f t="shared" ref="Q258:R258" si="193">SUM(Q259)</f>
        <v>0</v>
      </c>
      <c r="R258" s="48">
        <f t="shared" si="193"/>
        <v>0</v>
      </c>
      <c r="S258" s="65">
        <f t="shared" si="167"/>
        <v>0</v>
      </c>
    </row>
    <row r="259" spans="1:19" hidden="1" x14ac:dyDescent="0.25">
      <c r="A259" s="271"/>
      <c r="B259" s="16">
        <v>423511</v>
      </c>
      <c r="C259" s="17" t="s">
        <v>208</v>
      </c>
      <c r="D259" s="92"/>
      <c r="E259" s="76"/>
      <c r="F259" s="32"/>
      <c r="G259" s="32"/>
      <c r="H259" s="32"/>
      <c r="I259" s="298"/>
      <c r="J259" s="32"/>
      <c r="K259" s="32"/>
      <c r="L259" s="32"/>
      <c r="M259" s="32"/>
      <c r="N259" s="32"/>
      <c r="O259" s="58"/>
      <c r="P259" s="65">
        <f t="shared" si="165"/>
        <v>0</v>
      </c>
      <c r="Q259" s="58"/>
      <c r="R259" s="58"/>
      <c r="S259" s="65">
        <f t="shared" si="167"/>
        <v>0</v>
      </c>
    </row>
    <row r="260" spans="1:19" hidden="1" x14ac:dyDescent="0.25">
      <c r="A260" s="271"/>
      <c r="B260" s="16">
        <v>423520</v>
      </c>
      <c r="C260" s="17" t="s">
        <v>569</v>
      </c>
      <c r="D260" s="179">
        <f>D261</f>
        <v>0</v>
      </c>
      <c r="E260" s="180">
        <f>E261</f>
        <v>0</v>
      </c>
      <c r="F260" s="181">
        <f>F261</f>
        <v>0</v>
      </c>
      <c r="G260" s="181">
        <f t="shared" ref="G260:O260" si="194">G261</f>
        <v>0</v>
      </c>
      <c r="H260" s="181">
        <f t="shared" si="194"/>
        <v>0</v>
      </c>
      <c r="I260" s="181">
        <f t="shared" si="194"/>
        <v>0</v>
      </c>
      <c r="J260" s="181">
        <f t="shared" si="194"/>
        <v>0</v>
      </c>
      <c r="K260" s="181">
        <f>K261</f>
        <v>0</v>
      </c>
      <c r="L260" s="181">
        <f t="shared" si="194"/>
        <v>0</v>
      </c>
      <c r="M260" s="181">
        <f t="shared" si="194"/>
        <v>0</v>
      </c>
      <c r="N260" s="181">
        <f t="shared" si="194"/>
        <v>0</v>
      </c>
      <c r="O260" s="181">
        <f t="shared" si="194"/>
        <v>0</v>
      </c>
      <c r="P260" s="182">
        <f t="shared" si="165"/>
        <v>0</v>
      </c>
      <c r="Q260" s="181">
        <f t="shared" ref="Q260:R260" si="195">Q261</f>
        <v>0</v>
      </c>
      <c r="R260" s="181">
        <f t="shared" si="195"/>
        <v>0</v>
      </c>
      <c r="S260" s="65">
        <f t="shared" si="167"/>
        <v>0</v>
      </c>
    </row>
    <row r="261" spans="1:19" ht="25.5" hidden="1" x14ac:dyDescent="0.25">
      <c r="A261" s="271"/>
      <c r="B261" s="16">
        <v>423521</v>
      </c>
      <c r="C261" s="17" t="s">
        <v>570</v>
      </c>
      <c r="D261" s="92"/>
      <c r="E261" s="76"/>
      <c r="F261" s="32"/>
      <c r="G261" s="32"/>
      <c r="H261" s="32"/>
      <c r="I261" s="298"/>
      <c r="J261" s="32"/>
      <c r="K261" s="32"/>
      <c r="L261" s="32"/>
      <c r="M261" s="32"/>
      <c r="N261" s="32"/>
      <c r="O261" s="58"/>
      <c r="P261" s="65">
        <f t="shared" si="165"/>
        <v>0</v>
      </c>
      <c r="Q261" s="58"/>
      <c r="R261" s="58"/>
      <c r="S261" s="65">
        <f t="shared" si="167"/>
        <v>0</v>
      </c>
    </row>
    <row r="262" spans="1:19" hidden="1" x14ac:dyDescent="0.25">
      <c r="A262" s="161"/>
      <c r="B262" s="16">
        <v>423530</v>
      </c>
      <c r="C262" s="17" t="s">
        <v>209</v>
      </c>
      <c r="D262" s="83">
        <f>SUM(D263:D264)</f>
        <v>0</v>
      </c>
      <c r="E262" s="67">
        <f t="shared" ref="E262:O262" si="196">SUM(E263:E264)</f>
        <v>0</v>
      </c>
      <c r="F262" s="18">
        <f t="shared" si="196"/>
        <v>0</v>
      </c>
      <c r="G262" s="18">
        <f t="shared" si="196"/>
        <v>0</v>
      </c>
      <c r="H262" s="18">
        <f t="shared" si="196"/>
        <v>0</v>
      </c>
      <c r="I262" s="289">
        <f t="shared" si="196"/>
        <v>0</v>
      </c>
      <c r="J262" s="18">
        <f t="shared" si="196"/>
        <v>0</v>
      </c>
      <c r="K262" s="18">
        <f t="shared" si="196"/>
        <v>0</v>
      </c>
      <c r="L262" s="18">
        <f t="shared" si="196"/>
        <v>0</v>
      </c>
      <c r="M262" s="18">
        <f t="shared" si="196"/>
        <v>0</v>
      </c>
      <c r="N262" s="18">
        <f t="shared" si="196"/>
        <v>0</v>
      </c>
      <c r="O262" s="48">
        <f t="shared" si="196"/>
        <v>0</v>
      </c>
      <c r="P262" s="65">
        <f t="shared" si="165"/>
        <v>0</v>
      </c>
      <c r="Q262" s="48">
        <f t="shared" ref="Q262:R262" si="197">SUM(Q263:Q264)</f>
        <v>0</v>
      </c>
      <c r="R262" s="48">
        <f t="shared" si="197"/>
        <v>0</v>
      </c>
      <c r="S262" s="65">
        <f t="shared" si="167"/>
        <v>0</v>
      </c>
    </row>
    <row r="263" spans="1:19" hidden="1" x14ac:dyDescent="0.25">
      <c r="A263" s="161"/>
      <c r="B263" s="16">
        <v>423531</v>
      </c>
      <c r="C263" s="17" t="s">
        <v>210</v>
      </c>
      <c r="D263" s="84"/>
      <c r="E263" s="68"/>
      <c r="F263" s="19"/>
      <c r="G263" s="19"/>
      <c r="H263" s="19"/>
      <c r="I263" s="290"/>
      <c r="J263" s="19"/>
      <c r="K263" s="19"/>
      <c r="L263" s="19"/>
      <c r="M263" s="19"/>
      <c r="N263" s="19"/>
      <c r="O263" s="49"/>
      <c r="P263" s="65">
        <f t="shared" si="165"/>
        <v>0</v>
      </c>
      <c r="Q263" s="49"/>
      <c r="R263" s="49"/>
      <c r="S263" s="65">
        <f t="shared" si="167"/>
        <v>0</v>
      </c>
    </row>
    <row r="264" spans="1:19" ht="38.25" hidden="1" x14ac:dyDescent="0.25">
      <c r="A264" s="161"/>
      <c r="B264" s="16">
        <v>423539</v>
      </c>
      <c r="C264" s="17" t="s">
        <v>571</v>
      </c>
      <c r="D264" s="84"/>
      <c r="E264" s="68"/>
      <c r="F264" s="19"/>
      <c r="G264" s="19"/>
      <c r="H264" s="19"/>
      <c r="I264" s="290"/>
      <c r="J264" s="19"/>
      <c r="K264" s="19"/>
      <c r="L264" s="19"/>
      <c r="M264" s="19"/>
      <c r="N264" s="19"/>
      <c r="O264" s="49"/>
      <c r="P264" s="65">
        <f t="shared" si="165"/>
        <v>0</v>
      </c>
      <c r="Q264" s="49"/>
      <c r="R264" s="49"/>
      <c r="S264" s="65">
        <f t="shared" si="167"/>
        <v>0</v>
      </c>
    </row>
    <row r="265" spans="1:19" hidden="1" x14ac:dyDescent="0.25">
      <c r="A265" s="161"/>
      <c r="B265" s="16">
        <v>423540</v>
      </c>
      <c r="C265" s="17" t="s">
        <v>211</v>
      </c>
      <c r="D265" s="83">
        <f>SUM(D266:D267)</f>
        <v>0</v>
      </c>
      <c r="E265" s="67">
        <f t="shared" ref="E265:O265" si="198">SUM(E266:E267)</f>
        <v>0</v>
      </c>
      <c r="F265" s="18">
        <f t="shared" si="198"/>
        <v>0</v>
      </c>
      <c r="G265" s="18">
        <f t="shared" si="198"/>
        <v>0</v>
      </c>
      <c r="H265" s="18">
        <f t="shared" si="198"/>
        <v>0</v>
      </c>
      <c r="I265" s="289">
        <f t="shared" si="198"/>
        <v>0</v>
      </c>
      <c r="J265" s="18">
        <f t="shared" si="198"/>
        <v>0</v>
      </c>
      <c r="K265" s="18">
        <f t="shared" si="198"/>
        <v>0</v>
      </c>
      <c r="L265" s="18">
        <f t="shared" si="198"/>
        <v>0</v>
      </c>
      <c r="M265" s="18">
        <f t="shared" si="198"/>
        <v>0</v>
      </c>
      <c r="N265" s="18">
        <f t="shared" si="198"/>
        <v>0</v>
      </c>
      <c r="O265" s="48">
        <f t="shared" si="198"/>
        <v>0</v>
      </c>
      <c r="P265" s="65">
        <f t="shared" si="165"/>
        <v>0</v>
      </c>
      <c r="Q265" s="48">
        <f t="shared" ref="Q265:R265" si="199">SUM(Q266:Q267)</f>
        <v>0</v>
      </c>
      <c r="R265" s="48">
        <f t="shared" si="199"/>
        <v>0</v>
      </c>
      <c r="S265" s="65">
        <f t="shared" si="167"/>
        <v>0</v>
      </c>
    </row>
    <row r="266" spans="1:19" hidden="1" x14ac:dyDescent="0.25">
      <c r="A266" s="161"/>
      <c r="B266" s="16">
        <v>423541</v>
      </c>
      <c r="C266" s="17" t="s">
        <v>212</v>
      </c>
      <c r="D266" s="84"/>
      <c r="E266" s="68"/>
      <c r="F266" s="19"/>
      <c r="G266" s="19"/>
      <c r="H266" s="19"/>
      <c r="I266" s="290"/>
      <c r="J266" s="19"/>
      <c r="K266" s="19"/>
      <c r="L266" s="19"/>
      <c r="M266" s="19"/>
      <c r="N266" s="19"/>
      <c r="O266" s="49"/>
      <c r="P266" s="65">
        <f t="shared" si="165"/>
        <v>0</v>
      </c>
      <c r="Q266" s="49"/>
      <c r="R266" s="49"/>
      <c r="S266" s="65">
        <f t="shared" si="167"/>
        <v>0</v>
      </c>
    </row>
    <row r="267" spans="1:19" hidden="1" x14ac:dyDescent="0.25">
      <c r="A267" s="161"/>
      <c r="B267" s="16">
        <v>423542</v>
      </c>
      <c r="C267" s="17" t="s">
        <v>213</v>
      </c>
      <c r="D267" s="84"/>
      <c r="E267" s="68"/>
      <c r="F267" s="19"/>
      <c r="G267" s="19"/>
      <c r="H267" s="19"/>
      <c r="I267" s="290"/>
      <c r="J267" s="19"/>
      <c r="K267" s="19"/>
      <c r="L267" s="19"/>
      <c r="M267" s="19"/>
      <c r="N267" s="19"/>
      <c r="O267" s="49"/>
      <c r="P267" s="65">
        <f t="shared" si="165"/>
        <v>0</v>
      </c>
      <c r="Q267" s="49"/>
      <c r="R267" s="49"/>
      <c r="S267" s="65">
        <f t="shared" si="167"/>
        <v>0</v>
      </c>
    </row>
    <row r="268" spans="1:19" x14ac:dyDescent="0.25">
      <c r="A268" s="161"/>
      <c r="B268" s="16">
        <v>423590</v>
      </c>
      <c r="C268" s="17" t="s">
        <v>214</v>
      </c>
      <c r="D268" s="83">
        <f t="shared" ref="D268:O268" si="200">SUM(D269:D274)</f>
        <v>49381300</v>
      </c>
      <c r="E268" s="226">
        <f t="shared" si="200"/>
        <v>53887000</v>
      </c>
      <c r="F268" s="18">
        <f t="shared" si="200"/>
        <v>0</v>
      </c>
      <c r="G268" s="18">
        <f t="shared" si="200"/>
        <v>0</v>
      </c>
      <c r="H268" s="18">
        <f t="shared" si="200"/>
        <v>0</v>
      </c>
      <c r="I268" s="289">
        <f t="shared" si="200"/>
        <v>0</v>
      </c>
      <c r="J268" s="18">
        <f t="shared" si="200"/>
        <v>0</v>
      </c>
      <c r="K268" s="18">
        <f t="shared" si="200"/>
        <v>0</v>
      </c>
      <c r="L268" s="18">
        <f t="shared" si="200"/>
        <v>0</v>
      </c>
      <c r="M268" s="18">
        <f t="shared" si="200"/>
        <v>0</v>
      </c>
      <c r="N268" s="18">
        <f t="shared" si="200"/>
        <v>0</v>
      </c>
      <c r="O268" s="227">
        <f t="shared" si="200"/>
        <v>0</v>
      </c>
      <c r="P268" s="65">
        <f t="shared" si="165"/>
        <v>53887000</v>
      </c>
      <c r="Q268" s="48">
        <f>SUM(Q269:Q274)</f>
        <v>53287000</v>
      </c>
      <c r="R268" s="48">
        <f>SUM(R269:R274)</f>
        <v>53287000</v>
      </c>
      <c r="S268" s="65">
        <f t="shared" si="167"/>
        <v>160461000</v>
      </c>
    </row>
    <row r="269" spans="1:19" ht="45.75" hidden="1" customHeight="1" x14ac:dyDescent="0.25">
      <c r="A269" s="161"/>
      <c r="B269" s="16">
        <v>423591</v>
      </c>
      <c r="C269" s="17" t="s">
        <v>573</v>
      </c>
      <c r="D269" s="147"/>
      <c r="E269" s="148"/>
      <c r="F269" s="149"/>
      <c r="G269" s="149"/>
      <c r="H269" s="149"/>
      <c r="I269" s="299"/>
      <c r="J269" s="149"/>
      <c r="K269" s="149"/>
      <c r="L269" s="149"/>
      <c r="M269" s="149"/>
      <c r="N269" s="149"/>
      <c r="O269" s="150"/>
      <c r="P269" s="65">
        <f t="shared" si="165"/>
        <v>0</v>
      </c>
      <c r="Q269" s="150"/>
      <c r="R269" s="150"/>
      <c r="S269" s="65">
        <f t="shared" si="167"/>
        <v>0</v>
      </c>
    </row>
    <row r="270" spans="1:19" ht="96" hidden="1" customHeight="1" x14ac:dyDescent="0.25">
      <c r="A270" s="161"/>
      <c r="B270" s="16">
        <v>423591</v>
      </c>
      <c r="C270" s="17" t="s">
        <v>572</v>
      </c>
      <c r="D270" s="151"/>
      <c r="E270" s="77"/>
      <c r="F270" s="33"/>
      <c r="G270" s="33"/>
      <c r="H270" s="33"/>
      <c r="I270" s="300"/>
      <c r="J270" s="33"/>
      <c r="K270" s="33"/>
      <c r="L270" s="33"/>
      <c r="M270" s="33"/>
      <c r="N270" s="33"/>
      <c r="O270" s="59"/>
      <c r="P270" s="65">
        <f t="shared" si="165"/>
        <v>0</v>
      </c>
      <c r="Q270" s="59"/>
      <c r="R270" s="59"/>
      <c r="S270" s="65">
        <f t="shared" si="167"/>
        <v>0</v>
      </c>
    </row>
    <row r="271" spans="1:19" ht="54" hidden="1" customHeight="1" x14ac:dyDescent="0.25">
      <c r="A271" s="161"/>
      <c r="B271" s="16">
        <v>423591</v>
      </c>
      <c r="C271" s="17" t="s">
        <v>574</v>
      </c>
      <c r="D271" s="151"/>
      <c r="E271" s="77"/>
      <c r="F271" s="33"/>
      <c r="G271" s="33"/>
      <c r="H271" s="33"/>
      <c r="I271" s="300"/>
      <c r="J271" s="33"/>
      <c r="K271" s="33"/>
      <c r="L271" s="33"/>
      <c r="M271" s="33"/>
      <c r="N271" s="33"/>
      <c r="O271" s="59"/>
      <c r="P271" s="65">
        <f t="shared" si="165"/>
        <v>0</v>
      </c>
      <c r="Q271" s="59"/>
      <c r="R271" s="59"/>
      <c r="S271" s="65">
        <f t="shared" si="167"/>
        <v>0</v>
      </c>
    </row>
    <row r="272" spans="1:19" ht="184.5" hidden="1" customHeight="1" x14ac:dyDescent="0.25">
      <c r="A272" s="161"/>
      <c r="B272" s="16">
        <v>423599</v>
      </c>
      <c r="C272" s="17" t="s">
        <v>648</v>
      </c>
      <c r="D272" s="151"/>
      <c r="E272" s="77"/>
      <c r="F272" s="33"/>
      <c r="G272" s="33"/>
      <c r="H272" s="33"/>
      <c r="I272" s="300"/>
      <c r="J272" s="33"/>
      <c r="K272" s="33"/>
      <c r="L272" s="33"/>
      <c r="M272" s="33"/>
      <c r="N272" s="33"/>
      <c r="O272" s="59"/>
      <c r="P272" s="65">
        <f t="shared" si="165"/>
        <v>0</v>
      </c>
      <c r="Q272" s="59"/>
      <c r="R272" s="59"/>
      <c r="S272" s="65">
        <f t="shared" si="167"/>
        <v>0</v>
      </c>
    </row>
    <row r="273" spans="1:19" ht="21.75" hidden="1" customHeight="1" x14ac:dyDescent="0.25">
      <c r="A273" s="161"/>
      <c r="B273" s="16">
        <v>423599</v>
      </c>
      <c r="C273" s="17" t="s">
        <v>575</v>
      </c>
      <c r="D273" s="151"/>
      <c r="E273" s="223"/>
      <c r="F273" s="33"/>
      <c r="G273" s="224"/>
      <c r="H273" s="33"/>
      <c r="I273" s="300"/>
      <c r="J273" s="33"/>
      <c r="K273" s="33"/>
      <c r="L273" s="33"/>
      <c r="M273" s="33"/>
      <c r="N273" s="33"/>
      <c r="O273" s="59"/>
      <c r="P273" s="65">
        <f t="shared" si="165"/>
        <v>0</v>
      </c>
      <c r="Q273" s="225"/>
      <c r="R273" s="225"/>
      <c r="S273" s="65">
        <f t="shared" si="167"/>
        <v>0</v>
      </c>
    </row>
    <row r="274" spans="1:19" ht="153.75" thickBot="1" x14ac:dyDescent="0.3">
      <c r="A274" s="161"/>
      <c r="B274" s="16">
        <v>423599</v>
      </c>
      <c r="C274" s="17" t="s">
        <v>930</v>
      </c>
      <c r="D274" s="151">
        <v>49381300</v>
      </c>
      <c r="E274" s="223">
        <f>45118000+8688000-519000+600000</f>
        <v>53887000</v>
      </c>
      <c r="F274" s="33"/>
      <c r="G274" s="33"/>
      <c r="H274" s="33"/>
      <c r="I274" s="322"/>
      <c r="J274" s="33"/>
      <c r="K274" s="33"/>
      <c r="L274" s="33"/>
      <c r="M274" s="33"/>
      <c r="N274" s="33"/>
      <c r="O274" s="59"/>
      <c r="P274" s="65">
        <f t="shared" si="165"/>
        <v>53887000</v>
      </c>
      <c r="Q274" s="225">
        <v>53287000</v>
      </c>
      <c r="R274" s="225">
        <v>53287000</v>
      </c>
      <c r="S274" s="65">
        <f t="shared" si="167"/>
        <v>160461000</v>
      </c>
    </row>
    <row r="275" spans="1:19" ht="25.5" hidden="1" x14ac:dyDescent="0.25">
      <c r="A275" s="271"/>
      <c r="B275" s="12">
        <v>423600</v>
      </c>
      <c r="C275" s="13" t="s">
        <v>215</v>
      </c>
      <c r="D275" s="82">
        <f>SUM(D276,D279)</f>
        <v>0</v>
      </c>
      <c r="E275" s="66">
        <f t="shared" ref="E275:O275" si="201">SUM(E276,E279)</f>
        <v>0</v>
      </c>
      <c r="F275" s="14">
        <f t="shared" si="201"/>
        <v>0</v>
      </c>
      <c r="G275" s="14">
        <f t="shared" si="201"/>
        <v>0</v>
      </c>
      <c r="H275" s="14">
        <f t="shared" si="201"/>
        <v>0</v>
      </c>
      <c r="I275" s="288">
        <f t="shared" si="201"/>
        <v>0</v>
      </c>
      <c r="J275" s="14">
        <f t="shared" si="201"/>
        <v>0</v>
      </c>
      <c r="K275" s="14">
        <f t="shared" si="201"/>
        <v>0</v>
      </c>
      <c r="L275" s="14">
        <f t="shared" si="201"/>
        <v>0</v>
      </c>
      <c r="M275" s="14">
        <f t="shared" si="201"/>
        <v>0</v>
      </c>
      <c r="N275" s="14">
        <f t="shared" si="201"/>
        <v>0</v>
      </c>
      <c r="O275" s="47">
        <f t="shared" si="201"/>
        <v>0</v>
      </c>
      <c r="P275" s="65">
        <f t="shared" si="165"/>
        <v>0</v>
      </c>
      <c r="Q275" s="47">
        <f t="shared" ref="Q275:R275" si="202">SUM(Q276,Q279)</f>
        <v>0</v>
      </c>
      <c r="R275" s="47">
        <f t="shared" si="202"/>
        <v>0</v>
      </c>
      <c r="S275" s="65">
        <f t="shared" si="167"/>
        <v>0</v>
      </c>
    </row>
    <row r="276" spans="1:19" hidden="1" x14ac:dyDescent="0.25">
      <c r="A276" s="161"/>
      <c r="B276" s="16">
        <v>423610</v>
      </c>
      <c r="C276" s="17" t="s">
        <v>216</v>
      </c>
      <c r="D276" s="83">
        <f>SUM(D277:D278)</f>
        <v>0</v>
      </c>
      <c r="E276" s="67">
        <f t="shared" ref="E276:O276" si="203">SUM(E277:E278)</f>
        <v>0</v>
      </c>
      <c r="F276" s="18">
        <f t="shared" si="203"/>
        <v>0</v>
      </c>
      <c r="G276" s="18">
        <f t="shared" si="203"/>
        <v>0</v>
      </c>
      <c r="H276" s="18">
        <f t="shared" si="203"/>
        <v>0</v>
      </c>
      <c r="I276" s="289">
        <f t="shared" si="203"/>
        <v>0</v>
      </c>
      <c r="J276" s="18">
        <f t="shared" si="203"/>
        <v>0</v>
      </c>
      <c r="K276" s="18">
        <f t="shared" si="203"/>
        <v>0</v>
      </c>
      <c r="L276" s="18">
        <f t="shared" si="203"/>
        <v>0</v>
      </c>
      <c r="M276" s="18">
        <f t="shared" si="203"/>
        <v>0</v>
      </c>
      <c r="N276" s="18">
        <f t="shared" si="203"/>
        <v>0</v>
      </c>
      <c r="O276" s="48">
        <f t="shared" si="203"/>
        <v>0</v>
      </c>
      <c r="P276" s="65">
        <f t="shared" si="165"/>
        <v>0</v>
      </c>
      <c r="Q276" s="48">
        <f t="shared" ref="Q276:R276" si="204">SUM(Q277:Q278)</f>
        <v>0</v>
      </c>
      <c r="R276" s="48">
        <f t="shared" si="204"/>
        <v>0</v>
      </c>
      <c r="S276" s="65">
        <f t="shared" si="167"/>
        <v>0</v>
      </c>
    </row>
    <row r="277" spans="1:19" hidden="1" x14ac:dyDescent="0.25">
      <c r="A277" s="161"/>
      <c r="B277" s="16">
        <v>423611</v>
      </c>
      <c r="C277" s="17" t="s">
        <v>217</v>
      </c>
      <c r="D277" s="84"/>
      <c r="E277" s="68"/>
      <c r="F277" s="19"/>
      <c r="G277" s="19"/>
      <c r="H277" s="19"/>
      <c r="I277" s="290"/>
      <c r="J277" s="19"/>
      <c r="K277" s="19"/>
      <c r="L277" s="19"/>
      <c r="M277" s="19"/>
      <c r="N277" s="19"/>
      <c r="O277" s="49"/>
      <c r="P277" s="65">
        <f t="shared" si="165"/>
        <v>0</v>
      </c>
      <c r="Q277" s="49"/>
      <c r="R277" s="49"/>
      <c r="S277" s="65">
        <f t="shared" si="167"/>
        <v>0</v>
      </c>
    </row>
    <row r="278" spans="1:19" hidden="1" x14ac:dyDescent="0.25">
      <c r="A278" s="161"/>
      <c r="B278" s="16">
        <v>423612</v>
      </c>
      <c r="C278" s="17" t="s">
        <v>218</v>
      </c>
      <c r="D278" s="84"/>
      <c r="E278" s="68"/>
      <c r="F278" s="19"/>
      <c r="G278" s="19"/>
      <c r="H278" s="19"/>
      <c r="I278" s="290"/>
      <c r="J278" s="19"/>
      <c r="K278" s="19"/>
      <c r="L278" s="19"/>
      <c r="M278" s="19"/>
      <c r="N278" s="19"/>
      <c r="O278" s="49"/>
      <c r="P278" s="65">
        <f t="shared" si="165"/>
        <v>0</v>
      </c>
      <c r="Q278" s="49"/>
      <c r="R278" s="49"/>
      <c r="S278" s="65">
        <f t="shared" si="167"/>
        <v>0</v>
      </c>
    </row>
    <row r="279" spans="1:19" hidden="1" x14ac:dyDescent="0.25">
      <c r="A279" s="161"/>
      <c r="B279" s="16">
        <v>423620</v>
      </c>
      <c r="C279" s="17" t="s">
        <v>219</v>
      </c>
      <c r="D279" s="83">
        <f>SUM(D280)</f>
        <v>0</v>
      </c>
      <c r="E279" s="67">
        <f t="shared" ref="E279:O279" si="205">SUM(E280)</f>
        <v>0</v>
      </c>
      <c r="F279" s="18">
        <f t="shared" si="205"/>
        <v>0</v>
      </c>
      <c r="G279" s="18">
        <f t="shared" si="205"/>
        <v>0</v>
      </c>
      <c r="H279" s="18">
        <f t="shared" si="205"/>
        <v>0</v>
      </c>
      <c r="I279" s="289">
        <f t="shared" si="205"/>
        <v>0</v>
      </c>
      <c r="J279" s="18">
        <f t="shared" si="205"/>
        <v>0</v>
      </c>
      <c r="K279" s="18">
        <f t="shared" si="205"/>
        <v>0</v>
      </c>
      <c r="L279" s="18">
        <f t="shared" si="205"/>
        <v>0</v>
      </c>
      <c r="M279" s="18">
        <f t="shared" si="205"/>
        <v>0</v>
      </c>
      <c r="N279" s="18">
        <f t="shared" si="205"/>
        <v>0</v>
      </c>
      <c r="O279" s="48">
        <f t="shared" si="205"/>
        <v>0</v>
      </c>
      <c r="P279" s="65">
        <f t="shared" si="165"/>
        <v>0</v>
      </c>
      <c r="Q279" s="48">
        <f t="shared" ref="Q279:R279" si="206">SUM(Q280)</f>
        <v>0</v>
      </c>
      <c r="R279" s="48">
        <f t="shared" si="206"/>
        <v>0</v>
      </c>
      <c r="S279" s="65">
        <f t="shared" si="167"/>
        <v>0</v>
      </c>
    </row>
    <row r="280" spans="1:19" ht="25.5" hidden="1" x14ac:dyDescent="0.25">
      <c r="A280" s="161"/>
      <c r="B280" s="16">
        <v>423621</v>
      </c>
      <c r="C280" s="17" t="s">
        <v>220</v>
      </c>
      <c r="D280" s="84"/>
      <c r="E280" s="68"/>
      <c r="F280" s="19"/>
      <c r="G280" s="19"/>
      <c r="H280" s="19"/>
      <c r="I280" s="290"/>
      <c r="J280" s="19"/>
      <c r="K280" s="19"/>
      <c r="L280" s="19"/>
      <c r="M280" s="19"/>
      <c r="N280" s="19"/>
      <c r="O280" s="49"/>
      <c r="P280" s="65">
        <f t="shared" si="165"/>
        <v>0</v>
      </c>
      <c r="Q280" s="49"/>
      <c r="R280" s="49"/>
      <c r="S280" s="65">
        <f t="shared" si="167"/>
        <v>0</v>
      </c>
    </row>
    <row r="281" spans="1:19" hidden="1" x14ac:dyDescent="0.25">
      <c r="A281" s="271"/>
      <c r="B281" s="12">
        <v>423700</v>
      </c>
      <c r="C281" s="13" t="s">
        <v>221</v>
      </c>
      <c r="D281" s="82">
        <f>SUM(D282)</f>
        <v>0</v>
      </c>
      <c r="E281" s="66">
        <f t="shared" ref="E281:O281" si="207">SUM(E282)</f>
        <v>0</v>
      </c>
      <c r="F281" s="14">
        <f t="shared" si="207"/>
        <v>0</v>
      </c>
      <c r="G281" s="14">
        <f t="shared" si="207"/>
        <v>0</v>
      </c>
      <c r="H281" s="14">
        <f t="shared" si="207"/>
        <v>0</v>
      </c>
      <c r="I281" s="288">
        <f t="shared" si="207"/>
        <v>0</v>
      </c>
      <c r="J281" s="14">
        <f t="shared" si="207"/>
        <v>0</v>
      </c>
      <c r="K281" s="14">
        <f t="shared" si="207"/>
        <v>0</v>
      </c>
      <c r="L281" s="14">
        <f t="shared" si="207"/>
        <v>0</v>
      </c>
      <c r="M281" s="14">
        <f t="shared" si="207"/>
        <v>0</v>
      </c>
      <c r="N281" s="14">
        <f t="shared" si="207"/>
        <v>0</v>
      </c>
      <c r="O281" s="47">
        <f t="shared" si="207"/>
        <v>0</v>
      </c>
      <c r="P281" s="65">
        <f t="shared" si="165"/>
        <v>0</v>
      </c>
      <c r="Q281" s="47">
        <f t="shared" ref="Q281:R281" si="208">SUM(Q282)</f>
        <v>0</v>
      </c>
      <c r="R281" s="47">
        <f t="shared" si="208"/>
        <v>0</v>
      </c>
      <c r="S281" s="65">
        <f t="shared" si="167"/>
        <v>0</v>
      </c>
    </row>
    <row r="282" spans="1:19" hidden="1" x14ac:dyDescent="0.25">
      <c r="A282" s="161"/>
      <c r="B282" s="16">
        <v>423710</v>
      </c>
      <c r="C282" s="17" t="s">
        <v>221</v>
      </c>
      <c r="D282" s="83">
        <f>SUM(D283:D284)</f>
        <v>0</v>
      </c>
      <c r="E282" s="67">
        <f t="shared" ref="E282:O282" si="209">SUM(E283:E284)</f>
        <v>0</v>
      </c>
      <c r="F282" s="18">
        <f t="shared" si="209"/>
        <v>0</v>
      </c>
      <c r="G282" s="18">
        <f t="shared" si="209"/>
        <v>0</v>
      </c>
      <c r="H282" s="18">
        <f t="shared" si="209"/>
        <v>0</v>
      </c>
      <c r="I282" s="289">
        <f t="shared" si="209"/>
        <v>0</v>
      </c>
      <c r="J282" s="18">
        <f t="shared" si="209"/>
        <v>0</v>
      </c>
      <c r="K282" s="18">
        <f t="shared" si="209"/>
        <v>0</v>
      </c>
      <c r="L282" s="18">
        <f t="shared" si="209"/>
        <v>0</v>
      </c>
      <c r="M282" s="18">
        <f t="shared" si="209"/>
        <v>0</v>
      </c>
      <c r="N282" s="18">
        <f t="shared" si="209"/>
        <v>0</v>
      </c>
      <c r="O282" s="48">
        <f t="shared" si="209"/>
        <v>0</v>
      </c>
      <c r="P282" s="65">
        <f t="shared" si="165"/>
        <v>0</v>
      </c>
      <c r="Q282" s="48">
        <f t="shared" ref="Q282:R282" si="210">SUM(Q283:Q284)</f>
        <v>0</v>
      </c>
      <c r="R282" s="48">
        <f t="shared" si="210"/>
        <v>0</v>
      </c>
      <c r="S282" s="65">
        <f t="shared" si="167"/>
        <v>0</v>
      </c>
    </row>
    <row r="283" spans="1:19" hidden="1" x14ac:dyDescent="0.25">
      <c r="A283" s="161"/>
      <c r="B283" s="16">
        <v>423711</v>
      </c>
      <c r="C283" s="17" t="s">
        <v>475</v>
      </c>
      <c r="D283" s="84"/>
      <c r="E283" s="68"/>
      <c r="F283" s="19"/>
      <c r="G283" s="19"/>
      <c r="H283" s="19"/>
      <c r="I283" s="290"/>
      <c r="J283" s="19"/>
      <c r="K283" s="19"/>
      <c r="L283" s="19"/>
      <c r="M283" s="19"/>
      <c r="N283" s="19"/>
      <c r="O283" s="49"/>
      <c r="P283" s="65">
        <f t="shared" si="165"/>
        <v>0</v>
      </c>
      <c r="Q283" s="49"/>
      <c r="R283" s="49"/>
      <c r="S283" s="65">
        <f t="shared" si="167"/>
        <v>0</v>
      </c>
    </row>
    <row r="284" spans="1:19" ht="65.25" hidden="1" customHeight="1" x14ac:dyDescent="0.25">
      <c r="A284" s="161"/>
      <c r="B284" s="16">
        <v>423712</v>
      </c>
      <c r="C284" s="17" t="s">
        <v>576</v>
      </c>
      <c r="D284" s="84"/>
      <c r="E284" s="68"/>
      <c r="F284" s="19"/>
      <c r="G284" s="19"/>
      <c r="H284" s="19"/>
      <c r="I284" s="290"/>
      <c r="J284" s="19"/>
      <c r="K284" s="19"/>
      <c r="L284" s="19"/>
      <c r="M284" s="19"/>
      <c r="N284" s="19"/>
      <c r="O284" s="49"/>
      <c r="P284" s="65">
        <f t="shared" si="165"/>
        <v>0</v>
      </c>
      <c r="Q284" s="49"/>
      <c r="R284" s="49"/>
      <c r="S284" s="65">
        <f t="shared" si="167"/>
        <v>0</v>
      </c>
    </row>
    <row r="285" spans="1:19" hidden="1" x14ac:dyDescent="0.25">
      <c r="A285" s="271"/>
      <c r="B285" s="12">
        <v>423900</v>
      </c>
      <c r="C285" s="13" t="s">
        <v>222</v>
      </c>
      <c r="D285" s="82">
        <f>SUM(D286)</f>
        <v>0</v>
      </c>
      <c r="E285" s="66">
        <f t="shared" ref="E285:O286" si="211">SUM(E286)</f>
        <v>0</v>
      </c>
      <c r="F285" s="14">
        <f t="shared" si="211"/>
        <v>0</v>
      </c>
      <c r="G285" s="14">
        <f t="shared" si="211"/>
        <v>0</v>
      </c>
      <c r="H285" s="14">
        <f t="shared" si="211"/>
        <v>0</v>
      </c>
      <c r="I285" s="288">
        <f t="shared" si="211"/>
        <v>0</v>
      </c>
      <c r="J285" s="14">
        <f t="shared" si="211"/>
        <v>0</v>
      </c>
      <c r="K285" s="14">
        <f t="shared" si="211"/>
        <v>0</v>
      </c>
      <c r="L285" s="14">
        <f t="shared" si="211"/>
        <v>0</v>
      </c>
      <c r="M285" s="14">
        <f t="shared" si="211"/>
        <v>0</v>
      </c>
      <c r="N285" s="14">
        <f t="shared" si="211"/>
        <v>0</v>
      </c>
      <c r="O285" s="47">
        <f t="shared" si="211"/>
        <v>0</v>
      </c>
      <c r="P285" s="65">
        <f t="shared" si="165"/>
        <v>0</v>
      </c>
      <c r="Q285" s="47">
        <f t="shared" ref="Q285:R286" si="212">SUM(Q286)</f>
        <v>0</v>
      </c>
      <c r="R285" s="47">
        <f t="shared" si="212"/>
        <v>0</v>
      </c>
      <c r="S285" s="65">
        <f t="shared" si="167"/>
        <v>0</v>
      </c>
    </row>
    <row r="286" spans="1:19" hidden="1" x14ac:dyDescent="0.25">
      <c r="A286" s="161"/>
      <c r="B286" s="16">
        <v>423910</v>
      </c>
      <c r="C286" s="17" t="s">
        <v>222</v>
      </c>
      <c r="D286" s="83">
        <f>SUM(D287)</f>
        <v>0</v>
      </c>
      <c r="E286" s="67">
        <f t="shared" si="211"/>
        <v>0</v>
      </c>
      <c r="F286" s="18">
        <f t="shared" si="211"/>
        <v>0</v>
      </c>
      <c r="G286" s="18">
        <f t="shared" si="211"/>
        <v>0</v>
      </c>
      <c r="H286" s="18">
        <f t="shared" si="211"/>
        <v>0</v>
      </c>
      <c r="I286" s="289">
        <f t="shared" si="211"/>
        <v>0</v>
      </c>
      <c r="J286" s="18">
        <f t="shared" si="211"/>
        <v>0</v>
      </c>
      <c r="K286" s="18">
        <f t="shared" si="211"/>
        <v>0</v>
      </c>
      <c r="L286" s="18">
        <f t="shared" si="211"/>
        <v>0</v>
      </c>
      <c r="M286" s="18">
        <f t="shared" si="211"/>
        <v>0</v>
      </c>
      <c r="N286" s="18">
        <f t="shared" si="211"/>
        <v>0</v>
      </c>
      <c r="O286" s="48">
        <f t="shared" si="211"/>
        <v>0</v>
      </c>
      <c r="P286" s="65">
        <f t="shared" si="165"/>
        <v>0</v>
      </c>
      <c r="Q286" s="48">
        <f t="shared" si="212"/>
        <v>0</v>
      </c>
      <c r="R286" s="48">
        <f t="shared" si="212"/>
        <v>0</v>
      </c>
      <c r="S286" s="65">
        <f t="shared" si="167"/>
        <v>0</v>
      </c>
    </row>
    <row r="287" spans="1:19" ht="126.75" hidden="1" customHeight="1" x14ac:dyDescent="0.25">
      <c r="A287" s="161"/>
      <c r="B287" s="16">
        <v>423911</v>
      </c>
      <c r="C287" s="17" t="s">
        <v>651</v>
      </c>
      <c r="D287" s="84"/>
      <c r="E287" s="68"/>
      <c r="F287" s="19"/>
      <c r="G287" s="19"/>
      <c r="H287" s="19"/>
      <c r="I287" s="290"/>
      <c r="J287" s="19"/>
      <c r="K287" s="19"/>
      <c r="L287" s="19"/>
      <c r="M287" s="19"/>
      <c r="N287" s="19"/>
      <c r="O287" s="49"/>
      <c r="P287" s="65">
        <f t="shared" si="165"/>
        <v>0</v>
      </c>
      <c r="Q287" s="49"/>
      <c r="R287" s="49"/>
      <c r="S287" s="65">
        <f t="shared" si="167"/>
        <v>0</v>
      </c>
    </row>
    <row r="288" spans="1:19" hidden="1" x14ac:dyDescent="0.25">
      <c r="A288" s="271"/>
      <c r="B288" s="12">
        <v>424000</v>
      </c>
      <c r="C288" s="21" t="s">
        <v>223</v>
      </c>
      <c r="D288" s="82">
        <f>SUM(D289+D307+D310+D315+D300+D295)</f>
        <v>0</v>
      </c>
      <c r="E288" s="66">
        <f t="shared" ref="E288:O288" si="213">SUM(E289+E307+E310+E315+E300+E295)</f>
        <v>0</v>
      </c>
      <c r="F288" s="14">
        <f t="shared" si="213"/>
        <v>0</v>
      </c>
      <c r="G288" s="14">
        <f t="shared" si="213"/>
        <v>0</v>
      </c>
      <c r="H288" s="14">
        <f t="shared" si="213"/>
        <v>0</v>
      </c>
      <c r="I288" s="288">
        <f t="shared" si="213"/>
        <v>0</v>
      </c>
      <c r="J288" s="14">
        <f t="shared" si="213"/>
        <v>0</v>
      </c>
      <c r="K288" s="14">
        <f t="shared" si="213"/>
        <v>0</v>
      </c>
      <c r="L288" s="14">
        <f t="shared" si="213"/>
        <v>0</v>
      </c>
      <c r="M288" s="14">
        <f t="shared" si="213"/>
        <v>0</v>
      </c>
      <c r="N288" s="14">
        <f t="shared" si="213"/>
        <v>0</v>
      </c>
      <c r="O288" s="47">
        <f t="shared" si="213"/>
        <v>0</v>
      </c>
      <c r="P288" s="65">
        <f t="shared" si="165"/>
        <v>0</v>
      </c>
      <c r="Q288" s="47">
        <f t="shared" ref="Q288:R288" si="214">SUM(Q289+Q307+Q310+Q315+Q300+Q295)</f>
        <v>0</v>
      </c>
      <c r="R288" s="47">
        <f t="shared" si="214"/>
        <v>0</v>
      </c>
      <c r="S288" s="65">
        <f t="shared" si="167"/>
        <v>0</v>
      </c>
    </row>
    <row r="289" spans="1:19" hidden="1" x14ac:dyDescent="0.25">
      <c r="A289" s="271"/>
      <c r="B289" s="12">
        <v>424100</v>
      </c>
      <c r="C289" s="13" t="s">
        <v>224</v>
      </c>
      <c r="D289" s="82">
        <f>SUM(D290)</f>
        <v>0</v>
      </c>
      <c r="E289" s="66">
        <f t="shared" ref="E289:O289" si="215">SUM(E290)</f>
        <v>0</v>
      </c>
      <c r="F289" s="14">
        <f t="shared" si="215"/>
        <v>0</v>
      </c>
      <c r="G289" s="14">
        <f t="shared" si="215"/>
        <v>0</v>
      </c>
      <c r="H289" s="14">
        <f t="shared" si="215"/>
        <v>0</v>
      </c>
      <c r="I289" s="288">
        <f t="shared" si="215"/>
        <v>0</v>
      </c>
      <c r="J289" s="14">
        <f t="shared" si="215"/>
        <v>0</v>
      </c>
      <c r="K289" s="14">
        <f t="shared" si="215"/>
        <v>0</v>
      </c>
      <c r="L289" s="14">
        <f t="shared" si="215"/>
        <v>0</v>
      </c>
      <c r="M289" s="14">
        <f t="shared" si="215"/>
        <v>0</v>
      </c>
      <c r="N289" s="14">
        <f t="shared" si="215"/>
        <v>0</v>
      </c>
      <c r="O289" s="47">
        <f t="shared" si="215"/>
        <v>0</v>
      </c>
      <c r="P289" s="65">
        <f t="shared" si="165"/>
        <v>0</v>
      </c>
      <c r="Q289" s="47">
        <f t="shared" ref="Q289:R289" si="216">SUM(Q290)</f>
        <v>0</v>
      </c>
      <c r="R289" s="47">
        <f t="shared" si="216"/>
        <v>0</v>
      </c>
      <c r="S289" s="65">
        <f t="shared" si="167"/>
        <v>0</v>
      </c>
    </row>
    <row r="290" spans="1:19" hidden="1" x14ac:dyDescent="0.25">
      <c r="A290" s="161"/>
      <c r="B290" s="16">
        <v>424110</v>
      </c>
      <c r="C290" s="17" t="s">
        <v>225</v>
      </c>
      <c r="D290" s="83">
        <f>SUM(D291:D294)</f>
        <v>0</v>
      </c>
      <c r="E290" s="67">
        <f t="shared" ref="E290:O290" si="217">SUM(E291:E294)</f>
        <v>0</v>
      </c>
      <c r="F290" s="18">
        <f t="shared" si="217"/>
        <v>0</v>
      </c>
      <c r="G290" s="18">
        <f t="shared" si="217"/>
        <v>0</v>
      </c>
      <c r="H290" s="18">
        <f t="shared" si="217"/>
        <v>0</v>
      </c>
      <c r="I290" s="289">
        <f t="shared" si="217"/>
        <v>0</v>
      </c>
      <c r="J290" s="18">
        <f t="shared" si="217"/>
        <v>0</v>
      </c>
      <c r="K290" s="18">
        <f t="shared" si="217"/>
        <v>0</v>
      </c>
      <c r="L290" s="18">
        <f t="shared" si="217"/>
        <v>0</v>
      </c>
      <c r="M290" s="18">
        <f t="shared" si="217"/>
        <v>0</v>
      </c>
      <c r="N290" s="18">
        <f t="shared" si="217"/>
        <v>0</v>
      </c>
      <c r="O290" s="48">
        <f t="shared" si="217"/>
        <v>0</v>
      </c>
      <c r="P290" s="65">
        <f t="shared" si="165"/>
        <v>0</v>
      </c>
      <c r="Q290" s="48">
        <f t="shared" ref="Q290:R290" si="218">SUM(Q291:Q294)</f>
        <v>0</v>
      </c>
      <c r="R290" s="48">
        <f t="shared" si="218"/>
        <v>0</v>
      </c>
      <c r="S290" s="65">
        <f t="shared" si="167"/>
        <v>0</v>
      </c>
    </row>
    <row r="291" spans="1:19" ht="25.5" hidden="1" x14ac:dyDescent="0.25">
      <c r="A291" s="161"/>
      <c r="B291" s="16">
        <v>424111</v>
      </c>
      <c r="C291" s="17" t="s">
        <v>580</v>
      </c>
      <c r="D291" s="84"/>
      <c r="E291" s="68"/>
      <c r="F291" s="19"/>
      <c r="G291" s="19"/>
      <c r="H291" s="19"/>
      <c r="I291" s="290"/>
      <c r="J291" s="19"/>
      <c r="K291" s="19"/>
      <c r="L291" s="19"/>
      <c r="M291" s="19"/>
      <c r="N291" s="19"/>
      <c r="O291" s="49"/>
      <c r="P291" s="65">
        <f t="shared" si="165"/>
        <v>0</v>
      </c>
      <c r="Q291" s="49"/>
      <c r="R291" s="49"/>
      <c r="S291" s="65">
        <f t="shared" si="167"/>
        <v>0</v>
      </c>
    </row>
    <row r="292" spans="1:19" ht="90.75" hidden="1" customHeight="1" x14ac:dyDescent="0.25">
      <c r="A292" s="161"/>
      <c r="B292" s="16">
        <v>424112</v>
      </c>
      <c r="C292" s="17" t="s">
        <v>226</v>
      </c>
      <c r="D292" s="84"/>
      <c r="E292" s="68"/>
      <c r="F292" s="19"/>
      <c r="G292" s="19"/>
      <c r="H292" s="19"/>
      <c r="I292" s="290"/>
      <c r="J292" s="19"/>
      <c r="K292" s="19"/>
      <c r="L292" s="19"/>
      <c r="M292" s="19"/>
      <c r="N292" s="19"/>
      <c r="O292" s="49"/>
      <c r="P292" s="65">
        <f t="shared" si="165"/>
        <v>0</v>
      </c>
      <c r="Q292" s="49"/>
      <c r="R292" s="49"/>
      <c r="S292" s="65">
        <f t="shared" si="167"/>
        <v>0</v>
      </c>
    </row>
    <row r="293" spans="1:19" ht="33" hidden="1" customHeight="1" x14ac:dyDescent="0.25">
      <c r="A293" s="161"/>
      <c r="B293" s="16">
        <v>424113</v>
      </c>
      <c r="C293" s="17" t="s">
        <v>577</v>
      </c>
      <c r="D293" s="84"/>
      <c r="E293" s="68"/>
      <c r="F293" s="19"/>
      <c r="G293" s="19"/>
      <c r="H293" s="19"/>
      <c r="I293" s="290"/>
      <c r="J293" s="19"/>
      <c r="K293" s="19"/>
      <c r="L293" s="19"/>
      <c r="M293" s="19"/>
      <c r="N293" s="19"/>
      <c r="O293" s="49"/>
      <c r="P293" s="65">
        <f t="shared" si="165"/>
        <v>0</v>
      </c>
      <c r="Q293" s="49"/>
      <c r="R293" s="49"/>
      <c r="S293" s="65">
        <f t="shared" si="167"/>
        <v>0</v>
      </c>
    </row>
    <row r="294" spans="1:19" ht="52.5" hidden="1" customHeight="1" x14ac:dyDescent="0.25">
      <c r="A294" s="161"/>
      <c r="B294" s="16">
        <v>424119</v>
      </c>
      <c r="C294" s="17" t="s">
        <v>581</v>
      </c>
      <c r="D294" s="84"/>
      <c r="E294" s="68"/>
      <c r="F294" s="19"/>
      <c r="G294" s="19"/>
      <c r="H294" s="19"/>
      <c r="I294" s="290"/>
      <c r="J294" s="19"/>
      <c r="K294" s="19"/>
      <c r="L294" s="19"/>
      <c r="M294" s="19"/>
      <c r="N294" s="19"/>
      <c r="O294" s="49"/>
      <c r="P294" s="65">
        <f t="shared" si="165"/>
        <v>0</v>
      </c>
      <c r="Q294" s="49"/>
      <c r="R294" s="49"/>
      <c r="S294" s="65">
        <f t="shared" si="167"/>
        <v>0</v>
      </c>
    </row>
    <row r="295" spans="1:19" ht="25.5" hidden="1" x14ac:dyDescent="0.25">
      <c r="A295" s="161"/>
      <c r="B295" s="12">
        <v>424200</v>
      </c>
      <c r="C295" s="13" t="s">
        <v>227</v>
      </c>
      <c r="D295" s="87">
        <f>SUM(D296+D298)</f>
        <v>0</v>
      </c>
      <c r="E295" s="71">
        <f t="shared" ref="E295:O295" si="219">SUM(E296+E298)</f>
        <v>0</v>
      </c>
      <c r="F295" s="25">
        <f t="shared" si="219"/>
        <v>0</v>
      </c>
      <c r="G295" s="25">
        <f t="shared" si="219"/>
        <v>0</v>
      </c>
      <c r="H295" s="25">
        <f t="shared" si="219"/>
        <v>0</v>
      </c>
      <c r="I295" s="118">
        <f t="shared" si="219"/>
        <v>0</v>
      </c>
      <c r="J295" s="25">
        <f t="shared" si="219"/>
        <v>0</v>
      </c>
      <c r="K295" s="25">
        <f t="shared" si="219"/>
        <v>0</v>
      </c>
      <c r="L295" s="25">
        <f t="shared" si="219"/>
        <v>0</v>
      </c>
      <c r="M295" s="25">
        <f t="shared" si="219"/>
        <v>0</v>
      </c>
      <c r="N295" s="25">
        <f t="shared" si="219"/>
        <v>0</v>
      </c>
      <c r="O295" s="53">
        <f t="shared" si="219"/>
        <v>0</v>
      </c>
      <c r="P295" s="65">
        <f t="shared" si="165"/>
        <v>0</v>
      </c>
      <c r="Q295" s="53">
        <f t="shared" ref="Q295:R295" si="220">SUM(Q296+Q298)</f>
        <v>0</v>
      </c>
      <c r="R295" s="53">
        <f t="shared" si="220"/>
        <v>0</v>
      </c>
      <c r="S295" s="65">
        <f t="shared" si="167"/>
        <v>0</v>
      </c>
    </row>
    <row r="296" spans="1:19" hidden="1" x14ac:dyDescent="0.25">
      <c r="A296" s="161"/>
      <c r="B296" s="16">
        <v>424220</v>
      </c>
      <c r="C296" s="17" t="s">
        <v>228</v>
      </c>
      <c r="D296" s="85">
        <f>SUM(D297)</f>
        <v>0</v>
      </c>
      <c r="E296" s="69">
        <f t="shared" ref="E296:O296" si="221">SUM(E297)</f>
        <v>0</v>
      </c>
      <c r="F296" s="20">
        <f t="shared" si="221"/>
        <v>0</v>
      </c>
      <c r="G296" s="20">
        <f t="shared" si="221"/>
        <v>0</v>
      </c>
      <c r="H296" s="20">
        <f t="shared" si="221"/>
        <v>0</v>
      </c>
      <c r="I296" s="181">
        <f t="shared" si="221"/>
        <v>0</v>
      </c>
      <c r="J296" s="20">
        <f t="shared" si="221"/>
        <v>0</v>
      </c>
      <c r="K296" s="20">
        <f t="shared" si="221"/>
        <v>0</v>
      </c>
      <c r="L296" s="20">
        <f t="shared" si="221"/>
        <v>0</v>
      </c>
      <c r="M296" s="20">
        <f t="shared" si="221"/>
        <v>0</v>
      </c>
      <c r="N296" s="20">
        <f t="shared" si="221"/>
        <v>0</v>
      </c>
      <c r="O296" s="50">
        <f t="shared" si="221"/>
        <v>0</v>
      </c>
      <c r="P296" s="65">
        <f t="shared" ref="P296:P365" si="222">SUM(E296:O296)</f>
        <v>0</v>
      </c>
      <c r="Q296" s="50">
        <f t="shared" ref="Q296:R296" si="223">SUM(Q297)</f>
        <v>0</v>
      </c>
      <c r="R296" s="50">
        <f t="shared" si="223"/>
        <v>0</v>
      </c>
      <c r="S296" s="65">
        <f t="shared" ref="S296:S365" si="224">SUM(P296:R296)</f>
        <v>0</v>
      </c>
    </row>
    <row r="297" spans="1:19" ht="57.75" hidden="1" customHeight="1" x14ac:dyDescent="0.25">
      <c r="A297" s="161"/>
      <c r="B297" s="16">
        <v>424221</v>
      </c>
      <c r="C297" s="17" t="s">
        <v>578</v>
      </c>
      <c r="D297" s="84"/>
      <c r="E297" s="68"/>
      <c r="F297" s="19"/>
      <c r="G297" s="19"/>
      <c r="H297" s="19"/>
      <c r="I297" s="290"/>
      <c r="J297" s="19"/>
      <c r="K297" s="19"/>
      <c r="L297" s="19"/>
      <c r="M297" s="19"/>
      <c r="N297" s="19"/>
      <c r="O297" s="49"/>
      <c r="P297" s="65">
        <f t="shared" si="222"/>
        <v>0</v>
      </c>
      <c r="Q297" s="49"/>
      <c r="R297" s="49"/>
      <c r="S297" s="65">
        <f t="shared" si="224"/>
        <v>0</v>
      </c>
    </row>
    <row r="298" spans="1:19" hidden="1" x14ac:dyDescent="0.25">
      <c r="A298" s="161"/>
      <c r="B298" s="16">
        <v>424230</v>
      </c>
      <c r="C298" s="17" t="s">
        <v>229</v>
      </c>
      <c r="D298" s="85">
        <f>SUM(D299)</f>
        <v>0</v>
      </c>
      <c r="E298" s="69">
        <f t="shared" ref="E298:O298" si="225">SUM(E299)</f>
        <v>0</v>
      </c>
      <c r="F298" s="20">
        <f t="shared" si="225"/>
        <v>0</v>
      </c>
      <c r="G298" s="20">
        <f t="shared" si="225"/>
        <v>0</v>
      </c>
      <c r="H298" s="20">
        <f t="shared" si="225"/>
        <v>0</v>
      </c>
      <c r="I298" s="181">
        <f t="shared" si="225"/>
        <v>0</v>
      </c>
      <c r="J298" s="20">
        <f t="shared" si="225"/>
        <v>0</v>
      </c>
      <c r="K298" s="20">
        <f t="shared" si="225"/>
        <v>0</v>
      </c>
      <c r="L298" s="20">
        <f t="shared" si="225"/>
        <v>0</v>
      </c>
      <c r="M298" s="20">
        <f t="shared" si="225"/>
        <v>0</v>
      </c>
      <c r="N298" s="20">
        <f t="shared" si="225"/>
        <v>0</v>
      </c>
      <c r="O298" s="50">
        <f t="shared" si="225"/>
        <v>0</v>
      </c>
      <c r="P298" s="65">
        <f t="shared" si="222"/>
        <v>0</v>
      </c>
      <c r="Q298" s="50">
        <f t="shared" ref="Q298:R298" si="226">SUM(Q299)</f>
        <v>0</v>
      </c>
      <c r="R298" s="50">
        <f t="shared" si="226"/>
        <v>0</v>
      </c>
      <c r="S298" s="65">
        <f t="shared" si="224"/>
        <v>0</v>
      </c>
    </row>
    <row r="299" spans="1:19" hidden="1" x14ac:dyDescent="0.25">
      <c r="A299" s="161"/>
      <c r="B299" s="16">
        <v>424231</v>
      </c>
      <c r="C299" s="17" t="s">
        <v>229</v>
      </c>
      <c r="D299" s="84"/>
      <c r="E299" s="68"/>
      <c r="F299" s="19"/>
      <c r="G299" s="19"/>
      <c r="H299" s="19"/>
      <c r="I299" s="290"/>
      <c r="J299" s="19"/>
      <c r="K299" s="19"/>
      <c r="L299" s="19"/>
      <c r="M299" s="19"/>
      <c r="N299" s="19"/>
      <c r="O299" s="49"/>
      <c r="P299" s="65">
        <f t="shared" si="222"/>
        <v>0</v>
      </c>
      <c r="Q299" s="49"/>
      <c r="R299" s="49"/>
      <c r="S299" s="65">
        <f t="shared" si="224"/>
        <v>0</v>
      </c>
    </row>
    <row r="300" spans="1:19" hidden="1" x14ac:dyDescent="0.25">
      <c r="A300" s="271"/>
      <c r="B300" s="12">
        <v>424300</v>
      </c>
      <c r="C300" s="13" t="s">
        <v>230</v>
      </c>
      <c r="D300" s="82">
        <f>SUM(D301,D303+D305)</f>
        <v>0</v>
      </c>
      <c r="E300" s="66">
        <f t="shared" ref="E300:O300" si="227">SUM(E301,E303+E305)</f>
        <v>0</v>
      </c>
      <c r="F300" s="14">
        <f t="shared" si="227"/>
        <v>0</v>
      </c>
      <c r="G300" s="14">
        <f t="shared" si="227"/>
        <v>0</v>
      </c>
      <c r="H300" s="14">
        <f t="shared" si="227"/>
        <v>0</v>
      </c>
      <c r="I300" s="288">
        <f t="shared" si="227"/>
        <v>0</v>
      </c>
      <c r="J300" s="14">
        <f t="shared" si="227"/>
        <v>0</v>
      </c>
      <c r="K300" s="14">
        <f t="shared" si="227"/>
        <v>0</v>
      </c>
      <c r="L300" s="14">
        <f t="shared" si="227"/>
        <v>0</v>
      </c>
      <c r="M300" s="14">
        <f t="shared" si="227"/>
        <v>0</v>
      </c>
      <c r="N300" s="14">
        <f t="shared" si="227"/>
        <v>0</v>
      </c>
      <c r="O300" s="47">
        <f t="shared" si="227"/>
        <v>0</v>
      </c>
      <c r="P300" s="65">
        <f t="shared" si="222"/>
        <v>0</v>
      </c>
      <c r="Q300" s="47">
        <f t="shared" ref="Q300:R300" si="228">SUM(Q301,Q303+Q305)</f>
        <v>0</v>
      </c>
      <c r="R300" s="47">
        <f t="shared" si="228"/>
        <v>0</v>
      </c>
      <c r="S300" s="65">
        <f t="shared" si="224"/>
        <v>0</v>
      </c>
    </row>
    <row r="301" spans="1:19" hidden="1" x14ac:dyDescent="0.25">
      <c r="A301" s="161"/>
      <c r="B301" s="16">
        <v>424310</v>
      </c>
      <c r="C301" s="17" t="s">
        <v>231</v>
      </c>
      <c r="D301" s="83">
        <f>SUM(D302)</f>
        <v>0</v>
      </c>
      <c r="E301" s="67">
        <f t="shared" ref="E301:O301" si="229">SUM(E302)</f>
        <v>0</v>
      </c>
      <c r="F301" s="18">
        <f t="shared" si="229"/>
        <v>0</v>
      </c>
      <c r="G301" s="18">
        <f t="shared" si="229"/>
        <v>0</v>
      </c>
      <c r="H301" s="18">
        <f t="shared" si="229"/>
        <v>0</v>
      </c>
      <c r="I301" s="289">
        <f t="shared" si="229"/>
        <v>0</v>
      </c>
      <c r="J301" s="18">
        <f t="shared" si="229"/>
        <v>0</v>
      </c>
      <c r="K301" s="18">
        <f t="shared" si="229"/>
        <v>0</v>
      </c>
      <c r="L301" s="18">
        <f t="shared" si="229"/>
        <v>0</v>
      </c>
      <c r="M301" s="18">
        <f t="shared" si="229"/>
        <v>0</v>
      </c>
      <c r="N301" s="18">
        <f t="shared" si="229"/>
        <v>0</v>
      </c>
      <c r="O301" s="48">
        <f t="shared" si="229"/>
        <v>0</v>
      </c>
      <c r="P301" s="65">
        <f t="shared" si="222"/>
        <v>0</v>
      </c>
      <c r="Q301" s="48">
        <f t="shared" ref="Q301:R301" si="230">SUM(Q302)</f>
        <v>0</v>
      </c>
      <c r="R301" s="48">
        <f t="shared" si="230"/>
        <v>0</v>
      </c>
      <c r="S301" s="65">
        <f t="shared" si="224"/>
        <v>0</v>
      </c>
    </row>
    <row r="302" spans="1:19" ht="26.25" hidden="1" customHeight="1" x14ac:dyDescent="0.25">
      <c r="A302" s="161"/>
      <c r="B302" s="16">
        <v>424311</v>
      </c>
      <c r="C302" s="17" t="s">
        <v>513</v>
      </c>
      <c r="D302" s="84"/>
      <c r="E302" s="68"/>
      <c r="F302" s="19"/>
      <c r="G302" s="19"/>
      <c r="H302" s="19"/>
      <c r="I302" s="290"/>
      <c r="J302" s="19"/>
      <c r="K302" s="19"/>
      <c r="L302" s="19"/>
      <c r="M302" s="19"/>
      <c r="N302" s="19"/>
      <c r="O302" s="49"/>
      <c r="P302" s="65">
        <f t="shared" si="222"/>
        <v>0</v>
      </c>
      <c r="Q302" s="49"/>
      <c r="R302" s="49"/>
      <c r="S302" s="65">
        <f t="shared" si="224"/>
        <v>0</v>
      </c>
    </row>
    <row r="303" spans="1:19" ht="29.25" hidden="1" customHeight="1" x14ac:dyDescent="0.25">
      <c r="A303" s="161"/>
      <c r="B303" s="16">
        <v>424330</v>
      </c>
      <c r="C303" s="17" t="s">
        <v>579</v>
      </c>
      <c r="D303" s="83">
        <f>SUM(D304)</f>
        <v>0</v>
      </c>
      <c r="E303" s="67">
        <f t="shared" ref="E303:O303" si="231">SUM(E304)</f>
        <v>0</v>
      </c>
      <c r="F303" s="18">
        <f t="shared" si="231"/>
        <v>0</v>
      </c>
      <c r="G303" s="18">
        <f t="shared" si="231"/>
        <v>0</v>
      </c>
      <c r="H303" s="18">
        <f t="shared" si="231"/>
        <v>0</v>
      </c>
      <c r="I303" s="289">
        <f t="shared" si="231"/>
        <v>0</v>
      </c>
      <c r="J303" s="18">
        <f t="shared" si="231"/>
        <v>0</v>
      </c>
      <c r="K303" s="18">
        <f t="shared" si="231"/>
        <v>0</v>
      </c>
      <c r="L303" s="18">
        <f t="shared" si="231"/>
        <v>0</v>
      </c>
      <c r="M303" s="18">
        <f t="shared" si="231"/>
        <v>0</v>
      </c>
      <c r="N303" s="18">
        <f t="shared" si="231"/>
        <v>0</v>
      </c>
      <c r="O303" s="48">
        <f t="shared" si="231"/>
        <v>0</v>
      </c>
      <c r="P303" s="65">
        <f t="shared" si="222"/>
        <v>0</v>
      </c>
      <c r="Q303" s="48">
        <f t="shared" ref="Q303:R303" si="232">SUM(Q304)</f>
        <v>0</v>
      </c>
      <c r="R303" s="48">
        <f t="shared" si="232"/>
        <v>0</v>
      </c>
      <c r="S303" s="65">
        <f t="shared" si="224"/>
        <v>0</v>
      </c>
    </row>
    <row r="304" spans="1:19" ht="60.75" hidden="1" customHeight="1" x14ac:dyDescent="0.25">
      <c r="A304" s="161"/>
      <c r="B304" s="16">
        <v>424331</v>
      </c>
      <c r="C304" s="17" t="s">
        <v>582</v>
      </c>
      <c r="D304" s="84"/>
      <c r="E304" s="68"/>
      <c r="F304" s="19"/>
      <c r="G304" s="19"/>
      <c r="H304" s="19"/>
      <c r="I304" s="290"/>
      <c r="J304" s="19"/>
      <c r="K304" s="19"/>
      <c r="L304" s="19"/>
      <c r="M304" s="19"/>
      <c r="N304" s="19"/>
      <c r="O304" s="49"/>
      <c r="P304" s="65">
        <f t="shared" si="222"/>
        <v>0</v>
      </c>
      <c r="Q304" s="49"/>
      <c r="R304" s="49"/>
      <c r="S304" s="65">
        <f t="shared" si="224"/>
        <v>0</v>
      </c>
    </row>
    <row r="305" spans="1:19" hidden="1" x14ac:dyDescent="0.25">
      <c r="A305" s="161"/>
      <c r="B305" s="16">
        <v>424350</v>
      </c>
      <c r="C305" s="17" t="s">
        <v>232</v>
      </c>
      <c r="D305" s="85">
        <f>SUM(D306)</f>
        <v>0</v>
      </c>
      <c r="E305" s="69">
        <f t="shared" ref="E305:O305" si="233">SUM(E306)</f>
        <v>0</v>
      </c>
      <c r="F305" s="20">
        <f t="shared" si="233"/>
        <v>0</v>
      </c>
      <c r="G305" s="20">
        <f t="shared" si="233"/>
        <v>0</v>
      </c>
      <c r="H305" s="20">
        <f t="shared" si="233"/>
        <v>0</v>
      </c>
      <c r="I305" s="181">
        <f t="shared" si="233"/>
        <v>0</v>
      </c>
      <c r="J305" s="20">
        <f t="shared" si="233"/>
        <v>0</v>
      </c>
      <c r="K305" s="20">
        <f t="shared" si="233"/>
        <v>0</v>
      </c>
      <c r="L305" s="20">
        <f t="shared" si="233"/>
        <v>0</v>
      </c>
      <c r="M305" s="20">
        <f t="shared" si="233"/>
        <v>0</v>
      </c>
      <c r="N305" s="20">
        <f t="shared" si="233"/>
        <v>0</v>
      </c>
      <c r="O305" s="50">
        <f t="shared" si="233"/>
        <v>0</v>
      </c>
      <c r="P305" s="65">
        <f t="shared" si="222"/>
        <v>0</v>
      </c>
      <c r="Q305" s="50">
        <f t="shared" ref="Q305:R305" si="234">SUM(Q306)</f>
        <v>0</v>
      </c>
      <c r="R305" s="50">
        <f t="shared" si="234"/>
        <v>0</v>
      </c>
      <c r="S305" s="65">
        <f t="shared" si="224"/>
        <v>0</v>
      </c>
    </row>
    <row r="306" spans="1:19" hidden="1" x14ac:dyDescent="0.25">
      <c r="A306" s="161"/>
      <c r="B306" s="16">
        <v>424351</v>
      </c>
      <c r="C306" s="17" t="s">
        <v>233</v>
      </c>
      <c r="D306" s="84"/>
      <c r="E306" s="68"/>
      <c r="F306" s="19"/>
      <c r="G306" s="19"/>
      <c r="H306" s="19"/>
      <c r="I306" s="290"/>
      <c r="J306" s="19"/>
      <c r="K306" s="19"/>
      <c r="L306" s="19"/>
      <c r="M306" s="19"/>
      <c r="N306" s="19"/>
      <c r="O306" s="49"/>
      <c r="P306" s="65">
        <f t="shared" si="222"/>
        <v>0</v>
      </c>
      <c r="Q306" s="49"/>
      <c r="R306" s="49"/>
      <c r="S306" s="65">
        <f t="shared" si="224"/>
        <v>0</v>
      </c>
    </row>
    <row r="307" spans="1:19" ht="46.5" hidden="1" customHeight="1" x14ac:dyDescent="0.25">
      <c r="A307" s="271"/>
      <c r="B307" s="12">
        <v>424500</v>
      </c>
      <c r="C307" s="13" t="s">
        <v>234</v>
      </c>
      <c r="D307" s="82">
        <f>SUM(D308)</f>
        <v>0</v>
      </c>
      <c r="E307" s="66">
        <f t="shared" ref="E307:O308" si="235">SUM(E308)</f>
        <v>0</v>
      </c>
      <c r="F307" s="14">
        <f t="shared" si="235"/>
        <v>0</v>
      </c>
      <c r="G307" s="14">
        <f t="shared" si="235"/>
        <v>0</v>
      </c>
      <c r="H307" s="14">
        <f t="shared" si="235"/>
        <v>0</v>
      </c>
      <c r="I307" s="288">
        <f t="shared" si="235"/>
        <v>0</v>
      </c>
      <c r="J307" s="14">
        <f t="shared" si="235"/>
        <v>0</v>
      </c>
      <c r="K307" s="14">
        <f t="shared" si="235"/>
        <v>0</v>
      </c>
      <c r="L307" s="14">
        <f t="shared" si="235"/>
        <v>0</v>
      </c>
      <c r="M307" s="14">
        <f t="shared" si="235"/>
        <v>0</v>
      </c>
      <c r="N307" s="14">
        <f t="shared" si="235"/>
        <v>0</v>
      </c>
      <c r="O307" s="47">
        <f t="shared" si="235"/>
        <v>0</v>
      </c>
      <c r="P307" s="65">
        <f t="shared" si="222"/>
        <v>0</v>
      </c>
      <c r="Q307" s="47">
        <f t="shared" ref="Q307:R308" si="236">SUM(Q308)</f>
        <v>0</v>
      </c>
      <c r="R307" s="47">
        <f t="shared" si="236"/>
        <v>0</v>
      </c>
      <c r="S307" s="65">
        <f t="shared" si="224"/>
        <v>0</v>
      </c>
    </row>
    <row r="308" spans="1:19" ht="25.5" hidden="1" x14ac:dyDescent="0.25">
      <c r="A308" s="161"/>
      <c r="B308" s="16">
        <v>424510</v>
      </c>
      <c r="C308" s="17" t="s">
        <v>234</v>
      </c>
      <c r="D308" s="83">
        <f>SUM(D309)</f>
        <v>0</v>
      </c>
      <c r="E308" s="67">
        <f t="shared" si="235"/>
        <v>0</v>
      </c>
      <c r="F308" s="18">
        <f t="shared" si="235"/>
        <v>0</v>
      </c>
      <c r="G308" s="18">
        <f t="shared" si="235"/>
        <v>0</v>
      </c>
      <c r="H308" s="18">
        <f t="shared" si="235"/>
        <v>0</v>
      </c>
      <c r="I308" s="289">
        <f t="shared" si="235"/>
        <v>0</v>
      </c>
      <c r="J308" s="18">
        <f t="shared" si="235"/>
        <v>0</v>
      </c>
      <c r="K308" s="18">
        <f t="shared" si="235"/>
        <v>0</v>
      </c>
      <c r="L308" s="18">
        <f t="shared" si="235"/>
        <v>0</v>
      </c>
      <c r="M308" s="18">
        <f t="shared" si="235"/>
        <v>0</v>
      </c>
      <c r="N308" s="18">
        <f t="shared" si="235"/>
        <v>0</v>
      </c>
      <c r="O308" s="48">
        <f t="shared" si="235"/>
        <v>0</v>
      </c>
      <c r="P308" s="65">
        <f t="shared" si="222"/>
        <v>0</v>
      </c>
      <c r="Q308" s="48">
        <f t="shared" si="236"/>
        <v>0</v>
      </c>
      <c r="R308" s="48">
        <f t="shared" si="236"/>
        <v>0</v>
      </c>
      <c r="S308" s="65">
        <f t="shared" si="224"/>
        <v>0</v>
      </c>
    </row>
    <row r="309" spans="1:19" ht="48.75" hidden="1" customHeight="1" x14ac:dyDescent="0.25">
      <c r="A309" s="161"/>
      <c r="B309" s="16">
        <v>424511</v>
      </c>
      <c r="C309" s="17" t="s">
        <v>583</v>
      </c>
      <c r="D309" s="84"/>
      <c r="E309" s="68"/>
      <c r="F309" s="19"/>
      <c r="G309" s="19"/>
      <c r="H309" s="19"/>
      <c r="I309" s="290"/>
      <c r="J309" s="19"/>
      <c r="K309" s="19"/>
      <c r="L309" s="19"/>
      <c r="M309" s="19"/>
      <c r="N309" s="19"/>
      <c r="O309" s="49"/>
      <c r="P309" s="65">
        <f t="shared" si="222"/>
        <v>0</v>
      </c>
      <c r="Q309" s="49"/>
      <c r="R309" s="49"/>
      <c r="S309" s="65">
        <f t="shared" si="224"/>
        <v>0</v>
      </c>
    </row>
    <row r="310" spans="1:19" ht="25.5" hidden="1" x14ac:dyDescent="0.25">
      <c r="A310" s="271"/>
      <c r="B310" s="12">
        <v>424600</v>
      </c>
      <c r="C310" s="13" t="s">
        <v>235</v>
      </c>
      <c r="D310" s="82">
        <f>SUM(D311,D313)</f>
        <v>0</v>
      </c>
      <c r="E310" s="66">
        <f t="shared" ref="E310:O310" si="237">SUM(E311,E313)</f>
        <v>0</v>
      </c>
      <c r="F310" s="14">
        <f t="shared" si="237"/>
        <v>0</v>
      </c>
      <c r="G310" s="14">
        <f t="shared" si="237"/>
        <v>0</v>
      </c>
      <c r="H310" s="14">
        <f t="shared" si="237"/>
        <v>0</v>
      </c>
      <c r="I310" s="288">
        <f t="shared" si="237"/>
        <v>0</v>
      </c>
      <c r="J310" s="14">
        <f t="shared" si="237"/>
        <v>0</v>
      </c>
      <c r="K310" s="14">
        <f t="shared" si="237"/>
        <v>0</v>
      </c>
      <c r="L310" s="14">
        <f t="shared" si="237"/>
        <v>0</v>
      </c>
      <c r="M310" s="14">
        <f t="shared" si="237"/>
        <v>0</v>
      </c>
      <c r="N310" s="14">
        <f t="shared" si="237"/>
        <v>0</v>
      </c>
      <c r="O310" s="47">
        <f t="shared" si="237"/>
        <v>0</v>
      </c>
      <c r="P310" s="65">
        <f t="shared" si="222"/>
        <v>0</v>
      </c>
      <c r="Q310" s="47">
        <f t="shared" ref="Q310:R310" si="238">SUM(Q311,Q313)</f>
        <v>0</v>
      </c>
      <c r="R310" s="47">
        <f t="shared" si="238"/>
        <v>0</v>
      </c>
      <c r="S310" s="65">
        <f t="shared" si="224"/>
        <v>0</v>
      </c>
    </row>
    <row r="311" spans="1:19" hidden="1" x14ac:dyDescent="0.25">
      <c r="A311" s="161"/>
      <c r="B311" s="16">
        <v>424610</v>
      </c>
      <c r="C311" s="17" t="s">
        <v>236</v>
      </c>
      <c r="D311" s="83">
        <f>SUM(D312)</f>
        <v>0</v>
      </c>
      <c r="E311" s="67">
        <f t="shared" ref="E311:O311" si="239">SUM(E312)</f>
        <v>0</v>
      </c>
      <c r="F311" s="18">
        <f t="shared" si="239"/>
        <v>0</v>
      </c>
      <c r="G311" s="18">
        <f t="shared" si="239"/>
        <v>0</v>
      </c>
      <c r="H311" s="18">
        <f t="shared" si="239"/>
        <v>0</v>
      </c>
      <c r="I311" s="289">
        <f t="shared" si="239"/>
        <v>0</v>
      </c>
      <c r="J311" s="18">
        <f t="shared" si="239"/>
        <v>0</v>
      </c>
      <c r="K311" s="18">
        <f t="shared" si="239"/>
        <v>0</v>
      </c>
      <c r="L311" s="18">
        <f t="shared" si="239"/>
        <v>0</v>
      </c>
      <c r="M311" s="18">
        <f t="shared" si="239"/>
        <v>0</v>
      </c>
      <c r="N311" s="18">
        <f t="shared" si="239"/>
        <v>0</v>
      </c>
      <c r="O311" s="48">
        <f t="shared" si="239"/>
        <v>0</v>
      </c>
      <c r="P311" s="65">
        <f t="shared" si="222"/>
        <v>0</v>
      </c>
      <c r="Q311" s="48">
        <f t="shared" ref="Q311:R311" si="240">SUM(Q312)</f>
        <v>0</v>
      </c>
      <c r="R311" s="48">
        <f t="shared" si="240"/>
        <v>0</v>
      </c>
      <c r="S311" s="65">
        <f t="shared" si="224"/>
        <v>0</v>
      </c>
    </row>
    <row r="312" spans="1:19" ht="41.25" hidden="1" customHeight="1" x14ac:dyDescent="0.25">
      <c r="A312" s="161"/>
      <c r="B312" s="16">
        <v>424611</v>
      </c>
      <c r="C312" s="17" t="s">
        <v>584</v>
      </c>
      <c r="D312" s="84"/>
      <c r="E312" s="68"/>
      <c r="F312" s="19"/>
      <c r="G312" s="19"/>
      <c r="H312" s="19"/>
      <c r="I312" s="290"/>
      <c r="J312" s="19"/>
      <c r="K312" s="19"/>
      <c r="L312" s="19"/>
      <c r="M312" s="19"/>
      <c r="N312" s="19"/>
      <c r="O312" s="49"/>
      <c r="P312" s="65">
        <f t="shared" si="222"/>
        <v>0</v>
      </c>
      <c r="Q312" s="49"/>
      <c r="R312" s="49"/>
      <c r="S312" s="65">
        <f t="shared" si="224"/>
        <v>0</v>
      </c>
    </row>
    <row r="313" spans="1:19" hidden="1" x14ac:dyDescent="0.25">
      <c r="A313" s="161"/>
      <c r="B313" s="16">
        <v>424630</v>
      </c>
      <c r="C313" s="17" t="s">
        <v>237</v>
      </c>
      <c r="D313" s="83">
        <f>SUM(D314)</f>
        <v>0</v>
      </c>
      <c r="E313" s="67">
        <f t="shared" ref="E313:O313" si="241">SUM(E314)</f>
        <v>0</v>
      </c>
      <c r="F313" s="18">
        <f t="shared" si="241"/>
        <v>0</v>
      </c>
      <c r="G313" s="18">
        <f t="shared" si="241"/>
        <v>0</v>
      </c>
      <c r="H313" s="18">
        <f t="shared" si="241"/>
        <v>0</v>
      </c>
      <c r="I313" s="289">
        <f t="shared" si="241"/>
        <v>0</v>
      </c>
      <c r="J313" s="18">
        <f t="shared" si="241"/>
        <v>0</v>
      </c>
      <c r="K313" s="18">
        <f t="shared" si="241"/>
        <v>0</v>
      </c>
      <c r="L313" s="18">
        <f t="shared" si="241"/>
        <v>0</v>
      </c>
      <c r="M313" s="18">
        <f t="shared" si="241"/>
        <v>0</v>
      </c>
      <c r="N313" s="18">
        <f t="shared" si="241"/>
        <v>0</v>
      </c>
      <c r="O313" s="48">
        <f t="shared" si="241"/>
        <v>0</v>
      </c>
      <c r="P313" s="65">
        <f t="shared" si="222"/>
        <v>0</v>
      </c>
      <c r="Q313" s="48">
        <f t="shared" ref="Q313:R313" si="242">SUM(Q314)</f>
        <v>0</v>
      </c>
      <c r="R313" s="48">
        <f t="shared" si="242"/>
        <v>0</v>
      </c>
      <c r="S313" s="65">
        <f t="shared" si="224"/>
        <v>0</v>
      </c>
    </row>
    <row r="314" spans="1:19" ht="27" hidden="1" customHeight="1" x14ac:dyDescent="0.25">
      <c r="A314" s="161"/>
      <c r="B314" s="16">
        <v>424631</v>
      </c>
      <c r="C314" s="17" t="s">
        <v>238</v>
      </c>
      <c r="D314" s="84"/>
      <c r="E314" s="68"/>
      <c r="F314" s="19"/>
      <c r="G314" s="19"/>
      <c r="H314" s="19"/>
      <c r="I314" s="290"/>
      <c r="J314" s="19"/>
      <c r="K314" s="19"/>
      <c r="L314" s="19"/>
      <c r="M314" s="19"/>
      <c r="N314" s="19"/>
      <c r="O314" s="49"/>
      <c r="P314" s="65">
        <f t="shared" si="222"/>
        <v>0</v>
      </c>
      <c r="Q314" s="49"/>
      <c r="R314" s="49"/>
      <c r="S314" s="65">
        <f t="shared" si="224"/>
        <v>0</v>
      </c>
    </row>
    <row r="315" spans="1:19" hidden="1" x14ac:dyDescent="0.25">
      <c r="A315" s="271"/>
      <c r="B315" s="12">
        <v>424900</v>
      </c>
      <c r="C315" s="13" t="s">
        <v>239</v>
      </c>
      <c r="D315" s="82">
        <f>SUM(D316)</f>
        <v>0</v>
      </c>
      <c r="E315" s="66">
        <f t="shared" ref="E315:O316" si="243">SUM(E316)</f>
        <v>0</v>
      </c>
      <c r="F315" s="14">
        <f t="shared" si="243"/>
        <v>0</v>
      </c>
      <c r="G315" s="14">
        <f t="shared" si="243"/>
        <v>0</v>
      </c>
      <c r="H315" s="14">
        <f t="shared" si="243"/>
        <v>0</v>
      </c>
      <c r="I315" s="288">
        <f t="shared" si="243"/>
        <v>0</v>
      </c>
      <c r="J315" s="14">
        <f t="shared" si="243"/>
        <v>0</v>
      </c>
      <c r="K315" s="14">
        <f t="shared" si="243"/>
        <v>0</v>
      </c>
      <c r="L315" s="14">
        <f t="shared" si="243"/>
        <v>0</v>
      </c>
      <c r="M315" s="14">
        <f t="shared" si="243"/>
        <v>0</v>
      </c>
      <c r="N315" s="14">
        <f t="shared" si="243"/>
        <v>0</v>
      </c>
      <c r="O315" s="47">
        <f t="shared" si="243"/>
        <v>0</v>
      </c>
      <c r="P315" s="65">
        <f t="shared" si="222"/>
        <v>0</v>
      </c>
      <c r="Q315" s="47">
        <f t="shared" ref="Q315:R316" si="244">SUM(Q316)</f>
        <v>0</v>
      </c>
      <c r="R315" s="47">
        <f t="shared" si="244"/>
        <v>0</v>
      </c>
      <c r="S315" s="65">
        <f t="shared" si="224"/>
        <v>0</v>
      </c>
    </row>
    <row r="316" spans="1:19" hidden="1" x14ac:dyDescent="0.25">
      <c r="A316" s="161"/>
      <c r="B316" s="16">
        <v>424910</v>
      </c>
      <c r="C316" s="17" t="s">
        <v>239</v>
      </c>
      <c r="D316" s="83">
        <f>SUM(D317)</f>
        <v>0</v>
      </c>
      <c r="E316" s="67">
        <f t="shared" si="243"/>
        <v>0</v>
      </c>
      <c r="F316" s="18">
        <f t="shared" si="243"/>
        <v>0</v>
      </c>
      <c r="G316" s="18">
        <f t="shared" si="243"/>
        <v>0</v>
      </c>
      <c r="H316" s="18">
        <f t="shared" si="243"/>
        <v>0</v>
      </c>
      <c r="I316" s="289">
        <f t="shared" si="243"/>
        <v>0</v>
      </c>
      <c r="J316" s="18">
        <f t="shared" si="243"/>
        <v>0</v>
      </c>
      <c r="K316" s="18">
        <f t="shared" si="243"/>
        <v>0</v>
      </c>
      <c r="L316" s="18">
        <f t="shared" si="243"/>
        <v>0</v>
      </c>
      <c r="M316" s="18">
        <f t="shared" si="243"/>
        <v>0</v>
      </c>
      <c r="N316" s="18">
        <f t="shared" si="243"/>
        <v>0</v>
      </c>
      <c r="O316" s="48">
        <f t="shared" si="243"/>
        <v>0</v>
      </c>
      <c r="P316" s="65">
        <f t="shared" si="222"/>
        <v>0</v>
      </c>
      <c r="Q316" s="48">
        <f t="shared" si="244"/>
        <v>0</v>
      </c>
      <c r="R316" s="48">
        <f t="shared" si="244"/>
        <v>0</v>
      </c>
      <c r="S316" s="65">
        <f t="shared" si="224"/>
        <v>0</v>
      </c>
    </row>
    <row r="317" spans="1:19" ht="164.25" hidden="1" customHeight="1" x14ac:dyDescent="0.25">
      <c r="A317" s="161"/>
      <c r="B317" s="16">
        <v>424911</v>
      </c>
      <c r="C317" s="17" t="s">
        <v>585</v>
      </c>
      <c r="D317" s="84"/>
      <c r="E317" s="68"/>
      <c r="F317" s="19"/>
      <c r="G317" s="19"/>
      <c r="H317" s="19"/>
      <c r="I317" s="290"/>
      <c r="J317" s="19"/>
      <c r="K317" s="19"/>
      <c r="L317" s="19"/>
      <c r="M317" s="19"/>
      <c r="N317" s="19"/>
      <c r="O317" s="49"/>
      <c r="P317" s="65">
        <f t="shared" si="222"/>
        <v>0</v>
      </c>
      <c r="Q317" s="49"/>
      <c r="R317" s="49"/>
      <c r="S317" s="65">
        <f t="shared" si="224"/>
        <v>0</v>
      </c>
    </row>
    <row r="318" spans="1:19" ht="25.5" hidden="1" x14ac:dyDescent="0.25">
      <c r="A318" s="271"/>
      <c r="B318" s="12">
        <v>425000</v>
      </c>
      <c r="C318" s="21" t="s">
        <v>240</v>
      </c>
      <c r="D318" s="82">
        <f>SUM(D319,D332)</f>
        <v>0</v>
      </c>
      <c r="E318" s="66">
        <f t="shared" ref="E318:O318" si="245">SUM(E319,E332)</f>
        <v>0</v>
      </c>
      <c r="F318" s="14">
        <f t="shared" si="245"/>
        <v>0</v>
      </c>
      <c r="G318" s="14">
        <f t="shared" si="245"/>
        <v>0</v>
      </c>
      <c r="H318" s="14">
        <f t="shared" si="245"/>
        <v>0</v>
      </c>
      <c r="I318" s="288">
        <f t="shared" si="245"/>
        <v>0</v>
      </c>
      <c r="J318" s="14">
        <f t="shared" si="245"/>
        <v>0</v>
      </c>
      <c r="K318" s="14">
        <f t="shared" si="245"/>
        <v>0</v>
      </c>
      <c r="L318" s="14">
        <f t="shared" si="245"/>
        <v>0</v>
      </c>
      <c r="M318" s="14">
        <f t="shared" si="245"/>
        <v>0</v>
      </c>
      <c r="N318" s="14">
        <f t="shared" si="245"/>
        <v>0</v>
      </c>
      <c r="O318" s="47">
        <f t="shared" si="245"/>
        <v>0</v>
      </c>
      <c r="P318" s="65">
        <f t="shared" si="222"/>
        <v>0</v>
      </c>
      <c r="Q318" s="47">
        <f t="shared" ref="Q318:R318" si="246">SUM(Q319,Q332)</f>
        <v>0</v>
      </c>
      <c r="R318" s="47">
        <f t="shared" si="246"/>
        <v>0</v>
      </c>
      <c r="S318" s="65">
        <f t="shared" si="224"/>
        <v>0</v>
      </c>
    </row>
    <row r="319" spans="1:19" ht="25.5" hidden="1" x14ac:dyDescent="0.25">
      <c r="A319" s="271"/>
      <c r="B319" s="12">
        <v>425100</v>
      </c>
      <c r="C319" s="13" t="s">
        <v>241</v>
      </c>
      <c r="D319" s="82">
        <f>SUM(D320,D330)</f>
        <v>0</v>
      </c>
      <c r="E319" s="66">
        <f t="shared" ref="E319:O319" si="247">SUM(E320,E330)</f>
        <v>0</v>
      </c>
      <c r="F319" s="14">
        <f t="shared" si="247"/>
        <v>0</v>
      </c>
      <c r="G319" s="14">
        <f t="shared" si="247"/>
        <v>0</v>
      </c>
      <c r="H319" s="14">
        <f t="shared" si="247"/>
        <v>0</v>
      </c>
      <c r="I319" s="288">
        <f t="shared" si="247"/>
        <v>0</v>
      </c>
      <c r="J319" s="14">
        <f t="shared" si="247"/>
        <v>0</v>
      </c>
      <c r="K319" s="14">
        <f t="shared" si="247"/>
        <v>0</v>
      </c>
      <c r="L319" s="14">
        <f t="shared" si="247"/>
        <v>0</v>
      </c>
      <c r="M319" s="14">
        <f t="shared" si="247"/>
        <v>0</v>
      </c>
      <c r="N319" s="14">
        <f t="shared" si="247"/>
        <v>0</v>
      </c>
      <c r="O319" s="47">
        <f t="shared" si="247"/>
        <v>0</v>
      </c>
      <c r="P319" s="65">
        <f t="shared" si="222"/>
        <v>0</v>
      </c>
      <c r="Q319" s="47">
        <f t="shared" ref="Q319:R319" si="248">SUM(Q320,Q330)</f>
        <v>0</v>
      </c>
      <c r="R319" s="47">
        <f t="shared" si="248"/>
        <v>0</v>
      </c>
      <c r="S319" s="65">
        <f t="shared" si="224"/>
        <v>0</v>
      </c>
    </row>
    <row r="320" spans="1:19" ht="25.5" hidden="1" x14ac:dyDescent="0.25">
      <c r="A320" s="161"/>
      <c r="B320" s="16">
        <v>425110</v>
      </c>
      <c r="C320" s="17" t="s">
        <v>242</v>
      </c>
      <c r="D320" s="83">
        <f>SUM(D321:D329)</f>
        <v>0</v>
      </c>
      <c r="E320" s="67">
        <f t="shared" ref="E320:O320" si="249">SUM(E321:E329)</f>
        <v>0</v>
      </c>
      <c r="F320" s="18">
        <f t="shared" si="249"/>
        <v>0</v>
      </c>
      <c r="G320" s="18">
        <f t="shared" si="249"/>
        <v>0</v>
      </c>
      <c r="H320" s="18">
        <f t="shared" si="249"/>
        <v>0</v>
      </c>
      <c r="I320" s="289">
        <f t="shared" si="249"/>
        <v>0</v>
      </c>
      <c r="J320" s="18">
        <f t="shared" si="249"/>
        <v>0</v>
      </c>
      <c r="K320" s="18">
        <f t="shared" si="249"/>
        <v>0</v>
      </c>
      <c r="L320" s="18">
        <f t="shared" si="249"/>
        <v>0</v>
      </c>
      <c r="M320" s="18">
        <f t="shared" si="249"/>
        <v>0</v>
      </c>
      <c r="N320" s="18">
        <f t="shared" si="249"/>
        <v>0</v>
      </c>
      <c r="O320" s="48">
        <f t="shared" si="249"/>
        <v>0</v>
      </c>
      <c r="P320" s="65">
        <f t="shared" si="222"/>
        <v>0</v>
      </c>
      <c r="Q320" s="48">
        <f t="shared" ref="Q320:R320" si="250">SUM(Q321:Q329)</f>
        <v>0</v>
      </c>
      <c r="R320" s="48">
        <f t="shared" si="250"/>
        <v>0</v>
      </c>
      <c r="S320" s="65">
        <f t="shared" si="224"/>
        <v>0</v>
      </c>
    </row>
    <row r="321" spans="1:19" ht="54" hidden="1" customHeight="1" x14ac:dyDescent="0.25">
      <c r="A321" s="161"/>
      <c r="B321" s="16">
        <v>425111</v>
      </c>
      <c r="C321" s="17" t="s">
        <v>243</v>
      </c>
      <c r="D321" s="84"/>
      <c r="E321" s="68"/>
      <c r="F321" s="19"/>
      <c r="G321" s="19"/>
      <c r="H321" s="19"/>
      <c r="I321" s="290"/>
      <c r="J321" s="19"/>
      <c r="K321" s="19"/>
      <c r="L321" s="19"/>
      <c r="M321" s="19"/>
      <c r="N321" s="19"/>
      <c r="O321" s="49"/>
      <c r="P321" s="65">
        <f t="shared" si="222"/>
        <v>0</v>
      </c>
      <c r="Q321" s="49"/>
      <c r="R321" s="49"/>
      <c r="S321" s="65">
        <f t="shared" si="224"/>
        <v>0</v>
      </c>
    </row>
    <row r="322" spans="1:19" ht="38.25" hidden="1" x14ac:dyDescent="0.25">
      <c r="A322" s="161"/>
      <c r="B322" s="16">
        <v>425112</v>
      </c>
      <c r="C322" s="17" t="s">
        <v>244</v>
      </c>
      <c r="D322" s="84"/>
      <c r="E322" s="68"/>
      <c r="F322" s="19"/>
      <c r="G322" s="19"/>
      <c r="H322" s="19"/>
      <c r="I322" s="290"/>
      <c r="J322" s="19"/>
      <c r="K322" s="19"/>
      <c r="L322" s="19"/>
      <c r="M322" s="19"/>
      <c r="N322" s="19"/>
      <c r="O322" s="49"/>
      <c r="P322" s="65">
        <f t="shared" si="222"/>
        <v>0</v>
      </c>
      <c r="Q322" s="49"/>
      <c r="R322" s="49"/>
      <c r="S322" s="65">
        <f t="shared" si="224"/>
        <v>0</v>
      </c>
    </row>
    <row r="323" spans="1:19" ht="25.5" hidden="1" x14ac:dyDescent="0.25">
      <c r="A323" s="161"/>
      <c r="B323" s="16">
        <v>425113</v>
      </c>
      <c r="C323" s="17" t="s">
        <v>245</v>
      </c>
      <c r="D323" s="84"/>
      <c r="E323" s="68"/>
      <c r="F323" s="19"/>
      <c r="G323" s="19"/>
      <c r="H323" s="19"/>
      <c r="I323" s="290"/>
      <c r="J323" s="19"/>
      <c r="K323" s="19"/>
      <c r="L323" s="19"/>
      <c r="M323" s="19"/>
      <c r="N323" s="19"/>
      <c r="O323" s="49"/>
      <c r="P323" s="65">
        <f t="shared" si="222"/>
        <v>0</v>
      </c>
      <c r="Q323" s="49"/>
      <c r="R323" s="49"/>
      <c r="S323" s="65">
        <f t="shared" si="224"/>
        <v>0</v>
      </c>
    </row>
    <row r="324" spans="1:19" ht="46.5" hidden="1" customHeight="1" x14ac:dyDescent="0.25">
      <c r="A324" s="161"/>
      <c r="B324" s="16">
        <v>425114</v>
      </c>
      <c r="C324" s="17" t="s">
        <v>246</v>
      </c>
      <c r="D324" s="84"/>
      <c r="E324" s="68"/>
      <c r="F324" s="19"/>
      <c r="G324" s="19"/>
      <c r="H324" s="19"/>
      <c r="I324" s="290"/>
      <c r="J324" s="19"/>
      <c r="K324" s="19"/>
      <c r="L324" s="19"/>
      <c r="M324" s="19"/>
      <c r="N324" s="19"/>
      <c r="O324" s="49"/>
      <c r="P324" s="65">
        <f t="shared" si="222"/>
        <v>0</v>
      </c>
      <c r="Q324" s="49"/>
      <c r="R324" s="49"/>
      <c r="S324" s="65">
        <f t="shared" si="224"/>
        <v>0</v>
      </c>
    </row>
    <row r="325" spans="1:19" ht="104.25" hidden="1" customHeight="1" x14ac:dyDescent="0.25">
      <c r="A325" s="161"/>
      <c r="B325" s="16">
        <v>425115</v>
      </c>
      <c r="C325" s="17" t="s">
        <v>247</v>
      </c>
      <c r="D325" s="84"/>
      <c r="E325" s="68"/>
      <c r="F325" s="19"/>
      <c r="G325" s="19"/>
      <c r="H325" s="19"/>
      <c r="I325" s="290"/>
      <c r="J325" s="19"/>
      <c r="K325" s="19"/>
      <c r="L325" s="19"/>
      <c r="M325" s="19"/>
      <c r="N325" s="19"/>
      <c r="O325" s="49"/>
      <c r="P325" s="65">
        <f t="shared" si="222"/>
        <v>0</v>
      </c>
      <c r="Q325" s="49"/>
      <c r="R325" s="49"/>
      <c r="S325" s="65">
        <f t="shared" si="224"/>
        <v>0</v>
      </c>
    </row>
    <row r="326" spans="1:19" ht="25.5" hidden="1" x14ac:dyDescent="0.25">
      <c r="A326" s="161"/>
      <c r="B326" s="16">
        <v>425116</v>
      </c>
      <c r="C326" s="17" t="s">
        <v>248</v>
      </c>
      <c r="D326" s="84"/>
      <c r="E326" s="68"/>
      <c r="F326" s="19"/>
      <c r="G326" s="19"/>
      <c r="H326" s="19"/>
      <c r="I326" s="290"/>
      <c r="J326" s="19"/>
      <c r="K326" s="19"/>
      <c r="L326" s="19"/>
      <c r="M326" s="19"/>
      <c r="N326" s="19"/>
      <c r="O326" s="49"/>
      <c r="P326" s="65">
        <f t="shared" si="222"/>
        <v>0</v>
      </c>
      <c r="Q326" s="49"/>
      <c r="R326" s="49"/>
      <c r="S326" s="65">
        <f t="shared" si="224"/>
        <v>0</v>
      </c>
    </row>
    <row r="327" spans="1:19" ht="57" hidden="1" customHeight="1" x14ac:dyDescent="0.25">
      <c r="A327" s="161"/>
      <c r="B327" s="16">
        <v>425117</v>
      </c>
      <c r="C327" s="17" t="s">
        <v>249</v>
      </c>
      <c r="D327" s="84"/>
      <c r="E327" s="68"/>
      <c r="F327" s="19"/>
      <c r="G327" s="19"/>
      <c r="H327" s="19"/>
      <c r="I327" s="290"/>
      <c r="J327" s="19"/>
      <c r="K327" s="19"/>
      <c r="L327" s="19"/>
      <c r="M327" s="19"/>
      <c r="N327" s="19"/>
      <c r="O327" s="49"/>
      <c r="P327" s="65">
        <f t="shared" si="222"/>
        <v>0</v>
      </c>
      <c r="Q327" s="49"/>
      <c r="R327" s="49"/>
      <c r="S327" s="65">
        <f t="shared" si="224"/>
        <v>0</v>
      </c>
    </row>
    <row r="328" spans="1:19" ht="49.5" hidden="1" customHeight="1" x14ac:dyDescent="0.25">
      <c r="A328" s="161"/>
      <c r="B328" s="16">
        <v>425118</v>
      </c>
      <c r="C328" s="17" t="s">
        <v>250</v>
      </c>
      <c r="D328" s="84"/>
      <c r="E328" s="68"/>
      <c r="F328" s="19"/>
      <c r="G328" s="19"/>
      <c r="H328" s="19"/>
      <c r="I328" s="290"/>
      <c r="J328" s="19"/>
      <c r="K328" s="19"/>
      <c r="L328" s="19"/>
      <c r="M328" s="19"/>
      <c r="N328" s="19"/>
      <c r="O328" s="49"/>
      <c r="P328" s="65">
        <f t="shared" si="222"/>
        <v>0</v>
      </c>
      <c r="Q328" s="49"/>
      <c r="R328" s="49"/>
      <c r="S328" s="65">
        <f t="shared" si="224"/>
        <v>0</v>
      </c>
    </row>
    <row r="329" spans="1:19" ht="48" hidden="1" customHeight="1" x14ac:dyDescent="0.25">
      <c r="A329" s="161"/>
      <c r="B329" s="16">
        <v>425119</v>
      </c>
      <c r="C329" s="17" t="s">
        <v>671</v>
      </c>
      <c r="D329" s="84"/>
      <c r="E329" s="68"/>
      <c r="F329" s="19"/>
      <c r="G329" s="19"/>
      <c r="H329" s="19"/>
      <c r="I329" s="290"/>
      <c r="J329" s="19"/>
      <c r="K329" s="19"/>
      <c r="L329" s="19"/>
      <c r="M329" s="19"/>
      <c r="N329" s="19"/>
      <c r="O329" s="49"/>
      <c r="P329" s="65">
        <f t="shared" si="222"/>
        <v>0</v>
      </c>
      <c r="Q329" s="49"/>
      <c r="R329" s="49"/>
      <c r="S329" s="65">
        <f t="shared" si="224"/>
        <v>0</v>
      </c>
    </row>
    <row r="330" spans="1:19" ht="25.5" hidden="1" x14ac:dyDescent="0.25">
      <c r="A330" s="161"/>
      <c r="B330" s="23">
        <v>425190</v>
      </c>
      <c r="C330" s="17" t="s">
        <v>251</v>
      </c>
      <c r="D330" s="83">
        <f>SUM(D331)</f>
        <v>0</v>
      </c>
      <c r="E330" s="67">
        <f t="shared" ref="E330:O330" si="251">SUM(E331)</f>
        <v>0</v>
      </c>
      <c r="F330" s="18">
        <f t="shared" si="251"/>
        <v>0</v>
      </c>
      <c r="G330" s="18">
        <f t="shared" si="251"/>
        <v>0</v>
      </c>
      <c r="H330" s="18">
        <f t="shared" si="251"/>
        <v>0</v>
      </c>
      <c r="I330" s="289">
        <f t="shared" si="251"/>
        <v>0</v>
      </c>
      <c r="J330" s="18">
        <f t="shared" si="251"/>
        <v>0</v>
      </c>
      <c r="K330" s="18">
        <f t="shared" si="251"/>
        <v>0</v>
      </c>
      <c r="L330" s="18">
        <f t="shared" si="251"/>
        <v>0</v>
      </c>
      <c r="M330" s="18">
        <f t="shared" si="251"/>
        <v>0</v>
      </c>
      <c r="N330" s="18">
        <f t="shared" si="251"/>
        <v>0</v>
      </c>
      <c r="O330" s="48">
        <f t="shared" si="251"/>
        <v>0</v>
      </c>
      <c r="P330" s="65">
        <f t="shared" si="222"/>
        <v>0</v>
      </c>
      <c r="Q330" s="48">
        <f t="shared" ref="Q330:R330" si="252">SUM(Q331)</f>
        <v>0</v>
      </c>
      <c r="R330" s="48">
        <f t="shared" si="252"/>
        <v>0</v>
      </c>
      <c r="S330" s="65">
        <f t="shared" si="224"/>
        <v>0</v>
      </c>
    </row>
    <row r="331" spans="1:19" ht="91.5" hidden="1" customHeight="1" x14ac:dyDescent="0.25">
      <c r="A331" s="161"/>
      <c r="B331" s="23">
        <v>425191</v>
      </c>
      <c r="C331" s="17" t="s">
        <v>587</v>
      </c>
      <c r="D331" s="84"/>
      <c r="E331" s="68"/>
      <c r="F331" s="19"/>
      <c r="G331" s="19"/>
      <c r="H331" s="19"/>
      <c r="I331" s="290"/>
      <c r="J331" s="19"/>
      <c r="K331" s="19"/>
      <c r="L331" s="19"/>
      <c r="M331" s="19"/>
      <c r="N331" s="19"/>
      <c r="O331" s="49"/>
      <c r="P331" s="65">
        <f t="shared" si="222"/>
        <v>0</v>
      </c>
      <c r="Q331" s="49"/>
      <c r="R331" s="49"/>
      <c r="S331" s="65">
        <f t="shared" si="224"/>
        <v>0</v>
      </c>
    </row>
    <row r="332" spans="1:19" ht="25.5" hidden="1" x14ac:dyDescent="0.25">
      <c r="A332" s="271"/>
      <c r="B332" s="12">
        <v>425200</v>
      </c>
      <c r="C332" s="13" t="s">
        <v>252</v>
      </c>
      <c r="D332" s="82">
        <f>SUM(D333,D338,D351,D355,D347,D349,D357)</f>
        <v>0</v>
      </c>
      <c r="E332" s="112">
        <f>SUM(E333,E338,E351,E355,E347,E349,E357)</f>
        <v>0</v>
      </c>
      <c r="F332" s="14">
        <f t="shared" ref="F332:O332" si="253">SUM(F333,F338,F351,F355,F347,F349,F357)</f>
        <v>0</v>
      </c>
      <c r="G332" s="14">
        <f t="shared" si="253"/>
        <v>0</v>
      </c>
      <c r="H332" s="14">
        <f t="shared" si="253"/>
        <v>0</v>
      </c>
      <c r="I332" s="288">
        <f t="shared" si="253"/>
        <v>0</v>
      </c>
      <c r="J332" s="14">
        <f t="shared" si="253"/>
        <v>0</v>
      </c>
      <c r="K332" s="14">
        <f t="shared" si="253"/>
        <v>0</v>
      </c>
      <c r="L332" s="14">
        <f t="shared" si="253"/>
        <v>0</v>
      </c>
      <c r="M332" s="14">
        <f t="shared" si="253"/>
        <v>0</v>
      </c>
      <c r="N332" s="14">
        <f t="shared" si="253"/>
        <v>0</v>
      </c>
      <c r="O332" s="113">
        <f t="shared" si="253"/>
        <v>0</v>
      </c>
      <c r="P332" s="65">
        <f t="shared" si="222"/>
        <v>0</v>
      </c>
      <c r="Q332" s="14">
        <f t="shared" ref="Q332:R332" si="254">SUM(Q333,Q338,Q351,Q355,Q347,Q349,Q357)</f>
        <v>0</v>
      </c>
      <c r="R332" s="14">
        <f t="shared" si="254"/>
        <v>0</v>
      </c>
      <c r="S332" s="65">
        <f t="shared" si="224"/>
        <v>0</v>
      </c>
    </row>
    <row r="333" spans="1:19" ht="25.5" hidden="1" x14ac:dyDescent="0.25">
      <c r="A333" s="161"/>
      <c r="B333" s="16">
        <v>425210</v>
      </c>
      <c r="C333" s="17" t="s">
        <v>253</v>
      </c>
      <c r="D333" s="83">
        <f>SUM(D334:D337)</f>
        <v>0</v>
      </c>
      <c r="E333" s="110">
        <f t="shared" ref="E333:O333" si="255">SUM(E334:E337)</f>
        <v>0</v>
      </c>
      <c r="F333" s="18">
        <f t="shared" si="255"/>
        <v>0</v>
      </c>
      <c r="G333" s="18">
        <f t="shared" si="255"/>
        <v>0</v>
      </c>
      <c r="H333" s="18">
        <f t="shared" si="255"/>
        <v>0</v>
      </c>
      <c r="I333" s="289">
        <f t="shared" si="255"/>
        <v>0</v>
      </c>
      <c r="J333" s="18">
        <f t="shared" si="255"/>
        <v>0</v>
      </c>
      <c r="K333" s="18">
        <f t="shared" si="255"/>
        <v>0</v>
      </c>
      <c r="L333" s="18">
        <f t="shared" si="255"/>
        <v>0</v>
      </c>
      <c r="M333" s="18">
        <f t="shared" si="255"/>
        <v>0</v>
      </c>
      <c r="N333" s="18">
        <f t="shared" si="255"/>
        <v>0</v>
      </c>
      <c r="O333" s="111">
        <f t="shared" si="255"/>
        <v>0</v>
      </c>
      <c r="P333" s="65">
        <f t="shared" si="222"/>
        <v>0</v>
      </c>
      <c r="Q333" s="18">
        <f t="shared" ref="Q333:R333" si="256">SUM(Q334:Q337)</f>
        <v>0</v>
      </c>
      <c r="R333" s="18">
        <f t="shared" si="256"/>
        <v>0</v>
      </c>
      <c r="S333" s="65">
        <f t="shared" si="224"/>
        <v>0</v>
      </c>
    </row>
    <row r="334" spans="1:19" hidden="1" x14ac:dyDescent="0.25">
      <c r="A334" s="161"/>
      <c r="B334" s="16">
        <v>425211</v>
      </c>
      <c r="C334" s="17" t="s">
        <v>254</v>
      </c>
      <c r="D334" s="84"/>
      <c r="E334" s="68"/>
      <c r="F334" s="19"/>
      <c r="G334" s="19"/>
      <c r="H334" s="19"/>
      <c r="I334" s="290"/>
      <c r="J334" s="19"/>
      <c r="K334" s="19"/>
      <c r="L334" s="19"/>
      <c r="M334" s="19"/>
      <c r="N334" s="19"/>
      <c r="O334" s="49"/>
      <c r="P334" s="65">
        <f t="shared" si="222"/>
        <v>0</v>
      </c>
      <c r="Q334" s="49"/>
      <c r="R334" s="49"/>
      <c r="S334" s="65">
        <f t="shared" si="224"/>
        <v>0</v>
      </c>
    </row>
    <row r="335" spans="1:19" ht="25.5" hidden="1" x14ac:dyDescent="0.25">
      <c r="A335" s="161"/>
      <c r="B335" s="16">
        <v>425212</v>
      </c>
      <c r="C335" s="17" t="s">
        <v>255</v>
      </c>
      <c r="D335" s="84"/>
      <c r="E335" s="68"/>
      <c r="F335" s="19"/>
      <c r="G335" s="19"/>
      <c r="H335" s="19"/>
      <c r="I335" s="290"/>
      <c r="J335" s="19"/>
      <c r="K335" s="19"/>
      <c r="L335" s="19"/>
      <c r="M335" s="19"/>
      <c r="N335" s="19"/>
      <c r="O335" s="49"/>
      <c r="P335" s="65">
        <f t="shared" si="222"/>
        <v>0</v>
      </c>
      <c r="Q335" s="49"/>
      <c r="R335" s="49"/>
      <c r="S335" s="65">
        <f t="shared" si="224"/>
        <v>0</v>
      </c>
    </row>
    <row r="336" spans="1:19" hidden="1" x14ac:dyDescent="0.25">
      <c r="A336" s="161"/>
      <c r="B336" s="16">
        <v>425213</v>
      </c>
      <c r="C336" s="17" t="s">
        <v>256</v>
      </c>
      <c r="D336" s="84"/>
      <c r="E336" s="68"/>
      <c r="F336" s="19"/>
      <c r="G336" s="19"/>
      <c r="H336" s="19"/>
      <c r="I336" s="290"/>
      <c r="J336" s="19"/>
      <c r="K336" s="19"/>
      <c r="L336" s="19"/>
      <c r="M336" s="19"/>
      <c r="N336" s="19"/>
      <c r="O336" s="49"/>
      <c r="P336" s="65">
        <f t="shared" si="222"/>
        <v>0</v>
      </c>
      <c r="Q336" s="49"/>
      <c r="R336" s="49"/>
      <c r="S336" s="65">
        <f t="shared" si="224"/>
        <v>0</v>
      </c>
    </row>
    <row r="337" spans="1:19" ht="46.5" hidden="1" customHeight="1" x14ac:dyDescent="0.25">
      <c r="A337" s="161"/>
      <c r="B337" s="16">
        <v>425219</v>
      </c>
      <c r="C337" s="17" t="s">
        <v>589</v>
      </c>
      <c r="D337" s="84"/>
      <c r="E337" s="68"/>
      <c r="F337" s="19"/>
      <c r="G337" s="19"/>
      <c r="H337" s="19"/>
      <c r="I337" s="290"/>
      <c r="J337" s="19"/>
      <c r="K337" s="19"/>
      <c r="L337" s="19"/>
      <c r="M337" s="19"/>
      <c r="N337" s="19"/>
      <c r="O337" s="49"/>
      <c r="P337" s="65">
        <f t="shared" si="222"/>
        <v>0</v>
      </c>
      <c r="Q337" s="49"/>
      <c r="R337" s="49"/>
      <c r="S337" s="65">
        <f t="shared" si="224"/>
        <v>0</v>
      </c>
    </row>
    <row r="338" spans="1:19" ht="30" hidden="1" customHeight="1" x14ac:dyDescent="0.25">
      <c r="A338" s="161"/>
      <c r="B338" s="16">
        <v>425220</v>
      </c>
      <c r="C338" s="17" t="s">
        <v>257</v>
      </c>
      <c r="D338" s="83">
        <f>SUM(D339:D346)</f>
        <v>0</v>
      </c>
      <c r="E338" s="67">
        <f t="shared" ref="E338:O338" si="257">SUM(E339:E346)</f>
        <v>0</v>
      </c>
      <c r="F338" s="18">
        <f t="shared" si="257"/>
        <v>0</v>
      </c>
      <c r="G338" s="18">
        <f t="shared" si="257"/>
        <v>0</v>
      </c>
      <c r="H338" s="18">
        <f t="shared" si="257"/>
        <v>0</v>
      </c>
      <c r="I338" s="289">
        <f t="shared" si="257"/>
        <v>0</v>
      </c>
      <c r="J338" s="18">
        <f t="shared" si="257"/>
        <v>0</v>
      </c>
      <c r="K338" s="18">
        <f t="shared" si="257"/>
        <v>0</v>
      </c>
      <c r="L338" s="18">
        <f t="shared" si="257"/>
        <v>0</v>
      </c>
      <c r="M338" s="18">
        <f t="shared" si="257"/>
        <v>0</v>
      </c>
      <c r="N338" s="18">
        <f t="shared" si="257"/>
        <v>0</v>
      </c>
      <c r="O338" s="48">
        <f t="shared" si="257"/>
        <v>0</v>
      </c>
      <c r="P338" s="65">
        <f t="shared" si="222"/>
        <v>0</v>
      </c>
      <c r="Q338" s="48">
        <f t="shared" ref="Q338:R338" si="258">SUM(Q339:Q346)</f>
        <v>0</v>
      </c>
      <c r="R338" s="48">
        <f t="shared" si="258"/>
        <v>0</v>
      </c>
      <c r="S338" s="65">
        <f t="shared" si="224"/>
        <v>0</v>
      </c>
    </row>
    <row r="339" spans="1:19" hidden="1" x14ac:dyDescent="0.25">
      <c r="A339" s="161"/>
      <c r="B339" s="16">
        <v>425221</v>
      </c>
      <c r="C339" s="17" t="s">
        <v>258</v>
      </c>
      <c r="D339" s="84"/>
      <c r="E339" s="68"/>
      <c r="F339" s="19"/>
      <c r="G339" s="19"/>
      <c r="H339" s="19"/>
      <c r="I339" s="290"/>
      <c r="J339" s="19"/>
      <c r="K339" s="19"/>
      <c r="L339" s="19"/>
      <c r="M339" s="19"/>
      <c r="N339" s="19"/>
      <c r="O339" s="49"/>
      <c r="P339" s="65">
        <f t="shared" si="222"/>
        <v>0</v>
      </c>
      <c r="Q339" s="49"/>
      <c r="R339" s="49"/>
      <c r="S339" s="65">
        <f t="shared" si="224"/>
        <v>0</v>
      </c>
    </row>
    <row r="340" spans="1:19" hidden="1" x14ac:dyDescent="0.25">
      <c r="A340" s="161"/>
      <c r="B340" s="16">
        <v>425222</v>
      </c>
      <c r="C340" s="17" t="s">
        <v>259</v>
      </c>
      <c r="D340" s="84"/>
      <c r="E340" s="68"/>
      <c r="F340" s="19"/>
      <c r="G340" s="19"/>
      <c r="H340" s="19"/>
      <c r="I340" s="290"/>
      <c r="J340" s="19"/>
      <c r="K340" s="19"/>
      <c r="L340" s="19"/>
      <c r="M340" s="19"/>
      <c r="N340" s="19"/>
      <c r="O340" s="49"/>
      <c r="P340" s="65">
        <f t="shared" si="222"/>
        <v>0</v>
      </c>
      <c r="Q340" s="49"/>
      <c r="R340" s="49"/>
      <c r="S340" s="65">
        <f t="shared" si="224"/>
        <v>0</v>
      </c>
    </row>
    <row r="341" spans="1:19" hidden="1" x14ac:dyDescent="0.25">
      <c r="A341" s="161"/>
      <c r="B341" s="16">
        <v>425223</v>
      </c>
      <c r="C341" s="17" t="s">
        <v>260</v>
      </c>
      <c r="D341" s="84"/>
      <c r="E341" s="68"/>
      <c r="F341" s="19"/>
      <c r="G341" s="19"/>
      <c r="H341" s="19"/>
      <c r="I341" s="290"/>
      <c r="J341" s="19"/>
      <c r="K341" s="19"/>
      <c r="L341" s="19"/>
      <c r="M341" s="19"/>
      <c r="N341" s="19"/>
      <c r="O341" s="49"/>
      <c r="P341" s="65">
        <f t="shared" si="222"/>
        <v>0</v>
      </c>
      <c r="Q341" s="49"/>
      <c r="R341" s="49"/>
      <c r="S341" s="65">
        <f t="shared" si="224"/>
        <v>0</v>
      </c>
    </row>
    <row r="342" spans="1:19" ht="60.75" hidden="1" customHeight="1" x14ac:dyDescent="0.25">
      <c r="A342" s="161"/>
      <c r="B342" s="16">
        <v>425224</v>
      </c>
      <c r="C342" s="17" t="s">
        <v>588</v>
      </c>
      <c r="D342" s="84"/>
      <c r="E342" s="68"/>
      <c r="F342" s="19"/>
      <c r="G342" s="19"/>
      <c r="H342" s="19"/>
      <c r="I342" s="290"/>
      <c r="J342" s="19"/>
      <c r="K342" s="19"/>
      <c r="L342" s="19"/>
      <c r="M342" s="19"/>
      <c r="N342" s="19"/>
      <c r="O342" s="49"/>
      <c r="P342" s="65">
        <f t="shared" si="222"/>
        <v>0</v>
      </c>
      <c r="Q342" s="49"/>
      <c r="R342" s="49"/>
      <c r="S342" s="65">
        <f t="shared" si="224"/>
        <v>0</v>
      </c>
    </row>
    <row r="343" spans="1:19" ht="59.25" hidden="1" customHeight="1" x14ac:dyDescent="0.25">
      <c r="A343" s="161"/>
      <c r="B343" s="16">
        <v>425225</v>
      </c>
      <c r="C343" s="17" t="s">
        <v>261</v>
      </c>
      <c r="D343" s="84"/>
      <c r="E343" s="68"/>
      <c r="F343" s="19"/>
      <c r="G343" s="19"/>
      <c r="H343" s="19"/>
      <c r="I343" s="290"/>
      <c r="J343" s="19"/>
      <c r="K343" s="19"/>
      <c r="L343" s="19"/>
      <c r="M343" s="19"/>
      <c r="N343" s="19"/>
      <c r="O343" s="49"/>
      <c r="P343" s="65">
        <f t="shared" si="222"/>
        <v>0</v>
      </c>
      <c r="Q343" s="49"/>
      <c r="R343" s="49"/>
      <c r="S343" s="65">
        <f t="shared" si="224"/>
        <v>0</v>
      </c>
    </row>
    <row r="344" spans="1:19" ht="33.75" hidden="1" customHeight="1" x14ac:dyDescent="0.25">
      <c r="A344" s="161"/>
      <c r="B344" s="16">
        <v>425226</v>
      </c>
      <c r="C344" s="17" t="s">
        <v>262</v>
      </c>
      <c r="D344" s="84"/>
      <c r="E344" s="68"/>
      <c r="F344" s="19"/>
      <c r="G344" s="19"/>
      <c r="H344" s="19"/>
      <c r="I344" s="290"/>
      <c r="J344" s="19"/>
      <c r="K344" s="19"/>
      <c r="L344" s="19"/>
      <c r="M344" s="19"/>
      <c r="N344" s="19"/>
      <c r="O344" s="49"/>
      <c r="P344" s="65">
        <f t="shared" si="222"/>
        <v>0</v>
      </c>
      <c r="Q344" s="49"/>
      <c r="R344" s="49"/>
      <c r="S344" s="65">
        <f t="shared" si="224"/>
        <v>0</v>
      </c>
    </row>
    <row r="345" spans="1:19" ht="38.25" hidden="1" x14ac:dyDescent="0.25">
      <c r="A345" s="161"/>
      <c r="B345" s="16">
        <v>425227</v>
      </c>
      <c r="C345" s="17" t="s">
        <v>263</v>
      </c>
      <c r="D345" s="84"/>
      <c r="E345" s="68"/>
      <c r="F345" s="19"/>
      <c r="G345" s="19"/>
      <c r="H345" s="19"/>
      <c r="I345" s="290"/>
      <c r="J345" s="19"/>
      <c r="K345" s="19"/>
      <c r="L345" s="19"/>
      <c r="M345" s="19"/>
      <c r="N345" s="19"/>
      <c r="O345" s="49"/>
      <c r="P345" s="65">
        <f t="shared" si="222"/>
        <v>0</v>
      </c>
      <c r="Q345" s="49"/>
      <c r="R345" s="49"/>
      <c r="S345" s="65">
        <f t="shared" si="224"/>
        <v>0</v>
      </c>
    </row>
    <row r="346" spans="1:19" ht="63" hidden="1" customHeight="1" x14ac:dyDescent="0.25">
      <c r="A346" s="161"/>
      <c r="B346" s="16">
        <v>425229</v>
      </c>
      <c r="C346" s="17" t="s">
        <v>264</v>
      </c>
      <c r="D346" s="84"/>
      <c r="E346" s="68"/>
      <c r="F346" s="19"/>
      <c r="G346" s="19"/>
      <c r="H346" s="19"/>
      <c r="I346" s="290"/>
      <c r="J346" s="19"/>
      <c r="K346" s="19"/>
      <c r="L346" s="19"/>
      <c r="M346" s="19"/>
      <c r="N346" s="19"/>
      <c r="O346" s="49"/>
      <c r="P346" s="65">
        <f t="shared" si="222"/>
        <v>0</v>
      </c>
      <c r="Q346" s="49"/>
      <c r="R346" s="49"/>
      <c r="S346" s="65">
        <f t="shared" si="224"/>
        <v>0</v>
      </c>
    </row>
    <row r="347" spans="1:19" ht="25.5" hidden="1" x14ac:dyDescent="0.25">
      <c r="A347" s="161"/>
      <c r="B347" s="16">
        <v>425230</v>
      </c>
      <c r="C347" s="17" t="s">
        <v>498</v>
      </c>
      <c r="D347" s="85">
        <f>SUM(D348)</f>
        <v>0</v>
      </c>
      <c r="E347" s="104">
        <f t="shared" ref="E347:O347" si="259">SUM(E348)</f>
        <v>0</v>
      </c>
      <c r="F347" s="20">
        <f t="shared" si="259"/>
        <v>0</v>
      </c>
      <c r="G347" s="20">
        <f t="shared" si="259"/>
        <v>0</v>
      </c>
      <c r="H347" s="20">
        <f t="shared" si="259"/>
        <v>0</v>
      </c>
      <c r="I347" s="181">
        <f t="shared" si="259"/>
        <v>0</v>
      </c>
      <c r="J347" s="20">
        <f t="shared" si="259"/>
        <v>0</v>
      </c>
      <c r="K347" s="20">
        <f t="shared" si="259"/>
        <v>0</v>
      </c>
      <c r="L347" s="20">
        <f t="shared" si="259"/>
        <v>0</v>
      </c>
      <c r="M347" s="20">
        <f t="shared" si="259"/>
        <v>0</v>
      </c>
      <c r="N347" s="20">
        <f t="shared" si="259"/>
        <v>0</v>
      </c>
      <c r="O347" s="105">
        <f t="shared" si="259"/>
        <v>0</v>
      </c>
      <c r="P347" s="65">
        <f t="shared" si="222"/>
        <v>0</v>
      </c>
      <c r="Q347" s="20">
        <f t="shared" ref="Q347:R347" si="260">SUM(Q348)</f>
        <v>0</v>
      </c>
      <c r="R347" s="20">
        <f t="shared" si="260"/>
        <v>0</v>
      </c>
      <c r="S347" s="65">
        <f t="shared" si="224"/>
        <v>0</v>
      </c>
    </row>
    <row r="348" spans="1:19" ht="25.5" hidden="1" x14ac:dyDescent="0.25">
      <c r="A348" s="161"/>
      <c r="B348" s="16">
        <v>425231</v>
      </c>
      <c r="C348" s="17" t="s">
        <v>498</v>
      </c>
      <c r="D348" s="106"/>
      <c r="E348" s="107"/>
      <c r="F348" s="108"/>
      <c r="G348" s="108"/>
      <c r="H348" s="108"/>
      <c r="I348" s="301"/>
      <c r="J348" s="108"/>
      <c r="K348" s="108"/>
      <c r="L348" s="108"/>
      <c r="M348" s="108"/>
      <c r="N348" s="108"/>
      <c r="O348" s="109"/>
      <c r="P348" s="65">
        <f t="shared" si="222"/>
        <v>0</v>
      </c>
      <c r="Q348" s="109"/>
      <c r="R348" s="109"/>
      <c r="S348" s="65">
        <f t="shared" si="224"/>
        <v>0</v>
      </c>
    </row>
    <row r="349" spans="1:19" ht="42.75" hidden="1" customHeight="1" x14ac:dyDescent="0.25">
      <c r="A349" s="161"/>
      <c r="B349" s="16">
        <v>425250</v>
      </c>
      <c r="C349" s="17" t="s">
        <v>499</v>
      </c>
      <c r="D349" s="85">
        <f>SUM(D350)</f>
        <v>0</v>
      </c>
      <c r="E349" s="104">
        <f t="shared" ref="E349:O349" si="261">SUM(E350)</f>
        <v>0</v>
      </c>
      <c r="F349" s="20">
        <f t="shared" si="261"/>
        <v>0</v>
      </c>
      <c r="G349" s="20">
        <f t="shared" si="261"/>
        <v>0</v>
      </c>
      <c r="H349" s="20">
        <f t="shared" si="261"/>
        <v>0</v>
      </c>
      <c r="I349" s="181">
        <f t="shared" si="261"/>
        <v>0</v>
      </c>
      <c r="J349" s="20">
        <f t="shared" si="261"/>
        <v>0</v>
      </c>
      <c r="K349" s="20">
        <f t="shared" si="261"/>
        <v>0</v>
      </c>
      <c r="L349" s="20">
        <f t="shared" si="261"/>
        <v>0</v>
      </c>
      <c r="M349" s="20">
        <f t="shared" si="261"/>
        <v>0</v>
      </c>
      <c r="N349" s="20">
        <f t="shared" si="261"/>
        <v>0</v>
      </c>
      <c r="O349" s="105">
        <f t="shared" si="261"/>
        <v>0</v>
      </c>
      <c r="P349" s="65">
        <f t="shared" si="222"/>
        <v>0</v>
      </c>
      <c r="Q349" s="20">
        <f t="shared" ref="Q349:R349" si="262">SUM(Q350)</f>
        <v>0</v>
      </c>
      <c r="R349" s="20">
        <f t="shared" si="262"/>
        <v>0</v>
      </c>
      <c r="S349" s="65">
        <f t="shared" si="224"/>
        <v>0</v>
      </c>
    </row>
    <row r="350" spans="1:19" ht="41.25" hidden="1" customHeight="1" x14ac:dyDescent="0.25">
      <c r="A350" s="161"/>
      <c r="B350" s="16">
        <v>425253</v>
      </c>
      <c r="C350" s="17" t="s">
        <v>499</v>
      </c>
      <c r="D350" s="106"/>
      <c r="E350" s="107"/>
      <c r="F350" s="108"/>
      <c r="G350" s="108"/>
      <c r="H350" s="108"/>
      <c r="I350" s="301"/>
      <c r="J350" s="108"/>
      <c r="K350" s="108"/>
      <c r="L350" s="108"/>
      <c r="M350" s="108"/>
      <c r="N350" s="108"/>
      <c r="O350" s="109"/>
      <c r="P350" s="65">
        <f t="shared" si="222"/>
        <v>0</v>
      </c>
      <c r="Q350" s="109"/>
      <c r="R350" s="109"/>
      <c r="S350" s="65">
        <f t="shared" si="224"/>
        <v>0</v>
      </c>
    </row>
    <row r="351" spans="1:19" ht="38.25" hidden="1" x14ac:dyDescent="0.25">
      <c r="A351" s="161"/>
      <c r="B351" s="16">
        <v>425260</v>
      </c>
      <c r="C351" s="17" t="s">
        <v>265</v>
      </c>
      <c r="D351" s="83">
        <f>SUM(D352:D354)</f>
        <v>0</v>
      </c>
      <c r="E351" s="67">
        <f t="shared" ref="E351:O351" si="263">SUM(E352:E354)</f>
        <v>0</v>
      </c>
      <c r="F351" s="18">
        <f t="shared" si="263"/>
        <v>0</v>
      </c>
      <c r="G351" s="18">
        <f t="shared" si="263"/>
        <v>0</v>
      </c>
      <c r="H351" s="18">
        <f t="shared" si="263"/>
        <v>0</v>
      </c>
      <c r="I351" s="289">
        <f t="shared" si="263"/>
        <v>0</v>
      </c>
      <c r="J351" s="18">
        <f t="shared" si="263"/>
        <v>0</v>
      </c>
      <c r="K351" s="18">
        <f t="shared" si="263"/>
        <v>0</v>
      </c>
      <c r="L351" s="18">
        <f t="shared" si="263"/>
        <v>0</v>
      </c>
      <c r="M351" s="18">
        <f t="shared" si="263"/>
        <v>0</v>
      </c>
      <c r="N351" s="18">
        <f t="shared" si="263"/>
        <v>0</v>
      </c>
      <c r="O351" s="48">
        <f t="shared" si="263"/>
        <v>0</v>
      </c>
      <c r="P351" s="65">
        <f t="shared" si="222"/>
        <v>0</v>
      </c>
      <c r="Q351" s="48">
        <f t="shared" ref="Q351:R351" si="264">SUM(Q352:Q354)</f>
        <v>0</v>
      </c>
      <c r="R351" s="48">
        <f t="shared" si="264"/>
        <v>0</v>
      </c>
      <c r="S351" s="65">
        <f t="shared" si="224"/>
        <v>0</v>
      </c>
    </row>
    <row r="352" spans="1:19" ht="59.25" hidden="1" customHeight="1" x14ac:dyDescent="0.25">
      <c r="A352" s="161"/>
      <c r="B352" s="16">
        <v>425261</v>
      </c>
      <c r="C352" s="17" t="s">
        <v>266</v>
      </c>
      <c r="D352" s="84"/>
      <c r="E352" s="68"/>
      <c r="F352" s="19"/>
      <c r="G352" s="19"/>
      <c r="H352" s="19"/>
      <c r="I352" s="290"/>
      <c r="J352" s="19"/>
      <c r="K352" s="19"/>
      <c r="L352" s="19"/>
      <c r="M352" s="19"/>
      <c r="N352" s="19"/>
      <c r="O352" s="49"/>
      <c r="P352" s="65">
        <f t="shared" si="222"/>
        <v>0</v>
      </c>
      <c r="Q352" s="49"/>
      <c r="R352" s="49"/>
      <c r="S352" s="65">
        <f t="shared" si="224"/>
        <v>0</v>
      </c>
    </row>
    <row r="353" spans="1:19" ht="28.5" hidden="1" customHeight="1" x14ac:dyDescent="0.25">
      <c r="A353" s="161"/>
      <c r="B353" s="16">
        <v>425262</v>
      </c>
      <c r="C353" s="17" t="s">
        <v>267</v>
      </c>
      <c r="D353" s="84"/>
      <c r="E353" s="68"/>
      <c r="F353" s="19"/>
      <c r="G353" s="19"/>
      <c r="H353" s="19"/>
      <c r="I353" s="290"/>
      <c r="J353" s="19"/>
      <c r="K353" s="19"/>
      <c r="L353" s="19"/>
      <c r="M353" s="19"/>
      <c r="N353" s="19"/>
      <c r="O353" s="49"/>
      <c r="P353" s="65">
        <f t="shared" si="222"/>
        <v>0</v>
      </c>
      <c r="Q353" s="49"/>
      <c r="R353" s="49"/>
      <c r="S353" s="65">
        <f t="shared" si="224"/>
        <v>0</v>
      </c>
    </row>
    <row r="354" spans="1:19" ht="32.25" hidden="1" customHeight="1" x14ac:dyDescent="0.25">
      <c r="A354" s="161"/>
      <c r="B354" s="16">
        <v>425263</v>
      </c>
      <c r="C354" s="17" t="s">
        <v>590</v>
      </c>
      <c r="D354" s="84"/>
      <c r="E354" s="68"/>
      <c r="F354" s="19"/>
      <c r="G354" s="19"/>
      <c r="H354" s="19"/>
      <c r="I354" s="290"/>
      <c r="J354" s="19"/>
      <c r="K354" s="19"/>
      <c r="L354" s="19"/>
      <c r="M354" s="19"/>
      <c r="N354" s="19"/>
      <c r="O354" s="49"/>
      <c r="P354" s="65">
        <f t="shared" si="222"/>
        <v>0</v>
      </c>
      <c r="Q354" s="49"/>
      <c r="R354" s="49"/>
      <c r="S354" s="65">
        <f t="shared" si="224"/>
        <v>0</v>
      </c>
    </row>
    <row r="355" spans="1:19" ht="25.5" hidden="1" x14ac:dyDescent="0.25">
      <c r="A355" s="161"/>
      <c r="B355" s="23">
        <v>425280</v>
      </c>
      <c r="C355" s="17" t="s">
        <v>268</v>
      </c>
      <c r="D355" s="83">
        <f>SUM(D356)</f>
        <v>0</v>
      </c>
      <c r="E355" s="67">
        <f t="shared" ref="E355:O355" si="265">SUM(E356)</f>
        <v>0</v>
      </c>
      <c r="F355" s="18">
        <f t="shared" si="265"/>
        <v>0</v>
      </c>
      <c r="G355" s="18">
        <f t="shared" si="265"/>
        <v>0</v>
      </c>
      <c r="H355" s="18">
        <f t="shared" si="265"/>
        <v>0</v>
      </c>
      <c r="I355" s="289">
        <f t="shared" si="265"/>
        <v>0</v>
      </c>
      <c r="J355" s="18">
        <f t="shared" si="265"/>
        <v>0</v>
      </c>
      <c r="K355" s="18">
        <f t="shared" si="265"/>
        <v>0</v>
      </c>
      <c r="L355" s="18">
        <f t="shared" si="265"/>
        <v>0</v>
      </c>
      <c r="M355" s="18">
        <f t="shared" si="265"/>
        <v>0</v>
      </c>
      <c r="N355" s="18">
        <f t="shared" si="265"/>
        <v>0</v>
      </c>
      <c r="O355" s="48">
        <f t="shared" si="265"/>
        <v>0</v>
      </c>
      <c r="P355" s="65">
        <f t="shared" si="222"/>
        <v>0</v>
      </c>
      <c r="Q355" s="48">
        <f t="shared" ref="Q355:R355" si="266">SUM(Q356)</f>
        <v>0</v>
      </c>
      <c r="R355" s="48">
        <f t="shared" si="266"/>
        <v>0</v>
      </c>
      <c r="S355" s="65">
        <f t="shared" si="224"/>
        <v>0</v>
      </c>
    </row>
    <row r="356" spans="1:19" ht="66" hidden="1" customHeight="1" x14ac:dyDescent="0.25">
      <c r="A356" s="161"/>
      <c r="B356" s="23">
        <v>425281</v>
      </c>
      <c r="C356" s="17" t="s">
        <v>591</v>
      </c>
      <c r="D356" s="84"/>
      <c r="E356" s="68"/>
      <c r="F356" s="19"/>
      <c r="G356" s="19"/>
      <c r="H356" s="19"/>
      <c r="I356" s="290"/>
      <c r="J356" s="19"/>
      <c r="K356" s="19"/>
      <c r="L356" s="19"/>
      <c r="M356" s="19"/>
      <c r="N356" s="19"/>
      <c r="O356" s="49"/>
      <c r="P356" s="65">
        <f t="shared" si="222"/>
        <v>0</v>
      </c>
      <c r="Q356" s="49"/>
      <c r="R356" s="49"/>
      <c r="S356" s="65">
        <f t="shared" si="224"/>
        <v>0</v>
      </c>
    </row>
    <row r="357" spans="1:19" ht="38.25" hidden="1" x14ac:dyDescent="0.25">
      <c r="A357" s="161"/>
      <c r="B357" s="23">
        <v>425290</v>
      </c>
      <c r="C357" s="17" t="s">
        <v>646</v>
      </c>
      <c r="D357" s="85">
        <f>SUM(D358)</f>
        <v>0</v>
      </c>
      <c r="E357" s="104">
        <f t="shared" ref="E357:O357" si="267">SUM(E358)</f>
        <v>0</v>
      </c>
      <c r="F357" s="20">
        <f t="shared" si="267"/>
        <v>0</v>
      </c>
      <c r="G357" s="20">
        <f t="shared" si="267"/>
        <v>0</v>
      </c>
      <c r="H357" s="20">
        <f t="shared" si="267"/>
        <v>0</v>
      </c>
      <c r="I357" s="181">
        <f t="shared" si="267"/>
        <v>0</v>
      </c>
      <c r="J357" s="20">
        <f t="shared" si="267"/>
        <v>0</v>
      </c>
      <c r="K357" s="20">
        <f t="shared" si="267"/>
        <v>0</v>
      </c>
      <c r="L357" s="20">
        <f t="shared" si="267"/>
        <v>0</v>
      </c>
      <c r="M357" s="20">
        <f t="shared" si="267"/>
        <v>0</v>
      </c>
      <c r="N357" s="20">
        <f t="shared" si="267"/>
        <v>0</v>
      </c>
      <c r="O357" s="105">
        <f t="shared" si="267"/>
        <v>0</v>
      </c>
      <c r="P357" s="65">
        <f t="shared" si="222"/>
        <v>0</v>
      </c>
      <c r="Q357" s="20">
        <f t="shared" ref="Q357:R357" si="268">SUM(Q358)</f>
        <v>0</v>
      </c>
      <c r="R357" s="20">
        <f t="shared" si="268"/>
        <v>0</v>
      </c>
      <c r="S357" s="65">
        <f t="shared" si="224"/>
        <v>0</v>
      </c>
    </row>
    <row r="358" spans="1:19" ht="63.75" hidden="1" x14ac:dyDescent="0.25">
      <c r="A358" s="161"/>
      <c r="B358" s="23">
        <v>425291</v>
      </c>
      <c r="C358" s="17" t="s">
        <v>647</v>
      </c>
      <c r="D358" s="84"/>
      <c r="E358" s="68"/>
      <c r="F358" s="19"/>
      <c r="G358" s="19"/>
      <c r="H358" s="19"/>
      <c r="I358" s="290"/>
      <c r="J358" s="19"/>
      <c r="K358" s="19"/>
      <c r="L358" s="19"/>
      <c r="M358" s="19"/>
      <c r="N358" s="19"/>
      <c r="O358" s="49"/>
      <c r="P358" s="65">
        <f t="shared" si="222"/>
        <v>0</v>
      </c>
      <c r="Q358" s="49"/>
      <c r="R358" s="49"/>
      <c r="S358" s="65">
        <f t="shared" si="224"/>
        <v>0</v>
      </c>
    </row>
    <row r="359" spans="1:19" hidden="1" x14ac:dyDescent="0.25">
      <c r="A359" s="271"/>
      <c r="B359" s="34">
        <v>426000</v>
      </c>
      <c r="C359" s="21" t="s">
        <v>269</v>
      </c>
      <c r="D359" s="82"/>
      <c r="E359" s="112">
        <f t="shared" ref="E359:O359" si="269">SUM(E360+E373+E384+E390+E397+E407+E417+E404)</f>
        <v>0</v>
      </c>
      <c r="F359" s="14">
        <f t="shared" si="269"/>
        <v>0</v>
      </c>
      <c r="G359" s="14">
        <f t="shared" si="269"/>
        <v>0</v>
      </c>
      <c r="H359" s="14">
        <f t="shared" si="269"/>
        <v>0</v>
      </c>
      <c r="I359" s="288">
        <f t="shared" si="269"/>
        <v>0</v>
      </c>
      <c r="J359" s="14">
        <f t="shared" si="269"/>
        <v>0</v>
      </c>
      <c r="K359" s="14">
        <f t="shared" si="269"/>
        <v>0</v>
      </c>
      <c r="L359" s="14">
        <f t="shared" si="269"/>
        <v>0</v>
      </c>
      <c r="M359" s="14">
        <f t="shared" si="269"/>
        <v>0</v>
      </c>
      <c r="N359" s="14">
        <f t="shared" si="269"/>
        <v>0</v>
      </c>
      <c r="O359" s="113">
        <f t="shared" si="269"/>
        <v>0</v>
      </c>
      <c r="P359" s="65">
        <f t="shared" si="222"/>
        <v>0</v>
      </c>
      <c r="Q359" s="14">
        <f t="shared" ref="Q359:R359" si="270">SUM(Q360+Q373+Q384+Q390+Q397+Q407+Q417+Q404)</f>
        <v>0</v>
      </c>
      <c r="R359" s="14">
        <f t="shared" si="270"/>
        <v>0</v>
      </c>
      <c r="S359" s="65">
        <f t="shared" si="224"/>
        <v>0</v>
      </c>
    </row>
    <row r="360" spans="1:19" hidden="1" x14ac:dyDescent="0.25">
      <c r="A360" s="271"/>
      <c r="B360" s="35">
        <v>426100</v>
      </c>
      <c r="C360" s="13" t="s">
        <v>270</v>
      </c>
      <c r="D360" s="82">
        <f>SUM(D361,D363,D369,D371)</f>
        <v>0</v>
      </c>
      <c r="E360" s="66">
        <f t="shared" ref="E360:O360" si="271">SUM(E361,E363,E369,E371)</f>
        <v>0</v>
      </c>
      <c r="F360" s="14">
        <f t="shared" si="271"/>
        <v>0</v>
      </c>
      <c r="G360" s="14">
        <f t="shared" si="271"/>
        <v>0</v>
      </c>
      <c r="H360" s="14">
        <f t="shared" si="271"/>
        <v>0</v>
      </c>
      <c r="I360" s="288">
        <f>SUM(I361,I363,I369,I371)</f>
        <v>0</v>
      </c>
      <c r="J360" s="14">
        <f t="shared" si="271"/>
        <v>0</v>
      </c>
      <c r="K360" s="14">
        <f t="shared" si="271"/>
        <v>0</v>
      </c>
      <c r="L360" s="14">
        <f t="shared" si="271"/>
        <v>0</v>
      </c>
      <c r="M360" s="14">
        <f t="shared" si="271"/>
        <v>0</v>
      </c>
      <c r="N360" s="14">
        <f t="shared" si="271"/>
        <v>0</v>
      </c>
      <c r="O360" s="47">
        <f t="shared" si="271"/>
        <v>0</v>
      </c>
      <c r="P360" s="65">
        <f t="shared" si="222"/>
        <v>0</v>
      </c>
      <c r="Q360" s="47">
        <f t="shared" ref="Q360:R360" si="272">SUM(Q361,Q363,Q369,Q371)</f>
        <v>0</v>
      </c>
      <c r="R360" s="47">
        <f t="shared" si="272"/>
        <v>0</v>
      </c>
      <c r="S360" s="65">
        <f t="shared" si="224"/>
        <v>0</v>
      </c>
    </row>
    <row r="361" spans="1:19" hidden="1" x14ac:dyDescent="0.25">
      <c r="A361" s="161"/>
      <c r="B361" s="16">
        <v>426110</v>
      </c>
      <c r="C361" s="17" t="s">
        <v>271</v>
      </c>
      <c r="D361" s="83">
        <f>SUM(D362)</f>
        <v>0</v>
      </c>
      <c r="E361" s="67">
        <f t="shared" ref="E361:O361" si="273">SUM(E362)</f>
        <v>0</v>
      </c>
      <c r="F361" s="18">
        <f t="shared" si="273"/>
        <v>0</v>
      </c>
      <c r="G361" s="18">
        <f t="shared" si="273"/>
        <v>0</v>
      </c>
      <c r="H361" s="18">
        <f t="shared" si="273"/>
        <v>0</v>
      </c>
      <c r="I361" s="289">
        <f t="shared" si="273"/>
        <v>0</v>
      </c>
      <c r="J361" s="18">
        <f t="shared" si="273"/>
        <v>0</v>
      </c>
      <c r="K361" s="18">
        <f t="shared" si="273"/>
        <v>0</v>
      </c>
      <c r="L361" s="18">
        <f t="shared" si="273"/>
        <v>0</v>
      </c>
      <c r="M361" s="18">
        <f t="shared" si="273"/>
        <v>0</v>
      </c>
      <c r="N361" s="18">
        <f t="shared" si="273"/>
        <v>0</v>
      </c>
      <c r="O361" s="48">
        <f t="shared" si="273"/>
        <v>0</v>
      </c>
      <c r="P361" s="65">
        <f t="shared" si="222"/>
        <v>0</v>
      </c>
      <c r="Q361" s="48">
        <f t="shared" ref="Q361:R361" si="274">SUM(Q362)</f>
        <v>0</v>
      </c>
      <c r="R361" s="48">
        <f t="shared" si="274"/>
        <v>0</v>
      </c>
      <c r="S361" s="65">
        <f t="shared" si="224"/>
        <v>0</v>
      </c>
    </row>
    <row r="362" spans="1:19" ht="31.5" hidden="1" customHeight="1" x14ac:dyDescent="0.25">
      <c r="A362" s="161"/>
      <c r="B362" s="16">
        <v>426111</v>
      </c>
      <c r="C362" s="17" t="s">
        <v>592</v>
      </c>
      <c r="D362" s="84">
        <v>0</v>
      </c>
      <c r="E362" s="68"/>
      <c r="F362" s="19"/>
      <c r="G362" s="19"/>
      <c r="H362" s="19"/>
      <c r="I362" s="290"/>
      <c r="J362" s="19"/>
      <c r="K362" s="19"/>
      <c r="L362" s="19"/>
      <c r="M362" s="19"/>
      <c r="N362" s="19"/>
      <c r="O362" s="49"/>
      <c r="P362" s="65">
        <f t="shared" si="222"/>
        <v>0</v>
      </c>
      <c r="Q362" s="49"/>
      <c r="R362" s="49"/>
      <c r="S362" s="65">
        <f t="shared" si="224"/>
        <v>0</v>
      </c>
    </row>
    <row r="363" spans="1:19" hidden="1" x14ac:dyDescent="0.25">
      <c r="A363" s="161"/>
      <c r="B363" s="16">
        <v>426120</v>
      </c>
      <c r="C363" s="17" t="s">
        <v>272</v>
      </c>
      <c r="D363" s="83">
        <f>SUM(D364:D368)</f>
        <v>0</v>
      </c>
      <c r="E363" s="67">
        <f t="shared" ref="E363:O363" si="275">SUM(E364:E368)</f>
        <v>0</v>
      </c>
      <c r="F363" s="18">
        <f t="shared" si="275"/>
        <v>0</v>
      </c>
      <c r="G363" s="18">
        <f t="shared" si="275"/>
        <v>0</v>
      </c>
      <c r="H363" s="18">
        <f t="shared" si="275"/>
        <v>0</v>
      </c>
      <c r="I363" s="289">
        <f t="shared" si="275"/>
        <v>0</v>
      </c>
      <c r="J363" s="18">
        <f t="shared" si="275"/>
        <v>0</v>
      </c>
      <c r="K363" s="18">
        <f t="shared" si="275"/>
        <v>0</v>
      </c>
      <c r="L363" s="18">
        <f t="shared" si="275"/>
        <v>0</v>
      </c>
      <c r="M363" s="18">
        <f t="shared" si="275"/>
        <v>0</v>
      </c>
      <c r="N363" s="18">
        <f t="shared" si="275"/>
        <v>0</v>
      </c>
      <c r="O363" s="48">
        <f t="shared" si="275"/>
        <v>0</v>
      </c>
      <c r="P363" s="65">
        <f t="shared" si="222"/>
        <v>0</v>
      </c>
      <c r="Q363" s="48">
        <f t="shared" ref="Q363:R363" si="276">SUM(Q364:Q368)</f>
        <v>0</v>
      </c>
      <c r="R363" s="48">
        <f t="shared" si="276"/>
        <v>0</v>
      </c>
      <c r="S363" s="65">
        <f t="shared" si="224"/>
        <v>0</v>
      </c>
    </row>
    <row r="364" spans="1:19" ht="45" hidden="1" customHeight="1" x14ac:dyDescent="0.25">
      <c r="A364" s="161"/>
      <c r="B364" s="16">
        <v>426121</v>
      </c>
      <c r="C364" s="17" t="s">
        <v>593</v>
      </c>
      <c r="D364" s="84"/>
      <c r="E364" s="68"/>
      <c r="F364" s="19"/>
      <c r="G364" s="19"/>
      <c r="H364" s="19"/>
      <c r="I364" s="290"/>
      <c r="J364" s="19"/>
      <c r="K364" s="19"/>
      <c r="L364" s="19"/>
      <c r="M364" s="19"/>
      <c r="N364" s="19"/>
      <c r="O364" s="49"/>
      <c r="P364" s="65">
        <f t="shared" si="222"/>
        <v>0</v>
      </c>
      <c r="Q364" s="49"/>
      <c r="R364" s="49"/>
      <c r="S364" s="65">
        <f t="shared" si="224"/>
        <v>0</v>
      </c>
    </row>
    <row r="365" spans="1:19" ht="40.5" hidden="1" customHeight="1" x14ac:dyDescent="0.25">
      <c r="A365" s="161"/>
      <c r="B365" s="16">
        <v>426122</v>
      </c>
      <c r="C365" s="17" t="s">
        <v>273</v>
      </c>
      <c r="D365" s="84"/>
      <c r="E365" s="68"/>
      <c r="F365" s="19"/>
      <c r="G365" s="19"/>
      <c r="H365" s="19"/>
      <c r="I365" s="290"/>
      <c r="J365" s="19"/>
      <c r="K365" s="19"/>
      <c r="L365" s="19"/>
      <c r="M365" s="19"/>
      <c r="N365" s="19"/>
      <c r="O365" s="49"/>
      <c r="P365" s="65">
        <f t="shared" si="222"/>
        <v>0</v>
      </c>
      <c r="Q365" s="49"/>
      <c r="R365" s="49"/>
      <c r="S365" s="65">
        <f t="shared" si="224"/>
        <v>0</v>
      </c>
    </row>
    <row r="366" spans="1:19" hidden="1" x14ac:dyDescent="0.25">
      <c r="A366" s="161"/>
      <c r="B366" s="16">
        <v>426123</v>
      </c>
      <c r="C366" s="17" t="s">
        <v>274</v>
      </c>
      <c r="D366" s="84"/>
      <c r="E366" s="68"/>
      <c r="F366" s="19"/>
      <c r="G366" s="19"/>
      <c r="H366" s="19"/>
      <c r="I366" s="290"/>
      <c r="J366" s="19"/>
      <c r="K366" s="19"/>
      <c r="L366" s="19"/>
      <c r="M366" s="19"/>
      <c r="N366" s="19"/>
      <c r="O366" s="49"/>
      <c r="P366" s="65">
        <f t="shared" ref="P366:P433" si="277">SUM(E366:O366)</f>
        <v>0</v>
      </c>
      <c r="Q366" s="49"/>
      <c r="R366" s="49"/>
      <c r="S366" s="65">
        <f t="shared" ref="S366:S433" si="278">SUM(P366:R366)</f>
        <v>0</v>
      </c>
    </row>
    <row r="367" spans="1:19" ht="38.25" hidden="1" x14ac:dyDescent="0.25">
      <c r="A367" s="161"/>
      <c r="B367" s="16">
        <v>426124</v>
      </c>
      <c r="C367" s="17" t="s">
        <v>275</v>
      </c>
      <c r="D367" s="84"/>
      <c r="E367" s="68"/>
      <c r="F367" s="19"/>
      <c r="G367" s="19"/>
      <c r="H367" s="19"/>
      <c r="I367" s="290"/>
      <c r="J367" s="19"/>
      <c r="K367" s="19"/>
      <c r="L367" s="19"/>
      <c r="M367" s="19"/>
      <c r="N367" s="19"/>
      <c r="O367" s="49"/>
      <c r="P367" s="65">
        <f t="shared" si="277"/>
        <v>0</v>
      </c>
      <c r="Q367" s="49"/>
      <c r="R367" s="49"/>
      <c r="S367" s="65">
        <f t="shared" si="278"/>
        <v>0</v>
      </c>
    </row>
    <row r="368" spans="1:19" ht="25.5" hidden="1" x14ac:dyDescent="0.25">
      <c r="A368" s="161"/>
      <c r="B368" s="16">
        <v>426129</v>
      </c>
      <c r="C368" s="17" t="s">
        <v>276</v>
      </c>
      <c r="D368" s="84"/>
      <c r="E368" s="68"/>
      <c r="F368" s="19"/>
      <c r="G368" s="19"/>
      <c r="H368" s="19"/>
      <c r="I368" s="290"/>
      <c r="J368" s="19"/>
      <c r="K368" s="19"/>
      <c r="L368" s="19"/>
      <c r="M368" s="19"/>
      <c r="N368" s="19"/>
      <c r="O368" s="49"/>
      <c r="P368" s="65">
        <f t="shared" si="277"/>
        <v>0</v>
      </c>
      <c r="Q368" s="49"/>
      <c r="R368" s="49"/>
      <c r="S368" s="65">
        <f t="shared" si="278"/>
        <v>0</v>
      </c>
    </row>
    <row r="369" spans="1:19" hidden="1" x14ac:dyDescent="0.25">
      <c r="A369" s="161"/>
      <c r="B369" s="16">
        <v>426130</v>
      </c>
      <c r="C369" s="17" t="s">
        <v>277</v>
      </c>
      <c r="D369" s="83">
        <f>SUM(D370)</f>
        <v>0</v>
      </c>
      <c r="E369" s="67">
        <f t="shared" ref="E369:O369" si="279">SUM(E370)</f>
        <v>0</v>
      </c>
      <c r="F369" s="18">
        <f t="shared" si="279"/>
        <v>0</v>
      </c>
      <c r="G369" s="18">
        <f t="shared" si="279"/>
        <v>0</v>
      </c>
      <c r="H369" s="18">
        <f t="shared" si="279"/>
        <v>0</v>
      </c>
      <c r="I369" s="289">
        <f t="shared" si="279"/>
        <v>0</v>
      </c>
      <c r="J369" s="18">
        <f t="shared" si="279"/>
        <v>0</v>
      </c>
      <c r="K369" s="18">
        <f t="shared" si="279"/>
        <v>0</v>
      </c>
      <c r="L369" s="18">
        <f t="shared" si="279"/>
        <v>0</v>
      </c>
      <c r="M369" s="18">
        <f t="shared" si="279"/>
        <v>0</v>
      </c>
      <c r="N369" s="18">
        <f t="shared" si="279"/>
        <v>0</v>
      </c>
      <c r="O369" s="48">
        <f t="shared" si="279"/>
        <v>0</v>
      </c>
      <c r="P369" s="65">
        <f t="shared" si="277"/>
        <v>0</v>
      </c>
      <c r="Q369" s="48">
        <f t="shared" ref="Q369:R369" si="280">SUM(Q370)</f>
        <v>0</v>
      </c>
      <c r="R369" s="48">
        <f t="shared" si="280"/>
        <v>0</v>
      </c>
      <c r="S369" s="65">
        <f t="shared" si="278"/>
        <v>0</v>
      </c>
    </row>
    <row r="370" spans="1:19" ht="35.25" hidden="1" customHeight="1" x14ac:dyDescent="0.25">
      <c r="A370" s="161"/>
      <c r="B370" s="16">
        <v>426131</v>
      </c>
      <c r="C370" s="17" t="s">
        <v>594</v>
      </c>
      <c r="D370" s="84"/>
      <c r="E370" s="68"/>
      <c r="F370" s="19"/>
      <c r="G370" s="19"/>
      <c r="H370" s="19"/>
      <c r="I370" s="290"/>
      <c r="J370" s="19"/>
      <c r="K370" s="19"/>
      <c r="L370" s="19"/>
      <c r="M370" s="19"/>
      <c r="N370" s="19"/>
      <c r="O370" s="49"/>
      <c r="P370" s="65">
        <f t="shared" si="277"/>
        <v>0</v>
      </c>
      <c r="Q370" s="49"/>
      <c r="R370" s="49"/>
      <c r="S370" s="65">
        <f t="shared" si="278"/>
        <v>0</v>
      </c>
    </row>
    <row r="371" spans="1:19" ht="27" hidden="1" customHeight="1" x14ac:dyDescent="0.25">
      <c r="A371" s="161"/>
      <c r="B371" s="16">
        <v>426190</v>
      </c>
      <c r="C371" s="17" t="s">
        <v>278</v>
      </c>
      <c r="D371" s="85">
        <f>SUM(D372)</f>
        <v>0</v>
      </c>
      <c r="E371" s="69">
        <f t="shared" ref="E371:O371" si="281">SUM(E372)</f>
        <v>0</v>
      </c>
      <c r="F371" s="20">
        <f t="shared" si="281"/>
        <v>0</v>
      </c>
      <c r="G371" s="20">
        <f t="shared" si="281"/>
        <v>0</v>
      </c>
      <c r="H371" s="20">
        <f t="shared" si="281"/>
        <v>0</v>
      </c>
      <c r="I371" s="181">
        <f t="shared" si="281"/>
        <v>0</v>
      </c>
      <c r="J371" s="20">
        <f t="shared" si="281"/>
        <v>0</v>
      </c>
      <c r="K371" s="20">
        <f t="shared" si="281"/>
        <v>0</v>
      </c>
      <c r="L371" s="20">
        <f t="shared" si="281"/>
        <v>0</v>
      </c>
      <c r="M371" s="20">
        <f t="shared" si="281"/>
        <v>0</v>
      </c>
      <c r="N371" s="20">
        <f t="shared" si="281"/>
        <v>0</v>
      </c>
      <c r="O371" s="50">
        <f t="shared" si="281"/>
        <v>0</v>
      </c>
      <c r="P371" s="65">
        <f t="shared" si="277"/>
        <v>0</v>
      </c>
      <c r="Q371" s="50">
        <f t="shared" ref="Q371:R371" si="282">SUM(Q372)</f>
        <v>0</v>
      </c>
      <c r="R371" s="50">
        <f t="shared" si="282"/>
        <v>0</v>
      </c>
      <c r="S371" s="65">
        <f t="shared" si="278"/>
        <v>0</v>
      </c>
    </row>
    <row r="372" spans="1:19" ht="35.25" hidden="1" customHeight="1" x14ac:dyDescent="0.25">
      <c r="A372" s="161"/>
      <c r="B372" s="16">
        <v>426191</v>
      </c>
      <c r="C372" s="17" t="s">
        <v>595</v>
      </c>
      <c r="D372" s="84"/>
      <c r="E372" s="68"/>
      <c r="F372" s="19"/>
      <c r="G372" s="19"/>
      <c r="H372" s="19"/>
      <c r="I372" s="290"/>
      <c r="J372" s="19"/>
      <c r="K372" s="19"/>
      <c r="L372" s="19"/>
      <c r="M372" s="19"/>
      <c r="N372" s="19"/>
      <c r="O372" s="49"/>
      <c r="P372" s="65">
        <f t="shared" si="277"/>
        <v>0</v>
      </c>
      <c r="Q372" s="49"/>
      <c r="R372" s="49"/>
      <c r="S372" s="65">
        <f t="shared" si="278"/>
        <v>0</v>
      </c>
    </row>
    <row r="373" spans="1:19" hidden="1" x14ac:dyDescent="0.25">
      <c r="A373" s="271"/>
      <c r="B373" s="35">
        <v>426200</v>
      </c>
      <c r="C373" s="13" t="s">
        <v>279</v>
      </c>
      <c r="D373" s="82">
        <f>SUM(D376,D378,D380,D382,D374)</f>
        <v>0</v>
      </c>
      <c r="E373" s="66">
        <f t="shared" ref="E373:O373" si="283">SUM(E376,E378,E380,E382,E374)</f>
        <v>0</v>
      </c>
      <c r="F373" s="14">
        <f t="shared" si="283"/>
        <v>0</v>
      </c>
      <c r="G373" s="14">
        <f t="shared" si="283"/>
        <v>0</v>
      </c>
      <c r="H373" s="14">
        <f t="shared" si="283"/>
        <v>0</v>
      </c>
      <c r="I373" s="288">
        <f t="shared" si="283"/>
        <v>0</v>
      </c>
      <c r="J373" s="14">
        <f t="shared" si="283"/>
        <v>0</v>
      </c>
      <c r="K373" s="14">
        <f t="shared" si="283"/>
        <v>0</v>
      </c>
      <c r="L373" s="14">
        <f t="shared" si="283"/>
        <v>0</v>
      </c>
      <c r="M373" s="14">
        <f t="shared" si="283"/>
        <v>0</v>
      </c>
      <c r="N373" s="14">
        <f t="shared" si="283"/>
        <v>0</v>
      </c>
      <c r="O373" s="47">
        <f t="shared" si="283"/>
        <v>0</v>
      </c>
      <c r="P373" s="65">
        <f t="shared" si="277"/>
        <v>0</v>
      </c>
      <c r="Q373" s="47">
        <f t="shared" ref="Q373:R373" si="284">SUM(Q376,Q378,Q380,Q382,Q374)</f>
        <v>0</v>
      </c>
      <c r="R373" s="47">
        <f t="shared" si="284"/>
        <v>0</v>
      </c>
      <c r="S373" s="65">
        <f t="shared" si="278"/>
        <v>0</v>
      </c>
    </row>
    <row r="374" spans="1:19" hidden="1" x14ac:dyDescent="0.25">
      <c r="A374" s="161"/>
      <c r="B374" s="16">
        <v>426210</v>
      </c>
      <c r="C374" s="17" t="s">
        <v>280</v>
      </c>
      <c r="D374" s="83">
        <f>SUM(D375)</f>
        <v>0</v>
      </c>
      <c r="E374" s="67">
        <f t="shared" ref="E374:O374" si="285">SUM(E375)</f>
        <v>0</v>
      </c>
      <c r="F374" s="18">
        <f t="shared" si="285"/>
        <v>0</v>
      </c>
      <c r="G374" s="18">
        <f t="shared" si="285"/>
        <v>0</v>
      </c>
      <c r="H374" s="18">
        <f t="shared" si="285"/>
        <v>0</v>
      </c>
      <c r="I374" s="289">
        <f t="shared" si="285"/>
        <v>0</v>
      </c>
      <c r="J374" s="18">
        <f t="shared" si="285"/>
        <v>0</v>
      </c>
      <c r="K374" s="18">
        <f t="shared" si="285"/>
        <v>0</v>
      </c>
      <c r="L374" s="18">
        <f t="shared" si="285"/>
        <v>0</v>
      </c>
      <c r="M374" s="18">
        <f t="shared" si="285"/>
        <v>0</v>
      </c>
      <c r="N374" s="18">
        <f t="shared" si="285"/>
        <v>0</v>
      </c>
      <c r="O374" s="48">
        <f t="shared" si="285"/>
        <v>0</v>
      </c>
      <c r="P374" s="65">
        <f t="shared" si="277"/>
        <v>0</v>
      </c>
      <c r="Q374" s="48">
        <f t="shared" ref="Q374:R374" si="286">SUM(Q375)</f>
        <v>0</v>
      </c>
      <c r="R374" s="48">
        <f t="shared" si="286"/>
        <v>0</v>
      </c>
      <c r="S374" s="65">
        <f t="shared" si="278"/>
        <v>0</v>
      </c>
    </row>
    <row r="375" spans="1:19" hidden="1" x14ac:dyDescent="0.25">
      <c r="A375" s="161"/>
      <c r="B375" s="16">
        <v>426211</v>
      </c>
      <c r="C375" s="17" t="s">
        <v>280</v>
      </c>
      <c r="D375" s="88"/>
      <c r="E375" s="72"/>
      <c r="F375" s="28"/>
      <c r="G375" s="28"/>
      <c r="H375" s="28"/>
      <c r="I375" s="291"/>
      <c r="J375" s="28"/>
      <c r="K375" s="28"/>
      <c r="L375" s="28"/>
      <c r="M375" s="28"/>
      <c r="N375" s="28"/>
      <c r="O375" s="54"/>
      <c r="P375" s="65">
        <f t="shared" si="277"/>
        <v>0</v>
      </c>
      <c r="Q375" s="54"/>
      <c r="R375" s="54"/>
      <c r="S375" s="65">
        <f t="shared" si="278"/>
        <v>0</v>
      </c>
    </row>
    <row r="376" spans="1:19" ht="25.5" hidden="1" x14ac:dyDescent="0.25">
      <c r="A376" s="161"/>
      <c r="B376" s="23">
        <v>426230</v>
      </c>
      <c r="C376" s="17" t="s">
        <v>281</v>
      </c>
      <c r="D376" s="83">
        <f>SUM(D377)</f>
        <v>0</v>
      </c>
      <c r="E376" s="67">
        <f t="shared" ref="E376:O376" si="287">SUM(E377)</f>
        <v>0</v>
      </c>
      <c r="F376" s="18">
        <f t="shared" si="287"/>
        <v>0</v>
      </c>
      <c r="G376" s="18">
        <f t="shared" si="287"/>
        <v>0</v>
      </c>
      <c r="H376" s="18">
        <f t="shared" si="287"/>
        <v>0</v>
      </c>
      <c r="I376" s="289">
        <f t="shared" si="287"/>
        <v>0</v>
      </c>
      <c r="J376" s="18">
        <f t="shared" si="287"/>
        <v>0</v>
      </c>
      <c r="K376" s="18">
        <f t="shared" si="287"/>
        <v>0</v>
      </c>
      <c r="L376" s="18">
        <f t="shared" si="287"/>
        <v>0</v>
      </c>
      <c r="M376" s="18">
        <f t="shared" si="287"/>
        <v>0</v>
      </c>
      <c r="N376" s="18">
        <f t="shared" si="287"/>
        <v>0</v>
      </c>
      <c r="O376" s="48">
        <f t="shared" si="287"/>
        <v>0</v>
      </c>
      <c r="P376" s="65">
        <f t="shared" si="277"/>
        <v>0</v>
      </c>
      <c r="Q376" s="48">
        <f t="shared" ref="Q376:R376" si="288">SUM(Q377)</f>
        <v>0</v>
      </c>
      <c r="R376" s="48">
        <f t="shared" si="288"/>
        <v>0</v>
      </c>
      <c r="S376" s="65">
        <f t="shared" si="278"/>
        <v>0</v>
      </c>
    </row>
    <row r="377" spans="1:19" ht="25.5" hidden="1" x14ac:dyDescent="0.25">
      <c r="A377" s="161"/>
      <c r="B377" s="23">
        <v>426231</v>
      </c>
      <c r="C377" s="17" t="s">
        <v>281</v>
      </c>
      <c r="D377" s="84"/>
      <c r="E377" s="68"/>
      <c r="F377" s="19"/>
      <c r="G377" s="19"/>
      <c r="H377" s="19"/>
      <c r="I377" s="290"/>
      <c r="J377" s="19"/>
      <c r="K377" s="19"/>
      <c r="L377" s="19"/>
      <c r="M377" s="19"/>
      <c r="N377" s="19"/>
      <c r="O377" s="49"/>
      <c r="P377" s="65">
        <f t="shared" si="277"/>
        <v>0</v>
      </c>
      <c r="Q377" s="49"/>
      <c r="R377" s="49"/>
      <c r="S377" s="65">
        <f t="shared" si="278"/>
        <v>0</v>
      </c>
    </row>
    <row r="378" spans="1:19" hidden="1" x14ac:dyDescent="0.25">
      <c r="A378" s="161"/>
      <c r="B378" s="23">
        <v>426240</v>
      </c>
      <c r="C378" s="17" t="s">
        <v>282</v>
      </c>
      <c r="D378" s="83">
        <f>SUM(D379)</f>
        <v>0</v>
      </c>
      <c r="E378" s="67">
        <f t="shared" ref="E378:O378" si="289">SUM(E379)</f>
        <v>0</v>
      </c>
      <c r="F378" s="18">
        <f t="shared" si="289"/>
        <v>0</v>
      </c>
      <c r="G378" s="18">
        <f t="shared" si="289"/>
        <v>0</v>
      </c>
      <c r="H378" s="18">
        <f t="shared" si="289"/>
        <v>0</v>
      </c>
      <c r="I378" s="289">
        <f t="shared" si="289"/>
        <v>0</v>
      </c>
      <c r="J378" s="18">
        <f t="shared" si="289"/>
        <v>0</v>
      </c>
      <c r="K378" s="18">
        <f t="shared" si="289"/>
        <v>0</v>
      </c>
      <c r="L378" s="18">
        <f t="shared" si="289"/>
        <v>0</v>
      </c>
      <c r="M378" s="18">
        <f t="shared" si="289"/>
        <v>0</v>
      </c>
      <c r="N378" s="18">
        <f t="shared" si="289"/>
        <v>0</v>
      </c>
      <c r="O378" s="48">
        <f t="shared" si="289"/>
        <v>0</v>
      </c>
      <c r="P378" s="65">
        <f t="shared" si="277"/>
        <v>0</v>
      </c>
      <c r="Q378" s="48">
        <f t="shared" ref="Q378:R378" si="290">SUM(Q379)</f>
        <v>0</v>
      </c>
      <c r="R378" s="48">
        <f t="shared" si="290"/>
        <v>0</v>
      </c>
      <c r="S378" s="65">
        <f t="shared" si="278"/>
        <v>0</v>
      </c>
    </row>
    <row r="379" spans="1:19" hidden="1" x14ac:dyDescent="0.25">
      <c r="A379" s="161"/>
      <c r="B379" s="23">
        <v>426241</v>
      </c>
      <c r="C379" s="17" t="s">
        <v>282</v>
      </c>
      <c r="D379" s="84"/>
      <c r="E379" s="68"/>
      <c r="F379" s="19"/>
      <c r="G379" s="19"/>
      <c r="H379" s="19"/>
      <c r="I379" s="290"/>
      <c r="J379" s="19"/>
      <c r="K379" s="19"/>
      <c r="L379" s="19"/>
      <c r="M379" s="19"/>
      <c r="N379" s="19"/>
      <c r="O379" s="49"/>
      <c r="P379" s="65">
        <f t="shared" si="277"/>
        <v>0</v>
      </c>
      <c r="Q379" s="49"/>
      <c r="R379" s="49"/>
      <c r="S379" s="65">
        <f t="shared" si="278"/>
        <v>0</v>
      </c>
    </row>
    <row r="380" spans="1:19" hidden="1" x14ac:dyDescent="0.25">
      <c r="A380" s="161"/>
      <c r="B380" s="23">
        <v>426250</v>
      </c>
      <c r="C380" s="17" t="s">
        <v>283</v>
      </c>
      <c r="D380" s="83">
        <f>SUM(D381)</f>
        <v>0</v>
      </c>
      <c r="E380" s="67">
        <f t="shared" ref="E380:O380" si="291">SUM(E381)</f>
        <v>0</v>
      </c>
      <c r="F380" s="18">
        <f t="shared" si="291"/>
        <v>0</v>
      </c>
      <c r="G380" s="18">
        <f t="shared" si="291"/>
        <v>0</v>
      </c>
      <c r="H380" s="18">
        <f t="shared" si="291"/>
        <v>0</v>
      </c>
      <c r="I380" s="289">
        <f t="shared" si="291"/>
        <v>0</v>
      </c>
      <c r="J380" s="18">
        <f t="shared" si="291"/>
        <v>0</v>
      </c>
      <c r="K380" s="18">
        <f t="shared" si="291"/>
        <v>0</v>
      </c>
      <c r="L380" s="18">
        <f t="shared" si="291"/>
        <v>0</v>
      </c>
      <c r="M380" s="18">
        <f t="shared" si="291"/>
        <v>0</v>
      </c>
      <c r="N380" s="18">
        <f t="shared" si="291"/>
        <v>0</v>
      </c>
      <c r="O380" s="48">
        <f t="shared" si="291"/>
        <v>0</v>
      </c>
      <c r="P380" s="65">
        <f t="shared" si="277"/>
        <v>0</v>
      </c>
      <c r="Q380" s="48">
        <f t="shared" ref="Q380:R380" si="292">SUM(Q381)</f>
        <v>0</v>
      </c>
      <c r="R380" s="48">
        <f t="shared" si="292"/>
        <v>0</v>
      </c>
      <c r="S380" s="65">
        <f t="shared" si="278"/>
        <v>0</v>
      </c>
    </row>
    <row r="381" spans="1:19" hidden="1" x14ac:dyDescent="0.25">
      <c r="A381" s="161"/>
      <c r="B381" s="23">
        <v>426251</v>
      </c>
      <c r="C381" s="17" t="s">
        <v>283</v>
      </c>
      <c r="D381" s="84"/>
      <c r="E381" s="68"/>
      <c r="F381" s="19"/>
      <c r="G381" s="19"/>
      <c r="H381" s="19"/>
      <c r="I381" s="290"/>
      <c r="J381" s="19"/>
      <c r="K381" s="19"/>
      <c r="L381" s="19"/>
      <c r="M381" s="19"/>
      <c r="N381" s="19"/>
      <c r="O381" s="49"/>
      <c r="P381" s="65">
        <f t="shared" si="277"/>
        <v>0</v>
      </c>
      <c r="Q381" s="49"/>
      <c r="R381" s="49"/>
      <c r="S381" s="65">
        <f t="shared" si="278"/>
        <v>0</v>
      </c>
    </row>
    <row r="382" spans="1:19" ht="27" hidden="1" customHeight="1" x14ac:dyDescent="0.25">
      <c r="A382" s="161"/>
      <c r="B382" s="23">
        <v>426290</v>
      </c>
      <c r="C382" s="17" t="s">
        <v>284</v>
      </c>
      <c r="D382" s="85">
        <f>SUM(D383)</f>
        <v>0</v>
      </c>
      <c r="E382" s="69">
        <f t="shared" ref="E382:O382" si="293">SUM(E383)</f>
        <v>0</v>
      </c>
      <c r="F382" s="20">
        <f t="shared" si="293"/>
        <v>0</v>
      </c>
      <c r="G382" s="20">
        <f t="shared" si="293"/>
        <v>0</v>
      </c>
      <c r="H382" s="20">
        <f t="shared" si="293"/>
        <v>0</v>
      </c>
      <c r="I382" s="181">
        <f t="shared" si="293"/>
        <v>0</v>
      </c>
      <c r="J382" s="20">
        <f t="shared" si="293"/>
        <v>0</v>
      </c>
      <c r="K382" s="20">
        <f t="shared" si="293"/>
        <v>0</v>
      </c>
      <c r="L382" s="20">
        <f t="shared" si="293"/>
        <v>0</v>
      </c>
      <c r="M382" s="20">
        <f t="shared" si="293"/>
        <v>0</v>
      </c>
      <c r="N382" s="20">
        <f t="shared" si="293"/>
        <v>0</v>
      </c>
      <c r="O382" s="50">
        <f t="shared" si="293"/>
        <v>0</v>
      </c>
      <c r="P382" s="65">
        <f t="shared" si="277"/>
        <v>0</v>
      </c>
      <c r="Q382" s="50">
        <f t="shared" ref="Q382:R382" si="294">SUM(Q383)</f>
        <v>0</v>
      </c>
      <c r="R382" s="50">
        <f t="shared" si="294"/>
        <v>0</v>
      </c>
      <c r="S382" s="65">
        <f t="shared" si="278"/>
        <v>0</v>
      </c>
    </row>
    <row r="383" spans="1:19" ht="29.25" hidden="1" customHeight="1" x14ac:dyDescent="0.25">
      <c r="A383" s="161"/>
      <c r="B383" s="23">
        <v>426291</v>
      </c>
      <c r="C383" s="17" t="s">
        <v>284</v>
      </c>
      <c r="D383" s="84"/>
      <c r="E383" s="68"/>
      <c r="F383" s="19"/>
      <c r="G383" s="19"/>
      <c r="H383" s="19"/>
      <c r="I383" s="290"/>
      <c r="J383" s="19"/>
      <c r="K383" s="19"/>
      <c r="L383" s="19"/>
      <c r="M383" s="19"/>
      <c r="N383" s="19"/>
      <c r="O383" s="49"/>
      <c r="P383" s="65">
        <f t="shared" si="277"/>
        <v>0</v>
      </c>
      <c r="Q383" s="49"/>
      <c r="R383" s="49"/>
      <c r="S383" s="65">
        <f t="shared" si="278"/>
        <v>0</v>
      </c>
    </row>
    <row r="384" spans="1:19" ht="25.5" hidden="1" x14ac:dyDescent="0.25">
      <c r="A384" s="271"/>
      <c r="B384" s="35">
        <v>426300</v>
      </c>
      <c r="C384" s="13" t="s">
        <v>285</v>
      </c>
      <c r="D384" s="82">
        <f>SUM(D385,D388)</f>
        <v>0</v>
      </c>
      <c r="E384" s="66">
        <f t="shared" ref="E384:O384" si="295">SUM(E385,E388)</f>
        <v>0</v>
      </c>
      <c r="F384" s="14">
        <f t="shared" si="295"/>
        <v>0</v>
      </c>
      <c r="G384" s="14">
        <f t="shared" si="295"/>
        <v>0</v>
      </c>
      <c r="H384" s="14">
        <f t="shared" si="295"/>
        <v>0</v>
      </c>
      <c r="I384" s="288">
        <f t="shared" si="295"/>
        <v>0</v>
      </c>
      <c r="J384" s="14">
        <f t="shared" si="295"/>
        <v>0</v>
      </c>
      <c r="K384" s="14">
        <f t="shared" si="295"/>
        <v>0</v>
      </c>
      <c r="L384" s="14">
        <f t="shared" si="295"/>
        <v>0</v>
      </c>
      <c r="M384" s="14">
        <f t="shared" si="295"/>
        <v>0</v>
      </c>
      <c r="N384" s="14">
        <f t="shared" si="295"/>
        <v>0</v>
      </c>
      <c r="O384" s="47">
        <f t="shared" si="295"/>
        <v>0</v>
      </c>
      <c r="P384" s="65">
        <f t="shared" si="277"/>
        <v>0</v>
      </c>
      <c r="Q384" s="47">
        <f t="shared" ref="Q384:R384" si="296">SUM(Q385,Q388)</f>
        <v>0</v>
      </c>
      <c r="R384" s="47">
        <f t="shared" si="296"/>
        <v>0</v>
      </c>
      <c r="S384" s="65">
        <f t="shared" si="278"/>
        <v>0</v>
      </c>
    </row>
    <row r="385" spans="1:19" hidden="1" x14ac:dyDescent="0.25">
      <c r="A385" s="161"/>
      <c r="B385" s="16">
        <v>426310</v>
      </c>
      <c r="C385" s="17" t="s">
        <v>286</v>
      </c>
      <c r="D385" s="83">
        <f>SUM(D386:D387)</f>
        <v>0</v>
      </c>
      <c r="E385" s="67">
        <f t="shared" ref="E385:O385" si="297">SUM(E386:E387)</f>
        <v>0</v>
      </c>
      <c r="F385" s="18">
        <f t="shared" si="297"/>
        <v>0</v>
      </c>
      <c r="G385" s="18">
        <f t="shared" si="297"/>
        <v>0</v>
      </c>
      <c r="H385" s="18">
        <f t="shared" si="297"/>
        <v>0</v>
      </c>
      <c r="I385" s="289">
        <f t="shared" si="297"/>
        <v>0</v>
      </c>
      <c r="J385" s="18">
        <f t="shared" si="297"/>
        <v>0</v>
      </c>
      <c r="K385" s="18">
        <f t="shared" si="297"/>
        <v>0</v>
      </c>
      <c r="L385" s="18">
        <f t="shared" si="297"/>
        <v>0</v>
      </c>
      <c r="M385" s="18">
        <f t="shared" si="297"/>
        <v>0</v>
      </c>
      <c r="N385" s="18">
        <f t="shared" si="297"/>
        <v>0</v>
      </c>
      <c r="O385" s="48">
        <f t="shared" si="297"/>
        <v>0</v>
      </c>
      <c r="P385" s="65">
        <f t="shared" si="277"/>
        <v>0</v>
      </c>
      <c r="Q385" s="48">
        <f t="shared" ref="Q385:R385" si="298">SUM(Q386:Q387)</f>
        <v>0</v>
      </c>
      <c r="R385" s="48">
        <f t="shared" si="298"/>
        <v>0</v>
      </c>
      <c r="S385" s="65">
        <f t="shared" si="278"/>
        <v>0</v>
      </c>
    </row>
    <row r="386" spans="1:19" ht="49.5" hidden="1" customHeight="1" x14ac:dyDescent="0.25">
      <c r="A386" s="161"/>
      <c r="B386" s="16">
        <v>426311</v>
      </c>
      <c r="C386" s="17" t="s">
        <v>596</v>
      </c>
      <c r="D386" s="84"/>
      <c r="E386" s="68"/>
      <c r="F386" s="19"/>
      <c r="G386" s="19"/>
      <c r="H386" s="19"/>
      <c r="I386" s="290"/>
      <c r="J386" s="19"/>
      <c r="K386" s="19"/>
      <c r="L386" s="19"/>
      <c r="M386" s="19"/>
      <c r="N386" s="19"/>
      <c r="O386" s="49"/>
      <c r="P386" s="65">
        <f t="shared" si="277"/>
        <v>0</v>
      </c>
      <c r="Q386" s="49"/>
      <c r="R386" s="49"/>
      <c r="S386" s="65">
        <f t="shared" si="278"/>
        <v>0</v>
      </c>
    </row>
    <row r="387" spans="1:19" ht="36" hidden="1" customHeight="1" x14ac:dyDescent="0.25">
      <c r="A387" s="161"/>
      <c r="B387" s="16">
        <v>426312</v>
      </c>
      <c r="C387" s="17" t="s">
        <v>287</v>
      </c>
      <c r="D387" s="84"/>
      <c r="E387" s="68"/>
      <c r="F387" s="19"/>
      <c r="G387" s="19"/>
      <c r="H387" s="19"/>
      <c r="I387" s="290"/>
      <c r="J387" s="19"/>
      <c r="K387" s="19"/>
      <c r="L387" s="19"/>
      <c r="M387" s="19"/>
      <c r="N387" s="19"/>
      <c r="O387" s="49"/>
      <c r="P387" s="65">
        <f t="shared" si="277"/>
        <v>0</v>
      </c>
      <c r="Q387" s="49"/>
      <c r="R387" s="49"/>
      <c r="S387" s="65">
        <f t="shared" si="278"/>
        <v>0</v>
      </c>
    </row>
    <row r="388" spans="1:19" hidden="1" x14ac:dyDescent="0.25">
      <c r="A388" s="161"/>
      <c r="B388" s="16">
        <v>426320</v>
      </c>
      <c r="C388" s="17" t="s">
        <v>288</v>
      </c>
      <c r="D388" s="83">
        <f>SUM(D389)</f>
        <v>0</v>
      </c>
      <c r="E388" s="67">
        <f t="shared" ref="E388:O388" si="299">SUM(E389)</f>
        <v>0</v>
      </c>
      <c r="F388" s="18">
        <f t="shared" si="299"/>
        <v>0</v>
      </c>
      <c r="G388" s="18">
        <f t="shared" si="299"/>
        <v>0</v>
      </c>
      <c r="H388" s="18">
        <f t="shared" si="299"/>
        <v>0</v>
      </c>
      <c r="I388" s="289">
        <f t="shared" si="299"/>
        <v>0</v>
      </c>
      <c r="J388" s="18">
        <f t="shared" si="299"/>
        <v>0</v>
      </c>
      <c r="K388" s="18">
        <f t="shared" si="299"/>
        <v>0</v>
      </c>
      <c r="L388" s="18">
        <f t="shared" si="299"/>
        <v>0</v>
      </c>
      <c r="M388" s="18">
        <f t="shared" si="299"/>
        <v>0</v>
      </c>
      <c r="N388" s="18">
        <f t="shared" si="299"/>
        <v>0</v>
      </c>
      <c r="O388" s="48">
        <f t="shared" si="299"/>
        <v>0</v>
      </c>
      <c r="P388" s="65">
        <f t="shared" si="277"/>
        <v>0</v>
      </c>
      <c r="Q388" s="48">
        <f t="shared" ref="Q388:R388" si="300">SUM(Q389)</f>
        <v>0</v>
      </c>
      <c r="R388" s="48">
        <f t="shared" si="300"/>
        <v>0</v>
      </c>
      <c r="S388" s="65">
        <f t="shared" si="278"/>
        <v>0</v>
      </c>
    </row>
    <row r="389" spans="1:19" ht="25.5" hidden="1" x14ac:dyDescent="0.25">
      <c r="A389" s="161"/>
      <c r="B389" s="16">
        <v>426321</v>
      </c>
      <c r="C389" s="17" t="s">
        <v>289</v>
      </c>
      <c r="D389" s="84"/>
      <c r="E389" s="68"/>
      <c r="F389" s="19"/>
      <c r="G389" s="19"/>
      <c r="H389" s="19"/>
      <c r="I389" s="290"/>
      <c r="J389" s="19"/>
      <c r="K389" s="19"/>
      <c r="L389" s="19"/>
      <c r="M389" s="19"/>
      <c r="N389" s="19"/>
      <c r="O389" s="49"/>
      <c r="P389" s="65">
        <f t="shared" si="277"/>
        <v>0</v>
      </c>
      <c r="Q389" s="49"/>
      <c r="R389" s="49"/>
      <c r="S389" s="65">
        <f t="shared" si="278"/>
        <v>0</v>
      </c>
    </row>
    <row r="390" spans="1:19" hidden="1" x14ac:dyDescent="0.25">
      <c r="A390" s="271"/>
      <c r="B390" s="35">
        <v>426400</v>
      </c>
      <c r="C390" s="13" t="s">
        <v>290</v>
      </c>
      <c r="D390" s="82">
        <f>SUM(D391,D395)</f>
        <v>0</v>
      </c>
      <c r="E390" s="66">
        <f t="shared" ref="E390:O390" si="301">SUM(E391,E395)</f>
        <v>0</v>
      </c>
      <c r="F390" s="14">
        <f t="shared" si="301"/>
        <v>0</v>
      </c>
      <c r="G390" s="14">
        <f t="shared" si="301"/>
        <v>0</v>
      </c>
      <c r="H390" s="14">
        <f t="shared" si="301"/>
        <v>0</v>
      </c>
      <c r="I390" s="288">
        <f t="shared" si="301"/>
        <v>0</v>
      </c>
      <c r="J390" s="14">
        <f t="shared" si="301"/>
        <v>0</v>
      </c>
      <c r="K390" s="14">
        <f t="shared" si="301"/>
        <v>0</v>
      </c>
      <c r="L390" s="14">
        <f t="shared" si="301"/>
        <v>0</v>
      </c>
      <c r="M390" s="14">
        <f t="shared" si="301"/>
        <v>0</v>
      </c>
      <c r="N390" s="14">
        <f t="shared" si="301"/>
        <v>0</v>
      </c>
      <c r="O390" s="47">
        <f t="shared" si="301"/>
        <v>0</v>
      </c>
      <c r="P390" s="65">
        <f t="shared" si="277"/>
        <v>0</v>
      </c>
      <c r="Q390" s="47">
        <f t="shared" ref="Q390:R390" si="302">SUM(Q391,Q395)</f>
        <v>0</v>
      </c>
      <c r="R390" s="47">
        <f t="shared" si="302"/>
        <v>0</v>
      </c>
      <c r="S390" s="65">
        <f t="shared" si="278"/>
        <v>0</v>
      </c>
    </row>
    <row r="391" spans="1:19" hidden="1" x14ac:dyDescent="0.25">
      <c r="A391" s="161"/>
      <c r="B391" s="16">
        <v>426410</v>
      </c>
      <c r="C391" s="17" t="s">
        <v>291</v>
      </c>
      <c r="D391" s="83">
        <f>SUM(D392:D394)</f>
        <v>0</v>
      </c>
      <c r="E391" s="67">
        <f t="shared" ref="E391:O391" si="303">SUM(E392:E394)</f>
        <v>0</v>
      </c>
      <c r="F391" s="18">
        <f t="shared" si="303"/>
        <v>0</v>
      </c>
      <c r="G391" s="18">
        <f t="shared" si="303"/>
        <v>0</v>
      </c>
      <c r="H391" s="18">
        <f t="shared" si="303"/>
        <v>0</v>
      </c>
      <c r="I391" s="289">
        <f t="shared" si="303"/>
        <v>0</v>
      </c>
      <c r="J391" s="18">
        <f t="shared" si="303"/>
        <v>0</v>
      </c>
      <c r="K391" s="18">
        <f t="shared" si="303"/>
        <v>0</v>
      </c>
      <c r="L391" s="18">
        <f t="shared" si="303"/>
        <v>0</v>
      </c>
      <c r="M391" s="18">
        <f t="shared" si="303"/>
        <v>0</v>
      </c>
      <c r="N391" s="18">
        <f t="shared" si="303"/>
        <v>0</v>
      </c>
      <c r="O391" s="48">
        <f t="shared" si="303"/>
        <v>0</v>
      </c>
      <c r="P391" s="65">
        <f t="shared" si="277"/>
        <v>0</v>
      </c>
      <c r="Q391" s="48">
        <f t="shared" ref="Q391:R391" si="304">SUM(Q392:Q394)</f>
        <v>0</v>
      </c>
      <c r="R391" s="48">
        <f t="shared" si="304"/>
        <v>0</v>
      </c>
      <c r="S391" s="65">
        <f t="shared" si="278"/>
        <v>0</v>
      </c>
    </row>
    <row r="392" spans="1:19" hidden="1" x14ac:dyDescent="0.25">
      <c r="A392" s="161"/>
      <c r="B392" s="16">
        <v>426411</v>
      </c>
      <c r="C392" s="17" t="s">
        <v>292</v>
      </c>
      <c r="D392" s="84">
        <v>0</v>
      </c>
      <c r="E392" s="68"/>
      <c r="F392" s="19"/>
      <c r="G392" s="19"/>
      <c r="H392" s="19"/>
      <c r="I392" s="290"/>
      <c r="J392" s="19"/>
      <c r="K392" s="19"/>
      <c r="L392" s="19"/>
      <c r="M392" s="19"/>
      <c r="N392" s="19"/>
      <c r="O392" s="49"/>
      <c r="P392" s="65">
        <f t="shared" si="277"/>
        <v>0</v>
      </c>
      <c r="Q392" s="49"/>
      <c r="R392" s="49"/>
      <c r="S392" s="65">
        <f t="shared" si="278"/>
        <v>0</v>
      </c>
    </row>
    <row r="393" spans="1:19" hidden="1" x14ac:dyDescent="0.25">
      <c r="A393" s="161"/>
      <c r="B393" s="16">
        <v>426412</v>
      </c>
      <c r="C393" s="17" t="s">
        <v>293</v>
      </c>
      <c r="D393" s="84"/>
      <c r="E393" s="68"/>
      <c r="F393" s="19"/>
      <c r="G393" s="19"/>
      <c r="H393" s="19"/>
      <c r="I393" s="290"/>
      <c r="J393" s="19"/>
      <c r="K393" s="19"/>
      <c r="L393" s="19"/>
      <c r="M393" s="19"/>
      <c r="N393" s="19"/>
      <c r="O393" s="49"/>
      <c r="P393" s="65">
        <f t="shared" si="277"/>
        <v>0</v>
      </c>
      <c r="Q393" s="49"/>
      <c r="R393" s="49"/>
      <c r="S393" s="65">
        <f t="shared" si="278"/>
        <v>0</v>
      </c>
    </row>
    <row r="394" spans="1:19" hidden="1" x14ac:dyDescent="0.25">
      <c r="A394" s="161"/>
      <c r="B394" s="16">
        <v>426413</v>
      </c>
      <c r="C394" s="17" t="s">
        <v>294</v>
      </c>
      <c r="D394" s="84"/>
      <c r="E394" s="68"/>
      <c r="F394" s="19"/>
      <c r="G394" s="19"/>
      <c r="H394" s="19"/>
      <c r="I394" s="290"/>
      <c r="J394" s="19"/>
      <c r="K394" s="19"/>
      <c r="L394" s="19"/>
      <c r="M394" s="19"/>
      <c r="N394" s="19"/>
      <c r="O394" s="49"/>
      <c r="P394" s="65">
        <f t="shared" si="277"/>
        <v>0</v>
      </c>
      <c r="Q394" s="49"/>
      <c r="R394" s="49"/>
      <c r="S394" s="65">
        <f t="shared" si="278"/>
        <v>0</v>
      </c>
    </row>
    <row r="395" spans="1:19" ht="25.5" hidden="1" x14ac:dyDescent="0.25">
      <c r="A395" s="161"/>
      <c r="B395" s="16">
        <v>426490</v>
      </c>
      <c r="C395" s="17" t="s">
        <v>295</v>
      </c>
      <c r="D395" s="83">
        <f>SUM(D396)</f>
        <v>0</v>
      </c>
      <c r="E395" s="67">
        <f t="shared" ref="E395:O395" si="305">SUM(E396)</f>
        <v>0</v>
      </c>
      <c r="F395" s="18">
        <f t="shared" si="305"/>
        <v>0</v>
      </c>
      <c r="G395" s="18">
        <f t="shared" si="305"/>
        <v>0</v>
      </c>
      <c r="H395" s="18">
        <f t="shared" si="305"/>
        <v>0</v>
      </c>
      <c r="I395" s="289">
        <f t="shared" si="305"/>
        <v>0</v>
      </c>
      <c r="J395" s="18">
        <f t="shared" si="305"/>
        <v>0</v>
      </c>
      <c r="K395" s="18">
        <f t="shared" si="305"/>
        <v>0</v>
      </c>
      <c r="L395" s="18">
        <f t="shared" si="305"/>
        <v>0</v>
      </c>
      <c r="M395" s="18">
        <f t="shared" si="305"/>
        <v>0</v>
      </c>
      <c r="N395" s="18">
        <f t="shared" si="305"/>
        <v>0</v>
      </c>
      <c r="O395" s="48">
        <f t="shared" si="305"/>
        <v>0</v>
      </c>
      <c r="P395" s="65">
        <f t="shared" si="277"/>
        <v>0</v>
      </c>
      <c r="Q395" s="48">
        <f t="shared" ref="Q395:R395" si="306">SUM(Q396)</f>
        <v>0</v>
      </c>
      <c r="R395" s="48">
        <f t="shared" si="306"/>
        <v>0</v>
      </c>
      <c r="S395" s="65">
        <f t="shared" si="278"/>
        <v>0</v>
      </c>
    </row>
    <row r="396" spans="1:19" ht="38.25" hidden="1" x14ac:dyDescent="0.25">
      <c r="A396" s="161"/>
      <c r="B396" s="16">
        <v>426491</v>
      </c>
      <c r="C396" s="17" t="s">
        <v>597</v>
      </c>
      <c r="D396" s="84"/>
      <c r="E396" s="68"/>
      <c r="F396" s="19"/>
      <c r="G396" s="19"/>
      <c r="H396" s="19"/>
      <c r="I396" s="290"/>
      <c r="J396" s="19"/>
      <c r="K396" s="19"/>
      <c r="L396" s="19"/>
      <c r="M396" s="19"/>
      <c r="N396" s="19"/>
      <c r="O396" s="49"/>
      <c r="P396" s="65">
        <f t="shared" si="277"/>
        <v>0</v>
      </c>
      <c r="Q396" s="49"/>
      <c r="R396" s="49"/>
      <c r="S396" s="65">
        <f t="shared" si="278"/>
        <v>0</v>
      </c>
    </row>
    <row r="397" spans="1:19" ht="25.5" hidden="1" x14ac:dyDescent="0.25">
      <c r="A397" s="271"/>
      <c r="B397" s="35">
        <v>426600</v>
      </c>
      <c r="C397" s="13" t="s">
        <v>296</v>
      </c>
      <c r="D397" s="82">
        <f>SUM(D398,D400,D402)</f>
        <v>0</v>
      </c>
      <c r="E397" s="66">
        <f t="shared" ref="E397:O397" si="307">SUM(E398,E400,E402)</f>
        <v>0</v>
      </c>
      <c r="F397" s="14">
        <f t="shared" si="307"/>
        <v>0</v>
      </c>
      <c r="G397" s="14">
        <f t="shared" si="307"/>
        <v>0</v>
      </c>
      <c r="H397" s="14">
        <f t="shared" si="307"/>
        <v>0</v>
      </c>
      <c r="I397" s="288">
        <f t="shared" si="307"/>
        <v>0</v>
      </c>
      <c r="J397" s="14">
        <f t="shared" si="307"/>
        <v>0</v>
      </c>
      <c r="K397" s="14">
        <f t="shared" si="307"/>
        <v>0</v>
      </c>
      <c r="L397" s="14">
        <f t="shared" si="307"/>
        <v>0</v>
      </c>
      <c r="M397" s="14">
        <f t="shared" si="307"/>
        <v>0</v>
      </c>
      <c r="N397" s="14">
        <f t="shared" si="307"/>
        <v>0</v>
      </c>
      <c r="O397" s="47">
        <f t="shared" si="307"/>
        <v>0</v>
      </c>
      <c r="P397" s="65">
        <f t="shared" si="277"/>
        <v>0</v>
      </c>
      <c r="Q397" s="47">
        <f t="shared" ref="Q397:R397" si="308">SUM(Q398,Q400,Q402)</f>
        <v>0</v>
      </c>
      <c r="R397" s="47">
        <f t="shared" si="308"/>
        <v>0</v>
      </c>
      <c r="S397" s="65">
        <f t="shared" si="278"/>
        <v>0</v>
      </c>
    </row>
    <row r="398" spans="1:19" hidden="1" x14ac:dyDescent="0.25">
      <c r="A398" s="161"/>
      <c r="B398" s="16">
        <v>426610</v>
      </c>
      <c r="C398" s="17" t="s">
        <v>288</v>
      </c>
      <c r="D398" s="83">
        <f>SUM(D399)</f>
        <v>0</v>
      </c>
      <c r="E398" s="67">
        <f t="shared" ref="E398:O398" si="309">SUM(E399)</f>
        <v>0</v>
      </c>
      <c r="F398" s="18">
        <f t="shared" si="309"/>
        <v>0</v>
      </c>
      <c r="G398" s="18">
        <f t="shared" si="309"/>
        <v>0</v>
      </c>
      <c r="H398" s="18">
        <f t="shared" si="309"/>
        <v>0</v>
      </c>
      <c r="I398" s="289">
        <f t="shared" si="309"/>
        <v>0</v>
      </c>
      <c r="J398" s="18">
        <f t="shared" si="309"/>
        <v>0</v>
      </c>
      <c r="K398" s="18">
        <f t="shared" si="309"/>
        <v>0</v>
      </c>
      <c r="L398" s="18">
        <f t="shared" si="309"/>
        <v>0</v>
      </c>
      <c r="M398" s="18">
        <f t="shared" si="309"/>
        <v>0</v>
      </c>
      <c r="N398" s="18">
        <f t="shared" si="309"/>
        <v>0</v>
      </c>
      <c r="O398" s="48">
        <f t="shared" si="309"/>
        <v>0</v>
      </c>
      <c r="P398" s="65">
        <f t="shared" si="277"/>
        <v>0</v>
      </c>
      <c r="Q398" s="48">
        <f t="shared" ref="Q398:R398" si="310">SUM(Q399)</f>
        <v>0</v>
      </c>
      <c r="R398" s="48">
        <f t="shared" si="310"/>
        <v>0</v>
      </c>
      <c r="S398" s="65">
        <f t="shared" si="278"/>
        <v>0</v>
      </c>
    </row>
    <row r="399" spans="1:19" ht="116.25" hidden="1" customHeight="1" x14ac:dyDescent="0.25">
      <c r="A399" s="161"/>
      <c r="B399" s="16">
        <v>426611</v>
      </c>
      <c r="C399" s="17" t="s">
        <v>598</v>
      </c>
      <c r="D399" s="84"/>
      <c r="E399" s="68"/>
      <c r="F399" s="19"/>
      <c r="G399" s="19"/>
      <c r="H399" s="19"/>
      <c r="I399" s="290"/>
      <c r="J399" s="19"/>
      <c r="K399" s="19"/>
      <c r="L399" s="19"/>
      <c r="M399" s="19"/>
      <c r="N399" s="19"/>
      <c r="O399" s="49"/>
      <c r="P399" s="65">
        <f t="shared" si="277"/>
        <v>0</v>
      </c>
      <c r="Q399" s="49"/>
      <c r="R399" s="49"/>
      <c r="S399" s="65">
        <f t="shared" si="278"/>
        <v>0</v>
      </c>
    </row>
    <row r="400" spans="1:19" hidden="1" x14ac:dyDescent="0.25">
      <c r="A400" s="161"/>
      <c r="B400" s="16">
        <v>426620</v>
      </c>
      <c r="C400" s="17" t="s">
        <v>297</v>
      </c>
      <c r="D400" s="83">
        <f>SUM(D401)</f>
        <v>0</v>
      </c>
      <c r="E400" s="67">
        <f t="shared" ref="E400:O400" si="311">SUM(E401)</f>
        <v>0</v>
      </c>
      <c r="F400" s="18">
        <f t="shared" si="311"/>
        <v>0</v>
      </c>
      <c r="G400" s="18">
        <f t="shared" si="311"/>
        <v>0</v>
      </c>
      <c r="H400" s="18">
        <f t="shared" si="311"/>
        <v>0</v>
      </c>
      <c r="I400" s="289">
        <f t="shared" si="311"/>
        <v>0</v>
      </c>
      <c r="J400" s="18">
        <f t="shared" si="311"/>
        <v>0</v>
      </c>
      <c r="K400" s="18">
        <f t="shared" si="311"/>
        <v>0</v>
      </c>
      <c r="L400" s="18">
        <f t="shared" si="311"/>
        <v>0</v>
      </c>
      <c r="M400" s="18">
        <f t="shared" si="311"/>
        <v>0</v>
      </c>
      <c r="N400" s="18">
        <f t="shared" si="311"/>
        <v>0</v>
      </c>
      <c r="O400" s="48">
        <f t="shared" si="311"/>
        <v>0</v>
      </c>
      <c r="P400" s="65">
        <f t="shared" si="277"/>
        <v>0</v>
      </c>
      <c r="Q400" s="48">
        <f t="shared" ref="Q400:R400" si="312">SUM(Q401)</f>
        <v>0</v>
      </c>
      <c r="R400" s="48">
        <f t="shared" si="312"/>
        <v>0</v>
      </c>
      <c r="S400" s="65">
        <f t="shared" si="278"/>
        <v>0</v>
      </c>
    </row>
    <row r="401" spans="1:19" hidden="1" x14ac:dyDescent="0.25">
      <c r="A401" s="161"/>
      <c r="B401" s="16">
        <v>426621</v>
      </c>
      <c r="C401" s="17" t="s">
        <v>298</v>
      </c>
      <c r="D401" s="84"/>
      <c r="E401" s="68"/>
      <c r="F401" s="19"/>
      <c r="G401" s="19"/>
      <c r="H401" s="19"/>
      <c r="I401" s="290"/>
      <c r="J401" s="19"/>
      <c r="K401" s="19"/>
      <c r="L401" s="19"/>
      <c r="M401" s="19"/>
      <c r="N401" s="19"/>
      <c r="O401" s="49"/>
      <c r="P401" s="65">
        <f t="shared" si="277"/>
        <v>0</v>
      </c>
      <c r="Q401" s="49"/>
      <c r="R401" s="49"/>
      <c r="S401" s="65">
        <f t="shared" si="278"/>
        <v>0</v>
      </c>
    </row>
    <row r="402" spans="1:19" hidden="1" x14ac:dyDescent="0.25">
      <c r="A402" s="161"/>
      <c r="B402" s="16">
        <v>426630</v>
      </c>
      <c r="C402" s="17" t="s">
        <v>299</v>
      </c>
      <c r="D402" s="83">
        <f>SUM(D403)</f>
        <v>0</v>
      </c>
      <c r="E402" s="67">
        <f t="shared" ref="E402:O402" si="313">SUM(E403)</f>
        <v>0</v>
      </c>
      <c r="F402" s="18">
        <f t="shared" si="313"/>
        <v>0</v>
      </c>
      <c r="G402" s="18">
        <f t="shared" si="313"/>
        <v>0</v>
      </c>
      <c r="H402" s="18">
        <f t="shared" si="313"/>
        <v>0</v>
      </c>
      <c r="I402" s="289">
        <f t="shared" si="313"/>
        <v>0</v>
      </c>
      <c r="J402" s="18">
        <f t="shared" si="313"/>
        <v>0</v>
      </c>
      <c r="K402" s="18">
        <f t="shared" si="313"/>
        <v>0</v>
      </c>
      <c r="L402" s="18">
        <f t="shared" si="313"/>
        <v>0</v>
      </c>
      <c r="M402" s="18">
        <f t="shared" si="313"/>
        <v>0</v>
      </c>
      <c r="N402" s="18">
        <f t="shared" si="313"/>
        <v>0</v>
      </c>
      <c r="O402" s="48">
        <f t="shared" si="313"/>
        <v>0</v>
      </c>
      <c r="P402" s="65">
        <f t="shared" si="277"/>
        <v>0</v>
      </c>
      <c r="Q402" s="48">
        <f t="shared" ref="Q402:R402" si="314">SUM(Q403)</f>
        <v>0</v>
      </c>
      <c r="R402" s="48">
        <f t="shared" si="314"/>
        <v>0</v>
      </c>
      <c r="S402" s="65">
        <f t="shared" si="278"/>
        <v>0</v>
      </c>
    </row>
    <row r="403" spans="1:19" hidden="1" x14ac:dyDescent="0.25">
      <c r="A403" s="161"/>
      <c r="B403" s="16">
        <v>426631</v>
      </c>
      <c r="C403" s="17" t="s">
        <v>599</v>
      </c>
      <c r="D403" s="84"/>
      <c r="E403" s="68"/>
      <c r="F403" s="19"/>
      <c r="G403" s="19"/>
      <c r="H403" s="19"/>
      <c r="I403" s="290"/>
      <c r="J403" s="19"/>
      <c r="K403" s="19"/>
      <c r="L403" s="19"/>
      <c r="M403" s="19"/>
      <c r="N403" s="19"/>
      <c r="O403" s="49"/>
      <c r="P403" s="65">
        <f t="shared" si="277"/>
        <v>0</v>
      </c>
      <c r="Q403" s="49"/>
      <c r="R403" s="49"/>
      <c r="S403" s="65">
        <f t="shared" si="278"/>
        <v>0</v>
      </c>
    </row>
    <row r="404" spans="1:19" s="119" customFormat="1" ht="25.5" hidden="1" x14ac:dyDescent="0.25">
      <c r="A404" s="162"/>
      <c r="B404" s="115">
        <v>426700</v>
      </c>
      <c r="C404" s="116" t="s">
        <v>500</v>
      </c>
      <c r="D404" s="117">
        <f>SUM(D405)</f>
        <v>0</v>
      </c>
      <c r="E404" s="120">
        <f t="shared" ref="E404:O405" si="315">SUM(E405)</f>
        <v>0</v>
      </c>
      <c r="F404" s="118">
        <f t="shared" si="315"/>
        <v>0</v>
      </c>
      <c r="G404" s="118">
        <f t="shared" si="315"/>
        <v>0</v>
      </c>
      <c r="H404" s="118">
        <f t="shared" si="315"/>
        <v>0</v>
      </c>
      <c r="I404" s="118">
        <f t="shared" si="315"/>
        <v>0</v>
      </c>
      <c r="J404" s="118">
        <f t="shared" si="315"/>
        <v>0</v>
      </c>
      <c r="K404" s="118">
        <f t="shared" si="315"/>
        <v>0</v>
      </c>
      <c r="L404" s="118">
        <f t="shared" si="315"/>
        <v>0</v>
      </c>
      <c r="M404" s="118">
        <f t="shared" si="315"/>
        <v>0</v>
      </c>
      <c r="N404" s="118">
        <f t="shared" si="315"/>
        <v>0</v>
      </c>
      <c r="O404" s="121">
        <f t="shared" si="315"/>
        <v>0</v>
      </c>
      <c r="P404" s="65">
        <f t="shared" si="277"/>
        <v>0</v>
      </c>
      <c r="Q404" s="118">
        <f t="shared" ref="Q404:R405" si="316">SUM(Q405)</f>
        <v>0</v>
      </c>
      <c r="R404" s="118">
        <f t="shared" si="316"/>
        <v>0</v>
      </c>
      <c r="S404" s="65">
        <f t="shared" si="278"/>
        <v>0</v>
      </c>
    </row>
    <row r="405" spans="1:19" ht="25.5" hidden="1" x14ac:dyDescent="0.25">
      <c r="A405" s="161"/>
      <c r="B405" s="16">
        <v>426790</v>
      </c>
      <c r="C405" s="17" t="s">
        <v>501</v>
      </c>
      <c r="D405" s="85">
        <f>SUM(D406)</f>
        <v>0</v>
      </c>
      <c r="E405" s="104">
        <f t="shared" si="315"/>
        <v>0</v>
      </c>
      <c r="F405" s="20">
        <f t="shared" si="315"/>
        <v>0</v>
      </c>
      <c r="G405" s="20">
        <f t="shared" si="315"/>
        <v>0</v>
      </c>
      <c r="H405" s="20">
        <f t="shared" si="315"/>
        <v>0</v>
      </c>
      <c r="I405" s="181">
        <f t="shared" si="315"/>
        <v>0</v>
      </c>
      <c r="J405" s="20">
        <f t="shared" si="315"/>
        <v>0</v>
      </c>
      <c r="K405" s="20">
        <f t="shared" si="315"/>
        <v>0</v>
      </c>
      <c r="L405" s="20">
        <f t="shared" si="315"/>
        <v>0</v>
      </c>
      <c r="M405" s="20">
        <f t="shared" si="315"/>
        <v>0</v>
      </c>
      <c r="N405" s="20">
        <f t="shared" si="315"/>
        <v>0</v>
      </c>
      <c r="O405" s="105">
        <f t="shared" si="315"/>
        <v>0</v>
      </c>
      <c r="P405" s="65">
        <f t="shared" si="277"/>
        <v>0</v>
      </c>
      <c r="Q405" s="20">
        <f t="shared" si="316"/>
        <v>0</v>
      </c>
      <c r="R405" s="20">
        <f t="shared" si="316"/>
        <v>0</v>
      </c>
      <c r="S405" s="65">
        <f t="shared" si="278"/>
        <v>0</v>
      </c>
    </row>
    <row r="406" spans="1:19" ht="36.75" hidden="1" customHeight="1" x14ac:dyDescent="0.25">
      <c r="A406" s="161"/>
      <c r="B406" s="16">
        <v>426791</v>
      </c>
      <c r="C406" s="17" t="s">
        <v>501</v>
      </c>
      <c r="D406" s="84"/>
      <c r="E406" s="68"/>
      <c r="F406" s="19"/>
      <c r="G406" s="19"/>
      <c r="H406" s="19"/>
      <c r="I406" s="290"/>
      <c r="J406" s="19"/>
      <c r="K406" s="19"/>
      <c r="L406" s="19"/>
      <c r="M406" s="19"/>
      <c r="N406" s="19"/>
      <c r="O406" s="49"/>
      <c r="P406" s="65">
        <f t="shared" si="277"/>
        <v>0</v>
      </c>
      <c r="Q406" s="49"/>
      <c r="R406" s="49"/>
      <c r="S406" s="65">
        <f t="shared" si="278"/>
        <v>0</v>
      </c>
    </row>
    <row r="407" spans="1:19" ht="31.5" hidden="1" customHeight="1" x14ac:dyDescent="0.25">
      <c r="A407" s="271"/>
      <c r="B407" s="35">
        <v>426800</v>
      </c>
      <c r="C407" s="13" t="s">
        <v>300</v>
      </c>
      <c r="D407" s="82">
        <f>SUM(D408,D412)</f>
        <v>0</v>
      </c>
      <c r="E407" s="66">
        <f>SUM(E408,E412)</f>
        <v>0</v>
      </c>
      <c r="F407" s="14">
        <f t="shared" ref="F407:O407" si="317">SUM(F408,F412)</f>
        <v>0</v>
      </c>
      <c r="G407" s="14">
        <f t="shared" si="317"/>
        <v>0</v>
      </c>
      <c r="H407" s="14">
        <f t="shared" si="317"/>
        <v>0</v>
      </c>
      <c r="I407" s="288">
        <f t="shared" si="317"/>
        <v>0</v>
      </c>
      <c r="J407" s="14">
        <f t="shared" si="317"/>
        <v>0</v>
      </c>
      <c r="K407" s="14">
        <f t="shared" si="317"/>
        <v>0</v>
      </c>
      <c r="L407" s="14">
        <f t="shared" si="317"/>
        <v>0</v>
      </c>
      <c r="M407" s="14">
        <f t="shared" si="317"/>
        <v>0</v>
      </c>
      <c r="N407" s="14">
        <f t="shared" si="317"/>
        <v>0</v>
      </c>
      <c r="O407" s="47">
        <f t="shared" si="317"/>
        <v>0</v>
      </c>
      <c r="P407" s="65">
        <f t="shared" si="277"/>
        <v>0</v>
      </c>
      <c r="Q407" s="47">
        <f t="shared" ref="Q407:R407" si="318">SUM(Q408,Q412)</f>
        <v>0</v>
      </c>
      <c r="R407" s="47">
        <f t="shared" si="318"/>
        <v>0</v>
      </c>
      <c r="S407" s="65">
        <f t="shared" si="278"/>
        <v>0</v>
      </c>
    </row>
    <row r="408" spans="1:19" hidden="1" x14ac:dyDescent="0.25">
      <c r="A408" s="161"/>
      <c r="B408" s="16">
        <v>426810</v>
      </c>
      <c r="C408" s="17" t="s">
        <v>301</v>
      </c>
      <c r="D408" s="83">
        <f>SUM(D409:D410,D411)</f>
        <v>0</v>
      </c>
      <c r="E408" s="67">
        <f t="shared" ref="E408:O408" si="319">SUM(E409:E410,E411)</f>
        <v>0</v>
      </c>
      <c r="F408" s="18">
        <f t="shared" si="319"/>
        <v>0</v>
      </c>
      <c r="G408" s="18">
        <f t="shared" si="319"/>
        <v>0</v>
      </c>
      <c r="H408" s="18">
        <f t="shared" si="319"/>
        <v>0</v>
      </c>
      <c r="I408" s="289">
        <f t="shared" si="319"/>
        <v>0</v>
      </c>
      <c r="J408" s="18">
        <f t="shared" si="319"/>
        <v>0</v>
      </c>
      <c r="K408" s="18">
        <f t="shared" si="319"/>
        <v>0</v>
      </c>
      <c r="L408" s="18">
        <f t="shared" si="319"/>
        <v>0</v>
      </c>
      <c r="M408" s="18">
        <f t="shared" si="319"/>
        <v>0</v>
      </c>
      <c r="N408" s="18">
        <f t="shared" si="319"/>
        <v>0</v>
      </c>
      <c r="O408" s="48">
        <f t="shared" si="319"/>
        <v>0</v>
      </c>
      <c r="P408" s="65">
        <f t="shared" si="277"/>
        <v>0</v>
      </c>
      <c r="Q408" s="48">
        <f t="shared" ref="Q408:R408" si="320">SUM(Q409:Q410,Q411)</f>
        <v>0</v>
      </c>
      <c r="R408" s="48">
        <f t="shared" si="320"/>
        <v>0</v>
      </c>
      <c r="S408" s="65">
        <f t="shared" si="278"/>
        <v>0</v>
      </c>
    </row>
    <row r="409" spans="1:19" ht="48.75" hidden="1" customHeight="1" x14ac:dyDescent="0.25">
      <c r="A409" s="161"/>
      <c r="B409" s="16">
        <v>426811</v>
      </c>
      <c r="C409" s="17" t="s">
        <v>302</v>
      </c>
      <c r="D409" s="84">
        <v>0</v>
      </c>
      <c r="E409" s="68"/>
      <c r="F409" s="19"/>
      <c r="G409" s="19"/>
      <c r="H409" s="19"/>
      <c r="I409" s="290"/>
      <c r="J409" s="19"/>
      <c r="K409" s="19"/>
      <c r="L409" s="19"/>
      <c r="M409" s="19"/>
      <c r="N409" s="19"/>
      <c r="O409" s="49"/>
      <c r="P409" s="65">
        <f t="shared" si="277"/>
        <v>0</v>
      </c>
      <c r="Q409" s="49"/>
      <c r="R409" s="49"/>
      <c r="S409" s="65">
        <f t="shared" si="278"/>
        <v>0</v>
      </c>
    </row>
    <row r="410" spans="1:19" ht="38.25" hidden="1" x14ac:dyDescent="0.25">
      <c r="A410" s="161"/>
      <c r="B410" s="16">
        <v>426812</v>
      </c>
      <c r="C410" s="17" t="s">
        <v>303</v>
      </c>
      <c r="D410" s="84"/>
      <c r="E410" s="68"/>
      <c r="F410" s="19"/>
      <c r="G410" s="19"/>
      <c r="H410" s="19"/>
      <c r="I410" s="290"/>
      <c r="J410" s="19"/>
      <c r="K410" s="19"/>
      <c r="L410" s="19"/>
      <c r="M410" s="19"/>
      <c r="N410" s="19"/>
      <c r="O410" s="49"/>
      <c r="P410" s="65">
        <f t="shared" si="277"/>
        <v>0</v>
      </c>
      <c r="Q410" s="49"/>
      <c r="R410" s="49"/>
      <c r="S410" s="65">
        <f t="shared" si="278"/>
        <v>0</v>
      </c>
    </row>
    <row r="411" spans="1:19" ht="49.5" hidden="1" customHeight="1" x14ac:dyDescent="0.25">
      <c r="A411" s="161"/>
      <c r="B411" s="16">
        <v>426819</v>
      </c>
      <c r="C411" s="17" t="s">
        <v>544</v>
      </c>
      <c r="D411" s="84"/>
      <c r="E411" s="68"/>
      <c r="F411" s="19"/>
      <c r="G411" s="19"/>
      <c r="H411" s="19"/>
      <c r="I411" s="290"/>
      <c r="J411" s="19"/>
      <c r="K411" s="19"/>
      <c r="L411" s="19"/>
      <c r="M411" s="19"/>
      <c r="N411" s="19"/>
      <c r="O411" s="49"/>
      <c r="P411" s="65">
        <f t="shared" si="277"/>
        <v>0</v>
      </c>
      <c r="Q411" s="49"/>
      <c r="R411" s="49"/>
      <c r="S411" s="65">
        <f t="shared" si="278"/>
        <v>0</v>
      </c>
    </row>
    <row r="412" spans="1:19" hidden="1" x14ac:dyDescent="0.25">
      <c r="A412" s="161"/>
      <c r="B412" s="16">
        <v>426820</v>
      </c>
      <c r="C412" s="17" t="s">
        <v>304</v>
      </c>
      <c r="D412" s="83">
        <f>SUM(D413:D416)</f>
        <v>0</v>
      </c>
      <c r="E412" s="67">
        <f t="shared" ref="E412:O412" si="321">SUM(E413:E416)</f>
        <v>0</v>
      </c>
      <c r="F412" s="18">
        <f t="shared" si="321"/>
        <v>0</v>
      </c>
      <c r="G412" s="18">
        <f t="shared" si="321"/>
        <v>0</v>
      </c>
      <c r="H412" s="18">
        <f t="shared" si="321"/>
        <v>0</v>
      </c>
      <c r="I412" s="289">
        <f t="shared" si="321"/>
        <v>0</v>
      </c>
      <c r="J412" s="18">
        <f t="shared" si="321"/>
        <v>0</v>
      </c>
      <c r="K412" s="18">
        <f t="shared" si="321"/>
        <v>0</v>
      </c>
      <c r="L412" s="18">
        <f t="shared" si="321"/>
        <v>0</v>
      </c>
      <c r="M412" s="18">
        <f t="shared" si="321"/>
        <v>0</v>
      </c>
      <c r="N412" s="18">
        <f t="shared" si="321"/>
        <v>0</v>
      </c>
      <c r="O412" s="48">
        <f t="shared" si="321"/>
        <v>0</v>
      </c>
      <c r="P412" s="65">
        <f t="shared" si="277"/>
        <v>0</v>
      </c>
      <c r="Q412" s="48">
        <f t="shared" ref="Q412:R412" si="322">SUM(Q413:Q416)</f>
        <v>0</v>
      </c>
      <c r="R412" s="48">
        <f t="shared" si="322"/>
        <v>0</v>
      </c>
      <c r="S412" s="65">
        <f t="shared" si="278"/>
        <v>0</v>
      </c>
    </row>
    <row r="413" spans="1:19" hidden="1" x14ac:dyDescent="0.25">
      <c r="A413" s="161"/>
      <c r="B413" s="16">
        <v>426821</v>
      </c>
      <c r="C413" s="17" t="s">
        <v>305</v>
      </c>
      <c r="D413" s="84"/>
      <c r="E413" s="68"/>
      <c r="F413" s="19"/>
      <c r="G413" s="19"/>
      <c r="H413" s="19"/>
      <c r="I413" s="290"/>
      <c r="J413" s="19"/>
      <c r="K413" s="19"/>
      <c r="L413" s="19"/>
      <c r="M413" s="19"/>
      <c r="N413" s="19"/>
      <c r="O413" s="49"/>
      <c r="P413" s="65">
        <f t="shared" si="277"/>
        <v>0</v>
      </c>
      <c r="Q413" s="49"/>
      <c r="R413" s="49"/>
      <c r="S413" s="65">
        <f t="shared" si="278"/>
        <v>0</v>
      </c>
    </row>
    <row r="414" spans="1:19" hidden="1" x14ac:dyDescent="0.25">
      <c r="A414" s="161"/>
      <c r="B414" s="16">
        <v>426822</v>
      </c>
      <c r="C414" s="17" t="s">
        <v>306</v>
      </c>
      <c r="D414" s="84"/>
      <c r="E414" s="68"/>
      <c r="F414" s="19"/>
      <c r="G414" s="19"/>
      <c r="H414" s="19"/>
      <c r="I414" s="290"/>
      <c r="J414" s="19"/>
      <c r="K414" s="19"/>
      <c r="L414" s="19"/>
      <c r="M414" s="19"/>
      <c r="N414" s="19"/>
      <c r="O414" s="49"/>
      <c r="P414" s="65">
        <f t="shared" si="277"/>
        <v>0</v>
      </c>
      <c r="Q414" s="49"/>
      <c r="R414" s="49"/>
      <c r="S414" s="65">
        <f t="shared" si="278"/>
        <v>0</v>
      </c>
    </row>
    <row r="415" spans="1:19" ht="74.25" hidden="1" customHeight="1" x14ac:dyDescent="0.25">
      <c r="A415" s="161"/>
      <c r="B415" s="16">
        <v>426823</v>
      </c>
      <c r="C415" s="17" t="s">
        <v>307</v>
      </c>
      <c r="D415" s="84"/>
      <c r="E415" s="68"/>
      <c r="F415" s="19"/>
      <c r="G415" s="19"/>
      <c r="H415" s="19"/>
      <c r="I415" s="290"/>
      <c r="J415" s="19"/>
      <c r="K415" s="19"/>
      <c r="L415" s="19"/>
      <c r="M415" s="19"/>
      <c r="N415" s="19"/>
      <c r="O415" s="49"/>
      <c r="P415" s="65">
        <f t="shared" si="277"/>
        <v>0</v>
      </c>
      <c r="Q415" s="49"/>
      <c r="R415" s="49"/>
      <c r="S415" s="65">
        <f t="shared" si="278"/>
        <v>0</v>
      </c>
    </row>
    <row r="416" spans="1:19" ht="61.5" hidden="1" customHeight="1" x14ac:dyDescent="0.25">
      <c r="A416" s="161"/>
      <c r="B416" s="16">
        <v>426829</v>
      </c>
      <c r="C416" s="17" t="s">
        <v>600</v>
      </c>
      <c r="D416" s="84"/>
      <c r="E416" s="68"/>
      <c r="F416" s="19"/>
      <c r="G416" s="19"/>
      <c r="H416" s="19"/>
      <c r="I416" s="290"/>
      <c r="J416" s="19"/>
      <c r="K416" s="19"/>
      <c r="L416" s="19"/>
      <c r="M416" s="19"/>
      <c r="N416" s="19"/>
      <c r="O416" s="49"/>
      <c r="P416" s="65">
        <f t="shared" si="277"/>
        <v>0</v>
      </c>
      <c r="Q416" s="49"/>
      <c r="R416" s="49"/>
      <c r="S416" s="65">
        <f t="shared" si="278"/>
        <v>0</v>
      </c>
    </row>
    <row r="417" spans="1:19" hidden="1" x14ac:dyDescent="0.25">
      <c r="A417" s="271"/>
      <c r="B417" s="35">
        <v>426900</v>
      </c>
      <c r="C417" s="13" t="s">
        <v>308</v>
      </c>
      <c r="D417" s="82">
        <f>SUM(D418)</f>
        <v>0</v>
      </c>
      <c r="E417" s="66">
        <f t="shared" ref="E417:O417" si="323">SUM(E418)</f>
        <v>0</v>
      </c>
      <c r="F417" s="14">
        <f t="shared" si="323"/>
        <v>0</v>
      </c>
      <c r="G417" s="14">
        <f t="shared" si="323"/>
        <v>0</v>
      </c>
      <c r="H417" s="14">
        <f t="shared" si="323"/>
        <v>0</v>
      </c>
      <c r="I417" s="288">
        <f t="shared" si="323"/>
        <v>0</v>
      </c>
      <c r="J417" s="14">
        <f t="shared" si="323"/>
        <v>0</v>
      </c>
      <c r="K417" s="14">
        <f t="shared" si="323"/>
        <v>0</v>
      </c>
      <c r="L417" s="14">
        <f t="shared" si="323"/>
        <v>0</v>
      </c>
      <c r="M417" s="14">
        <f t="shared" si="323"/>
        <v>0</v>
      </c>
      <c r="N417" s="14">
        <f t="shared" si="323"/>
        <v>0</v>
      </c>
      <c r="O417" s="47">
        <f t="shared" si="323"/>
        <v>0</v>
      </c>
      <c r="P417" s="65">
        <f t="shared" si="277"/>
        <v>0</v>
      </c>
      <c r="Q417" s="47">
        <f t="shared" ref="Q417:R417" si="324">SUM(Q418)</f>
        <v>0</v>
      </c>
      <c r="R417" s="47">
        <f t="shared" si="324"/>
        <v>0</v>
      </c>
      <c r="S417" s="65">
        <f t="shared" si="278"/>
        <v>0</v>
      </c>
    </row>
    <row r="418" spans="1:19" hidden="1" x14ac:dyDescent="0.25">
      <c r="A418" s="161"/>
      <c r="B418" s="16">
        <v>426910</v>
      </c>
      <c r="C418" s="17" t="s">
        <v>308</v>
      </c>
      <c r="D418" s="83">
        <f>SUM(D419:D422)</f>
        <v>0</v>
      </c>
      <c r="E418" s="226">
        <f t="shared" ref="E418:R418" si="325">SUM(E419:E422)</f>
        <v>0</v>
      </c>
      <c r="F418" s="18">
        <f t="shared" si="325"/>
        <v>0</v>
      </c>
      <c r="G418" s="18">
        <f t="shared" si="325"/>
        <v>0</v>
      </c>
      <c r="H418" s="18">
        <f t="shared" si="325"/>
        <v>0</v>
      </c>
      <c r="I418" s="289">
        <f t="shared" si="325"/>
        <v>0</v>
      </c>
      <c r="J418" s="18">
        <f t="shared" si="325"/>
        <v>0</v>
      </c>
      <c r="K418" s="18">
        <f t="shared" si="325"/>
        <v>0</v>
      </c>
      <c r="L418" s="18">
        <f t="shared" si="325"/>
        <v>0</v>
      </c>
      <c r="M418" s="18">
        <f t="shared" si="325"/>
        <v>0</v>
      </c>
      <c r="N418" s="18">
        <f t="shared" si="325"/>
        <v>0</v>
      </c>
      <c r="O418" s="227">
        <f t="shared" si="325"/>
        <v>0</v>
      </c>
      <c r="P418" s="65">
        <f t="shared" si="277"/>
        <v>0</v>
      </c>
      <c r="Q418" s="226">
        <f t="shared" si="325"/>
        <v>0</v>
      </c>
      <c r="R418" s="111">
        <f t="shared" si="325"/>
        <v>0</v>
      </c>
      <c r="S418" s="65">
        <f t="shared" si="278"/>
        <v>0</v>
      </c>
    </row>
    <row r="419" spans="1:19" ht="38.25" hidden="1" x14ac:dyDescent="0.25">
      <c r="A419" s="161"/>
      <c r="B419" s="16">
        <v>426911</v>
      </c>
      <c r="C419" s="17" t="s">
        <v>601</v>
      </c>
      <c r="D419" s="84"/>
      <c r="E419" s="68"/>
      <c r="F419" s="19"/>
      <c r="G419" s="19"/>
      <c r="H419" s="19"/>
      <c r="I419" s="290"/>
      <c r="J419" s="19"/>
      <c r="K419" s="19"/>
      <c r="L419" s="19"/>
      <c r="M419" s="19"/>
      <c r="N419" s="19"/>
      <c r="O419" s="49"/>
      <c r="P419" s="65">
        <f t="shared" si="277"/>
        <v>0</v>
      </c>
      <c r="Q419" s="49"/>
      <c r="R419" s="49"/>
      <c r="S419" s="65">
        <f t="shared" si="278"/>
        <v>0</v>
      </c>
    </row>
    <row r="420" spans="1:19" hidden="1" x14ac:dyDescent="0.25">
      <c r="A420" s="161"/>
      <c r="B420" s="16">
        <v>426912</v>
      </c>
      <c r="C420" s="17" t="s">
        <v>309</v>
      </c>
      <c r="D420" s="84"/>
      <c r="E420" s="68"/>
      <c r="F420" s="19"/>
      <c r="G420" s="19"/>
      <c r="H420" s="19"/>
      <c r="I420" s="290"/>
      <c r="J420" s="19"/>
      <c r="K420" s="19"/>
      <c r="L420" s="19"/>
      <c r="M420" s="19"/>
      <c r="N420" s="19"/>
      <c r="O420" s="49"/>
      <c r="P420" s="65">
        <f t="shared" si="277"/>
        <v>0</v>
      </c>
      <c r="Q420" s="49"/>
      <c r="R420" s="49"/>
      <c r="S420" s="65">
        <f t="shared" si="278"/>
        <v>0</v>
      </c>
    </row>
    <row r="421" spans="1:19" ht="102.75" hidden="1" customHeight="1" x14ac:dyDescent="0.25">
      <c r="A421" s="161"/>
      <c r="B421" s="16">
        <v>426913</v>
      </c>
      <c r="C421" s="17" t="s">
        <v>728</v>
      </c>
      <c r="D421" s="84"/>
      <c r="E421" s="68"/>
      <c r="F421" s="19"/>
      <c r="G421" s="19"/>
      <c r="H421" s="19"/>
      <c r="I421" s="290"/>
      <c r="J421" s="19"/>
      <c r="K421" s="19"/>
      <c r="L421" s="19"/>
      <c r="M421" s="19"/>
      <c r="N421" s="19"/>
      <c r="O421" s="49"/>
      <c r="P421" s="65">
        <f t="shared" si="277"/>
        <v>0</v>
      </c>
      <c r="Q421" s="49"/>
      <c r="R421" s="49"/>
      <c r="S421" s="65">
        <f t="shared" si="278"/>
        <v>0</v>
      </c>
    </row>
    <row r="422" spans="1:19" ht="25.5" hidden="1" x14ac:dyDescent="0.25">
      <c r="A422" s="161"/>
      <c r="B422" s="16">
        <v>426919</v>
      </c>
      <c r="C422" s="17" t="s">
        <v>730</v>
      </c>
      <c r="D422" s="84"/>
      <c r="E422" s="68"/>
      <c r="F422" s="19"/>
      <c r="G422" s="19"/>
      <c r="H422" s="19"/>
      <c r="I422" s="290"/>
      <c r="J422" s="19"/>
      <c r="K422" s="19"/>
      <c r="L422" s="19"/>
      <c r="M422" s="19"/>
      <c r="N422" s="19"/>
      <c r="O422" s="49"/>
      <c r="P422" s="65">
        <f t="shared" si="277"/>
        <v>0</v>
      </c>
      <c r="Q422" s="49"/>
      <c r="R422" s="49"/>
      <c r="S422" s="65">
        <f t="shared" si="278"/>
        <v>0</v>
      </c>
    </row>
    <row r="423" spans="1:19" ht="25.5" hidden="1" x14ac:dyDescent="0.25">
      <c r="A423" s="271"/>
      <c r="B423" s="34">
        <v>431000</v>
      </c>
      <c r="C423" s="21" t="s">
        <v>311</v>
      </c>
      <c r="D423" s="82">
        <f>SUM(D424,D427,D430)</f>
        <v>0</v>
      </c>
      <c r="E423" s="66">
        <f t="shared" ref="E423:O423" si="326">SUM(E424,E427,E430)</f>
        <v>0</v>
      </c>
      <c r="F423" s="14">
        <f t="shared" si="326"/>
        <v>0</v>
      </c>
      <c r="G423" s="14">
        <f t="shared" si="326"/>
        <v>0</v>
      </c>
      <c r="H423" s="14">
        <f t="shared" si="326"/>
        <v>0</v>
      </c>
      <c r="I423" s="288">
        <f t="shared" si="326"/>
        <v>0</v>
      </c>
      <c r="J423" s="14">
        <f t="shared" si="326"/>
        <v>0</v>
      </c>
      <c r="K423" s="14">
        <f t="shared" si="326"/>
        <v>0</v>
      </c>
      <c r="L423" s="14">
        <f t="shared" si="326"/>
        <v>0</v>
      </c>
      <c r="M423" s="14">
        <f t="shared" si="326"/>
        <v>0</v>
      </c>
      <c r="N423" s="14">
        <f t="shared" si="326"/>
        <v>0</v>
      </c>
      <c r="O423" s="47">
        <f t="shared" si="326"/>
        <v>0</v>
      </c>
      <c r="P423" s="65">
        <f t="shared" si="277"/>
        <v>0</v>
      </c>
      <c r="Q423" s="47">
        <f t="shared" ref="Q423:R423" si="327">SUM(Q424,Q427,Q430)</f>
        <v>0</v>
      </c>
      <c r="R423" s="47">
        <f t="shared" si="327"/>
        <v>0</v>
      </c>
      <c r="S423" s="65">
        <f t="shared" si="278"/>
        <v>0</v>
      </c>
    </row>
    <row r="424" spans="1:19" ht="25.5" hidden="1" x14ac:dyDescent="0.25">
      <c r="A424" s="271"/>
      <c r="B424" s="35">
        <v>431100</v>
      </c>
      <c r="C424" s="13" t="s">
        <v>312</v>
      </c>
      <c r="D424" s="82">
        <f>SUM(D425)</f>
        <v>0</v>
      </c>
      <c r="E424" s="66">
        <f t="shared" ref="E424:O425" si="328">SUM(E425)</f>
        <v>0</v>
      </c>
      <c r="F424" s="14">
        <f t="shared" si="328"/>
        <v>0</v>
      </c>
      <c r="G424" s="14">
        <f t="shared" si="328"/>
        <v>0</v>
      </c>
      <c r="H424" s="14">
        <f t="shared" si="328"/>
        <v>0</v>
      </c>
      <c r="I424" s="288">
        <f t="shared" si="328"/>
        <v>0</v>
      </c>
      <c r="J424" s="14">
        <f t="shared" si="328"/>
        <v>0</v>
      </c>
      <c r="K424" s="14">
        <f t="shared" si="328"/>
        <v>0</v>
      </c>
      <c r="L424" s="14">
        <f t="shared" si="328"/>
        <v>0</v>
      </c>
      <c r="M424" s="14">
        <f t="shared" si="328"/>
        <v>0</v>
      </c>
      <c r="N424" s="14">
        <f t="shared" si="328"/>
        <v>0</v>
      </c>
      <c r="O424" s="47">
        <f t="shared" si="328"/>
        <v>0</v>
      </c>
      <c r="P424" s="65">
        <f t="shared" si="277"/>
        <v>0</v>
      </c>
      <c r="Q424" s="47">
        <f t="shared" ref="Q424:R425" si="329">SUM(Q425)</f>
        <v>0</v>
      </c>
      <c r="R424" s="47">
        <f t="shared" si="329"/>
        <v>0</v>
      </c>
      <c r="S424" s="65">
        <f t="shared" si="278"/>
        <v>0</v>
      </c>
    </row>
    <row r="425" spans="1:19" ht="25.5" hidden="1" x14ac:dyDescent="0.25">
      <c r="A425" s="161"/>
      <c r="B425" s="16">
        <v>431110</v>
      </c>
      <c r="C425" s="17" t="s">
        <v>312</v>
      </c>
      <c r="D425" s="83">
        <f>SUM(D426)</f>
        <v>0</v>
      </c>
      <c r="E425" s="67">
        <f t="shared" si="328"/>
        <v>0</v>
      </c>
      <c r="F425" s="18">
        <f t="shared" si="328"/>
        <v>0</v>
      </c>
      <c r="G425" s="18">
        <f t="shared" si="328"/>
        <v>0</v>
      </c>
      <c r="H425" s="18">
        <f t="shared" si="328"/>
        <v>0</v>
      </c>
      <c r="I425" s="289">
        <f t="shared" si="328"/>
        <v>0</v>
      </c>
      <c r="J425" s="18">
        <f t="shared" si="328"/>
        <v>0</v>
      </c>
      <c r="K425" s="18">
        <f t="shared" si="328"/>
        <v>0</v>
      </c>
      <c r="L425" s="18">
        <f t="shared" si="328"/>
        <v>0</v>
      </c>
      <c r="M425" s="18">
        <f t="shared" si="328"/>
        <v>0</v>
      </c>
      <c r="N425" s="18">
        <f t="shared" si="328"/>
        <v>0</v>
      </c>
      <c r="O425" s="48">
        <f t="shared" si="328"/>
        <v>0</v>
      </c>
      <c r="P425" s="65">
        <f t="shared" si="277"/>
        <v>0</v>
      </c>
      <c r="Q425" s="48">
        <f t="shared" si="329"/>
        <v>0</v>
      </c>
      <c r="R425" s="48">
        <f t="shared" si="329"/>
        <v>0</v>
      </c>
      <c r="S425" s="65">
        <f t="shared" si="278"/>
        <v>0</v>
      </c>
    </row>
    <row r="426" spans="1:19" ht="25.5" hidden="1" x14ac:dyDescent="0.25">
      <c r="A426" s="161"/>
      <c r="B426" s="23">
        <v>431111</v>
      </c>
      <c r="C426" s="17" t="s">
        <v>312</v>
      </c>
      <c r="D426" s="84"/>
      <c r="E426" s="78"/>
      <c r="F426" s="36"/>
      <c r="G426" s="19"/>
      <c r="H426" s="36"/>
      <c r="I426" s="290"/>
      <c r="J426" s="36"/>
      <c r="K426" s="36"/>
      <c r="L426" s="36"/>
      <c r="M426" s="36"/>
      <c r="N426" s="36"/>
      <c r="O426" s="49"/>
      <c r="P426" s="65">
        <f t="shared" si="277"/>
        <v>0</v>
      </c>
      <c r="Q426" s="60"/>
      <c r="R426" s="60"/>
      <c r="S426" s="65">
        <f t="shared" si="278"/>
        <v>0</v>
      </c>
    </row>
    <row r="427" spans="1:19" hidden="1" x14ac:dyDescent="0.25">
      <c r="A427" s="271"/>
      <c r="B427" s="27">
        <v>431200</v>
      </c>
      <c r="C427" s="13" t="s">
        <v>313</v>
      </c>
      <c r="D427" s="82">
        <f>SUM(D428)</f>
        <v>0</v>
      </c>
      <c r="E427" s="66">
        <f t="shared" ref="E427:O428" si="330">SUM(E428)</f>
        <v>0</v>
      </c>
      <c r="F427" s="14">
        <f t="shared" si="330"/>
        <v>0</v>
      </c>
      <c r="G427" s="14">
        <f t="shared" si="330"/>
        <v>0</v>
      </c>
      <c r="H427" s="14">
        <f t="shared" si="330"/>
        <v>0</v>
      </c>
      <c r="I427" s="288">
        <f t="shared" si="330"/>
        <v>0</v>
      </c>
      <c r="J427" s="14">
        <f t="shared" si="330"/>
        <v>0</v>
      </c>
      <c r="K427" s="14">
        <f t="shared" si="330"/>
        <v>0</v>
      </c>
      <c r="L427" s="14">
        <f t="shared" si="330"/>
        <v>0</v>
      </c>
      <c r="M427" s="14">
        <f t="shared" si="330"/>
        <v>0</v>
      </c>
      <c r="N427" s="14">
        <f t="shared" si="330"/>
        <v>0</v>
      </c>
      <c r="O427" s="47">
        <f t="shared" si="330"/>
        <v>0</v>
      </c>
      <c r="P427" s="65">
        <f t="shared" si="277"/>
        <v>0</v>
      </c>
      <c r="Q427" s="47">
        <f t="shared" ref="Q427:R428" si="331">SUM(Q428)</f>
        <v>0</v>
      </c>
      <c r="R427" s="47">
        <f t="shared" si="331"/>
        <v>0</v>
      </c>
      <c r="S427" s="65">
        <f t="shared" si="278"/>
        <v>0</v>
      </c>
    </row>
    <row r="428" spans="1:19" hidden="1" x14ac:dyDescent="0.25">
      <c r="A428" s="161"/>
      <c r="B428" s="23">
        <v>431210</v>
      </c>
      <c r="C428" s="17" t="s">
        <v>313</v>
      </c>
      <c r="D428" s="83">
        <f>SUM(D429)</f>
        <v>0</v>
      </c>
      <c r="E428" s="67">
        <f t="shared" si="330"/>
        <v>0</v>
      </c>
      <c r="F428" s="18">
        <f t="shared" si="330"/>
        <v>0</v>
      </c>
      <c r="G428" s="18">
        <f t="shared" si="330"/>
        <v>0</v>
      </c>
      <c r="H428" s="18">
        <f t="shared" si="330"/>
        <v>0</v>
      </c>
      <c r="I428" s="289">
        <f t="shared" si="330"/>
        <v>0</v>
      </c>
      <c r="J428" s="18">
        <f t="shared" si="330"/>
        <v>0</v>
      </c>
      <c r="K428" s="18">
        <f t="shared" si="330"/>
        <v>0</v>
      </c>
      <c r="L428" s="18">
        <f t="shared" si="330"/>
        <v>0</v>
      </c>
      <c r="M428" s="18">
        <f t="shared" si="330"/>
        <v>0</v>
      </c>
      <c r="N428" s="18">
        <f t="shared" si="330"/>
        <v>0</v>
      </c>
      <c r="O428" s="48">
        <f t="shared" si="330"/>
        <v>0</v>
      </c>
      <c r="P428" s="65">
        <f t="shared" si="277"/>
        <v>0</v>
      </c>
      <c r="Q428" s="48">
        <f t="shared" si="331"/>
        <v>0</v>
      </c>
      <c r="R428" s="48">
        <f t="shared" si="331"/>
        <v>0</v>
      </c>
      <c r="S428" s="65">
        <f t="shared" si="278"/>
        <v>0</v>
      </c>
    </row>
    <row r="429" spans="1:19" hidden="1" x14ac:dyDescent="0.25">
      <c r="A429" s="161"/>
      <c r="B429" s="23">
        <v>431211</v>
      </c>
      <c r="C429" s="17" t="s">
        <v>313</v>
      </c>
      <c r="D429" s="84"/>
      <c r="E429" s="68"/>
      <c r="F429" s="19"/>
      <c r="G429" s="19"/>
      <c r="H429" s="19"/>
      <c r="I429" s="290"/>
      <c r="J429" s="19"/>
      <c r="K429" s="19"/>
      <c r="L429" s="19"/>
      <c r="M429" s="19"/>
      <c r="N429" s="19"/>
      <c r="O429" s="49"/>
      <c r="P429" s="65">
        <f t="shared" si="277"/>
        <v>0</v>
      </c>
      <c r="Q429" s="49"/>
      <c r="R429" s="49"/>
      <c r="S429" s="65">
        <f t="shared" si="278"/>
        <v>0</v>
      </c>
    </row>
    <row r="430" spans="1:19" ht="25.5" hidden="1" x14ac:dyDescent="0.25">
      <c r="A430" s="271"/>
      <c r="B430" s="27">
        <v>431300</v>
      </c>
      <c r="C430" s="13" t="s">
        <v>314</v>
      </c>
      <c r="D430" s="82">
        <f>SUM(D431)</f>
        <v>0</v>
      </c>
      <c r="E430" s="66">
        <f t="shared" ref="E430:O431" si="332">SUM(E431)</f>
        <v>0</v>
      </c>
      <c r="F430" s="14">
        <f t="shared" si="332"/>
        <v>0</v>
      </c>
      <c r="G430" s="14">
        <f t="shared" si="332"/>
        <v>0</v>
      </c>
      <c r="H430" s="14">
        <f t="shared" si="332"/>
        <v>0</v>
      </c>
      <c r="I430" s="288">
        <f t="shared" si="332"/>
        <v>0</v>
      </c>
      <c r="J430" s="14">
        <f t="shared" si="332"/>
        <v>0</v>
      </c>
      <c r="K430" s="14">
        <f t="shared" si="332"/>
        <v>0</v>
      </c>
      <c r="L430" s="14">
        <f t="shared" si="332"/>
        <v>0</v>
      </c>
      <c r="M430" s="14">
        <f t="shared" si="332"/>
        <v>0</v>
      </c>
      <c r="N430" s="14">
        <f t="shared" si="332"/>
        <v>0</v>
      </c>
      <c r="O430" s="47">
        <f t="shared" si="332"/>
        <v>0</v>
      </c>
      <c r="P430" s="65">
        <f t="shared" si="277"/>
        <v>0</v>
      </c>
      <c r="Q430" s="47">
        <f t="shared" ref="Q430:R431" si="333">SUM(Q431)</f>
        <v>0</v>
      </c>
      <c r="R430" s="47">
        <f t="shared" si="333"/>
        <v>0</v>
      </c>
      <c r="S430" s="65">
        <f t="shared" si="278"/>
        <v>0</v>
      </c>
    </row>
    <row r="431" spans="1:19" ht="25.5" hidden="1" x14ac:dyDescent="0.25">
      <c r="A431" s="161"/>
      <c r="B431" s="23">
        <v>431310</v>
      </c>
      <c r="C431" s="17" t="s">
        <v>314</v>
      </c>
      <c r="D431" s="83">
        <f>SUM(D432)</f>
        <v>0</v>
      </c>
      <c r="E431" s="67">
        <f t="shared" si="332"/>
        <v>0</v>
      </c>
      <c r="F431" s="18">
        <f t="shared" si="332"/>
        <v>0</v>
      </c>
      <c r="G431" s="18">
        <f t="shared" si="332"/>
        <v>0</v>
      </c>
      <c r="H431" s="18">
        <f t="shared" si="332"/>
        <v>0</v>
      </c>
      <c r="I431" s="289">
        <f t="shared" si="332"/>
        <v>0</v>
      </c>
      <c r="J431" s="18">
        <f t="shared" si="332"/>
        <v>0</v>
      </c>
      <c r="K431" s="18">
        <f t="shared" si="332"/>
        <v>0</v>
      </c>
      <c r="L431" s="18">
        <f t="shared" si="332"/>
        <v>0</v>
      </c>
      <c r="M431" s="18">
        <f t="shared" si="332"/>
        <v>0</v>
      </c>
      <c r="N431" s="18">
        <f t="shared" si="332"/>
        <v>0</v>
      </c>
      <c r="O431" s="48">
        <f t="shared" si="332"/>
        <v>0</v>
      </c>
      <c r="P431" s="65">
        <f t="shared" si="277"/>
        <v>0</v>
      </c>
      <c r="Q431" s="48">
        <f t="shared" si="333"/>
        <v>0</v>
      </c>
      <c r="R431" s="48">
        <f t="shared" si="333"/>
        <v>0</v>
      </c>
      <c r="S431" s="65">
        <f t="shared" si="278"/>
        <v>0</v>
      </c>
    </row>
    <row r="432" spans="1:19" ht="25.5" hidden="1" x14ac:dyDescent="0.25">
      <c r="A432" s="161"/>
      <c r="B432" s="23">
        <v>431311</v>
      </c>
      <c r="C432" s="17" t="s">
        <v>314</v>
      </c>
      <c r="D432" s="84"/>
      <c r="E432" s="68"/>
      <c r="F432" s="19"/>
      <c r="G432" s="19"/>
      <c r="H432" s="19"/>
      <c r="I432" s="290"/>
      <c r="J432" s="19"/>
      <c r="K432" s="19"/>
      <c r="L432" s="19"/>
      <c r="M432" s="19"/>
      <c r="N432" s="19"/>
      <c r="O432" s="49"/>
      <c r="P432" s="65">
        <f t="shared" si="277"/>
        <v>0</v>
      </c>
      <c r="Q432" s="49"/>
      <c r="R432" s="49"/>
      <c r="S432" s="65">
        <f t="shared" si="278"/>
        <v>0</v>
      </c>
    </row>
    <row r="433" spans="1:19" s="119" customFormat="1" ht="25.5" hidden="1" x14ac:dyDescent="0.25">
      <c r="A433" s="162"/>
      <c r="B433" s="122">
        <v>435000</v>
      </c>
      <c r="C433" s="116" t="s">
        <v>502</v>
      </c>
      <c r="D433" s="117">
        <f>SUM(D434)</f>
        <v>0</v>
      </c>
      <c r="E433" s="120">
        <f t="shared" ref="E433:O435" si="334">SUM(E434)</f>
        <v>0</v>
      </c>
      <c r="F433" s="118">
        <f t="shared" si="334"/>
        <v>0</v>
      </c>
      <c r="G433" s="118">
        <f t="shared" si="334"/>
        <v>0</v>
      </c>
      <c r="H433" s="118">
        <f t="shared" si="334"/>
        <v>0</v>
      </c>
      <c r="I433" s="118">
        <f t="shared" si="334"/>
        <v>0</v>
      </c>
      <c r="J433" s="118">
        <f t="shared" si="334"/>
        <v>0</v>
      </c>
      <c r="K433" s="118">
        <f t="shared" si="334"/>
        <v>0</v>
      </c>
      <c r="L433" s="118">
        <f t="shared" si="334"/>
        <v>0</v>
      </c>
      <c r="M433" s="118">
        <f t="shared" si="334"/>
        <v>0</v>
      </c>
      <c r="N433" s="118">
        <f t="shared" si="334"/>
        <v>0</v>
      </c>
      <c r="O433" s="121">
        <f t="shared" si="334"/>
        <v>0</v>
      </c>
      <c r="P433" s="65">
        <f t="shared" si="277"/>
        <v>0</v>
      </c>
      <c r="Q433" s="118">
        <f t="shared" ref="Q433:R435" si="335">SUM(Q434)</f>
        <v>0</v>
      </c>
      <c r="R433" s="118">
        <f t="shared" si="335"/>
        <v>0</v>
      </c>
      <c r="S433" s="65">
        <f t="shared" si="278"/>
        <v>0</v>
      </c>
    </row>
    <row r="434" spans="1:19" s="119" customFormat="1" ht="25.5" hidden="1" x14ac:dyDescent="0.25">
      <c r="A434" s="162"/>
      <c r="B434" s="122">
        <v>435100</v>
      </c>
      <c r="C434" s="116" t="s">
        <v>503</v>
      </c>
      <c r="D434" s="117">
        <f>SUM(D435)</f>
        <v>0</v>
      </c>
      <c r="E434" s="120">
        <f t="shared" si="334"/>
        <v>0</v>
      </c>
      <c r="F434" s="118">
        <f t="shared" si="334"/>
        <v>0</v>
      </c>
      <c r="G434" s="118">
        <f t="shared" si="334"/>
        <v>0</v>
      </c>
      <c r="H434" s="118">
        <f t="shared" si="334"/>
        <v>0</v>
      </c>
      <c r="I434" s="118">
        <f t="shared" si="334"/>
        <v>0</v>
      </c>
      <c r="J434" s="118">
        <f t="shared" si="334"/>
        <v>0</v>
      </c>
      <c r="K434" s="118">
        <f t="shared" si="334"/>
        <v>0</v>
      </c>
      <c r="L434" s="118">
        <f t="shared" si="334"/>
        <v>0</v>
      </c>
      <c r="M434" s="118">
        <f t="shared" si="334"/>
        <v>0</v>
      </c>
      <c r="N434" s="118">
        <f t="shared" si="334"/>
        <v>0</v>
      </c>
      <c r="O434" s="121">
        <f t="shared" si="334"/>
        <v>0</v>
      </c>
      <c r="P434" s="65">
        <f t="shared" ref="P434:P497" si="336">SUM(E434:O434)</f>
        <v>0</v>
      </c>
      <c r="Q434" s="118">
        <f t="shared" si="335"/>
        <v>0</v>
      </c>
      <c r="R434" s="118">
        <f t="shared" si="335"/>
        <v>0</v>
      </c>
      <c r="S434" s="65">
        <f t="shared" ref="S434:S497" si="337">SUM(P434:R434)</f>
        <v>0</v>
      </c>
    </row>
    <row r="435" spans="1:19" ht="17.25" hidden="1" customHeight="1" x14ac:dyDescent="0.25">
      <c r="A435" s="161"/>
      <c r="B435" s="23">
        <v>435110</v>
      </c>
      <c r="C435" s="123" t="s">
        <v>503</v>
      </c>
      <c r="D435" s="85">
        <f>SUM(D436)</f>
        <v>0</v>
      </c>
      <c r="E435" s="104">
        <f t="shared" si="334"/>
        <v>0</v>
      </c>
      <c r="F435" s="20">
        <f t="shared" si="334"/>
        <v>0</v>
      </c>
      <c r="G435" s="20">
        <f t="shared" si="334"/>
        <v>0</v>
      </c>
      <c r="H435" s="20">
        <f t="shared" si="334"/>
        <v>0</v>
      </c>
      <c r="I435" s="181">
        <f t="shared" si="334"/>
        <v>0</v>
      </c>
      <c r="J435" s="20">
        <f t="shared" si="334"/>
        <v>0</v>
      </c>
      <c r="K435" s="20">
        <f t="shared" si="334"/>
        <v>0</v>
      </c>
      <c r="L435" s="20">
        <f t="shared" si="334"/>
        <v>0</v>
      </c>
      <c r="M435" s="20">
        <f t="shared" si="334"/>
        <v>0</v>
      </c>
      <c r="N435" s="20">
        <f t="shared" si="334"/>
        <v>0</v>
      </c>
      <c r="O435" s="105">
        <f t="shared" si="334"/>
        <v>0</v>
      </c>
      <c r="P435" s="65">
        <f t="shared" si="336"/>
        <v>0</v>
      </c>
      <c r="Q435" s="20">
        <f t="shared" si="335"/>
        <v>0</v>
      </c>
      <c r="R435" s="20">
        <f t="shared" si="335"/>
        <v>0</v>
      </c>
      <c r="S435" s="65">
        <f t="shared" si="337"/>
        <v>0</v>
      </c>
    </row>
    <row r="436" spans="1:19" ht="15.75" hidden="1" customHeight="1" x14ac:dyDescent="0.25">
      <c r="A436" s="161"/>
      <c r="B436" s="23">
        <v>435111</v>
      </c>
      <c r="C436" s="123" t="s">
        <v>503</v>
      </c>
      <c r="D436" s="84"/>
      <c r="E436" s="68"/>
      <c r="F436" s="19"/>
      <c r="G436" s="19"/>
      <c r="H436" s="19"/>
      <c r="I436" s="290"/>
      <c r="J436" s="19"/>
      <c r="K436" s="19"/>
      <c r="L436" s="19"/>
      <c r="M436" s="19"/>
      <c r="N436" s="19"/>
      <c r="O436" s="49"/>
      <c r="P436" s="65">
        <f t="shared" si="336"/>
        <v>0</v>
      </c>
      <c r="Q436" s="49"/>
      <c r="R436" s="49"/>
      <c r="S436" s="65">
        <f t="shared" si="337"/>
        <v>0</v>
      </c>
    </row>
    <row r="437" spans="1:19" hidden="1" x14ac:dyDescent="0.25">
      <c r="A437" s="271"/>
      <c r="B437" s="27">
        <v>441000</v>
      </c>
      <c r="C437" s="21" t="s">
        <v>315</v>
      </c>
      <c r="D437" s="82">
        <f>SUM(D438,D443,D446,D449)</f>
        <v>0</v>
      </c>
      <c r="E437" s="66">
        <f t="shared" ref="E437:O437" si="338">SUM(E438,E443,E446,E449)</f>
        <v>0</v>
      </c>
      <c r="F437" s="14">
        <f t="shared" si="338"/>
        <v>0</v>
      </c>
      <c r="G437" s="14">
        <f t="shared" si="338"/>
        <v>0</v>
      </c>
      <c r="H437" s="14">
        <f t="shared" si="338"/>
        <v>0</v>
      </c>
      <c r="I437" s="288">
        <f t="shared" si="338"/>
        <v>0</v>
      </c>
      <c r="J437" s="14">
        <f t="shared" si="338"/>
        <v>0</v>
      </c>
      <c r="K437" s="14">
        <f t="shared" si="338"/>
        <v>0</v>
      </c>
      <c r="L437" s="14">
        <f t="shared" si="338"/>
        <v>0</v>
      </c>
      <c r="M437" s="14">
        <f t="shared" si="338"/>
        <v>0</v>
      </c>
      <c r="N437" s="14">
        <f t="shared" si="338"/>
        <v>0</v>
      </c>
      <c r="O437" s="47">
        <f t="shared" si="338"/>
        <v>0</v>
      </c>
      <c r="P437" s="65">
        <f t="shared" si="336"/>
        <v>0</v>
      </c>
      <c r="Q437" s="47">
        <f t="shared" ref="Q437:R437" si="339">SUM(Q438,Q443,Q446,Q449)</f>
        <v>0</v>
      </c>
      <c r="R437" s="47">
        <f t="shared" si="339"/>
        <v>0</v>
      </c>
      <c r="S437" s="65">
        <f t="shared" si="337"/>
        <v>0</v>
      </c>
    </row>
    <row r="438" spans="1:19" ht="25.5" hidden="1" x14ac:dyDescent="0.25">
      <c r="A438" s="271"/>
      <c r="B438" s="27">
        <v>441200</v>
      </c>
      <c r="C438" s="13" t="s">
        <v>316</v>
      </c>
      <c r="D438" s="82">
        <f>SUM(D439,D441)</f>
        <v>0</v>
      </c>
      <c r="E438" s="66">
        <f t="shared" ref="E438:O438" si="340">SUM(E439,E441)</f>
        <v>0</v>
      </c>
      <c r="F438" s="14">
        <f t="shared" si="340"/>
        <v>0</v>
      </c>
      <c r="G438" s="14">
        <f t="shared" si="340"/>
        <v>0</v>
      </c>
      <c r="H438" s="14">
        <f t="shared" si="340"/>
        <v>0</v>
      </c>
      <c r="I438" s="288">
        <f t="shared" si="340"/>
        <v>0</v>
      </c>
      <c r="J438" s="14">
        <f t="shared" si="340"/>
        <v>0</v>
      </c>
      <c r="K438" s="14">
        <f t="shared" si="340"/>
        <v>0</v>
      </c>
      <c r="L438" s="14">
        <f t="shared" si="340"/>
        <v>0</v>
      </c>
      <c r="M438" s="14">
        <f t="shared" si="340"/>
        <v>0</v>
      </c>
      <c r="N438" s="14">
        <f t="shared" si="340"/>
        <v>0</v>
      </c>
      <c r="O438" s="47">
        <f t="shared" si="340"/>
        <v>0</v>
      </c>
      <c r="P438" s="65">
        <f t="shared" si="336"/>
        <v>0</v>
      </c>
      <c r="Q438" s="47">
        <f t="shared" ref="Q438:R438" si="341">SUM(Q439,Q441)</f>
        <v>0</v>
      </c>
      <c r="R438" s="47">
        <f t="shared" si="341"/>
        <v>0</v>
      </c>
      <c r="S438" s="65">
        <f t="shared" si="337"/>
        <v>0</v>
      </c>
    </row>
    <row r="439" spans="1:19" hidden="1" x14ac:dyDescent="0.25">
      <c r="A439" s="161"/>
      <c r="B439" s="23">
        <v>441210</v>
      </c>
      <c r="C439" s="17" t="s">
        <v>317</v>
      </c>
      <c r="D439" s="83">
        <f>SUM(D440)</f>
        <v>0</v>
      </c>
      <c r="E439" s="67">
        <f t="shared" ref="E439:O439" si="342">SUM(E440)</f>
        <v>0</v>
      </c>
      <c r="F439" s="18">
        <f t="shared" si="342"/>
        <v>0</v>
      </c>
      <c r="G439" s="18">
        <f t="shared" si="342"/>
        <v>0</v>
      </c>
      <c r="H439" s="18">
        <f t="shared" si="342"/>
        <v>0</v>
      </c>
      <c r="I439" s="289">
        <f t="shared" si="342"/>
        <v>0</v>
      </c>
      <c r="J439" s="18">
        <f t="shared" si="342"/>
        <v>0</v>
      </c>
      <c r="K439" s="18">
        <f t="shared" si="342"/>
        <v>0</v>
      </c>
      <c r="L439" s="18">
        <f t="shared" si="342"/>
        <v>0</v>
      </c>
      <c r="M439" s="18">
        <f t="shared" si="342"/>
        <v>0</v>
      </c>
      <c r="N439" s="18">
        <f t="shared" si="342"/>
        <v>0</v>
      </c>
      <c r="O439" s="48">
        <f t="shared" si="342"/>
        <v>0</v>
      </c>
      <c r="P439" s="65">
        <f t="shared" si="336"/>
        <v>0</v>
      </c>
      <c r="Q439" s="48">
        <f t="shared" ref="Q439:R439" si="343">SUM(Q440)</f>
        <v>0</v>
      </c>
      <c r="R439" s="48">
        <f t="shared" si="343"/>
        <v>0</v>
      </c>
      <c r="S439" s="65">
        <f t="shared" si="337"/>
        <v>0</v>
      </c>
    </row>
    <row r="440" spans="1:19" hidden="1" x14ac:dyDescent="0.25">
      <c r="A440" s="161"/>
      <c r="B440" s="23">
        <v>441211</v>
      </c>
      <c r="C440" s="17" t="s">
        <v>317</v>
      </c>
      <c r="D440" s="84"/>
      <c r="E440" s="68"/>
      <c r="F440" s="19"/>
      <c r="G440" s="19"/>
      <c r="H440" s="19"/>
      <c r="I440" s="290"/>
      <c r="J440" s="19"/>
      <c r="K440" s="19"/>
      <c r="L440" s="19"/>
      <c r="M440" s="19"/>
      <c r="N440" s="19"/>
      <c r="O440" s="49"/>
      <c r="P440" s="65">
        <f t="shared" si="336"/>
        <v>0</v>
      </c>
      <c r="Q440" s="49"/>
      <c r="R440" s="49"/>
      <c r="S440" s="65">
        <f t="shared" si="337"/>
        <v>0</v>
      </c>
    </row>
    <row r="441" spans="1:19" hidden="1" x14ac:dyDescent="0.25">
      <c r="A441" s="161"/>
      <c r="B441" s="23">
        <v>441240</v>
      </c>
      <c r="C441" s="17" t="s">
        <v>318</v>
      </c>
      <c r="D441" s="83">
        <f>SUM(D442)</f>
        <v>0</v>
      </c>
      <c r="E441" s="67">
        <f t="shared" ref="E441:O441" si="344">SUM(E442)</f>
        <v>0</v>
      </c>
      <c r="F441" s="18">
        <f t="shared" si="344"/>
        <v>0</v>
      </c>
      <c r="G441" s="18">
        <f t="shared" si="344"/>
        <v>0</v>
      </c>
      <c r="H441" s="18">
        <f t="shared" si="344"/>
        <v>0</v>
      </c>
      <c r="I441" s="289">
        <f t="shared" si="344"/>
        <v>0</v>
      </c>
      <c r="J441" s="18">
        <f t="shared" si="344"/>
        <v>0</v>
      </c>
      <c r="K441" s="18">
        <f t="shared" si="344"/>
        <v>0</v>
      </c>
      <c r="L441" s="18">
        <f t="shared" si="344"/>
        <v>0</v>
      </c>
      <c r="M441" s="18">
        <f t="shared" si="344"/>
        <v>0</v>
      </c>
      <c r="N441" s="18">
        <f t="shared" si="344"/>
        <v>0</v>
      </c>
      <c r="O441" s="48">
        <f t="shared" si="344"/>
        <v>0</v>
      </c>
      <c r="P441" s="65">
        <f t="shared" si="336"/>
        <v>0</v>
      </c>
      <c r="Q441" s="48">
        <f t="shared" ref="Q441:R441" si="345">SUM(Q442)</f>
        <v>0</v>
      </c>
      <c r="R441" s="48">
        <f t="shared" si="345"/>
        <v>0</v>
      </c>
      <c r="S441" s="65">
        <f t="shared" si="337"/>
        <v>0</v>
      </c>
    </row>
    <row r="442" spans="1:19" hidden="1" x14ac:dyDescent="0.25">
      <c r="A442" s="161"/>
      <c r="B442" s="23">
        <v>441241</v>
      </c>
      <c r="C442" s="17" t="s">
        <v>318</v>
      </c>
      <c r="D442" s="84"/>
      <c r="E442" s="68"/>
      <c r="F442" s="19"/>
      <c r="G442" s="19"/>
      <c r="H442" s="19"/>
      <c r="I442" s="290"/>
      <c r="J442" s="19"/>
      <c r="K442" s="19"/>
      <c r="L442" s="19"/>
      <c r="M442" s="19"/>
      <c r="N442" s="19"/>
      <c r="O442" s="49"/>
      <c r="P442" s="65">
        <f t="shared" si="336"/>
        <v>0</v>
      </c>
      <c r="Q442" s="49"/>
      <c r="R442" s="49"/>
      <c r="S442" s="65">
        <f t="shared" si="337"/>
        <v>0</v>
      </c>
    </row>
    <row r="443" spans="1:19" ht="25.5" hidden="1" x14ac:dyDescent="0.25">
      <c r="A443" s="161"/>
      <c r="B443" s="27">
        <v>441400</v>
      </c>
      <c r="C443" s="13" t="s">
        <v>319</v>
      </c>
      <c r="D443" s="82">
        <f>SUM(D444)</f>
        <v>0</v>
      </c>
      <c r="E443" s="66">
        <f t="shared" ref="E443:O444" si="346">SUM(E444)</f>
        <v>0</v>
      </c>
      <c r="F443" s="14">
        <f t="shared" si="346"/>
        <v>0</v>
      </c>
      <c r="G443" s="14">
        <f t="shared" si="346"/>
        <v>0</v>
      </c>
      <c r="H443" s="14">
        <f t="shared" si="346"/>
        <v>0</v>
      </c>
      <c r="I443" s="288">
        <f t="shared" si="346"/>
        <v>0</v>
      </c>
      <c r="J443" s="14">
        <f t="shared" si="346"/>
        <v>0</v>
      </c>
      <c r="K443" s="14">
        <f t="shared" si="346"/>
        <v>0</v>
      </c>
      <c r="L443" s="14">
        <f t="shared" si="346"/>
        <v>0</v>
      </c>
      <c r="M443" s="14">
        <f t="shared" si="346"/>
        <v>0</v>
      </c>
      <c r="N443" s="14">
        <f t="shared" si="346"/>
        <v>0</v>
      </c>
      <c r="O443" s="47">
        <f t="shared" si="346"/>
        <v>0</v>
      </c>
      <c r="P443" s="65">
        <f t="shared" si="336"/>
        <v>0</v>
      </c>
      <c r="Q443" s="47">
        <f t="shared" ref="Q443:R444" si="347">SUM(Q444)</f>
        <v>0</v>
      </c>
      <c r="R443" s="47">
        <f t="shared" si="347"/>
        <v>0</v>
      </c>
      <c r="S443" s="65">
        <f t="shared" si="337"/>
        <v>0</v>
      </c>
    </row>
    <row r="444" spans="1:19" ht="25.5" hidden="1" x14ac:dyDescent="0.25">
      <c r="A444" s="161"/>
      <c r="B444" s="23">
        <v>441410</v>
      </c>
      <c r="C444" s="17" t="s">
        <v>319</v>
      </c>
      <c r="D444" s="83">
        <f>SUM(D445)</f>
        <v>0</v>
      </c>
      <c r="E444" s="67">
        <f t="shared" si="346"/>
        <v>0</v>
      </c>
      <c r="F444" s="18">
        <f t="shared" si="346"/>
        <v>0</v>
      </c>
      <c r="G444" s="18">
        <f t="shared" si="346"/>
        <v>0</v>
      </c>
      <c r="H444" s="18">
        <f t="shared" si="346"/>
        <v>0</v>
      </c>
      <c r="I444" s="289">
        <f t="shared" si="346"/>
        <v>0</v>
      </c>
      <c r="J444" s="18">
        <f t="shared" si="346"/>
        <v>0</v>
      </c>
      <c r="K444" s="18">
        <f t="shared" si="346"/>
        <v>0</v>
      </c>
      <c r="L444" s="18">
        <f t="shared" si="346"/>
        <v>0</v>
      </c>
      <c r="M444" s="18">
        <f t="shared" si="346"/>
        <v>0</v>
      </c>
      <c r="N444" s="18">
        <f t="shared" si="346"/>
        <v>0</v>
      </c>
      <c r="O444" s="48">
        <f t="shared" si="346"/>
        <v>0</v>
      </c>
      <c r="P444" s="65">
        <f t="shared" si="336"/>
        <v>0</v>
      </c>
      <c r="Q444" s="48">
        <f t="shared" si="347"/>
        <v>0</v>
      </c>
      <c r="R444" s="48">
        <f t="shared" si="347"/>
        <v>0</v>
      </c>
      <c r="S444" s="65">
        <f t="shared" si="337"/>
        <v>0</v>
      </c>
    </row>
    <row r="445" spans="1:19" ht="25.5" hidden="1" x14ac:dyDescent="0.25">
      <c r="A445" s="161"/>
      <c r="B445" s="23">
        <v>441411</v>
      </c>
      <c r="C445" s="17" t="s">
        <v>319</v>
      </c>
      <c r="D445" s="84"/>
      <c r="E445" s="68"/>
      <c r="F445" s="19"/>
      <c r="G445" s="19"/>
      <c r="H445" s="19"/>
      <c r="I445" s="290"/>
      <c r="J445" s="19"/>
      <c r="K445" s="19"/>
      <c r="L445" s="19"/>
      <c r="M445" s="19"/>
      <c r="N445" s="19"/>
      <c r="O445" s="49"/>
      <c r="P445" s="65">
        <f t="shared" si="336"/>
        <v>0</v>
      </c>
      <c r="Q445" s="49"/>
      <c r="R445" s="49"/>
      <c r="S445" s="65">
        <f t="shared" si="337"/>
        <v>0</v>
      </c>
    </row>
    <row r="446" spans="1:19" ht="25.5" hidden="1" x14ac:dyDescent="0.25">
      <c r="A446" s="161"/>
      <c r="B446" s="27">
        <v>441500</v>
      </c>
      <c r="C446" s="13" t="s">
        <v>320</v>
      </c>
      <c r="D446" s="82">
        <f>SUM(D447)</f>
        <v>0</v>
      </c>
      <c r="E446" s="66">
        <f t="shared" ref="E446:O447" si="348">SUM(E447)</f>
        <v>0</v>
      </c>
      <c r="F446" s="14">
        <f t="shared" si="348"/>
        <v>0</v>
      </c>
      <c r="G446" s="14">
        <f t="shared" si="348"/>
        <v>0</v>
      </c>
      <c r="H446" s="14">
        <f t="shared" si="348"/>
        <v>0</v>
      </c>
      <c r="I446" s="288">
        <f t="shared" si="348"/>
        <v>0</v>
      </c>
      <c r="J446" s="14">
        <f t="shared" si="348"/>
        <v>0</v>
      </c>
      <c r="K446" s="14">
        <f t="shared" si="348"/>
        <v>0</v>
      </c>
      <c r="L446" s="14">
        <f t="shared" si="348"/>
        <v>0</v>
      </c>
      <c r="M446" s="14">
        <f t="shared" si="348"/>
        <v>0</v>
      </c>
      <c r="N446" s="14">
        <f t="shared" si="348"/>
        <v>0</v>
      </c>
      <c r="O446" s="47">
        <f t="shared" si="348"/>
        <v>0</v>
      </c>
      <c r="P446" s="65">
        <f t="shared" si="336"/>
        <v>0</v>
      </c>
      <c r="Q446" s="47">
        <f t="shared" ref="Q446:R447" si="349">SUM(Q447)</f>
        <v>0</v>
      </c>
      <c r="R446" s="47">
        <f t="shared" si="349"/>
        <v>0</v>
      </c>
      <c r="S446" s="65">
        <f t="shared" si="337"/>
        <v>0</v>
      </c>
    </row>
    <row r="447" spans="1:19" ht="25.5" hidden="1" x14ac:dyDescent="0.25">
      <c r="A447" s="161"/>
      <c r="B447" s="16">
        <v>441510</v>
      </c>
      <c r="C447" s="17" t="s">
        <v>320</v>
      </c>
      <c r="D447" s="83">
        <f>SUM(D448)</f>
        <v>0</v>
      </c>
      <c r="E447" s="67">
        <f t="shared" si="348"/>
        <v>0</v>
      </c>
      <c r="F447" s="18">
        <f t="shared" si="348"/>
        <v>0</v>
      </c>
      <c r="G447" s="18">
        <f t="shared" si="348"/>
        <v>0</v>
      </c>
      <c r="H447" s="18">
        <f t="shared" si="348"/>
        <v>0</v>
      </c>
      <c r="I447" s="289">
        <f t="shared" si="348"/>
        <v>0</v>
      </c>
      <c r="J447" s="18">
        <f t="shared" si="348"/>
        <v>0</v>
      </c>
      <c r="K447" s="18">
        <f t="shared" si="348"/>
        <v>0</v>
      </c>
      <c r="L447" s="18">
        <f t="shared" si="348"/>
        <v>0</v>
      </c>
      <c r="M447" s="18">
        <f t="shared" si="348"/>
        <v>0</v>
      </c>
      <c r="N447" s="18">
        <f t="shared" si="348"/>
        <v>0</v>
      </c>
      <c r="O447" s="48">
        <f t="shared" si="348"/>
        <v>0</v>
      </c>
      <c r="P447" s="65">
        <f t="shared" si="336"/>
        <v>0</v>
      </c>
      <c r="Q447" s="48">
        <f t="shared" si="349"/>
        <v>0</v>
      </c>
      <c r="R447" s="48">
        <f t="shared" si="349"/>
        <v>0</v>
      </c>
      <c r="S447" s="65">
        <f t="shared" si="337"/>
        <v>0</v>
      </c>
    </row>
    <row r="448" spans="1:19" ht="25.5" hidden="1" x14ac:dyDescent="0.25">
      <c r="A448" s="161"/>
      <c r="B448" s="16">
        <v>441511</v>
      </c>
      <c r="C448" s="17" t="s">
        <v>320</v>
      </c>
      <c r="D448" s="84"/>
      <c r="E448" s="68"/>
      <c r="F448" s="19"/>
      <c r="G448" s="19"/>
      <c r="H448" s="19"/>
      <c r="I448" s="290"/>
      <c r="J448" s="19"/>
      <c r="K448" s="19"/>
      <c r="L448" s="19"/>
      <c r="M448" s="19"/>
      <c r="N448" s="19"/>
      <c r="O448" s="49"/>
      <c r="P448" s="65">
        <f t="shared" si="336"/>
        <v>0</v>
      </c>
      <c r="Q448" s="49"/>
      <c r="R448" s="49"/>
      <c r="S448" s="65">
        <f t="shared" si="337"/>
        <v>0</v>
      </c>
    </row>
    <row r="449" spans="1:19" ht="25.5" hidden="1" x14ac:dyDescent="0.25">
      <c r="A449" s="161"/>
      <c r="B449" s="27">
        <v>441900</v>
      </c>
      <c r="C449" s="13" t="s">
        <v>321</v>
      </c>
      <c r="D449" s="87">
        <f>SUM(D450)</f>
        <v>0</v>
      </c>
      <c r="E449" s="71">
        <f t="shared" ref="E449:O450" si="350">SUM(E450)</f>
        <v>0</v>
      </c>
      <c r="F449" s="25">
        <f t="shared" si="350"/>
        <v>0</v>
      </c>
      <c r="G449" s="25">
        <f t="shared" si="350"/>
        <v>0</v>
      </c>
      <c r="H449" s="25">
        <f t="shared" si="350"/>
        <v>0</v>
      </c>
      <c r="I449" s="118">
        <f t="shared" si="350"/>
        <v>0</v>
      </c>
      <c r="J449" s="25">
        <f t="shared" si="350"/>
        <v>0</v>
      </c>
      <c r="K449" s="25">
        <f t="shared" si="350"/>
        <v>0</v>
      </c>
      <c r="L449" s="25">
        <f t="shared" si="350"/>
        <v>0</v>
      </c>
      <c r="M449" s="25">
        <f t="shared" si="350"/>
        <v>0</v>
      </c>
      <c r="N449" s="25">
        <f t="shared" si="350"/>
        <v>0</v>
      </c>
      <c r="O449" s="53">
        <f t="shared" si="350"/>
        <v>0</v>
      </c>
      <c r="P449" s="65">
        <f t="shared" si="336"/>
        <v>0</v>
      </c>
      <c r="Q449" s="53">
        <f t="shared" ref="Q449:R450" si="351">SUM(Q450)</f>
        <v>0</v>
      </c>
      <c r="R449" s="53">
        <f t="shared" si="351"/>
        <v>0</v>
      </c>
      <c r="S449" s="65">
        <f t="shared" si="337"/>
        <v>0</v>
      </c>
    </row>
    <row r="450" spans="1:19" ht="25.5" hidden="1" x14ac:dyDescent="0.25">
      <c r="A450" s="161"/>
      <c r="B450" s="23">
        <v>441910</v>
      </c>
      <c r="C450" s="17" t="s">
        <v>321</v>
      </c>
      <c r="D450" s="85">
        <f>SUM(D451)</f>
        <v>0</v>
      </c>
      <c r="E450" s="69">
        <f t="shared" si="350"/>
        <v>0</v>
      </c>
      <c r="F450" s="20">
        <f t="shared" si="350"/>
        <v>0</v>
      </c>
      <c r="G450" s="20">
        <f t="shared" si="350"/>
        <v>0</v>
      </c>
      <c r="H450" s="20">
        <f t="shared" si="350"/>
        <v>0</v>
      </c>
      <c r="I450" s="181">
        <f t="shared" si="350"/>
        <v>0</v>
      </c>
      <c r="J450" s="20">
        <f t="shared" si="350"/>
        <v>0</v>
      </c>
      <c r="K450" s="20">
        <f t="shared" si="350"/>
        <v>0</v>
      </c>
      <c r="L450" s="20">
        <f t="shared" si="350"/>
        <v>0</v>
      </c>
      <c r="M450" s="20">
        <f t="shared" si="350"/>
        <v>0</v>
      </c>
      <c r="N450" s="20">
        <f t="shared" si="350"/>
        <v>0</v>
      </c>
      <c r="O450" s="50">
        <f t="shared" si="350"/>
        <v>0</v>
      </c>
      <c r="P450" s="65">
        <f t="shared" si="336"/>
        <v>0</v>
      </c>
      <c r="Q450" s="50">
        <f t="shared" si="351"/>
        <v>0</v>
      </c>
      <c r="R450" s="50">
        <f t="shared" si="351"/>
        <v>0</v>
      </c>
      <c r="S450" s="65">
        <f t="shared" si="337"/>
        <v>0</v>
      </c>
    </row>
    <row r="451" spans="1:19" hidden="1" x14ac:dyDescent="0.25">
      <c r="A451" s="161"/>
      <c r="B451" s="23">
        <v>441911</v>
      </c>
      <c r="C451" s="17" t="s">
        <v>322</v>
      </c>
      <c r="D451" s="84"/>
      <c r="E451" s="68"/>
      <c r="F451" s="19"/>
      <c r="G451" s="19"/>
      <c r="H451" s="19"/>
      <c r="I451" s="290"/>
      <c r="J451" s="19"/>
      <c r="K451" s="19"/>
      <c r="L451" s="19"/>
      <c r="M451" s="19"/>
      <c r="N451" s="19"/>
      <c r="O451" s="49"/>
      <c r="P451" s="65">
        <f t="shared" si="336"/>
        <v>0</v>
      </c>
      <c r="Q451" s="49"/>
      <c r="R451" s="49"/>
      <c r="S451" s="65">
        <f t="shared" si="337"/>
        <v>0</v>
      </c>
    </row>
    <row r="452" spans="1:19" ht="25.5" hidden="1" x14ac:dyDescent="0.25">
      <c r="A452" s="161"/>
      <c r="B452" s="27">
        <v>444000</v>
      </c>
      <c r="C452" s="13" t="s">
        <v>323</v>
      </c>
      <c r="D452" s="82">
        <f>SUM(D453,D456,D461)</f>
        <v>0</v>
      </c>
      <c r="E452" s="66">
        <f t="shared" ref="E452:O452" si="352">SUM(E453,E456,E461)</f>
        <v>0</v>
      </c>
      <c r="F452" s="14">
        <f t="shared" si="352"/>
        <v>0</v>
      </c>
      <c r="G452" s="14">
        <f t="shared" si="352"/>
        <v>0</v>
      </c>
      <c r="H452" s="14">
        <f t="shared" si="352"/>
        <v>0</v>
      </c>
      <c r="I452" s="288">
        <f t="shared" si="352"/>
        <v>0</v>
      </c>
      <c r="J452" s="14">
        <f t="shared" si="352"/>
        <v>0</v>
      </c>
      <c r="K452" s="14">
        <f t="shared" si="352"/>
        <v>0</v>
      </c>
      <c r="L452" s="14">
        <f t="shared" si="352"/>
        <v>0</v>
      </c>
      <c r="M452" s="14">
        <f t="shared" si="352"/>
        <v>0</v>
      </c>
      <c r="N452" s="14">
        <f t="shared" si="352"/>
        <v>0</v>
      </c>
      <c r="O452" s="47">
        <f t="shared" si="352"/>
        <v>0</v>
      </c>
      <c r="P452" s="65">
        <f t="shared" si="336"/>
        <v>0</v>
      </c>
      <c r="Q452" s="47">
        <f t="shared" ref="Q452:R452" si="353">SUM(Q453,Q456,Q461)</f>
        <v>0</v>
      </c>
      <c r="R452" s="47">
        <f t="shared" si="353"/>
        <v>0</v>
      </c>
      <c r="S452" s="65">
        <f t="shared" si="337"/>
        <v>0</v>
      </c>
    </row>
    <row r="453" spans="1:19" hidden="1" x14ac:dyDescent="0.25">
      <c r="A453" s="161"/>
      <c r="B453" s="27">
        <v>444100</v>
      </c>
      <c r="C453" s="13" t="s">
        <v>324</v>
      </c>
      <c r="D453" s="82">
        <f>SUM(D454)</f>
        <v>0</v>
      </c>
      <c r="E453" s="66">
        <f t="shared" ref="E453:O454" si="354">SUM(E454)</f>
        <v>0</v>
      </c>
      <c r="F453" s="14">
        <f t="shared" si="354"/>
        <v>0</v>
      </c>
      <c r="G453" s="14">
        <f t="shared" si="354"/>
        <v>0</v>
      </c>
      <c r="H453" s="14">
        <f t="shared" si="354"/>
        <v>0</v>
      </c>
      <c r="I453" s="288">
        <f t="shared" si="354"/>
        <v>0</v>
      </c>
      <c r="J453" s="14">
        <f t="shared" si="354"/>
        <v>0</v>
      </c>
      <c r="K453" s="14">
        <f t="shared" si="354"/>
        <v>0</v>
      </c>
      <c r="L453" s="14">
        <f t="shared" si="354"/>
        <v>0</v>
      </c>
      <c r="M453" s="14">
        <f t="shared" si="354"/>
        <v>0</v>
      </c>
      <c r="N453" s="14">
        <f t="shared" si="354"/>
        <v>0</v>
      </c>
      <c r="O453" s="47">
        <f t="shared" si="354"/>
        <v>0</v>
      </c>
      <c r="P453" s="65">
        <f t="shared" si="336"/>
        <v>0</v>
      </c>
      <c r="Q453" s="47">
        <f t="shared" ref="Q453:R454" si="355">SUM(Q454)</f>
        <v>0</v>
      </c>
      <c r="R453" s="47">
        <f t="shared" si="355"/>
        <v>0</v>
      </c>
      <c r="S453" s="65">
        <f t="shared" si="337"/>
        <v>0</v>
      </c>
    </row>
    <row r="454" spans="1:19" hidden="1" x14ac:dyDescent="0.25">
      <c r="A454" s="161"/>
      <c r="B454" s="23">
        <v>444110</v>
      </c>
      <c r="C454" s="17" t="s">
        <v>324</v>
      </c>
      <c r="D454" s="83">
        <f>SUM(D455)</f>
        <v>0</v>
      </c>
      <c r="E454" s="67">
        <f t="shared" si="354"/>
        <v>0</v>
      </c>
      <c r="F454" s="18">
        <f t="shared" si="354"/>
        <v>0</v>
      </c>
      <c r="G454" s="18">
        <f t="shared" si="354"/>
        <v>0</v>
      </c>
      <c r="H454" s="18">
        <f t="shared" si="354"/>
        <v>0</v>
      </c>
      <c r="I454" s="289">
        <f t="shared" si="354"/>
        <v>0</v>
      </c>
      <c r="J454" s="18">
        <f t="shared" si="354"/>
        <v>0</v>
      </c>
      <c r="K454" s="18">
        <f t="shared" si="354"/>
        <v>0</v>
      </c>
      <c r="L454" s="18">
        <f t="shared" si="354"/>
        <v>0</v>
      </c>
      <c r="M454" s="18">
        <f t="shared" si="354"/>
        <v>0</v>
      </c>
      <c r="N454" s="18">
        <f t="shared" si="354"/>
        <v>0</v>
      </c>
      <c r="O454" s="48">
        <f t="shared" si="354"/>
        <v>0</v>
      </c>
      <c r="P454" s="65">
        <f t="shared" si="336"/>
        <v>0</v>
      </c>
      <c r="Q454" s="48">
        <f t="shared" si="355"/>
        <v>0</v>
      </c>
      <c r="R454" s="48">
        <f t="shared" si="355"/>
        <v>0</v>
      </c>
      <c r="S454" s="65">
        <f t="shared" si="337"/>
        <v>0</v>
      </c>
    </row>
    <row r="455" spans="1:19" hidden="1" x14ac:dyDescent="0.25">
      <c r="A455" s="161"/>
      <c r="B455" s="23">
        <v>444111</v>
      </c>
      <c r="C455" s="17" t="s">
        <v>324</v>
      </c>
      <c r="D455" s="84"/>
      <c r="E455" s="68"/>
      <c r="F455" s="19"/>
      <c r="G455" s="19"/>
      <c r="H455" s="19"/>
      <c r="I455" s="290"/>
      <c r="J455" s="19"/>
      <c r="K455" s="19"/>
      <c r="L455" s="19"/>
      <c r="M455" s="19"/>
      <c r="N455" s="19"/>
      <c r="O455" s="49"/>
      <c r="P455" s="65">
        <f t="shared" si="336"/>
        <v>0</v>
      </c>
      <c r="Q455" s="49"/>
      <c r="R455" s="49"/>
      <c r="S455" s="65">
        <f t="shared" si="337"/>
        <v>0</v>
      </c>
    </row>
    <row r="456" spans="1:19" hidden="1" x14ac:dyDescent="0.25">
      <c r="A456" s="161"/>
      <c r="B456" s="27">
        <v>444200</v>
      </c>
      <c r="C456" s="13" t="s">
        <v>325</v>
      </c>
      <c r="D456" s="82">
        <f t="shared" ref="D456:R456" si="356">SUM(D457)</f>
        <v>0</v>
      </c>
      <c r="E456" s="66">
        <f t="shared" si="356"/>
        <v>0</v>
      </c>
      <c r="F456" s="14">
        <f t="shared" si="356"/>
        <v>0</v>
      </c>
      <c r="G456" s="14">
        <f t="shared" si="356"/>
        <v>0</v>
      </c>
      <c r="H456" s="14">
        <f t="shared" si="356"/>
        <v>0</v>
      </c>
      <c r="I456" s="288">
        <f t="shared" si="356"/>
        <v>0</v>
      </c>
      <c r="J456" s="14">
        <f t="shared" si="356"/>
        <v>0</v>
      </c>
      <c r="K456" s="14">
        <f t="shared" si="356"/>
        <v>0</v>
      </c>
      <c r="L456" s="14">
        <f t="shared" si="356"/>
        <v>0</v>
      </c>
      <c r="M456" s="14">
        <f t="shared" si="356"/>
        <v>0</v>
      </c>
      <c r="N456" s="14">
        <f t="shared" si="356"/>
        <v>0</v>
      </c>
      <c r="O456" s="47">
        <f t="shared" si="356"/>
        <v>0</v>
      </c>
      <c r="P456" s="65">
        <f t="shared" si="336"/>
        <v>0</v>
      </c>
      <c r="Q456" s="47">
        <f t="shared" si="356"/>
        <v>0</v>
      </c>
      <c r="R456" s="47">
        <f t="shared" si="356"/>
        <v>0</v>
      </c>
      <c r="S456" s="65">
        <f t="shared" si="337"/>
        <v>0</v>
      </c>
    </row>
    <row r="457" spans="1:19" hidden="1" x14ac:dyDescent="0.25">
      <c r="A457" s="161"/>
      <c r="B457" s="23">
        <v>444210</v>
      </c>
      <c r="C457" s="17" t="s">
        <v>325</v>
      </c>
      <c r="D457" s="83">
        <f>SUM(D458:D460)</f>
        <v>0</v>
      </c>
      <c r="E457" s="67">
        <f t="shared" ref="E457:O457" si="357">SUM(E458:E460)</f>
        <v>0</v>
      </c>
      <c r="F457" s="18">
        <f t="shared" si="357"/>
        <v>0</v>
      </c>
      <c r="G457" s="18">
        <f t="shared" si="357"/>
        <v>0</v>
      </c>
      <c r="H457" s="18">
        <f t="shared" si="357"/>
        <v>0</v>
      </c>
      <c r="I457" s="289">
        <f t="shared" si="357"/>
        <v>0</v>
      </c>
      <c r="J457" s="18">
        <f t="shared" si="357"/>
        <v>0</v>
      </c>
      <c r="K457" s="18">
        <f t="shared" si="357"/>
        <v>0</v>
      </c>
      <c r="L457" s="18">
        <f t="shared" si="357"/>
        <v>0</v>
      </c>
      <c r="M457" s="18">
        <f t="shared" si="357"/>
        <v>0</v>
      </c>
      <c r="N457" s="18">
        <f t="shared" si="357"/>
        <v>0</v>
      </c>
      <c r="O457" s="48">
        <f t="shared" si="357"/>
        <v>0</v>
      </c>
      <c r="P457" s="65">
        <f t="shared" si="336"/>
        <v>0</v>
      </c>
      <c r="Q457" s="48">
        <f t="shared" ref="Q457:R457" si="358">SUM(Q458:Q460)</f>
        <v>0</v>
      </c>
      <c r="R457" s="48">
        <f t="shared" si="358"/>
        <v>0</v>
      </c>
      <c r="S457" s="65">
        <f t="shared" si="337"/>
        <v>0</v>
      </c>
    </row>
    <row r="458" spans="1:19" hidden="1" x14ac:dyDescent="0.25">
      <c r="A458" s="161"/>
      <c r="B458" s="23">
        <v>444211</v>
      </c>
      <c r="C458" s="17" t="s">
        <v>325</v>
      </c>
      <c r="D458" s="84"/>
      <c r="E458" s="68"/>
      <c r="F458" s="19"/>
      <c r="G458" s="19"/>
      <c r="H458" s="19"/>
      <c r="I458" s="290"/>
      <c r="J458" s="19"/>
      <c r="K458" s="19"/>
      <c r="L458" s="19"/>
      <c r="M458" s="19"/>
      <c r="N458" s="19"/>
      <c r="O458" s="49"/>
      <c r="P458" s="65">
        <f t="shared" si="336"/>
        <v>0</v>
      </c>
      <c r="Q458" s="49"/>
      <c r="R458" s="49"/>
      <c r="S458" s="65">
        <f t="shared" si="337"/>
        <v>0</v>
      </c>
    </row>
    <row r="459" spans="1:19" ht="25.5" hidden="1" x14ac:dyDescent="0.25">
      <c r="A459" s="161"/>
      <c r="B459" s="23">
        <v>444212</v>
      </c>
      <c r="C459" s="17" t="s">
        <v>326</v>
      </c>
      <c r="D459" s="84"/>
      <c r="E459" s="68"/>
      <c r="F459" s="19"/>
      <c r="G459" s="19"/>
      <c r="H459" s="19"/>
      <c r="I459" s="290"/>
      <c r="J459" s="19"/>
      <c r="K459" s="19"/>
      <c r="L459" s="19"/>
      <c r="M459" s="19"/>
      <c r="N459" s="19"/>
      <c r="O459" s="49"/>
      <c r="P459" s="65">
        <f t="shared" si="336"/>
        <v>0</v>
      </c>
      <c r="Q459" s="49"/>
      <c r="R459" s="49"/>
      <c r="S459" s="65">
        <f t="shared" si="337"/>
        <v>0</v>
      </c>
    </row>
    <row r="460" spans="1:19" hidden="1" x14ac:dyDescent="0.25">
      <c r="A460" s="161"/>
      <c r="B460" s="23">
        <v>444219</v>
      </c>
      <c r="C460" s="17" t="s">
        <v>327</v>
      </c>
      <c r="D460" s="84"/>
      <c r="E460" s="68"/>
      <c r="F460" s="19"/>
      <c r="G460" s="19"/>
      <c r="H460" s="19"/>
      <c r="I460" s="290"/>
      <c r="J460" s="19"/>
      <c r="K460" s="19"/>
      <c r="L460" s="19"/>
      <c r="M460" s="19"/>
      <c r="N460" s="19"/>
      <c r="O460" s="49"/>
      <c r="P460" s="65">
        <f t="shared" si="336"/>
        <v>0</v>
      </c>
      <c r="Q460" s="49"/>
      <c r="R460" s="49"/>
      <c r="S460" s="65">
        <f t="shared" si="337"/>
        <v>0</v>
      </c>
    </row>
    <row r="461" spans="1:19" ht="25.5" hidden="1" x14ac:dyDescent="0.25">
      <c r="A461" s="161"/>
      <c r="B461" s="27">
        <v>444300</v>
      </c>
      <c r="C461" s="13" t="s">
        <v>328</v>
      </c>
      <c r="D461" s="82">
        <f>SUM(D462)</f>
        <v>0</v>
      </c>
      <c r="E461" s="66">
        <f t="shared" ref="E461:O462" si="359">SUM(E462)</f>
        <v>0</v>
      </c>
      <c r="F461" s="14">
        <f t="shared" si="359"/>
        <v>0</v>
      </c>
      <c r="G461" s="14">
        <f t="shared" si="359"/>
        <v>0</v>
      </c>
      <c r="H461" s="14">
        <f t="shared" si="359"/>
        <v>0</v>
      </c>
      <c r="I461" s="288">
        <f t="shared" si="359"/>
        <v>0</v>
      </c>
      <c r="J461" s="14">
        <f t="shared" si="359"/>
        <v>0</v>
      </c>
      <c r="K461" s="14">
        <f t="shared" si="359"/>
        <v>0</v>
      </c>
      <c r="L461" s="14">
        <f t="shared" si="359"/>
        <v>0</v>
      </c>
      <c r="M461" s="14">
        <f t="shared" si="359"/>
        <v>0</v>
      </c>
      <c r="N461" s="14">
        <f t="shared" si="359"/>
        <v>0</v>
      </c>
      <c r="O461" s="47">
        <f t="shared" si="359"/>
        <v>0</v>
      </c>
      <c r="P461" s="65">
        <f t="shared" si="336"/>
        <v>0</v>
      </c>
      <c r="Q461" s="47">
        <f t="shared" ref="Q461:R462" si="360">SUM(Q462)</f>
        <v>0</v>
      </c>
      <c r="R461" s="47">
        <f t="shared" si="360"/>
        <v>0</v>
      </c>
      <c r="S461" s="65">
        <f t="shared" si="337"/>
        <v>0</v>
      </c>
    </row>
    <row r="462" spans="1:19" ht="25.5" hidden="1" x14ac:dyDescent="0.25">
      <c r="A462" s="161"/>
      <c r="B462" s="23">
        <v>444310</v>
      </c>
      <c r="C462" s="17" t="s">
        <v>328</v>
      </c>
      <c r="D462" s="83">
        <f>SUM(D463)</f>
        <v>0</v>
      </c>
      <c r="E462" s="67">
        <f t="shared" si="359"/>
        <v>0</v>
      </c>
      <c r="F462" s="18">
        <f t="shared" si="359"/>
        <v>0</v>
      </c>
      <c r="G462" s="18">
        <f t="shared" si="359"/>
        <v>0</v>
      </c>
      <c r="H462" s="18">
        <f t="shared" si="359"/>
        <v>0</v>
      </c>
      <c r="I462" s="289">
        <f t="shared" si="359"/>
        <v>0</v>
      </c>
      <c r="J462" s="18">
        <f t="shared" si="359"/>
        <v>0</v>
      </c>
      <c r="K462" s="18">
        <f t="shared" si="359"/>
        <v>0</v>
      </c>
      <c r="L462" s="18">
        <f t="shared" si="359"/>
        <v>0</v>
      </c>
      <c r="M462" s="18">
        <f t="shared" si="359"/>
        <v>0</v>
      </c>
      <c r="N462" s="18">
        <f t="shared" si="359"/>
        <v>0</v>
      </c>
      <c r="O462" s="48">
        <f t="shared" si="359"/>
        <v>0</v>
      </c>
      <c r="P462" s="65">
        <f t="shared" si="336"/>
        <v>0</v>
      </c>
      <c r="Q462" s="48">
        <f t="shared" si="360"/>
        <v>0</v>
      </c>
      <c r="R462" s="48">
        <f t="shared" si="360"/>
        <v>0</v>
      </c>
      <c r="S462" s="65">
        <f t="shared" si="337"/>
        <v>0</v>
      </c>
    </row>
    <row r="463" spans="1:19" ht="25.5" hidden="1" x14ac:dyDescent="0.25">
      <c r="A463" s="161"/>
      <c r="B463" s="23">
        <v>444311</v>
      </c>
      <c r="C463" s="17" t="s">
        <v>328</v>
      </c>
      <c r="D463" s="84"/>
      <c r="E463" s="68"/>
      <c r="F463" s="19"/>
      <c r="G463" s="19"/>
      <c r="H463" s="19"/>
      <c r="I463" s="290"/>
      <c r="J463" s="19"/>
      <c r="K463" s="19"/>
      <c r="L463" s="19"/>
      <c r="M463" s="19"/>
      <c r="N463" s="19"/>
      <c r="O463" s="49"/>
      <c r="P463" s="65">
        <f t="shared" si="336"/>
        <v>0</v>
      </c>
      <c r="Q463" s="49"/>
      <c r="R463" s="49"/>
      <c r="S463" s="65">
        <f t="shared" si="337"/>
        <v>0</v>
      </c>
    </row>
    <row r="464" spans="1:19" ht="55.5" hidden="1" customHeight="1" x14ac:dyDescent="0.25">
      <c r="A464" s="271"/>
      <c r="B464" s="27">
        <v>451000</v>
      </c>
      <c r="C464" s="21" t="s">
        <v>329</v>
      </c>
      <c r="D464" s="82">
        <f>SUM(D465,D472)</f>
        <v>0</v>
      </c>
      <c r="E464" s="66">
        <f t="shared" ref="E464:O464" si="361">SUM(E465,E472)</f>
        <v>0</v>
      </c>
      <c r="F464" s="14">
        <f t="shared" si="361"/>
        <v>0</v>
      </c>
      <c r="G464" s="14">
        <f t="shared" si="361"/>
        <v>0</v>
      </c>
      <c r="H464" s="14">
        <f t="shared" si="361"/>
        <v>0</v>
      </c>
      <c r="I464" s="288">
        <f t="shared" si="361"/>
        <v>0</v>
      </c>
      <c r="J464" s="14">
        <f t="shared" si="361"/>
        <v>0</v>
      </c>
      <c r="K464" s="14">
        <f t="shared" si="361"/>
        <v>0</v>
      </c>
      <c r="L464" s="14">
        <f t="shared" si="361"/>
        <v>0</v>
      </c>
      <c r="M464" s="14">
        <f t="shared" si="361"/>
        <v>0</v>
      </c>
      <c r="N464" s="14">
        <f t="shared" si="361"/>
        <v>0</v>
      </c>
      <c r="O464" s="47">
        <f t="shared" si="361"/>
        <v>0</v>
      </c>
      <c r="P464" s="65">
        <f t="shared" si="336"/>
        <v>0</v>
      </c>
      <c r="Q464" s="47">
        <f t="shared" ref="Q464:R464" si="362">SUM(Q465,Q472)</f>
        <v>0</v>
      </c>
      <c r="R464" s="47">
        <f t="shared" si="362"/>
        <v>0</v>
      </c>
      <c r="S464" s="65">
        <f t="shared" si="337"/>
        <v>0</v>
      </c>
    </row>
    <row r="465" spans="1:19" ht="38.25" hidden="1" x14ac:dyDescent="0.25">
      <c r="A465" s="272"/>
      <c r="B465" s="12">
        <v>451100</v>
      </c>
      <c r="C465" s="13" t="s">
        <v>330</v>
      </c>
      <c r="D465" s="82">
        <f>SUM(D470,D466,D468)</f>
        <v>0</v>
      </c>
      <c r="E465" s="66">
        <f t="shared" ref="E465:O465" si="363">SUM(E470,E466,E468)</f>
        <v>0</v>
      </c>
      <c r="F465" s="14">
        <f t="shared" si="363"/>
        <v>0</v>
      </c>
      <c r="G465" s="14">
        <f t="shared" si="363"/>
        <v>0</v>
      </c>
      <c r="H465" s="14">
        <f t="shared" si="363"/>
        <v>0</v>
      </c>
      <c r="I465" s="288">
        <f t="shared" si="363"/>
        <v>0</v>
      </c>
      <c r="J465" s="14">
        <f t="shared" si="363"/>
        <v>0</v>
      </c>
      <c r="K465" s="14">
        <f t="shared" si="363"/>
        <v>0</v>
      </c>
      <c r="L465" s="14">
        <f t="shared" si="363"/>
        <v>0</v>
      </c>
      <c r="M465" s="14">
        <f t="shared" si="363"/>
        <v>0</v>
      </c>
      <c r="N465" s="14">
        <f t="shared" si="363"/>
        <v>0</v>
      </c>
      <c r="O465" s="47">
        <f t="shared" si="363"/>
        <v>0</v>
      </c>
      <c r="P465" s="65">
        <f t="shared" si="336"/>
        <v>0</v>
      </c>
      <c r="Q465" s="47">
        <f t="shared" ref="Q465:R465" si="364">SUM(Q470,Q466,Q468)</f>
        <v>0</v>
      </c>
      <c r="R465" s="47">
        <f t="shared" si="364"/>
        <v>0</v>
      </c>
      <c r="S465" s="65">
        <f t="shared" si="337"/>
        <v>0</v>
      </c>
    </row>
    <row r="466" spans="1:19" ht="42" hidden="1" customHeight="1" x14ac:dyDescent="0.25">
      <c r="A466" s="161"/>
      <c r="B466" s="16">
        <v>451130</v>
      </c>
      <c r="C466" s="17" t="s">
        <v>331</v>
      </c>
      <c r="D466" s="83">
        <f>SUM(D467)</f>
        <v>0</v>
      </c>
      <c r="E466" s="67">
        <f t="shared" ref="E466:O466" si="365">SUM(E467)</f>
        <v>0</v>
      </c>
      <c r="F466" s="18">
        <f t="shared" si="365"/>
        <v>0</v>
      </c>
      <c r="G466" s="18">
        <f t="shared" si="365"/>
        <v>0</v>
      </c>
      <c r="H466" s="18">
        <f t="shared" si="365"/>
        <v>0</v>
      </c>
      <c r="I466" s="289">
        <f t="shared" si="365"/>
        <v>0</v>
      </c>
      <c r="J466" s="18">
        <f t="shared" si="365"/>
        <v>0</v>
      </c>
      <c r="K466" s="18">
        <f t="shared" si="365"/>
        <v>0</v>
      </c>
      <c r="L466" s="18">
        <f t="shared" si="365"/>
        <v>0</v>
      </c>
      <c r="M466" s="18">
        <f t="shared" si="365"/>
        <v>0</v>
      </c>
      <c r="N466" s="18">
        <f t="shared" si="365"/>
        <v>0</v>
      </c>
      <c r="O466" s="48">
        <f t="shared" si="365"/>
        <v>0</v>
      </c>
      <c r="P466" s="65">
        <f t="shared" si="336"/>
        <v>0</v>
      </c>
      <c r="Q466" s="48">
        <f t="shared" ref="Q466:R466" si="366">SUM(Q467)</f>
        <v>0</v>
      </c>
      <c r="R466" s="48">
        <f t="shared" si="366"/>
        <v>0</v>
      </c>
      <c r="S466" s="65">
        <f t="shared" si="337"/>
        <v>0</v>
      </c>
    </row>
    <row r="467" spans="1:19" ht="42" hidden="1" customHeight="1" x14ac:dyDescent="0.25">
      <c r="A467" s="161"/>
      <c r="B467" s="16">
        <v>451131</v>
      </c>
      <c r="C467" s="17" t="s">
        <v>331</v>
      </c>
      <c r="D467" s="88"/>
      <c r="E467" s="72"/>
      <c r="F467" s="28"/>
      <c r="G467" s="28"/>
      <c r="H467" s="28"/>
      <c r="I467" s="291"/>
      <c r="J467" s="28"/>
      <c r="K467" s="28"/>
      <c r="L467" s="28"/>
      <c r="M467" s="28"/>
      <c r="N467" s="28"/>
      <c r="O467" s="54"/>
      <c r="P467" s="65">
        <f t="shared" si="336"/>
        <v>0</v>
      </c>
      <c r="Q467" s="54"/>
      <c r="R467" s="54"/>
      <c r="S467" s="65">
        <f t="shared" si="337"/>
        <v>0</v>
      </c>
    </row>
    <row r="468" spans="1:19" ht="43.5" hidden="1" customHeight="1" x14ac:dyDescent="0.25">
      <c r="A468" s="161"/>
      <c r="B468" s="16">
        <v>451140</v>
      </c>
      <c r="C468" s="17" t="s">
        <v>332</v>
      </c>
      <c r="D468" s="83">
        <f>SUM(D469)</f>
        <v>0</v>
      </c>
      <c r="E468" s="67">
        <f t="shared" ref="E468:O468" si="367">SUM(E469)</f>
        <v>0</v>
      </c>
      <c r="F468" s="18">
        <f t="shared" si="367"/>
        <v>0</v>
      </c>
      <c r="G468" s="18">
        <f t="shared" si="367"/>
        <v>0</v>
      </c>
      <c r="H468" s="18">
        <f t="shared" si="367"/>
        <v>0</v>
      </c>
      <c r="I468" s="289">
        <f t="shared" si="367"/>
        <v>0</v>
      </c>
      <c r="J468" s="18">
        <f t="shared" si="367"/>
        <v>0</v>
      </c>
      <c r="K468" s="18">
        <f t="shared" si="367"/>
        <v>0</v>
      </c>
      <c r="L468" s="18">
        <f t="shared" si="367"/>
        <v>0</v>
      </c>
      <c r="M468" s="18">
        <f t="shared" si="367"/>
        <v>0</v>
      </c>
      <c r="N468" s="18">
        <f t="shared" si="367"/>
        <v>0</v>
      </c>
      <c r="O468" s="48">
        <f t="shared" si="367"/>
        <v>0</v>
      </c>
      <c r="P468" s="65">
        <f t="shared" si="336"/>
        <v>0</v>
      </c>
      <c r="Q468" s="48">
        <f t="shared" ref="Q468:R468" si="368">SUM(Q469)</f>
        <v>0</v>
      </c>
      <c r="R468" s="48">
        <f t="shared" si="368"/>
        <v>0</v>
      </c>
      <c r="S468" s="65">
        <f t="shared" si="337"/>
        <v>0</v>
      </c>
    </row>
    <row r="469" spans="1:19" ht="45.75" hidden="1" customHeight="1" x14ac:dyDescent="0.25">
      <c r="A469" s="161"/>
      <c r="B469" s="23">
        <v>451141</v>
      </c>
      <c r="C469" s="17" t="s">
        <v>332</v>
      </c>
      <c r="D469" s="88"/>
      <c r="E469" s="72"/>
      <c r="F469" s="28"/>
      <c r="G469" s="28"/>
      <c r="H469" s="28"/>
      <c r="I469" s="291"/>
      <c r="J469" s="28"/>
      <c r="K469" s="28"/>
      <c r="L469" s="28"/>
      <c r="M469" s="28"/>
      <c r="N469" s="28"/>
      <c r="O469" s="54"/>
      <c r="P469" s="65">
        <f t="shared" si="336"/>
        <v>0</v>
      </c>
      <c r="Q469" s="54"/>
      <c r="R469" s="54"/>
      <c r="S469" s="65">
        <f t="shared" si="337"/>
        <v>0</v>
      </c>
    </row>
    <row r="470" spans="1:19" ht="45.75" hidden="1" customHeight="1" x14ac:dyDescent="0.25">
      <c r="A470" s="161"/>
      <c r="B470" s="23">
        <v>451190</v>
      </c>
      <c r="C470" s="17" t="s">
        <v>333</v>
      </c>
      <c r="D470" s="83">
        <f>SUM(D471)</f>
        <v>0</v>
      </c>
      <c r="E470" s="67">
        <f t="shared" ref="E470:O470" si="369">SUM(E471)</f>
        <v>0</v>
      </c>
      <c r="F470" s="18">
        <f t="shared" si="369"/>
        <v>0</v>
      </c>
      <c r="G470" s="18">
        <f t="shared" si="369"/>
        <v>0</v>
      </c>
      <c r="H470" s="18">
        <f t="shared" si="369"/>
        <v>0</v>
      </c>
      <c r="I470" s="289">
        <f t="shared" si="369"/>
        <v>0</v>
      </c>
      <c r="J470" s="18">
        <f t="shared" si="369"/>
        <v>0</v>
      </c>
      <c r="K470" s="18">
        <f t="shared" si="369"/>
        <v>0</v>
      </c>
      <c r="L470" s="18">
        <f t="shared" si="369"/>
        <v>0</v>
      </c>
      <c r="M470" s="18">
        <f t="shared" si="369"/>
        <v>0</v>
      </c>
      <c r="N470" s="18">
        <f t="shared" si="369"/>
        <v>0</v>
      </c>
      <c r="O470" s="48">
        <f t="shared" si="369"/>
        <v>0</v>
      </c>
      <c r="P470" s="65">
        <f t="shared" si="336"/>
        <v>0</v>
      </c>
      <c r="Q470" s="48">
        <f t="shared" ref="Q470:R470" si="370">SUM(Q471)</f>
        <v>0</v>
      </c>
      <c r="R470" s="48">
        <f t="shared" si="370"/>
        <v>0</v>
      </c>
      <c r="S470" s="65">
        <f t="shared" si="337"/>
        <v>0</v>
      </c>
    </row>
    <row r="471" spans="1:19" ht="56.25" hidden="1" customHeight="1" x14ac:dyDescent="0.25">
      <c r="A471" s="161"/>
      <c r="B471" s="23">
        <v>451191</v>
      </c>
      <c r="C471" s="17" t="s">
        <v>333</v>
      </c>
      <c r="D471" s="84"/>
      <c r="E471" s="68"/>
      <c r="F471" s="19"/>
      <c r="G471" s="19"/>
      <c r="H471" s="19"/>
      <c r="I471" s="290"/>
      <c r="J471" s="19"/>
      <c r="K471" s="19"/>
      <c r="L471" s="19"/>
      <c r="M471" s="19"/>
      <c r="N471" s="19"/>
      <c r="O471" s="49"/>
      <c r="P471" s="65">
        <f t="shared" si="336"/>
        <v>0</v>
      </c>
      <c r="Q471" s="49"/>
      <c r="R471" s="49"/>
      <c r="S471" s="65">
        <f t="shared" si="337"/>
        <v>0</v>
      </c>
    </row>
    <row r="472" spans="1:19" ht="38.25" hidden="1" x14ac:dyDescent="0.25">
      <c r="A472" s="271"/>
      <c r="B472" s="27">
        <v>451200</v>
      </c>
      <c r="C472" s="13" t="s">
        <v>334</v>
      </c>
      <c r="D472" s="82">
        <f>SUM(D473,D475,D477)</f>
        <v>0</v>
      </c>
      <c r="E472" s="66">
        <f t="shared" ref="E472:O472" si="371">SUM(E473,E475,E477)</f>
        <v>0</v>
      </c>
      <c r="F472" s="14">
        <f t="shared" si="371"/>
        <v>0</v>
      </c>
      <c r="G472" s="14">
        <f t="shared" si="371"/>
        <v>0</v>
      </c>
      <c r="H472" s="14">
        <f t="shared" si="371"/>
        <v>0</v>
      </c>
      <c r="I472" s="288">
        <f t="shared" si="371"/>
        <v>0</v>
      </c>
      <c r="J472" s="14">
        <f t="shared" si="371"/>
        <v>0</v>
      </c>
      <c r="K472" s="14">
        <f t="shared" si="371"/>
        <v>0</v>
      </c>
      <c r="L472" s="14">
        <f t="shared" si="371"/>
        <v>0</v>
      </c>
      <c r="M472" s="14">
        <f t="shared" si="371"/>
        <v>0</v>
      </c>
      <c r="N472" s="14">
        <f t="shared" si="371"/>
        <v>0</v>
      </c>
      <c r="O472" s="47">
        <f t="shared" si="371"/>
        <v>0</v>
      </c>
      <c r="P472" s="65">
        <f t="shared" si="336"/>
        <v>0</v>
      </c>
      <c r="Q472" s="47">
        <f t="shared" ref="Q472:R472" si="372">SUM(Q473,Q475,Q477)</f>
        <v>0</v>
      </c>
      <c r="R472" s="47">
        <f t="shared" si="372"/>
        <v>0</v>
      </c>
      <c r="S472" s="65">
        <f t="shared" si="337"/>
        <v>0</v>
      </c>
    </row>
    <row r="473" spans="1:19" ht="25.5" hidden="1" x14ac:dyDescent="0.25">
      <c r="A473" s="161"/>
      <c r="B473" s="16">
        <v>451230</v>
      </c>
      <c r="C473" s="17" t="s">
        <v>335</v>
      </c>
      <c r="D473" s="83">
        <f>SUM(D474)</f>
        <v>0</v>
      </c>
      <c r="E473" s="67">
        <f t="shared" ref="E473:O473" si="373">SUM(E474)</f>
        <v>0</v>
      </c>
      <c r="F473" s="18">
        <f t="shared" si="373"/>
        <v>0</v>
      </c>
      <c r="G473" s="18">
        <f t="shared" si="373"/>
        <v>0</v>
      </c>
      <c r="H473" s="18">
        <f t="shared" si="373"/>
        <v>0</v>
      </c>
      <c r="I473" s="289">
        <f t="shared" si="373"/>
        <v>0</v>
      </c>
      <c r="J473" s="18">
        <f t="shared" si="373"/>
        <v>0</v>
      </c>
      <c r="K473" s="18">
        <f t="shared" si="373"/>
        <v>0</v>
      </c>
      <c r="L473" s="18">
        <f t="shared" si="373"/>
        <v>0</v>
      </c>
      <c r="M473" s="18">
        <f t="shared" si="373"/>
        <v>0</v>
      </c>
      <c r="N473" s="18">
        <f t="shared" si="373"/>
        <v>0</v>
      </c>
      <c r="O473" s="48">
        <f t="shared" si="373"/>
        <v>0</v>
      </c>
      <c r="P473" s="65">
        <f t="shared" si="336"/>
        <v>0</v>
      </c>
      <c r="Q473" s="48">
        <f t="shared" ref="Q473:R473" si="374">SUM(Q474)</f>
        <v>0</v>
      </c>
      <c r="R473" s="48">
        <f t="shared" si="374"/>
        <v>0</v>
      </c>
      <c r="S473" s="65">
        <f t="shared" si="337"/>
        <v>0</v>
      </c>
    </row>
    <row r="474" spans="1:19" ht="38.25" hidden="1" x14ac:dyDescent="0.25">
      <c r="A474" s="161"/>
      <c r="B474" s="16">
        <v>451231</v>
      </c>
      <c r="C474" s="17" t="s">
        <v>336</v>
      </c>
      <c r="D474" s="84"/>
      <c r="E474" s="68"/>
      <c r="F474" s="19"/>
      <c r="G474" s="19"/>
      <c r="H474" s="19"/>
      <c r="I474" s="290"/>
      <c r="J474" s="19"/>
      <c r="K474" s="19"/>
      <c r="L474" s="19"/>
      <c r="M474" s="19"/>
      <c r="N474" s="19"/>
      <c r="O474" s="49"/>
      <c r="P474" s="65">
        <f t="shared" si="336"/>
        <v>0</v>
      </c>
      <c r="Q474" s="49"/>
      <c r="R474" s="49"/>
      <c r="S474" s="65">
        <f t="shared" si="337"/>
        <v>0</v>
      </c>
    </row>
    <row r="475" spans="1:19" ht="25.5" hidden="1" x14ac:dyDescent="0.25">
      <c r="A475" s="161"/>
      <c r="B475" s="16">
        <v>451240</v>
      </c>
      <c r="C475" s="17" t="s">
        <v>337</v>
      </c>
      <c r="D475" s="83">
        <f>SUM(D476)</f>
        <v>0</v>
      </c>
      <c r="E475" s="67">
        <f t="shared" ref="E475:O475" si="375">SUM(E476)</f>
        <v>0</v>
      </c>
      <c r="F475" s="18">
        <f t="shared" si="375"/>
        <v>0</v>
      </c>
      <c r="G475" s="18">
        <f t="shared" si="375"/>
        <v>0</v>
      </c>
      <c r="H475" s="18">
        <f t="shared" si="375"/>
        <v>0</v>
      </c>
      <c r="I475" s="289">
        <f t="shared" si="375"/>
        <v>0</v>
      </c>
      <c r="J475" s="18">
        <f t="shared" si="375"/>
        <v>0</v>
      </c>
      <c r="K475" s="18">
        <f t="shared" si="375"/>
        <v>0</v>
      </c>
      <c r="L475" s="18">
        <f t="shared" si="375"/>
        <v>0</v>
      </c>
      <c r="M475" s="18">
        <f t="shared" si="375"/>
        <v>0</v>
      </c>
      <c r="N475" s="18">
        <f t="shared" si="375"/>
        <v>0</v>
      </c>
      <c r="O475" s="48">
        <f t="shared" si="375"/>
        <v>0</v>
      </c>
      <c r="P475" s="65">
        <f t="shared" si="336"/>
        <v>0</v>
      </c>
      <c r="Q475" s="48">
        <f t="shared" ref="Q475:R475" si="376">SUM(Q476)</f>
        <v>0</v>
      </c>
      <c r="R475" s="48">
        <f t="shared" si="376"/>
        <v>0</v>
      </c>
      <c r="S475" s="65">
        <f t="shared" si="337"/>
        <v>0</v>
      </c>
    </row>
    <row r="476" spans="1:19" ht="65.25" hidden="1" customHeight="1" x14ac:dyDescent="0.25">
      <c r="A476" s="161"/>
      <c r="B476" s="16">
        <v>451241</v>
      </c>
      <c r="C476" s="17" t="s">
        <v>338</v>
      </c>
      <c r="D476" s="84"/>
      <c r="E476" s="68"/>
      <c r="F476" s="19"/>
      <c r="G476" s="19"/>
      <c r="H476" s="19"/>
      <c r="I476" s="290"/>
      <c r="J476" s="19"/>
      <c r="K476" s="19"/>
      <c r="L476" s="19"/>
      <c r="M476" s="19"/>
      <c r="N476" s="19"/>
      <c r="O476" s="49"/>
      <c r="P476" s="65">
        <f t="shared" si="336"/>
        <v>0</v>
      </c>
      <c r="Q476" s="49"/>
      <c r="R476" s="49"/>
      <c r="S476" s="65">
        <f t="shared" si="337"/>
        <v>0</v>
      </c>
    </row>
    <row r="477" spans="1:19" ht="38.25" hidden="1" x14ac:dyDescent="0.25">
      <c r="A477" s="161"/>
      <c r="B477" s="16">
        <v>451290</v>
      </c>
      <c r="C477" s="17" t="s">
        <v>339</v>
      </c>
      <c r="D477" s="83">
        <f>SUM(D478)</f>
        <v>0</v>
      </c>
      <c r="E477" s="67">
        <f t="shared" ref="E477:O477" si="377">SUM(E478)</f>
        <v>0</v>
      </c>
      <c r="F477" s="18">
        <f t="shared" si="377"/>
        <v>0</v>
      </c>
      <c r="G477" s="18">
        <f t="shared" si="377"/>
        <v>0</v>
      </c>
      <c r="H477" s="18">
        <f t="shared" si="377"/>
        <v>0</v>
      </c>
      <c r="I477" s="289">
        <f t="shared" si="377"/>
        <v>0</v>
      </c>
      <c r="J477" s="18">
        <f t="shared" si="377"/>
        <v>0</v>
      </c>
      <c r="K477" s="18">
        <f t="shared" si="377"/>
        <v>0</v>
      </c>
      <c r="L477" s="18">
        <f t="shared" si="377"/>
        <v>0</v>
      </c>
      <c r="M477" s="18">
        <f t="shared" si="377"/>
        <v>0</v>
      </c>
      <c r="N477" s="18">
        <f t="shared" si="377"/>
        <v>0</v>
      </c>
      <c r="O477" s="48">
        <f t="shared" si="377"/>
        <v>0</v>
      </c>
      <c r="P477" s="65">
        <f t="shared" si="336"/>
        <v>0</v>
      </c>
      <c r="Q477" s="48">
        <f t="shared" ref="Q477:R477" si="378">SUM(Q478)</f>
        <v>0</v>
      </c>
      <c r="R477" s="48">
        <f t="shared" si="378"/>
        <v>0</v>
      </c>
      <c r="S477" s="65">
        <f t="shared" si="337"/>
        <v>0</v>
      </c>
    </row>
    <row r="478" spans="1:19" ht="38.25" hidden="1" x14ac:dyDescent="0.25">
      <c r="A478" s="161"/>
      <c r="B478" s="23">
        <v>451291</v>
      </c>
      <c r="C478" s="17" t="s">
        <v>340</v>
      </c>
      <c r="D478" s="84"/>
      <c r="E478" s="68"/>
      <c r="F478" s="19"/>
      <c r="G478" s="19"/>
      <c r="H478" s="19"/>
      <c r="I478" s="290"/>
      <c r="J478" s="19"/>
      <c r="K478" s="19"/>
      <c r="L478" s="19"/>
      <c r="M478" s="19"/>
      <c r="N478" s="19"/>
      <c r="O478" s="49"/>
      <c r="P478" s="65">
        <f t="shared" si="336"/>
        <v>0</v>
      </c>
      <c r="Q478" s="49"/>
      <c r="R478" s="49"/>
      <c r="S478" s="65">
        <f t="shared" si="337"/>
        <v>0</v>
      </c>
    </row>
    <row r="479" spans="1:19" ht="25.5" hidden="1" x14ac:dyDescent="0.25">
      <c r="A479" s="161"/>
      <c r="B479" s="27">
        <v>454000</v>
      </c>
      <c r="C479" s="13" t="s">
        <v>341</v>
      </c>
      <c r="D479" s="87">
        <f>SUM(D480+D483)</f>
        <v>0</v>
      </c>
      <c r="E479" s="71">
        <f t="shared" ref="E479:O479" si="379">SUM(E480+E483)</f>
        <v>0</v>
      </c>
      <c r="F479" s="25">
        <f t="shared" si="379"/>
        <v>0</v>
      </c>
      <c r="G479" s="25">
        <f t="shared" si="379"/>
        <v>0</v>
      </c>
      <c r="H479" s="25">
        <f t="shared" si="379"/>
        <v>0</v>
      </c>
      <c r="I479" s="118">
        <f t="shared" si="379"/>
        <v>0</v>
      </c>
      <c r="J479" s="25">
        <f t="shared" si="379"/>
        <v>0</v>
      </c>
      <c r="K479" s="25">
        <f t="shared" si="379"/>
        <v>0</v>
      </c>
      <c r="L479" s="25">
        <f t="shared" si="379"/>
        <v>0</v>
      </c>
      <c r="M479" s="25">
        <f t="shared" si="379"/>
        <v>0</v>
      </c>
      <c r="N479" s="25">
        <f t="shared" si="379"/>
        <v>0</v>
      </c>
      <c r="O479" s="53">
        <f t="shared" si="379"/>
        <v>0</v>
      </c>
      <c r="P479" s="65">
        <f t="shared" si="336"/>
        <v>0</v>
      </c>
      <c r="Q479" s="53">
        <f t="shared" ref="Q479:R479" si="380">SUM(Q480+Q483)</f>
        <v>0</v>
      </c>
      <c r="R479" s="53">
        <f t="shared" si="380"/>
        <v>0</v>
      </c>
      <c r="S479" s="65">
        <f t="shared" si="337"/>
        <v>0</v>
      </c>
    </row>
    <row r="480" spans="1:19" ht="25.5" hidden="1" x14ac:dyDescent="0.25">
      <c r="A480" s="161"/>
      <c r="B480" s="27">
        <v>454100</v>
      </c>
      <c r="C480" s="13" t="s">
        <v>342</v>
      </c>
      <c r="D480" s="87">
        <f>SUM(D481)</f>
        <v>0</v>
      </c>
      <c r="E480" s="71">
        <f t="shared" ref="E480:O481" si="381">SUM(E481)</f>
        <v>0</v>
      </c>
      <c r="F480" s="25">
        <f t="shared" si="381"/>
        <v>0</v>
      </c>
      <c r="G480" s="25">
        <f t="shared" si="381"/>
        <v>0</v>
      </c>
      <c r="H480" s="25">
        <f t="shared" si="381"/>
        <v>0</v>
      </c>
      <c r="I480" s="118">
        <f t="shared" si="381"/>
        <v>0</v>
      </c>
      <c r="J480" s="25">
        <f t="shared" si="381"/>
        <v>0</v>
      </c>
      <c r="K480" s="25">
        <f t="shared" si="381"/>
        <v>0</v>
      </c>
      <c r="L480" s="25">
        <f t="shared" si="381"/>
        <v>0</v>
      </c>
      <c r="M480" s="25">
        <f t="shared" si="381"/>
        <v>0</v>
      </c>
      <c r="N480" s="25">
        <f t="shared" si="381"/>
        <v>0</v>
      </c>
      <c r="O480" s="53">
        <f t="shared" si="381"/>
        <v>0</v>
      </c>
      <c r="P480" s="65">
        <f t="shared" si="336"/>
        <v>0</v>
      </c>
      <c r="Q480" s="53">
        <f t="shared" ref="Q480:R481" si="382">SUM(Q481)</f>
        <v>0</v>
      </c>
      <c r="R480" s="53">
        <f t="shared" si="382"/>
        <v>0</v>
      </c>
      <c r="S480" s="65">
        <f t="shared" si="337"/>
        <v>0</v>
      </c>
    </row>
    <row r="481" spans="1:19" ht="25.5" hidden="1" x14ac:dyDescent="0.25">
      <c r="A481" s="161"/>
      <c r="B481" s="23">
        <v>454110</v>
      </c>
      <c r="C481" s="17" t="s">
        <v>342</v>
      </c>
      <c r="D481" s="85">
        <f>SUM(D482)</f>
        <v>0</v>
      </c>
      <c r="E481" s="69">
        <f t="shared" si="381"/>
        <v>0</v>
      </c>
      <c r="F481" s="20">
        <f t="shared" si="381"/>
        <v>0</v>
      </c>
      <c r="G481" s="20">
        <f t="shared" si="381"/>
        <v>0</v>
      </c>
      <c r="H481" s="20">
        <f t="shared" si="381"/>
        <v>0</v>
      </c>
      <c r="I481" s="181">
        <f t="shared" si="381"/>
        <v>0</v>
      </c>
      <c r="J481" s="20">
        <f t="shared" si="381"/>
        <v>0</v>
      </c>
      <c r="K481" s="20">
        <f t="shared" si="381"/>
        <v>0</v>
      </c>
      <c r="L481" s="20">
        <f t="shared" si="381"/>
        <v>0</v>
      </c>
      <c r="M481" s="20">
        <f t="shared" si="381"/>
        <v>0</v>
      </c>
      <c r="N481" s="20">
        <f t="shared" si="381"/>
        <v>0</v>
      </c>
      <c r="O481" s="50">
        <f t="shared" si="381"/>
        <v>0</v>
      </c>
      <c r="P481" s="65">
        <f t="shared" si="336"/>
        <v>0</v>
      </c>
      <c r="Q481" s="50">
        <f t="shared" si="382"/>
        <v>0</v>
      </c>
      <c r="R481" s="50">
        <f t="shared" si="382"/>
        <v>0</v>
      </c>
      <c r="S481" s="65">
        <f t="shared" si="337"/>
        <v>0</v>
      </c>
    </row>
    <row r="482" spans="1:19" ht="25.5" hidden="1" x14ac:dyDescent="0.25">
      <c r="A482" s="161"/>
      <c r="B482" s="23">
        <v>454111</v>
      </c>
      <c r="C482" s="17" t="s">
        <v>342</v>
      </c>
      <c r="D482" s="84"/>
      <c r="E482" s="68"/>
      <c r="F482" s="19"/>
      <c r="G482" s="19"/>
      <c r="H482" s="19"/>
      <c r="I482" s="290"/>
      <c r="J482" s="19"/>
      <c r="K482" s="19"/>
      <c r="L482" s="19"/>
      <c r="M482" s="19"/>
      <c r="N482" s="19"/>
      <c r="O482" s="49"/>
      <c r="P482" s="65">
        <f t="shared" si="336"/>
        <v>0</v>
      </c>
      <c r="Q482" s="49"/>
      <c r="R482" s="49"/>
      <c r="S482" s="65">
        <f t="shared" si="337"/>
        <v>0</v>
      </c>
    </row>
    <row r="483" spans="1:19" ht="25.5" hidden="1" x14ac:dyDescent="0.25">
      <c r="A483" s="161"/>
      <c r="B483" s="27">
        <v>454200</v>
      </c>
      <c r="C483" s="13" t="s">
        <v>343</v>
      </c>
      <c r="D483" s="87">
        <f>SUM(D484)</f>
        <v>0</v>
      </c>
      <c r="E483" s="71">
        <f t="shared" ref="E483:O484" si="383">SUM(E484)</f>
        <v>0</v>
      </c>
      <c r="F483" s="25">
        <f t="shared" si="383"/>
        <v>0</v>
      </c>
      <c r="G483" s="25">
        <f t="shared" si="383"/>
        <v>0</v>
      </c>
      <c r="H483" s="25">
        <f t="shared" si="383"/>
        <v>0</v>
      </c>
      <c r="I483" s="118">
        <f t="shared" si="383"/>
        <v>0</v>
      </c>
      <c r="J483" s="25">
        <f t="shared" si="383"/>
        <v>0</v>
      </c>
      <c r="K483" s="25">
        <f t="shared" si="383"/>
        <v>0</v>
      </c>
      <c r="L483" s="25">
        <f t="shared" si="383"/>
        <v>0</v>
      </c>
      <c r="M483" s="25">
        <f t="shared" si="383"/>
        <v>0</v>
      </c>
      <c r="N483" s="25">
        <f t="shared" si="383"/>
        <v>0</v>
      </c>
      <c r="O483" s="53">
        <f t="shared" si="383"/>
        <v>0</v>
      </c>
      <c r="P483" s="65">
        <f t="shared" si="336"/>
        <v>0</v>
      </c>
      <c r="Q483" s="53">
        <f t="shared" ref="Q483:R484" si="384">SUM(Q484)</f>
        <v>0</v>
      </c>
      <c r="R483" s="53">
        <f t="shared" si="384"/>
        <v>0</v>
      </c>
      <c r="S483" s="65">
        <f t="shared" si="337"/>
        <v>0</v>
      </c>
    </row>
    <row r="484" spans="1:19" ht="25.5" hidden="1" x14ac:dyDescent="0.25">
      <c r="A484" s="161"/>
      <c r="B484" s="23">
        <v>454210</v>
      </c>
      <c r="C484" s="17" t="s">
        <v>343</v>
      </c>
      <c r="D484" s="85">
        <f>SUM(D485)</f>
        <v>0</v>
      </c>
      <c r="E484" s="69">
        <f t="shared" si="383"/>
        <v>0</v>
      </c>
      <c r="F484" s="20">
        <f t="shared" si="383"/>
        <v>0</v>
      </c>
      <c r="G484" s="20">
        <f t="shared" si="383"/>
        <v>0</v>
      </c>
      <c r="H484" s="20">
        <f t="shared" si="383"/>
        <v>0</v>
      </c>
      <c r="I484" s="181">
        <f t="shared" si="383"/>
        <v>0</v>
      </c>
      <c r="J484" s="20">
        <f t="shared" si="383"/>
        <v>0</v>
      </c>
      <c r="K484" s="20">
        <f t="shared" si="383"/>
        <v>0</v>
      </c>
      <c r="L484" s="20">
        <f t="shared" si="383"/>
        <v>0</v>
      </c>
      <c r="M484" s="20">
        <f t="shared" si="383"/>
        <v>0</v>
      </c>
      <c r="N484" s="20">
        <f t="shared" si="383"/>
        <v>0</v>
      </c>
      <c r="O484" s="50">
        <f t="shared" si="383"/>
        <v>0</v>
      </c>
      <c r="P484" s="65">
        <f t="shared" si="336"/>
        <v>0</v>
      </c>
      <c r="Q484" s="50">
        <f t="shared" si="384"/>
        <v>0</v>
      </c>
      <c r="R484" s="50">
        <f t="shared" si="384"/>
        <v>0</v>
      </c>
      <c r="S484" s="65">
        <f t="shared" si="337"/>
        <v>0</v>
      </c>
    </row>
    <row r="485" spans="1:19" ht="25.5" hidden="1" x14ac:dyDescent="0.25">
      <c r="A485" s="161"/>
      <c r="B485" s="23">
        <v>454211</v>
      </c>
      <c r="C485" s="17" t="s">
        <v>343</v>
      </c>
      <c r="D485" s="84"/>
      <c r="E485" s="68"/>
      <c r="F485" s="19"/>
      <c r="G485" s="19"/>
      <c r="H485" s="19"/>
      <c r="I485" s="290"/>
      <c r="J485" s="19"/>
      <c r="K485" s="19"/>
      <c r="L485" s="19"/>
      <c r="M485" s="19"/>
      <c r="N485" s="19"/>
      <c r="O485" s="49"/>
      <c r="P485" s="65">
        <f t="shared" si="336"/>
        <v>0</v>
      </c>
      <c r="Q485" s="49"/>
      <c r="R485" s="49"/>
      <c r="S485" s="65">
        <f t="shared" si="337"/>
        <v>0</v>
      </c>
    </row>
    <row r="486" spans="1:19" ht="25.5" hidden="1" x14ac:dyDescent="0.25">
      <c r="A486" s="161"/>
      <c r="B486" s="27">
        <v>463000</v>
      </c>
      <c r="C486" s="13" t="s">
        <v>344</v>
      </c>
      <c r="D486" s="87">
        <f>SUM(D487+D490)</f>
        <v>0</v>
      </c>
      <c r="E486" s="71">
        <f t="shared" ref="E486:O486" si="385">SUM(E487+E490)</f>
        <v>0</v>
      </c>
      <c r="F486" s="25">
        <f t="shared" si="385"/>
        <v>0</v>
      </c>
      <c r="G486" s="25">
        <f t="shared" si="385"/>
        <v>0</v>
      </c>
      <c r="H486" s="25">
        <f t="shared" si="385"/>
        <v>0</v>
      </c>
      <c r="I486" s="118">
        <f t="shared" si="385"/>
        <v>0</v>
      </c>
      <c r="J486" s="25">
        <f t="shared" si="385"/>
        <v>0</v>
      </c>
      <c r="K486" s="25">
        <f t="shared" si="385"/>
        <v>0</v>
      </c>
      <c r="L486" s="25">
        <f t="shared" si="385"/>
        <v>0</v>
      </c>
      <c r="M486" s="25">
        <f t="shared" si="385"/>
        <v>0</v>
      </c>
      <c r="N486" s="25">
        <f t="shared" si="385"/>
        <v>0</v>
      </c>
      <c r="O486" s="53">
        <f t="shared" si="385"/>
        <v>0</v>
      </c>
      <c r="P486" s="65">
        <f t="shared" si="336"/>
        <v>0</v>
      </c>
      <c r="Q486" s="53">
        <f t="shared" ref="Q486:R486" si="386">SUM(Q487+Q490)</f>
        <v>0</v>
      </c>
      <c r="R486" s="53">
        <f t="shared" si="386"/>
        <v>0</v>
      </c>
      <c r="S486" s="65">
        <f t="shared" si="337"/>
        <v>0</v>
      </c>
    </row>
    <row r="487" spans="1:19" ht="25.5" hidden="1" x14ac:dyDescent="0.25">
      <c r="A487" s="161"/>
      <c r="B487" s="27">
        <v>463100</v>
      </c>
      <c r="C487" s="13" t="s">
        <v>345</v>
      </c>
      <c r="D487" s="87">
        <f>SUM(D488)</f>
        <v>0</v>
      </c>
      <c r="E487" s="71">
        <f t="shared" ref="E487:O488" si="387">SUM(E488)</f>
        <v>0</v>
      </c>
      <c r="F487" s="25">
        <f t="shared" si="387"/>
        <v>0</v>
      </c>
      <c r="G487" s="25">
        <f t="shared" si="387"/>
        <v>0</v>
      </c>
      <c r="H487" s="25">
        <f t="shared" si="387"/>
        <v>0</v>
      </c>
      <c r="I487" s="118">
        <f t="shared" si="387"/>
        <v>0</v>
      </c>
      <c r="J487" s="25">
        <f t="shared" si="387"/>
        <v>0</v>
      </c>
      <c r="K487" s="25">
        <f t="shared" si="387"/>
        <v>0</v>
      </c>
      <c r="L487" s="25">
        <f t="shared" si="387"/>
        <v>0</v>
      </c>
      <c r="M487" s="25">
        <f t="shared" si="387"/>
        <v>0</v>
      </c>
      <c r="N487" s="25">
        <f t="shared" si="387"/>
        <v>0</v>
      </c>
      <c r="O487" s="53">
        <f t="shared" si="387"/>
        <v>0</v>
      </c>
      <c r="P487" s="65">
        <f t="shared" si="336"/>
        <v>0</v>
      </c>
      <c r="Q487" s="53">
        <f t="shared" ref="Q487:R488" si="388">SUM(Q488)</f>
        <v>0</v>
      </c>
      <c r="R487" s="53">
        <f t="shared" si="388"/>
        <v>0</v>
      </c>
      <c r="S487" s="65">
        <f t="shared" si="337"/>
        <v>0</v>
      </c>
    </row>
    <row r="488" spans="1:19" ht="25.5" hidden="1" x14ac:dyDescent="0.25">
      <c r="A488" s="161"/>
      <c r="B488" s="23">
        <v>463110</v>
      </c>
      <c r="C488" s="17" t="s">
        <v>346</v>
      </c>
      <c r="D488" s="85">
        <f>SUM(D489)</f>
        <v>0</v>
      </c>
      <c r="E488" s="69">
        <f t="shared" si="387"/>
        <v>0</v>
      </c>
      <c r="F488" s="20">
        <f t="shared" si="387"/>
        <v>0</v>
      </c>
      <c r="G488" s="20">
        <f t="shared" si="387"/>
        <v>0</v>
      </c>
      <c r="H488" s="20">
        <f t="shared" si="387"/>
        <v>0</v>
      </c>
      <c r="I488" s="181">
        <f t="shared" si="387"/>
        <v>0</v>
      </c>
      <c r="J488" s="20">
        <f t="shared" si="387"/>
        <v>0</v>
      </c>
      <c r="K488" s="20">
        <f t="shared" si="387"/>
        <v>0</v>
      </c>
      <c r="L488" s="20">
        <f t="shared" si="387"/>
        <v>0</v>
      </c>
      <c r="M488" s="20">
        <f t="shared" si="387"/>
        <v>0</v>
      </c>
      <c r="N488" s="20">
        <f t="shared" si="387"/>
        <v>0</v>
      </c>
      <c r="O488" s="50">
        <f t="shared" si="387"/>
        <v>0</v>
      </c>
      <c r="P488" s="65">
        <f t="shared" si="336"/>
        <v>0</v>
      </c>
      <c r="Q488" s="50">
        <f t="shared" si="388"/>
        <v>0</v>
      </c>
      <c r="R488" s="50">
        <f t="shared" si="388"/>
        <v>0</v>
      </c>
      <c r="S488" s="65">
        <f t="shared" si="337"/>
        <v>0</v>
      </c>
    </row>
    <row r="489" spans="1:19" ht="25.5" hidden="1" x14ac:dyDescent="0.25">
      <c r="A489" s="161"/>
      <c r="B489" s="16">
        <v>463111</v>
      </c>
      <c r="C489" s="17" t="s">
        <v>346</v>
      </c>
      <c r="D489" s="84"/>
      <c r="E489" s="68"/>
      <c r="F489" s="19"/>
      <c r="G489" s="19"/>
      <c r="H489" s="19"/>
      <c r="I489" s="290"/>
      <c r="J489" s="19"/>
      <c r="K489" s="19"/>
      <c r="L489" s="19"/>
      <c r="M489" s="19"/>
      <c r="N489" s="19"/>
      <c r="O489" s="49"/>
      <c r="P489" s="65">
        <f t="shared" si="336"/>
        <v>0</v>
      </c>
      <c r="Q489" s="49"/>
      <c r="R489" s="49"/>
      <c r="S489" s="65">
        <f t="shared" si="337"/>
        <v>0</v>
      </c>
    </row>
    <row r="490" spans="1:19" ht="25.5" hidden="1" x14ac:dyDescent="0.25">
      <c r="A490" s="271"/>
      <c r="B490" s="12">
        <v>463200</v>
      </c>
      <c r="C490" s="13" t="s">
        <v>347</v>
      </c>
      <c r="D490" s="87">
        <f>SUM(D491)</f>
        <v>0</v>
      </c>
      <c r="E490" s="71">
        <f t="shared" ref="E490:O491" si="389">SUM(E491)</f>
        <v>0</v>
      </c>
      <c r="F490" s="25">
        <f t="shared" si="389"/>
        <v>0</v>
      </c>
      <c r="G490" s="25">
        <f t="shared" si="389"/>
        <v>0</v>
      </c>
      <c r="H490" s="25">
        <f t="shared" si="389"/>
        <v>0</v>
      </c>
      <c r="I490" s="118">
        <f t="shared" si="389"/>
        <v>0</v>
      </c>
      <c r="J490" s="25">
        <f t="shared" si="389"/>
        <v>0</v>
      </c>
      <c r="K490" s="25">
        <f t="shared" si="389"/>
        <v>0</v>
      </c>
      <c r="L490" s="25">
        <f t="shared" si="389"/>
        <v>0</v>
      </c>
      <c r="M490" s="25">
        <f t="shared" si="389"/>
        <v>0</v>
      </c>
      <c r="N490" s="25">
        <f t="shared" si="389"/>
        <v>0</v>
      </c>
      <c r="O490" s="53">
        <f t="shared" si="389"/>
        <v>0</v>
      </c>
      <c r="P490" s="65">
        <f t="shared" si="336"/>
        <v>0</v>
      </c>
      <c r="Q490" s="53">
        <f t="shared" ref="Q490:R491" si="390">SUM(Q491)</f>
        <v>0</v>
      </c>
      <c r="R490" s="53">
        <f t="shared" si="390"/>
        <v>0</v>
      </c>
      <c r="S490" s="65">
        <f t="shared" si="337"/>
        <v>0</v>
      </c>
    </row>
    <row r="491" spans="1:19" ht="25.5" hidden="1" x14ac:dyDescent="0.25">
      <c r="A491" s="161"/>
      <c r="B491" s="16">
        <v>463210</v>
      </c>
      <c r="C491" s="17" t="s">
        <v>348</v>
      </c>
      <c r="D491" s="85">
        <f>SUM(D492)</f>
        <v>0</v>
      </c>
      <c r="E491" s="69">
        <f t="shared" si="389"/>
        <v>0</v>
      </c>
      <c r="F491" s="20">
        <f t="shared" si="389"/>
        <v>0</v>
      </c>
      <c r="G491" s="20">
        <f t="shared" si="389"/>
        <v>0</v>
      </c>
      <c r="H491" s="20">
        <f t="shared" si="389"/>
        <v>0</v>
      </c>
      <c r="I491" s="181">
        <f t="shared" si="389"/>
        <v>0</v>
      </c>
      <c r="J491" s="20">
        <f t="shared" si="389"/>
        <v>0</v>
      </c>
      <c r="K491" s="20">
        <f t="shared" si="389"/>
        <v>0</v>
      </c>
      <c r="L491" s="20">
        <f t="shared" si="389"/>
        <v>0</v>
      </c>
      <c r="M491" s="20">
        <f t="shared" si="389"/>
        <v>0</v>
      </c>
      <c r="N491" s="20">
        <f t="shared" si="389"/>
        <v>0</v>
      </c>
      <c r="O491" s="50">
        <f t="shared" si="389"/>
        <v>0</v>
      </c>
      <c r="P491" s="65">
        <f t="shared" si="336"/>
        <v>0</v>
      </c>
      <c r="Q491" s="50">
        <f t="shared" si="390"/>
        <v>0</v>
      </c>
      <c r="R491" s="50">
        <f t="shared" si="390"/>
        <v>0</v>
      </c>
      <c r="S491" s="65">
        <f t="shared" si="337"/>
        <v>0</v>
      </c>
    </row>
    <row r="492" spans="1:19" ht="25.5" hidden="1" x14ac:dyDescent="0.25">
      <c r="A492" s="161"/>
      <c r="B492" s="16">
        <v>463211</v>
      </c>
      <c r="C492" s="17" t="s">
        <v>348</v>
      </c>
      <c r="D492" s="84"/>
      <c r="E492" s="68"/>
      <c r="F492" s="19"/>
      <c r="G492" s="19"/>
      <c r="H492" s="19"/>
      <c r="I492" s="290"/>
      <c r="J492" s="19"/>
      <c r="K492" s="19"/>
      <c r="L492" s="19"/>
      <c r="M492" s="19"/>
      <c r="N492" s="19"/>
      <c r="O492" s="49"/>
      <c r="P492" s="65">
        <f t="shared" si="336"/>
        <v>0</v>
      </c>
      <c r="Q492" s="49"/>
      <c r="R492" s="49"/>
      <c r="S492" s="65">
        <f t="shared" si="337"/>
        <v>0</v>
      </c>
    </row>
    <row r="493" spans="1:19" ht="38.25" hidden="1" x14ac:dyDescent="0.25">
      <c r="A493" s="161"/>
      <c r="B493" s="12">
        <v>464000</v>
      </c>
      <c r="C493" s="13" t="s">
        <v>349</v>
      </c>
      <c r="D493" s="87">
        <f>SUM(D494)</f>
        <v>0</v>
      </c>
      <c r="E493" s="71">
        <f t="shared" ref="E493:O494" si="391">SUM(E494)</f>
        <v>0</v>
      </c>
      <c r="F493" s="25">
        <f t="shared" si="391"/>
        <v>0</v>
      </c>
      <c r="G493" s="25">
        <f t="shared" si="391"/>
        <v>0</v>
      </c>
      <c r="H493" s="25">
        <f t="shared" si="391"/>
        <v>0</v>
      </c>
      <c r="I493" s="118">
        <f t="shared" si="391"/>
        <v>0</v>
      </c>
      <c r="J493" s="25">
        <f t="shared" si="391"/>
        <v>0</v>
      </c>
      <c r="K493" s="25">
        <f t="shared" si="391"/>
        <v>0</v>
      </c>
      <c r="L493" s="25">
        <f t="shared" si="391"/>
        <v>0</v>
      </c>
      <c r="M493" s="25">
        <f t="shared" si="391"/>
        <v>0</v>
      </c>
      <c r="N493" s="25">
        <f t="shared" si="391"/>
        <v>0</v>
      </c>
      <c r="O493" s="53">
        <f t="shared" si="391"/>
        <v>0</v>
      </c>
      <c r="P493" s="65">
        <f t="shared" si="336"/>
        <v>0</v>
      </c>
      <c r="Q493" s="53">
        <f t="shared" ref="Q493:R494" si="392">SUM(Q494)</f>
        <v>0</v>
      </c>
      <c r="R493" s="53">
        <f t="shared" si="392"/>
        <v>0</v>
      </c>
      <c r="S493" s="65">
        <f t="shared" si="337"/>
        <v>0</v>
      </c>
    </row>
    <row r="494" spans="1:19" ht="25.5" hidden="1" x14ac:dyDescent="0.25">
      <c r="A494" s="161"/>
      <c r="B494" s="12">
        <v>464100</v>
      </c>
      <c r="C494" s="13" t="s">
        <v>350</v>
      </c>
      <c r="D494" s="87">
        <f>SUM(D495)</f>
        <v>0</v>
      </c>
      <c r="E494" s="71">
        <f t="shared" si="391"/>
        <v>0</v>
      </c>
      <c r="F494" s="25">
        <f t="shared" si="391"/>
        <v>0</v>
      </c>
      <c r="G494" s="25">
        <f t="shared" si="391"/>
        <v>0</v>
      </c>
      <c r="H494" s="25">
        <f t="shared" si="391"/>
        <v>0</v>
      </c>
      <c r="I494" s="118">
        <f t="shared" si="391"/>
        <v>0</v>
      </c>
      <c r="J494" s="25">
        <f t="shared" si="391"/>
        <v>0</v>
      </c>
      <c r="K494" s="25">
        <f t="shared" si="391"/>
        <v>0</v>
      </c>
      <c r="L494" s="25">
        <f t="shared" si="391"/>
        <v>0</v>
      </c>
      <c r="M494" s="25">
        <f t="shared" si="391"/>
        <v>0</v>
      </c>
      <c r="N494" s="25">
        <f t="shared" si="391"/>
        <v>0</v>
      </c>
      <c r="O494" s="53">
        <f t="shared" si="391"/>
        <v>0</v>
      </c>
      <c r="P494" s="65">
        <f t="shared" si="336"/>
        <v>0</v>
      </c>
      <c r="Q494" s="53">
        <f t="shared" si="392"/>
        <v>0</v>
      </c>
      <c r="R494" s="53">
        <f t="shared" si="392"/>
        <v>0</v>
      </c>
      <c r="S494" s="65">
        <f t="shared" si="337"/>
        <v>0</v>
      </c>
    </row>
    <row r="495" spans="1:19" ht="25.5" hidden="1" x14ac:dyDescent="0.25">
      <c r="A495" s="161"/>
      <c r="B495" s="16">
        <v>464110</v>
      </c>
      <c r="C495" s="17" t="s">
        <v>351</v>
      </c>
      <c r="D495" s="85">
        <f>SUM(D496:D498)</f>
        <v>0</v>
      </c>
      <c r="E495" s="69">
        <f t="shared" ref="E495:O495" si="393">SUM(E496:E498)</f>
        <v>0</v>
      </c>
      <c r="F495" s="20">
        <f t="shared" si="393"/>
        <v>0</v>
      </c>
      <c r="G495" s="20">
        <f t="shared" si="393"/>
        <v>0</v>
      </c>
      <c r="H495" s="20">
        <f t="shared" si="393"/>
        <v>0</v>
      </c>
      <c r="I495" s="181">
        <f t="shared" si="393"/>
        <v>0</v>
      </c>
      <c r="J495" s="20">
        <f t="shared" si="393"/>
        <v>0</v>
      </c>
      <c r="K495" s="20">
        <f t="shared" si="393"/>
        <v>0</v>
      </c>
      <c r="L495" s="20">
        <f t="shared" si="393"/>
        <v>0</v>
      </c>
      <c r="M495" s="20">
        <f t="shared" si="393"/>
        <v>0</v>
      </c>
      <c r="N495" s="20">
        <f t="shared" si="393"/>
        <v>0</v>
      </c>
      <c r="O495" s="50">
        <f t="shared" si="393"/>
        <v>0</v>
      </c>
      <c r="P495" s="65">
        <f t="shared" si="336"/>
        <v>0</v>
      </c>
      <c r="Q495" s="50">
        <f t="shared" ref="Q495:R495" si="394">SUM(Q496:Q498)</f>
        <v>0</v>
      </c>
      <c r="R495" s="50">
        <f t="shared" si="394"/>
        <v>0</v>
      </c>
      <c r="S495" s="65">
        <f t="shared" si="337"/>
        <v>0</v>
      </c>
    </row>
    <row r="496" spans="1:19" ht="25.5" hidden="1" x14ac:dyDescent="0.25">
      <c r="A496" s="161"/>
      <c r="B496" s="16">
        <v>464111</v>
      </c>
      <c r="C496" s="17" t="s">
        <v>351</v>
      </c>
      <c r="D496" s="84"/>
      <c r="E496" s="68"/>
      <c r="F496" s="19"/>
      <c r="G496" s="19"/>
      <c r="H496" s="19"/>
      <c r="I496" s="290"/>
      <c r="J496" s="19"/>
      <c r="K496" s="19"/>
      <c r="L496" s="19"/>
      <c r="M496" s="19"/>
      <c r="N496" s="19"/>
      <c r="O496" s="49"/>
      <c r="P496" s="65">
        <f t="shared" si="336"/>
        <v>0</v>
      </c>
      <c r="Q496" s="49"/>
      <c r="R496" s="49"/>
      <c r="S496" s="65">
        <f t="shared" si="337"/>
        <v>0</v>
      </c>
    </row>
    <row r="497" spans="1:19" ht="38.25" hidden="1" x14ac:dyDescent="0.25">
      <c r="A497" s="161"/>
      <c r="B497" s="16">
        <v>464112</v>
      </c>
      <c r="C497" s="17" t="s">
        <v>352</v>
      </c>
      <c r="D497" s="84"/>
      <c r="E497" s="68"/>
      <c r="F497" s="19"/>
      <c r="G497" s="19"/>
      <c r="H497" s="19"/>
      <c r="I497" s="290"/>
      <c r="J497" s="19"/>
      <c r="K497" s="19"/>
      <c r="L497" s="19"/>
      <c r="M497" s="19"/>
      <c r="N497" s="19"/>
      <c r="O497" s="49"/>
      <c r="P497" s="65">
        <f t="shared" si="336"/>
        <v>0</v>
      </c>
      <c r="Q497" s="49"/>
      <c r="R497" s="49"/>
      <c r="S497" s="65">
        <f t="shared" si="337"/>
        <v>0</v>
      </c>
    </row>
    <row r="498" spans="1:19" ht="38.25" hidden="1" x14ac:dyDescent="0.25">
      <c r="A498" s="161"/>
      <c r="B498" s="16">
        <v>464113</v>
      </c>
      <c r="C498" s="17" t="s">
        <v>353</v>
      </c>
      <c r="D498" s="84"/>
      <c r="E498" s="68"/>
      <c r="F498" s="19"/>
      <c r="G498" s="19"/>
      <c r="H498" s="19"/>
      <c r="I498" s="290"/>
      <c r="J498" s="19"/>
      <c r="K498" s="19"/>
      <c r="L498" s="19"/>
      <c r="M498" s="19"/>
      <c r="N498" s="19"/>
      <c r="O498" s="49"/>
      <c r="P498" s="65">
        <f t="shared" ref="P498:P500" si="395">SUM(E498:O498)</f>
        <v>0</v>
      </c>
      <c r="Q498" s="49"/>
      <c r="R498" s="49"/>
      <c r="S498" s="65">
        <f t="shared" ref="S498:S562" si="396">SUM(P498:R498)</f>
        <v>0</v>
      </c>
    </row>
    <row r="499" spans="1:19" ht="25.5" hidden="1" x14ac:dyDescent="0.25">
      <c r="A499" s="271"/>
      <c r="B499" s="12">
        <v>465000</v>
      </c>
      <c r="C499" s="13" t="s">
        <v>354</v>
      </c>
      <c r="D499" s="87">
        <f>SUM(D500+D504)</f>
        <v>0</v>
      </c>
      <c r="E499" s="71">
        <f t="shared" ref="E499:O499" si="397">SUM(E500+E504)</f>
        <v>0</v>
      </c>
      <c r="F499" s="25">
        <f t="shared" si="397"/>
        <v>0</v>
      </c>
      <c r="G499" s="25">
        <f t="shared" si="397"/>
        <v>0</v>
      </c>
      <c r="H499" s="25">
        <f t="shared" si="397"/>
        <v>0</v>
      </c>
      <c r="I499" s="118">
        <f t="shared" si="397"/>
        <v>0</v>
      </c>
      <c r="J499" s="25">
        <f t="shared" si="397"/>
        <v>0</v>
      </c>
      <c r="K499" s="25">
        <f t="shared" si="397"/>
        <v>0</v>
      </c>
      <c r="L499" s="25">
        <f t="shared" si="397"/>
        <v>0</v>
      </c>
      <c r="M499" s="25">
        <f t="shared" si="397"/>
        <v>0</v>
      </c>
      <c r="N499" s="25">
        <f t="shared" si="397"/>
        <v>0</v>
      </c>
      <c r="O499" s="53">
        <f t="shared" si="397"/>
        <v>0</v>
      </c>
      <c r="P499" s="65">
        <f t="shared" si="395"/>
        <v>0</v>
      </c>
      <c r="Q499" s="53">
        <f t="shared" ref="Q499:R499" si="398">SUM(Q500+Q504)</f>
        <v>0</v>
      </c>
      <c r="R499" s="53">
        <f t="shared" si="398"/>
        <v>0</v>
      </c>
      <c r="S499" s="65">
        <f t="shared" si="396"/>
        <v>0</v>
      </c>
    </row>
    <row r="500" spans="1:19" ht="25.5" hidden="1" x14ac:dyDescent="0.25">
      <c r="A500" s="271"/>
      <c r="B500" s="12">
        <v>465100</v>
      </c>
      <c r="C500" s="13" t="s">
        <v>355</v>
      </c>
      <c r="D500" s="87">
        <f>SUM(D501)</f>
        <v>0</v>
      </c>
      <c r="E500" s="71">
        <f t="shared" ref="E500:O500" si="399">SUM(E501)</f>
        <v>0</v>
      </c>
      <c r="F500" s="25">
        <f t="shared" si="399"/>
        <v>0</v>
      </c>
      <c r="G500" s="25">
        <f t="shared" si="399"/>
        <v>0</v>
      </c>
      <c r="H500" s="25">
        <f t="shared" si="399"/>
        <v>0</v>
      </c>
      <c r="I500" s="118">
        <f t="shared" si="399"/>
        <v>0</v>
      </c>
      <c r="J500" s="25">
        <f t="shared" si="399"/>
        <v>0</v>
      </c>
      <c r="K500" s="25">
        <f t="shared" si="399"/>
        <v>0</v>
      </c>
      <c r="L500" s="25">
        <f t="shared" si="399"/>
        <v>0</v>
      </c>
      <c r="M500" s="25">
        <f t="shared" si="399"/>
        <v>0</v>
      </c>
      <c r="N500" s="25">
        <f t="shared" si="399"/>
        <v>0</v>
      </c>
      <c r="O500" s="53">
        <f t="shared" si="399"/>
        <v>0</v>
      </c>
      <c r="P500" s="65">
        <f t="shared" si="395"/>
        <v>0</v>
      </c>
      <c r="Q500" s="53">
        <f t="shared" ref="Q500:R500" si="400">SUM(Q501)</f>
        <v>0</v>
      </c>
      <c r="R500" s="53">
        <f t="shared" si="400"/>
        <v>0</v>
      </c>
      <c r="S500" s="65">
        <f t="shared" si="396"/>
        <v>0</v>
      </c>
    </row>
    <row r="501" spans="1:19" ht="25.5" hidden="1" x14ac:dyDescent="0.25">
      <c r="A501" s="161"/>
      <c r="B501" s="16">
        <v>465110</v>
      </c>
      <c r="C501" s="17" t="s">
        <v>355</v>
      </c>
      <c r="D501" s="85">
        <f>SUM(D502+D503)</f>
        <v>0</v>
      </c>
      <c r="E501" s="228">
        <f t="shared" ref="E501:R501" si="401">SUM(E502+E503)</f>
        <v>0</v>
      </c>
      <c r="F501" s="20">
        <f>SUM(F502+F503)</f>
        <v>0</v>
      </c>
      <c r="G501" s="20">
        <f t="shared" si="401"/>
        <v>0</v>
      </c>
      <c r="H501" s="20">
        <f t="shared" si="401"/>
        <v>0</v>
      </c>
      <c r="I501" s="181">
        <f t="shared" si="401"/>
        <v>0</v>
      </c>
      <c r="J501" s="20">
        <f t="shared" si="401"/>
        <v>0</v>
      </c>
      <c r="K501" s="20">
        <f t="shared" si="401"/>
        <v>0</v>
      </c>
      <c r="L501" s="20">
        <f t="shared" si="401"/>
        <v>0</v>
      </c>
      <c r="M501" s="20">
        <f t="shared" si="401"/>
        <v>0</v>
      </c>
      <c r="N501" s="20">
        <f t="shared" si="401"/>
        <v>0</v>
      </c>
      <c r="O501" s="190">
        <f t="shared" si="401"/>
        <v>0</v>
      </c>
      <c r="P501" s="85">
        <f t="shared" si="401"/>
        <v>0</v>
      </c>
      <c r="Q501" s="228">
        <f t="shared" si="401"/>
        <v>0</v>
      </c>
      <c r="R501" s="105">
        <f t="shared" si="401"/>
        <v>0</v>
      </c>
      <c r="S501" s="65">
        <f t="shared" si="396"/>
        <v>0</v>
      </c>
    </row>
    <row r="502" spans="1:19" ht="25.5" hidden="1" x14ac:dyDescent="0.25">
      <c r="A502" s="161"/>
      <c r="B502" s="16">
        <v>465111</v>
      </c>
      <c r="C502" s="17" t="s">
        <v>355</v>
      </c>
      <c r="D502" s="84"/>
      <c r="E502" s="68"/>
      <c r="F502" s="19"/>
      <c r="G502" s="19"/>
      <c r="H502" s="19"/>
      <c r="I502" s="290"/>
      <c r="J502" s="19"/>
      <c r="K502" s="19"/>
      <c r="L502" s="19"/>
      <c r="M502" s="19"/>
      <c r="N502" s="19"/>
      <c r="O502" s="49"/>
      <c r="P502" s="65">
        <f t="shared" ref="P502:P567" si="402">SUM(E502:O502)</f>
        <v>0</v>
      </c>
      <c r="Q502" s="49"/>
      <c r="R502" s="49"/>
      <c r="S502" s="65">
        <f t="shared" si="396"/>
        <v>0</v>
      </c>
    </row>
    <row r="503" spans="1:19" ht="16.5" hidden="1" thickBot="1" x14ac:dyDescent="0.3">
      <c r="A503" s="161"/>
      <c r="B503" s="16">
        <v>465112</v>
      </c>
      <c r="C503" s="17" t="s">
        <v>672</v>
      </c>
      <c r="D503" s="84">
        <v>0</v>
      </c>
      <c r="E503" s="68"/>
      <c r="F503" s="19"/>
      <c r="G503" s="19"/>
      <c r="H503" s="19"/>
      <c r="I503" s="290"/>
      <c r="J503" s="19"/>
      <c r="K503" s="19"/>
      <c r="L503" s="19"/>
      <c r="M503" s="19"/>
      <c r="N503" s="19"/>
      <c r="O503" s="49"/>
      <c r="P503" s="65">
        <f t="shared" si="402"/>
        <v>0</v>
      </c>
      <c r="Q503" s="49"/>
      <c r="R503" s="49"/>
      <c r="S503" s="65">
        <f t="shared" si="396"/>
        <v>0</v>
      </c>
    </row>
    <row r="504" spans="1:19" ht="26.25" hidden="1" thickBot="1" x14ac:dyDescent="0.3">
      <c r="A504" s="271"/>
      <c r="B504" s="12">
        <v>465200</v>
      </c>
      <c r="C504" s="13" t="s">
        <v>356</v>
      </c>
      <c r="D504" s="87">
        <f>SUM(D505)</f>
        <v>0</v>
      </c>
      <c r="E504" s="71">
        <f t="shared" ref="E504:O505" si="403">SUM(E505)</f>
        <v>0</v>
      </c>
      <c r="F504" s="25">
        <f t="shared" si="403"/>
        <v>0</v>
      </c>
      <c r="G504" s="25">
        <f t="shared" si="403"/>
        <v>0</v>
      </c>
      <c r="H504" s="25">
        <f t="shared" si="403"/>
        <v>0</v>
      </c>
      <c r="I504" s="118">
        <f t="shared" si="403"/>
        <v>0</v>
      </c>
      <c r="J504" s="25">
        <f t="shared" si="403"/>
        <v>0</v>
      </c>
      <c r="K504" s="25">
        <f t="shared" si="403"/>
        <v>0</v>
      </c>
      <c r="L504" s="25">
        <f t="shared" si="403"/>
        <v>0</v>
      </c>
      <c r="M504" s="25">
        <f t="shared" si="403"/>
        <v>0</v>
      </c>
      <c r="N504" s="25">
        <f t="shared" si="403"/>
        <v>0</v>
      </c>
      <c r="O504" s="53">
        <f t="shared" si="403"/>
        <v>0</v>
      </c>
      <c r="P504" s="65">
        <f t="shared" si="402"/>
        <v>0</v>
      </c>
      <c r="Q504" s="53">
        <f t="shared" ref="Q504:R505" si="404">SUM(Q505)</f>
        <v>0</v>
      </c>
      <c r="R504" s="53">
        <f t="shared" si="404"/>
        <v>0</v>
      </c>
      <c r="S504" s="65">
        <f t="shared" si="396"/>
        <v>0</v>
      </c>
    </row>
    <row r="505" spans="1:19" ht="26.25" hidden="1" thickBot="1" x14ac:dyDescent="0.3">
      <c r="A505" s="161"/>
      <c r="B505" s="16">
        <v>465210</v>
      </c>
      <c r="C505" s="17" t="s">
        <v>357</v>
      </c>
      <c r="D505" s="85">
        <f>SUM(D506)</f>
        <v>0</v>
      </c>
      <c r="E505" s="69">
        <f t="shared" si="403"/>
        <v>0</v>
      </c>
      <c r="F505" s="20">
        <f t="shared" si="403"/>
        <v>0</v>
      </c>
      <c r="G505" s="20">
        <f t="shared" si="403"/>
        <v>0</v>
      </c>
      <c r="H505" s="20">
        <f t="shared" si="403"/>
        <v>0</v>
      </c>
      <c r="I505" s="181">
        <f t="shared" si="403"/>
        <v>0</v>
      </c>
      <c r="J505" s="20">
        <f t="shared" si="403"/>
        <v>0</v>
      </c>
      <c r="K505" s="20">
        <f t="shared" si="403"/>
        <v>0</v>
      </c>
      <c r="L505" s="20">
        <f t="shared" si="403"/>
        <v>0</v>
      </c>
      <c r="M505" s="20">
        <f t="shared" si="403"/>
        <v>0</v>
      </c>
      <c r="N505" s="20">
        <f t="shared" si="403"/>
        <v>0</v>
      </c>
      <c r="O505" s="50">
        <f t="shared" si="403"/>
        <v>0</v>
      </c>
      <c r="P505" s="65">
        <f t="shared" si="402"/>
        <v>0</v>
      </c>
      <c r="Q505" s="50">
        <f t="shared" si="404"/>
        <v>0</v>
      </c>
      <c r="R505" s="50">
        <f t="shared" si="404"/>
        <v>0</v>
      </c>
      <c r="S505" s="65">
        <f t="shared" si="396"/>
        <v>0</v>
      </c>
    </row>
    <row r="506" spans="1:19" ht="26.25" hidden="1" thickBot="1" x14ac:dyDescent="0.3">
      <c r="A506" s="161"/>
      <c r="B506" s="16">
        <v>465211</v>
      </c>
      <c r="C506" s="17" t="s">
        <v>357</v>
      </c>
      <c r="D506" s="84"/>
      <c r="E506" s="68"/>
      <c r="F506" s="19"/>
      <c r="G506" s="19"/>
      <c r="H506" s="19"/>
      <c r="I506" s="290"/>
      <c r="J506" s="19"/>
      <c r="K506" s="19"/>
      <c r="L506" s="19"/>
      <c r="M506" s="19"/>
      <c r="N506" s="19"/>
      <c r="O506" s="49"/>
      <c r="P506" s="65">
        <f t="shared" si="402"/>
        <v>0</v>
      </c>
      <c r="Q506" s="49"/>
      <c r="R506" s="49"/>
      <c r="S506" s="65">
        <f t="shared" si="396"/>
        <v>0</v>
      </c>
    </row>
    <row r="507" spans="1:19" ht="26.25" hidden="1" thickBot="1" x14ac:dyDescent="0.3">
      <c r="A507" s="271"/>
      <c r="B507" s="12">
        <v>472000</v>
      </c>
      <c r="C507" s="21" t="s">
        <v>358</v>
      </c>
      <c r="D507" s="82">
        <f>SUM(D508,D511,D522,D525)</f>
        <v>0</v>
      </c>
      <c r="E507" s="66">
        <f t="shared" ref="E507:O507" si="405">SUM(E508,E511,E522,E525)</f>
        <v>0</v>
      </c>
      <c r="F507" s="14">
        <f t="shared" si="405"/>
        <v>0</v>
      </c>
      <c r="G507" s="14">
        <f t="shared" si="405"/>
        <v>0</v>
      </c>
      <c r="H507" s="14">
        <f t="shared" si="405"/>
        <v>0</v>
      </c>
      <c r="I507" s="288">
        <f t="shared" si="405"/>
        <v>0</v>
      </c>
      <c r="J507" s="14">
        <f t="shared" si="405"/>
        <v>0</v>
      </c>
      <c r="K507" s="14">
        <f t="shared" si="405"/>
        <v>0</v>
      </c>
      <c r="L507" s="14">
        <f t="shared" si="405"/>
        <v>0</v>
      </c>
      <c r="M507" s="14">
        <f t="shared" si="405"/>
        <v>0</v>
      </c>
      <c r="N507" s="14">
        <f t="shared" si="405"/>
        <v>0</v>
      </c>
      <c r="O507" s="47">
        <f t="shared" si="405"/>
        <v>0</v>
      </c>
      <c r="P507" s="65">
        <f t="shared" si="402"/>
        <v>0</v>
      </c>
      <c r="Q507" s="47">
        <f t="shared" ref="Q507:R507" si="406">SUM(Q508,Q511,Q522,Q525)</f>
        <v>0</v>
      </c>
      <c r="R507" s="47">
        <f t="shared" si="406"/>
        <v>0</v>
      </c>
      <c r="S507" s="65">
        <f t="shared" si="396"/>
        <v>0</v>
      </c>
    </row>
    <row r="508" spans="1:19" ht="26.25" hidden="1" thickBot="1" x14ac:dyDescent="0.3">
      <c r="A508" s="271"/>
      <c r="B508" s="12">
        <v>472300</v>
      </c>
      <c r="C508" s="13" t="s">
        <v>359</v>
      </c>
      <c r="D508" s="82">
        <f>SUM(D509)</f>
        <v>0</v>
      </c>
      <c r="E508" s="66">
        <f t="shared" ref="E508:O509" si="407">SUM(E509)</f>
        <v>0</v>
      </c>
      <c r="F508" s="14">
        <f t="shared" si="407"/>
        <v>0</v>
      </c>
      <c r="G508" s="14">
        <f t="shared" si="407"/>
        <v>0</v>
      </c>
      <c r="H508" s="14">
        <f t="shared" si="407"/>
        <v>0</v>
      </c>
      <c r="I508" s="288">
        <f t="shared" si="407"/>
        <v>0</v>
      </c>
      <c r="J508" s="14">
        <f t="shared" si="407"/>
        <v>0</v>
      </c>
      <c r="K508" s="14">
        <f t="shared" si="407"/>
        <v>0</v>
      </c>
      <c r="L508" s="14">
        <f t="shared" si="407"/>
        <v>0</v>
      </c>
      <c r="M508" s="14">
        <f t="shared" si="407"/>
        <v>0</v>
      </c>
      <c r="N508" s="14">
        <f t="shared" si="407"/>
        <v>0</v>
      </c>
      <c r="O508" s="47">
        <f t="shared" si="407"/>
        <v>0</v>
      </c>
      <c r="P508" s="65">
        <f t="shared" si="402"/>
        <v>0</v>
      </c>
      <c r="Q508" s="47">
        <f t="shared" ref="Q508:R509" si="408">SUM(Q509)</f>
        <v>0</v>
      </c>
      <c r="R508" s="47">
        <f t="shared" si="408"/>
        <v>0</v>
      </c>
      <c r="S508" s="65">
        <f t="shared" si="396"/>
        <v>0</v>
      </c>
    </row>
    <row r="509" spans="1:19" ht="63" hidden="1" customHeight="1" x14ac:dyDescent="0.25">
      <c r="A509" s="161"/>
      <c r="B509" s="16">
        <v>472310</v>
      </c>
      <c r="C509" s="17" t="s">
        <v>359</v>
      </c>
      <c r="D509" s="83">
        <f>SUM(D510)</f>
        <v>0</v>
      </c>
      <c r="E509" s="67">
        <f t="shared" si="407"/>
        <v>0</v>
      </c>
      <c r="F509" s="18">
        <f t="shared" si="407"/>
        <v>0</v>
      </c>
      <c r="G509" s="18">
        <f t="shared" si="407"/>
        <v>0</v>
      </c>
      <c r="H509" s="18">
        <f t="shared" si="407"/>
        <v>0</v>
      </c>
      <c r="I509" s="289">
        <f t="shared" si="407"/>
        <v>0</v>
      </c>
      <c r="J509" s="18">
        <f t="shared" si="407"/>
        <v>0</v>
      </c>
      <c r="K509" s="18">
        <f t="shared" si="407"/>
        <v>0</v>
      </c>
      <c r="L509" s="18">
        <f t="shared" si="407"/>
        <v>0</v>
      </c>
      <c r="M509" s="18">
        <f t="shared" si="407"/>
        <v>0</v>
      </c>
      <c r="N509" s="18">
        <f t="shared" si="407"/>
        <v>0</v>
      </c>
      <c r="O509" s="48">
        <f t="shared" si="407"/>
        <v>0</v>
      </c>
      <c r="P509" s="65">
        <f t="shared" si="402"/>
        <v>0</v>
      </c>
      <c r="Q509" s="48">
        <f t="shared" si="408"/>
        <v>0</v>
      </c>
      <c r="R509" s="48">
        <f t="shared" si="408"/>
        <v>0</v>
      </c>
      <c r="S509" s="65">
        <f t="shared" si="396"/>
        <v>0</v>
      </c>
    </row>
    <row r="510" spans="1:19" ht="41.25" hidden="1" customHeight="1" x14ac:dyDescent="0.25">
      <c r="A510" s="161"/>
      <c r="B510" s="16">
        <v>472311</v>
      </c>
      <c r="C510" s="17" t="s">
        <v>360</v>
      </c>
      <c r="D510" s="84"/>
      <c r="E510" s="68"/>
      <c r="F510" s="19"/>
      <c r="G510" s="19"/>
      <c r="H510" s="19"/>
      <c r="I510" s="290"/>
      <c r="J510" s="19"/>
      <c r="K510" s="19"/>
      <c r="L510" s="19"/>
      <c r="M510" s="19"/>
      <c r="N510" s="19"/>
      <c r="O510" s="49"/>
      <c r="P510" s="65">
        <f t="shared" si="402"/>
        <v>0</v>
      </c>
      <c r="Q510" s="49"/>
      <c r="R510" s="49"/>
      <c r="S510" s="65">
        <f t="shared" si="396"/>
        <v>0</v>
      </c>
    </row>
    <row r="511" spans="1:19" ht="26.25" hidden="1" thickBot="1" x14ac:dyDescent="0.3">
      <c r="A511" s="271"/>
      <c r="B511" s="12">
        <v>472700</v>
      </c>
      <c r="C511" s="13" t="s">
        <v>361</v>
      </c>
      <c r="D511" s="82">
        <f>SUM(D512,D520)</f>
        <v>0</v>
      </c>
      <c r="E511" s="66">
        <f t="shared" ref="E511:O511" si="409">SUM(E512,E520)</f>
        <v>0</v>
      </c>
      <c r="F511" s="14">
        <f t="shared" si="409"/>
        <v>0</v>
      </c>
      <c r="G511" s="14">
        <f t="shared" si="409"/>
        <v>0</v>
      </c>
      <c r="H511" s="14">
        <f t="shared" si="409"/>
        <v>0</v>
      </c>
      <c r="I511" s="288">
        <f t="shared" si="409"/>
        <v>0</v>
      </c>
      <c r="J511" s="14">
        <f t="shared" si="409"/>
        <v>0</v>
      </c>
      <c r="K511" s="14">
        <f t="shared" si="409"/>
        <v>0</v>
      </c>
      <c r="L511" s="14">
        <f t="shared" si="409"/>
        <v>0</v>
      </c>
      <c r="M511" s="14">
        <f t="shared" si="409"/>
        <v>0</v>
      </c>
      <c r="N511" s="14">
        <f t="shared" si="409"/>
        <v>0</v>
      </c>
      <c r="O511" s="47">
        <f t="shared" si="409"/>
        <v>0</v>
      </c>
      <c r="P511" s="65">
        <f t="shared" si="402"/>
        <v>0</v>
      </c>
      <c r="Q511" s="47">
        <f t="shared" ref="Q511:R511" si="410">SUM(Q512,Q520)</f>
        <v>0</v>
      </c>
      <c r="R511" s="47">
        <f t="shared" si="410"/>
        <v>0</v>
      </c>
      <c r="S511" s="65">
        <f t="shared" si="396"/>
        <v>0</v>
      </c>
    </row>
    <row r="512" spans="1:19" ht="19.5" hidden="1" customHeight="1" x14ac:dyDescent="0.25">
      <c r="A512" s="161"/>
      <c r="B512" s="16">
        <v>472710</v>
      </c>
      <c r="C512" s="17" t="s">
        <v>362</v>
      </c>
      <c r="D512" s="83">
        <f>SUM(D513:D519)</f>
        <v>0</v>
      </c>
      <c r="E512" s="67">
        <f t="shared" ref="E512:O512" si="411">SUM(E513:E519)</f>
        <v>0</v>
      </c>
      <c r="F512" s="18">
        <f t="shared" si="411"/>
        <v>0</v>
      </c>
      <c r="G512" s="18">
        <f t="shared" si="411"/>
        <v>0</v>
      </c>
      <c r="H512" s="18">
        <f t="shared" si="411"/>
        <v>0</v>
      </c>
      <c r="I512" s="289">
        <f t="shared" si="411"/>
        <v>0</v>
      </c>
      <c r="J512" s="18">
        <f t="shared" si="411"/>
        <v>0</v>
      </c>
      <c r="K512" s="18">
        <f t="shared" si="411"/>
        <v>0</v>
      </c>
      <c r="L512" s="18">
        <f t="shared" si="411"/>
        <v>0</v>
      </c>
      <c r="M512" s="18">
        <f t="shared" si="411"/>
        <v>0</v>
      </c>
      <c r="N512" s="18">
        <f t="shared" si="411"/>
        <v>0</v>
      </c>
      <c r="O512" s="48">
        <f t="shared" si="411"/>
        <v>0</v>
      </c>
      <c r="P512" s="65">
        <f t="shared" si="402"/>
        <v>0</v>
      </c>
      <c r="Q512" s="48">
        <f t="shared" ref="Q512:R512" si="412">SUM(Q513:Q519)</f>
        <v>0</v>
      </c>
      <c r="R512" s="48">
        <f t="shared" si="412"/>
        <v>0</v>
      </c>
      <c r="S512" s="65">
        <f t="shared" si="396"/>
        <v>0</v>
      </c>
    </row>
    <row r="513" spans="1:19" ht="46.5" hidden="1" customHeight="1" x14ac:dyDescent="0.25">
      <c r="A513" s="161"/>
      <c r="B513" s="16">
        <v>472711</v>
      </c>
      <c r="C513" s="17" t="s">
        <v>602</v>
      </c>
      <c r="D513" s="88"/>
      <c r="E513" s="72"/>
      <c r="F513" s="28"/>
      <c r="G513" s="28"/>
      <c r="H513" s="28"/>
      <c r="I513" s="291"/>
      <c r="J513" s="28"/>
      <c r="K513" s="28"/>
      <c r="L513" s="28"/>
      <c r="M513" s="28"/>
      <c r="N513" s="28"/>
      <c r="O513" s="54"/>
      <c r="P513" s="65">
        <f t="shared" si="402"/>
        <v>0</v>
      </c>
      <c r="Q513" s="54"/>
      <c r="R513" s="54"/>
      <c r="S513" s="65">
        <f t="shared" si="396"/>
        <v>0</v>
      </c>
    </row>
    <row r="514" spans="1:19" ht="39" hidden="1" thickBot="1" x14ac:dyDescent="0.3">
      <c r="A514" s="161"/>
      <c r="B514" s="16">
        <v>472713</v>
      </c>
      <c r="C514" s="17" t="s">
        <v>603</v>
      </c>
      <c r="D514" s="84"/>
      <c r="E514" s="68"/>
      <c r="F514" s="19"/>
      <c r="G514" s="19"/>
      <c r="H514" s="19"/>
      <c r="I514" s="290"/>
      <c r="J514" s="19"/>
      <c r="K514" s="19"/>
      <c r="L514" s="19"/>
      <c r="M514" s="19"/>
      <c r="N514" s="19"/>
      <c r="O514" s="49"/>
      <c r="P514" s="65">
        <f t="shared" si="402"/>
        <v>0</v>
      </c>
      <c r="Q514" s="49"/>
      <c r="R514" s="49"/>
      <c r="S514" s="65">
        <f t="shared" si="396"/>
        <v>0</v>
      </c>
    </row>
    <row r="515" spans="1:19" ht="16.5" hidden="1" thickBot="1" x14ac:dyDescent="0.3">
      <c r="A515" s="161"/>
      <c r="B515" s="16">
        <v>472714</v>
      </c>
      <c r="C515" s="17" t="s">
        <v>363</v>
      </c>
      <c r="D515" s="84"/>
      <c r="E515" s="68"/>
      <c r="F515" s="19"/>
      <c r="G515" s="19"/>
      <c r="H515" s="19"/>
      <c r="I515" s="290"/>
      <c r="J515" s="19"/>
      <c r="K515" s="19"/>
      <c r="L515" s="19"/>
      <c r="M515" s="19"/>
      <c r="N515" s="19"/>
      <c r="O515" s="49"/>
      <c r="P515" s="65">
        <f t="shared" si="402"/>
        <v>0</v>
      </c>
      <c r="Q515" s="49"/>
      <c r="R515" s="49"/>
      <c r="S515" s="65">
        <f t="shared" si="396"/>
        <v>0</v>
      </c>
    </row>
    <row r="516" spans="1:19" ht="65.25" hidden="1" customHeight="1" x14ac:dyDescent="0.25">
      <c r="A516" s="161"/>
      <c r="B516" s="16">
        <v>472715</v>
      </c>
      <c r="C516" s="17" t="s">
        <v>364</v>
      </c>
      <c r="D516" s="84"/>
      <c r="E516" s="68"/>
      <c r="F516" s="19"/>
      <c r="G516" s="19"/>
      <c r="H516" s="19"/>
      <c r="I516" s="290"/>
      <c r="J516" s="19"/>
      <c r="K516" s="19"/>
      <c r="L516" s="19"/>
      <c r="M516" s="19"/>
      <c r="N516" s="19"/>
      <c r="O516" s="49"/>
      <c r="P516" s="65">
        <f t="shared" si="402"/>
        <v>0</v>
      </c>
      <c r="Q516" s="49"/>
      <c r="R516" s="49"/>
      <c r="S516" s="65">
        <f t="shared" si="396"/>
        <v>0</v>
      </c>
    </row>
    <row r="517" spans="1:19" ht="51.75" hidden="1" customHeight="1" x14ac:dyDescent="0.25">
      <c r="A517" s="161"/>
      <c r="B517" s="16">
        <v>472717</v>
      </c>
      <c r="C517" s="17" t="s">
        <v>604</v>
      </c>
      <c r="D517" s="84"/>
      <c r="E517" s="68"/>
      <c r="F517" s="19"/>
      <c r="G517" s="19"/>
      <c r="H517" s="19"/>
      <c r="I517" s="290"/>
      <c r="J517" s="19"/>
      <c r="K517" s="19"/>
      <c r="L517" s="19"/>
      <c r="M517" s="19"/>
      <c r="N517" s="19"/>
      <c r="O517" s="49"/>
      <c r="P517" s="65">
        <f t="shared" si="402"/>
        <v>0</v>
      </c>
      <c r="Q517" s="49"/>
      <c r="R517" s="49"/>
      <c r="S517" s="65">
        <f t="shared" si="396"/>
        <v>0</v>
      </c>
    </row>
    <row r="518" spans="1:19" ht="72" hidden="1" customHeight="1" x14ac:dyDescent="0.25">
      <c r="A518" s="161"/>
      <c r="B518" s="16">
        <v>472718</v>
      </c>
      <c r="C518" s="17" t="s">
        <v>605</v>
      </c>
      <c r="D518" s="84"/>
      <c r="E518" s="68"/>
      <c r="F518" s="19"/>
      <c r="G518" s="19"/>
      <c r="H518" s="19"/>
      <c r="I518" s="290"/>
      <c r="J518" s="19"/>
      <c r="K518" s="19"/>
      <c r="L518" s="19"/>
      <c r="M518" s="19"/>
      <c r="N518" s="19"/>
      <c r="O518" s="49"/>
      <c r="P518" s="65">
        <f t="shared" si="402"/>
        <v>0</v>
      </c>
      <c r="Q518" s="49"/>
      <c r="R518" s="49"/>
      <c r="S518" s="65">
        <f t="shared" si="396"/>
        <v>0</v>
      </c>
    </row>
    <row r="519" spans="1:19" ht="64.5" hidden="1" thickBot="1" x14ac:dyDescent="0.3">
      <c r="A519" s="161"/>
      <c r="B519" s="16">
        <v>472719</v>
      </c>
      <c r="C519" s="17" t="s">
        <v>606</v>
      </c>
      <c r="D519" s="84"/>
      <c r="E519" s="68"/>
      <c r="F519" s="19"/>
      <c r="G519" s="19"/>
      <c r="H519" s="19"/>
      <c r="I519" s="290"/>
      <c r="J519" s="19"/>
      <c r="K519" s="19"/>
      <c r="L519" s="19"/>
      <c r="M519" s="19"/>
      <c r="N519" s="19"/>
      <c r="O519" s="49"/>
      <c r="P519" s="65">
        <f t="shared" si="402"/>
        <v>0</v>
      </c>
      <c r="Q519" s="49"/>
      <c r="R519" s="49"/>
      <c r="S519" s="65">
        <f t="shared" si="396"/>
        <v>0</v>
      </c>
    </row>
    <row r="520" spans="1:19" ht="32.25" hidden="1" customHeight="1" x14ac:dyDescent="0.25">
      <c r="A520" s="161"/>
      <c r="B520" s="16">
        <v>472720</v>
      </c>
      <c r="C520" s="17" t="s">
        <v>365</v>
      </c>
      <c r="D520" s="83">
        <f>SUM(D521)</f>
        <v>0</v>
      </c>
      <c r="E520" s="67">
        <f t="shared" ref="E520:O520" si="413">SUM(E521)</f>
        <v>0</v>
      </c>
      <c r="F520" s="18">
        <f t="shared" si="413"/>
        <v>0</v>
      </c>
      <c r="G520" s="18">
        <f t="shared" si="413"/>
        <v>0</v>
      </c>
      <c r="H520" s="18">
        <f t="shared" si="413"/>
        <v>0</v>
      </c>
      <c r="I520" s="289">
        <f t="shared" si="413"/>
        <v>0</v>
      </c>
      <c r="J520" s="18">
        <f t="shared" si="413"/>
        <v>0</v>
      </c>
      <c r="K520" s="18">
        <f t="shared" si="413"/>
        <v>0</v>
      </c>
      <c r="L520" s="18">
        <f t="shared" si="413"/>
        <v>0</v>
      </c>
      <c r="M520" s="18">
        <f t="shared" si="413"/>
        <v>0</v>
      </c>
      <c r="N520" s="18">
        <f t="shared" si="413"/>
        <v>0</v>
      </c>
      <c r="O520" s="48">
        <f t="shared" si="413"/>
        <v>0</v>
      </c>
      <c r="P520" s="65">
        <f t="shared" si="402"/>
        <v>0</v>
      </c>
      <c r="Q520" s="48">
        <f t="shared" ref="Q520:R520" si="414">SUM(Q521)</f>
        <v>0</v>
      </c>
      <c r="R520" s="48">
        <f t="shared" si="414"/>
        <v>0</v>
      </c>
      <c r="S520" s="65">
        <f t="shared" si="396"/>
        <v>0</v>
      </c>
    </row>
    <row r="521" spans="1:19" ht="16.5" hidden="1" thickBot="1" x14ac:dyDescent="0.3">
      <c r="A521" s="161"/>
      <c r="B521" s="16">
        <v>472721</v>
      </c>
      <c r="C521" s="17" t="s">
        <v>673</v>
      </c>
      <c r="D521" s="84"/>
      <c r="E521" s="68"/>
      <c r="F521" s="19"/>
      <c r="G521" s="19"/>
      <c r="H521" s="19"/>
      <c r="I521" s="290"/>
      <c r="J521" s="19"/>
      <c r="K521" s="19"/>
      <c r="L521" s="19"/>
      <c r="M521" s="19"/>
      <c r="N521" s="19"/>
      <c r="O521" s="49"/>
      <c r="P521" s="65">
        <f t="shared" si="402"/>
        <v>0</v>
      </c>
      <c r="Q521" s="49"/>
      <c r="R521" s="49"/>
      <c r="S521" s="65">
        <f t="shared" si="396"/>
        <v>0</v>
      </c>
    </row>
    <row r="522" spans="1:19" ht="26.25" hidden="1" thickBot="1" x14ac:dyDescent="0.3">
      <c r="A522" s="271"/>
      <c r="B522" s="12">
        <v>472800</v>
      </c>
      <c r="C522" s="13" t="s">
        <v>366</v>
      </c>
      <c r="D522" s="82">
        <f>SUM(D523)</f>
        <v>0</v>
      </c>
      <c r="E522" s="66">
        <f t="shared" ref="E522:O523" si="415">SUM(E523)</f>
        <v>0</v>
      </c>
      <c r="F522" s="14">
        <f t="shared" si="415"/>
        <v>0</v>
      </c>
      <c r="G522" s="14">
        <f t="shared" si="415"/>
        <v>0</v>
      </c>
      <c r="H522" s="14">
        <f t="shared" si="415"/>
        <v>0</v>
      </c>
      <c r="I522" s="288">
        <f t="shared" si="415"/>
        <v>0</v>
      </c>
      <c r="J522" s="14">
        <f t="shared" si="415"/>
        <v>0</v>
      </c>
      <c r="K522" s="14">
        <f t="shared" si="415"/>
        <v>0</v>
      </c>
      <c r="L522" s="14">
        <f t="shared" si="415"/>
        <v>0</v>
      </c>
      <c r="M522" s="14">
        <f t="shared" si="415"/>
        <v>0</v>
      </c>
      <c r="N522" s="14">
        <f t="shared" si="415"/>
        <v>0</v>
      </c>
      <c r="O522" s="47">
        <f t="shared" si="415"/>
        <v>0</v>
      </c>
      <c r="P522" s="65">
        <f t="shared" si="402"/>
        <v>0</v>
      </c>
      <c r="Q522" s="47">
        <f t="shared" ref="Q522:R523" si="416">SUM(Q523)</f>
        <v>0</v>
      </c>
      <c r="R522" s="47">
        <f t="shared" si="416"/>
        <v>0</v>
      </c>
      <c r="S522" s="65">
        <f t="shared" si="396"/>
        <v>0</v>
      </c>
    </row>
    <row r="523" spans="1:19" ht="30" hidden="1" customHeight="1" x14ac:dyDescent="0.25">
      <c r="A523" s="161"/>
      <c r="B523" s="16">
        <v>472810</v>
      </c>
      <c r="C523" s="17" t="s">
        <v>367</v>
      </c>
      <c r="D523" s="83">
        <f>SUM(D524)</f>
        <v>0</v>
      </c>
      <c r="E523" s="67">
        <f t="shared" si="415"/>
        <v>0</v>
      </c>
      <c r="F523" s="18">
        <f t="shared" si="415"/>
        <v>0</v>
      </c>
      <c r="G523" s="18">
        <f t="shared" si="415"/>
        <v>0</v>
      </c>
      <c r="H523" s="18">
        <f t="shared" si="415"/>
        <v>0</v>
      </c>
      <c r="I523" s="289">
        <f t="shared" si="415"/>
        <v>0</v>
      </c>
      <c r="J523" s="18">
        <f t="shared" si="415"/>
        <v>0</v>
      </c>
      <c r="K523" s="18">
        <f t="shared" si="415"/>
        <v>0</v>
      </c>
      <c r="L523" s="18">
        <f t="shared" si="415"/>
        <v>0</v>
      </c>
      <c r="M523" s="18">
        <f t="shared" si="415"/>
        <v>0</v>
      </c>
      <c r="N523" s="18">
        <f t="shared" si="415"/>
        <v>0</v>
      </c>
      <c r="O523" s="48">
        <f t="shared" si="415"/>
        <v>0</v>
      </c>
      <c r="P523" s="65">
        <f t="shared" si="402"/>
        <v>0</v>
      </c>
      <c r="Q523" s="48">
        <f t="shared" si="416"/>
        <v>0</v>
      </c>
      <c r="R523" s="48">
        <f t="shared" si="416"/>
        <v>0</v>
      </c>
      <c r="S523" s="65">
        <f t="shared" si="396"/>
        <v>0</v>
      </c>
    </row>
    <row r="524" spans="1:19" ht="26.25" hidden="1" thickBot="1" x14ac:dyDescent="0.3">
      <c r="A524" s="161"/>
      <c r="B524" s="16">
        <v>472811</v>
      </c>
      <c r="C524" s="17" t="s">
        <v>366</v>
      </c>
      <c r="D524" s="84"/>
      <c r="E524" s="68"/>
      <c r="F524" s="19"/>
      <c r="G524" s="19"/>
      <c r="H524" s="19"/>
      <c r="I524" s="290"/>
      <c r="J524" s="19"/>
      <c r="K524" s="19"/>
      <c r="L524" s="19"/>
      <c r="M524" s="19"/>
      <c r="N524" s="19"/>
      <c r="O524" s="49"/>
      <c r="P524" s="65">
        <f t="shared" si="402"/>
        <v>0</v>
      </c>
      <c r="Q524" s="49"/>
      <c r="R524" s="49"/>
      <c r="S524" s="65">
        <f t="shared" si="396"/>
        <v>0</v>
      </c>
    </row>
    <row r="525" spans="1:19" ht="16.5" hidden="1" thickBot="1" x14ac:dyDescent="0.3">
      <c r="A525" s="271"/>
      <c r="B525" s="12">
        <v>472900</v>
      </c>
      <c r="C525" s="13" t="s">
        <v>368</v>
      </c>
      <c r="D525" s="82">
        <f>SUM(D526)</f>
        <v>0</v>
      </c>
      <c r="E525" s="66">
        <f t="shared" ref="E525:O526" si="417">SUM(E526)</f>
        <v>0</v>
      </c>
      <c r="F525" s="14">
        <f t="shared" si="417"/>
        <v>0</v>
      </c>
      <c r="G525" s="14">
        <f t="shared" si="417"/>
        <v>0</v>
      </c>
      <c r="H525" s="14">
        <f t="shared" si="417"/>
        <v>0</v>
      </c>
      <c r="I525" s="288">
        <f t="shared" si="417"/>
        <v>0</v>
      </c>
      <c r="J525" s="14">
        <f t="shared" si="417"/>
        <v>0</v>
      </c>
      <c r="K525" s="14">
        <f t="shared" si="417"/>
        <v>0</v>
      </c>
      <c r="L525" s="14">
        <f t="shared" si="417"/>
        <v>0</v>
      </c>
      <c r="M525" s="14">
        <f t="shared" si="417"/>
        <v>0</v>
      </c>
      <c r="N525" s="14">
        <f t="shared" si="417"/>
        <v>0</v>
      </c>
      <c r="O525" s="47">
        <f t="shared" si="417"/>
        <v>0</v>
      </c>
      <c r="P525" s="65">
        <f t="shared" si="402"/>
        <v>0</v>
      </c>
      <c r="Q525" s="47">
        <f t="shared" ref="Q525:R526" si="418">SUM(Q526)</f>
        <v>0</v>
      </c>
      <c r="R525" s="47">
        <f t="shared" si="418"/>
        <v>0</v>
      </c>
      <c r="S525" s="65">
        <f t="shared" si="396"/>
        <v>0</v>
      </c>
    </row>
    <row r="526" spans="1:19" ht="16.5" hidden="1" thickBot="1" x14ac:dyDescent="0.3">
      <c r="A526" s="161"/>
      <c r="B526" s="16">
        <v>472930</v>
      </c>
      <c r="C526" s="17" t="s">
        <v>369</v>
      </c>
      <c r="D526" s="83">
        <f>SUM(D527)</f>
        <v>0</v>
      </c>
      <c r="E526" s="67">
        <f t="shared" si="417"/>
        <v>0</v>
      </c>
      <c r="F526" s="18">
        <f t="shared" si="417"/>
        <v>0</v>
      </c>
      <c r="G526" s="18">
        <f t="shared" si="417"/>
        <v>0</v>
      </c>
      <c r="H526" s="18">
        <f t="shared" si="417"/>
        <v>0</v>
      </c>
      <c r="I526" s="289">
        <f t="shared" si="417"/>
        <v>0</v>
      </c>
      <c r="J526" s="18">
        <f t="shared" si="417"/>
        <v>0</v>
      </c>
      <c r="K526" s="18">
        <f t="shared" si="417"/>
        <v>0</v>
      </c>
      <c r="L526" s="18">
        <f t="shared" si="417"/>
        <v>0</v>
      </c>
      <c r="M526" s="18">
        <f t="shared" si="417"/>
        <v>0</v>
      </c>
      <c r="N526" s="18">
        <f t="shared" si="417"/>
        <v>0</v>
      </c>
      <c r="O526" s="48">
        <f t="shared" si="417"/>
        <v>0</v>
      </c>
      <c r="P526" s="65">
        <f t="shared" si="402"/>
        <v>0</v>
      </c>
      <c r="Q526" s="48">
        <f t="shared" si="418"/>
        <v>0</v>
      </c>
      <c r="R526" s="48">
        <f t="shared" si="418"/>
        <v>0</v>
      </c>
      <c r="S526" s="65">
        <f t="shared" si="396"/>
        <v>0</v>
      </c>
    </row>
    <row r="527" spans="1:19" ht="26.25" hidden="1" thickBot="1" x14ac:dyDescent="0.3">
      <c r="A527" s="161"/>
      <c r="B527" s="16">
        <v>472931</v>
      </c>
      <c r="C527" s="17" t="s">
        <v>608</v>
      </c>
      <c r="D527" s="84"/>
      <c r="E527" s="68"/>
      <c r="F527" s="19"/>
      <c r="G527" s="19"/>
      <c r="H527" s="19"/>
      <c r="I527" s="290"/>
      <c r="J527" s="19"/>
      <c r="K527" s="19"/>
      <c r="L527" s="19"/>
      <c r="M527" s="19"/>
      <c r="N527" s="19"/>
      <c r="O527" s="49"/>
      <c r="P527" s="65">
        <f t="shared" si="402"/>
        <v>0</v>
      </c>
      <c r="Q527" s="49"/>
      <c r="R527" s="49"/>
      <c r="S527" s="65">
        <f t="shared" si="396"/>
        <v>0</v>
      </c>
    </row>
    <row r="528" spans="1:19" ht="49.5" hidden="1" customHeight="1" x14ac:dyDescent="0.25">
      <c r="A528" s="271"/>
      <c r="B528" s="12">
        <v>481000</v>
      </c>
      <c r="C528" s="21" t="s">
        <v>370</v>
      </c>
      <c r="D528" s="82">
        <f>SUM(D529,D534)</f>
        <v>0</v>
      </c>
      <c r="E528" s="66">
        <f t="shared" ref="E528:O528" si="419">SUM(E529,E534)</f>
        <v>0</v>
      </c>
      <c r="F528" s="14">
        <f t="shared" si="419"/>
        <v>0</v>
      </c>
      <c r="G528" s="14">
        <f t="shared" si="419"/>
        <v>0</v>
      </c>
      <c r="H528" s="14">
        <f t="shared" si="419"/>
        <v>0</v>
      </c>
      <c r="I528" s="288">
        <f t="shared" si="419"/>
        <v>0</v>
      </c>
      <c r="J528" s="14">
        <f t="shared" si="419"/>
        <v>0</v>
      </c>
      <c r="K528" s="14">
        <f t="shared" si="419"/>
        <v>0</v>
      </c>
      <c r="L528" s="14">
        <f t="shared" si="419"/>
        <v>0</v>
      </c>
      <c r="M528" s="14">
        <f t="shared" si="419"/>
        <v>0</v>
      </c>
      <c r="N528" s="14">
        <f t="shared" si="419"/>
        <v>0</v>
      </c>
      <c r="O528" s="47">
        <f t="shared" si="419"/>
        <v>0</v>
      </c>
      <c r="P528" s="65">
        <f t="shared" si="402"/>
        <v>0</v>
      </c>
      <c r="Q528" s="47">
        <f t="shared" ref="Q528:R528" si="420">SUM(Q529,Q534)</f>
        <v>0</v>
      </c>
      <c r="R528" s="47">
        <f t="shared" si="420"/>
        <v>0</v>
      </c>
      <c r="S528" s="65">
        <f t="shared" si="396"/>
        <v>0</v>
      </c>
    </row>
    <row r="529" spans="1:19" ht="46.5" hidden="1" customHeight="1" x14ac:dyDescent="0.25">
      <c r="A529" s="271"/>
      <c r="B529" s="12">
        <v>481100</v>
      </c>
      <c r="C529" s="13" t="s">
        <v>371</v>
      </c>
      <c r="D529" s="82">
        <f>SUM(D530,D532)</f>
        <v>0</v>
      </c>
      <c r="E529" s="66">
        <f t="shared" ref="E529:O529" si="421">SUM(E530,E532)</f>
        <v>0</v>
      </c>
      <c r="F529" s="14">
        <f t="shared" si="421"/>
        <v>0</v>
      </c>
      <c r="G529" s="14">
        <f t="shared" si="421"/>
        <v>0</v>
      </c>
      <c r="H529" s="14">
        <f t="shared" si="421"/>
        <v>0</v>
      </c>
      <c r="I529" s="288">
        <f t="shared" si="421"/>
        <v>0</v>
      </c>
      <c r="J529" s="14">
        <f t="shared" si="421"/>
        <v>0</v>
      </c>
      <c r="K529" s="14">
        <f t="shared" si="421"/>
        <v>0</v>
      </c>
      <c r="L529" s="14">
        <f t="shared" si="421"/>
        <v>0</v>
      </c>
      <c r="M529" s="14">
        <f t="shared" si="421"/>
        <v>0</v>
      </c>
      <c r="N529" s="14">
        <f t="shared" si="421"/>
        <v>0</v>
      </c>
      <c r="O529" s="47">
        <f t="shared" si="421"/>
        <v>0</v>
      </c>
      <c r="P529" s="65">
        <f t="shared" si="402"/>
        <v>0</v>
      </c>
      <c r="Q529" s="47">
        <f t="shared" ref="Q529:R529" si="422">SUM(Q530,Q532)</f>
        <v>0</v>
      </c>
      <c r="R529" s="47">
        <f t="shared" si="422"/>
        <v>0</v>
      </c>
      <c r="S529" s="65">
        <f t="shared" si="396"/>
        <v>0</v>
      </c>
    </row>
    <row r="530" spans="1:19" ht="55.5" hidden="1" customHeight="1" x14ac:dyDescent="0.25">
      <c r="A530" s="271"/>
      <c r="B530" s="16">
        <v>481120</v>
      </c>
      <c r="C530" s="17" t="s">
        <v>372</v>
      </c>
      <c r="D530" s="83">
        <f>SUM(D531)</f>
        <v>0</v>
      </c>
      <c r="E530" s="67">
        <f t="shared" ref="E530:O530" si="423">SUM(E531)</f>
        <v>0</v>
      </c>
      <c r="F530" s="18">
        <f t="shared" si="423"/>
        <v>0</v>
      </c>
      <c r="G530" s="18">
        <f t="shared" si="423"/>
        <v>0</v>
      </c>
      <c r="H530" s="18">
        <f t="shared" si="423"/>
        <v>0</v>
      </c>
      <c r="I530" s="289">
        <f t="shared" si="423"/>
        <v>0</v>
      </c>
      <c r="J530" s="18">
        <f t="shared" si="423"/>
        <v>0</v>
      </c>
      <c r="K530" s="18">
        <f t="shared" si="423"/>
        <v>0</v>
      </c>
      <c r="L530" s="18">
        <f t="shared" si="423"/>
        <v>0</v>
      </c>
      <c r="M530" s="18">
        <f t="shared" si="423"/>
        <v>0</v>
      </c>
      <c r="N530" s="18">
        <f t="shared" si="423"/>
        <v>0</v>
      </c>
      <c r="O530" s="48">
        <f t="shared" si="423"/>
        <v>0</v>
      </c>
      <c r="P530" s="65">
        <f t="shared" si="402"/>
        <v>0</v>
      </c>
      <c r="Q530" s="48">
        <f t="shared" ref="Q530:R530" si="424">SUM(Q531)</f>
        <v>0</v>
      </c>
      <c r="R530" s="48">
        <f t="shared" si="424"/>
        <v>0</v>
      </c>
      <c r="S530" s="65">
        <f t="shared" si="396"/>
        <v>0</v>
      </c>
    </row>
    <row r="531" spans="1:19" ht="51.75" hidden="1" thickBot="1" x14ac:dyDescent="0.3">
      <c r="A531" s="271"/>
      <c r="B531" s="16">
        <v>481121</v>
      </c>
      <c r="C531" s="17" t="s">
        <v>607</v>
      </c>
      <c r="D531" s="92"/>
      <c r="E531" s="76"/>
      <c r="F531" s="32"/>
      <c r="G531" s="32"/>
      <c r="H531" s="32"/>
      <c r="I531" s="298"/>
      <c r="J531" s="32"/>
      <c r="K531" s="32"/>
      <c r="L531" s="32"/>
      <c r="M531" s="32"/>
      <c r="N531" s="32"/>
      <c r="O531" s="58"/>
      <c r="P531" s="65">
        <f t="shared" si="402"/>
        <v>0</v>
      </c>
      <c r="Q531" s="58"/>
      <c r="R531" s="58"/>
      <c r="S531" s="65">
        <f t="shared" si="396"/>
        <v>0</v>
      </c>
    </row>
    <row r="532" spans="1:19" ht="16.5" hidden="1" thickBot="1" x14ac:dyDescent="0.3">
      <c r="A532" s="161"/>
      <c r="B532" s="16">
        <v>481130</v>
      </c>
      <c r="C532" s="17" t="s">
        <v>373</v>
      </c>
      <c r="D532" s="83">
        <f>SUM(D533)</f>
        <v>0</v>
      </c>
      <c r="E532" s="67">
        <f t="shared" ref="E532:O532" si="425">SUM(E533)</f>
        <v>0</v>
      </c>
      <c r="F532" s="18">
        <f t="shared" si="425"/>
        <v>0</v>
      </c>
      <c r="G532" s="18">
        <f t="shared" si="425"/>
        <v>0</v>
      </c>
      <c r="H532" s="18">
        <f t="shared" si="425"/>
        <v>0</v>
      </c>
      <c r="I532" s="289">
        <f t="shared" si="425"/>
        <v>0</v>
      </c>
      <c r="J532" s="18">
        <f t="shared" si="425"/>
        <v>0</v>
      </c>
      <c r="K532" s="18">
        <f t="shared" si="425"/>
        <v>0</v>
      </c>
      <c r="L532" s="18">
        <f t="shared" si="425"/>
        <v>0</v>
      </c>
      <c r="M532" s="18">
        <f t="shared" si="425"/>
        <v>0</v>
      </c>
      <c r="N532" s="18">
        <f t="shared" si="425"/>
        <v>0</v>
      </c>
      <c r="O532" s="48">
        <f t="shared" si="425"/>
        <v>0</v>
      </c>
      <c r="P532" s="65">
        <f t="shared" si="402"/>
        <v>0</v>
      </c>
      <c r="Q532" s="48">
        <f t="shared" ref="Q532:R532" si="426">SUM(Q533)</f>
        <v>0</v>
      </c>
      <c r="R532" s="48">
        <f t="shared" si="426"/>
        <v>0</v>
      </c>
      <c r="S532" s="65">
        <f t="shared" si="396"/>
        <v>0</v>
      </c>
    </row>
    <row r="533" spans="1:19" ht="26.25" hidden="1" thickBot="1" x14ac:dyDescent="0.3">
      <c r="A533" s="161"/>
      <c r="B533" s="16">
        <v>481131</v>
      </c>
      <c r="C533" s="17" t="s">
        <v>374</v>
      </c>
      <c r="D533" s="84"/>
      <c r="E533" s="68"/>
      <c r="F533" s="19"/>
      <c r="G533" s="19"/>
      <c r="H533" s="19"/>
      <c r="I533" s="290"/>
      <c r="J533" s="19"/>
      <c r="K533" s="19"/>
      <c r="L533" s="19"/>
      <c r="M533" s="19"/>
      <c r="N533" s="19"/>
      <c r="O533" s="49"/>
      <c r="P533" s="65">
        <f t="shared" si="402"/>
        <v>0</v>
      </c>
      <c r="Q533" s="49"/>
      <c r="R533" s="49"/>
      <c r="S533" s="65">
        <f t="shared" si="396"/>
        <v>0</v>
      </c>
    </row>
    <row r="534" spans="1:19" ht="26.25" hidden="1" thickBot="1" x14ac:dyDescent="0.3">
      <c r="A534" s="271"/>
      <c r="B534" s="12">
        <v>481900</v>
      </c>
      <c r="C534" s="13" t="s">
        <v>375</v>
      </c>
      <c r="D534" s="82">
        <f>SUM(D535,D539,,D537,D542,D544)</f>
        <v>0</v>
      </c>
      <c r="E534" s="66">
        <f t="shared" ref="E534:O534" si="427">SUM(E535,E539,,E537,E542,E544)</f>
        <v>0</v>
      </c>
      <c r="F534" s="14">
        <f t="shared" si="427"/>
        <v>0</v>
      </c>
      <c r="G534" s="14">
        <f t="shared" si="427"/>
        <v>0</v>
      </c>
      <c r="H534" s="14">
        <f t="shared" si="427"/>
        <v>0</v>
      </c>
      <c r="I534" s="288">
        <f t="shared" si="427"/>
        <v>0</v>
      </c>
      <c r="J534" s="14">
        <f t="shared" si="427"/>
        <v>0</v>
      </c>
      <c r="K534" s="14">
        <f t="shared" si="427"/>
        <v>0</v>
      </c>
      <c r="L534" s="14">
        <f t="shared" si="427"/>
        <v>0</v>
      </c>
      <c r="M534" s="14">
        <f t="shared" si="427"/>
        <v>0</v>
      </c>
      <c r="N534" s="14">
        <f t="shared" si="427"/>
        <v>0</v>
      </c>
      <c r="O534" s="47">
        <f t="shared" si="427"/>
        <v>0</v>
      </c>
      <c r="P534" s="65">
        <f t="shared" si="402"/>
        <v>0</v>
      </c>
      <c r="Q534" s="47">
        <f t="shared" ref="Q534:R534" si="428">SUM(Q535,Q539,,Q537,Q542,Q544)</f>
        <v>0</v>
      </c>
      <c r="R534" s="47">
        <f t="shared" si="428"/>
        <v>0</v>
      </c>
      <c r="S534" s="65">
        <f t="shared" si="396"/>
        <v>0</v>
      </c>
    </row>
    <row r="535" spans="1:19" ht="26.25" hidden="1" thickBot="1" x14ac:dyDescent="0.3">
      <c r="A535" s="161"/>
      <c r="B535" s="16">
        <v>481910</v>
      </c>
      <c r="C535" s="17" t="s">
        <v>376</v>
      </c>
      <c r="D535" s="83">
        <f>SUM(D536)</f>
        <v>0</v>
      </c>
      <c r="E535" s="67">
        <f t="shared" ref="E535:O535" si="429">SUM(E536)</f>
        <v>0</v>
      </c>
      <c r="F535" s="18">
        <f t="shared" si="429"/>
        <v>0</v>
      </c>
      <c r="G535" s="18">
        <f t="shared" si="429"/>
        <v>0</v>
      </c>
      <c r="H535" s="18">
        <f t="shared" si="429"/>
        <v>0</v>
      </c>
      <c r="I535" s="289">
        <f t="shared" si="429"/>
        <v>0</v>
      </c>
      <c r="J535" s="18">
        <f t="shared" si="429"/>
        <v>0</v>
      </c>
      <c r="K535" s="18">
        <f t="shared" si="429"/>
        <v>0</v>
      </c>
      <c r="L535" s="18">
        <f t="shared" si="429"/>
        <v>0</v>
      </c>
      <c r="M535" s="18">
        <f t="shared" si="429"/>
        <v>0</v>
      </c>
      <c r="N535" s="18">
        <f t="shared" si="429"/>
        <v>0</v>
      </c>
      <c r="O535" s="48">
        <f t="shared" si="429"/>
        <v>0</v>
      </c>
      <c r="P535" s="65">
        <f t="shared" si="402"/>
        <v>0</v>
      </c>
      <c r="Q535" s="48">
        <f t="shared" ref="Q535:R535" si="430">SUM(Q536)</f>
        <v>0</v>
      </c>
      <c r="R535" s="48">
        <f t="shared" si="430"/>
        <v>0</v>
      </c>
      <c r="S535" s="65">
        <f t="shared" si="396"/>
        <v>0</v>
      </c>
    </row>
    <row r="536" spans="1:19" ht="26.25" hidden="1" thickBot="1" x14ac:dyDescent="0.3">
      <c r="A536" s="161"/>
      <c r="B536" s="16">
        <v>481911</v>
      </c>
      <c r="C536" s="17" t="s">
        <v>377</v>
      </c>
      <c r="D536" s="84"/>
      <c r="E536" s="68"/>
      <c r="F536" s="19"/>
      <c r="G536" s="19"/>
      <c r="H536" s="19"/>
      <c r="I536" s="290"/>
      <c r="J536" s="19"/>
      <c r="K536" s="19"/>
      <c r="L536" s="19"/>
      <c r="M536" s="19"/>
      <c r="N536" s="19"/>
      <c r="O536" s="49"/>
      <c r="P536" s="65">
        <f t="shared" si="402"/>
        <v>0</v>
      </c>
      <c r="Q536" s="49"/>
      <c r="R536" s="49"/>
      <c r="S536" s="65">
        <f t="shared" si="396"/>
        <v>0</v>
      </c>
    </row>
    <row r="537" spans="1:19" ht="16.5" hidden="1" thickBot="1" x14ac:dyDescent="0.3">
      <c r="A537" s="161"/>
      <c r="B537" s="16">
        <v>481930</v>
      </c>
      <c r="C537" s="17" t="s">
        <v>378</v>
      </c>
      <c r="D537" s="85">
        <f>SUM(D538)</f>
        <v>0</v>
      </c>
      <c r="E537" s="69">
        <f t="shared" ref="E537:O537" si="431">SUM(E538)</f>
        <v>0</v>
      </c>
      <c r="F537" s="20">
        <f t="shared" si="431"/>
        <v>0</v>
      </c>
      <c r="G537" s="20">
        <f t="shared" si="431"/>
        <v>0</v>
      </c>
      <c r="H537" s="20">
        <f t="shared" si="431"/>
        <v>0</v>
      </c>
      <c r="I537" s="181">
        <f t="shared" si="431"/>
        <v>0</v>
      </c>
      <c r="J537" s="20">
        <f t="shared" si="431"/>
        <v>0</v>
      </c>
      <c r="K537" s="20">
        <f t="shared" si="431"/>
        <v>0</v>
      </c>
      <c r="L537" s="20">
        <f t="shared" si="431"/>
        <v>0</v>
      </c>
      <c r="M537" s="20">
        <f t="shared" si="431"/>
        <v>0</v>
      </c>
      <c r="N537" s="20">
        <f t="shared" si="431"/>
        <v>0</v>
      </c>
      <c r="O537" s="50">
        <f t="shared" si="431"/>
        <v>0</v>
      </c>
      <c r="P537" s="65">
        <f t="shared" si="402"/>
        <v>0</v>
      </c>
      <c r="Q537" s="50">
        <f t="shared" ref="Q537:R537" si="432">SUM(Q538)</f>
        <v>0</v>
      </c>
      <c r="R537" s="50">
        <f t="shared" si="432"/>
        <v>0</v>
      </c>
      <c r="S537" s="65">
        <f t="shared" si="396"/>
        <v>0</v>
      </c>
    </row>
    <row r="538" spans="1:19" ht="16.5" hidden="1" thickBot="1" x14ac:dyDescent="0.3">
      <c r="A538" s="161"/>
      <c r="B538" s="16">
        <v>481931</v>
      </c>
      <c r="C538" s="17" t="s">
        <v>378</v>
      </c>
      <c r="D538" s="84"/>
      <c r="E538" s="68"/>
      <c r="F538" s="19"/>
      <c r="G538" s="19"/>
      <c r="H538" s="19"/>
      <c r="I538" s="290"/>
      <c r="J538" s="19"/>
      <c r="K538" s="19"/>
      <c r="L538" s="19"/>
      <c r="M538" s="19"/>
      <c r="N538" s="19"/>
      <c r="O538" s="49"/>
      <c r="P538" s="65">
        <f t="shared" si="402"/>
        <v>0</v>
      </c>
      <c r="Q538" s="49"/>
      <c r="R538" s="49"/>
      <c r="S538" s="65">
        <f t="shared" si="396"/>
        <v>0</v>
      </c>
    </row>
    <row r="539" spans="1:19" ht="26.25" hidden="1" thickBot="1" x14ac:dyDescent="0.3">
      <c r="A539" s="161"/>
      <c r="B539" s="16">
        <v>481940</v>
      </c>
      <c r="C539" s="17" t="s">
        <v>379</v>
      </c>
      <c r="D539" s="83">
        <f>SUM(D540:D541)</f>
        <v>0</v>
      </c>
      <c r="E539" s="67">
        <f t="shared" ref="E539:O539" si="433">SUM(E540:E541)</f>
        <v>0</v>
      </c>
      <c r="F539" s="18">
        <f t="shared" si="433"/>
        <v>0</v>
      </c>
      <c r="G539" s="18">
        <f t="shared" si="433"/>
        <v>0</v>
      </c>
      <c r="H539" s="18">
        <f t="shared" si="433"/>
        <v>0</v>
      </c>
      <c r="I539" s="289">
        <f t="shared" si="433"/>
        <v>0</v>
      </c>
      <c r="J539" s="18">
        <f t="shared" si="433"/>
        <v>0</v>
      </c>
      <c r="K539" s="18">
        <f t="shared" si="433"/>
        <v>0</v>
      </c>
      <c r="L539" s="18">
        <f t="shared" si="433"/>
        <v>0</v>
      </c>
      <c r="M539" s="18">
        <f t="shared" si="433"/>
        <v>0</v>
      </c>
      <c r="N539" s="18">
        <f t="shared" si="433"/>
        <v>0</v>
      </c>
      <c r="O539" s="48">
        <f t="shared" si="433"/>
        <v>0</v>
      </c>
      <c r="P539" s="65">
        <f t="shared" si="402"/>
        <v>0</v>
      </c>
      <c r="Q539" s="48">
        <f t="shared" ref="Q539:R539" si="434">SUM(Q540:Q541)</f>
        <v>0</v>
      </c>
      <c r="R539" s="48">
        <f t="shared" si="434"/>
        <v>0</v>
      </c>
      <c r="S539" s="65">
        <f t="shared" si="396"/>
        <v>0</v>
      </c>
    </row>
    <row r="540" spans="1:19" ht="26.25" hidden="1" thickBot="1" x14ac:dyDescent="0.3">
      <c r="A540" s="161"/>
      <c r="B540" s="16">
        <v>481941</v>
      </c>
      <c r="C540" s="17" t="s">
        <v>380</v>
      </c>
      <c r="D540" s="84"/>
      <c r="E540" s="68"/>
      <c r="F540" s="19"/>
      <c r="G540" s="19"/>
      <c r="H540" s="19"/>
      <c r="I540" s="290"/>
      <c r="J540" s="19"/>
      <c r="K540" s="19"/>
      <c r="L540" s="19"/>
      <c r="M540" s="19"/>
      <c r="N540" s="19"/>
      <c r="O540" s="49"/>
      <c r="P540" s="65">
        <f t="shared" si="402"/>
        <v>0</v>
      </c>
      <c r="Q540" s="49"/>
      <c r="R540" s="49"/>
      <c r="S540" s="65">
        <f t="shared" si="396"/>
        <v>0</v>
      </c>
    </row>
    <row r="541" spans="1:19" ht="16.5" hidden="1" thickBot="1" x14ac:dyDescent="0.3">
      <c r="A541" s="161"/>
      <c r="B541" s="16">
        <v>481942</v>
      </c>
      <c r="C541" s="17" t="s">
        <v>381</v>
      </c>
      <c r="D541" s="84"/>
      <c r="E541" s="68"/>
      <c r="F541" s="19"/>
      <c r="G541" s="19"/>
      <c r="H541" s="19"/>
      <c r="I541" s="290"/>
      <c r="J541" s="19"/>
      <c r="K541" s="19"/>
      <c r="L541" s="19"/>
      <c r="M541" s="19"/>
      <c r="N541" s="19"/>
      <c r="O541" s="49"/>
      <c r="P541" s="65">
        <f t="shared" si="402"/>
        <v>0</v>
      </c>
      <c r="Q541" s="49"/>
      <c r="R541" s="49"/>
      <c r="S541" s="65">
        <f t="shared" si="396"/>
        <v>0</v>
      </c>
    </row>
    <row r="542" spans="1:19" ht="16.5" hidden="1" thickBot="1" x14ac:dyDescent="0.3">
      <c r="A542" s="161"/>
      <c r="B542" s="16">
        <v>481950</v>
      </c>
      <c r="C542" s="17" t="s">
        <v>382</v>
      </c>
      <c r="D542" s="85">
        <f>SUM(D543)</f>
        <v>0</v>
      </c>
      <c r="E542" s="69">
        <f t="shared" ref="E542:O542" si="435">SUM(E543)</f>
        <v>0</v>
      </c>
      <c r="F542" s="20">
        <f t="shared" si="435"/>
        <v>0</v>
      </c>
      <c r="G542" s="20">
        <f t="shared" si="435"/>
        <v>0</v>
      </c>
      <c r="H542" s="20">
        <f t="shared" si="435"/>
        <v>0</v>
      </c>
      <c r="I542" s="181">
        <f t="shared" si="435"/>
        <v>0</v>
      </c>
      <c r="J542" s="20">
        <f t="shared" si="435"/>
        <v>0</v>
      </c>
      <c r="K542" s="20">
        <f t="shared" si="435"/>
        <v>0</v>
      </c>
      <c r="L542" s="20">
        <f t="shared" si="435"/>
        <v>0</v>
      </c>
      <c r="M542" s="20">
        <f t="shared" si="435"/>
        <v>0</v>
      </c>
      <c r="N542" s="20">
        <f t="shared" si="435"/>
        <v>0</v>
      </c>
      <c r="O542" s="50">
        <f t="shared" si="435"/>
        <v>0</v>
      </c>
      <c r="P542" s="65">
        <f t="shared" si="402"/>
        <v>0</v>
      </c>
      <c r="Q542" s="50">
        <f t="shared" ref="Q542:R542" si="436">SUM(Q543)</f>
        <v>0</v>
      </c>
      <c r="R542" s="50">
        <f t="shared" si="436"/>
        <v>0</v>
      </c>
      <c r="S542" s="65">
        <f t="shared" si="396"/>
        <v>0</v>
      </c>
    </row>
    <row r="543" spans="1:19" ht="16.5" hidden="1" thickBot="1" x14ac:dyDescent="0.3">
      <c r="A543" s="161"/>
      <c r="B543" s="16">
        <v>481951</v>
      </c>
      <c r="C543" s="17" t="s">
        <v>382</v>
      </c>
      <c r="D543" s="84"/>
      <c r="E543" s="68"/>
      <c r="F543" s="19"/>
      <c r="G543" s="19"/>
      <c r="H543" s="19"/>
      <c r="I543" s="290"/>
      <c r="J543" s="19"/>
      <c r="K543" s="19"/>
      <c r="L543" s="19"/>
      <c r="M543" s="19"/>
      <c r="N543" s="19"/>
      <c r="O543" s="49"/>
      <c r="P543" s="65">
        <f t="shared" si="402"/>
        <v>0</v>
      </c>
      <c r="Q543" s="49"/>
      <c r="R543" s="49"/>
      <c r="S543" s="65">
        <f t="shared" si="396"/>
        <v>0</v>
      </c>
    </row>
    <row r="544" spans="1:19" ht="26.25" hidden="1" thickBot="1" x14ac:dyDescent="0.3">
      <c r="A544" s="161"/>
      <c r="B544" s="16">
        <v>481990</v>
      </c>
      <c r="C544" s="17" t="s">
        <v>375</v>
      </c>
      <c r="D544" s="83">
        <f>SUM(D545)</f>
        <v>0</v>
      </c>
      <c r="E544" s="67">
        <f t="shared" ref="E544:O544" si="437">SUM(E545)</f>
        <v>0</v>
      </c>
      <c r="F544" s="18">
        <f t="shared" si="437"/>
        <v>0</v>
      </c>
      <c r="G544" s="18">
        <f t="shared" si="437"/>
        <v>0</v>
      </c>
      <c r="H544" s="18">
        <f t="shared" si="437"/>
        <v>0</v>
      </c>
      <c r="I544" s="289">
        <f t="shared" si="437"/>
        <v>0</v>
      </c>
      <c r="J544" s="18">
        <f t="shared" si="437"/>
        <v>0</v>
      </c>
      <c r="K544" s="18">
        <f t="shared" si="437"/>
        <v>0</v>
      </c>
      <c r="L544" s="18">
        <f t="shared" si="437"/>
        <v>0</v>
      </c>
      <c r="M544" s="18">
        <f t="shared" si="437"/>
        <v>0</v>
      </c>
      <c r="N544" s="18">
        <f t="shared" si="437"/>
        <v>0</v>
      </c>
      <c r="O544" s="48">
        <f t="shared" si="437"/>
        <v>0</v>
      </c>
      <c r="P544" s="65">
        <f t="shared" si="402"/>
        <v>0</v>
      </c>
      <c r="Q544" s="48">
        <f t="shared" ref="Q544:R544" si="438">SUM(Q545)</f>
        <v>0</v>
      </c>
      <c r="R544" s="48">
        <f t="shared" si="438"/>
        <v>0</v>
      </c>
      <c r="S544" s="65">
        <f t="shared" si="396"/>
        <v>0</v>
      </c>
    </row>
    <row r="545" spans="1:19" ht="26.25" hidden="1" thickBot="1" x14ac:dyDescent="0.3">
      <c r="A545" s="161"/>
      <c r="B545" s="16">
        <v>481991</v>
      </c>
      <c r="C545" s="17" t="s">
        <v>375</v>
      </c>
      <c r="D545" s="84"/>
      <c r="E545" s="68"/>
      <c r="F545" s="19"/>
      <c r="G545" s="19"/>
      <c r="H545" s="19"/>
      <c r="I545" s="290"/>
      <c r="J545" s="19"/>
      <c r="K545" s="19"/>
      <c r="L545" s="19"/>
      <c r="M545" s="19"/>
      <c r="N545" s="19"/>
      <c r="O545" s="49"/>
      <c r="P545" s="65">
        <f t="shared" si="402"/>
        <v>0</v>
      </c>
      <c r="Q545" s="49"/>
      <c r="R545" s="49"/>
      <c r="S545" s="65">
        <f t="shared" si="396"/>
        <v>0</v>
      </c>
    </row>
    <row r="546" spans="1:19" ht="26.25" hidden="1" thickBot="1" x14ac:dyDescent="0.3">
      <c r="A546" s="271"/>
      <c r="B546" s="12">
        <v>482000</v>
      </c>
      <c r="C546" s="21" t="s">
        <v>383</v>
      </c>
      <c r="D546" s="82">
        <f>SUM(D547,D557,D566)</f>
        <v>0</v>
      </c>
      <c r="E546" s="66">
        <f t="shared" ref="E546:O546" si="439">SUM(E547,E557,E566)</f>
        <v>0</v>
      </c>
      <c r="F546" s="14">
        <f t="shared" si="439"/>
        <v>0</v>
      </c>
      <c r="G546" s="14">
        <f t="shared" si="439"/>
        <v>0</v>
      </c>
      <c r="H546" s="14">
        <f t="shared" si="439"/>
        <v>0</v>
      </c>
      <c r="I546" s="288">
        <f t="shared" si="439"/>
        <v>0</v>
      </c>
      <c r="J546" s="14">
        <f t="shared" si="439"/>
        <v>0</v>
      </c>
      <c r="K546" s="14">
        <f t="shared" si="439"/>
        <v>0</v>
      </c>
      <c r="L546" s="14">
        <f t="shared" si="439"/>
        <v>0</v>
      </c>
      <c r="M546" s="14">
        <f t="shared" si="439"/>
        <v>0</v>
      </c>
      <c r="N546" s="14">
        <f t="shared" si="439"/>
        <v>0</v>
      </c>
      <c r="O546" s="47">
        <f t="shared" si="439"/>
        <v>0</v>
      </c>
      <c r="P546" s="65">
        <f t="shared" si="402"/>
        <v>0</v>
      </c>
      <c r="Q546" s="47">
        <f t="shared" ref="Q546:R546" si="440">SUM(Q547,Q557,Q566)</f>
        <v>0</v>
      </c>
      <c r="R546" s="47">
        <f t="shared" si="440"/>
        <v>0</v>
      </c>
      <c r="S546" s="65">
        <f t="shared" si="396"/>
        <v>0</v>
      </c>
    </row>
    <row r="547" spans="1:19" ht="16.5" hidden="1" thickBot="1" x14ac:dyDescent="0.3">
      <c r="A547" s="271"/>
      <c r="B547" s="37">
        <v>482100</v>
      </c>
      <c r="C547" s="13" t="s">
        <v>384</v>
      </c>
      <c r="D547" s="82">
        <f>SUM(D548,D553,D555,D551)</f>
        <v>0</v>
      </c>
      <c r="E547" s="112">
        <f t="shared" ref="E547:O547" si="441">SUM(E548,E553,E555,E551)</f>
        <v>0</v>
      </c>
      <c r="F547" s="14">
        <f t="shared" si="441"/>
        <v>0</v>
      </c>
      <c r="G547" s="14">
        <f t="shared" si="441"/>
        <v>0</v>
      </c>
      <c r="H547" s="14">
        <f t="shared" si="441"/>
        <v>0</v>
      </c>
      <c r="I547" s="288">
        <f t="shared" si="441"/>
        <v>0</v>
      </c>
      <c r="J547" s="14">
        <f t="shared" si="441"/>
        <v>0</v>
      </c>
      <c r="K547" s="14">
        <f t="shared" si="441"/>
        <v>0</v>
      </c>
      <c r="L547" s="14">
        <f t="shared" si="441"/>
        <v>0</v>
      </c>
      <c r="M547" s="14">
        <f t="shared" si="441"/>
        <v>0</v>
      </c>
      <c r="N547" s="14">
        <f t="shared" si="441"/>
        <v>0</v>
      </c>
      <c r="O547" s="113">
        <f t="shared" si="441"/>
        <v>0</v>
      </c>
      <c r="P547" s="65">
        <f t="shared" si="402"/>
        <v>0</v>
      </c>
      <c r="Q547" s="14">
        <f t="shared" ref="Q547:R547" si="442">SUM(Q548,Q553,Q555,Q551)</f>
        <v>0</v>
      </c>
      <c r="R547" s="14">
        <f t="shared" si="442"/>
        <v>0</v>
      </c>
      <c r="S547" s="65">
        <f t="shared" si="396"/>
        <v>0</v>
      </c>
    </row>
    <row r="548" spans="1:19" ht="16.5" hidden="1" thickBot="1" x14ac:dyDescent="0.3">
      <c r="A548" s="161"/>
      <c r="B548" s="38">
        <v>482110</v>
      </c>
      <c r="C548" s="17" t="s">
        <v>385</v>
      </c>
      <c r="D548" s="83">
        <f>SUM(D549:D550)</f>
        <v>0</v>
      </c>
      <c r="E548" s="67">
        <f t="shared" ref="E548:O548" si="443">SUM(E549:E550)</f>
        <v>0</v>
      </c>
      <c r="F548" s="18">
        <f t="shared" si="443"/>
        <v>0</v>
      </c>
      <c r="G548" s="18">
        <f t="shared" si="443"/>
        <v>0</v>
      </c>
      <c r="H548" s="18">
        <f t="shared" si="443"/>
        <v>0</v>
      </c>
      <c r="I548" s="289">
        <f t="shared" si="443"/>
        <v>0</v>
      </c>
      <c r="J548" s="18">
        <f t="shared" si="443"/>
        <v>0</v>
      </c>
      <c r="K548" s="18">
        <f t="shared" si="443"/>
        <v>0</v>
      </c>
      <c r="L548" s="18">
        <f t="shared" si="443"/>
        <v>0</v>
      </c>
      <c r="M548" s="18">
        <f t="shared" si="443"/>
        <v>0</v>
      </c>
      <c r="N548" s="18">
        <f t="shared" si="443"/>
        <v>0</v>
      </c>
      <c r="O548" s="48">
        <f t="shared" si="443"/>
        <v>0</v>
      </c>
      <c r="P548" s="65">
        <f t="shared" si="402"/>
        <v>0</v>
      </c>
      <c r="Q548" s="48">
        <f t="shared" ref="Q548:R548" si="444">SUM(Q549:Q550)</f>
        <v>0</v>
      </c>
      <c r="R548" s="48">
        <f t="shared" si="444"/>
        <v>0</v>
      </c>
      <c r="S548" s="65">
        <f t="shared" si="396"/>
        <v>0</v>
      </c>
    </row>
    <row r="549" spans="1:19" ht="16.5" hidden="1" thickBot="1" x14ac:dyDescent="0.3">
      <c r="A549" s="161"/>
      <c r="B549" s="16">
        <v>482111</v>
      </c>
      <c r="C549" s="17" t="s">
        <v>386</v>
      </c>
      <c r="D549" s="84"/>
      <c r="E549" s="68"/>
      <c r="F549" s="19"/>
      <c r="G549" s="19"/>
      <c r="H549" s="19"/>
      <c r="I549" s="290"/>
      <c r="J549" s="19"/>
      <c r="K549" s="19"/>
      <c r="L549" s="19"/>
      <c r="M549" s="19"/>
      <c r="N549" s="19"/>
      <c r="O549" s="49"/>
      <c r="P549" s="65">
        <f t="shared" si="402"/>
        <v>0</v>
      </c>
      <c r="Q549" s="49"/>
      <c r="R549" s="49"/>
      <c r="S549" s="65">
        <f t="shared" si="396"/>
        <v>0</v>
      </c>
    </row>
    <row r="550" spans="1:19" ht="16.5" hidden="1" thickBot="1" x14ac:dyDescent="0.3">
      <c r="A550" s="161"/>
      <c r="B550" s="16">
        <v>482112</v>
      </c>
      <c r="C550" s="17" t="s">
        <v>387</v>
      </c>
      <c r="D550" s="84"/>
      <c r="E550" s="68"/>
      <c r="F550" s="19"/>
      <c r="G550" s="19"/>
      <c r="H550" s="19"/>
      <c r="I550" s="290"/>
      <c r="J550" s="19"/>
      <c r="K550" s="19"/>
      <c r="L550" s="19"/>
      <c r="M550" s="19"/>
      <c r="N550" s="19"/>
      <c r="O550" s="49"/>
      <c r="P550" s="65">
        <f t="shared" si="402"/>
        <v>0</v>
      </c>
      <c r="Q550" s="49"/>
      <c r="R550" s="49"/>
      <c r="S550" s="65">
        <f t="shared" si="396"/>
        <v>0</v>
      </c>
    </row>
    <row r="551" spans="1:19" ht="16.5" hidden="1" thickBot="1" x14ac:dyDescent="0.3">
      <c r="A551" s="161"/>
      <c r="B551" s="16">
        <v>482120</v>
      </c>
      <c r="C551" s="17" t="s">
        <v>504</v>
      </c>
      <c r="D551" s="85">
        <f>SUM(D552)</f>
        <v>0</v>
      </c>
      <c r="E551" s="104">
        <f t="shared" ref="E551:O551" si="445">SUM(E552)</f>
        <v>0</v>
      </c>
      <c r="F551" s="20">
        <f t="shared" si="445"/>
        <v>0</v>
      </c>
      <c r="G551" s="20">
        <f t="shared" si="445"/>
        <v>0</v>
      </c>
      <c r="H551" s="20">
        <f t="shared" si="445"/>
        <v>0</v>
      </c>
      <c r="I551" s="181">
        <f t="shared" si="445"/>
        <v>0</v>
      </c>
      <c r="J551" s="20">
        <f t="shared" si="445"/>
        <v>0</v>
      </c>
      <c r="K551" s="20">
        <f t="shared" si="445"/>
        <v>0</v>
      </c>
      <c r="L551" s="20">
        <f t="shared" si="445"/>
        <v>0</v>
      </c>
      <c r="M551" s="20">
        <f t="shared" si="445"/>
        <v>0</v>
      </c>
      <c r="N551" s="20">
        <f t="shared" si="445"/>
        <v>0</v>
      </c>
      <c r="O551" s="105">
        <f t="shared" si="445"/>
        <v>0</v>
      </c>
      <c r="P551" s="65">
        <f t="shared" si="402"/>
        <v>0</v>
      </c>
      <c r="Q551" s="20">
        <f t="shared" ref="Q551:R551" si="446">SUM(Q552)</f>
        <v>0</v>
      </c>
      <c r="R551" s="20">
        <f t="shared" si="446"/>
        <v>0</v>
      </c>
      <c r="S551" s="65">
        <f t="shared" si="396"/>
        <v>0</v>
      </c>
    </row>
    <row r="552" spans="1:19" ht="16.5" hidden="1" thickBot="1" x14ac:dyDescent="0.3">
      <c r="A552" s="161"/>
      <c r="B552" s="16">
        <v>482121</v>
      </c>
      <c r="C552" s="17" t="s">
        <v>505</v>
      </c>
      <c r="D552" s="84"/>
      <c r="E552" s="68"/>
      <c r="F552" s="19"/>
      <c r="G552" s="19"/>
      <c r="H552" s="19"/>
      <c r="I552" s="290"/>
      <c r="J552" s="19"/>
      <c r="K552" s="19"/>
      <c r="L552" s="19"/>
      <c r="M552" s="19"/>
      <c r="N552" s="19"/>
      <c r="O552" s="49"/>
      <c r="P552" s="65">
        <f t="shared" si="402"/>
        <v>0</v>
      </c>
      <c r="Q552" s="49"/>
      <c r="R552" s="49"/>
      <c r="S552" s="65">
        <f t="shared" si="396"/>
        <v>0</v>
      </c>
    </row>
    <row r="553" spans="1:19" ht="39.75" hidden="1" customHeight="1" x14ac:dyDescent="0.25">
      <c r="A553" s="161"/>
      <c r="B553" s="16">
        <v>482130</v>
      </c>
      <c r="C553" s="17" t="s">
        <v>388</v>
      </c>
      <c r="D553" s="83">
        <f>SUM(D554)</f>
        <v>0</v>
      </c>
      <c r="E553" s="67">
        <f t="shared" ref="E553:O553" si="447">SUM(E554)</f>
        <v>0</v>
      </c>
      <c r="F553" s="18">
        <f t="shared" si="447"/>
        <v>0</v>
      </c>
      <c r="G553" s="18">
        <f t="shared" si="447"/>
        <v>0</v>
      </c>
      <c r="H553" s="18">
        <f t="shared" si="447"/>
        <v>0</v>
      </c>
      <c r="I553" s="289">
        <f t="shared" si="447"/>
        <v>0</v>
      </c>
      <c r="J553" s="18">
        <f t="shared" si="447"/>
        <v>0</v>
      </c>
      <c r="K553" s="18">
        <f t="shared" si="447"/>
        <v>0</v>
      </c>
      <c r="L553" s="18">
        <f t="shared" si="447"/>
        <v>0</v>
      </c>
      <c r="M553" s="18">
        <f t="shared" si="447"/>
        <v>0</v>
      </c>
      <c r="N553" s="18">
        <f t="shared" si="447"/>
        <v>0</v>
      </c>
      <c r="O553" s="48">
        <f t="shared" si="447"/>
        <v>0</v>
      </c>
      <c r="P553" s="65">
        <f t="shared" si="402"/>
        <v>0</v>
      </c>
      <c r="Q553" s="48">
        <f t="shared" ref="Q553:R553" si="448">SUM(Q554)</f>
        <v>0</v>
      </c>
      <c r="R553" s="48">
        <f t="shared" si="448"/>
        <v>0</v>
      </c>
      <c r="S553" s="65">
        <f t="shared" si="396"/>
        <v>0</v>
      </c>
    </row>
    <row r="554" spans="1:19" ht="26.25" hidden="1" thickBot="1" x14ac:dyDescent="0.3">
      <c r="A554" s="161"/>
      <c r="B554" s="16">
        <v>482131</v>
      </c>
      <c r="C554" s="17" t="s">
        <v>389</v>
      </c>
      <c r="D554" s="84"/>
      <c r="E554" s="68"/>
      <c r="F554" s="19"/>
      <c r="G554" s="19"/>
      <c r="H554" s="19"/>
      <c r="I554" s="290"/>
      <c r="J554" s="19"/>
      <c r="K554" s="19"/>
      <c r="L554" s="19"/>
      <c r="M554" s="19"/>
      <c r="N554" s="19"/>
      <c r="O554" s="49"/>
      <c r="P554" s="65">
        <f t="shared" si="402"/>
        <v>0</v>
      </c>
      <c r="Q554" s="49"/>
      <c r="R554" s="49"/>
      <c r="S554" s="65">
        <f t="shared" si="396"/>
        <v>0</v>
      </c>
    </row>
    <row r="555" spans="1:19" ht="16.5" hidden="1" thickBot="1" x14ac:dyDescent="0.3">
      <c r="A555" s="161"/>
      <c r="B555" s="16">
        <v>482190</v>
      </c>
      <c r="C555" s="17" t="s">
        <v>384</v>
      </c>
      <c r="D555" s="83">
        <f>SUM(D556)</f>
        <v>0</v>
      </c>
      <c r="E555" s="67">
        <f t="shared" ref="E555:O555" si="449">SUM(E556)</f>
        <v>0</v>
      </c>
      <c r="F555" s="18">
        <f t="shared" si="449"/>
        <v>0</v>
      </c>
      <c r="G555" s="18">
        <f t="shared" si="449"/>
        <v>0</v>
      </c>
      <c r="H555" s="18">
        <f t="shared" si="449"/>
        <v>0</v>
      </c>
      <c r="I555" s="289">
        <f t="shared" si="449"/>
        <v>0</v>
      </c>
      <c r="J555" s="18">
        <f t="shared" si="449"/>
        <v>0</v>
      </c>
      <c r="K555" s="18">
        <f t="shared" si="449"/>
        <v>0</v>
      </c>
      <c r="L555" s="18">
        <f t="shared" si="449"/>
        <v>0</v>
      </c>
      <c r="M555" s="18">
        <f t="shared" si="449"/>
        <v>0</v>
      </c>
      <c r="N555" s="18">
        <f t="shared" si="449"/>
        <v>0</v>
      </c>
      <c r="O555" s="48">
        <f t="shared" si="449"/>
        <v>0</v>
      </c>
      <c r="P555" s="65">
        <f t="shared" si="402"/>
        <v>0</v>
      </c>
      <c r="Q555" s="48">
        <f t="shared" ref="Q555:R555" si="450">SUM(Q556)</f>
        <v>0</v>
      </c>
      <c r="R555" s="48">
        <f t="shared" si="450"/>
        <v>0</v>
      </c>
      <c r="S555" s="65">
        <f t="shared" si="396"/>
        <v>0</v>
      </c>
    </row>
    <row r="556" spans="1:19" ht="16.5" hidden="1" thickBot="1" x14ac:dyDescent="0.3">
      <c r="A556" s="161"/>
      <c r="B556" s="16">
        <v>482191</v>
      </c>
      <c r="C556" s="17" t="s">
        <v>384</v>
      </c>
      <c r="D556" s="84"/>
      <c r="E556" s="68"/>
      <c r="F556" s="19"/>
      <c r="G556" s="19"/>
      <c r="H556" s="19"/>
      <c r="I556" s="290"/>
      <c r="J556" s="19"/>
      <c r="K556" s="19"/>
      <c r="L556" s="19"/>
      <c r="M556" s="19"/>
      <c r="N556" s="19"/>
      <c r="O556" s="49"/>
      <c r="P556" s="65">
        <f t="shared" si="402"/>
        <v>0</v>
      </c>
      <c r="Q556" s="49"/>
      <c r="R556" s="49"/>
      <c r="S556" s="65">
        <f t="shared" si="396"/>
        <v>0</v>
      </c>
    </row>
    <row r="557" spans="1:19" ht="16.5" hidden="1" thickBot="1" x14ac:dyDescent="0.3">
      <c r="A557" s="271"/>
      <c r="B557" s="12">
        <v>482200</v>
      </c>
      <c r="C557" s="13" t="s">
        <v>390</v>
      </c>
      <c r="D557" s="82">
        <f>SUM(D558,D562,D564,D560)</f>
        <v>0</v>
      </c>
      <c r="E557" s="66">
        <f t="shared" ref="E557:O557" si="451">SUM(E558,E562,E564,E560)</f>
        <v>0</v>
      </c>
      <c r="F557" s="14">
        <f t="shared" si="451"/>
        <v>0</v>
      </c>
      <c r="G557" s="14">
        <f t="shared" si="451"/>
        <v>0</v>
      </c>
      <c r="H557" s="14">
        <f t="shared" si="451"/>
        <v>0</v>
      </c>
      <c r="I557" s="288">
        <f t="shared" si="451"/>
        <v>0</v>
      </c>
      <c r="J557" s="14">
        <f t="shared" si="451"/>
        <v>0</v>
      </c>
      <c r="K557" s="14">
        <f t="shared" si="451"/>
        <v>0</v>
      </c>
      <c r="L557" s="14">
        <f t="shared" si="451"/>
        <v>0</v>
      </c>
      <c r="M557" s="14">
        <f t="shared" si="451"/>
        <v>0</v>
      </c>
      <c r="N557" s="14">
        <f t="shared" si="451"/>
        <v>0</v>
      </c>
      <c r="O557" s="47">
        <f t="shared" si="451"/>
        <v>0</v>
      </c>
      <c r="P557" s="65">
        <f t="shared" si="402"/>
        <v>0</v>
      </c>
      <c r="Q557" s="47">
        <f t="shared" ref="Q557:R557" si="452">SUM(Q558,Q562,Q564,Q560)</f>
        <v>0</v>
      </c>
      <c r="R557" s="47">
        <f t="shared" si="452"/>
        <v>0</v>
      </c>
      <c r="S557" s="65">
        <f t="shared" si="396"/>
        <v>0</v>
      </c>
    </row>
    <row r="558" spans="1:19" ht="16.5" hidden="1" thickBot="1" x14ac:dyDescent="0.3">
      <c r="A558" s="161"/>
      <c r="B558" s="16">
        <v>482210</v>
      </c>
      <c r="C558" s="17" t="s">
        <v>391</v>
      </c>
      <c r="D558" s="83">
        <f>SUM(D559)</f>
        <v>0</v>
      </c>
      <c r="E558" s="67">
        <f t="shared" ref="E558:O558" si="453">SUM(E559)</f>
        <v>0</v>
      </c>
      <c r="F558" s="18">
        <f t="shared" si="453"/>
        <v>0</v>
      </c>
      <c r="G558" s="18">
        <f t="shared" si="453"/>
        <v>0</v>
      </c>
      <c r="H558" s="18">
        <f t="shared" si="453"/>
        <v>0</v>
      </c>
      <c r="I558" s="289">
        <f t="shared" si="453"/>
        <v>0</v>
      </c>
      <c r="J558" s="18">
        <f t="shared" si="453"/>
        <v>0</v>
      </c>
      <c r="K558" s="18">
        <f t="shared" si="453"/>
        <v>0</v>
      </c>
      <c r="L558" s="18">
        <f t="shared" si="453"/>
        <v>0</v>
      </c>
      <c r="M558" s="18">
        <f t="shared" si="453"/>
        <v>0</v>
      </c>
      <c r="N558" s="18">
        <f t="shared" si="453"/>
        <v>0</v>
      </c>
      <c r="O558" s="48">
        <f t="shared" si="453"/>
        <v>0</v>
      </c>
      <c r="P558" s="65">
        <f t="shared" si="402"/>
        <v>0</v>
      </c>
      <c r="Q558" s="48">
        <f t="shared" ref="Q558:R558" si="454">SUM(Q559)</f>
        <v>0</v>
      </c>
      <c r="R558" s="48">
        <f t="shared" si="454"/>
        <v>0</v>
      </c>
      <c r="S558" s="65">
        <f t="shared" si="396"/>
        <v>0</v>
      </c>
    </row>
    <row r="559" spans="1:19" ht="39" hidden="1" thickBot="1" x14ac:dyDescent="0.3">
      <c r="A559" s="161"/>
      <c r="B559" s="16">
        <v>482211</v>
      </c>
      <c r="C559" s="17" t="s">
        <v>610</v>
      </c>
      <c r="D559" s="84"/>
      <c r="E559" s="68"/>
      <c r="F559" s="19"/>
      <c r="G559" s="19"/>
      <c r="H559" s="19"/>
      <c r="I559" s="290"/>
      <c r="J559" s="19"/>
      <c r="K559" s="19"/>
      <c r="L559" s="19"/>
      <c r="M559" s="19"/>
      <c r="N559" s="19"/>
      <c r="O559" s="49"/>
      <c r="P559" s="65">
        <f t="shared" si="402"/>
        <v>0</v>
      </c>
      <c r="Q559" s="49"/>
      <c r="R559" s="49"/>
      <c r="S559" s="65">
        <f t="shared" si="396"/>
        <v>0</v>
      </c>
    </row>
    <row r="560" spans="1:19" ht="16.5" hidden="1" thickBot="1" x14ac:dyDescent="0.3">
      <c r="A560" s="161"/>
      <c r="B560" s="16">
        <v>482230</v>
      </c>
      <c r="C560" s="17" t="s">
        <v>392</v>
      </c>
      <c r="D560" s="85">
        <f>SUM(D561)</f>
        <v>0</v>
      </c>
      <c r="E560" s="69">
        <f t="shared" ref="E560:O560" si="455">SUM(E561)</f>
        <v>0</v>
      </c>
      <c r="F560" s="20">
        <f t="shared" si="455"/>
        <v>0</v>
      </c>
      <c r="G560" s="20">
        <f t="shared" si="455"/>
        <v>0</v>
      </c>
      <c r="H560" s="20">
        <f t="shared" si="455"/>
        <v>0</v>
      </c>
      <c r="I560" s="181">
        <f t="shared" si="455"/>
        <v>0</v>
      </c>
      <c r="J560" s="20">
        <f t="shared" si="455"/>
        <v>0</v>
      </c>
      <c r="K560" s="20">
        <f t="shared" si="455"/>
        <v>0</v>
      </c>
      <c r="L560" s="20">
        <f t="shared" si="455"/>
        <v>0</v>
      </c>
      <c r="M560" s="20">
        <f t="shared" si="455"/>
        <v>0</v>
      </c>
      <c r="N560" s="20">
        <f t="shared" si="455"/>
        <v>0</v>
      </c>
      <c r="O560" s="50">
        <f t="shared" si="455"/>
        <v>0</v>
      </c>
      <c r="P560" s="65">
        <f t="shared" si="402"/>
        <v>0</v>
      </c>
      <c r="Q560" s="50">
        <f t="shared" ref="Q560:R560" si="456">SUM(Q561)</f>
        <v>0</v>
      </c>
      <c r="R560" s="50">
        <f t="shared" si="456"/>
        <v>0</v>
      </c>
      <c r="S560" s="65">
        <f t="shared" si="396"/>
        <v>0</v>
      </c>
    </row>
    <row r="561" spans="1:19" ht="16.5" hidden="1" thickBot="1" x14ac:dyDescent="0.3">
      <c r="A561" s="161"/>
      <c r="B561" s="16">
        <v>482231</v>
      </c>
      <c r="C561" s="17" t="s">
        <v>392</v>
      </c>
      <c r="D561" s="84"/>
      <c r="E561" s="68"/>
      <c r="F561" s="19"/>
      <c r="G561" s="19"/>
      <c r="H561" s="19"/>
      <c r="I561" s="290"/>
      <c r="J561" s="19"/>
      <c r="K561" s="19"/>
      <c r="L561" s="19"/>
      <c r="M561" s="19"/>
      <c r="N561" s="19"/>
      <c r="O561" s="49"/>
      <c r="P561" s="65">
        <f t="shared" si="402"/>
        <v>0</v>
      </c>
      <c r="Q561" s="49"/>
      <c r="R561" s="49"/>
      <c r="S561" s="65">
        <f t="shared" si="396"/>
        <v>0</v>
      </c>
    </row>
    <row r="562" spans="1:19" ht="16.5" hidden="1" thickBot="1" x14ac:dyDescent="0.3">
      <c r="A562" s="161"/>
      <c r="B562" s="16">
        <v>482240</v>
      </c>
      <c r="C562" s="17" t="s">
        <v>393</v>
      </c>
      <c r="D562" s="83">
        <f>SUM(D563)</f>
        <v>0</v>
      </c>
      <c r="E562" s="67">
        <f t="shared" ref="E562:O562" si="457">SUM(E563)</f>
        <v>0</v>
      </c>
      <c r="F562" s="18">
        <f t="shared" si="457"/>
        <v>0</v>
      </c>
      <c r="G562" s="18">
        <f t="shared" si="457"/>
        <v>0</v>
      </c>
      <c r="H562" s="18">
        <f t="shared" si="457"/>
        <v>0</v>
      </c>
      <c r="I562" s="289">
        <f t="shared" si="457"/>
        <v>0</v>
      </c>
      <c r="J562" s="18">
        <f t="shared" si="457"/>
        <v>0</v>
      </c>
      <c r="K562" s="18">
        <f t="shared" si="457"/>
        <v>0</v>
      </c>
      <c r="L562" s="18">
        <f t="shared" si="457"/>
        <v>0</v>
      </c>
      <c r="M562" s="18">
        <f t="shared" si="457"/>
        <v>0</v>
      </c>
      <c r="N562" s="18">
        <f t="shared" si="457"/>
        <v>0</v>
      </c>
      <c r="O562" s="48">
        <f t="shared" si="457"/>
        <v>0</v>
      </c>
      <c r="P562" s="65">
        <f t="shared" si="402"/>
        <v>0</v>
      </c>
      <c r="Q562" s="48">
        <f t="shared" ref="Q562:R562" si="458">SUM(Q563)</f>
        <v>0</v>
      </c>
      <c r="R562" s="48">
        <f t="shared" si="458"/>
        <v>0</v>
      </c>
      <c r="S562" s="65">
        <f t="shared" si="396"/>
        <v>0</v>
      </c>
    </row>
    <row r="563" spans="1:19" ht="16.5" hidden="1" thickBot="1" x14ac:dyDescent="0.3">
      <c r="A563" s="161"/>
      <c r="B563" s="16">
        <v>482241</v>
      </c>
      <c r="C563" s="17" t="s">
        <v>609</v>
      </c>
      <c r="D563" s="84"/>
      <c r="E563" s="68"/>
      <c r="F563" s="19"/>
      <c r="G563" s="19"/>
      <c r="H563" s="19"/>
      <c r="I563" s="290"/>
      <c r="J563" s="19"/>
      <c r="K563" s="19"/>
      <c r="L563" s="19"/>
      <c r="M563" s="19"/>
      <c r="N563" s="19"/>
      <c r="O563" s="49"/>
      <c r="P563" s="65">
        <f t="shared" si="402"/>
        <v>0</v>
      </c>
      <c r="Q563" s="49"/>
      <c r="R563" s="49"/>
      <c r="S563" s="65">
        <f t="shared" ref="S563:S628" si="459">SUM(P563:R563)</f>
        <v>0</v>
      </c>
    </row>
    <row r="564" spans="1:19" ht="16.5" hidden="1" thickBot="1" x14ac:dyDescent="0.3">
      <c r="A564" s="161"/>
      <c r="B564" s="16">
        <v>482250</v>
      </c>
      <c r="C564" s="17" t="s">
        <v>394</v>
      </c>
      <c r="D564" s="83">
        <f>SUM(D565)</f>
        <v>0</v>
      </c>
      <c r="E564" s="67">
        <f t="shared" ref="E564:O564" si="460">SUM(E565)</f>
        <v>0</v>
      </c>
      <c r="F564" s="18">
        <f t="shared" si="460"/>
        <v>0</v>
      </c>
      <c r="G564" s="18">
        <f t="shared" si="460"/>
        <v>0</v>
      </c>
      <c r="H564" s="18">
        <f t="shared" si="460"/>
        <v>0</v>
      </c>
      <c r="I564" s="289">
        <f t="shared" si="460"/>
        <v>0</v>
      </c>
      <c r="J564" s="18">
        <f t="shared" si="460"/>
        <v>0</v>
      </c>
      <c r="K564" s="18">
        <f t="shared" si="460"/>
        <v>0</v>
      </c>
      <c r="L564" s="18">
        <f t="shared" si="460"/>
        <v>0</v>
      </c>
      <c r="M564" s="18">
        <f t="shared" si="460"/>
        <v>0</v>
      </c>
      <c r="N564" s="18">
        <f t="shared" si="460"/>
        <v>0</v>
      </c>
      <c r="O564" s="48">
        <f t="shared" si="460"/>
        <v>0</v>
      </c>
      <c r="P564" s="65">
        <f t="shared" si="402"/>
        <v>0</v>
      </c>
      <c r="Q564" s="48">
        <f t="shared" ref="Q564:R564" si="461">SUM(Q565)</f>
        <v>0</v>
      </c>
      <c r="R564" s="48">
        <f t="shared" si="461"/>
        <v>0</v>
      </c>
      <c r="S564" s="65">
        <f t="shared" si="459"/>
        <v>0</v>
      </c>
    </row>
    <row r="565" spans="1:19" ht="16.5" hidden="1" thickBot="1" x14ac:dyDescent="0.3">
      <c r="A565" s="161"/>
      <c r="B565" s="16">
        <v>482251</v>
      </c>
      <c r="C565" s="39" t="s">
        <v>394</v>
      </c>
      <c r="D565" s="84"/>
      <c r="E565" s="68"/>
      <c r="F565" s="19"/>
      <c r="G565" s="19"/>
      <c r="H565" s="19"/>
      <c r="I565" s="290"/>
      <c r="J565" s="19"/>
      <c r="K565" s="19"/>
      <c r="L565" s="19"/>
      <c r="M565" s="19"/>
      <c r="N565" s="19"/>
      <c r="O565" s="49"/>
      <c r="P565" s="65">
        <f t="shared" si="402"/>
        <v>0</v>
      </c>
      <c r="Q565" s="49"/>
      <c r="R565" s="49"/>
      <c r="S565" s="65">
        <f t="shared" si="459"/>
        <v>0</v>
      </c>
    </row>
    <row r="566" spans="1:19" ht="16.5" hidden="1" thickBot="1" x14ac:dyDescent="0.3">
      <c r="A566" s="271"/>
      <c r="B566" s="12">
        <v>482300</v>
      </c>
      <c r="C566" s="13" t="s">
        <v>395</v>
      </c>
      <c r="D566" s="82">
        <f>SUM(D567,D571,D569)</f>
        <v>0</v>
      </c>
      <c r="E566" s="66">
        <f t="shared" ref="E566:O566" si="462">SUM(E567,E571,E569)</f>
        <v>0</v>
      </c>
      <c r="F566" s="14">
        <f t="shared" si="462"/>
        <v>0</v>
      </c>
      <c r="G566" s="14">
        <f t="shared" si="462"/>
        <v>0</v>
      </c>
      <c r="H566" s="14">
        <f t="shared" si="462"/>
        <v>0</v>
      </c>
      <c r="I566" s="288">
        <f t="shared" si="462"/>
        <v>0</v>
      </c>
      <c r="J566" s="14">
        <f t="shared" si="462"/>
        <v>0</v>
      </c>
      <c r="K566" s="14">
        <f t="shared" si="462"/>
        <v>0</v>
      </c>
      <c r="L566" s="14">
        <f t="shared" si="462"/>
        <v>0</v>
      </c>
      <c r="M566" s="14">
        <f t="shared" si="462"/>
        <v>0</v>
      </c>
      <c r="N566" s="14">
        <f t="shared" si="462"/>
        <v>0</v>
      </c>
      <c r="O566" s="47">
        <f t="shared" si="462"/>
        <v>0</v>
      </c>
      <c r="P566" s="65">
        <f t="shared" si="402"/>
        <v>0</v>
      </c>
      <c r="Q566" s="47">
        <f t="shared" ref="Q566:R566" si="463">SUM(Q567,Q571,Q569)</f>
        <v>0</v>
      </c>
      <c r="R566" s="47">
        <f t="shared" si="463"/>
        <v>0</v>
      </c>
      <c r="S566" s="65">
        <f t="shared" si="459"/>
        <v>0</v>
      </c>
    </row>
    <row r="567" spans="1:19" ht="16.5" hidden="1" thickBot="1" x14ac:dyDescent="0.3">
      <c r="A567" s="161"/>
      <c r="B567" s="16">
        <v>482310</v>
      </c>
      <c r="C567" s="17" t="s">
        <v>396</v>
      </c>
      <c r="D567" s="83">
        <f>SUM(D568)</f>
        <v>0</v>
      </c>
      <c r="E567" s="67">
        <f t="shared" ref="E567:O567" si="464">SUM(E568)</f>
        <v>0</v>
      </c>
      <c r="F567" s="18">
        <f t="shared" si="464"/>
        <v>0</v>
      </c>
      <c r="G567" s="18">
        <f t="shared" si="464"/>
        <v>0</v>
      </c>
      <c r="H567" s="18">
        <f t="shared" si="464"/>
        <v>0</v>
      </c>
      <c r="I567" s="289">
        <f t="shared" si="464"/>
        <v>0</v>
      </c>
      <c r="J567" s="18">
        <f t="shared" si="464"/>
        <v>0</v>
      </c>
      <c r="K567" s="18">
        <f t="shared" si="464"/>
        <v>0</v>
      </c>
      <c r="L567" s="18">
        <f t="shared" si="464"/>
        <v>0</v>
      </c>
      <c r="M567" s="18">
        <f t="shared" si="464"/>
        <v>0</v>
      </c>
      <c r="N567" s="18">
        <f t="shared" si="464"/>
        <v>0</v>
      </c>
      <c r="O567" s="48">
        <f t="shared" si="464"/>
        <v>0</v>
      </c>
      <c r="P567" s="65">
        <f t="shared" si="402"/>
        <v>0</v>
      </c>
      <c r="Q567" s="48">
        <f t="shared" ref="Q567:R567" si="465">SUM(Q568)</f>
        <v>0</v>
      </c>
      <c r="R567" s="48">
        <f t="shared" si="465"/>
        <v>0</v>
      </c>
      <c r="S567" s="65">
        <f t="shared" si="459"/>
        <v>0</v>
      </c>
    </row>
    <row r="568" spans="1:19" ht="16.5" hidden="1" thickBot="1" x14ac:dyDescent="0.3">
      <c r="A568" s="161"/>
      <c r="B568" s="16">
        <v>482311</v>
      </c>
      <c r="C568" s="17" t="s">
        <v>396</v>
      </c>
      <c r="D568" s="84"/>
      <c r="E568" s="68"/>
      <c r="F568" s="19"/>
      <c r="G568" s="19"/>
      <c r="H568" s="19"/>
      <c r="I568" s="290"/>
      <c r="J568" s="19"/>
      <c r="K568" s="19"/>
      <c r="L568" s="19"/>
      <c r="M568" s="19"/>
      <c r="N568" s="19"/>
      <c r="O568" s="49"/>
      <c r="P568" s="65">
        <f t="shared" ref="P568:P632" si="466">SUM(E568:O568)</f>
        <v>0</v>
      </c>
      <c r="Q568" s="49"/>
      <c r="R568" s="49"/>
      <c r="S568" s="65">
        <f t="shared" si="459"/>
        <v>0</v>
      </c>
    </row>
    <row r="569" spans="1:19" ht="16.5" hidden="1" thickBot="1" x14ac:dyDescent="0.3">
      <c r="A569" s="161"/>
      <c r="B569" s="16">
        <v>482330</v>
      </c>
      <c r="C569" s="17" t="s">
        <v>397</v>
      </c>
      <c r="D569" s="85">
        <f>SUM(D570)</f>
        <v>0</v>
      </c>
      <c r="E569" s="69">
        <f t="shared" ref="E569:O569" si="467">SUM(E570)</f>
        <v>0</v>
      </c>
      <c r="F569" s="20">
        <f t="shared" si="467"/>
        <v>0</v>
      </c>
      <c r="G569" s="20">
        <f t="shared" si="467"/>
        <v>0</v>
      </c>
      <c r="H569" s="20">
        <f t="shared" si="467"/>
        <v>0</v>
      </c>
      <c r="I569" s="181">
        <f t="shared" si="467"/>
        <v>0</v>
      </c>
      <c r="J569" s="20">
        <f t="shared" si="467"/>
        <v>0</v>
      </c>
      <c r="K569" s="20">
        <f t="shared" si="467"/>
        <v>0</v>
      </c>
      <c r="L569" s="20">
        <f t="shared" si="467"/>
        <v>0</v>
      </c>
      <c r="M569" s="20">
        <f t="shared" si="467"/>
        <v>0</v>
      </c>
      <c r="N569" s="20">
        <f t="shared" si="467"/>
        <v>0</v>
      </c>
      <c r="O569" s="50">
        <f t="shared" si="467"/>
        <v>0</v>
      </c>
      <c r="P569" s="65">
        <f t="shared" si="466"/>
        <v>0</v>
      </c>
      <c r="Q569" s="50">
        <f t="shared" ref="Q569:R569" si="468">SUM(Q570)</f>
        <v>0</v>
      </c>
      <c r="R569" s="50">
        <f t="shared" si="468"/>
        <v>0</v>
      </c>
      <c r="S569" s="65">
        <f t="shared" si="459"/>
        <v>0</v>
      </c>
    </row>
    <row r="570" spans="1:19" ht="16.5" hidden="1" thickBot="1" x14ac:dyDescent="0.3">
      <c r="A570" s="161"/>
      <c r="B570" s="16">
        <v>482331</v>
      </c>
      <c r="C570" s="17" t="s">
        <v>397</v>
      </c>
      <c r="D570" s="84"/>
      <c r="E570" s="68"/>
      <c r="F570" s="19"/>
      <c r="G570" s="19"/>
      <c r="H570" s="19"/>
      <c r="I570" s="290"/>
      <c r="J570" s="19"/>
      <c r="K570" s="19"/>
      <c r="L570" s="19"/>
      <c r="M570" s="19"/>
      <c r="N570" s="19"/>
      <c r="O570" s="49"/>
      <c r="P570" s="65">
        <f t="shared" si="466"/>
        <v>0</v>
      </c>
      <c r="Q570" s="49"/>
      <c r="R570" s="49"/>
      <c r="S570" s="65">
        <f t="shared" si="459"/>
        <v>0</v>
      </c>
    </row>
    <row r="571" spans="1:19" ht="16.5" hidden="1" thickBot="1" x14ac:dyDescent="0.3">
      <c r="A571" s="161"/>
      <c r="B571" s="16">
        <v>482340</v>
      </c>
      <c r="C571" s="17" t="s">
        <v>398</v>
      </c>
      <c r="D571" s="83">
        <f>SUM(D572)</f>
        <v>0</v>
      </c>
      <c r="E571" s="67">
        <f t="shared" ref="E571:O571" si="469">SUM(E572)</f>
        <v>0</v>
      </c>
      <c r="F571" s="18">
        <f t="shared" si="469"/>
        <v>0</v>
      </c>
      <c r="G571" s="18">
        <f t="shared" si="469"/>
        <v>0</v>
      </c>
      <c r="H571" s="18">
        <f t="shared" si="469"/>
        <v>0</v>
      </c>
      <c r="I571" s="289">
        <f t="shared" si="469"/>
        <v>0</v>
      </c>
      <c r="J571" s="18">
        <f t="shared" si="469"/>
        <v>0</v>
      </c>
      <c r="K571" s="18">
        <f t="shared" si="469"/>
        <v>0</v>
      </c>
      <c r="L571" s="18">
        <f t="shared" si="469"/>
        <v>0</v>
      </c>
      <c r="M571" s="18">
        <f t="shared" si="469"/>
        <v>0</v>
      </c>
      <c r="N571" s="18">
        <f t="shared" si="469"/>
        <v>0</v>
      </c>
      <c r="O571" s="48">
        <f t="shared" si="469"/>
        <v>0</v>
      </c>
      <c r="P571" s="65">
        <f t="shared" si="466"/>
        <v>0</v>
      </c>
      <c r="Q571" s="48">
        <f t="shared" ref="Q571:R571" si="470">SUM(Q572)</f>
        <v>0</v>
      </c>
      <c r="R571" s="48">
        <f t="shared" si="470"/>
        <v>0</v>
      </c>
      <c r="S571" s="65">
        <f t="shared" si="459"/>
        <v>0</v>
      </c>
    </row>
    <row r="572" spans="1:19" ht="16.5" hidden="1" thickBot="1" x14ac:dyDescent="0.3">
      <c r="A572" s="161"/>
      <c r="B572" s="16">
        <v>482341</v>
      </c>
      <c r="C572" s="17" t="s">
        <v>398</v>
      </c>
      <c r="D572" s="84"/>
      <c r="E572" s="68"/>
      <c r="F572" s="19"/>
      <c r="G572" s="19"/>
      <c r="H572" s="19"/>
      <c r="I572" s="290"/>
      <c r="J572" s="19"/>
      <c r="K572" s="19"/>
      <c r="L572" s="19"/>
      <c r="M572" s="19"/>
      <c r="N572" s="19"/>
      <c r="O572" s="49"/>
      <c r="P572" s="65">
        <f t="shared" si="466"/>
        <v>0</v>
      </c>
      <c r="Q572" s="49"/>
      <c r="R572" s="49"/>
      <c r="S572" s="65">
        <f t="shared" si="459"/>
        <v>0</v>
      </c>
    </row>
    <row r="573" spans="1:19" ht="26.25" hidden="1" thickBot="1" x14ac:dyDescent="0.3">
      <c r="A573" s="271"/>
      <c r="B573" s="34">
        <v>483000</v>
      </c>
      <c r="C573" s="21" t="s">
        <v>399</v>
      </c>
      <c r="D573" s="82">
        <f t="shared" ref="D573:R575" si="471">SUM(D574)</f>
        <v>0</v>
      </c>
      <c r="E573" s="66">
        <f t="shared" si="471"/>
        <v>0</v>
      </c>
      <c r="F573" s="14">
        <f t="shared" si="471"/>
        <v>0</v>
      </c>
      <c r="G573" s="14">
        <f t="shared" si="471"/>
        <v>0</v>
      </c>
      <c r="H573" s="14">
        <f t="shared" si="471"/>
        <v>0</v>
      </c>
      <c r="I573" s="288">
        <f t="shared" si="471"/>
        <v>0</v>
      </c>
      <c r="J573" s="14">
        <f t="shared" si="471"/>
        <v>0</v>
      </c>
      <c r="K573" s="14">
        <f t="shared" si="471"/>
        <v>0</v>
      </c>
      <c r="L573" s="14">
        <f t="shared" si="471"/>
        <v>0</v>
      </c>
      <c r="M573" s="14">
        <f t="shared" si="471"/>
        <v>0</v>
      </c>
      <c r="N573" s="14">
        <f t="shared" si="471"/>
        <v>0</v>
      </c>
      <c r="O573" s="47">
        <f t="shared" si="471"/>
        <v>0</v>
      </c>
      <c r="P573" s="65">
        <f t="shared" si="466"/>
        <v>0</v>
      </c>
      <c r="Q573" s="47">
        <f t="shared" si="471"/>
        <v>0</v>
      </c>
      <c r="R573" s="47">
        <f t="shared" si="471"/>
        <v>0</v>
      </c>
      <c r="S573" s="65">
        <f t="shared" si="459"/>
        <v>0</v>
      </c>
    </row>
    <row r="574" spans="1:19" ht="26.25" hidden="1" thickBot="1" x14ac:dyDescent="0.3">
      <c r="A574" s="271"/>
      <c r="B574" s="35">
        <v>483100</v>
      </c>
      <c r="C574" s="13" t="s">
        <v>400</v>
      </c>
      <c r="D574" s="82">
        <f t="shared" si="471"/>
        <v>0</v>
      </c>
      <c r="E574" s="66">
        <f t="shared" si="471"/>
        <v>0</v>
      </c>
      <c r="F574" s="14">
        <f t="shared" si="471"/>
        <v>0</v>
      </c>
      <c r="G574" s="14">
        <f t="shared" si="471"/>
        <v>0</v>
      </c>
      <c r="H574" s="14">
        <f t="shared" si="471"/>
        <v>0</v>
      </c>
      <c r="I574" s="288">
        <f t="shared" si="471"/>
        <v>0</v>
      </c>
      <c r="J574" s="14">
        <f t="shared" si="471"/>
        <v>0</v>
      </c>
      <c r="K574" s="14">
        <f t="shared" si="471"/>
        <v>0</v>
      </c>
      <c r="L574" s="14">
        <f t="shared" si="471"/>
        <v>0</v>
      </c>
      <c r="M574" s="14">
        <f t="shared" si="471"/>
        <v>0</v>
      </c>
      <c r="N574" s="14">
        <f t="shared" si="471"/>
        <v>0</v>
      </c>
      <c r="O574" s="47">
        <f t="shared" si="471"/>
        <v>0</v>
      </c>
      <c r="P574" s="65">
        <f t="shared" si="466"/>
        <v>0</v>
      </c>
      <c r="Q574" s="47">
        <f t="shared" si="471"/>
        <v>0</v>
      </c>
      <c r="R574" s="47">
        <f t="shared" si="471"/>
        <v>0</v>
      </c>
      <c r="S574" s="65">
        <f t="shared" si="459"/>
        <v>0</v>
      </c>
    </row>
    <row r="575" spans="1:19" ht="34.5" hidden="1" customHeight="1" x14ac:dyDescent="0.25">
      <c r="A575" s="161"/>
      <c r="B575" s="16">
        <v>483110</v>
      </c>
      <c r="C575" s="17" t="s">
        <v>401</v>
      </c>
      <c r="D575" s="83">
        <f t="shared" si="471"/>
        <v>0</v>
      </c>
      <c r="E575" s="67">
        <f t="shared" si="471"/>
        <v>0</v>
      </c>
      <c r="F575" s="18">
        <f t="shared" si="471"/>
        <v>0</v>
      </c>
      <c r="G575" s="18">
        <f t="shared" si="471"/>
        <v>0</v>
      </c>
      <c r="H575" s="18">
        <f t="shared" si="471"/>
        <v>0</v>
      </c>
      <c r="I575" s="289">
        <f t="shared" si="471"/>
        <v>0</v>
      </c>
      <c r="J575" s="18">
        <f t="shared" si="471"/>
        <v>0</v>
      </c>
      <c r="K575" s="18">
        <f t="shared" si="471"/>
        <v>0</v>
      </c>
      <c r="L575" s="18">
        <f t="shared" si="471"/>
        <v>0</v>
      </c>
      <c r="M575" s="18">
        <f t="shared" si="471"/>
        <v>0</v>
      </c>
      <c r="N575" s="18">
        <f t="shared" si="471"/>
        <v>0</v>
      </c>
      <c r="O575" s="48">
        <f t="shared" si="471"/>
        <v>0</v>
      </c>
      <c r="P575" s="65">
        <f t="shared" si="466"/>
        <v>0</v>
      </c>
      <c r="Q575" s="48">
        <f t="shared" si="471"/>
        <v>0</v>
      </c>
      <c r="R575" s="48">
        <f t="shared" si="471"/>
        <v>0</v>
      </c>
      <c r="S575" s="65">
        <f t="shared" si="459"/>
        <v>0</v>
      </c>
    </row>
    <row r="576" spans="1:19" ht="26.25" hidden="1" thickBot="1" x14ac:dyDescent="0.3">
      <c r="A576" s="161"/>
      <c r="B576" s="16">
        <v>483111</v>
      </c>
      <c r="C576" s="17" t="s">
        <v>402</v>
      </c>
      <c r="D576" s="84"/>
      <c r="E576" s="68"/>
      <c r="F576" s="19"/>
      <c r="G576" s="19"/>
      <c r="H576" s="19"/>
      <c r="I576" s="290"/>
      <c r="J576" s="19"/>
      <c r="K576" s="19"/>
      <c r="L576" s="19"/>
      <c r="M576" s="19"/>
      <c r="N576" s="19"/>
      <c r="O576" s="49"/>
      <c r="P576" s="65">
        <f t="shared" si="466"/>
        <v>0</v>
      </c>
      <c r="Q576" s="49"/>
      <c r="R576" s="49"/>
      <c r="S576" s="65">
        <f t="shared" si="459"/>
        <v>0</v>
      </c>
    </row>
    <row r="577" spans="1:19" ht="64.5" hidden="1" thickBot="1" x14ac:dyDescent="0.3">
      <c r="A577" s="271"/>
      <c r="B577" s="34">
        <v>484000</v>
      </c>
      <c r="C577" s="21" t="s">
        <v>403</v>
      </c>
      <c r="D577" s="82">
        <f t="shared" ref="D577:R579" si="472">SUM(D578)</f>
        <v>0</v>
      </c>
      <c r="E577" s="66">
        <f t="shared" si="472"/>
        <v>0</v>
      </c>
      <c r="F577" s="14">
        <f t="shared" si="472"/>
        <v>0</v>
      </c>
      <c r="G577" s="14">
        <f t="shared" si="472"/>
        <v>0</v>
      </c>
      <c r="H577" s="14">
        <f t="shared" si="472"/>
        <v>0</v>
      </c>
      <c r="I577" s="288">
        <f t="shared" si="472"/>
        <v>0</v>
      </c>
      <c r="J577" s="14">
        <f t="shared" si="472"/>
        <v>0</v>
      </c>
      <c r="K577" s="14">
        <f t="shared" si="472"/>
        <v>0</v>
      </c>
      <c r="L577" s="14">
        <f t="shared" si="472"/>
        <v>0</v>
      </c>
      <c r="M577" s="14">
        <f t="shared" si="472"/>
        <v>0</v>
      </c>
      <c r="N577" s="14">
        <f t="shared" si="472"/>
        <v>0</v>
      </c>
      <c r="O577" s="47">
        <f t="shared" si="472"/>
        <v>0</v>
      </c>
      <c r="P577" s="65">
        <f t="shared" si="466"/>
        <v>0</v>
      </c>
      <c r="Q577" s="47">
        <f t="shared" si="472"/>
        <v>0</v>
      </c>
      <c r="R577" s="47">
        <f t="shared" si="472"/>
        <v>0</v>
      </c>
      <c r="S577" s="65">
        <f t="shared" si="459"/>
        <v>0</v>
      </c>
    </row>
    <row r="578" spans="1:19" ht="39" hidden="1" thickBot="1" x14ac:dyDescent="0.3">
      <c r="A578" s="271"/>
      <c r="B578" s="35">
        <v>484100</v>
      </c>
      <c r="C578" s="13" t="s">
        <v>404</v>
      </c>
      <c r="D578" s="82">
        <f t="shared" si="472"/>
        <v>0</v>
      </c>
      <c r="E578" s="66">
        <f t="shared" si="472"/>
        <v>0</v>
      </c>
      <c r="F578" s="14">
        <f t="shared" si="472"/>
        <v>0</v>
      </c>
      <c r="G578" s="14">
        <f t="shared" si="472"/>
        <v>0</v>
      </c>
      <c r="H578" s="14">
        <f t="shared" si="472"/>
        <v>0</v>
      </c>
      <c r="I578" s="288">
        <f t="shared" si="472"/>
        <v>0</v>
      </c>
      <c r="J578" s="14">
        <f t="shared" si="472"/>
        <v>0</v>
      </c>
      <c r="K578" s="14">
        <f t="shared" si="472"/>
        <v>0</v>
      </c>
      <c r="L578" s="14">
        <f t="shared" si="472"/>
        <v>0</v>
      </c>
      <c r="M578" s="14">
        <f t="shared" si="472"/>
        <v>0</v>
      </c>
      <c r="N578" s="14">
        <f t="shared" si="472"/>
        <v>0</v>
      </c>
      <c r="O578" s="47">
        <f t="shared" si="472"/>
        <v>0</v>
      </c>
      <c r="P578" s="65">
        <f t="shared" si="466"/>
        <v>0</v>
      </c>
      <c r="Q578" s="47">
        <f t="shared" si="472"/>
        <v>0</v>
      </c>
      <c r="R578" s="47">
        <f t="shared" si="472"/>
        <v>0</v>
      </c>
      <c r="S578" s="65">
        <f t="shared" si="459"/>
        <v>0</v>
      </c>
    </row>
    <row r="579" spans="1:19" ht="115.5" hidden="1" customHeight="1" x14ac:dyDescent="0.25">
      <c r="A579" s="161"/>
      <c r="B579" s="16">
        <v>484110</v>
      </c>
      <c r="C579" s="17" t="s">
        <v>404</v>
      </c>
      <c r="D579" s="83">
        <f t="shared" si="472"/>
        <v>0</v>
      </c>
      <c r="E579" s="67">
        <f t="shared" si="472"/>
        <v>0</v>
      </c>
      <c r="F579" s="18">
        <f t="shared" si="472"/>
        <v>0</v>
      </c>
      <c r="G579" s="18">
        <f t="shared" si="472"/>
        <v>0</v>
      </c>
      <c r="H579" s="18">
        <f t="shared" si="472"/>
        <v>0</v>
      </c>
      <c r="I579" s="289">
        <f t="shared" si="472"/>
        <v>0</v>
      </c>
      <c r="J579" s="18">
        <f t="shared" si="472"/>
        <v>0</v>
      </c>
      <c r="K579" s="18">
        <f t="shared" si="472"/>
        <v>0</v>
      </c>
      <c r="L579" s="18">
        <f t="shared" si="472"/>
        <v>0</v>
      </c>
      <c r="M579" s="18">
        <f t="shared" si="472"/>
        <v>0</v>
      </c>
      <c r="N579" s="18">
        <f t="shared" si="472"/>
        <v>0</v>
      </c>
      <c r="O579" s="48">
        <f t="shared" si="472"/>
        <v>0</v>
      </c>
      <c r="P579" s="65">
        <f t="shared" si="466"/>
        <v>0</v>
      </c>
      <c r="Q579" s="48">
        <f t="shared" si="472"/>
        <v>0</v>
      </c>
      <c r="R579" s="48">
        <f t="shared" si="472"/>
        <v>0</v>
      </c>
      <c r="S579" s="65">
        <f t="shared" si="459"/>
        <v>0</v>
      </c>
    </row>
    <row r="580" spans="1:19" ht="148.5" hidden="1" customHeight="1" x14ac:dyDescent="0.25">
      <c r="A580" s="161"/>
      <c r="B580" s="16">
        <v>484111</v>
      </c>
      <c r="C580" s="17" t="s">
        <v>611</v>
      </c>
      <c r="D580" s="84"/>
      <c r="E580" s="68"/>
      <c r="F580" s="19"/>
      <c r="G580" s="19"/>
      <c r="H580" s="19"/>
      <c r="I580" s="290"/>
      <c r="J580" s="19"/>
      <c r="K580" s="19"/>
      <c r="L580" s="19"/>
      <c r="M580" s="19"/>
      <c r="N580" s="19"/>
      <c r="O580" s="49"/>
      <c r="P580" s="65">
        <f t="shared" si="466"/>
        <v>0</v>
      </c>
      <c r="Q580" s="49"/>
      <c r="R580" s="49"/>
      <c r="S580" s="65">
        <f t="shared" si="459"/>
        <v>0</v>
      </c>
    </row>
    <row r="581" spans="1:19" ht="115.5" hidden="1" thickBot="1" x14ac:dyDescent="0.3">
      <c r="A581" s="161"/>
      <c r="B581" s="12">
        <v>489000</v>
      </c>
      <c r="C581" s="13" t="s">
        <v>405</v>
      </c>
      <c r="D581" s="87">
        <f>SUM(D582)</f>
        <v>0</v>
      </c>
      <c r="E581" s="71">
        <f t="shared" ref="E581:O583" si="473">SUM(E582)</f>
        <v>0</v>
      </c>
      <c r="F581" s="25">
        <f t="shared" si="473"/>
        <v>0</v>
      </c>
      <c r="G581" s="25">
        <f t="shared" si="473"/>
        <v>0</v>
      </c>
      <c r="H581" s="25">
        <f t="shared" si="473"/>
        <v>0</v>
      </c>
      <c r="I581" s="118">
        <f t="shared" si="473"/>
        <v>0</v>
      </c>
      <c r="J581" s="25">
        <f t="shared" si="473"/>
        <v>0</v>
      </c>
      <c r="K581" s="25">
        <f t="shared" si="473"/>
        <v>0</v>
      </c>
      <c r="L581" s="25">
        <f t="shared" si="473"/>
        <v>0</v>
      </c>
      <c r="M581" s="25">
        <f t="shared" si="473"/>
        <v>0</v>
      </c>
      <c r="N581" s="25">
        <f t="shared" si="473"/>
        <v>0</v>
      </c>
      <c r="O581" s="53">
        <f t="shared" si="473"/>
        <v>0</v>
      </c>
      <c r="P581" s="65">
        <f t="shared" si="466"/>
        <v>0</v>
      </c>
      <c r="Q581" s="53">
        <f t="shared" ref="Q581:R583" si="474">SUM(Q582)</f>
        <v>0</v>
      </c>
      <c r="R581" s="53">
        <f t="shared" si="474"/>
        <v>0</v>
      </c>
      <c r="S581" s="65">
        <f t="shared" si="459"/>
        <v>0</v>
      </c>
    </row>
    <row r="582" spans="1:19" ht="39" hidden="1" thickBot="1" x14ac:dyDescent="0.3">
      <c r="A582" s="161"/>
      <c r="B582" s="12">
        <v>489100</v>
      </c>
      <c r="C582" s="13" t="s">
        <v>406</v>
      </c>
      <c r="D582" s="87">
        <f>SUM(D583)</f>
        <v>0</v>
      </c>
      <c r="E582" s="71">
        <f t="shared" si="473"/>
        <v>0</v>
      </c>
      <c r="F582" s="25">
        <f t="shared" si="473"/>
        <v>0</v>
      </c>
      <c r="G582" s="25">
        <f t="shared" si="473"/>
        <v>0</v>
      </c>
      <c r="H582" s="25">
        <f t="shared" si="473"/>
        <v>0</v>
      </c>
      <c r="I582" s="118">
        <f t="shared" si="473"/>
        <v>0</v>
      </c>
      <c r="J582" s="25">
        <f t="shared" si="473"/>
        <v>0</v>
      </c>
      <c r="K582" s="25">
        <f t="shared" si="473"/>
        <v>0</v>
      </c>
      <c r="L582" s="25">
        <f t="shared" si="473"/>
        <v>0</v>
      </c>
      <c r="M582" s="25">
        <f t="shared" si="473"/>
        <v>0</v>
      </c>
      <c r="N582" s="25">
        <f t="shared" si="473"/>
        <v>0</v>
      </c>
      <c r="O582" s="53">
        <f t="shared" si="473"/>
        <v>0</v>
      </c>
      <c r="P582" s="65">
        <f t="shared" si="466"/>
        <v>0</v>
      </c>
      <c r="Q582" s="53">
        <f t="shared" si="474"/>
        <v>0</v>
      </c>
      <c r="R582" s="53">
        <f t="shared" si="474"/>
        <v>0</v>
      </c>
      <c r="S582" s="65">
        <f t="shared" si="459"/>
        <v>0</v>
      </c>
    </row>
    <row r="583" spans="1:19" ht="39" hidden="1" thickBot="1" x14ac:dyDescent="0.3">
      <c r="A583" s="161"/>
      <c r="B583" s="16">
        <v>489110</v>
      </c>
      <c r="C583" s="17" t="s">
        <v>406</v>
      </c>
      <c r="D583" s="85">
        <f>SUM(D584)</f>
        <v>0</v>
      </c>
      <c r="E583" s="69">
        <f t="shared" si="473"/>
        <v>0</v>
      </c>
      <c r="F583" s="20">
        <f t="shared" si="473"/>
        <v>0</v>
      </c>
      <c r="G583" s="20">
        <f t="shared" si="473"/>
        <v>0</v>
      </c>
      <c r="H583" s="20">
        <f t="shared" si="473"/>
        <v>0</v>
      </c>
      <c r="I583" s="181">
        <f t="shared" si="473"/>
        <v>0</v>
      </c>
      <c r="J583" s="20">
        <f t="shared" si="473"/>
        <v>0</v>
      </c>
      <c r="K583" s="20">
        <f t="shared" si="473"/>
        <v>0</v>
      </c>
      <c r="L583" s="20">
        <f t="shared" si="473"/>
        <v>0</v>
      </c>
      <c r="M583" s="20">
        <f t="shared" si="473"/>
        <v>0</v>
      </c>
      <c r="N583" s="20">
        <f t="shared" si="473"/>
        <v>0</v>
      </c>
      <c r="O583" s="50">
        <f t="shared" si="473"/>
        <v>0</v>
      </c>
      <c r="P583" s="65">
        <f t="shared" si="466"/>
        <v>0</v>
      </c>
      <c r="Q583" s="50">
        <f t="shared" si="474"/>
        <v>0</v>
      </c>
      <c r="R583" s="50">
        <f t="shared" si="474"/>
        <v>0</v>
      </c>
      <c r="S583" s="65">
        <f t="shared" si="459"/>
        <v>0</v>
      </c>
    </row>
    <row r="584" spans="1:19" ht="39" hidden="1" thickBot="1" x14ac:dyDescent="0.3">
      <c r="A584" s="161"/>
      <c r="B584" s="16">
        <v>489111</v>
      </c>
      <c r="C584" s="17" t="s">
        <v>406</v>
      </c>
      <c r="D584" s="84"/>
      <c r="E584" s="68"/>
      <c r="F584" s="19"/>
      <c r="G584" s="19"/>
      <c r="H584" s="19"/>
      <c r="I584" s="290"/>
      <c r="J584" s="19"/>
      <c r="K584" s="19"/>
      <c r="L584" s="19"/>
      <c r="M584" s="19"/>
      <c r="N584" s="19"/>
      <c r="O584" s="49"/>
      <c r="P584" s="65">
        <f t="shared" si="466"/>
        <v>0</v>
      </c>
      <c r="Q584" s="49"/>
      <c r="R584" s="49"/>
      <c r="S584" s="65">
        <f t="shared" si="459"/>
        <v>0</v>
      </c>
    </row>
    <row r="585" spans="1:19" ht="16.5" hidden="1" thickBot="1" x14ac:dyDescent="0.3">
      <c r="A585" s="271"/>
      <c r="B585" s="12">
        <v>499000</v>
      </c>
      <c r="C585" s="21" t="s">
        <v>407</v>
      </c>
      <c r="D585" s="82">
        <f>SUM(D586)</f>
        <v>0</v>
      </c>
      <c r="E585" s="66">
        <f t="shared" ref="E585:O585" si="475">SUM(E586)</f>
        <v>0</v>
      </c>
      <c r="F585" s="14">
        <f t="shared" si="475"/>
        <v>0</v>
      </c>
      <c r="G585" s="14">
        <f t="shared" si="475"/>
        <v>0</v>
      </c>
      <c r="H585" s="14">
        <f t="shared" si="475"/>
        <v>0</v>
      </c>
      <c r="I585" s="288">
        <f t="shared" si="475"/>
        <v>0</v>
      </c>
      <c r="J585" s="14">
        <f t="shared" si="475"/>
        <v>0</v>
      </c>
      <c r="K585" s="14">
        <f t="shared" si="475"/>
        <v>0</v>
      </c>
      <c r="L585" s="14">
        <f t="shared" si="475"/>
        <v>0</v>
      </c>
      <c r="M585" s="14">
        <f t="shared" si="475"/>
        <v>0</v>
      </c>
      <c r="N585" s="14">
        <f t="shared" si="475"/>
        <v>0</v>
      </c>
      <c r="O585" s="47">
        <f t="shared" si="475"/>
        <v>0</v>
      </c>
      <c r="P585" s="65">
        <f t="shared" si="466"/>
        <v>0</v>
      </c>
      <c r="Q585" s="47">
        <f t="shared" ref="Q585:R585" si="476">SUM(Q586)</f>
        <v>0</v>
      </c>
      <c r="R585" s="47">
        <f t="shared" si="476"/>
        <v>0</v>
      </c>
      <c r="S585" s="65">
        <f t="shared" si="459"/>
        <v>0</v>
      </c>
    </row>
    <row r="586" spans="1:19" ht="16.5" hidden="1" thickBot="1" x14ac:dyDescent="0.3">
      <c r="A586" s="271"/>
      <c r="B586" s="12">
        <v>499100</v>
      </c>
      <c r="C586" s="13" t="s">
        <v>408</v>
      </c>
      <c r="D586" s="82">
        <f>SUM(D587,D589)</f>
        <v>0</v>
      </c>
      <c r="E586" s="66">
        <f t="shared" ref="E586:O586" si="477">SUM(E587,E589)</f>
        <v>0</v>
      </c>
      <c r="F586" s="14">
        <f t="shared" si="477"/>
        <v>0</v>
      </c>
      <c r="G586" s="14">
        <f t="shared" si="477"/>
        <v>0</v>
      </c>
      <c r="H586" s="14">
        <f t="shared" si="477"/>
        <v>0</v>
      </c>
      <c r="I586" s="288">
        <f t="shared" si="477"/>
        <v>0</v>
      </c>
      <c r="J586" s="14">
        <f t="shared" si="477"/>
        <v>0</v>
      </c>
      <c r="K586" s="14">
        <f t="shared" si="477"/>
        <v>0</v>
      </c>
      <c r="L586" s="14">
        <f t="shared" si="477"/>
        <v>0</v>
      </c>
      <c r="M586" s="14">
        <f t="shared" si="477"/>
        <v>0</v>
      </c>
      <c r="N586" s="14">
        <f t="shared" si="477"/>
        <v>0</v>
      </c>
      <c r="O586" s="47">
        <f t="shared" si="477"/>
        <v>0</v>
      </c>
      <c r="P586" s="65">
        <f t="shared" si="466"/>
        <v>0</v>
      </c>
      <c r="Q586" s="47">
        <f t="shared" ref="Q586:R586" si="478">SUM(Q587,Q589)</f>
        <v>0</v>
      </c>
      <c r="R586" s="47">
        <f t="shared" si="478"/>
        <v>0</v>
      </c>
      <c r="S586" s="65">
        <f t="shared" si="459"/>
        <v>0</v>
      </c>
    </row>
    <row r="587" spans="1:19" ht="16.5" hidden="1" thickBot="1" x14ac:dyDescent="0.3">
      <c r="A587" s="161"/>
      <c r="B587" s="16">
        <v>499110</v>
      </c>
      <c r="C587" s="17" t="s">
        <v>409</v>
      </c>
      <c r="D587" s="83">
        <f>SUM(D588)</f>
        <v>0</v>
      </c>
      <c r="E587" s="67">
        <f t="shared" ref="E587:O587" si="479">SUM(E588)</f>
        <v>0</v>
      </c>
      <c r="F587" s="18">
        <f t="shared" si="479"/>
        <v>0</v>
      </c>
      <c r="G587" s="18">
        <f t="shared" si="479"/>
        <v>0</v>
      </c>
      <c r="H587" s="18">
        <f t="shared" si="479"/>
        <v>0</v>
      </c>
      <c r="I587" s="289">
        <f t="shared" si="479"/>
        <v>0</v>
      </c>
      <c r="J587" s="18">
        <f t="shared" si="479"/>
        <v>0</v>
      </c>
      <c r="K587" s="18">
        <f t="shared" si="479"/>
        <v>0</v>
      </c>
      <c r="L587" s="18">
        <f t="shared" si="479"/>
        <v>0</v>
      </c>
      <c r="M587" s="18">
        <f t="shared" si="479"/>
        <v>0</v>
      </c>
      <c r="N587" s="18">
        <f t="shared" si="479"/>
        <v>0</v>
      </c>
      <c r="O587" s="48">
        <f t="shared" si="479"/>
        <v>0</v>
      </c>
      <c r="P587" s="65">
        <f t="shared" si="466"/>
        <v>0</v>
      </c>
      <c r="Q587" s="48">
        <f t="shared" ref="Q587:R587" si="480">SUM(Q588)</f>
        <v>0</v>
      </c>
      <c r="R587" s="48">
        <f t="shared" si="480"/>
        <v>0</v>
      </c>
      <c r="S587" s="65">
        <f t="shared" si="459"/>
        <v>0</v>
      </c>
    </row>
    <row r="588" spans="1:19" ht="16.5" hidden="1" thickBot="1" x14ac:dyDescent="0.3">
      <c r="A588" s="161"/>
      <c r="B588" s="16">
        <v>499111</v>
      </c>
      <c r="C588" s="17" t="s">
        <v>410</v>
      </c>
      <c r="D588" s="84"/>
      <c r="E588" s="68"/>
      <c r="F588" s="19"/>
      <c r="G588" s="19"/>
      <c r="H588" s="19"/>
      <c r="I588" s="290"/>
      <c r="J588" s="19"/>
      <c r="K588" s="19"/>
      <c r="L588" s="19"/>
      <c r="M588" s="19"/>
      <c r="N588" s="19"/>
      <c r="O588" s="49"/>
      <c r="P588" s="65">
        <f t="shared" si="466"/>
        <v>0</v>
      </c>
      <c r="Q588" s="49"/>
      <c r="R588" s="49"/>
      <c r="S588" s="65">
        <f t="shared" si="459"/>
        <v>0</v>
      </c>
    </row>
    <row r="589" spans="1:19" ht="16.5" hidden="1" thickBot="1" x14ac:dyDescent="0.3">
      <c r="A589" s="161"/>
      <c r="B589" s="16">
        <v>499120</v>
      </c>
      <c r="C589" s="17" t="s">
        <v>411</v>
      </c>
      <c r="D589" s="83">
        <f>SUM(D590)</f>
        <v>0</v>
      </c>
      <c r="E589" s="67">
        <f t="shared" ref="E589:O589" si="481">SUM(E590)</f>
        <v>0</v>
      </c>
      <c r="F589" s="18">
        <f t="shared" si="481"/>
        <v>0</v>
      </c>
      <c r="G589" s="18">
        <f t="shared" si="481"/>
        <v>0</v>
      </c>
      <c r="H589" s="18">
        <f t="shared" si="481"/>
        <v>0</v>
      </c>
      <c r="I589" s="289">
        <f t="shared" si="481"/>
        <v>0</v>
      </c>
      <c r="J589" s="18">
        <f t="shared" si="481"/>
        <v>0</v>
      </c>
      <c r="K589" s="18">
        <f t="shared" si="481"/>
        <v>0</v>
      </c>
      <c r="L589" s="18">
        <f t="shared" si="481"/>
        <v>0</v>
      </c>
      <c r="M589" s="18">
        <f t="shared" si="481"/>
        <v>0</v>
      </c>
      <c r="N589" s="18">
        <f t="shared" si="481"/>
        <v>0</v>
      </c>
      <c r="O589" s="48">
        <f t="shared" si="481"/>
        <v>0</v>
      </c>
      <c r="P589" s="65">
        <f t="shared" si="466"/>
        <v>0</v>
      </c>
      <c r="Q589" s="48">
        <f t="shared" ref="Q589:R589" si="482">SUM(Q590)</f>
        <v>0</v>
      </c>
      <c r="R589" s="48">
        <f t="shared" si="482"/>
        <v>0</v>
      </c>
      <c r="S589" s="65">
        <f t="shared" si="459"/>
        <v>0</v>
      </c>
    </row>
    <row r="590" spans="1:19" ht="16.5" hidden="1" thickBot="1" x14ac:dyDescent="0.3">
      <c r="A590" s="273"/>
      <c r="B590" s="41">
        <v>499121</v>
      </c>
      <c r="C590" s="42" t="s">
        <v>412</v>
      </c>
      <c r="D590" s="93"/>
      <c r="E590" s="79"/>
      <c r="F590" s="43"/>
      <c r="G590" s="43"/>
      <c r="H590" s="43"/>
      <c r="I590" s="302"/>
      <c r="J590" s="43"/>
      <c r="K590" s="43"/>
      <c r="L590" s="43"/>
      <c r="M590" s="43"/>
      <c r="N590" s="43"/>
      <c r="O590" s="61"/>
      <c r="P590" s="96">
        <f t="shared" si="466"/>
        <v>0</v>
      </c>
      <c r="Q590" s="61"/>
      <c r="R590" s="61"/>
      <c r="S590" s="96">
        <f t="shared" si="459"/>
        <v>0</v>
      </c>
    </row>
    <row r="591" spans="1:19" ht="16.5" thickBot="1" x14ac:dyDescent="0.3">
      <c r="A591" s="132"/>
      <c r="B591" s="133"/>
      <c r="C591" s="134" t="s">
        <v>701</v>
      </c>
      <c r="D591" s="125">
        <f t="shared" ref="D591:O591" si="483">SUM(D32+D55+D68+D78+D94+D99+D109+D113+D176+D216+D288+D318+D359+D423+D433+D437+D452+D464+D479+D486+D493+D499+D507+D528+D546+D573+D577+D581+D585)</f>
        <v>49581300</v>
      </c>
      <c r="E591" s="126">
        <f t="shared" si="483"/>
        <v>54087000</v>
      </c>
      <c r="F591" s="127">
        <f t="shared" si="483"/>
        <v>0</v>
      </c>
      <c r="G591" s="127">
        <f t="shared" si="483"/>
        <v>0</v>
      </c>
      <c r="H591" s="127">
        <f t="shared" si="483"/>
        <v>0</v>
      </c>
      <c r="I591" s="127">
        <f t="shared" si="483"/>
        <v>0</v>
      </c>
      <c r="J591" s="127">
        <f t="shared" si="483"/>
        <v>0</v>
      </c>
      <c r="K591" s="127">
        <f t="shared" si="483"/>
        <v>0</v>
      </c>
      <c r="L591" s="127">
        <f t="shared" si="483"/>
        <v>0</v>
      </c>
      <c r="M591" s="127">
        <f t="shared" si="483"/>
        <v>0</v>
      </c>
      <c r="N591" s="127">
        <f t="shared" si="483"/>
        <v>0</v>
      </c>
      <c r="O591" s="128">
        <f t="shared" si="483"/>
        <v>0</v>
      </c>
      <c r="P591" s="97">
        <f t="shared" si="466"/>
        <v>54087000</v>
      </c>
      <c r="Q591" s="127">
        <f>SUM(Q32+Q55+Q68+Q78+Q94+Q99+Q109+Q113+Q176+Q216+Q288+Q318+Q359+Q423+Q433+Q437+Q452+Q464+Q479+Q486+Q493+Q499+Q507+Q528+Q546+Q573+Q577+Q581+Q585)</f>
        <v>53487000</v>
      </c>
      <c r="R591" s="127">
        <f>SUM(R32+R55+R68+R78+R94+R99+R109+R113+R176+R216+R288+R318+R359+R423+R433+R437+R452+R464+R479+R486+R493+R499+R507+R528+R546+R573+R577+R581+R585)</f>
        <v>53487000</v>
      </c>
      <c r="S591" s="97">
        <f t="shared" si="459"/>
        <v>161061000</v>
      </c>
    </row>
    <row r="592" spans="1:19" ht="26.25" hidden="1" thickBot="1" x14ac:dyDescent="0.3">
      <c r="A592" s="274"/>
      <c r="B592" s="130">
        <v>511000</v>
      </c>
      <c r="C592" s="131" t="s">
        <v>413</v>
      </c>
      <c r="D592" s="94">
        <f>SUM(D593,D597,D607,D620)</f>
        <v>0</v>
      </c>
      <c r="E592" s="80">
        <f t="shared" ref="E592:O592" si="484">SUM(E593,E597,E607,E620)</f>
        <v>0</v>
      </c>
      <c r="F592" s="44">
        <f t="shared" si="484"/>
        <v>0</v>
      </c>
      <c r="G592" s="44">
        <f t="shared" si="484"/>
        <v>0</v>
      </c>
      <c r="H592" s="44">
        <f t="shared" si="484"/>
        <v>0</v>
      </c>
      <c r="I592" s="303">
        <f t="shared" si="484"/>
        <v>0</v>
      </c>
      <c r="J592" s="44">
        <f t="shared" si="484"/>
        <v>0</v>
      </c>
      <c r="K592" s="44">
        <f t="shared" si="484"/>
        <v>0</v>
      </c>
      <c r="L592" s="44">
        <f t="shared" si="484"/>
        <v>0</v>
      </c>
      <c r="M592" s="44">
        <f t="shared" si="484"/>
        <v>0</v>
      </c>
      <c r="N592" s="44">
        <f t="shared" si="484"/>
        <v>0</v>
      </c>
      <c r="O592" s="62">
        <f t="shared" si="484"/>
        <v>0</v>
      </c>
      <c r="P592" s="124">
        <f t="shared" si="466"/>
        <v>0</v>
      </c>
      <c r="Q592" s="62">
        <f t="shared" ref="Q592:R592" si="485">SUM(Q593,Q597,Q607,Q620)</f>
        <v>0</v>
      </c>
      <c r="R592" s="62">
        <f t="shared" si="485"/>
        <v>0</v>
      </c>
      <c r="S592" s="124">
        <f t="shared" si="459"/>
        <v>0</v>
      </c>
    </row>
    <row r="593" spans="1:19" ht="16.5" hidden="1" thickBot="1" x14ac:dyDescent="0.3">
      <c r="A593" s="271"/>
      <c r="B593" s="12">
        <v>511100</v>
      </c>
      <c r="C593" s="13" t="s">
        <v>414</v>
      </c>
      <c r="D593" s="82">
        <f>SUM(D594)</f>
        <v>0</v>
      </c>
      <c r="E593" s="66">
        <f t="shared" ref="E593:O593" si="486">SUM(E594)</f>
        <v>0</v>
      </c>
      <c r="F593" s="14">
        <f t="shared" si="486"/>
        <v>0</v>
      </c>
      <c r="G593" s="14">
        <f t="shared" si="486"/>
        <v>0</v>
      </c>
      <c r="H593" s="14">
        <f t="shared" si="486"/>
        <v>0</v>
      </c>
      <c r="I593" s="288">
        <f t="shared" si="486"/>
        <v>0</v>
      </c>
      <c r="J593" s="14">
        <f t="shared" si="486"/>
        <v>0</v>
      </c>
      <c r="K593" s="14">
        <f t="shared" si="486"/>
        <v>0</v>
      </c>
      <c r="L593" s="14">
        <f t="shared" si="486"/>
        <v>0</v>
      </c>
      <c r="M593" s="14">
        <f t="shared" si="486"/>
        <v>0</v>
      </c>
      <c r="N593" s="14">
        <f t="shared" si="486"/>
        <v>0</v>
      </c>
      <c r="O593" s="47">
        <f t="shared" si="486"/>
        <v>0</v>
      </c>
      <c r="P593" s="65">
        <f t="shared" si="466"/>
        <v>0</v>
      </c>
      <c r="Q593" s="47">
        <f t="shared" ref="Q593:R593" si="487">SUM(Q594)</f>
        <v>0</v>
      </c>
      <c r="R593" s="47">
        <f t="shared" si="487"/>
        <v>0</v>
      </c>
      <c r="S593" s="65">
        <f t="shared" si="459"/>
        <v>0</v>
      </c>
    </row>
    <row r="594" spans="1:19" ht="26.25" hidden="1" thickBot="1" x14ac:dyDescent="0.3">
      <c r="A594" s="161"/>
      <c r="B594" s="16">
        <v>511120</v>
      </c>
      <c r="C594" s="17" t="s">
        <v>415</v>
      </c>
      <c r="D594" s="83">
        <f>SUM(D595:D596)</f>
        <v>0</v>
      </c>
      <c r="E594" s="67">
        <f t="shared" ref="E594:O594" si="488">SUM(E595:E596)</f>
        <v>0</v>
      </c>
      <c r="F594" s="18">
        <f t="shared" si="488"/>
        <v>0</v>
      </c>
      <c r="G594" s="18">
        <f t="shared" si="488"/>
        <v>0</v>
      </c>
      <c r="H594" s="18">
        <f t="shared" si="488"/>
        <v>0</v>
      </c>
      <c r="I594" s="289">
        <f t="shared" si="488"/>
        <v>0</v>
      </c>
      <c r="J594" s="18">
        <f t="shared" si="488"/>
        <v>0</v>
      </c>
      <c r="K594" s="18">
        <f t="shared" si="488"/>
        <v>0</v>
      </c>
      <c r="L594" s="18">
        <f t="shared" si="488"/>
        <v>0</v>
      </c>
      <c r="M594" s="18">
        <f t="shared" si="488"/>
        <v>0</v>
      </c>
      <c r="N594" s="18">
        <f t="shared" si="488"/>
        <v>0</v>
      </c>
      <c r="O594" s="48">
        <f t="shared" si="488"/>
        <v>0</v>
      </c>
      <c r="P594" s="65">
        <f t="shared" si="466"/>
        <v>0</v>
      </c>
      <c r="Q594" s="48">
        <f t="shared" ref="Q594:R594" si="489">SUM(Q595:Q596)</f>
        <v>0</v>
      </c>
      <c r="R594" s="48">
        <f t="shared" si="489"/>
        <v>0</v>
      </c>
      <c r="S594" s="65">
        <f t="shared" si="459"/>
        <v>0</v>
      </c>
    </row>
    <row r="595" spans="1:19" ht="26.25" hidden="1" thickBot="1" x14ac:dyDescent="0.3">
      <c r="A595" s="161"/>
      <c r="B595" s="16">
        <v>511121</v>
      </c>
      <c r="C595" s="17" t="s">
        <v>416</v>
      </c>
      <c r="D595" s="84"/>
      <c r="E595" s="68"/>
      <c r="F595" s="19"/>
      <c r="G595" s="19"/>
      <c r="H595" s="19"/>
      <c r="I595" s="290"/>
      <c r="J595" s="19"/>
      <c r="K595" s="19"/>
      <c r="L595" s="19"/>
      <c r="M595" s="19"/>
      <c r="N595" s="19"/>
      <c r="O595" s="49"/>
      <c r="P595" s="65">
        <f t="shared" si="466"/>
        <v>0</v>
      </c>
      <c r="Q595" s="49"/>
      <c r="R595" s="49"/>
      <c r="S595" s="65">
        <f t="shared" si="459"/>
        <v>0</v>
      </c>
    </row>
    <row r="596" spans="1:19" ht="26.25" hidden="1" thickBot="1" x14ac:dyDescent="0.3">
      <c r="A596" s="161"/>
      <c r="B596" s="16">
        <v>511126</v>
      </c>
      <c r="C596" s="17" t="s">
        <v>417</v>
      </c>
      <c r="D596" s="84"/>
      <c r="E596" s="68"/>
      <c r="F596" s="19"/>
      <c r="G596" s="19"/>
      <c r="H596" s="19"/>
      <c r="I596" s="290"/>
      <c r="J596" s="19"/>
      <c r="K596" s="19"/>
      <c r="L596" s="19"/>
      <c r="M596" s="19"/>
      <c r="N596" s="19"/>
      <c r="O596" s="49"/>
      <c r="P596" s="65">
        <f t="shared" si="466"/>
        <v>0</v>
      </c>
      <c r="Q596" s="49"/>
      <c r="R596" s="49"/>
      <c r="S596" s="65">
        <f t="shared" si="459"/>
        <v>0</v>
      </c>
    </row>
    <row r="597" spans="1:19" ht="16.5" hidden="1" thickBot="1" x14ac:dyDescent="0.3">
      <c r="A597" s="161"/>
      <c r="B597" s="12">
        <v>511200</v>
      </c>
      <c r="C597" s="13" t="s">
        <v>418</v>
      </c>
      <c r="D597" s="82">
        <f>SUM(D598+D602+D605)</f>
        <v>0</v>
      </c>
      <c r="E597" s="66">
        <f t="shared" ref="E597:O597" si="490">SUM(E598+E602+E605)</f>
        <v>0</v>
      </c>
      <c r="F597" s="14">
        <f t="shared" si="490"/>
        <v>0</v>
      </c>
      <c r="G597" s="14">
        <f t="shared" si="490"/>
        <v>0</v>
      </c>
      <c r="H597" s="14">
        <f t="shared" si="490"/>
        <v>0</v>
      </c>
      <c r="I597" s="288">
        <f t="shared" si="490"/>
        <v>0</v>
      </c>
      <c r="J597" s="14">
        <f t="shared" si="490"/>
        <v>0</v>
      </c>
      <c r="K597" s="14">
        <f t="shared" si="490"/>
        <v>0</v>
      </c>
      <c r="L597" s="14">
        <f t="shared" si="490"/>
        <v>0</v>
      </c>
      <c r="M597" s="14">
        <f t="shared" si="490"/>
        <v>0</v>
      </c>
      <c r="N597" s="14">
        <f t="shared" si="490"/>
        <v>0</v>
      </c>
      <c r="O597" s="47">
        <f t="shared" si="490"/>
        <v>0</v>
      </c>
      <c r="P597" s="65">
        <f t="shared" si="466"/>
        <v>0</v>
      </c>
      <c r="Q597" s="47">
        <f t="shared" ref="Q597:R597" si="491">SUM(Q598+Q602+Q605)</f>
        <v>0</v>
      </c>
      <c r="R597" s="47">
        <f t="shared" si="491"/>
        <v>0</v>
      </c>
      <c r="S597" s="65">
        <f t="shared" si="459"/>
        <v>0</v>
      </c>
    </row>
    <row r="598" spans="1:19" ht="16.5" hidden="1" thickBot="1" x14ac:dyDescent="0.3">
      <c r="A598" s="161"/>
      <c r="B598" s="16">
        <v>511210</v>
      </c>
      <c r="C598" s="17" t="s">
        <v>419</v>
      </c>
      <c r="D598" s="83">
        <f>SUM(D601+D600+D599)</f>
        <v>0</v>
      </c>
      <c r="E598" s="67">
        <f t="shared" ref="E598:O598" si="492">SUM(E601+E600+E599)</f>
        <v>0</v>
      </c>
      <c r="F598" s="18">
        <f t="shared" si="492"/>
        <v>0</v>
      </c>
      <c r="G598" s="18">
        <f t="shared" si="492"/>
        <v>0</v>
      </c>
      <c r="H598" s="18">
        <f t="shared" si="492"/>
        <v>0</v>
      </c>
      <c r="I598" s="289">
        <f t="shared" si="492"/>
        <v>0</v>
      </c>
      <c r="J598" s="18">
        <f t="shared" si="492"/>
        <v>0</v>
      </c>
      <c r="K598" s="18">
        <f t="shared" si="492"/>
        <v>0</v>
      </c>
      <c r="L598" s="18">
        <f t="shared" si="492"/>
        <v>0</v>
      </c>
      <c r="M598" s="18">
        <f t="shared" si="492"/>
        <v>0</v>
      </c>
      <c r="N598" s="18">
        <f t="shared" si="492"/>
        <v>0</v>
      </c>
      <c r="O598" s="48">
        <f t="shared" si="492"/>
        <v>0</v>
      </c>
      <c r="P598" s="65">
        <f t="shared" si="466"/>
        <v>0</v>
      </c>
      <c r="Q598" s="48">
        <f t="shared" ref="Q598:R598" si="493">SUM(Q601+Q600+Q599)</f>
        <v>0</v>
      </c>
      <c r="R598" s="48">
        <f t="shared" si="493"/>
        <v>0</v>
      </c>
      <c r="S598" s="65">
        <f t="shared" si="459"/>
        <v>0</v>
      </c>
    </row>
    <row r="599" spans="1:19" ht="26.25" hidden="1" thickBot="1" x14ac:dyDescent="0.3">
      <c r="A599" s="161"/>
      <c r="B599" s="16">
        <v>511212</v>
      </c>
      <c r="C599" s="17" t="s">
        <v>420</v>
      </c>
      <c r="D599" s="88"/>
      <c r="E599" s="72"/>
      <c r="F599" s="28"/>
      <c r="G599" s="28"/>
      <c r="H599" s="28"/>
      <c r="I599" s="291"/>
      <c r="J599" s="28"/>
      <c r="K599" s="28"/>
      <c r="L599" s="28"/>
      <c r="M599" s="28"/>
      <c r="N599" s="28"/>
      <c r="O599" s="54"/>
      <c r="P599" s="65">
        <f t="shared" si="466"/>
        <v>0</v>
      </c>
      <c r="Q599" s="54"/>
      <c r="R599" s="54"/>
      <c r="S599" s="65">
        <f t="shared" si="459"/>
        <v>0</v>
      </c>
    </row>
    <row r="600" spans="1:19" ht="26.25" hidden="1" thickBot="1" x14ac:dyDescent="0.3">
      <c r="A600" s="161"/>
      <c r="B600" s="16">
        <v>511213</v>
      </c>
      <c r="C600" s="17" t="s">
        <v>421</v>
      </c>
      <c r="D600" s="88"/>
      <c r="E600" s="72"/>
      <c r="F600" s="28"/>
      <c r="G600" s="28"/>
      <c r="H600" s="28"/>
      <c r="I600" s="291"/>
      <c r="J600" s="28"/>
      <c r="K600" s="28"/>
      <c r="L600" s="28"/>
      <c r="M600" s="28"/>
      <c r="N600" s="28"/>
      <c r="O600" s="54"/>
      <c r="P600" s="65">
        <f t="shared" si="466"/>
        <v>0</v>
      </c>
      <c r="Q600" s="54"/>
      <c r="R600" s="54"/>
      <c r="S600" s="65">
        <f t="shared" si="459"/>
        <v>0</v>
      </c>
    </row>
    <row r="601" spans="1:19" ht="26.25" hidden="1" thickBot="1" x14ac:dyDescent="0.3">
      <c r="A601" s="161"/>
      <c r="B601" s="16">
        <v>511219</v>
      </c>
      <c r="C601" s="17" t="s">
        <v>422</v>
      </c>
      <c r="D601" s="84"/>
      <c r="E601" s="68"/>
      <c r="F601" s="19"/>
      <c r="G601" s="19"/>
      <c r="H601" s="19"/>
      <c r="I601" s="290"/>
      <c r="J601" s="19"/>
      <c r="K601" s="19"/>
      <c r="L601" s="19"/>
      <c r="M601" s="19"/>
      <c r="N601" s="19"/>
      <c r="O601" s="49"/>
      <c r="P601" s="65">
        <f t="shared" si="466"/>
        <v>0</v>
      </c>
      <c r="Q601" s="49"/>
      <c r="R601" s="49"/>
      <c r="S601" s="65">
        <f t="shared" si="459"/>
        <v>0</v>
      </c>
    </row>
    <row r="602" spans="1:19" ht="26.25" hidden="1" thickBot="1" x14ac:dyDescent="0.3">
      <c r="A602" s="161"/>
      <c r="B602" s="16">
        <v>511220</v>
      </c>
      <c r="C602" s="17" t="s">
        <v>423</v>
      </c>
      <c r="D602" s="85">
        <f>SUM(D603+D604)</f>
        <v>0</v>
      </c>
      <c r="E602" s="69">
        <f t="shared" ref="E602:O602" si="494">SUM(E603+E604)</f>
        <v>0</v>
      </c>
      <c r="F602" s="20">
        <f t="shared" si="494"/>
        <v>0</v>
      </c>
      <c r="G602" s="20">
        <f t="shared" si="494"/>
        <v>0</v>
      </c>
      <c r="H602" s="20">
        <f t="shared" si="494"/>
        <v>0</v>
      </c>
      <c r="I602" s="181">
        <f t="shared" si="494"/>
        <v>0</v>
      </c>
      <c r="J602" s="20">
        <f t="shared" si="494"/>
        <v>0</v>
      </c>
      <c r="K602" s="20">
        <f t="shared" si="494"/>
        <v>0</v>
      </c>
      <c r="L602" s="20">
        <f t="shared" si="494"/>
        <v>0</v>
      </c>
      <c r="M602" s="20">
        <f t="shared" si="494"/>
        <v>0</v>
      </c>
      <c r="N602" s="20">
        <f t="shared" si="494"/>
        <v>0</v>
      </c>
      <c r="O602" s="50">
        <f t="shared" si="494"/>
        <v>0</v>
      </c>
      <c r="P602" s="65">
        <f t="shared" si="466"/>
        <v>0</v>
      </c>
      <c r="Q602" s="50">
        <f t="shared" ref="Q602:R602" si="495">SUM(Q603+Q604)</f>
        <v>0</v>
      </c>
      <c r="R602" s="50">
        <f t="shared" si="495"/>
        <v>0</v>
      </c>
      <c r="S602" s="65">
        <f t="shared" si="459"/>
        <v>0</v>
      </c>
    </row>
    <row r="603" spans="1:19" ht="65.25" hidden="1" customHeight="1" x14ac:dyDescent="0.25">
      <c r="A603" s="161"/>
      <c r="B603" s="16">
        <v>511223</v>
      </c>
      <c r="C603" s="17" t="s">
        <v>424</v>
      </c>
      <c r="D603" s="84"/>
      <c r="E603" s="68"/>
      <c r="F603" s="19"/>
      <c r="G603" s="19"/>
      <c r="H603" s="19"/>
      <c r="I603" s="290"/>
      <c r="J603" s="19"/>
      <c r="K603" s="19"/>
      <c r="L603" s="19"/>
      <c r="M603" s="19"/>
      <c r="N603" s="19"/>
      <c r="O603" s="49"/>
      <c r="P603" s="65">
        <f t="shared" si="466"/>
        <v>0</v>
      </c>
      <c r="Q603" s="49"/>
      <c r="R603" s="49"/>
      <c r="S603" s="65">
        <f t="shared" si="459"/>
        <v>0</v>
      </c>
    </row>
    <row r="604" spans="1:19" ht="51.75" hidden="1" thickBot="1" x14ac:dyDescent="0.3">
      <c r="A604" s="161"/>
      <c r="B604" s="16">
        <v>511226</v>
      </c>
      <c r="C604" s="17" t="s">
        <v>425</v>
      </c>
      <c r="D604" s="84"/>
      <c r="E604" s="68"/>
      <c r="F604" s="19"/>
      <c r="G604" s="19"/>
      <c r="H604" s="19"/>
      <c r="I604" s="290"/>
      <c r="J604" s="19"/>
      <c r="K604" s="19"/>
      <c r="L604" s="19"/>
      <c r="M604" s="19"/>
      <c r="N604" s="19"/>
      <c r="O604" s="49"/>
      <c r="P604" s="65">
        <f t="shared" si="466"/>
        <v>0</v>
      </c>
      <c r="Q604" s="49"/>
      <c r="R604" s="49"/>
      <c r="S604" s="65">
        <f t="shared" si="459"/>
        <v>0</v>
      </c>
    </row>
    <row r="605" spans="1:19" ht="26.25" hidden="1" thickBot="1" x14ac:dyDescent="0.3">
      <c r="A605" s="161"/>
      <c r="B605" s="16">
        <v>511240</v>
      </c>
      <c r="C605" s="17" t="s">
        <v>506</v>
      </c>
      <c r="D605" s="85">
        <f>SUM(D606)</f>
        <v>0</v>
      </c>
      <c r="E605" s="69">
        <f t="shared" ref="E605:O605" si="496">SUM(E606)</f>
        <v>0</v>
      </c>
      <c r="F605" s="20">
        <f t="shared" si="496"/>
        <v>0</v>
      </c>
      <c r="G605" s="20">
        <f t="shared" si="496"/>
        <v>0</v>
      </c>
      <c r="H605" s="20">
        <f t="shared" si="496"/>
        <v>0</v>
      </c>
      <c r="I605" s="181">
        <f t="shared" si="496"/>
        <v>0</v>
      </c>
      <c r="J605" s="20">
        <f t="shared" si="496"/>
        <v>0</v>
      </c>
      <c r="K605" s="20">
        <f t="shared" si="496"/>
        <v>0</v>
      </c>
      <c r="L605" s="20">
        <f t="shared" si="496"/>
        <v>0</v>
      </c>
      <c r="M605" s="20">
        <f t="shared" si="496"/>
        <v>0</v>
      </c>
      <c r="N605" s="20">
        <f t="shared" si="496"/>
        <v>0</v>
      </c>
      <c r="O605" s="50">
        <f t="shared" si="496"/>
        <v>0</v>
      </c>
      <c r="P605" s="65">
        <f t="shared" si="466"/>
        <v>0</v>
      </c>
      <c r="Q605" s="50">
        <f t="shared" ref="Q605:R605" si="497">SUM(Q606)</f>
        <v>0</v>
      </c>
      <c r="R605" s="50">
        <f t="shared" si="497"/>
        <v>0</v>
      </c>
      <c r="S605" s="65">
        <f t="shared" si="459"/>
        <v>0</v>
      </c>
    </row>
    <row r="606" spans="1:19" ht="16.5" hidden="1" thickBot="1" x14ac:dyDescent="0.3">
      <c r="A606" s="161"/>
      <c r="B606" s="16">
        <v>511241</v>
      </c>
      <c r="C606" s="17" t="s">
        <v>507</v>
      </c>
      <c r="D606" s="84"/>
      <c r="E606" s="68"/>
      <c r="F606" s="19"/>
      <c r="G606" s="19"/>
      <c r="H606" s="19"/>
      <c r="I606" s="290"/>
      <c r="J606" s="19"/>
      <c r="K606" s="19"/>
      <c r="L606" s="19"/>
      <c r="M606" s="19"/>
      <c r="N606" s="19"/>
      <c r="O606" s="49"/>
      <c r="P606" s="65">
        <f t="shared" si="466"/>
        <v>0</v>
      </c>
      <c r="Q606" s="49"/>
      <c r="R606" s="49"/>
      <c r="S606" s="65">
        <f t="shared" si="459"/>
        <v>0</v>
      </c>
    </row>
    <row r="607" spans="1:19" ht="26.25" hidden="1" thickBot="1" x14ac:dyDescent="0.3">
      <c r="A607" s="271"/>
      <c r="B607" s="35">
        <v>511300</v>
      </c>
      <c r="C607" s="13" t="s">
        <v>426</v>
      </c>
      <c r="D607" s="82">
        <f>SUM(D610+D616+D614+D608)</f>
        <v>0</v>
      </c>
      <c r="E607" s="66">
        <f t="shared" ref="E607:O607" si="498">SUM(E610+E616+E614+E608)</f>
        <v>0</v>
      </c>
      <c r="F607" s="14">
        <f t="shared" si="498"/>
        <v>0</v>
      </c>
      <c r="G607" s="14">
        <f t="shared" si="498"/>
        <v>0</v>
      </c>
      <c r="H607" s="14">
        <f t="shared" si="498"/>
        <v>0</v>
      </c>
      <c r="I607" s="288">
        <f t="shared" si="498"/>
        <v>0</v>
      </c>
      <c r="J607" s="14">
        <f t="shared" si="498"/>
        <v>0</v>
      </c>
      <c r="K607" s="14">
        <f t="shared" si="498"/>
        <v>0</v>
      </c>
      <c r="L607" s="14">
        <f t="shared" si="498"/>
        <v>0</v>
      </c>
      <c r="M607" s="14">
        <f t="shared" si="498"/>
        <v>0</v>
      </c>
      <c r="N607" s="14">
        <f t="shared" si="498"/>
        <v>0</v>
      </c>
      <c r="O607" s="47">
        <f t="shared" si="498"/>
        <v>0</v>
      </c>
      <c r="P607" s="65">
        <f t="shared" si="466"/>
        <v>0</v>
      </c>
      <c r="Q607" s="47">
        <f t="shared" ref="Q607:R607" si="499">SUM(Q610+Q616+Q614+Q608)</f>
        <v>0</v>
      </c>
      <c r="R607" s="47">
        <f t="shared" si="499"/>
        <v>0</v>
      </c>
      <c r="S607" s="65">
        <f t="shared" si="459"/>
        <v>0</v>
      </c>
    </row>
    <row r="608" spans="1:19" ht="26.25" hidden="1" thickBot="1" x14ac:dyDescent="0.3">
      <c r="A608" s="161"/>
      <c r="B608" s="45">
        <v>511310</v>
      </c>
      <c r="C608" s="17" t="s">
        <v>427</v>
      </c>
      <c r="D608" s="83">
        <f>SUM(D609)</f>
        <v>0</v>
      </c>
      <c r="E608" s="67">
        <f t="shared" ref="E608:O608" si="500">SUM(E609)</f>
        <v>0</v>
      </c>
      <c r="F608" s="18">
        <f t="shared" si="500"/>
        <v>0</v>
      </c>
      <c r="G608" s="18">
        <f t="shared" si="500"/>
        <v>0</v>
      </c>
      <c r="H608" s="18">
        <f t="shared" si="500"/>
        <v>0</v>
      </c>
      <c r="I608" s="289">
        <f t="shared" si="500"/>
        <v>0</v>
      </c>
      <c r="J608" s="18">
        <f t="shared" si="500"/>
        <v>0</v>
      </c>
      <c r="K608" s="18">
        <f t="shared" si="500"/>
        <v>0</v>
      </c>
      <c r="L608" s="18">
        <f t="shared" si="500"/>
        <v>0</v>
      </c>
      <c r="M608" s="18">
        <f t="shared" si="500"/>
        <v>0</v>
      </c>
      <c r="N608" s="18">
        <f t="shared" si="500"/>
        <v>0</v>
      </c>
      <c r="O608" s="48">
        <f t="shared" si="500"/>
        <v>0</v>
      </c>
      <c r="P608" s="65">
        <f t="shared" si="466"/>
        <v>0</v>
      </c>
      <c r="Q608" s="48">
        <f t="shared" ref="Q608:R608" si="501">SUM(Q609)</f>
        <v>0</v>
      </c>
      <c r="R608" s="48">
        <f t="shared" si="501"/>
        <v>0</v>
      </c>
      <c r="S608" s="65">
        <f t="shared" si="459"/>
        <v>0</v>
      </c>
    </row>
    <row r="609" spans="1:19" ht="26.25" hidden="1" thickBot="1" x14ac:dyDescent="0.3">
      <c r="A609" s="161"/>
      <c r="B609" s="45">
        <v>511312</v>
      </c>
      <c r="C609" s="17" t="s">
        <v>428</v>
      </c>
      <c r="D609" s="88"/>
      <c r="E609" s="72"/>
      <c r="F609" s="28"/>
      <c r="G609" s="28"/>
      <c r="H609" s="28"/>
      <c r="I609" s="291"/>
      <c r="J609" s="28"/>
      <c r="K609" s="28"/>
      <c r="L609" s="28"/>
      <c r="M609" s="28"/>
      <c r="N609" s="28"/>
      <c r="O609" s="54"/>
      <c r="P609" s="65">
        <f t="shared" si="466"/>
        <v>0</v>
      </c>
      <c r="Q609" s="54"/>
      <c r="R609" s="54"/>
      <c r="S609" s="65">
        <f t="shared" si="459"/>
        <v>0</v>
      </c>
    </row>
    <row r="610" spans="1:19" ht="26.25" hidden="1" thickBot="1" x14ac:dyDescent="0.3">
      <c r="A610" s="161"/>
      <c r="B610" s="16">
        <v>511320</v>
      </c>
      <c r="C610" s="17" t="s">
        <v>429</v>
      </c>
      <c r="D610" s="83">
        <f>SUM(D611:D613)</f>
        <v>0</v>
      </c>
      <c r="E610" s="67">
        <f t="shared" ref="E610:O610" si="502">SUM(E611:E613)</f>
        <v>0</v>
      </c>
      <c r="F610" s="18">
        <f t="shared" si="502"/>
        <v>0</v>
      </c>
      <c r="G610" s="18">
        <f t="shared" si="502"/>
        <v>0</v>
      </c>
      <c r="H610" s="18">
        <f t="shared" si="502"/>
        <v>0</v>
      </c>
      <c r="I610" s="289">
        <f t="shared" si="502"/>
        <v>0</v>
      </c>
      <c r="J610" s="18">
        <f t="shared" si="502"/>
        <v>0</v>
      </c>
      <c r="K610" s="18">
        <f t="shared" si="502"/>
        <v>0</v>
      </c>
      <c r="L610" s="18">
        <f t="shared" si="502"/>
        <v>0</v>
      </c>
      <c r="M610" s="18">
        <f t="shared" si="502"/>
        <v>0</v>
      </c>
      <c r="N610" s="18">
        <f t="shared" si="502"/>
        <v>0</v>
      </c>
      <c r="O610" s="48">
        <f t="shared" si="502"/>
        <v>0</v>
      </c>
      <c r="P610" s="65">
        <f t="shared" si="466"/>
        <v>0</v>
      </c>
      <c r="Q610" s="48">
        <f t="shared" ref="Q610:R610" si="503">SUM(Q611:Q613)</f>
        <v>0</v>
      </c>
      <c r="R610" s="48">
        <f t="shared" si="503"/>
        <v>0</v>
      </c>
      <c r="S610" s="65">
        <f t="shared" si="459"/>
        <v>0</v>
      </c>
    </row>
    <row r="611" spans="1:19" ht="26.25" hidden="1" thickBot="1" x14ac:dyDescent="0.3">
      <c r="A611" s="161"/>
      <c r="B611" s="16">
        <v>511321</v>
      </c>
      <c r="C611" s="17" t="s">
        <v>508</v>
      </c>
      <c r="D611" s="84"/>
      <c r="E611" s="68"/>
      <c r="F611" s="19"/>
      <c r="G611" s="19"/>
      <c r="H611" s="19"/>
      <c r="I611" s="290"/>
      <c r="J611" s="19"/>
      <c r="K611" s="19"/>
      <c r="L611" s="19"/>
      <c r="M611" s="19"/>
      <c r="N611" s="19"/>
      <c r="O611" s="49"/>
      <c r="P611" s="65">
        <f t="shared" si="466"/>
        <v>0</v>
      </c>
      <c r="Q611" s="49"/>
      <c r="R611" s="49"/>
      <c r="S611" s="65">
        <f t="shared" si="459"/>
        <v>0</v>
      </c>
    </row>
    <row r="612" spans="1:19" ht="57" hidden="1" customHeight="1" x14ac:dyDescent="0.25">
      <c r="A612" s="161"/>
      <c r="B612" s="16">
        <v>511323</v>
      </c>
      <c r="C612" s="17" t="s">
        <v>528</v>
      </c>
      <c r="D612" s="84"/>
      <c r="E612" s="68"/>
      <c r="F612" s="19"/>
      <c r="G612" s="19"/>
      <c r="H612" s="19"/>
      <c r="I612" s="290"/>
      <c r="J612" s="19"/>
      <c r="K612" s="19"/>
      <c r="L612" s="19"/>
      <c r="M612" s="19"/>
      <c r="N612" s="19"/>
      <c r="O612" s="49"/>
      <c r="P612" s="65">
        <f t="shared" si="466"/>
        <v>0</v>
      </c>
      <c r="Q612" s="49"/>
      <c r="R612" s="49"/>
      <c r="S612" s="65">
        <f t="shared" si="459"/>
        <v>0</v>
      </c>
    </row>
    <row r="613" spans="1:19" ht="41.25" hidden="1" customHeight="1" x14ac:dyDescent="0.25">
      <c r="A613" s="161"/>
      <c r="B613" s="16">
        <v>511326</v>
      </c>
      <c r="C613" s="17" t="s">
        <v>430</v>
      </c>
      <c r="D613" s="84"/>
      <c r="E613" s="68"/>
      <c r="F613" s="19"/>
      <c r="G613" s="19"/>
      <c r="H613" s="19"/>
      <c r="I613" s="290"/>
      <c r="J613" s="19"/>
      <c r="K613" s="19"/>
      <c r="L613" s="19"/>
      <c r="M613" s="19"/>
      <c r="N613" s="19"/>
      <c r="O613" s="49"/>
      <c r="P613" s="65">
        <f t="shared" si="466"/>
        <v>0</v>
      </c>
      <c r="Q613" s="49"/>
      <c r="R613" s="49"/>
      <c r="S613" s="65">
        <f t="shared" si="459"/>
        <v>0</v>
      </c>
    </row>
    <row r="614" spans="1:19" ht="45.75" hidden="1" customHeight="1" x14ac:dyDescent="0.25">
      <c r="A614" s="161"/>
      <c r="B614" s="16">
        <v>511330</v>
      </c>
      <c r="C614" s="17" t="s">
        <v>431</v>
      </c>
      <c r="D614" s="85">
        <f>SUM(D615)</f>
        <v>0</v>
      </c>
      <c r="E614" s="69">
        <f t="shared" ref="E614:O614" si="504">SUM(E615)</f>
        <v>0</v>
      </c>
      <c r="F614" s="20">
        <f t="shared" si="504"/>
        <v>0</v>
      </c>
      <c r="G614" s="20">
        <f t="shared" si="504"/>
        <v>0</v>
      </c>
      <c r="H614" s="20">
        <f t="shared" si="504"/>
        <v>0</v>
      </c>
      <c r="I614" s="181">
        <f t="shared" si="504"/>
        <v>0</v>
      </c>
      <c r="J614" s="20">
        <f t="shared" si="504"/>
        <v>0</v>
      </c>
      <c r="K614" s="20">
        <f t="shared" si="504"/>
        <v>0</v>
      </c>
      <c r="L614" s="20">
        <f t="shared" si="504"/>
        <v>0</v>
      </c>
      <c r="M614" s="20">
        <f t="shared" si="504"/>
        <v>0</v>
      </c>
      <c r="N614" s="20">
        <f t="shared" si="504"/>
        <v>0</v>
      </c>
      <c r="O614" s="50">
        <f t="shared" si="504"/>
        <v>0</v>
      </c>
      <c r="P614" s="65">
        <f t="shared" si="466"/>
        <v>0</v>
      </c>
      <c r="Q614" s="50">
        <f t="shared" ref="Q614:R614" si="505">SUM(Q615)</f>
        <v>0</v>
      </c>
      <c r="R614" s="50">
        <f t="shared" si="505"/>
        <v>0</v>
      </c>
      <c r="S614" s="65">
        <f t="shared" si="459"/>
        <v>0</v>
      </c>
    </row>
    <row r="615" spans="1:19" ht="39" hidden="1" thickBot="1" x14ac:dyDescent="0.3">
      <c r="A615" s="161"/>
      <c r="B615" s="16">
        <v>511331</v>
      </c>
      <c r="C615" s="17" t="s">
        <v>612</v>
      </c>
      <c r="D615" s="84"/>
      <c r="E615" s="68"/>
      <c r="F615" s="19"/>
      <c r="G615" s="19"/>
      <c r="H615" s="19"/>
      <c r="I615" s="290"/>
      <c r="J615" s="19"/>
      <c r="K615" s="19"/>
      <c r="L615" s="19"/>
      <c r="M615" s="19"/>
      <c r="N615" s="19"/>
      <c r="O615" s="49"/>
      <c r="P615" s="65">
        <f t="shared" si="466"/>
        <v>0</v>
      </c>
      <c r="Q615" s="49"/>
      <c r="R615" s="49"/>
      <c r="S615" s="65">
        <f t="shared" si="459"/>
        <v>0</v>
      </c>
    </row>
    <row r="616" spans="1:19" ht="57.75" hidden="1" customHeight="1" x14ac:dyDescent="0.25">
      <c r="A616" s="161"/>
      <c r="B616" s="16">
        <v>511390</v>
      </c>
      <c r="C616" s="17" t="s">
        <v>432</v>
      </c>
      <c r="D616" s="83">
        <f>SUM(D617:D619)</f>
        <v>0</v>
      </c>
      <c r="E616" s="67">
        <f t="shared" ref="E616:O616" si="506">SUM(E617:E619)</f>
        <v>0</v>
      </c>
      <c r="F616" s="18">
        <f t="shared" si="506"/>
        <v>0</v>
      </c>
      <c r="G616" s="18">
        <f t="shared" si="506"/>
        <v>0</v>
      </c>
      <c r="H616" s="18">
        <f t="shared" si="506"/>
        <v>0</v>
      </c>
      <c r="I616" s="289">
        <f t="shared" si="506"/>
        <v>0</v>
      </c>
      <c r="J616" s="18">
        <f t="shared" si="506"/>
        <v>0</v>
      </c>
      <c r="K616" s="18">
        <f t="shared" si="506"/>
        <v>0</v>
      </c>
      <c r="L616" s="18">
        <f t="shared" si="506"/>
        <v>0</v>
      </c>
      <c r="M616" s="18">
        <f t="shared" si="506"/>
        <v>0</v>
      </c>
      <c r="N616" s="18">
        <f t="shared" si="506"/>
        <v>0</v>
      </c>
      <c r="O616" s="48">
        <f t="shared" si="506"/>
        <v>0</v>
      </c>
      <c r="P616" s="65">
        <f t="shared" si="466"/>
        <v>0</v>
      </c>
      <c r="Q616" s="48">
        <f t="shared" ref="Q616:R616" si="507">SUM(Q617:Q619)</f>
        <v>0</v>
      </c>
      <c r="R616" s="48">
        <f t="shared" si="507"/>
        <v>0</v>
      </c>
      <c r="S616" s="65">
        <f t="shared" si="459"/>
        <v>0</v>
      </c>
    </row>
    <row r="617" spans="1:19" ht="40.5" hidden="1" customHeight="1" x14ac:dyDescent="0.25">
      <c r="A617" s="161"/>
      <c r="B617" s="16">
        <v>511392</v>
      </c>
      <c r="C617" s="17" t="s">
        <v>613</v>
      </c>
      <c r="D617" s="84"/>
      <c r="E617" s="68"/>
      <c r="F617" s="19"/>
      <c r="G617" s="19"/>
      <c r="H617" s="19"/>
      <c r="I617" s="290"/>
      <c r="J617" s="19"/>
      <c r="K617" s="19"/>
      <c r="L617" s="19"/>
      <c r="M617" s="19"/>
      <c r="N617" s="19"/>
      <c r="O617" s="49"/>
      <c r="P617" s="65">
        <f t="shared" si="466"/>
        <v>0</v>
      </c>
      <c r="Q617" s="49"/>
      <c r="R617" s="49"/>
      <c r="S617" s="65">
        <f t="shared" si="459"/>
        <v>0</v>
      </c>
    </row>
    <row r="618" spans="1:19" ht="26.25" hidden="1" thickBot="1" x14ac:dyDescent="0.3">
      <c r="A618" s="161"/>
      <c r="B618" s="16">
        <v>511393</v>
      </c>
      <c r="C618" s="17" t="s">
        <v>529</v>
      </c>
      <c r="D618" s="84"/>
      <c r="E618" s="68"/>
      <c r="F618" s="19"/>
      <c r="G618" s="19"/>
      <c r="H618" s="19"/>
      <c r="I618" s="290"/>
      <c r="J618" s="19"/>
      <c r="K618" s="19"/>
      <c r="L618" s="19"/>
      <c r="M618" s="19"/>
      <c r="N618" s="19"/>
      <c r="O618" s="49"/>
      <c r="P618" s="65">
        <f t="shared" si="466"/>
        <v>0</v>
      </c>
      <c r="Q618" s="49"/>
      <c r="R618" s="49"/>
      <c r="S618" s="65">
        <f t="shared" si="459"/>
        <v>0</v>
      </c>
    </row>
    <row r="619" spans="1:19" ht="26.25" hidden="1" thickBot="1" x14ac:dyDescent="0.3">
      <c r="A619" s="161"/>
      <c r="B619" s="16">
        <v>511394</v>
      </c>
      <c r="C619" s="17" t="s">
        <v>530</v>
      </c>
      <c r="D619" s="84"/>
      <c r="E619" s="68"/>
      <c r="F619" s="19"/>
      <c r="G619" s="19"/>
      <c r="H619" s="19"/>
      <c r="I619" s="290"/>
      <c r="J619" s="19"/>
      <c r="K619" s="19"/>
      <c r="L619" s="19"/>
      <c r="M619" s="19"/>
      <c r="N619" s="19"/>
      <c r="O619" s="49"/>
      <c r="P619" s="65">
        <f t="shared" si="466"/>
        <v>0</v>
      </c>
      <c r="Q619" s="49"/>
      <c r="R619" s="49"/>
      <c r="S619" s="65">
        <f t="shared" si="459"/>
        <v>0</v>
      </c>
    </row>
    <row r="620" spans="1:19" ht="16.5" hidden="1" thickBot="1" x14ac:dyDescent="0.3">
      <c r="A620" s="271"/>
      <c r="B620" s="12">
        <v>511400</v>
      </c>
      <c r="C620" s="13" t="s">
        <v>531</v>
      </c>
      <c r="D620" s="82">
        <f>SUM(D621,D623,D625,D627,D629)</f>
        <v>0</v>
      </c>
      <c r="E620" s="66">
        <f t="shared" ref="E620:O620" si="508">SUM(E621,E623,E625,E627,E629)</f>
        <v>0</v>
      </c>
      <c r="F620" s="14">
        <f t="shared" si="508"/>
        <v>0</v>
      </c>
      <c r="G620" s="14">
        <f t="shared" si="508"/>
        <v>0</v>
      </c>
      <c r="H620" s="14">
        <f t="shared" si="508"/>
        <v>0</v>
      </c>
      <c r="I620" s="288">
        <f t="shared" si="508"/>
        <v>0</v>
      </c>
      <c r="J620" s="14">
        <f t="shared" si="508"/>
        <v>0</v>
      </c>
      <c r="K620" s="14">
        <f t="shared" si="508"/>
        <v>0</v>
      </c>
      <c r="L620" s="14">
        <f t="shared" si="508"/>
        <v>0</v>
      </c>
      <c r="M620" s="14">
        <f t="shared" si="508"/>
        <v>0</v>
      </c>
      <c r="N620" s="14">
        <f t="shared" si="508"/>
        <v>0</v>
      </c>
      <c r="O620" s="47">
        <f t="shared" si="508"/>
        <v>0</v>
      </c>
      <c r="P620" s="65">
        <f t="shared" si="466"/>
        <v>0</v>
      </c>
      <c r="Q620" s="47">
        <f t="shared" ref="Q620:R620" si="509">SUM(Q621,Q623,Q625,Q627,Q629)</f>
        <v>0</v>
      </c>
      <c r="R620" s="47">
        <f t="shared" si="509"/>
        <v>0</v>
      </c>
      <c r="S620" s="65">
        <f t="shared" si="459"/>
        <v>0</v>
      </c>
    </row>
    <row r="621" spans="1:19" ht="36" hidden="1" customHeight="1" x14ac:dyDescent="0.25">
      <c r="A621" s="161"/>
      <c r="B621" s="16">
        <v>511410</v>
      </c>
      <c r="C621" s="17" t="s">
        <v>433</v>
      </c>
      <c r="D621" s="83">
        <f>SUM(D622)</f>
        <v>0</v>
      </c>
      <c r="E621" s="67">
        <f t="shared" ref="E621:O621" si="510">SUM(E622)</f>
        <v>0</v>
      </c>
      <c r="F621" s="18">
        <f t="shared" si="510"/>
        <v>0</v>
      </c>
      <c r="G621" s="18">
        <f t="shared" si="510"/>
        <v>0</v>
      </c>
      <c r="H621" s="18">
        <f t="shared" si="510"/>
        <v>0</v>
      </c>
      <c r="I621" s="289">
        <f t="shared" si="510"/>
        <v>0</v>
      </c>
      <c r="J621" s="18">
        <f t="shared" si="510"/>
        <v>0</v>
      </c>
      <c r="K621" s="18">
        <f t="shared" si="510"/>
        <v>0</v>
      </c>
      <c r="L621" s="18">
        <f t="shared" si="510"/>
        <v>0</v>
      </c>
      <c r="M621" s="18">
        <f t="shared" si="510"/>
        <v>0</v>
      </c>
      <c r="N621" s="18">
        <f t="shared" si="510"/>
        <v>0</v>
      </c>
      <c r="O621" s="48">
        <f t="shared" si="510"/>
        <v>0</v>
      </c>
      <c r="P621" s="65">
        <f t="shared" si="466"/>
        <v>0</v>
      </c>
      <c r="Q621" s="48">
        <f t="shared" ref="Q621:R621" si="511">SUM(Q622)</f>
        <v>0</v>
      </c>
      <c r="R621" s="48">
        <f t="shared" si="511"/>
        <v>0</v>
      </c>
      <c r="S621" s="65">
        <f t="shared" si="459"/>
        <v>0</v>
      </c>
    </row>
    <row r="622" spans="1:19" ht="26.25" hidden="1" thickBot="1" x14ac:dyDescent="0.3">
      <c r="A622" s="161"/>
      <c r="B622" s="16">
        <v>511411</v>
      </c>
      <c r="C622" s="17" t="s">
        <v>614</v>
      </c>
      <c r="D622" s="84"/>
      <c r="E622" s="68"/>
      <c r="F622" s="19"/>
      <c r="G622" s="19"/>
      <c r="H622" s="19"/>
      <c r="I622" s="290"/>
      <c r="J622" s="19"/>
      <c r="K622" s="19"/>
      <c r="L622" s="19"/>
      <c r="M622" s="19"/>
      <c r="N622" s="19"/>
      <c r="O622" s="49"/>
      <c r="P622" s="65">
        <f t="shared" si="466"/>
        <v>0</v>
      </c>
      <c r="Q622" s="49"/>
      <c r="R622" s="49"/>
      <c r="S622" s="65">
        <f t="shared" si="459"/>
        <v>0</v>
      </c>
    </row>
    <row r="623" spans="1:19" ht="16.5" hidden="1" thickBot="1" x14ac:dyDescent="0.3">
      <c r="A623" s="161"/>
      <c r="B623" s="16">
        <v>511420</v>
      </c>
      <c r="C623" s="17" t="s">
        <v>434</v>
      </c>
      <c r="D623" s="83">
        <f>SUM(D624)</f>
        <v>0</v>
      </c>
      <c r="E623" s="67">
        <f t="shared" ref="E623:O623" si="512">SUM(E624)</f>
        <v>0</v>
      </c>
      <c r="F623" s="18">
        <f t="shared" si="512"/>
        <v>0</v>
      </c>
      <c r="G623" s="18">
        <f t="shared" si="512"/>
        <v>0</v>
      </c>
      <c r="H623" s="18">
        <f t="shared" si="512"/>
        <v>0</v>
      </c>
      <c r="I623" s="289">
        <f t="shared" si="512"/>
        <v>0</v>
      </c>
      <c r="J623" s="18">
        <f t="shared" si="512"/>
        <v>0</v>
      </c>
      <c r="K623" s="18">
        <f t="shared" si="512"/>
        <v>0</v>
      </c>
      <c r="L623" s="18">
        <f t="shared" si="512"/>
        <v>0</v>
      </c>
      <c r="M623" s="18">
        <f t="shared" si="512"/>
        <v>0</v>
      </c>
      <c r="N623" s="18">
        <f t="shared" si="512"/>
        <v>0</v>
      </c>
      <c r="O623" s="48">
        <f t="shared" si="512"/>
        <v>0</v>
      </c>
      <c r="P623" s="65">
        <f t="shared" si="466"/>
        <v>0</v>
      </c>
      <c r="Q623" s="48">
        <f t="shared" ref="Q623:R623" si="513">SUM(Q624)</f>
        <v>0</v>
      </c>
      <c r="R623" s="48">
        <f t="shared" si="513"/>
        <v>0</v>
      </c>
      <c r="S623" s="65">
        <f t="shared" si="459"/>
        <v>0</v>
      </c>
    </row>
    <row r="624" spans="1:19" ht="16.5" hidden="1" thickBot="1" x14ac:dyDescent="0.3">
      <c r="A624" s="161"/>
      <c r="B624" s="16">
        <v>511421</v>
      </c>
      <c r="C624" s="17" t="s">
        <v>434</v>
      </c>
      <c r="D624" s="84"/>
      <c r="E624" s="68"/>
      <c r="F624" s="19"/>
      <c r="G624" s="19"/>
      <c r="H624" s="19"/>
      <c r="I624" s="290"/>
      <c r="J624" s="19"/>
      <c r="K624" s="19"/>
      <c r="L624" s="19"/>
      <c r="M624" s="19"/>
      <c r="N624" s="19"/>
      <c r="O624" s="49"/>
      <c r="P624" s="65">
        <f t="shared" si="466"/>
        <v>0</v>
      </c>
      <c r="Q624" s="49"/>
      <c r="R624" s="49"/>
      <c r="S624" s="65">
        <f t="shared" si="459"/>
        <v>0</v>
      </c>
    </row>
    <row r="625" spans="1:19" ht="36" hidden="1" customHeight="1" x14ac:dyDescent="0.25">
      <c r="A625" s="161"/>
      <c r="B625" s="16">
        <v>511430</v>
      </c>
      <c r="C625" s="17" t="s">
        <v>435</v>
      </c>
      <c r="D625" s="83">
        <f>SUM(D626)</f>
        <v>0</v>
      </c>
      <c r="E625" s="67">
        <f t="shared" ref="E625:O625" si="514">SUM(E626)</f>
        <v>0</v>
      </c>
      <c r="F625" s="18">
        <f t="shared" si="514"/>
        <v>0</v>
      </c>
      <c r="G625" s="18">
        <f t="shared" si="514"/>
        <v>0</v>
      </c>
      <c r="H625" s="18">
        <f t="shared" si="514"/>
        <v>0</v>
      </c>
      <c r="I625" s="289">
        <f t="shared" si="514"/>
        <v>0</v>
      </c>
      <c r="J625" s="18">
        <f t="shared" si="514"/>
        <v>0</v>
      </c>
      <c r="K625" s="18">
        <f t="shared" si="514"/>
        <v>0</v>
      </c>
      <c r="L625" s="18">
        <f t="shared" si="514"/>
        <v>0</v>
      </c>
      <c r="M625" s="18">
        <f t="shared" si="514"/>
        <v>0</v>
      </c>
      <c r="N625" s="18">
        <f t="shared" si="514"/>
        <v>0</v>
      </c>
      <c r="O625" s="48">
        <f t="shared" si="514"/>
        <v>0</v>
      </c>
      <c r="P625" s="65">
        <f t="shared" si="466"/>
        <v>0</v>
      </c>
      <c r="Q625" s="48">
        <f t="shared" ref="Q625:R625" si="515">SUM(Q626)</f>
        <v>0</v>
      </c>
      <c r="R625" s="48">
        <f t="shared" si="515"/>
        <v>0</v>
      </c>
      <c r="S625" s="65">
        <f t="shared" si="459"/>
        <v>0</v>
      </c>
    </row>
    <row r="626" spans="1:19" ht="26.25" hidden="1" thickBot="1" x14ac:dyDescent="0.3">
      <c r="A626" s="161"/>
      <c r="B626" s="16">
        <v>511431</v>
      </c>
      <c r="C626" s="17" t="s">
        <v>615</v>
      </c>
      <c r="D626" s="84"/>
      <c r="E626" s="68"/>
      <c r="F626" s="19"/>
      <c r="G626" s="19"/>
      <c r="H626" s="19"/>
      <c r="I626" s="290"/>
      <c r="J626" s="19"/>
      <c r="K626" s="19"/>
      <c r="L626" s="19"/>
      <c r="M626" s="19"/>
      <c r="N626" s="19"/>
      <c r="O626" s="49"/>
      <c r="P626" s="65">
        <f t="shared" si="466"/>
        <v>0</v>
      </c>
      <c r="Q626" s="49"/>
      <c r="R626" s="49"/>
      <c r="S626" s="65">
        <f t="shared" si="459"/>
        <v>0</v>
      </c>
    </row>
    <row r="627" spans="1:19" ht="16.5" hidden="1" thickBot="1" x14ac:dyDescent="0.3">
      <c r="A627" s="161"/>
      <c r="B627" s="16">
        <v>511440</v>
      </c>
      <c r="C627" s="17" t="s">
        <v>436</v>
      </c>
      <c r="D627" s="83">
        <f>SUM(D628)</f>
        <v>0</v>
      </c>
      <c r="E627" s="67">
        <f t="shared" ref="E627:O627" si="516">SUM(E628)</f>
        <v>0</v>
      </c>
      <c r="F627" s="18">
        <f t="shared" si="516"/>
        <v>0</v>
      </c>
      <c r="G627" s="18">
        <f t="shared" si="516"/>
        <v>0</v>
      </c>
      <c r="H627" s="18">
        <f t="shared" si="516"/>
        <v>0</v>
      </c>
      <c r="I627" s="289">
        <f t="shared" si="516"/>
        <v>0</v>
      </c>
      <c r="J627" s="18">
        <f t="shared" si="516"/>
        <v>0</v>
      </c>
      <c r="K627" s="18">
        <f t="shared" si="516"/>
        <v>0</v>
      </c>
      <c r="L627" s="18">
        <f t="shared" si="516"/>
        <v>0</v>
      </c>
      <c r="M627" s="18">
        <f t="shared" si="516"/>
        <v>0</v>
      </c>
      <c r="N627" s="18">
        <f t="shared" si="516"/>
        <v>0</v>
      </c>
      <c r="O627" s="48">
        <f t="shared" si="516"/>
        <v>0</v>
      </c>
      <c r="P627" s="65">
        <f t="shared" si="466"/>
        <v>0</v>
      </c>
      <c r="Q627" s="48">
        <f t="shared" ref="Q627:R627" si="517">SUM(Q628)</f>
        <v>0</v>
      </c>
      <c r="R627" s="48">
        <f t="shared" si="517"/>
        <v>0</v>
      </c>
      <c r="S627" s="65">
        <f t="shared" si="459"/>
        <v>0</v>
      </c>
    </row>
    <row r="628" spans="1:19" ht="16.5" hidden="1" thickBot="1" x14ac:dyDescent="0.3">
      <c r="A628" s="161"/>
      <c r="B628" s="16">
        <v>511441</v>
      </c>
      <c r="C628" s="17" t="s">
        <v>436</v>
      </c>
      <c r="D628" s="84"/>
      <c r="E628" s="68"/>
      <c r="F628" s="19"/>
      <c r="G628" s="19"/>
      <c r="H628" s="19"/>
      <c r="I628" s="290"/>
      <c r="J628" s="19"/>
      <c r="K628" s="19"/>
      <c r="L628" s="19"/>
      <c r="M628" s="19"/>
      <c r="N628" s="19"/>
      <c r="O628" s="49"/>
      <c r="P628" s="65">
        <f t="shared" si="466"/>
        <v>0</v>
      </c>
      <c r="Q628" s="49"/>
      <c r="R628" s="49"/>
      <c r="S628" s="65">
        <f t="shared" si="459"/>
        <v>0</v>
      </c>
    </row>
    <row r="629" spans="1:19" ht="16.5" hidden="1" thickBot="1" x14ac:dyDescent="0.3">
      <c r="A629" s="161"/>
      <c r="B629" s="16">
        <v>511450</v>
      </c>
      <c r="C629" s="17" t="s">
        <v>437</v>
      </c>
      <c r="D629" s="83">
        <f>SUM(D630)</f>
        <v>0</v>
      </c>
      <c r="E629" s="67">
        <f t="shared" ref="E629:O629" si="518">SUM(E630)</f>
        <v>0</v>
      </c>
      <c r="F629" s="18">
        <f t="shared" si="518"/>
        <v>0</v>
      </c>
      <c r="G629" s="18">
        <f t="shared" si="518"/>
        <v>0</v>
      </c>
      <c r="H629" s="18">
        <f t="shared" si="518"/>
        <v>0</v>
      </c>
      <c r="I629" s="289">
        <f t="shared" si="518"/>
        <v>0</v>
      </c>
      <c r="J629" s="18">
        <f t="shared" si="518"/>
        <v>0</v>
      </c>
      <c r="K629" s="18">
        <f t="shared" si="518"/>
        <v>0</v>
      </c>
      <c r="L629" s="18">
        <f t="shared" si="518"/>
        <v>0</v>
      </c>
      <c r="M629" s="18">
        <f t="shared" si="518"/>
        <v>0</v>
      </c>
      <c r="N629" s="18">
        <f t="shared" si="518"/>
        <v>0</v>
      </c>
      <c r="O629" s="48">
        <f t="shared" si="518"/>
        <v>0</v>
      </c>
      <c r="P629" s="65">
        <f t="shared" si="466"/>
        <v>0</v>
      </c>
      <c r="Q629" s="48">
        <f t="shared" ref="Q629:R629" si="519">SUM(Q630)</f>
        <v>0</v>
      </c>
      <c r="R629" s="48">
        <f t="shared" si="519"/>
        <v>0</v>
      </c>
      <c r="S629" s="65">
        <f t="shared" ref="S629:S693" si="520">SUM(P629:R629)</f>
        <v>0</v>
      </c>
    </row>
    <row r="630" spans="1:19" ht="39" hidden="1" thickBot="1" x14ac:dyDescent="0.3">
      <c r="A630" s="161"/>
      <c r="B630" s="16">
        <v>511451</v>
      </c>
      <c r="C630" s="17" t="s">
        <v>616</v>
      </c>
      <c r="D630" s="84"/>
      <c r="E630" s="68"/>
      <c r="F630" s="19"/>
      <c r="G630" s="19"/>
      <c r="H630" s="19"/>
      <c r="I630" s="290"/>
      <c r="J630" s="19"/>
      <c r="K630" s="19"/>
      <c r="L630" s="19"/>
      <c r="M630" s="19"/>
      <c r="N630" s="19"/>
      <c r="O630" s="49"/>
      <c r="P630" s="65">
        <f t="shared" si="466"/>
        <v>0</v>
      </c>
      <c r="Q630" s="49"/>
      <c r="R630" s="49"/>
      <c r="S630" s="65">
        <f t="shared" si="520"/>
        <v>0</v>
      </c>
    </row>
    <row r="631" spans="1:19" ht="16.5" hidden="1" thickBot="1" x14ac:dyDescent="0.3">
      <c r="A631" s="271"/>
      <c r="B631" s="12">
        <v>512000</v>
      </c>
      <c r="C631" s="21" t="s">
        <v>438</v>
      </c>
      <c r="D631" s="82">
        <f>SUM(D632,D638,D657,D664+D667)</f>
        <v>0</v>
      </c>
      <c r="E631" s="66">
        <f t="shared" ref="E631:O631" si="521">SUM(E632,E638,E657,E664+E667)</f>
        <v>0</v>
      </c>
      <c r="F631" s="14">
        <f t="shared" si="521"/>
        <v>0</v>
      </c>
      <c r="G631" s="14">
        <f t="shared" si="521"/>
        <v>0</v>
      </c>
      <c r="H631" s="14">
        <f t="shared" si="521"/>
        <v>0</v>
      </c>
      <c r="I631" s="288">
        <f t="shared" si="521"/>
        <v>0</v>
      </c>
      <c r="J631" s="14">
        <f t="shared" si="521"/>
        <v>0</v>
      </c>
      <c r="K631" s="14">
        <f t="shared" si="521"/>
        <v>0</v>
      </c>
      <c r="L631" s="14">
        <f t="shared" si="521"/>
        <v>0</v>
      </c>
      <c r="M631" s="14">
        <f t="shared" si="521"/>
        <v>0</v>
      </c>
      <c r="N631" s="14">
        <f t="shared" si="521"/>
        <v>0</v>
      </c>
      <c r="O631" s="47">
        <f t="shared" si="521"/>
        <v>0</v>
      </c>
      <c r="P631" s="65">
        <f t="shared" si="466"/>
        <v>0</v>
      </c>
      <c r="Q631" s="47">
        <f t="shared" ref="Q631:R631" si="522">SUM(Q632,Q638,Q657,Q664+Q667)</f>
        <v>0</v>
      </c>
      <c r="R631" s="47">
        <f t="shared" si="522"/>
        <v>0</v>
      </c>
      <c r="S631" s="65">
        <f t="shared" si="520"/>
        <v>0</v>
      </c>
    </row>
    <row r="632" spans="1:19" ht="16.5" hidden="1" thickBot="1" x14ac:dyDescent="0.3">
      <c r="A632" s="271"/>
      <c r="B632" s="12">
        <v>512100</v>
      </c>
      <c r="C632" s="13" t="s">
        <v>439</v>
      </c>
      <c r="D632" s="82">
        <f>SUM(D633)</f>
        <v>0</v>
      </c>
      <c r="E632" s="66">
        <f t="shared" ref="E632:O632" si="523">SUM(E633)</f>
        <v>0</v>
      </c>
      <c r="F632" s="14">
        <f t="shared" si="523"/>
        <v>0</v>
      </c>
      <c r="G632" s="14">
        <f t="shared" si="523"/>
        <v>0</v>
      </c>
      <c r="H632" s="14">
        <f t="shared" si="523"/>
        <v>0</v>
      </c>
      <c r="I632" s="288">
        <f t="shared" si="523"/>
        <v>0</v>
      </c>
      <c r="J632" s="14">
        <f t="shared" si="523"/>
        <v>0</v>
      </c>
      <c r="K632" s="14">
        <f t="shared" si="523"/>
        <v>0</v>
      </c>
      <c r="L632" s="14">
        <f t="shared" si="523"/>
        <v>0</v>
      </c>
      <c r="M632" s="14">
        <f t="shared" si="523"/>
        <v>0</v>
      </c>
      <c r="N632" s="14">
        <f t="shared" si="523"/>
        <v>0</v>
      </c>
      <c r="O632" s="47">
        <f t="shared" si="523"/>
        <v>0</v>
      </c>
      <c r="P632" s="65">
        <f t="shared" si="466"/>
        <v>0</v>
      </c>
      <c r="Q632" s="47">
        <f t="shared" ref="Q632:R632" si="524">SUM(Q633)</f>
        <v>0</v>
      </c>
      <c r="R632" s="47">
        <f t="shared" si="524"/>
        <v>0</v>
      </c>
      <c r="S632" s="65">
        <f t="shared" si="520"/>
        <v>0</v>
      </c>
    </row>
    <row r="633" spans="1:19" ht="16.5" hidden="1" thickBot="1" x14ac:dyDescent="0.3">
      <c r="A633" s="161"/>
      <c r="B633" s="16">
        <v>512110</v>
      </c>
      <c r="C633" s="17" t="s">
        <v>440</v>
      </c>
      <c r="D633" s="83">
        <f>SUM(D634:D637)</f>
        <v>0</v>
      </c>
      <c r="E633" s="67">
        <f t="shared" ref="E633:O633" si="525">SUM(E634:E637)</f>
        <v>0</v>
      </c>
      <c r="F633" s="18">
        <f t="shared" si="525"/>
        <v>0</v>
      </c>
      <c r="G633" s="18">
        <f t="shared" si="525"/>
        <v>0</v>
      </c>
      <c r="H633" s="18">
        <f t="shared" si="525"/>
        <v>0</v>
      </c>
      <c r="I633" s="289">
        <f t="shared" si="525"/>
        <v>0</v>
      </c>
      <c r="J633" s="18">
        <f t="shared" si="525"/>
        <v>0</v>
      </c>
      <c r="K633" s="18">
        <f t="shared" si="525"/>
        <v>0</v>
      </c>
      <c r="L633" s="18">
        <f t="shared" si="525"/>
        <v>0</v>
      </c>
      <c r="M633" s="18">
        <f t="shared" si="525"/>
        <v>0</v>
      </c>
      <c r="N633" s="18">
        <f t="shared" si="525"/>
        <v>0</v>
      </c>
      <c r="O633" s="48">
        <f t="shared" si="525"/>
        <v>0</v>
      </c>
      <c r="P633" s="65">
        <f t="shared" ref="P633:P711" si="526">SUM(E633:O633)</f>
        <v>0</v>
      </c>
      <c r="Q633" s="48">
        <f t="shared" ref="Q633:R633" si="527">SUM(Q634:Q637)</f>
        <v>0</v>
      </c>
      <c r="R633" s="48">
        <f t="shared" si="527"/>
        <v>0</v>
      </c>
      <c r="S633" s="65">
        <f t="shared" si="520"/>
        <v>0</v>
      </c>
    </row>
    <row r="634" spans="1:19" ht="16.5" hidden="1" thickBot="1" x14ac:dyDescent="0.3">
      <c r="A634" s="161"/>
      <c r="B634" s="16">
        <v>512111</v>
      </c>
      <c r="C634" s="17" t="s">
        <v>441</v>
      </c>
      <c r="D634" s="84"/>
      <c r="E634" s="68"/>
      <c r="F634" s="19"/>
      <c r="G634" s="19"/>
      <c r="H634" s="19"/>
      <c r="I634" s="290"/>
      <c r="J634" s="19"/>
      <c r="K634" s="19"/>
      <c r="L634" s="19"/>
      <c r="M634" s="19"/>
      <c r="N634" s="19"/>
      <c r="O634" s="49"/>
      <c r="P634" s="65">
        <f t="shared" si="526"/>
        <v>0</v>
      </c>
      <c r="Q634" s="49"/>
      <c r="R634" s="49"/>
      <c r="S634" s="65">
        <f t="shared" si="520"/>
        <v>0</v>
      </c>
    </row>
    <row r="635" spans="1:19" ht="16.5" hidden="1" thickBot="1" x14ac:dyDescent="0.3">
      <c r="A635" s="161"/>
      <c r="B635" s="16">
        <v>512113</v>
      </c>
      <c r="C635" s="17" t="s">
        <v>442</v>
      </c>
      <c r="D635" s="84"/>
      <c r="E635" s="68"/>
      <c r="F635" s="19"/>
      <c r="G635" s="19"/>
      <c r="H635" s="19"/>
      <c r="I635" s="290"/>
      <c r="J635" s="19"/>
      <c r="K635" s="19"/>
      <c r="L635" s="19"/>
      <c r="M635" s="19"/>
      <c r="N635" s="19"/>
      <c r="O635" s="49"/>
      <c r="P635" s="65">
        <f t="shared" si="526"/>
        <v>0</v>
      </c>
      <c r="Q635" s="49"/>
      <c r="R635" s="49"/>
      <c r="S635" s="65">
        <f t="shared" si="520"/>
        <v>0</v>
      </c>
    </row>
    <row r="636" spans="1:19" ht="16.5" hidden="1" thickBot="1" x14ac:dyDescent="0.3">
      <c r="A636" s="161"/>
      <c r="B636" s="16">
        <v>512116</v>
      </c>
      <c r="C636" s="17" t="s">
        <v>532</v>
      </c>
      <c r="D636" s="84"/>
      <c r="E636" s="68"/>
      <c r="F636" s="19"/>
      <c r="G636" s="19"/>
      <c r="H636" s="19"/>
      <c r="I636" s="290"/>
      <c r="J636" s="19"/>
      <c r="K636" s="19"/>
      <c r="L636" s="19"/>
      <c r="M636" s="19"/>
      <c r="N636" s="19"/>
      <c r="O636" s="49"/>
      <c r="P636" s="65">
        <f t="shared" si="526"/>
        <v>0</v>
      </c>
      <c r="Q636" s="49"/>
      <c r="R636" s="49"/>
      <c r="S636" s="65">
        <f t="shared" si="520"/>
        <v>0</v>
      </c>
    </row>
    <row r="637" spans="1:19" ht="16.5" hidden="1" thickBot="1" x14ac:dyDescent="0.3">
      <c r="A637" s="161"/>
      <c r="B637" s="16">
        <v>512117</v>
      </c>
      <c r="C637" s="17" t="s">
        <v>443</v>
      </c>
      <c r="D637" s="84"/>
      <c r="E637" s="68"/>
      <c r="F637" s="19"/>
      <c r="G637" s="19"/>
      <c r="H637" s="19"/>
      <c r="I637" s="290"/>
      <c r="J637" s="19"/>
      <c r="K637" s="19"/>
      <c r="L637" s="19"/>
      <c r="M637" s="19"/>
      <c r="N637" s="19"/>
      <c r="O637" s="49"/>
      <c r="P637" s="65">
        <f t="shared" si="526"/>
        <v>0</v>
      </c>
      <c r="Q637" s="49"/>
      <c r="R637" s="49"/>
      <c r="S637" s="65">
        <f t="shared" si="520"/>
        <v>0</v>
      </c>
    </row>
    <row r="638" spans="1:19" ht="16.5" hidden="1" thickBot="1" x14ac:dyDescent="0.3">
      <c r="A638" s="271"/>
      <c r="B638" s="12">
        <v>512200</v>
      </c>
      <c r="C638" s="13" t="s">
        <v>444</v>
      </c>
      <c r="D638" s="82">
        <f>SUM(D639+D643+D647+D651+D654)</f>
        <v>0</v>
      </c>
      <c r="E638" s="66">
        <f t="shared" ref="E638:O638" si="528">SUM(E639+E643+E647+E651+E654)</f>
        <v>0</v>
      </c>
      <c r="F638" s="14">
        <f t="shared" si="528"/>
        <v>0</v>
      </c>
      <c r="G638" s="14">
        <f t="shared" si="528"/>
        <v>0</v>
      </c>
      <c r="H638" s="14">
        <f t="shared" si="528"/>
        <v>0</v>
      </c>
      <c r="I638" s="288">
        <f t="shared" si="528"/>
        <v>0</v>
      </c>
      <c r="J638" s="14">
        <f t="shared" si="528"/>
        <v>0</v>
      </c>
      <c r="K638" s="14">
        <f t="shared" si="528"/>
        <v>0</v>
      </c>
      <c r="L638" s="14">
        <f t="shared" si="528"/>
        <v>0</v>
      </c>
      <c r="M638" s="14">
        <f t="shared" si="528"/>
        <v>0</v>
      </c>
      <c r="N638" s="14">
        <f t="shared" si="528"/>
        <v>0</v>
      </c>
      <c r="O638" s="47">
        <f t="shared" si="528"/>
        <v>0</v>
      </c>
      <c r="P638" s="65">
        <f t="shared" si="526"/>
        <v>0</v>
      </c>
      <c r="Q638" s="47">
        <f t="shared" ref="Q638:R638" si="529">SUM(Q639+Q643+Q647+Q651+Q654)</f>
        <v>0</v>
      </c>
      <c r="R638" s="47">
        <f t="shared" si="529"/>
        <v>0</v>
      </c>
      <c r="S638" s="65">
        <f t="shared" si="520"/>
        <v>0</v>
      </c>
    </row>
    <row r="639" spans="1:19" ht="16.5" hidden="1" thickBot="1" x14ac:dyDescent="0.3">
      <c r="A639" s="161"/>
      <c r="B639" s="16">
        <v>512210</v>
      </c>
      <c r="C639" s="17" t="s">
        <v>445</v>
      </c>
      <c r="D639" s="83">
        <f>SUM(D640:D642)</f>
        <v>0</v>
      </c>
      <c r="E639" s="67">
        <f t="shared" ref="E639:O639" si="530">SUM(E640:E642)</f>
        <v>0</v>
      </c>
      <c r="F639" s="18">
        <f t="shared" si="530"/>
        <v>0</v>
      </c>
      <c r="G639" s="18">
        <f t="shared" si="530"/>
        <v>0</v>
      </c>
      <c r="H639" s="18">
        <f t="shared" si="530"/>
        <v>0</v>
      </c>
      <c r="I639" s="289">
        <f t="shared" si="530"/>
        <v>0</v>
      </c>
      <c r="J639" s="18">
        <f t="shared" si="530"/>
        <v>0</v>
      </c>
      <c r="K639" s="18">
        <f t="shared" si="530"/>
        <v>0</v>
      </c>
      <c r="L639" s="18">
        <f t="shared" si="530"/>
        <v>0</v>
      </c>
      <c r="M639" s="18">
        <f t="shared" si="530"/>
        <v>0</v>
      </c>
      <c r="N639" s="18">
        <f t="shared" si="530"/>
        <v>0</v>
      </c>
      <c r="O639" s="48">
        <f t="shared" si="530"/>
        <v>0</v>
      </c>
      <c r="P639" s="65">
        <f t="shared" si="526"/>
        <v>0</v>
      </c>
      <c r="Q639" s="48">
        <f t="shared" ref="Q639:R639" si="531">SUM(Q640:Q642)</f>
        <v>0</v>
      </c>
      <c r="R639" s="48">
        <f t="shared" si="531"/>
        <v>0</v>
      </c>
      <c r="S639" s="65">
        <f t="shared" si="520"/>
        <v>0</v>
      </c>
    </row>
    <row r="640" spans="1:19" ht="67.5" hidden="1" customHeight="1" x14ac:dyDescent="0.25">
      <c r="A640" s="161"/>
      <c r="B640" s="16">
        <v>512211</v>
      </c>
      <c r="C640" s="17" t="s">
        <v>446</v>
      </c>
      <c r="D640" s="84"/>
      <c r="E640" s="68"/>
      <c r="F640" s="19"/>
      <c r="G640" s="19"/>
      <c r="H640" s="19"/>
      <c r="I640" s="290"/>
      <c r="J640" s="19"/>
      <c r="K640" s="19"/>
      <c r="L640" s="19"/>
      <c r="M640" s="19"/>
      <c r="N640" s="19"/>
      <c r="O640" s="49"/>
      <c r="P640" s="65">
        <f t="shared" si="526"/>
        <v>0</v>
      </c>
      <c r="Q640" s="49"/>
      <c r="R640" s="49"/>
      <c r="S640" s="65">
        <f t="shared" si="520"/>
        <v>0</v>
      </c>
    </row>
    <row r="641" spans="1:19" ht="51.75" hidden="1" thickBot="1" x14ac:dyDescent="0.3">
      <c r="A641" s="161"/>
      <c r="B641" s="16">
        <v>512212</v>
      </c>
      <c r="C641" s="17" t="s">
        <v>674</v>
      </c>
      <c r="D641" s="84"/>
      <c r="E641" s="68"/>
      <c r="F641" s="19"/>
      <c r="G641" s="19"/>
      <c r="H641" s="19"/>
      <c r="I641" s="290"/>
      <c r="J641" s="19"/>
      <c r="K641" s="19"/>
      <c r="L641" s="19"/>
      <c r="M641" s="19"/>
      <c r="N641" s="19"/>
      <c r="O641" s="49"/>
      <c r="P641" s="65">
        <f t="shared" si="526"/>
        <v>0</v>
      </c>
      <c r="Q641" s="49"/>
      <c r="R641" s="49"/>
      <c r="S641" s="65">
        <f t="shared" si="520"/>
        <v>0</v>
      </c>
    </row>
    <row r="642" spans="1:19" ht="16.5" hidden="1" thickBot="1" x14ac:dyDescent="0.3">
      <c r="A642" s="161"/>
      <c r="B642" s="16">
        <v>512213</v>
      </c>
      <c r="C642" s="17" t="s">
        <v>447</v>
      </c>
      <c r="D642" s="84"/>
      <c r="E642" s="68"/>
      <c r="F642" s="19"/>
      <c r="G642" s="19"/>
      <c r="H642" s="19"/>
      <c r="I642" s="290"/>
      <c r="J642" s="19"/>
      <c r="K642" s="19"/>
      <c r="L642" s="19"/>
      <c r="M642" s="19"/>
      <c r="N642" s="19"/>
      <c r="O642" s="49"/>
      <c r="P642" s="65">
        <f t="shared" si="526"/>
        <v>0</v>
      </c>
      <c r="Q642" s="49"/>
      <c r="R642" s="49"/>
      <c r="S642" s="65">
        <f t="shared" si="520"/>
        <v>0</v>
      </c>
    </row>
    <row r="643" spans="1:19" ht="16.5" hidden="1" thickBot="1" x14ac:dyDescent="0.3">
      <c r="A643" s="161"/>
      <c r="B643" s="16">
        <v>512220</v>
      </c>
      <c r="C643" s="17" t="s">
        <v>259</v>
      </c>
      <c r="D643" s="83">
        <f>SUM(D644:D646)</f>
        <v>0</v>
      </c>
      <c r="E643" s="67">
        <f t="shared" ref="E643:O643" si="532">SUM(E644:E646)</f>
        <v>0</v>
      </c>
      <c r="F643" s="18">
        <f t="shared" si="532"/>
        <v>0</v>
      </c>
      <c r="G643" s="18">
        <f t="shared" si="532"/>
        <v>0</v>
      </c>
      <c r="H643" s="18">
        <f t="shared" si="532"/>
        <v>0</v>
      </c>
      <c r="I643" s="289">
        <f t="shared" si="532"/>
        <v>0</v>
      </c>
      <c r="J643" s="18">
        <f t="shared" si="532"/>
        <v>0</v>
      </c>
      <c r="K643" s="18">
        <f t="shared" si="532"/>
        <v>0</v>
      </c>
      <c r="L643" s="18">
        <f t="shared" si="532"/>
        <v>0</v>
      </c>
      <c r="M643" s="18">
        <f t="shared" si="532"/>
        <v>0</v>
      </c>
      <c r="N643" s="18">
        <f t="shared" si="532"/>
        <v>0</v>
      </c>
      <c r="O643" s="48">
        <f t="shared" si="532"/>
        <v>0</v>
      </c>
      <c r="P643" s="65">
        <f t="shared" si="526"/>
        <v>0</v>
      </c>
      <c r="Q643" s="48">
        <f t="shared" ref="Q643:R643" si="533">SUM(Q644:Q646)</f>
        <v>0</v>
      </c>
      <c r="R643" s="48">
        <f t="shared" si="533"/>
        <v>0</v>
      </c>
      <c r="S643" s="65">
        <f t="shared" si="520"/>
        <v>0</v>
      </c>
    </row>
    <row r="644" spans="1:19" ht="26.25" hidden="1" thickBot="1" x14ac:dyDescent="0.3">
      <c r="A644" s="161"/>
      <c r="B644" s="16">
        <v>512221</v>
      </c>
      <c r="C644" s="17" t="s">
        <v>448</v>
      </c>
      <c r="D644" s="84"/>
      <c r="E644" s="68"/>
      <c r="F644" s="19"/>
      <c r="G644" s="19"/>
      <c r="H644" s="19"/>
      <c r="I644" s="290"/>
      <c r="J644" s="19"/>
      <c r="K644" s="19"/>
      <c r="L644" s="19"/>
      <c r="M644" s="19"/>
      <c r="N644" s="19"/>
      <c r="O644" s="49"/>
      <c r="P644" s="65">
        <f t="shared" si="526"/>
        <v>0</v>
      </c>
      <c r="Q644" s="49"/>
      <c r="R644" s="49"/>
      <c r="S644" s="65">
        <f t="shared" si="520"/>
        <v>0</v>
      </c>
    </row>
    <row r="645" spans="1:19" ht="16.5" hidden="1" thickBot="1" x14ac:dyDescent="0.3">
      <c r="A645" s="161"/>
      <c r="B645" s="16">
        <v>512222</v>
      </c>
      <c r="C645" s="17" t="s">
        <v>449</v>
      </c>
      <c r="D645" s="84"/>
      <c r="E645" s="68"/>
      <c r="F645" s="19"/>
      <c r="G645" s="19"/>
      <c r="H645" s="19"/>
      <c r="I645" s="290"/>
      <c r="J645" s="19"/>
      <c r="K645" s="19"/>
      <c r="L645" s="19"/>
      <c r="M645" s="19"/>
      <c r="N645" s="19"/>
      <c r="O645" s="49"/>
      <c r="P645" s="65">
        <f t="shared" si="526"/>
        <v>0</v>
      </c>
      <c r="Q645" s="49"/>
      <c r="R645" s="49"/>
      <c r="S645" s="65">
        <f t="shared" si="520"/>
        <v>0</v>
      </c>
    </row>
    <row r="646" spans="1:19" ht="16.5" hidden="1" thickBot="1" x14ac:dyDescent="0.3">
      <c r="A646" s="161"/>
      <c r="B646" s="16">
        <v>512223</v>
      </c>
      <c r="C646" s="17" t="s">
        <v>618</v>
      </c>
      <c r="D646" s="84"/>
      <c r="E646" s="68"/>
      <c r="F646" s="19"/>
      <c r="G646" s="19"/>
      <c r="H646" s="19"/>
      <c r="I646" s="290"/>
      <c r="J646" s="19"/>
      <c r="K646" s="19"/>
      <c r="L646" s="19"/>
      <c r="M646" s="19"/>
      <c r="N646" s="19"/>
      <c r="O646" s="49"/>
      <c r="P646" s="65">
        <f t="shared" si="526"/>
        <v>0</v>
      </c>
      <c r="Q646" s="49"/>
      <c r="R646" s="49"/>
      <c r="S646" s="65">
        <f t="shared" si="520"/>
        <v>0</v>
      </c>
    </row>
    <row r="647" spans="1:19" ht="16.5" hidden="1" thickBot="1" x14ac:dyDescent="0.3">
      <c r="A647" s="161"/>
      <c r="B647" s="16">
        <v>512230</v>
      </c>
      <c r="C647" s="17" t="s">
        <v>450</v>
      </c>
      <c r="D647" s="83">
        <f>SUM(D648:D650)</f>
        <v>0</v>
      </c>
      <c r="E647" s="67">
        <f t="shared" ref="E647:O647" si="534">SUM(E648:E650)</f>
        <v>0</v>
      </c>
      <c r="F647" s="18">
        <f t="shared" si="534"/>
        <v>0</v>
      </c>
      <c r="G647" s="18">
        <f t="shared" si="534"/>
        <v>0</v>
      </c>
      <c r="H647" s="18">
        <f t="shared" si="534"/>
        <v>0</v>
      </c>
      <c r="I647" s="289">
        <f t="shared" si="534"/>
        <v>0</v>
      </c>
      <c r="J647" s="18">
        <f t="shared" si="534"/>
        <v>0</v>
      </c>
      <c r="K647" s="18">
        <f t="shared" si="534"/>
        <v>0</v>
      </c>
      <c r="L647" s="18">
        <f t="shared" si="534"/>
        <v>0</v>
      </c>
      <c r="M647" s="18">
        <f t="shared" si="534"/>
        <v>0</v>
      </c>
      <c r="N647" s="18">
        <f t="shared" si="534"/>
        <v>0</v>
      </c>
      <c r="O647" s="48">
        <f t="shared" si="534"/>
        <v>0</v>
      </c>
      <c r="P647" s="65">
        <f t="shared" si="526"/>
        <v>0</v>
      </c>
      <c r="Q647" s="48">
        <f t="shared" ref="Q647:R647" si="535">SUM(Q648:Q650)</f>
        <v>0</v>
      </c>
      <c r="R647" s="48">
        <f t="shared" si="535"/>
        <v>0</v>
      </c>
      <c r="S647" s="65">
        <f t="shared" si="520"/>
        <v>0</v>
      </c>
    </row>
    <row r="648" spans="1:19" ht="30" hidden="1" customHeight="1" x14ac:dyDescent="0.25">
      <c r="A648" s="161"/>
      <c r="B648" s="16">
        <v>512231</v>
      </c>
      <c r="C648" s="17" t="s">
        <v>451</v>
      </c>
      <c r="D648" s="84"/>
      <c r="E648" s="68"/>
      <c r="F648" s="19"/>
      <c r="G648" s="19"/>
      <c r="H648" s="19"/>
      <c r="I648" s="290"/>
      <c r="J648" s="19"/>
      <c r="K648" s="19"/>
      <c r="L648" s="19"/>
      <c r="M648" s="19"/>
      <c r="N648" s="19"/>
      <c r="O648" s="49"/>
      <c r="P648" s="65">
        <f t="shared" si="526"/>
        <v>0</v>
      </c>
      <c r="Q648" s="49"/>
      <c r="R648" s="49"/>
      <c r="S648" s="65">
        <f t="shared" si="520"/>
        <v>0</v>
      </c>
    </row>
    <row r="649" spans="1:19" ht="16.5" hidden="1" thickBot="1" x14ac:dyDescent="0.3">
      <c r="A649" s="161"/>
      <c r="B649" s="16">
        <v>512232</v>
      </c>
      <c r="C649" s="17" t="s">
        <v>452</v>
      </c>
      <c r="D649" s="84"/>
      <c r="E649" s="68"/>
      <c r="F649" s="19"/>
      <c r="G649" s="19"/>
      <c r="H649" s="19"/>
      <c r="I649" s="290"/>
      <c r="J649" s="19"/>
      <c r="K649" s="19"/>
      <c r="L649" s="19"/>
      <c r="M649" s="19"/>
      <c r="N649" s="19"/>
      <c r="O649" s="49"/>
      <c r="P649" s="65">
        <f t="shared" si="526"/>
        <v>0</v>
      </c>
      <c r="Q649" s="49"/>
      <c r="R649" s="49"/>
      <c r="S649" s="65">
        <f t="shared" si="520"/>
        <v>0</v>
      </c>
    </row>
    <row r="650" spans="1:19" ht="16.5" hidden="1" thickBot="1" x14ac:dyDescent="0.3">
      <c r="A650" s="161"/>
      <c r="B650" s="16">
        <v>512233</v>
      </c>
      <c r="C650" s="17" t="s">
        <v>453</v>
      </c>
      <c r="D650" s="84"/>
      <c r="E650" s="68"/>
      <c r="F650" s="19"/>
      <c r="G650" s="19"/>
      <c r="H650" s="19"/>
      <c r="I650" s="290"/>
      <c r="J650" s="19"/>
      <c r="K650" s="19"/>
      <c r="L650" s="19"/>
      <c r="M650" s="19"/>
      <c r="N650" s="19"/>
      <c r="O650" s="49"/>
      <c r="P650" s="65">
        <f t="shared" si="526"/>
        <v>0</v>
      </c>
      <c r="Q650" s="49"/>
      <c r="R650" s="49"/>
      <c r="S650" s="65">
        <f t="shared" si="520"/>
        <v>0</v>
      </c>
    </row>
    <row r="651" spans="1:19" ht="16.5" hidden="1" thickBot="1" x14ac:dyDescent="0.3">
      <c r="A651" s="161"/>
      <c r="B651" s="16">
        <v>512240</v>
      </c>
      <c r="C651" s="17" t="s">
        <v>454</v>
      </c>
      <c r="D651" s="83">
        <f>SUM(D652:D653)</f>
        <v>0</v>
      </c>
      <c r="E651" s="67">
        <f t="shared" ref="E651:O651" si="536">SUM(E652:E653)</f>
        <v>0</v>
      </c>
      <c r="F651" s="18">
        <f t="shared" si="536"/>
        <v>0</v>
      </c>
      <c r="G651" s="18">
        <f t="shared" si="536"/>
        <v>0</v>
      </c>
      <c r="H651" s="18">
        <f t="shared" si="536"/>
        <v>0</v>
      </c>
      <c r="I651" s="289">
        <f t="shared" si="536"/>
        <v>0</v>
      </c>
      <c r="J651" s="18">
        <f t="shared" si="536"/>
        <v>0</v>
      </c>
      <c r="K651" s="18">
        <f t="shared" si="536"/>
        <v>0</v>
      </c>
      <c r="L651" s="18">
        <f t="shared" si="536"/>
        <v>0</v>
      </c>
      <c r="M651" s="18">
        <f t="shared" si="536"/>
        <v>0</v>
      </c>
      <c r="N651" s="18">
        <f t="shared" si="536"/>
        <v>0</v>
      </c>
      <c r="O651" s="48">
        <f t="shared" si="536"/>
        <v>0</v>
      </c>
      <c r="P651" s="65">
        <f t="shared" si="526"/>
        <v>0</v>
      </c>
      <c r="Q651" s="48">
        <f t="shared" ref="Q651:R651" si="537">SUM(Q652:Q653)</f>
        <v>0</v>
      </c>
      <c r="R651" s="48">
        <f t="shared" si="537"/>
        <v>0</v>
      </c>
      <c r="S651" s="65">
        <f t="shared" si="520"/>
        <v>0</v>
      </c>
    </row>
    <row r="652" spans="1:19" ht="39" hidden="1" thickBot="1" x14ac:dyDescent="0.3">
      <c r="A652" s="161"/>
      <c r="B652" s="16">
        <v>512241</v>
      </c>
      <c r="C652" s="17" t="s">
        <v>619</v>
      </c>
      <c r="D652" s="84"/>
      <c r="E652" s="68"/>
      <c r="F652" s="19"/>
      <c r="G652" s="19"/>
      <c r="H652" s="19"/>
      <c r="I652" s="290"/>
      <c r="J652" s="19"/>
      <c r="K652" s="19"/>
      <c r="L652" s="19"/>
      <c r="M652" s="19"/>
      <c r="N652" s="19"/>
      <c r="O652" s="49"/>
      <c r="P652" s="65">
        <f t="shared" si="526"/>
        <v>0</v>
      </c>
      <c r="Q652" s="49"/>
      <c r="R652" s="49"/>
      <c r="S652" s="65">
        <f t="shared" si="520"/>
        <v>0</v>
      </c>
    </row>
    <row r="653" spans="1:19" ht="26.25" hidden="1" thickBot="1" x14ac:dyDescent="0.3">
      <c r="A653" s="161"/>
      <c r="B653" s="16">
        <v>512242</v>
      </c>
      <c r="C653" s="17" t="s">
        <v>455</v>
      </c>
      <c r="D653" s="84"/>
      <c r="E653" s="68"/>
      <c r="F653" s="19"/>
      <c r="G653" s="19"/>
      <c r="H653" s="19"/>
      <c r="I653" s="290"/>
      <c r="J653" s="19"/>
      <c r="K653" s="19"/>
      <c r="L653" s="19"/>
      <c r="M653" s="19"/>
      <c r="N653" s="19"/>
      <c r="O653" s="49"/>
      <c r="P653" s="65">
        <f t="shared" si="526"/>
        <v>0</v>
      </c>
      <c r="Q653" s="49"/>
      <c r="R653" s="49"/>
      <c r="S653" s="65">
        <f t="shared" si="520"/>
        <v>0</v>
      </c>
    </row>
    <row r="654" spans="1:19" ht="45" hidden="1" customHeight="1" x14ac:dyDescent="0.25">
      <c r="A654" s="161"/>
      <c r="B654" s="16">
        <v>512250</v>
      </c>
      <c r="C654" s="17" t="s">
        <v>456</v>
      </c>
      <c r="D654" s="83">
        <f>SUM(D655:D656)</f>
        <v>0</v>
      </c>
      <c r="E654" s="67">
        <f t="shared" ref="E654:O654" si="538">SUM(E655:E656)</f>
        <v>0</v>
      </c>
      <c r="F654" s="18">
        <f t="shared" si="538"/>
        <v>0</v>
      </c>
      <c r="G654" s="18">
        <f t="shared" si="538"/>
        <v>0</v>
      </c>
      <c r="H654" s="18">
        <f t="shared" si="538"/>
        <v>0</v>
      </c>
      <c r="I654" s="289">
        <f t="shared" si="538"/>
        <v>0</v>
      </c>
      <c r="J654" s="18">
        <f t="shared" si="538"/>
        <v>0</v>
      </c>
      <c r="K654" s="18">
        <f t="shared" si="538"/>
        <v>0</v>
      </c>
      <c r="L654" s="18">
        <f t="shared" si="538"/>
        <v>0</v>
      </c>
      <c r="M654" s="18">
        <f t="shared" si="538"/>
        <v>0</v>
      </c>
      <c r="N654" s="18">
        <f t="shared" si="538"/>
        <v>0</v>
      </c>
      <c r="O654" s="48">
        <f t="shared" si="538"/>
        <v>0</v>
      </c>
      <c r="P654" s="65">
        <f t="shared" si="526"/>
        <v>0</v>
      </c>
      <c r="Q654" s="48">
        <f t="shared" ref="Q654:R654" si="539">SUM(Q655:Q656)</f>
        <v>0</v>
      </c>
      <c r="R654" s="48">
        <f t="shared" si="539"/>
        <v>0</v>
      </c>
      <c r="S654" s="65">
        <f t="shared" si="520"/>
        <v>0</v>
      </c>
    </row>
    <row r="655" spans="1:19" ht="15.75" hidden="1" customHeight="1" x14ac:dyDescent="0.25">
      <c r="A655" s="161"/>
      <c r="B655" s="16">
        <v>512251</v>
      </c>
      <c r="C655" s="17" t="s">
        <v>457</v>
      </c>
      <c r="D655" s="84"/>
      <c r="E655" s="68"/>
      <c r="F655" s="19"/>
      <c r="G655" s="19"/>
      <c r="H655" s="19"/>
      <c r="I655" s="290"/>
      <c r="J655" s="19"/>
      <c r="K655" s="19"/>
      <c r="L655" s="19"/>
      <c r="M655" s="19"/>
      <c r="N655" s="19"/>
      <c r="O655" s="49"/>
      <c r="P655" s="65">
        <f t="shared" si="526"/>
        <v>0</v>
      </c>
      <c r="Q655" s="49"/>
      <c r="R655" s="49"/>
      <c r="S655" s="65">
        <f t="shared" si="520"/>
        <v>0</v>
      </c>
    </row>
    <row r="656" spans="1:19" ht="16.5" hidden="1" thickBot="1" x14ac:dyDescent="0.3">
      <c r="A656" s="161"/>
      <c r="B656" s="16">
        <v>512252</v>
      </c>
      <c r="C656" s="17" t="s">
        <v>458</v>
      </c>
      <c r="D656" s="84"/>
      <c r="E656" s="68"/>
      <c r="F656" s="19"/>
      <c r="G656" s="19"/>
      <c r="H656" s="19"/>
      <c r="I656" s="290"/>
      <c r="J656" s="19"/>
      <c r="K656" s="19"/>
      <c r="L656" s="19"/>
      <c r="M656" s="19"/>
      <c r="N656" s="19"/>
      <c r="O656" s="49"/>
      <c r="P656" s="65">
        <f t="shared" si="526"/>
        <v>0</v>
      </c>
      <c r="Q656" s="49"/>
      <c r="R656" s="49"/>
      <c r="S656" s="65">
        <f t="shared" si="520"/>
        <v>0</v>
      </c>
    </row>
    <row r="657" spans="1:19" ht="26.25" hidden="1" thickBot="1" x14ac:dyDescent="0.3">
      <c r="A657" s="271"/>
      <c r="B657" s="12">
        <v>512600</v>
      </c>
      <c r="C657" s="13" t="s">
        <v>459</v>
      </c>
      <c r="D657" s="82">
        <f>SUM(D658+D660+D662)</f>
        <v>0</v>
      </c>
      <c r="E657" s="66">
        <f t="shared" ref="E657:O657" si="540">SUM(E658+E660+E662)</f>
        <v>0</v>
      </c>
      <c r="F657" s="14">
        <f t="shared" si="540"/>
        <v>0</v>
      </c>
      <c r="G657" s="14">
        <f t="shared" si="540"/>
        <v>0</v>
      </c>
      <c r="H657" s="14">
        <f t="shared" si="540"/>
        <v>0</v>
      </c>
      <c r="I657" s="288">
        <f t="shared" si="540"/>
        <v>0</v>
      </c>
      <c r="J657" s="14">
        <f t="shared" si="540"/>
        <v>0</v>
      </c>
      <c r="K657" s="14">
        <f t="shared" si="540"/>
        <v>0</v>
      </c>
      <c r="L657" s="14">
        <f t="shared" si="540"/>
        <v>0</v>
      </c>
      <c r="M657" s="14">
        <f t="shared" si="540"/>
        <v>0</v>
      </c>
      <c r="N657" s="14">
        <f t="shared" si="540"/>
        <v>0</v>
      </c>
      <c r="O657" s="47">
        <f t="shared" si="540"/>
        <v>0</v>
      </c>
      <c r="P657" s="65">
        <f t="shared" si="526"/>
        <v>0</v>
      </c>
      <c r="Q657" s="47">
        <f t="shared" ref="Q657:R657" si="541">SUM(Q658+Q660+Q662)</f>
        <v>0</v>
      </c>
      <c r="R657" s="47">
        <f t="shared" si="541"/>
        <v>0</v>
      </c>
      <c r="S657" s="65">
        <f t="shared" si="520"/>
        <v>0</v>
      </c>
    </row>
    <row r="658" spans="1:19" ht="16.5" hidden="1" thickBot="1" x14ac:dyDescent="0.3">
      <c r="A658" s="161"/>
      <c r="B658" s="16">
        <v>512610</v>
      </c>
      <c r="C658" s="17" t="s">
        <v>460</v>
      </c>
      <c r="D658" s="83">
        <f>SUM(D659)</f>
        <v>0</v>
      </c>
      <c r="E658" s="67">
        <f t="shared" ref="E658:O658" si="542">SUM(E659)</f>
        <v>0</v>
      </c>
      <c r="F658" s="18">
        <f t="shared" si="542"/>
        <v>0</v>
      </c>
      <c r="G658" s="18">
        <f t="shared" si="542"/>
        <v>0</v>
      </c>
      <c r="H658" s="18">
        <f t="shared" si="542"/>
        <v>0</v>
      </c>
      <c r="I658" s="289">
        <f t="shared" si="542"/>
        <v>0</v>
      </c>
      <c r="J658" s="18">
        <f t="shared" si="542"/>
        <v>0</v>
      </c>
      <c r="K658" s="18">
        <f t="shared" si="542"/>
        <v>0</v>
      </c>
      <c r="L658" s="18">
        <f t="shared" si="542"/>
        <v>0</v>
      </c>
      <c r="M658" s="18">
        <f t="shared" si="542"/>
        <v>0</v>
      </c>
      <c r="N658" s="18">
        <f t="shared" si="542"/>
        <v>0</v>
      </c>
      <c r="O658" s="48">
        <f t="shared" si="542"/>
        <v>0</v>
      </c>
      <c r="P658" s="65">
        <f t="shared" si="526"/>
        <v>0</v>
      </c>
      <c r="Q658" s="48">
        <f t="shared" ref="Q658:R658" si="543">SUM(Q659)</f>
        <v>0</v>
      </c>
      <c r="R658" s="48">
        <f t="shared" si="543"/>
        <v>0</v>
      </c>
      <c r="S658" s="65">
        <f t="shared" si="520"/>
        <v>0</v>
      </c>
    </row>
    <row r="659" spans="1:19" ht="26.25" hidden="1" thickBot="1" x14ac:dyDescent="0.3">
      <c r="A659" s="161"/>
      <c r="B659" s="16">
        <v>512611</v>
      </c>
      <c r="C659" s="17" t="s">
        <v>461</v>
      </c>
      <c r="D659" s="84"/>
      <c r="E659" s="68"/>
      <c r="F659" s="19"/>
      <c r="G659" s="19"/>
      <c r="H659" s="19"/>
      <c r="I659" s="290"/>
      <c r="J659" s="19"/>
      <c r="K659" s="19"/>
      <c r="L659" s="19"/>
      <c r="M659" s="19"/>
      <c r="N659" s="19"/>
      <c r="O659" s="49"/>
      <c r="P659" s="65">
        <f t="shared" si="526"/>
        <v>0</v>
      </c>
      <c r="Q659" s="49"/>
      <c r="R659" s="49"/>
      <c r="S659" s="65">
        <f t="shared" si="520"/>
        <v>0</v>
      </c>
    </row>
    <row r="660" spans="1:19" ht="16.5" hidden="1" thickBot="1" x14ac:dyDescent="0.3">
      <c r="A660" s="161"/>
      <c r="B660" s="16">
        <v>512630</v>
      </c>
      <c r="C660" s="17" t="s">
        <v>462</v>
      </c>
      <c r="D660" s="83">
        <f>SUM(D661)</f>
        <v>0</v>
      </c>
      <c r="E660" s="67">
        <f t="shared" ref="E660:O660" si="544">SUM(E661)</f>
        <v>0</v>
      </c>
      <c r="F660" s="18">
        <f t="shared" si="544"/>
        <v>0</v>
      </c>
      <c r="G660" s="18">
        <f t="shared" si="544"/>
        <v>0</v>
      </c>
      <c r="H660" s="18">
        <f t="shared" si="544"/>
        <v>0</v>
      </c>
      <c r="I660" s="289">
        <f t="shared" si="544"/>
        <v>0</v>
      </c>
      <c r="J660" s="18">
        <f t="shared" si="544"/>
        <v>0</v>
      </c>
      <c r="K660" s="18">
        <f t="shared" si="544"/>
        <v>0</v>
      </c>
      <c r="L660" s="18">
        <f t="shared" si="544"/>
        <v>0</v>
      </c>
      <c r="M660" s="18">
        <f t="shared" si="544"/>
        <v>0</v>
      </c>
      <c r="N660" s="18">
        <f t="shared" si="544"/>
        <v>0</v>
      </c>
      <c r="O660" s="48">
        <f t="shared" si="544"/>
        <v>0</v>
      </c>
      <c r="P660" s="65">
        <f t="shared" si="526"/>
        <v>0</v>
      </c>
      <c r="Q660" s="48">
        <f t="shared" ref="Q660:R660" si="545">SUM(Q661)</f>
        <v>0</v>
      </c>
      <c r="R660" s="48">
        <f t="shared" si="545"/>
        <v>0</v>
      </c>
      <c r="S660" s="65">
        <f t="shared" si="520"/>
        <v>0</v>
      </c>
    </row>
    <row r="661" spans="1:19" ht="26.25" hidden="1" thickBot="1" x14ac:dyDescent="0.3">
      <c r="A661" s="161"/>
      <c r="B661" s="16">
        <v>512631</v>
      </c>
      <c r="C661" s="17" t="s">
        <v>463</v>
      </c>
      <c r="D661" s="84"/>
      <c r="E661" s="68"/>
      <c r="F661" s="19"/>
      <c r="G661" s="19"/>
      <c r="H661" s="19"/>
      <c r="I661" s="290"/>
      <c r="J661" s="19"/>
      <c r="K661" s="19"/>
      <c r="L661" s="19"/>
      <c r="M661" s="19"/>
      <c r="N661" s="19"/>
      <c r="O661" s="49"/>
      <c r="P661" s="65">
        <f t="shared" si="526"/>
        <v>0</v>
      </c>
      <c r="Q661" s="49"/>
      <c r="R661" s="49"/>
      <c r="S661" s="65">
        <f t="shared" si="520"/>
        <v>0</v>
      </c>
    </row>
    <row r="662" spans="1:19" ht="16.5" hidden="1" thickBot="1" x14ac:dyDescent="0.3">
      <c r="A662" s="161"/>
      <c r="B662" s="16">
        <v>512640</v>
      </c>
      <c r="C662" s="17" t="s">
        <v>464</v>
      </c>
      <c r="D662" s="83">
        <f>SUM(D663)</f>
        <v>0</v>
      </c>
      <c r="E662" s="67">
        <f t="shared" ref="E662:O662" si="546">SUM(E663)</f>
        <v>0</v>
      </c>
      <c r="F662" s="18">
        <f t="shared" si="546"/>
        <v>0</v>
      </c>
      <c r="G662" s="18">
        <f t="shared" si="546"/>
        <v>0</v>
      </c>
      <c r="H662" s="18">
        <f t="shared" si="546"/>
        <v>0</v>
      </c>
      <c r="I662" s="289">
        <f t="shared" si="546"/>
        <v>0</v>
      </c>
      <c r="J662" s="18">
        <f t="shared" si="546"/>
        <v>0</v>
      </c>
      <c r="K662" s="18">
        <f t="shared" si="546"/>
        <v>0</v>
      </c>
      <c r="L662" s="18">
        <f t="shared" si="546"/>
        <v>0</v>
      </c>
      <c r="M662" s="18">
        <f t="shared" si="546"/>
        <v>0</v>
      </c>
      <c r="N662" s="18">
        <f t="shared" si="546"/>
        <v>0</v>
      </c>
      <c r="O662" s="48">
        <f t="shared" si="546"/>
        <v>0</v>
      </c>
      <c r="P662" s="65">
        <f t="shared" si="526"/>
        <v>0</v>
      </c>
      <c r="Q662" s="48">
        <f t="shared" ref="Q662:R662" si="547">SUM(Q663)</f>
        <v>0</v>
      </c>
      <c r="R662" s="48">
        <f t="shared" si="547"/>
        <v>0</v>
      </c>
      <c r="S662" s="65">
        <f t="shared" si="520"/>
        <v>0</v>
      </c>
    </row>
    <row r="663" spans="1:19" ht="26.25" hidden="1" thickBot="1" x14ac:dyDescent="0.3">
      <c r="A663" s="161"/>
      <c r="B663" s="16">
        <v>512641</v>
      </c>
      <c r="C663" s="17" t="s">
        <v>465</v>
      </c>
      <c r="D663" s="84"/>
      <c r="E663" s="68"/>
      <c r="F663" s="19"/>
      <c r="G663" s="19"/>
      <c r="H663" s="19"/>
      <c r="I663" s="290"/>
      <c r="J663" s="19"/>
      <c r="K663" s="19"/>
      <c r="L663" s="19"/>
      <c r="M663" s="19"/>
      <c r="N663" s="19"/>
      <c r="O663" s="49"/>
      <c r="P663" s="65">
        <f t="shared" si="526"/>
        <v>0</v>
      </c>
      <c r="Q663" s="49"/>
      <c r="R663" s="49"/>
      <c r="S663" s="65">
        <f t="shared" si="520"/>
        <v>0</v>
      </c>
    </row>
    <row r="664" spans="1:19" ht="16.5" hidden="1" thickBot="1" x14ac:dyDescent="0.3">
      <c r="A664" s="271"/>
      <c r="B664" s="35">
        <v>512800</v>
      </c>
      <c r="C664" s="13" t="s">
        <v>466</v>
      </c>
      <c r="D664" s="82">
        <f>SUM(D665)</f>
        <v>0</v>
      </c>
      <c r="E664" s="66">
        <f t="shared" ref="E664:O665" si="548">SUM(E665)</f>
        <v>0</v>
      </c>
      <c r="F664" s="14">
        <f t="shared" si="548"/>
        <v>0</v>
      </c>
      <c r="G664" s="14">
        <f t="shared" si="548"/>
        <v>0</v>
      </c>
      <c r="H664" s="14">
        <f t="shared" si="548"/>
        <v>0</v>
      </c>
      <c r="I664" s="288">
        <f t="shared" si="548"/>
        <v>0</v>
      </c>
      <c r="J664" s="14">
        <f t="shared" si="548"/>
        <v>0</v>
      </c>
      <c r="K664" s="14">
        <f t="shared" si="548"/>
        <v>0</v>
      </c>
      <c r="L664" s="14">
        <f t="shared" si="548"/>
        <v>0</v>
      </c>
      <c r="M664" s="14">
        <f t="shared" si="548"/>
        <v>0</v>
      </c>
      <c r="N664" s="14">
        <f t="shared" si="548"/>
        <v>0</v>
      </c>
      <c r="O664" s="47">
        <f t="shared" si="548"/>
        <v>0</v>
      </c>
      <c r="P664" s="65">
        <f t="shared" si="526"/>
        <v>0</v>
      </c>
      <c r="Q664" s="47">
        <f t="shared" ref="Q664:R665" si="549">SUM(Q665)</f>
        <v>0</v>
      </c>
      <c r="R664" s="47">
        <f t="shared" si="549"/>
        <v>0</v>
      </c>
      <c r="S664" s="65">
        <f t="shared" si="520"/>
        <v>0</v>
      </c>
    </row>
    <row r="665" spans="1:19" ht="16.5" hidden="1" thickBot="1" x14ac:dyDescent="0.3">
      <c r="A665" s="161"/>
      <c r="B665" s="16">
        <v>512810</v>
      </c>
      <c r="C665" s="17" t="s">
        <v>466</v>
      </c>
      <c r="D665" s="83">
        <f>SUM(D666)</f>
        <v>0</v>
      </c>
      <c r="E665" s="67">
        <f t="shared" si="548"/>
        <v>0</v>
      </c>
      <c r="F665" s="18">
        <f t="shared" si="548"/>
        <v>0</v>
      </c>
      <c r="G665" s="18">
        <f t="shared" si="548"/>
        <v>0</v>
      </c>
      <c r="H665" s="18">
        <f t="shared" si="548"/>
        <v>0</v>
      </c>
      <c r="I665" s="289">
        <f t="shared" si="548"/>
        <v>0</v>
      </c>
      <c r="J665" s="18">
        <f t="shared" si="548"/>
        <v>0</v>
      </c>
      <c r="K665" s="18">
        <f t="shared" si="548"/>
        <v>0</v>
      </c>
      <c r="L665" s="18">
        <f t="shared" si="548"/>
        <v>0</v>
      </c>
      <c r="M665" s="18">
        <f t="shared" si="548"/>
        <v>0</v>
      </c>
      <c r="N665" s="18">
        <f t="shared" si="548"/>
        <v>0</v>
      </c>
      <c r="O665" s="48">
        <f t="shared" si="548"/>
        <v>0</v>
      </c>
      <c r="P665" s="65">
        <f t="shared" si="526"/>
        <v>0</v>
      </c>
      <c r="Q665" s="48">
        <f t="shared" si="549"/>
        <v>0</v>
      </c>
      <c r="R665" s="48">
        <f t="shared" si="549"/>
        <v>0</v>
      </c>
      <c r="S665" s="65">
        <f t="shared" si="520"/>
        <v>0</v>
      </c>
    </row>
    <row r="666" spans="1:19" ht="26.25" hidden="1" thickBot="1" x14ac:dyDescent="0.3">
      <c r="A666" s="161"/>
      <c r="B666" s="16">
        <v>512811</v>
      </c>
      <c r="C666" s="17" t="s">
        <v>467</v>
      </c>
      <c r="D666" s="84"/>
      <c r="E666" s="68"/>
      <c r="F666" s="19"/>
      <c r="G666" s="19"/>
      <c r="H666" s="19"/>
      <c r="I666" s="290"/>
      <c r="J666" s="19"/>
      <c r="K666" s="19"/>
      <c r="L666" s="19"/>
      <c r="M666" s="19"/>
      <c r="N666" s="19"/>
      <c r="O666" s="49"/>
      <c r="P666" s="65">
        <f t="shared" si="526"/>
        <v>0</v>
      </c>
      <c r="Q666" s="49"/>
      <c r="R666" s="49"/>
      <c r="S666" s="65">
        <f t="shared" si="520"/>
        <v>0</v>
      </c>
    </row>
    <row r="667" spans="1:19" ht="39" hidden="1" thickBot="1" x14ac:dyDescent="0.3">
      <c r="A667" s="271"/>
      <c r="B667" s="35">
        <v>512900</v>
      </c>
      <c r="C667" s="13" t="s">
        <v>468</v>
      </c>
      <c r="D667" s="82">
        <f t="shared" ref="D667:O667" si="550">SUM(D668)</f>
        <v>0</v>
      </c>
      <c r="E667" s="66">
        <f>SUM(E668)</f>
        <v>0</v>
      </c>
      <c r="F667" s="14">
        <f t="shared" si="550"/>
        <v>0</v>
      </c>
      <c r="G667" s="14">
        <f t="shared" si="550"/>
        <v>0</v>
      </c>
      <c r="H667" s="14">
        <f t="shared" si="550"/>
        <v>0</v>
      </c>
      <c r="I667" s="288">
        <f t="shared" si="550"/>
        <v>0</v>
      </c>
      <c r="J667" s="14">
        <f t="shared" si="550"/>
        <v>0</v>
      </c>
      <c r="K667" s="14">
        <f t="shared" si="550"/>
        <v>0</v>
      </c>
      <c r="L667" s="14">
        <f t="shared" si="550"/>
        <v>0</v>
      </c>
      <c r="M667" s="14">
        <f t="shared" si="550"/>
        <v>0</v>
      </c>
      <c r="N667" s="14">
        <f t="shared" si="550"/>
        <v>0</v>
      </c>
      <c r="O667" s="47">
        <f t="shared" si="550"/>
        <v>0</v>
      </c>
      <c r="P667" s="65">
        <f t="shared" si="526"/>
        <v>0</v>
      </c>
      <c r="Q667" s="47">
        <f>SUM(Q668)</f>
        <v>0</v>
      </c>
      <c r="R667" s="47">
        <f>SUM(R668)</f>
        <v>0</v>
      </c>
      <c r="S667" s="65">
        <f t="shared" si="520"/>
        <v>0</v>
      </c>
    </row>
    <row r="668" spans="1:19" ht="16.5" hidden="1" thickBot="1" x14ac:dyDescent="0.3">
      <c r="A668" s="161"/>
      <c r="B668" s="16">
        <v>512930</v>
      </c>
      <c r="C668" s="17" t="s">
        <v>469</v>
      </c>
      <c r="D668" s="83">
        <f>SUM(D669:D670)</f>
        <v>0</v>
      </c>
      <c r="E668" s="110">
        <f>SUM(E669:E670)</f>
        <v>0</v>
      </c>
      <c r="F668" s="18">
        <f t="shared" ref="F668:O668" si="551">SUM(F669:F670)</f>
        <v>0</v>
      </c>
      <c r="G668" s="18">
        <f t="shared" si="551"/>
        <v>0</v>
      </c>
      <c r="H668" s="18">
        <f t="shared" si="551"/>
        <v>0</v>
      </c>
      <c r="I668" s="289">
        <f t="shared" si="551"/>
        <v>0</v>
      </c>
      <c r="J668" s="18">
        <f t="shared" si="551"/>
        <v>0</v>
      </c>
      <c r="K668" s="18">
        <f t="shared" si="551"/>
        <v>0</v>
      </c>
      <c r="L668" s="18">
        <f t="shared" si="551"/>
        <v>0</v>
      </c>
      <c r="M668" s="18">
        <f t="shared" si="551"/>
        <v>0</v>
      </c>
      <c r="N668" s="18">
        <f t="shared" si="551"/>
        <v>0</v>
      </c>
      <c r="O668" s="111">
        <f t="shared" si="551"/>
        <v>0</v>
      </c>
      <c r="P668" s="65">
        <f t="shared" si="526"/>
        <v>0</v>
      </c>
      <c r="Q668" s="18">
        <f t="shared" ref="Q668:R668" si="552">SUM(Q669:Q670)</f>
        <v>0</v>
      </c>
      <c r="R668" s="18">
        <f t="shared" si="552"/>
        <v>0</v>
      </c>
      <c r="S668" s="65">
        <f t="shared" si="520"/>
        <v>0</v>
      </c>
    </row>
    <row r="669" spans="1:19" ht="26.25" hidden="1" thickBot="1" x14ac:dyDescent="0.3">
      <c r="A669" s="161"/>
      <c r="B669" s="16">
        <v>512931</v>
      </c>
      <c r="C669" s="17" t="s">
        <v>620</v>
      </c>
      <c r="D669" s="84"/>
      <c r="E669" s="68"/>
      <c r="F669" s="19"/>
      <c r="G669" s="19"/>
      <c r="H669" s="19"/>
      <c r="I669" s="290"/>
      <c r="J669" s="19"/>
      <c r="K669" s="19"/>
      <c r="L669" s="19"/>
      <c r="M669" s="19"/>
      <c r="N669" s="19"/>
      <c r="O669" s="49"/>
      <c r="P669" s="65">
        <f t="shared" si="526"/>
        <v>0</v>
      </c>
      <c r="Q669" s="49"/>
      <c r="R669" s="49"/>
      <c r="S669" s="65">
        <f t="shared" si="520"/>
        <v>0</v>
      </c>
    </row>
    <row r="670" spans="1:19" s="185" customFormat="1" ht="30" hidden="1" customHeight="1" x14ac:dyDescent="0.25">
      <c r="A670" s="161"/>
      <c r="B670" s="16">
        <v>512932</v>
      </c>
      <c r="C670" s="17" t="s">
        <v>637</v>
      </c>
      <c r="D670" s="84"/>
      <c r="E670" s="68"/>
      <c r="F670" s="19"/>
      <c r="G670" s="19"/>
      <c r="H670" s="19"/>
      <c r="I670" s="290"/>
      <c r="J670" s="19"/>
      <c r="K670" s="19"/>
      <c r="L670" s="19"/>
      <c r="M670" s="19"/>
      <c r="N670" s="19"/>
      <c r="O670" s="49"/>
      <c r="P670" s="65">
        <f t="shared" si="526"/>
        <v>0</v>
      </c>
      <c r="Q670" s="49"/>
      <c r="R670" s="49"/>
      <c r="S670" s="65">
        <f t="shared" si="520"/>
        <v>0</v>
      </c>
    </row>
    <row r="671" spans="1:19" s="185" customFormat="1" ht="26.25" hidden="1" thickBot="1" x14ac:dyDescent="0.3">
      <c r="A671" s="275"/>
      <c r="B671" s="34">
        <v>513000</v>
      </c>
      <c r="C671" s="21" t="s">
        <v>621</v>
      </c>
      <c r="D671" s="117">
        <f>D672</f>
        <v>0</v>
      </c>
      <c r="E671" s="120">
        <f t="shared" ref="E671:O672" si="553">E672</f>
        <v>0</v>
      </c>
      <c r="F671" s="118">
        <f t="shared" si="553"/>
        <v>0</v>
      </c>
      <c r="G671" s="118">
        <f t="shared" si="553"/>
        <v>0</v>
      </c>
      <c r="H671" s="118">
        <f t="shared" si="553"/>
        <v>0</v>
      </c>
      <c r="I671" s="118">
        <f t="shared" si="553"/>
        <v>0</v>
      </c>
      <c r="J671" s="118">
        <f t="shared" si="553"/>
        <v>0</v>
      </c>
      <c r="K671" s="118">
        <f t="shared" si="553"/>
        <v>0</v>
      </c>
      <c r="L671" s="118">
        <f t="shared" si="553"/>
        <v>0</v>
      </c>
      <c r="M671" s="118">
        <f t="shared" si="553"/>
        <v>0</v>
      </c>
      <c r="N671" s="118">
        <f t="shared" si="553"/>
        <v>0</v>
      </c>
      <c r="O671" s="121">
        <f t="shared" si="553"/>
        <v>0</v>
      </c>
      <c r="P671" s="65">
        <f t="shared" si="526"/>
        <v>0</v>
      </c>
      <c r="Q671" s="118">
        <f t="shared" ref="Q671:R672" si="554">Q672</f>
        <v>0</v>
      </c>
      <c r="R671" s="118">
        <f t="shared" si="554"/>
        <v>0</v>
      </c>
      <c r="S671" s="65">
        <f t="shared" si="520"/>
        <v>0</v>
      </c>
    </row>
    <row r="672" spans="1:19" s="185" customFormat="1" ht="16.5" hidden="1" thickBot="1" x14ac:dyDescent="0.3">
      <c r="A672" s="275"/>
      <c r="B672" s="35">
        <v>513100</v>
      </c>
      <c r="C672" s="13" t="s">
        <v>622</v>
      </c>
      <c r="D672" s="117">
        <f>D673</f>
        <v>0</v>
      </c>
      <c r="E672" s="120">
        <f t="shared" si="553"/>
        <v>0</v>
      </c>
      <c r="F672" s="118">
        <f t="shared" si="553"/>
        <v>0</v>
      </c>
      <c r="G672" s="118">
        <f t="shared" si="553"/>
        <v>0</v>
      </c>
      <c r="H672" s="118">
        <f t="shared" si="553"/>
        <v>0</v>
      </c>
      <c r="I672" s="118">
        <f t="shared" si="553"/>
        <v>0</v>
      </c>
      <c r="J672" s="118">
        <f t="shared" si="553"/>
        <v>0</v>
      </c>
      <c r="K672" s="118">
        <f t="shared" si="553"/>
        <v>0</v>
      </c>
      <c r="L672" s="118">
        <f t="shared" si="553"/>
        <v>0</v>
      </c>
      <c r="M672" s="118">
        <f t="shared" si="553"/>
        <v>0</v>
      </c>
      <c r="N672" s="118">
        <f t="shared" si="553"/>
        <v>0</v>
      </c>
      <c r="O672" s="121">
        <f t="shared" si="553"/>
        <v>0</v>
      </c>
      <c r="P672" s="65">
        <f t="shared" si="526"/>
        <v>0</v>
      </c>
      <c r="Q672" s="118">
        <f t="shared" si="554"/>
        <v>0</v>
      </c>
      <c r="R672" s="118">
        <f t="shared" si="554"/>
        <v>0</v>
      </c>
      <c r="S672" s="65">
        <f t="shared" si="520"/>
        <v>0</v>
      </c>
    </row>
    <row r="673" spans="1:19" s="185" customFormat="1" ht="16.5" hidden="1" thickBot="1" x14ac:dyDescent="0.3">
      <c r="A673" s="275"/>
      <c r="B673" s="16">
        <v>513110</v>
      </c>
      <c r="C673" s="17" t="s">
        <v>622</v>
      </c>
      <c r="D673" s="85">
        <f>SUM(D674:D675)</f>
        <v>0</v>
      </c>
      <c r="E673" s="69"/>
      <c r="F673" s="20"/>
      <c r="G673" s="20"/>
      <c r="H673" s="20"/>
      <c r="I673" s="181"/>
      <c r="J673" s="20"/>
      <c r="K673" s="20"/>
      <c r="L673" s="20"/>
      <c r="M673" s="20"/>
      <c r="N673" s="20"/>
      <c r="O673" s="50"/>
      <c r="P673" s="65">
        <f t="shared" si="526"/>
        <v>0</v>
      </c>
      <c r="Q673" s="50"/>
      <c r="R673" s="50"/>
      <c r="S673" s="65">
        <f t="shared" si="520"/>
        <v>0</v>
      </c>
    </row>
    <row r="674" spans="1:19" s="185" customFormat="1" ht="15.75" hidden="1" customHeight="1" x14ac:dyDescent="0.25">
      <c r="A674" s="275"/>
      <c r="B674" s="184">
        <v>513111</v>
      </c>
      <c r="C674" s="17" t="s">
        <v>624</v>
      </c>
      <c r="D674" s="106"/>
      <c r="E674" s="107"/>
      <c r="F674" s="108"/>
      <c r="G674" s="108"/>
      <c r="H674" s="108"/>
      <c r="I674" s="301"/>
      <c r="J674" s="108"/>
      <c r="K674" s="108"/>
      <c r="L674" s="108"/>
      <c r="M674" s="108"/>
      <c r="N674" s="108"/>
      <c r="O674" s="109"/>
      <c r="P674" s="65">
        <f t="shared" si="526"/>
        <v>0</v>
      </c>
      <c r="Q674" s="109"/>
      <c r="R674" s="109"/>
      <c r="S674" s="65">
        <f t="shared" si="520"/>
        <v>0</v>
      </c>
    </row>
    <row r="675" spans="1:19" ht="34.5" hidden="1" customHeight="1" x14ac:dyDescent="0.25">
      <c r="A675" s="275"/>
      <c r="B675" s="184">
        <v>513119</v>
      </c>
      <c r="C675" s="17" t="s">
        <v>623</v>
      </c>
      <c r="D675" s="106"/>
      <c r="E675" s="107"/>
      <c r="F675" s="108"/>
      <c r="G675" s="108"/>
      <c r="H675" s="108"/>
      <c r="I675" s="301"/>
      <c r="J675" s="108"/>
      <c r="K675" s="108"/>
      <c r="L675" s="108"/>
      <c r="M675" s="108"/>
      <c r="N675" s="108"/>
      <c r="O675" s="109"/>
      <c r="P675" s="65">
        <f t="shared" si="526"/>
        <v>0</v>
      </c>
      <c r="Q675" s="109"/>
      <c r="R675" s="109"/>
      <c r="S675" s="65">
        <f t="shared" si="520"/>
        <v>0</v>
      </c>
    </row>
    <row r="676" spans="1:19" ht="16.5" hidden="1" thickBot="1" x14ac:dyDescent="0.3">
      <c r="A676" s="271"/>
      <c r="B676" s="34">
        <v>515000</v>
      </c>
      <c r="C676" s="21" t="s">
        <v>470</v>
      </c>
      <c r="D676" s="82">
        <f>SUM(D677)</f>
        <v>0</v>
      </c>
      <c r="E676" s="66">
        <f t="shared" ref="E676:O676" si="555">SUM(E677)</f>
        <v>0</v>
      </c>
      <c r="F676" s="14">
        <f t="shared" si="555"/>
        <v>0</v>
      </c>
      <c r="G676" s="14">
        <f>SUM(G677)</f>
        <v>0</v>
      </c>
      <c r="H676" s="14">
        <f t="shared" si="555"/>
        <v>0</v>
      </c>
      <c r="I676" s="288">
        <f t="shared" si="555"/>
        <v>0</v>
      </c>
      <c r="J676" s="14">
        <f t="shared" si="555"/>
        <v>0</v>
      </c>
      <c r="K676" s="14">
        <f t="shared" si="555"/>
        <v>0</v>
      </c>
      <c r="L676" s="14">
        <f t="shared" si="555"/>
        <v>0</v>
      </c>
      <c r="M676" s="14">
        <f t="shared" si="555"/>
        <v>0</v>
      </c>
      <c r="N676" s="14">
        <f t="shared" si="555"/>
        <v>0</v>
      </c>
      <c r="O676" s="47">
        <f t="shared" si="555"/>
        <v>0</v>
      </c>
      <c r="P676" s="65">
        <f t="shared" si="526"/>
        <v>0</v>
      </c>
      <c r="Q676" s="47">
        <f t="shared" ref="Q676:R676" si="556">SUM(Q677)</f>
        <v>0</v>
      </c>
      <c r="R676" s="47">
        <f t="shared" si="556"/>
        <v>0</v>
      </c>
      <c r="S676" s="65">
        <f t="shared" si="520"/>
        <v>0</v>
      </c>
    </row>
    <row r="677" spans="1:19" ht="16.5" hidden="1" thickBot="1" x14ac:dyDescent="0.3">
      <c r="A677" s="271"/>
      <c r="B677" s="35">
        <v>515100</v>
      </c>
      <c r="C677" s="13" t="s">
        <v>471</v>
      </c>
      <c r="D677" s="82">
        <f>SUM(D678,D680,D688)</f>
        <v>0</v>
      </c>
      <c r="E677" s="112">
        <f>SUM(E678,E680,E688)</f>
        <v>0</v>
      </c>
      <c r="F677" s="14">
        <f t="shared" ref="F677:O677" si="557">SUM(F678,F680,F688)</f>
        <v>0</v>
      </c>
      <c r="G677" s="14">
        <f t="shared" si="557"/>
        <v>0</v>
      </c>
      <c r="H677" s="14">
        <f t="shared" si="557"/>
        <v>0</v>
      </c>
      <c r="I677" s="288">
        <f t="shared" si="557"/>
        <v>0</v>
      </c>
      <c r="J677" s="14">
        <f t="shared" si="557"/>
        <v>0</v>
      </c>
      <c r="K677" s="14">
        <f t="shared" si="557"/>
        <v>0</v>
      </c>
      <c r="L677" s="14">
        <f t="shared" si="557"/>
        <v>0</v>
      </c>
      <c r="M677" s="14">
        <f t="shared" si="557"/>
        <v>0</v>
      </c>
      <c r="N677" s="14">
        <f t="shared" si="557"/>
        <v>0</v>
      </c>
      <c r="O677" s="113">
        <f t="shared" si="557"/>
        <v>0</v>
      </c>
      <c r="P677" s="65">
        <f t="shared" si="526"/>
        <v>0</v>
      </c>
      <c r="Q677" s="14">
        <f>SUM(Q678,Q680,Q688)</f>
        <v>0</v>
      </c>
      <c r="R677" s="14">
        <f>SUM(R678,R680,R688)</f>
        <v>0</v>
      </c>
      <c r="S677" s="65">
        <f t="shared" si="520"/>
        <v>0</v>
      </c>
    </row>
    <row r="678" spans="1:19" ht="16.5" hidden="1" thickBot="1" x14ac:dyDescent="0.3">
      <c r="A678" s="161"/>
      <c r="B678" s="16">
        <v>515110</v>
      </c>
      <c r="C678" s="17" t="s">
        <v>472</v>
      </c>
      <c r="D678" s="83">
        <f>SUM(D679)</f>
        <v>0</v>
      </c>
      <c r="E678" s="67">
        <f t="shared" ref="E678:O678" si="558">SUM(E679)</f>
        <v>0</v>
      </c>
      <c r="F678" s="18">
        <f t="shared" si="558"/>
        <v>0</v>
      </c>
      <c r="G678" s="18">
        <f t="shared" si="558"/>
        <v>0</v>
      </c>
      <c r="H678" s="18">
        <f t="shared" si="558"/>
        <v>0</v>
      </c>
      <c r="I678" s="289">
        <f t="shared" si="558"/>
        <v>0</v>
      </c>
      <c r="J678" s="18">
        <f t="shared" si="558"/>
        <v>0</v>
      </c>
      <c r="K678" s="18">
        <f t="shared" si="558"/>
        <v>0</v>
      </c>
      <c r="L678" s="18">
        <f t="shared" si="558"/>
        <v>0</v>
      </c>
      <c r="M678" s="18">
        <f t="shared" si="558"/>
        <v>0</v>
      </c>
      <c r="N678" s="18">
        <f t="shared" si="558"/>
        <v>0</v>
      </c>
      <c r="O678" s="48">
        <f t="shared" si="558"/>
        <v>0</v>
      </c>
      <c r="P678" s="65">
        <f t="shared" si="526"/>
        <v>0</v>
      </c>
      <c r="Q678" s="48">
        <f t="shared" ref="Q678:R678" si="559">SUM(Q679)</f>
        <v>0</v>
      </c>
      <c r="R678" s="48">
        <f t="shared" si="559"/>
        <v>0</v>
      </c>
      <c r="S678" s="65">
        <f t="shared" si="520"/>
        <v>0</v>
      </c>
    </row>
    <row r="679" spans="1:19" ht="26.25" hidden="1" thickBot="1" x14ac:dyDescent="0.3">
      <c r="A679" s="161"/>
      <c r="B679" s="16">
        <v>515111</v>
      </c>
      <c r="C679" s="17" t="s">
        <v>625</v>
      </c>
      <c r="D679" s="95"/>
      <c r="E679" s="81"/>
      <c r="F679" s="46"/>
      <c r="G679" s="46"/>
      <c r="H679" s="46"/>
      <c r="I679" s="290"/>
      <c r="J679" s="46"/>
      <c r="K679" s="46"/>
      <c r="L679" s="46"/>
      <c r="M679" s="46"/>
      <c r="N679" s="46"/>
      <c r="O679" s="63"/>
      <c r="P679" s="65">
        <f t="shared" si="526"/>
        <v>0</v>
      </c>
      <c r="Q679" s="63"/>
      <c r="R679" s="63"/>
      <c r="S679" s="65">
        <f t="shared" si="520"/>
        <v>0</v>
      </c>
    </row>
    <row r="680" spans="1:19" ht="16.5" hidden="1" thickBot="1" x14ac:dyDescent="0.3">
      <c r="A680" s="161"/>
      <c r="B680" s="16">
        <v>515120</v>
      </c>
      <c r="C680" s="17" t="s">
        <v>473</v>
      </c>
      <c r="D680" s="83">
        <f>SUM(D681:D687)</f>
        <v>0</v>
      </c>
      <c r="E680" s="110">
        <f t="shared" ref="E680:O680" si="560">SUM(E681:E687)</f>
        <v>0</v>
      </c>
      <c r="F680" s="18">
        <f t="shared" si="560"/>
        <v>0</v>
      </c>
      <c r="G680" s="18">
        <f t="shared" si="560"/>
        <v>0</v>
      </c>
      <c r="H680" s="18">
        <f t="shared" si="560"/>
        <v>0</v>
      </c>
      <c r="I680" s="289">
        <f t="shared" si="560"/>
        <v>0</v>
      </c>
      <c r="J680" s="18">
        <f t="shared" si="560"/>
        <v>0</v>
      </c>
      <c r="K680" s="18">
        <f t="shared" si="560"/>
        <v>0</v>
      </c>
      <c r="L680" s="18">
        <f>SUM(L681:L687)</f>
        <v>0</v>
      </c>
      <c r="M680" s="18">
        <f t="shared" si="560"/>
        <v>0</v>
      </c>
      <c r="N680" s="18">
        <f t="shared" si="560"/>
        <v>0</v>
      </c>
      <c r="O680" s="111">
        <f t="shared" si="560"/>
        <v>0</v>
      </c>
      <c r="P680" s="65">
        <f t="shared" si="526"/>
        <v>0</v>
      </c>
      <c r="Q680" s="18">
        <f t="shared" ref="Q680:R680" si="561">SUM(Q681:Q687)</f>
        <v>0</v>
      </c>
      <c r="R680" s="18">
        <f t="shared" si="561"/>
        <v>0</v>
      </c>
      <c r="S680" s="65">
        <f t="shared" si="520"/>
        <v>0</v>
      </c>
    </row>
    <row r="681" spans="1:19" ht="16.5" hidden="1" thickBot="1" x14ac:dyDescent="0.3">
      <c r="A681" s="273"/>
      <c r="B681" s="41">
        <v>515121</v>
      </c>
      <c r="C681" s="42" t="s">
        <v>474</v>
      </c>
      <c r="D681" s="93"/>
      <c r="E681" s="79"/>
      <c r="F681" s="43"/>
      <c r="G681" s="43"/>
      <c r="H681" s="43"/>
      <c r="I681" s="302"/>
      <c r="J681" s="43"/>
      <c r="K681" s="43"/>
      <c r="L681" s="43"/>
      <c r="M681" s="43"/>
      <c r="N681" s="43"/>
      <c r="O681" s="61"/>
      <c r="P681" s="96">
        <f t="shared" si="526"/>
        <v>0</v>
      </c>
      <c r="Q681" s="61"/>
      <c r="R681" s="61"/>
      <c r="S681" s="96">
        <f t="shared" si="520"/>
        <v>0</v>
      </c>
    </row>
    <row r="682" spans="1:19" ht="26.25" hidden="1" thickBot="1" x14ac:dyDescent="0.3">
      <c r="A682" s="273"/>
      <c r="B682" s="41">
        <v>515122</v>
      </c>
      <c r="C682" s="42" t="s">
        <v>626</v>
      </c>
      <c r="D682" s="93"/>
      <c r="E682" s="79"/>
      <c r="F682" s="43"/>
      <c r="G682" s="43"/>
      <c r="H682" s="43"/>
      <c r="I682" s="302"/>
      <c r="J682" s="43"/>
      <c r="K682" s="43"/>
      <c r="L682" s="43"/>
      <c r="M682" s="43"/>
      <c r="N682" s="43"/>
      <c r="O682" s="61"/>
      <c r="P682" s="96">
        <f t="shared" si="526"/>
        <v>0</v>
      </c>
      <c r="Q682" s="61"/>
      <c r="R682" s="61"/>
      <c r="S682" s="96">
        <f t="shared" si="520"/>
        <v>0</v>
      </c>
    </row>
    <row r="683" spans="1:19" ht="16.5" hidden="1" thickBot="1" x14ac:dyDescent="0.3">
      <c r="A683" s="273"/>
      <c r="B683" s="41">
        <v>515123</v>
      </c>
      <c r="C683" s="42" t="s">
        <v>627</v>
      </c>
      <c r="D683" s="93"/>
      <c r="E683" s="79"/>
      <c r="F683" s="43"/>
      <c r="G683" s="43"/>
      <c r="H683" s="43"/>
      <c r="I683" s="302"/>
      <c r="J683" s="43"/>
      <c r="K683" s="43"/>
      <c r="L683" s="43"/>
      <c r="M683" s="43"/>
      <c r="N683" s="43"/>
      <c r="O683" s="61"/>
      <c r="P683" s="96">
        <f t="shared" si="526"/>
        <v>0</v>
      </c>
      <c r="Q683" s="61"/>
      <c r="R683" s="61"/>
      <c r="S683" s="96">
        <f t="shared" si="520"/>
        <v>0</v>
      </c>
    </row>
    <row r="684" spans="1:19" ht="16.5" hidden="1" thickBot="1" x14ac:dyDescent="0.3">
      <c r="A684" s="273"/>
      <c r="B684" s="41">
        <v>515124</v>
      </c>
      <c r="C684" s="42" t="s">
        <v>628</v>
      </c>
      <c r="D684" s="93"/>
      <c r="E684" s="79"/>
      <c r="F684" s="43"/>
      <c r="G684" s="43"/>
      <c r="H684" s="43"/>
      <c r="I684" s="302"/>
      <c r="J684" s="43"/>
      <c r="K684" s="43"/>
      <c r="L684" s="43"/>
      <c r="M684" s="43"/>
      <c r="N684" s="43"/>
      <c r="O684" s="61"/>
      <c r="P684" s="96">
        <f t="shared" si="526"/>
        <v>0</v>
      </c>
      <c r="Q684" s="61"/>
      <c r="R684" s="61"/>
      <c r="S684" s="96">
        <f t="shared" si="520"/>
        <v>0</v>
      </c>
    </row>
    <row r="685" spans="1:19" ht="16.5" hidden="1" thickBot="1" x14ac:dyDescent="0.3">
      <c r="A685" s="273"/>
      <c r="B685" s="41">
        <v>515125</v>
      </c>
      <c r="C685" s="42" t="s">
        <v>629</v>
      </c>
      <c r="D685" s="93"/>
      <c r="E685" s="79"/>
      <c r="F685" s="43"/>
      <c r="G685" s="43"/>
      <c r="H685" s="43"/>
      <c r="I685" s="302"/>
      <c r="J685" s="43"/>
      <c r="K685" s="43"/>
      <c r="L685" s="43"/>
      <c r="M685" s="43"/>
      <c r="N685" s="43"/>
      <c r="O685" s="61"/>
      <c r="P685" s="96">
        <f t="shared" si="526"/>
        <v>0</v>
      </c>
      <c r="Q685" s="61"/>
      <c r="R685" s="61"/>
      <c r="S685" s="96">
        <f t="shared" si="520"/>
        <v>0</v>
      </c>
    </row>
    <row r="686" spans="1:19" ht="16.5" hidden="1" thickBot="1" x14ac:dyDescent="0.3">
      <c r="A686" s="273"/>
      <c r="B686" s="41">
        <v>515126</v>
      </c>
      <c r="C686" s="42" t="s">
        <v>630</v>
      </c>
      <c r="D686" s="93"/>
      <c r="E686" s="79"/>
      <c r="F686" s="43"/>
      <c r="G686" s="43"/>
      <c r="H686" s="43"/>
      <c r="I686" s="302"/>
      <c r="J686" s="43"/>
      <c r="K686" s="43"/>
      <c r="L686" s="43"/>
      <c r="M686" s="43"/>
      <c r="N686" s="43"/>
      <c r="O686" s="61"/>
      <c r="P686" s="96">
        <f t="shared" si="526"/>
        <v>0</v>
      </c>
      <c r="Q686" s="61"/>
      <c r="R686" s="61"/>
      <c r="S686" s="96">
        <f t="shared" si="520"/>
        <v>0</v>
      </c>
    </row>
    <row r="687" spans="1:19" ht="16.5" hidden="1" thickBot="1" x14ac:dyDescent="0.3">
      <c r="A687" s="273"/>
      <c r="B687" s="41">
        <v>515129</v>
      </c>
      <c r="C687" s="42" t="s">
        <v>631</v>
      </c>
      <c r="D687" s="93"/>
      <c r="E687" s="79"/>
      <c r="F687" s="43"/>
      <c r="G687" s="43"/>
      <c r="H687" s="43"/>
      <c r="I687" s="302"/>
      <c r="J687" s="43"/>
      <c r="K687" s="43"/>
      <c r="L687" s="43"/>
      <c r="M687" s="43"/>
      <c r="N687" s="43"/>
      <c r="O687" s="61"/>
      <c r="P687" s="96">
        <f t="shared" si="526"/>
        <v>0</v>
      </c>
      <c r="Q687" s="61"/>
      <c r="R687" s="61"/>
      <c r="S687" s="96">
        <f t="shared" si="520"/>
        <v>0</v>
      </c>
    </row>
    <row r="688" spans="1:19" ht="26.25" hidden="1" thickBot="1" x14ac:dyDescent="0.3">
      <c r="A688" s="273"/>
      <c r="B688" s="41">
        <v>515190</v>
      </c>
      <c r="C688" s="42" t="s">
        <v>632</v>
      </c>
      <c r="D688" s="186">
        <f>SUM(D689:D692)</f>
        <v>0</v>
      </c>
      <c r="E688" s="104">
        <f t="shared" ref="E688:O688" si="562">SUM(E689:E692)</f>
        <v>0</v>
      </c>
      <c r="F688" s="20">
        <f t="shared" si="562"/>
        <v>0</v>
      </c>
      <c r="G688" s="20">
        <f t="shared" si="562"/>
        <v>0</v>
      </c>
      <c r="H688" s="20">
        <f t="shared" si="562"/>
        <v>0</v>
      </c>
      <c r="I688" s="181">
        <f t="shared" si="562"/>
        <v>0</v>
      </c>
      <c r="J688" s="20">
        <f t="shared" si="562"/>
        <v>0</v>
      </c>
      <c r="K688" s="20">
        <f t="shared" si="562"/>
        <v>0</v>
      </c>
      <c r="L688" s="20">
        <f t="shared" si="562"/>
        <v>0</v>
      </c>
      <c r="M688" s="20">
        <f t="shared" si="562"/>
        <v>0</v>
      </c>
      <c r="N688" s="20">
        <f t="shared" si="562"/>
        <v>0</v>
      </c>
      <c r="O688" s="105">
        <f t="shared" si="562"/>
        <v>0</v>
      </c>
      <c r="P688" s="96">
        <f t="shared" si="526"/>
        <v>0</v>
      </c>
      <c r="Q688" s="20">
        <f t="shared" ref="Q688:R688" si="563">SUM(Q689:Q692)</f>
        <v>0</v>
      </c>
      <c r="R688" s="20">
        <f t="shared" si="563"/>
        <v>0</v>
      </c>
      <c r="S688" s="96">
        <f t="shared" si="520"/>
        <v>0</v>
      </c>
    </row>
    <row r="689" spans="1:19" ht="39" hidden="1" thickBot="1" x14ac:dyDescent="0.3">
      <c r="A689" s="273"/>
      <c r="B689" s="41">
        <v>515191</v>
      </c>
      <c r="C689" s="42" t="s">
        <v>633</v>
      </c>
      <c r="D689" s="93"/>
      <c r="E689" s="79"/>
      <c r="F689" s="43"/>
      <c r="G689" s="43"/>
      <c r="H689" s="43"/>
      <c r="I689" s="302"/>
      <c r="J689" s="43"/>
      <c r="K689" s="43"/>
      <c r="L689" s="43"/>
      <c r="M689" s="43"/>
      <c r="N689" s="43"/>
      <c r="O689" s="61"/>
      <c r="P689" s="96">
        <f t="shared" si="526"/>
        <v>0</v>
      </c>
      <c r="Q689" s="61"/>
      <c r="R689" s="61"/>
      <c r="S689" s="96">
        <f t="shared" si="520"/>
        <v>0</v>
      </c>
    </row>
    <row r="690" spans="1:19" ht="16.5" hidden="1" thickBot="1" x14ac:dyDescent="0.3">
      <c r="A690" s="273"/>
      <c r="B690" s="41">
        <v>515192</v>
      </c>
      <c r="C690" s="42" t="s">
        <v>634</v>
      </c>
      <c r="D690" s="93"/>
      <c r="E690" s="79"/>
      <c r="F690" s="43"/>
      <c r="G690" s="43"/>
      <c r="H690" s="43"/>
      <c r="I690" s="302"/>
      <c r="J690" s="43"/>
      <c r="K690" s="43"/>
      <c r="L690" s="43"/>
      <c r="M690" s="43"/>
      <c r="N690" s="43"/>
      <c r="O690" s="61"/>
      <c r="P690" s="96">
        <f t="shared" si="526"/>
        <v>0</v>
      </c>
      <c r="Q690" s="61"/>
      <c r="R690" s="61"/>
      <c r="S690" s="96">
        <f t="shared" si="520"/>
        <v>0</v>
      </c>
    </row>
    <row r="691" spans="1:19" ht="16.5" hidden="1" thickBot="1" x14ac:dyDescent="0.3">
      <c r="A691" s="273"/>
      <c r="B691" s="41">
        <v>515197</v>
      </c>
      <c r="C691" s="42" t="s">
        <v>635</v>
      </c>
      <c r="D691" s="93"/>
      <c r="E691" s="79"/>
      <c r="F691" s="43"/>
      <c r="G691" s="43"/>
      <c r="H691" s="43"/>
      <c r="I691" s="302"/>
      <c r="J691" s="43"/>
      <c r="K691" s="43"/>
      <c r="L691" s="43"/>
      <c r="M691" s="43"/>
      <c r="N691" s="43"/>
      <c r="O691" s="61"/>
      <c r="P691" s="96">
        <f t="shared" si="526"/>
        <v>0</v>
      </c>
      <c r="Q691" s="61"/>
      <c r="R691" s="61"/>
      <c r="S691" s="96">
        <f t="shared" si="520"/>
        <v>0</v>
      </c>
    </row>
    <row r="692" spans="1:19" s="119" customFormat="1" ht="51.75" hidden="1" thickBot="1" x14ac:dyDescent="0.3">
      <c r="A692" s="273"/>
      <c r="B692" s="41">
        <v>515199</v>
      </c>
      <c r="C692" s="42" t="s">
        <v>636</v>
      </c>
      <c r="D692" s="93"/>
      <c r="E692" s="79"/>
      <c r="F692" s="43"/>
      <c r="G692" s="43"/>
      <c r="H692" s="43"/>
      <c r="I692" s="302"/>
      <c r="J692" s="43"/>
      <c r="K692" s="43"/>
      <c r="L692" s="43"/>
      <c r="M692" s="43"/>
      <c r="N692" s="43"/>
      <c r="O692" s="61"/>
      <c r="P692" s="96">
        <f t="shared" si="526"/>
        <v>0</v>
      </c>
      <c r="Q692" s="61"/>
      <c r="R692" s="61"/>
      <c r="S692" s="96">
        <f t="shared" si="520"/>
        <v>0</v>
      </c>
    </row>
    <row r="693" spans="1:19" s="119" customFormat="1" ht="16.5" hidden="1" thickBot="1" x14ac:dyDescent="0.3">
      <c r="A693" s="276"/>
      <c r="B693" s="143">
        <v>522000</v>
      </c>
      <c r="C693" s="144" t="s">
        <v>509</v>
      </c>
      <c r="D693" s="117">
        <f>SUM(D694)</f>
        <v>0</v>
      </c>
      <c r="E693" s="120">
        <f t="shared" ref="E693:O695" si="564">SUM(E694)</f>
        <v>0</v>
      </c>
      <c r="F693" s="118">
        <f t="shared" si="564"/>
        <v>0</v>
      </c>
      <c r="G693" s="118">
        <f t="shared" si="564"/>
        <v>0</v>
      </c>
      <c r="H693" s="118">
        <f t="shared" si="564"/>
        <v>0</v>
      </c>
      <c r="I693" s="118">
        <f t="shared" si="564"/>
        <v>0</v>
      </c>
      <c r="J693" s="118">
        <f t="shared" si="564"/>
        <v>0</v>
      </c>
      <c r="K693" s="118">
        <f t="shared" si="564"/>
        <v>0</v>
      </c>
      <c r="L693" s="118">
        <f t="shared" si="564"/>
        <v>0</v>
      </c>
      <c r="M693" s="118">
        <f t="shared" si="564"/>
        <v>0</v>
      </c>
      <c r="N693" s="118">
        <f t="shared" si="564"/>
        <v>0</v>
      </c>
      <c r="O693" s="121">
        <f t="shared" si="564"/>
        <v>0</v>
      </c>
      <c r="P693" s="96">
        <f t="shared" si="526"/>
        <v>0</v>
      </c>
      <c r="Q693" s="118">
        <f t="shared" ref="Q693:R695" si="565">SUM(Q694)</f>
        <v>0</v>
      </c>
      <c r="R693" s="118">
        <f t="shared" si="565"/>
        <v>0</v>
      </c>
      <c r="S693" s="96">
        <f t="shared" si="520"/>
        <v>0</v>
      </c>
    </row>
    <row r="694" spans="1:19" ht="16.5" hidden="1" thickBot="1" x14ac:dyDescent="0.3">
      <c r="A694" s="276"/>
      <c r="B694" s="145">
        <v>522100</v>
      </c>
      <c r="C694" s="116" t="s">
        <v>510</v>
      </c>
      <c r="D694" s="117">
        <f>SUM(D695)</f>
        <v>0</v>
      </c>
      <c r="E694" s="120">
        <f t="shared" si="564"/>
        <v>0</v>
      </c>
      <c r="F694" s="118">
        <f t="shared" si="564"/>
        <v>0</v>
      </c>
      <c r="G694" s="118">
        <f t="shared" si="564"/>
        <v>0</v>
      </c>
      <c r="H694" s="118">
        <f t="shared" si="564"/>
        <v>0</v>
      </c>
      <c r="I694" s="118">
        <f t="shared" si="564"/>
        <v>0</v>
      </c>
      <c r="J694" s="118">
        <f t="shared" si="564"/>
        <v>0</v>
      </c>
      <c r="K694" s="118">
        <f t="shared" si="564"/>
        <v>0</v>
      </c>
      <c r="L694" s="118">
        <f t="shared" si="564"/>
        <v>0</v>
      </c>
      <c r="M694" s="118">
        <f t="shared" si="564"/>
        <v>0</v>
      </c>
      <c r="N694" s="118">
        <f t="shared" si="564"/>
        <v>0</v>
      </c>
      <c r="O694" s="121">
        <f t="shared" si="564"/>
        <v>0</v>
      </c>
      <c r="P694" s="96">
        <f t="shared" si="526"/>
        <v>0</v>
      </c>
      <c r="Q694" s="118">
        <f t="shared" si="565"/>
        <v>0</v>
      </c>
      <c r="R694" s="118">
        <f t="shared" si="565"/>
        <v>0</v>
      </c>
      <c r="S694" s="96">
        <f t="shared" ref="S694:S709" si="566">SUM(P694:R694)</f>
        <v>0</v>
      </c>
    </row>
    <row r="695" spans="1:19" ht="16.5" hidden="1" thickBot="1" x14ac:dyDescent="0.3">
      <c r="A695" s="273"/>
      <c r="B695" s="16">
        <v>522110</v>
      </c>
      <c r="C695" s="17" t="s">
        <v>510</v>
      </c>
      <c r="D695" s="85">
        <f>SUM(D696)</f>
        <v>0</v>
      </c>
      <c r="E695" s="104">
        <f t="shared" si="564"/>
        <v>0</v>
      </c>
      <c r="F695" s="20">
        <f t="shared" si="564"/>
        <v>0</v>
      </c>
      <c r="G695" s="20">
        <f t="shared" si="564"/>
        <v>0</v>
      </c>
      <c r="H695" s="20">
        <f t="shared" si="564"/>
        <v>0</v>
      </c>
      <c r="I695" s="181">
        <f t="shared" si="564"/>
        <v>0</v>
      </c>
      <c r="J695" s="20">
        <f t="shared" si="564"/>
        <v>0</v>
      </c>
      <c r="K695" s="20">
        <f t="shared" si="564"/>
        <v>0</v>
      </c>
      <c r="L695" s="20">
        <f t="shared" si="564"/>
        <v>0</v>
      </c>
      <c r="M695" s="20">
        <f t="shared" si="564"/>
        <v>0</v>
      </c>
      <c r="N695" s="20">
        <f t="shared" si="564"/>
        <v>0</v>
      </c>
      <c r="O695" s="105">
        <f t="shared" si="564"/>
        <v>0</v>
      </c>
      <c r="P695" s="96">
        <f t="shared" si="526"/>
        <v>0</v>
      </c>
      <c r="Q695" s="20">
        <f t="shared" si="565"/>
        <v>0</v>
      </c>
      <c r="R695" s="20">
        <f t="shared" si="565"/>
        <v>0</v>
      </c>
      <c r="S695" s="96">
        <f t="shared" si="566"/>
        <v>0</v>
      </c>
    </row>
    <row r="696" spans="1:19" s="119" customFormat="1" ht="39" hidden="1" thickBot="1" x14ac:dyDescent="0.3">
      <c r="A696" s="273"/>
      <c r="B696" s="16">
        <v>522111</v>
      </c>
      <c r="C696" s="17" t="s">
        <v>649</v>
      </c>
      <c r="D696" s="106"/>
      <c r="E696" s="138"/>
      <c r="F696" s="139"/>
      <c r="G696" s="139"/>
      <c r="H696" s="139"/>
      <c r="I696" s="304"/>
      <c r="J696" s="139"/>
      <c r="K696" s="139"/>
      <c r="L696" s="139"/>
      <c r="M696" s="139"/>
      <c r="N696" s="139"/>
      <c r="O696" s="140"/>
      <c r="P696" s="96">
        <f t="shared" si="526"/>
        <v>0</v>
      </c>
      <c r="Q696" s="141"/>
      <c r="R696" s="140"/>
      <c r="S696" s="96">
        <f t="shared" si="566"/>
        <v>0</v>
      </c>
    </row>
    <row r="697" spans="1:19" s="119" customFormat="1" ht="26.25" hidden="1" thickBot="1" x14ac:dyDescent="0.3">
      <c r="A697" s="162"/>
      <c r="B697" s="208">
        <v>523000</v>
      </c>
      <c r="C697" s="192" t="s">
        <v>511</v>
      </c>
      <c r="D697" s="189">
        <f>SUM(D698)</f>
        <v>0</v>
      </c>
      <c r="E697" s="120">
        <f t="shared" ref="E697:O699" si="567">SUM(E698)</f>
        <v>0</v>
      </c>
      <c r="F697" s="118">
        <f t="shared" si="567"/>
        <v>0</v>
      </c>
      <c r="G697" s="118">
        <f t="shared" si="567"/>
        <v>0</v>
      </c>
      <c r="H697" s="118">
        <f t="shared" si="567"/>
        <v>0</v>
      </c>
      <c r="I697" s="118">
        <f t="shared" si="567"/>
        <v>0</v>
      </c>
      <c r="J697" s="118">
        <f t="shared" si="567"/>
        <v>0</v>
      </c>
      <c r="K697" s="118">
        <f t="shared" si="567"/>
        <v>0</v>
      </c>
      <c r="L697" s="118">
        <f t="shared" si="567"/>
        <v>0</v>
      </c>
      <c r="M697" s="118">
        <f t="shared" si="567"/>
        <v>0</v>
      </c>
      <c r="N697" s="118">
        <f t="shared" si="567"/>
        <v>0</v>
      </c>
      <c r="O697" s="121">
        <f t="shared" si="567"/>
        <v>0</v>
      </c>
      <c r="P697" s="96">
        <f t="shared" si="526"/>
        <v>0</v>
      </c>
      <c r="Q697" s="118">
        <f t="shared" ref="Q697:R699" si="568">SUM(Q698)</f>
        <v>0</v>
      </c>
      <c r="R697" s="118">
        <f t="shared" si="568"/>
        <v>0</v>
      </c>
      <c r="S697" s="96">
        <f t="shared" si="566"/>
        <v>0</v>
      </c>
    </row>
    <row r="698" spans="1:19" ht="16.5" hidden="1" thickBot="1" x14ac:dyDescent="0.3">
      <c r="A698" s="162"/>
      <c r="B698" s="209">
        <v>523100</v>
      </c>
      <c r="C698" s="193" t="s">
        <v>512</v>
      </c>
      <c r="D698" s="189">
        <f>SUM(D699)</f>
        <v>0</v>
      </c>
      <c r="E698" s="120">
        <f t="shared" si="567"/>
        <v>0</v>
      </c>
      <c r="F698" s="118">
        <f t="shared" si="567"/>
        <v>0</v>
      </c>
      <c r="G698" s="118">
        <f t="shared" si="567"/>
        <v>0</v>
      </c>
      <c r="H698" s="118">
        <f t="shared" si="567"/>
        <v>0</v>
      </c>
      <c r="I698" s="118">
        <f t="shared" si="567"/>
        <v>0</v>
      </c>
      <c r="J698" s="118">
        <f t="shared" si="567"/>
        <v>0</v>
      </c>
      <c r="K698" s="118">
        <f t="shared" si="567"/>
        <v>0</v>
      </c>
      <c r="L698" s="118">
        <f t="shared" si="567"/>
        <v>0</v>
      </c>
      <c r="M698" s="118">
        <f t="shared" si="567"/>
        <v>0</v>
      </c>
      <c r="N698" s="118">
        <f t="shared" si="567"/>
        <v>0</v>
      </c>
      <c r="O698" s="121">
        <f t="shared" si="567"/>
        <v>0</v>
      </c>
      <c r="P698" s="96">
        <f t="shared" si="526"/>
        <v>0</v>
      </c>
      <c r="Q698" s="118">
        <f t="shared" si="568"/>
        <v>0</v>
      </c>
      <c r="R698" s="118">
        <f t="shared" si="568"/>
        <v>0</v>
      </c>
      <c r="S698" s="96">
        <f t="shared" si="566"/>
        <v>0</v>
      </c>
    </row>
    <row r="699" spans="1:19" ht="16.5" hidden="1" thickBot="1" x14ac:dyDescent="0.3">
      <c r="A699" s="161"/>
      <c r="B699" s="210">
        <v>523110</v>
      </c>
      <c r="C699" s="194" t="s">
        <v>512</v>
      </c>
      <c r="D699" s="190">
        <f>SUM(D700)</f>
        <v>0</v>
      </c>
      <c r="E699" s="104">
        <f t="shared" si="567"/>
        <v>0</v>
      </c>
      <c r="F699" s="20">
        <f t="shared" si="567"/>
        <v>0</v>
      </c>
      <c r="G699" s="20">
        <f t="shared" si="567"/>
        <v>0</v>
      </c>
      <c r="H699" s="20">
        <f t="shared" si="567"/>
        <v>0</v>
      </c>
      <c r="I699" s="181">
        <f t="shared" si="567"/>
        <v>0</v>
      </c>
      <c r="J699" s="20">
        <f t="shared" si="567"/>
        <v>0</v>
      </c>
      <c r="K699" s="20">
        <f t="shared" si="567"/>
        <v>0</v>
      </c>
      <c r="L699" s="20">
        <f t="shared" si="567"/>
        <v>0</v>
      </c>
      <c r="M699" s="20">
        <f t="shared" si="567"/>
        <v>0</v>
      </c>
      <c r="N699" s="20">
        <f t="shared" si="567"/>
        <v>0</v>
      </c>
      <c r="O699" s="105">
        <f t="shared" si="567"/>
        <v>0</v>
      </c>
      <c r="P699" s="96">
        <f t="shared" si="526"/>
        <v>0</v>
      </c>
      <c r="Q699" s="20">
        <f t="shared" si="568"/>
        <v>0</v>
      </c>
      <c r="R699" s="20">
        <f t="shared" si="568"/>
        <v>0</v>
      </c>
      <c r="S699" s="96">
        <f t="shared" si="566"/>
        <v>0</v>
      </c>
    </row>
    <row r="700" spans="1:19" s="207" customFormat="1" ht="16.5" hidden="1" thickBot="1" x14ac:dyDescent="0.3">
      <c r="A700" s="161"/>
      <c r="B700" s="211">
        <v>523111</v>
      </c>
      <c r="C700" s="195" t="s">
        <v>512</v>
      </c>
      <c r="D700" s="187"/>
      <c r="E700" s="138"/>
      <c r="F700" s="139"/>
      <c r="G700" s="139"/>
      <c r="H700" s="139"/>
      <c r="I700" s="304"/>
      <c r="J700" s="139"/>
      <c r="K700" s="139"/>
      <c r="L700" s="139"/>
      <c r="M700" s="139"/>
      <c r="N700" s="139"/>
      <c r="O700" s="197"/>
      <c r="P700" s="199">
        <f t="shared" si="526"/>
        <v>0</v>
      </c>
      <c r="Q700" s="200"/>
      <c r="R700" s="197"/>
      <c r="S700" s="196">
        <f t="shared" si="566"/>
        <v>0</v>
      </c>
    </row>
    <row r="701" spans="1:19" s="207" customFormat="1" ht="16.5" hidden="1" thickBot="1" x14ac:dyDescent="0.3">
      <c r="A701" s="213"/>
      <c r="B701" s="212">
        <v>541000</v>
      </c>
      <c r="C701" s="202" t="s">
        <v>638</v>
      </c>
      <c r="D701" s="203">
        <f>D702</f>
        <v>0</v>
      </c>
      <c r="E701" s="206">
        <f t="shared" ref="E701:O702" si="569">E702</f>
        <v>0</v>
      </c>
      <c r="F701" s="204">
        <f t="shared" si="569"/>
        <v>0</v>
      </c>
      <c r="G701" s="204">
        <f t="shared" si="569"/>
        <v>0</v>
      </c>
      <c r="H701" s="204">
        <f t="shared" si="569"/>
        <v>0</v>
      </c>
      <c r="I701" s="204">
        <f t="shared" si="569"/>
        <v>0</v>
      </c>
      <c r="J701" s="204">
        <f t="shared" si="569"/>
        <v>0</v>
      </c>
      <c r="K701" s="204">
        <f t="shared" si="569"/>
        <v>0</v>
      </c>
      <c r="L701" s="204">
        <f t="shared" si="569"/>
        <v>0</v>
      </c>
      <c r="M701" s="204">
        <f t="shared" si="569"/>
        <v>0</v>
      </c>
      <c r="N701" s="204">
        <f t="shared" si="569"/>
        <v>0</v>
      </c>
      <c r="O701" s="205">
        <f t="shared" si="569"/>
        <v>0</v>
      </c>
      <c r="P701" s="199">
        <f t="shared" si="526"/>
        <v>0</v>
      </c>
      <c r="Q701" s="204">
        <f t="shared" ref="Q701:R702" si="570">Q702</f>
        <v>0</v>
      </c>
      <c r="R701" s="204">
        <f t="shared" si="570"/>
        <v>0</v>
      </c>
      <c r="S701" s="196">
        <f t="shared" si="566"/>
        <v>0</v>
      </c>
    </row>
    <row r="702" spans="1:19" ht="16.5" hidden="1" thickBot="1" x14ac:dyDescent="0.3">
      <c r="A702" s="213"/>
      <c r="B702" s="212">
        <v>541100</v>
      </c>
      <c r="C702" s="202" t="s">
        <v>639</v>
      </c>
      <c r="D702" s="203">
        <f>D703</f>
        <v>0</v>
      </c>
      <c r="E702" s="206">
        <f t="shared" si="569"/>
        <v>0</v>
      </c>
      <c r="F702" s="204">
        <f t="shared" si="569"/>
        <v>0</v>
      </c>
      <c r="G702" s="204">
        <f t="shared" si="569"/>
        <v>0</v>
      </c>
      <c r="H702" s="204">
        <f t="shared" si="569"/>
        <v>0</v>
      </c>
      <c r="I702" s="204">
        <f t="shared" si="569"/>
        <v>0</v>
      </c>
      <c r="J702" s="204">
        <f t="shared" si="569"/>
        <v>0</v>
      </c>
      <c r="K702" s="204">
        <f t="shared" si="569"/>
        <v>0</v>
      </c>
      <c r="L702" s="204">
        <f t="shared" si="569"/>
        <v>0</v>
      </c>
      <c r="M702" s="204">
        <f t="shared" si="569"/>
        <v>0</v>
      </c>
      <c r="N702" s="204">
        <f t="shared" si="569"/>
        <v>0</v>
      </c>
      <c r="O702" s="205">
        <f t="shared" si="569"/>
        <v>0</v>
      </c>
      <c r="P702" s="199">
        <f t="shared" si="526"/>
        <v>0</v>
      </c>
      <c r="Q702" s="204">
        <f t="shared" si="570"/>
        <v>0</v>
      </c>
      <c r="R702" s="204">
        <f t="shared" si="570"/>
        <v>0</v>
      </c>
      <c r="S702" s="196">
        <f t="shared" si="566"/>
        <v>0</v>
      </c>
    </row>
    <row r="703" spans="1:19" ht="16.5" hidden="1" thickBot="1" x14ac:dyDescent="0.3">
      <c r="A703" s="161"/>
      <c r="B703" s="210">
        <v>541110</v>
      </c>
      <c r="C703" s="194" t="s">
        <v>640</v>
      </c>
      <c r="D703" s="85">
        <f>SUM(D704:D708)</f>
        <v>0</v>
      </c>
      <c r="E703" s="104">
        <f t="shared" ref="E703:O703" si="571">SUM(E704:E708)</f>
        <v>0</v>
      </c>
      <c r="F703" s="20">
        <f t="shared" si="571"/>
        <v>0</v>
      </c>
      <c r="G703" s="20">
        <f t="shared" si="571"/>
        <v>0</v>
      </c>
      <c r="H703" s="20">
        <f t="shared" si="571"/>
        <v>0</v>
      </c>
      <c r="I703" s="181">
        <f t="shared" si="571"/>
        <v>0</v>
      </c>
      <c r="J703" s="20">
        <f t="shared" si="571"/>
        <v>0</v>
      </c>
      <c r="K703" s="20">
        <f t="shared" si="571"/>
        <v>0</v>
      </c>
      <c r="L703" s="20">
        <f t="shared" si="571"/>
        <v>0</v>
      </c>
      <c r="M703" s="20">
        <f t="shared" si="571"/>
        <v>0</v>
      </c>
      <c r="N703" s="20">
        <f t="shared" si="571"/>
        <v>0</v>
      </c>
      <c r="O703" s="105">
        <f t="shared" si="571"/>
        <v>0</v>
      </c>
      <c r="P703" s="199">
        <f t="shared" si="526"/>
        <v>0</v>
      </c>
      <c r="Q703" s="20">
        <f>SUM(Q704:Q708)</f>
        <v>0</v>
      </c>
      <c r="R703" s="20">
        <f t="shared" ref="R703" si="572">SUM(R704:R708)</f>
        <v>0</v>
      </c>
      <c r="S703" s="196">
        <f t="shared" si="566"/>
        <v>0</v>
      </c>
    </row>
    <row r="704" spans="1:19" ht="39" hidden="1" thickBot="1" x14ac:dyDescent="0.3">
      <c r="A704" s="161"/>
      <c r="B704" s="210">
        <v>541111</v>
      </c>
      <c r="C704" s="194" t="s">
        <v>645</v>
      </c>
      <c r="D704" s="106"/>
      <c r="E704" s="107"/>
      <c r="F704" s="108"/>
      <c r="G704" s="108"/>
      <c r="H704" s="108"/>
      <c r="I704" s="301"/>
      <c r="J704" s="108"/>
      <c r="K704" s="108"/>
      <c r="L704" s="108"/>
      <c r="M704" s="108"/>
      <c r="N704" s="108"/>
      <c r="O704" s="198"/>
      <c r="P704" s="199">
        <f t="shared" si="526"/>
        <v>0</v>
      </c>
      <c r="Q704" s="201"/>
      <c r="R704" s="198"/>
      <c r="S704" s="196">
        <f t="shared" si="566"/>
        <v>0</v>
      </c>
    </row>
    <row r="705" spans="1:19" ht="16.5" hidden="1" thickBot="1" x14ac:dyDescent="0.3">
      <c r="A705" s="161"/>
      <c r="B705" s="210">
        <v>541112</v>
      </c>
      <c r="C705" s="194" t="s">
        <v>641</v>
      </c>
      <c r="D705" s="106"/>
      <c r="E705" s="107"/>
      <c r="F705" s="108"/>
      <c r="G705" s="108"/>
      <c r="H705" s="108"/>
      <c r="I705" s="301"/>
      <c r="J705" s="108"/>
      <c r="K705" s="108"/>
      <c r="L705" s="108"/>
      <c r="M705" s="108"/>
      <c r="N705" s="108"/>
      <c r="O705" s="198"/>
      <c r="P705" s="199">
        <f t="shared" si="526"/>
        <v>0</v>
      </c>
      <c r="Q705" s="201"/>
      <c r="R705" s="198"/>
      <c r="S705" s="196">
        <f t="shared" si="566"/>
        <v>0</v>
      </c>
    </row>
    <row r="706" spans="1:19" ht="26.25" hidden="1" thickBot="1" x14ac:dyDescent="0.3">
      <c r="A706" s="161"/>
      <c r="B706" s="210">
        <v>541113</v>
      </c>
      <c r="C706" s="194" t="s">
        <v>642</v>
      </c>
      <c r="D706" s="106"/>
      <c r="E706" s="107"/>
      <c r="F706" s="108"/>
      <c r="G706" s="108"/>
      <c r="H706" s="108"/>
      <c r="I706" s="301"/>
      <c r="J706" s="108"/>
      <c r="K706" s="108"/>
      <c r="L706" s="108"/>
      <c r="M706" s="108"/>
      <c r="N706" s="108"/>
      <c r="O706" s="198"/>
      <c r="P706" s="199">
        <f t="shared" si="526"/>
        <v>0</v>
      </c>
      <c r="Q706" s="201"/>
      <c r="R706" s="198"/>
      <c r="S706" s="196">
        <f t="shared" si="566"/>
        <v>0</v>
      </c>
    </row>
    <row r="707" spans="1:19" ht="26.25" hidden="1" thickBot="1" x14ac:dyDescent="0.3">
      <c r="A707" s="161"/>
      <c r="B707" s="210">
        <v>541114</v>
      </c>
      <c r="C707" s="194" t="s">
        <v>643</v>
      </c>
      <c r="D707" s="106"/>
      <c r="E707" s="107"/>
      <c r="F707" s="108"/>
      <c r="G707" s="108"/>
      <c r="H707" s="108"/>
      <c r="I707" s="301"/>
      <c r="J707" s="108"/>
      <c r="K707" s="108"/>
      <c r="L707" s="108"/>
      <c r="M707" s="108"/>
      <c r="N707" s="108"/>
      <c r="O707" s="198"/>
      <c r="P707" s="199">
        <f t="shared" si="526"/>
        <v>0</v>
      </c>
      <c r="Q707" s="201"/>
      <c r="R707" s="198"/>
      <c r="S707" s="196">
        <f t="shared" si="566"/>
        <v>0</v>
      </c>
    </row>
    <row r="708" spans="1:19" ht="26.25" hidden="1" thickBot="1" x14ac:dyDescent="0.3">
      <c r="A708" s="161"/>
      <c r="B708" s="210">
        <v>541115</v>
      </c>
      <c r="C708" s="194" t="s">
        <v>644</v>
      </c>
      <c r="D708" s="106"/>
      <c r="E708" s="107"/>
      <c r="F708" s="108"/>
      <c r="G708" s="108"/>
      <c r="H708" s="108"/>
      <c r="I708" s="301"/>
      <c r="J708" s="108"/>
      <c r="K708" s="108"/>
      <c r="L708" s="108"/>
      <c r="M708" s="108"/>
      <c r="N708" s="108"/>
      <c r="O708" s="198"/>
      <c r="P708" s="199">
        <f t="shared" si="526"/>
        <v>0</v>
      </c>
      <c r="Q708" s="201"/>
      <c r="R708" s="198"/>
      <c r="S708" s="196">
        <f t="shared" si="566"/>
        <v>0</v>
      </c>
    </row>
    <row r="709" spans="1:19" ht="16.5" hidden="1" thickBot="1" x14ac:dyDescent="0.3">
      <c r="A709" s="214"/>
      <c r="B709" s="215"/>
      <c r="C709" s="135" t="s">
        <v>702</v>
      </c>
      <c r="D709" s="97">
        <f t="shared" ref="D709:O709" si="573">D592+D631+D693+D697+D676+D671+D701</f>
        <v>0</v>
      </c>
      <c r="E709" s="98">
        <f t="shared" si="573"/>
        <v>0</v>
      </c>
      <c r="F709" s="99">
        <f t="shared" si="573"/>
        <v>0</v>
      </c>
      <c r="G709" s="99">
        <f t="shared" si="573"/>
        <v>0</v>
      </c>
      <c r="H709" s="99">
        <f t="shared" si="573"/>
        <v>0</v>
      </c>
      <c r="I709" s="305">
        <f t="shared" si="573"/>
        <v>0</v>
      </c>
      <c r="J709" s="99">
        <f t="shared" si="573"/>
        <v>0</v>
      </c>
      <c r="K709" s="99">
        <f t="shared" si="573"/>
        <v>0</v>
      </c>
      <c r="L709" s="99">
        <f t="shared" si="573"/>
        <v>0</v>
      </c>
      <c r="M709" s="99">
        <f t="shared" si="573"/>
        <v>0</v>
      </c>
      <c r="N709" s="99">
        <f t="shared" si="573"/>
        <v>0</v>
      </c>
      <c r="O709" s="100">
        <f t="shared" si="573"/>
        <v>0</v>
      </c>
      <c r="P709" s="97">
        <f t="shared" si="526"/>
        <v>0</v>
      </c>
      <c r="Q709" s="99">
        <f>Q592+Q631+Q693+Q697+Q676+Q671+Q701</f>
        <v>0</v>
      </c>
      <c r="R709" s="99">
        <f>R592+R631+R693+R697+R676+R671+R701</f>
        <v>0</v>
      </c>
      <c r="S709" s="97">
        <f t="shared" si="566"/>
        <v>0</v>
      </c>
    </row>
    <row r="710" spans="1:19" ht="14.25" customHeight="1" thickBot="1" x14ac:dyDescent="0.3">
      <c r="A710" s="354"/>
      <c r="B710" s="355"/>
      <c r="C710" s="216" t="s">
        <v>703</v>
      </c>
      <c r="D710" s="191">
        <f t="shared" ref="D710:O710" si="574">D591+D709</f>
        <v>49581300</v>
      </c>
      <c r="E710" s="98">
        <f t="shared" si="574"/>
        <v>54087000</v>
      </c>
      <c r="F710" s="99">
        <f t="shared" si="574"/>
        <v>0</v>
      </c>
      <c r="G710" s="99">
        <f t="shared" si="574"/>
        <v>0</v>
      </c>
      <c r="H710" s="99">
        <f t="shared" si="574"/>
        <v>0</v>
      </c>
      <c r="I710" s="305"/>
      <c r="J710" s="99">
        <f t="shared" si="574"/>
        <v>0</v>
      </c>
      <c r="K710" s="99">
        <f t="shared" si="574"/>
        <v>0</v>
      </c>
      <c r="L710" s="99">
        <f t="shared" si="574"/>
        <v>0</v>
      </c>
      <c r="M710" s="99">
        <f t="shared" si="574"/>
        <v>0</v>
      </c>
      <c r="N710" s="99">
        <f t="shared" si="574"/>
        <v>0</v>
      </c>
      <c r="O710" s="100">
        <f t="shared" si="574"/>
        <v>0</v>
      </c>
      <c r="P710" s="136">
        <f t="shared" si="526"/>
        <v>54087000</v>
      </c>
      <c r="Q710" s="137">
        <f>Q591+Q709</f>
        <v>53487000</v>
      </c>
      <c r="R710" s="137">
        <f>R591+R709</f>
        <v>53487000</v>
      </c>
      <c r="S710" s="136">
        <f>SUM(P710:R710)</f>
        <v>161061000</v>
      </c>
    </row>
    <row r="711" spans="1:19" ht="14.25" customHeight="1" thickBot="1" x14ac:dyDescent="0.3">
      <c r="A711" s="354">
        <v>30</v>
      </c>
      <c r="B711" s="355"/>
      <c r="C711" s="216" t="s">
        <v>703</v>
      </c>
      <c r="D711" s="97"/>
      <c r="E711" s="97"/>
      <c r="F711" s="97"/>
      <c r="G711" s="97"/>
      <c r="H711" s="97"/>
      <c r="I711" s="305">
        <f>I591</f>
        <v>0</v>
      </c>
      <c r="J711" s="97"/>
      <c r="K711" s="97"/>
      <c r="L711" s="97"/>
      <c r="M711" s="97"/>
      <c r="N711" s="97"/>
      <c r="O711" s="97"/>
      <c r="P711" s="136">
        <f t="shared" si="526"/>
        <v>0</v>
      </c>
      <c r="Q711" s="97"/>
      <c r="R711" s="97"/>
      <c r="S711" s="97">
        <f>SUM(P711)</f>
        <v>0</v>
      </c>
    </row>
    <row r="712" spans="1:19" ht="27" customHeight="1" thickBot="1" x14ac:dyDescent="0.3">
      <c r="C712" s="319" t="s">
        <v>18</v>
      </c>
      <c r="E712" s="318">
        <f>E710</f>
        <v>54087000</v>
      </c>
      <c r="F712" s="318">
        <f t="shared" ref="F712:O712" si="575">F710</f>
        <v>0</v>
      </c>
      <c r="G712" s="318">
        <f t="shared" si="575"/>
        <v>0</v>
      </c>
      <c r="H712" s="318">
        <f t="shared" si="575"/>
        <v>0</v>
      </c>
      <c r="I712" s="318">
        <f>I711</f>
        <v>0</v>
      </c>
      <c r="J712" s="318">
        <f t="shared" si="575"/>
        <v>0</v>
      </c>
      <c r="K712" s="318">
        <f t="shared" si="575"/>
        <v>0</v>
      </c>
      <c r="L712" s="318">
        <f t="shared" si="575"/>
        <v>0</v>
      </c>
      <c r="M712" s="318">
        <f t="shared" si="575"/>
        <v>0</v>
      </c>
      <c r="N712" s="318">
        <f t="shared" si="575"/>
        <v>0</v>
      </c>
      <c r="O712" s="318">
        <f t="shared" si="575"/>
        <v>0</v>
      </c>
      <c r="P712" s="318">
        <f>SUM(P704:P711)</f>
        <v>54087000</v>
      </c>
      <c r="Q712" s="318">
        <f>Q710</f>
        <v>53487000</v>
      </c>
      <c r="R712" s="318">
        <f>R710</f>
        <v>53487000</v>
      </c>
      <c r="S712" s="318">
        <f>P712+Q712+R712</f>
        <v>161061000</v>
      </c>
    </row>
    <row r="713" spans="1:19" ht="52.5" customHeight="1" x14ac:dyDescent="0.25">
      <c r="A713" s="382" t="s">
        <v>476</v>
      </c>
      <c r="B713" s="384"/>
      <c r="C713" s="384"/>
      <c r="D713" s="384"/>
      <c r="E713" s="384"/>
      <c r="F713" s="384"/>
      <c r="G713" s="384"/>
      <c r="H713" s="384"/>
      <c r="I713" s="384"/>
      <c r="J713" s="384"/>
      <c r="K713" s="384"/>
      <c r="L713" s="384"/>
      <c r="M713" s="384"/>
      <c r="N713" s="384"/>
      <c r="O713" s="384" t="s">
        <v>865</v>
      </c>
      <c r="P713" s="384" t="s">
        <v>780</v>
      </c>
      <c r="Q713" s="384" t="s">
        <v>813</v>
      </c>
      <c r="R713" s="384" t="s">
        <v>866</v>
      </c>
      <c r="S713" s="387" t="s">
        <v>872</v>
      </c>
    </row>
    <row r="714" spans="1:19" ht="16.5" thickBot="1" x14ac:dyDescent="0.3">
      <c r="A714" s="392" t="s">
        <v>477</v>
      </c>
      <c r="B714" s="393"/>
      <c r="C714" s="393"/>
      <c r="D714" s="393" t="s">
        <v>40</v>
      </c>
      <c r="E714" s="393"/>
      <c r="F714" s="393"/>
      <c r="G714" s="393"/>
      <c r="H714" s="393"/>
      <c r="I714" s="393"/>
      <c r="J714" s="393"/>
      <c r="K714" s="393"/>
      <c r="L714" s="393"/>
      <c r="M714" s="393"/>
      <c r="N714" s="393"/>
      <c r="O714" s="386"/>
      <c r="P714" s="386"/>
      <c r="Q714" s="386"/>
      <c r="R714" s="386"/>
      <c r="S714" s="388"/>
    </row>
    <row r="715" spans="1:19" x14ac:dyDescent="0.25">
      <c r="A715" s="394" t="s">
        <v>478</v>
      </c>
      <c r="B715" s="395"/>
      <c r="C715" s="395"/>
      <c r="D715" s="396" t="s">
        <v>479</v>
      </c>
      <c r="E715" s="396"/>
      <c r="F715" s="396"/>
      <c r="G715" s="396"/>
      <c r="H715" s="396"/>
      <c r="I715" s="396"/>
      <c r="J715" s="396"/>
      <c r="K715" s="396"/>
      <c r="L715" s="396"/>
      <c r="M715" s="396"/>
      <c r="N715" s="396"/>
      <c r="O715" s="101">
        <v>45318000</v>
      </c>
      <c r="P715" s="101">
        <f>SUM(E710)</f>
        <v>54087000</v>
      </c>
      <c r="Q715" s="101">
        <f>Q710</f>
        <v>53487000</v>
      </c>
      <c r="R715" s="101">
        <f>R710</f>
        <v>53487000</v>
      </c>
      <c r="S715" s="103">
        <f>SUM(P715:R715)</f>
        <v>161061000</v>
      </c>
    </row>
    <row r="716" spans="1:19" x14ac:dyDescent="0.25">
      <c r="A716" s="389" t="s">
        <v>480</v>
      </c>
      <c r="B716" s="390"/>
      <c r="C716" s="390"/>
      <c r="D716" s="391" t="s">
        <v>539</v>
      </c>
      <c r="E716" s="391"/>
      <c r="F716" s="391"/>
      <c r="G716" s="391"/>
      <c r="H716" s="391"/>
      <c r="I716" s="391"/>
      <c r="J716" s="391"/>
      <c r="K716" s="391"/>
      <c r="L716" s="391"/>
      <c r="M716" s="391"/>
      <c r="N716" s="391"/>
      <c r="O716" s="102"/>
      <c r="P716" s="102">
        <f>SUM(F710)</f>
        <v>0</v>
      </c>
      <c r="Q716" s="102"/>
      <c r="R716" s="102"/>
      <c r="S716" s="103">
        <f t="shared" ref="S716:S725" si="576">SUM(P716:R716)</f>
        <v>0</v>
      </c>
    </row>
    <row r="717" spans="1:19" x14ac:dyDescent="0.25">
      <c r="A717" s="389" t="s">
        <v>481</v>
      </c>
      <c r="B717" s="390"/>
      <c r="C717" s="390"/>
      <c r="D717" s="391" t="s">
        <v>482</v>
      </c>
      <c r="E717" s="391"/>
      <c r="F717" s="391"/>
      <c r="G717" s="391"/>
      <c r="H717" s="391"/>
      <c r="I717" s="391"/>
      <c r="J717" s="391"/>
      <c r="K717" s="391"/>
      <c r="L717" s="391"/>
      <c r="M717" s="391"/>
      <c r="N717" s="391"/>
      <c r="O717" s="102"/>
      <c r="P717" s="102">
        <f>SUM(G710)</f>
        <v>0</v>
      </c>
      <c r="Q717" s="102"/>
      <c r="R717" s="102"/>
      <c r="S717" s="103">
        <f t="shared" si="576"/>
        <v>0</v>
      </c>
    </row>
    <row r="718" spans="1:19" x14ac:dyDescent="0.25">
      <c r="A718" s="389" t="s">
        <v>483</v>
      </c>
      <c r="B718" s="390"/>
      <c r="C718" s="390"/>
      <c r="D718" s="391" t="s">
        <v>484</v>
      </c>
      <c r="E718" s="391"/>
      <c r="F718" s="391"/>
      <c r="G718" s="391"/>
      <c r="H718" s="391"/>
      <c r="I718" s="391"/>
      <c r="J718" s="391"/>
      <c r="K718" s="391"/>
      <c r="L718" s="391"/>
      <c r="M718" s="391"/>
      <c r="N718" s="391"/>
      <c r="O718" s="102"/>
      <c r="P718" s="102">
        <f>SUM(H710)</f>
        <v>0</v>
      </c>
      <c r="Q718" s="102"/>
      <c r="R718" s="102"/>
      <c r="S718" s="103">
        <f t="shared" si="576"/>
        <v>0</v>
      </c>
    </row>
    <row r="719" spans="1:19" ht="30.75" customHeight="1" x14ac:dyDescent="0.25">
      <c r="A719" s="389" t="s">
        <v>485</v>
      </c>
      <c r="B719" s="390"/>
      <c r="C719" s="390"/>
      <c r="D719" s="448" t="s">
        <v>846</v>
      </c>
      <c r="E719" s="448"/>
      <c r="F719" s="448"/>
      <c r="G719" s="448"/>
      <c r="H719" s="448"/>
      <c r="I719" s="448"/>
      <c r="J719" s="448"/>
      <c r="K719" s="448"/>
      <c r="L719" s="448"/>
      <c r="M719" s="448"/>
      <c r="N719" s="448"/>
      <c r="O719" s="102">
        <v>4263300</v>
      </c>
      <c r="P719" s="102">
        <f>I711</f>
        <v>0</v>
      </c>
      <c r="Q719" s="102"/>
      <c r="R719" s="102"/>
      <c r="S719" s="103">
        <f t="shared" si="576"/>
        <v>0</v>
      </c>
    </row>
    <row r="720" spans="1:19" x14ac:dyDescent="0.25">
      <c r="A720" s="389" t="s">
        <v>486</v>
      </c>
      <c r="B720" s="390"/>
      <c r="C720" s="390"/>
      <c r="D720" s="391" t="s">
        <v>541</v>
      </c>
      <c r="E720" s="391"/>
      <c r="F720" s="391"/>
      <c r="G720" s="391"/>
      <c r="H720" s="391"/>
      <c r="I720" s="391"/>
      <c r="J720" s="391"/>
      <c r="K720" s="391"/>
      <c r="L720" s="391"/>
      <c r="M720" s="391"/>
      <c r="N720" s="391"/>
      <c r="O720" s="102"/>
      <c r="P720" s="102">
        <f>SUM(J710)</f>
        <v>0</v>
      </c>
      <c r="Q720" s="102"/>
      <c r="R720" s="102"/>
      <c r="S720" s="103">
        <f t="shared" si="576"/>
        <v>0</v>
      </c>
    </row>
    <row r="721" spans="1:19" x14ac:dyDescent="0.25">
      <c r="A721" s="389" t="s">
        <v>487</v>
      </c>
      <c r="B721" s="390"/>
      <c r="C721" s="390"/>
      <c r="D721" s="391" t="s">
        <v>492</v>
      </c>
      <c r="E721" s="391"/>
      <c r="F721" s="391"/>
      <c r="G721" s="391"/>
      <c r="H721" s="391"/>
      <c r="I721" s="391"/>
      <c r="J721" s="391"/>
      <c r="K721" s="391"/>
      <c r="L721" s="391"/>
      <c r="M721" s="391"/>
      <c r="N721" s="391"/>
      <c r="O721" s="102"/>
      <c r="P721" s="102">
        <f>SUM(K710)</f>
        <v>0</v>
      </c>
      <c r="Q721" s="102"/>
      <c r="R721" s="102"/>
      <c r="S721" s="103">
        <f t="shared" si="576"/>
        <v>0</v>
      </c>
    </row>
    <row r="722" spans="1:19" x14ac:dyDescent="0.25">
      <c r="A722" s="389" t="s">
        <v>488</v>
      </c>
      <c r="B722" s="390"/>
      <c r="C722" s="390"/>
      <c r="D722" s="391" t="s">
        <v>493</v>
      </c>
      <c r="E722" s="391"/>
      <c r="F722" s="391"/>
      <c r="G722" s="391"/>
      <c r="H722" s="391"/>
      <c r="I722" s="391"/>
      <c r="J722" s="391"/>
      <c r="K722" s="391"/>
      <c r="L722" s="391"/>
      <c r="M722" s="391"/>
      <c r="N722" s="391"/>
      <c r="O722" s="102"/>
      <c r="P722" s="102">
        <f>SUM(L710)</f>
        <v>0</v>
      </c>
      <c r="Q722" s="102"/>
      <c r="R722" s="102"/>
      <c r="S722" s="103">
        <f t="shared" si="576"/>
        <v>0</v>
      </c>
    </row>
    <row r="723" spans="1:19" x14ac:dyDescent="0.25">
      <c r="A723" s="389" t="s">
        <v>489</v>
      </c>
      <c r="B723" s="390"/>
      <c r="C723" s="390"/>
      <c r="D723" s="391" t="s">
        <v>494</v>
      </c>
      <c r="E723" s="391"/>
      <c r="F723" s="391"/>
      <c r="G723" s="391"/>
      <c r="H723" s="391"/>
      <c r="I723" s="391"/>
      <c r="J723" s="391"/>
      <c r="K723" s="391"/>
      <c r="L723" s="391"/>
      <c r="M723" s="391"/>
      <c r="N723" s="391"/>
      <c r="O723" s="102"/>
      <c r="P723" s="102">
        <f>SUM(M710)</f>
        <v>0</v>
      </c>
      <c r="Q723" s="102"/>
      <c r="R723" s="102"/>
      <c r="S723" s="103">
        <f t="shared" si="576"/>
        <v>0</v>
      </c>
    </row>
    <row r="724" spans="1:19" x14ac:dyDescent="0.25">
      <c r="A724" s="389" t="s">
        <v>490</v>
      </c>
      <c r="B724" s="390"/>
      <c r="C724" s="390"/>
      <c r="D724" s="391" t="s">
        <v>495</v>
      </c>
      <c r="E724" s="391"/>
      <c r="F724" s="391"/>
      <c r="G724" s="391"/>
      <c r="H724" s="391"/>
      <c r="I724" s="391"/>
      <c r="J724" s="391"/>
      <c r="K724" s="391"/>
      <c r="L724" s="391"/>
      <c r="M724" s="391"/>
      <c r="N724" s="391"/>
      <c r="O724" s="102"/>
      <c r="P724" s="102">
        <f>SUM(N710)</f>
        <v>0</v>
      </c>
      <c r="Q724" s="102"/>
      <c r="R724" s="102"/>
      <c r="S724" s="103">
        <f t="shared" si="576"/>
        <v>0</v>
      </c>
    </row>
    <row r="725" spans="1:19" x14ac:dyDescent="0.25">
      <c r="A725" s="389" t="s">
        <v>491</v>
      </c>
      <c r="B725" s="390"/>
      <c r="C725" s="390"/>
      <c r="D725" s="391" t="s">
        <v>496</v>
      </c>
      <c r="E725" s="391"/>
      <c r="F725" s="391"/>
      <c r="G725" s="391"/>
      <c r="H725" s="391"/>
      <c r="I725" s="391"/>
      <c r="J725" s="391"/>
      <c r="K725" s="391"/>
      <c r="L725" s="391"/>
      <c r="M725" s="391"/>
      <c r="N725" s="391"/>
      <c r="O725" s="102"/>
      <c r="P725" s="102">
        <f>SUM(O710)</f>
        <v>0</v>
      </c>
      <c r="Q725" s="3"/>
      <c r="R725" s="3"/>
      <c r="S725" s="103">
        <f t="shared" si="576"/>
        <v>0</v>
      </c>
    </row>
    <row r="726" spans="1:19" ht="16.5" thickBot="1" x14ac:dyDescent="0.3">
      <c r="A726" s="379" t="s">
        <v>18</v>
      </c>
      <c r="B726" s="380"/>
      <c r="C726" s="380"/>
      <c r="D726" s="380"/>
      <c r="E726" s="380"/>
      <c r="F726" s="380"/>
      <c r="G726" s="380"/>
      <c r="H726" s="380"/>
      <c r="I726" s="380"/>
      <c r="J726" s="380"/>
      <c r="K726" s="380"/>
      <c r="L726" s="380"/>
      <c r="M726" s="380"/>
      <c r="N726" s="381"/>
      <c r="O726" s="160">
        <f>SUM(O715:O725)</f>
        <v>49581300</v>
      </c>
      <c r="P726" s="160">
        <f>SUM(P715:P725)</f>
        <v>54087000</v>
      </c>
      <c r="Q726" s="160">
        <f t="shared" ref="Q726:S726" si="577">SUM(Q715:Q725)</f>
        <v>53487000</v>
      </c>
      <c r="R726" s="160">
        <f t="shared" si="577"/>
        <v>53487000</v>
      </c>
      <c r="S726" s="234">
        <f t="shared" si="577"/>
        <v>161061000</v>
      </c>
    </row>
    <row r="727" spans="1:19" ht="34.5" customHeight="1" thickBot="1" x14ac:dyDescent="0.3"/>
    <row r="728" spans="1:19" ht="32.25" customHeight="1" x14ac:dyDescent="0.25">
      <c r="A728" s="382"/>
      <c r="B728" s="384" t="s">
        <v>542</v>
      </c>
      <c r="C728" s="375"/>
      <c r="D728" s="377" t="s">
        <v>867</v>
      </c>
      <c r="E728" s="372" t="s">
        <v>781</v>
      </c>
      <c r="F728" s="373"/>
      <c r="G728" s="373"/>
      <c r="H728" s="373"/>
      <c r="I728" s="373"/>
      <c r="J728" s="373"/>
      <c r="K728" s="373"/>
      <c r="L728" s="373"/>
      <c r="M728" s="373"/>
      <c r="N728" s="373"/>
      <c r="O728" s="373"/>
      <c r="P728" s="374"/>
      <c r="Q728" s="384" t="s">
        <v>875</v>
      </c>
      <c r="R728" s="375" t="s">
        <v>815</v>
      </c>
      <c r="S728" s="377" t="s">
        <v>812</v>
      </c>
    </row>
    <row r="729" spans="1:19" ht="50.25" customHeight="1" thickBot="1" x14ac:dyDescent="0.3">
      <c r="A729" s="383"/>
      <c r="B729" s="238" t="s">
        <v>39</v>
      </c>
      <c r="C729" s="235" t="s">
        <v>40</v>
      </c>
      <c r="D729" s="378"/>
      <c r="E729" s="237" t="s">
        <v>27</v>
      </c>
      <c r="F729" s="238" t="s">
        <v>28</v>
      </c>
      <c r="G729" s="238" t="s">
        <v>29</v>
      </c>
      <c r="H729" s="238" t="s">
        <v>30</v>
      </c>
      <c r="I729" s="287" t="s">
        <v>776</v>
      </c>
      <c r="J729" s="238" t="s">
        <v>32</v>
      </c>
      <c r="K729" s="238" t="s">
        <v>37</v>
      </c>
      <c r="L729" s="238" t="s">
        <v>36</v>
      </c>
      <c r="M729" s="238" t="s">
        <v>33</v>
      </c>
      <c r="N729" s="238" t="s">
        <v>34</v>
      </c>
      <c r="O729" s="235" t="s">
        <v>35</v>
      </c>
      <c r="P729" s="236" t="s">
        <v>18</v>
      </c>
      <c r="Q729" s="385"/>
      <c r="R729" s="376"/>
      <c r="S729" s="378"/>
    </row>
    <row r="730" spans="1:19" ht="47.25" hidden="1" x14ac:dyDescent="0.25">
      <c r="A730" s="171"/>
      <c r="B730" s="229" t="s">
        <v>676</v>
      </c>
      <c r="C730" s="230" t="s">
        <v>677</v>
      </c>
      <c r="D730" s="166"/>
      <c r="E730" s="166"/>
      <c r="F730" s="166"/>
      <c r="G730" s="166"/>
      <c r="H730" s="166"/>
      <c r="I730" s="306"/>
      <c r="J730" s="166"/>
      <c r="K730" s="166"/>
      <c r="L730" s="166"/>
      <c r="M730" s="166"/>
      <c r="N730" s="166"/>
      <c r="O730" s="166"/>
      <c r="P730" s="167">
        <f>SUM(E730:O730)</f>
        <v>0</v>
      </c>
      <c r="Q730" s="166"/>
      <c r="R730" s="166"/>
      <c r="S730" s="163">
        <f>SUM(P730:R730)</f>
        <v>0</v>
      </c>
    </row>
    <row r="731" spans="1:19" ht="63" hidden="1" x14ac:dyDescent="0.25">
      <c r="A731" s="173"/>
      <c r="B731" s="231" t="s">
        <v>678</v>
      </c>
      <c r="C731" s="232" t="s">
        <v>679</v>
      </c>
      <c r="D731" s="102"/>
      <c r="E731" s="102"/>
      <c r="F731" s="102"/>
      <c r="G731" s="102">
        <f>G710</f>
        <v>0</v>
      </c>
      <c r="H731" s="102"/>
      <c r="I731" s="261"/>
      <c r="J731" s="102"/>
      <c r="K731" s="102"/>
      <c r="L731" s="102"/>
      <c r="M731" s="102"/>
      <c r="N731" s="102"/>
      <c r="O731" s="102"/>
      <c r="P731" s="168">
        <f t="shared" ref="P731:P745" si="578">SUM(E731:O731)</f>
        <v>0</v>
      </c>
      <c r="Q731" s="102"/>
      <c r="R731" s="102"/>
      <c r="S731" s="164">
        <f t="shared" ref="S731:S745" si="579">SUM(P731:R731)</f>
        <v>0</v>
      </c>
    </row>
    <row r="732" spans="1:19" ht="47.25" hidden="1" x14ac:dyDescent="0.25">
      <c r="A732" s="173"/>
      <c r="B732" s="231" t="s">
        <v>680</v>
      </c>
      <c r="C732" s="232" t="s">
        <v>681</v>
      </c>
      <c r="D732" s="102"/>
      <c r="E732" s="102"/>
      <c r="F732" s="102"/>
      <c r="G732" s="102"/>
      <c r="H732" s="102"/>
      <c r="I732" s="261"/>
      <c r="J732" s="102"/>
      <c r="K732" s="102"/>
      <c r="L732" s="102"/>
      <c r="M732" s="102"/>
      <c r="N732" s="102"/>
      <c r="O732" s="102"/>
      <c r="P732" s="168">
        <f t="shared" si="578"/>
        <v>0</v>
      </c>
      <c r="Q732" s="102"/>
      <c r="R732" s="102"/>
      <c r="S732" s="164">
        <f t="shared" si="579"/>
        <v>0</v>
      </c>
    </row>
    <row r="733" spans="1:19" ht="16.5" thickBot="1" x14ac:dyDescent="0.3">
      <c r="A733" s="173"/>
      <c r="B733" s="231" t="s">
        <v>682</v>
      </c>
      <c r="C733" s="232" t="s">
        <v>845</v>
      </c>
      <c r="D733" s="102">
        <f>D710</f>
        <v>49581300</v>
      </c>
      <c r="E733" s="102">
        <f>E710</f>
        <v>54087000</v>
      </c>
      <c r="F733" s="102"/>
      <c r="G733" s="102"/>
      <c r="H733" s="102"/>
      <c r="I733" s="261">
        <f>I711</f>
        <v>0</v>
      </c>
      <c r="J733" s="102"/>
      <c r="K733" s="102"/>
      <c r="L733" s="102"/>
      <c r="M733" s="102"/>
      <c r="N733" s="102"/>
      <c r="O733" s="102"/>
      <c r="P733" s="168">
        <f t="shared" si="578"/>
        <v>54087000</v>
      </c>
      <c r="Q733" s="102">
        <f>Q710</f>
        <v>53487000</v>
      </c>
      <c r="R733" s="102">
        <f>R710</f>
        <v>53487000</v>
      </c>
      <c r="S733" s="164">
        <f t="shared" si="579"/>
        <v>161061000</v>
      </c>
    </row>
    <row r="734" spans="1:19" ht="31.5" hidden="1" x14ac:dyDescent="0.25">
      <c r="A734" s="173"/>
      <c r="B734" s="174" t="s">
        <v>683</v>
      </c>
      <c r="C734" s="232" t="s">
        <v>684</v>
      </c>
      <c r="D734" s="102"/>
      <c r="E734" s="102"/>
      <c r="F734" s="102"/>
      <c r="G734" s="102"/>
      <c r="H734" s="102"/>
      <c r="I734" s="261"/>
      <c r="J734" s="102"/>
      <c r="K734" s="102"/>
      <c r="L734" s="102"/>
      <c r="M734" s="102"/>
      <c r="N734" s="102"/>
      <c r="O734" s="102"/>
      <c r="P734" s="168">
        <f>SUM(E734:O734)</f>
        <v>0</v>
      </c>
      <c r="Q734" s="102"/>
      <c r="R734" s="102"/>
      <c r="S734" s="164">
        <f t="shared" si="579"/>
        <v>0</v>
      </c>
    </row>
    <row r="735" spans="1:19" ht="47.25" hidden="1" x14ac:dyDescent="0.25">
      <c r="A735" s="173"/>
      <c r="B735" s="174" t="s">
        <v>685</v>
      </c>
      <c r="C735" s="232" t="s">
        <v>686</v>
      </c>
      <c r="D735" s="102"/>
      <c r="E735" s="102"/>
      <c r="F735" s="102"/>
      <c r="G735" s="102"/>
      <c r="H735" s="102"/>
      <c r="I735" s="261"/>
      <c r="J735" s="102"/>
      <c r="K735" s="102"/>
      <c r="L735" s="102"/>
      <c r="M735" s="102">
        <f>M710</f>
        <v>0</v>
      </c>
      <c r="N735" s="102"/>
      <c r="O735" s="102"/>
      <c r="P735" s="168">
        <f t="shared" si="578"/>
        <v>0</v>
      </c>
      <c r="Q735" s="102"/>
      <c r="R735" s="102"/>
      <c r="S735" s="164">
        <f t="shared" si="579"/>
        <v>0</v>
      </c>
    </row>
    <row r="736" spans="1:19" hidden="1" x14ac:dyDescent="0.25">
      <c r="A736" s="173"/>
      <c r="B736" s="174"/>
      <c r="C736" s="232"/>
      <c r="D736" s="102"/>
      <c r="E736" s="102"/>
      <c r="F736" s="102"/>
      <c r="G736" s="102"/>
      <c r="H736" s="102"/>
      <c r="I736" s="261"/>
      <c r="J736" s="102"/>
      <c r="K736" s="102"/>
      <c r="L736" s="102"/>
      <c r="M736" s="102"/>
      <c r="N736" s="102"/>
      <c r="O736" s="102"/>
      <c r="P736" s="168">
        <f t="shared" si="578"/>
        <v>0</v>
      </c>
      <c r="Q736" s="102"/>
      <c r="R736" s="102"/>
      <c r="S736" s="164">
        <f t="shared" si="579"/>
        <v>0</v>
      </c>
    </row>
    <row r="737" spans="1:19" hidden="1" x14ac:dyDescent="0.25">
      <c r="A737" s="173"/>
      <c r="B737" s="174"/>
      <c r="C737" s="232"/>
      <c r="D737" s="102"/>
      <c r="E737" s="102"/>
      <c r="F737" s="102"/>
      <c r="G737" s="102"/>
      <c r="H737" s="102"/>
      <c r="I737" s="261"/>
      <c r="J737" s="102"/>
      <c r="K737" s="102"/>
      <c r="L737" s="102"/>
      <c r="M737" s="102"/>
      <c r="N737" s="102"/>
      <c r="O737" s="102"/>
      <c r="P737" s="168">
        <f t="shared" si="578"/>
        <v>0</v>
      </c>
      <c r="Q737" s="102"/>
      <c r="R737" s="102"/>
      <c r="S737" s="164">
        <f t="shared" si="579"/>
        <v>0</v>
      </c>
    </row>
    <row r="738" spans="1:19" hidden="1" x14ac:dyDescent="0.25">
      <c r="A738" s="173"/>
      <c r="B738" s="174"/>
      <c r="C738" s="232"/>
      <c r="D738" s="102"/>
      <c r="E738" s="102"/>
      <c r="F738" s="102"/>
      <c r="G738" s="102"/>
      <c r="H738" s="102"/>
      <c r="I738" s="261"/>
      <c r="J738" s="102"/>
      <c r="K738" s="102"/>
      <c r="L738" s="102"/>
      <c r="M738" s="102"/>
      <c r="N738" s="102"/>
      <c r="O738" s="102"/>
      <c r="P738" s="168">
        <f t="shared" si="578"/>
        <v>0</v>
      </c>
      <c r="Q738" s="102"/>
      <c r="R738" s="102"/>
      <c r="S738" s="164">
        <f t="shared" si="579"/>
        <v>0</v>
      </c>
    </row>
    <row r="739" spans="1:19" hidden="1" x14ac:dyDescent="0.25">
      <c r="A739" s="173"/>
      <c r="B739" s="174"/>
      <c r="C739" s="232"/>
      <c r="D739" s="102"/>
      <c r="E739" s="102"/>
      <c r="F739" s="102"/>
      <c r="G739" s="102"/>
      <c r="H739" s="102"/>
      <c r="I739" s="261"/>
      <c r="J739" s="102"/>
      <c r="K739" s="102"/>
      <c r="L739" s="102"/>
      <c r="M739" s="102"/>
      <c r="N739" s="102"/>
      <c r="O739" s="102"/>
      <c r="P739" s="168">
        <f t="shared" si="578"/>
        <v>0</v>
      </c>
      <c r="Q739" s="102"/>
      <c r="R739" s="102"/>
      <c r="S739" s="164">
        <f t="shared" si="579"/>
        <v>0</v>
      </c>
    </row>
    <row r="740" spans="1:19" hidden="1" x14ac:dyDescent="0.25">
      <c r="A740" s="173"/>
      <c r="B740" s="174"/>
      <c r="C740" s="232"/>
      <c r="D740" s="102"/>
      <c r="E740" s="102"/>
      <c r="F740" s="102"/>
      <c r="G740" s="102"/>
      <c r="H740" s="102"/>
      <c r="I740" s="261"/>
      <c r="J740" s="102"/>
      <c r="K740" s="102"/>
      <c r="L740" s="102"/>
      <c r="M740" s="102"/>
      <c r="N740" s="102"/>
      <c r="O740" s="102"/>
      <c r="P740" s="168">
        <f t="shared" si="578"/>
        <v>0</v>
      </c>
      <c r="Q740" s="102"/>
      <c r="R740" s="102"/>
      <c r="S740" s="164">
        <f t="shared" si="579"/>
        <v>0</v>
      </c>
    </row>
    <row r="741" spans="1:19" hidden="1" x14ac:dyDescent="0.25">
      <c r="A741" s="173"/>
      <c r="B741" s="174"/>
      <c r="C741" s="232"/>
      <c r="D741" s="102"/>
      <c r="E741" s="102"/>
      <c r="F741" s="102"/>
      <c r="G741" s="102"/>
      <c r="H741" s="102"/>
      <c r="I741" s="261"/>
      <c r="J741" s="102"/>
      <c r="K741" s="102"/>
      <c r="L741" s="102"/>
      <c r="M741" s="102"/>
      <c r="N741" s="102"/>
      <c r="O741" s="102"/>
      <c r="P741" s="168">
        <f t="shared" si="578"/>
        <v>0</v>
      </c>
      <c r="Q741" s="102"/>
      <c r="R741" s="102"/>
      <c r="S741" s="164">
        <f t="shared" si="579"/>
        <v>0</v>
      </c>
    </row>
    <row r="742" spans="1:19" hidden="1" x14ac:dyDescent="0.25">
      <c r="A742" s="173"/>
      <c r="B742" s="174"/>
      <c r="C742" s="232"/>
      <c r="D742" s="102"/>
      <c r="E742" s="102"/>
      <c r="F742" s="102"/>
      <c r="G742" s="102"/>
      <c r="H742" s="102"/>
      <c r="I742" s="261"/>
      <c r="J742" s="102"/>
      <c r="K742" s="102"/>
      <c r="L742" s="102"/>
      <c r="M742" s="102"/>
      <c r="N742" s="102"/>
      <c r="O742" s="102"/>
      <c r="P742" s="168">
        <f t="shared" si="578"/>
        <v>0</v>
      </c>
      <c r="Q742" s="102"/>
      <c r="R742" s="102"/>
      <c r="S742" s="164">
        <f t="shared" si="579"/>
        <v>0</v>
      </c>
    </row>
    <row r="743" spans="1:19" hidden="1" x14ac:dyDescent="0.25">
      <c r="A743" s="173"/>
      <c r="B743" s="174"/>
      <c r="C743" s="232"/>
      <c r="D743" s="102"/>
      <c r="E743" s="102"/>
      <c r="F743" s="102"/>
      <c r="G743" s="102"/>
      <c r="H743" s="102"/>
      <c r="I743" s="261"/>
      <c r="J743" s="102"/>
      <c r="K743" s="102"/>
      <c r="L743" s="102"/>
      <c r="M743" s="102"/>
      <c r="N743" s="102"/>
      <c r="O743" s="102"/>
      <c r="P743" s="168">
        <f t="shared" si="578"/>
        <v>0</v>
      </c>
      <c r="Q743" s="102"/>
      <c r="R743" s="102"/>
      <c r="S743" s="164">
        <f t="shared" si="579"/>
        <v>0</v>
      </c>
    </row>
    <row r="744" spans="1:19" hidden="1" x14ac:dyDescent="0.25">
      <c r="A744" s="173"/>
      <c r="B744" s="174"/>
      <c r="C744" s="174"/>
      <c r="D744" s="102"/>
      <c r="E744" s="102"/>
      <c r="F744" s="102"/>
      <c r="G744" s="102"/>
      <c r="H744" s="102"/>
      <c r="I744" s="261"/>
      <c r="J744" s="102"/>
      <c r="K744" s="102"/>
      <c r="L744" s="102"/>
      <c r="M744" s="102"/>
      <c r="N744" s="102"/>
      <c r="O744" s="102"/>
      <c r="P744" s="168">
        <f t="shared" si="578"/>
        <v>0</v>
      </c>
      <c r="Q744" s="102"/>
      <c r="R744" s="102"/>
      <c r="S744" s="164">
        <f t="shared" si="579"/>
        <v>0</v>
      </c>
    </row>
    <row r="745" spans="1:19" ht="16.5" hidden="1" thickBot="1" x14ac:dyDescent="0.3">
      <c r="A745" s="173"/>
      <c r="B745" s="174"/>
      <c r="C745" s="174"/>
      <c r="D745" s="169"/>
      <c r="E745" s="169"/>
      <c r="F745" s="169"/>
      <c r="G745" s="169"/>
      <c r="H745" s="169"/>
      <c r="I745" s="307"/>
      <c r="J745" s="169"/>
      <c r="K745" s="169"/>
      <c r="L745" s="169"/>
      <c r="M745" s="169"/>
      <c r="N745" s="169"/>
      <c r="O745" s="169"/>
      <c r="P745" s="170">
        <f t="shared" si="578"/>
        <v>0</v>
      </c>
      <c r="Q745" s="169"/>
      <c r="R745" s="169"/>
      <c r="S745" s="165">
        <f t="shared" si="579"/>
        <v>0</v>
      </c>
    </row>
    <row r="746" spans="1:19" ht="16.5" thickBot="1" x14ac:dyDescent="0.3">
      <c r="A746" s="156"/>
      <c r="B746" s="157"/>
      <c r="C746" s="157" t="s">
        <v>18</v>
      </c>
      <c r="D746" s="99">
        <f>SUM(D730:D745)</f>
        <v>49581300</v>
      </c>
      <c r="E746" s="99">
        <f t="shared" ref="E746:O746" si="580">SUM(E730:E745)</f>
        <v>54087000</v>
      </c>
      <c r="F746" s="99">
        <f t="shared" si="580"/>
        <v>0</v>
      </c>
      <c r="G746" s="99">
        <f t="shared" si="580"/>
        <v>0</v>
      </c>
      <c r="H746" s="99">
        <f t="shared" si="580"/>
        <v>0</v>
      </c>
      <c r="I746" s="305">
        <f t="shared" si="580"/>
        <v>0</v>
      </c>
      <c r="J746" s="99">
        <f t="shared" si="580"/>
        <v>0</v>
      </c>
      <c r="K746" s="99">
        <f t="shared" si="580"/>
        <v>0</v>
      </c>
      <c r="L746" s="99">
        <f t="shared" si="580"/>
        <v>0</v>
      </c>
      <c r="M746" s="99">
        <f t="shared" si="580"/>
        <v>0</v>
      </c>
      <c r="N746" s="99">
        <f t="shared" si="580"/>
        <v>0</v>
      </c>
      <c r="O746" s="99">
        <f t="shared" si="580"/>
        <v>0</v>
      </c>
      <c r="P746" s="99">
        <f>SUM(E746:O746)</f>
        <v>54087000</v>
      </c>
      <c r="Q746" s="99">
        <f>SUM(Q730:Q745)</f>
        <v>53487000</v>
      </c>
      <c r="R746" s="99">
        <f>SUM(R730:R745)</f>
        <v>53487000</v>
      </c>
      <c r="S746" s="100">
        <f>SUM(P746+Q746+R746)</f>
        <v>161061000</v>
      </c>
    </row>
  </sheetData>
  <mergeCells count="149">
    <mergeCell ref="A5:B5"/>
    <mergeCell ref="C5:S5"/>
    <mergeCell ref="A6:B6"/>
    <mergeCell ref="C6:S6"/>
    <mergeCell ref="A7:B7"/>
    <mergeCell ref="C7:S7"/>
    <mergeCell ref="A1:S1"/>
    <mergeCell ref="A2:B2"/>
    <mergeCell ref="C2:S2"/>
    <mergeCell ref="A3:B3"/>
    <mergeCell ref="C3:S3"/>
    <mergeCell ref="A4:B4"/>
    <mergeCell ref="C4:S4"/>
    <mergeCell ref="A12:D13"/>
    <mergeCell ref="E12:S12"/>
    <mergeCell ref="E13:I13"/>
    <mergeCell ref="J13:K13"/>
    <mergeCell ref="L13:M13"/>
    <mergeCell ref="N13:O13"/>
    <mergeCell ref="P13:Q13"/>
    <mergeCell ref="R13:S13"/>
    <mergeCell ref="A8:B8"/>
    <mergeCell ref="C8:S8"/>
    <mergeCell ref="A9:B9"/>
    <mergeCell ref="C9:S9"/>
    <mergeCell ref="A10:B10"/>
    <mergeCell ref="C10:S10"/>
    <mergeCell ref="R14:S14"/>
    <mergeCell ref="E15:I15"/>
    <mergeCell ref="J15:K15"/>
    <mergeCell ref="L15:M15"/>
    <mergeCell ref="N15:O15"/>
    <mergeCell ref="P15:Q15"/>
    <mergeCell ref="R15:S15"/>
    <mergeCell ref="A14:D16"/>
    <mergeCell ref="E14:I14"/>
    <mergeCell ref="J14:K14"/>
    <mergeCell ref="L14:M14"/>
    <mergeCell ref="N14:O14"/>
    <mergeCell ref="P14:Q14"/>
    <mergeCell ref="E16:I16"/>
    <mergeCell ref="J16:K16"/>
    <mergeCell ref="L16:M16"/>
    <mergeCell ref="N16:O16"/>
    <mergeCell ref="P16:Q16"/>
    <mergeCell ref="R16:S16"/>
    <mergeCell ref="A18:D19"/>
    <mergeCell ref="E18:S18"/>
    <mergeCell ref="E19:I19"/>
    <mergeCell ref="J19:K19"/>
    <mergeCell ref="L19:M19"/>
    <mergeCell ref="N19:O19"/>
    <mergeCell ref="P19:Q19"/>
    <mergeCell ref="R19:S19"/>
    <mergeCell ref="R20:S20"/>
    <mergeCell ref="E21:I21"/>
    <mergeCell ref="J21:K21"/>
    <mergeCell ref="L21:M21"/>
    <mergeCell ref="N21:O21"/>
    <mergeCell ref="P21:Q21"/>
    <mergeCell ref="R21:S21"/>
    <mergeCell ref="A20:D22"/>
    <mergeCell ref="E20:I20"/>
    <mergeCell ref="J20:K20"/>
    <mergeCell ref="L20:M20"/>
    <mergeCell ref="N20:O20"/>
    <mergeCell ref="P20:Q20"/>
    <mergeCell ref="E22:I22"/>
    <mergeCell ref="J22:K22"/>
    <mergeCell ref="L22:M22"/>
    <mergeCell ref="N22:O22"/>
    <mergeCell ref="P22:Q22"/>
    <mergeCell ref="R22:S22"/>
    <mergeCell ref="A24:D25"/>
    <mergeCell ref="E24:S24"/>
    <mergeCell ref="E25:I25"/>
    <mergeCell ref="J25:K25"/>
    <mergeCell ref="L25:M25"/>
    <mergeCell ref="N25:O25"/>
    <mergeCell ref="P25:Q25"/>
    <mergeCell ref="R25:S25"/>
    <mergeCell ref="R26:S26"/>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O713:O714"/>
    <mergeCell ref="P713:P714"/>
    <mergeCell ref="Q713:Q714"/>
    <mergeCell ref="R713:R714"/>
    <mergeCell ref="S713:S714"/>
    <mergeCell ref="A714:C714"/>
    <mergeCell ref="D714:N714"/>
    <mergeCell ref="P28:Q28"/>
    <mergeCell ref="R28:S28"/>
    <mergeCell ref="A30:A31"/>
    <mergeCell ref="B30:C30"/>
    <mergeCell ref="D30:D31"/>
    <mergeCell ref="Q30:Q31"/>
    <mergeCell ref="R30:R31"/>
    <mergeCell ref="S30:S31"/>
    <mergeCell ref="E30:P30"/>
    <mergeCell ref="A711:B711"/>
    <mergeCell ref="A710:B710"/>
    <mergeCell ref="A720:C720"/>
    <mergeCell ref="D720:N720"/>
    <mergeCell ref="A715:C715"/>
    <mergeCell ref="D715:N715"/>
    <mergeCell ref="A716:C716"/>
    <mergeCell ref="D716:N716"/>
    <mergeCell ref="A717:C717"/>
    <mergeCell ref="D717:N717"/>
    <mergeCell ref="A713:N713"/>
    <mergeCell ref="E728:P728"/>
    <mergeCell ref="Q728:Q729"/>
    <mergeCell ref="R728:R729"/>
    <mergeCell ref="S728:S729"/>
    <mergeCell ref="A11:B11"/>
    <mergeCell ref="C11:S11"/>
    <mergeCell ref="A724:C724"/>
    <mergeCell ref="D724:N724"/>
    <mergeCell ref="A725:C725"/>
    <mergeCell ref="D725:N725"/>
    <mergeCell ref="A726:N726"/>
    <mergeCell ref="A728:A729"/>
    <mergeCell ref="B728:C728"/>
    <mergeCell ref="D728:D729"/>
    <mergeCell ref="A721:C721"/>
    <mergeCell ref="D721:N721"/>
    <mergeCell ref="A722:C722"/>
    <mergeCell ref="D722:N722"/>
    <mergeCell ref="A723:C723"/>
    <mergeCell ref="D723:N723"/>
    <mergeCell ref="A718:C718"/>
    <mergeCell ref="D718:N718"/>
    <mergeCell ref="A719:C719"/>
    <mergeCell ref="D719:N719"/>
  </mergeCells>
  <printOptions horizontalCentered="1"/>
  <pageMargins left="0" right="0" top="0.511811023622047" bottom="0" header="0.31496062992126" footer="0.31496062992126"/>
  <pageSetup paperSize="9" scale="60" orientation="landscape" r:id="rId1"/>
  <headerFooter>
    <oddHeader>&amp;C&amp;P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745"/>
  <sheetViews>
    <sheetView topLeftCell="A16" zoomScaleNormal="100" workbookViewId="0">
      <selection activeCell="F529" sqref="F529"/>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4" width="10" style="1" customWidth="1"/>
    <col min="15" max="16" width="12.42578125" style="1" bestFit="1" customWidth="1"/>
    <col min="17" max="17" width="12.140625" style="1" customWidth="1"/>
    <col min="18" max="18" width="12.85546875" style="1" customWidth="1"/>
    <col min="19" max="19" width="12.42578125" style="146" bestFit="1" customWidth="1"/>
    <col min="20" max="16384" width="9.140625" style="1"/>
  </cols>
  <sheetData>
    <row r="1" spans="1:19" ht="22.5" customHeight="1" thickBot="1" x14ac:dyDescent="0.3">
      <c r="A1" s="354" t="s">
        <v>716</v>
      </c>
      <c r="B1" s="355"/>
      <c r="C1" s="355"/>
      <c r="D1" s="355"/>
      <c r="E1" s="355"/>
      <c r="F1" s="355"/>
      <c r="G1" s="355"/>
      <c r="H1" s="355"/>
      <c r="I1" s="355"/>
      <c r="J1" s="355"/>
      <c r="K1" s="355"/>
      <c r="L1" s="355"/>
      <c r="M1" s="355"/>
      <c r="N1" s="355"/>
      <c r="O1" s="355"/>
      <c r="P1" s="355"/>
      <c r="Q1" s="355"/>
      <c r="R1" s="355"/>
      <c r="S1" s="356"/>
    </row>
    <row r="2" spans="1:19" ht="51.75" customHeight="1" x14ac:dyDescent="0.25">
      <c r="A2" s="433" t="s">
        <v>19</v>
      </c>
      <c r="B2" s="434"/>
      <c r="C2" s="357" t="s">
        <v>715</v>
      </c>
      <c r="D2" s="357"/>
      <c r="E2" s="357"/>
      <c r="F2" s="357"/>
      <c r="G2" s="357"/>
      <c r="H2" s="357"/>
      <c r="I2" s="357"/>
      <c r="J2" s="357"/>
      <c r="K2" s="357"/>
      <c r="L2" s="357"/>
      <c r="M2" s="357"/>
      <c r="N2" s="357"/>
      <c r="O2" s="357"/>
      <c r="P2" s="357"/>
      <c r="Q2" s="357"/>
      <c r="R2" s="357"/>
      <c r="S2" s="358"/>
    </row>
    <row r="3" spans="1:19" ht="48" customHeight="1" x14ac:dyDescent="0.25">
      <c r="A3" s="433" t="s">
        <v>20</v>
      </c>
      <c r="B3" s="434"/>
      <c r="C3" s="357" t="s">
        <v>717</v>
      </c>
      <c r="D3" s="357"/>
      <c r="E3" s="357"/>
      <c r="F3" s="357"/>
      <c r="G3" s="357"/>
      <c r="H3" s="357"/>
      <c r="I3" s="357"/>
      <c r="J3" s="357"/>
      <c r="K3" s="357"/>
      <c r="L3" s="357"/>
      <c r="M3" s="357"/>
      <c r="N3" s="357"/>
      <c r="O3" s="357"/>
      <c r="P3" s="357"/>
      <c r="Q3" s="357"/>
      <c r="R3" s="357"/>
      <c r="S3" s="358"/>
    </row>
    <row r="4" spans="1:19" x14ac:dyDescent="0.25">
      <c r="A4" s="433" t="s">
        <v>21</v>
      </c>
      <c r="B4" s="434"/>
      <c r="C4" s="357" t="s">
        <v>718</v>
      </c>
      <c r="D4" s="357"/>
      <c r="E4" s="357"/>
      <c r="F4" s="357"/>
      <c r="G4" s="357"/>
      <c r="H4" s="357"/>
      <c r="I4" s="357"/>
      <c r="J4" s="357"/>
      <c r="K4" s="357"/>
      <c r="L4" s="357"/>
      <c r="M4" s="357"/>
      <c r="N4" s="357"/>
      <c r="O4" s="357"/>
      <c r="P4" s="357"/>
      <c r="Q4" s="357"/>
      <c r="R4" s="357"/>
      <c r="S4" s="358"/>
    </row>
    <row r="5" spans="1:19" ht="22.5" customHeight="1" x14ac:dyDescent="0.25">
      <c r="A5" s="433" t="s">
        <v>22</v>
      </c>
      <c r="B5" s="434"/>
      <c r="C5" s="357" t="s">
        <v>662</v>
      </c>
      <c r="D5" s="357"/>
      <c r="E5" s="357"/>
      <c r="F5" s="357"/>
      <c r="G5" s="357"/>
      <c r="H5" s="357"/>
      <c r="I5" s="357"/>
      <c r="J5" s="357"/>
      <c r="K5" s="357"/>
      <c r="L5" s="357"/>
      <c r="M5" s="357"/>
      <c r="N5" s="357"/>
      <c r="O5" s="357"/>
      <c r="P5" s="357"/>
      <c r="Q5" s="357"/>
      <c r="R5" s="357"/>
      <c r="S5" s="358"/>
    </row>
    <row r="6" spans="1:19" ht="66.75" customHeight="1" x14ac:dyDescent="0.25">
      <c r="A6" s="433" t="s">
        <v>23</v>
      </c>
      <c r="B6" s="434"/>
      <c r="C6" s="357" t="s">
        <v>726</v>
      </c>
      <c r="D6" s="357"/>
      <c r="E6" s="357"/>
      <c r="F6" s="357"/>
      <c r="G6" s="357"/>
      <c r="H6" s="357"/>
      <c r="I6" s="357"/>
      <c r="J6" s="357"/>
      <c r="K6" s="357"/>
      <c r="L6" s="357"/>
      <c r="M6" s="357"/>
      <c r="N6" s="357"/>
      <c r="O6" s="357"/>
      <c r="P6" s="357"/>
      <c r="Q6" s="357"/>
      <c r="R6" s="357"/>
      <c r="S6" s="358"/>
    </row>
    <row r="7" spans="1:19" x14ac:dyDescent="0.25">
      <c r="A7" s="433" t="s">
        <v>24</v>
      </c>
      <c r="B7" s="434"/>
      <c r="C7" s="357" t="s">
        <v>655</v>
      </c>
      <c r="D7" s="357"/>
      <c r="E7" s="357"/>
      <c r="F7" s="357"/>
      <c r="G7" s="357"/>
      <c r="H7" s="357"/>
      <c r="I7" s="357"/>
      <c r="J7" s="357"/>
      <c r="K7" s="357"/>
      <c r="L7" s="357"/>
      <c r="M7" s="357"/>
      <c r="N7" s="357"/>
      <c r="O7" s="357"/>
      <c r="P7" s="357"/>
      <c r="Q7" s="357"/>
      <c r="R7" s="357"/>
      <c r="S7" s="358"/>
    </row>
    <row r="8" spans="1:19" ht="42" customHeight="1" x14ac:dyDescent="0.25">
      <c r="A8" s="433" t="s">
        <v>3</v>
      </c>
      <c r="B8" s="434"/>
      <c r="C8" s="357" t="s">
        <v>885</v>
      </c>
      <c r="D8" s="357"/>
      <c r="E8" s="357"/>
      <c r="F8" s="357"/>
      <c r="G8" s="357"/>
      <c r="H8" s="357"/>
      <c r="I8" s="357"/>
      <c r="J8" s="357"/>
      <c r="K8" s="357"/>
      <c r="L8" s="357"/>
      <c r="M8" s="357"/>
      <c r="N8" s="357"/>
      <c r="O8" s="357"/>
      <c r="P8" s="357"/>
      <c r="Q8" s="357"/>
      <c r="R8" s="357"/>
      <c r="S8" s="358"/>
    </row>
    <row r="9" spans="1:19" ht="34.5" customHeight="1" x14ac:dyDescent="0.25">
      <c r="A9" s="433" t="s">
        <v>4</v>
      </c>
      <c r="B9" s="434"/>
      <c r="C9" s="361" t="s">
        <v>757</v>
      </c>
      <c r="D9" s="361"/>
      <c r="E9" s="361"/>
      <c r="F9" s="361"/>
      <c r="G9" s="361"/>
      <c r="H9" s="361"/>
      <c r="I9" s="361"/>
      <c r="J9" s="361"/>
      <c r="K9" s="361"/>
      <c r="L9" s="361"/>
      <c r="M9" s="361"/>
      <c r="N9" s="361"/>
      <c r="O9" s="361"/>
      <c r="P9" s="361"/>
      <c r="Q9" s="361"/>
      <c r="R9" s="361"/>
      <c r="S9" s="362"/>
    </row>
    <row r="10" spans="1:19" ht="83.25" customHeight="1" thickBot="1" x14ac:dyDescent="0.3">
      <c r="A10" s="435" t="s">
        <v>25</v>
      </c>
      <c r="B10" s="436"/>
      <c r="C10" s="363" t="s">
        <v>857</v>
      </c>
      <c r="D10" s="363"/>
      <c r="E10" s="363"/>
      <c r="F10" s="363"/>
      <c r="G10" s="363"/>
      <c r="H10" s="363"/>
      <c r="I10" s="363"/>
      <c r="J10" s="363"/>
      <c r="K10" s="363"/>
      <c r="L10" s="363"/>
      <c r="M10" s="363"/>
      <c r="N10" s="363"/>
      <c r="O10" s="363"/>
      <c r="P10" s="363"/>
      <c r="Q10" s="363"/>
      <c r="R10" s="363"/>
      <c r="S10" s="364"/>
    </row>
    <row r="11" spans="1:19" ht="21" customHeight="1" thickBot="1" x14ac:dyDescent="0.3">
      <c r="B11" s="431"/>
      <c r="C11" s="431"/>
      <c r="D11" s="431"/>
      <c r="E11" s="432"/>
      <c r="F11" s="432"/>
      <c r="G11" s="432"/>
      <c r="H11" s="432"/>
      <c r="I11" s="432"/>
      <c r="J11" s="432"/>
      <c r="K11" s="432"/>
      <c r="L11" s="432"/>
      <c r="M11" s="432"/>
      <c r="N11" s="432"/>
      <c r="O11" s="432"/>
      <c r="P11" s="432"/>
      <c r="Q11" s="432"/>
      <c r="R11" s="432"/>
      <c r="S11" s="432"/>
    </row>
    <row r="12" spans="1:19" ht="16.5" customHeight="1" thickBot="1" x14ac:dyDescent="0.3">
      <c r="A12" s="408" t="s">
        <v>14</v>
      </c>
      <c r="B12" s="409"/>
      <c r="C12" s="409"/>
      <c r="D12" s="410"/>
      <c r="E12" s="350" t="s">
        <v>13</v>
      </c>
      <c r="F12" s="350"/>
      <c r="G12" s="350"/>
      <c r="H12" s="350"/>
      <c r="I12" s="350"/>
      <c r="J12" s="350"/>
      <c r="K12" s="350"/>
      <c r="L12" s="350"/>
      <c r="M12" s="350"/>
      <c r="N12" s="350"/>
      <c r="O12" s="350"/>
      <c r="P12" s="350"/>
      <c r="Q12" s="350"/>
      <c r="R12" s="350"/>
      <c r="S12" s="351"/>
    </row>
    <row r="13" spans="1:19" ht="70.5" customHeight="1" thickBot="1" x14ac:dyDescent="0.3">
      <c r="A13" s="411"/>
      <c r="B13" s="412"/>
      <c r="C13" s="412"/>
      <c r="D13" s="413"/>
      <c r="E13" s="414" t="s">
        <v>747</v>
      </c>
      <c r="F13" s="414"/>
      <c r="G13" s="414"/>
      <c r="H13" s="414"/>
      <c r="I13" s="414"/>
      <c r="J13" s="414" t="s">
        <v>858</v>
      </c>
      <c r="K13" s="414"/>
      <c r="L13" s="414" t="s">
        <v>777</v>
      </c>
      <c r="M13" s="414"/>
      <c r="N13" s="414" t="s">
        <v>810</v>
      </c>
      <c r="O13" s="414"/>
      <c r="P13" s="414" t="s">
        <v>859</v>
      </c>
      <c r="Q13" s="414"/>
      <c r="R13" s="414" t="s">
        <v>7</v>
      </c>
      <c r="S13" s="415"/>
    </row>
    <row r="14" spans="1:19" ht="55.5" customHeight="1" x14ac:dyDescent="0.25">
      <c r="A14" s="452" t="s">
        <v>719</v>
      </c>
      <c r="B14" s="453"/>
      <c r="C14" s="453"/>
      <c r="D14" s="454"/>
      <c r="E14" s="428" t="s">
        <v>886</v>
      </c>
      <c r="F14" s="429"/>
      <c r="G14" s="429"/>
      <c r="H14" s="429"/>
      <c r="I14" s="430"/>
      <c r="J14" s="404">
        <v>140</v>
      </c>
      <c r="K14" s="404"/>
      <c r="L14" s="404">
        <v>150</v>
      </c>
      <c r="M14" s="404"/>
      <c r="N14" s="404">
        <v>150</v>
      </c>
      <c r="O14" s="404"/>
      <c r="P14" s="404">
        <v>150</v>
      </c>
      <c r="Q14" s="404"/>
      <c r="R14" s="459" t="s">
        <v>720</v>
      </c>
      <c r="S14" s="460"/>
    </row>
    <row r="15" spans="1:19" ht="34.5" customHeight="1" x14ac:dyDescent="0.25">
      <c r="A15" s="455"/>
      <c r="B15" s="357"/>
      <c r="C15" s="357"/>
      <c r="D15" s="456"/>
      <c r="E15" s="346" t="s">
        <v>774</v>
      </c>
      <c r="F15" s="449"/>
      <c r="G15" s="449"/>
      <c r="H15" s="449"/>
      <c r="I15" s="347"/>
      <c r="J15" s="450" t="s">
        <v>732</v>
      </c>
      <c r="K15" s="451"/>
      <c r="L15" s="450" t="s">
        <v>732</v>
      </c>
      <c r="M15" s="451"/>
      <c r="N15" s="450" t="s">
        <v>732</v>
      </c>
      <c r="O15" s="451"/>
      <c r="P15" s="450" t="s">
        <v>732</v>
      </c>
      <c r="Q15" s="451"/>
      <c r="R15" s="461"/>
      <c r="S15" s="462"/>
    </row>
    <row r="16" spans="1:19" ht="16.5" customHeight="1" thickBot="1" x14ac:dyDescent="0.3">
      <c r="A16" s="457"/>
      <c r="B16" s="363"/>
      <c r="C16" s="363"/>
      <c r="D16" s="458"/>
      <c r="E16" s="405"/>
      <c r="F16" s="405"/>
      <c r="G16" s="405"/>
      <c r="H16" s="405"/>
      <c r="I16" s="405"/>
      <c r="J16" s="406"/>
      <c r="K16" s="406"/>
      <c r="L16" s="406"/>
      <c r="M16" s="406"/>
      <c r="N16" s="406"/>
      <c r="O16" s="406"/>
      <c r="P16" s="406"/>
      <c r="Q16" s="406"/>
      <c r="R16" s="406"/>
      <c r="S16" s="407"/>
    </row>
    <row r="17" spans="1:19" ht="24.75" hidden="1" customHeight="1" thickBot="1" x14ac:dyDescent="0.3">
      <c r="S17" s="1"/>
    </row>
    <row r="18" spans="1:19" ht="16.5" hidden="1" customHeight="1" thickBot="1" x14ac:dyDescent="0.3">
      <c r="A18" s="408" t="s">
        <v>14</v>
      </c>
      <c r="B18" s="409"/>
      <c r="C18" s="409"/>
      <c r="D18" s="410"/>
      <c r="E18" s="350" t="s">
        <v>13</v>
      </c>
      <c r="F18" s="350"/>
      <c r="G18" s="350"/>
      <c r="H18" s="350"/>
      <c r="I18" s="350"/>
      <c r="J18" s="350"/>
      <c r="K18" s="350"/>
      <c r="L18" s="350"/>
      <c r="M18" s="350"/>
      <c r="N18" s="350"/>
      <c r="O18" s="350"/>
      <c r="P18" s="350"/>
      <c r="Q18" s="350"/>
      <c r="R18" s="350"/>
      <c r="S18" s="351"/>
    </row>
    <row r="19" spans="1:19" ht="70.5" hidden="1" customHeight="1" thickBot="1" x14ac:dyDescent="0.3">
      <c r="A19" s="411"/>
      <c r="B19" s="412"/>
      <c r="C19" s="412"/>
      <c r="D19" s="413"/>
      <c r="E19" s="414" t="s">
        <v>12</v>
      </c>
      <c r="F19" s="414"/>
      <c r="G19" s="414"/>
      <c r="H19" s="414"/>
      <c r="I19" s="414"/>
      <c r="J19" s="414" t="s">
        <v>547</v>
      </c>
      <c r="K19" s="414"/>
      <c r="L19" s="414" t="s">
        <v>519</v>
      </c>
      <c r="M19" s="414"/>
      <c r="N19" s="414" t="s">
        <v>538</v>
      </c>
      <c r="O19" s="414"/>
      <c r="P19" s="414" t="s">
        <v>548</v>
      </c>
      <c r="Q19" s="414"/>
      <c r="R19" s="414" t="s">
        <v>7</v>
      </c>
      <c r="S19" s="415"/>
    </row>
    <row r="20" spans="1:19" ht="16.5" hidden="1" thickBot="1" x14ac:dyDescent="0.3">
      <c r="A20" s="400"/>
      <c r="B20" s="401"/>
      <c r="C20" s="401"/>
      <c r="D20" s="402"/>
      <c r="E20" s="403"/>
      <c r="F20" s="403"/>
      <c r="G20" s="403"/>
      <c r="H20" s="403"/>
      <c r="I20" s="403"/>
      <c r="J20" s="404"/>
      <c r="K20" s="404"/>
      <c r="L20" s="404"/>
      <c r="M20" s="404"/>
      <c r="N20" s="404"/>
      <c r="O20" s="404"/>
      <c r="P20" s="404"/>
      <c r="Q20" s="404"/>
      <c r="R20" s="404"/>
      <c r="S20" s="416"/>
    </row>
    <row r="21" spans="1:19" ht="16.5" hidden="1" thickBot="1" x14ac:dyDescent="0.3">
      <c r="A21" s="400"/>
      <c r="B21" s="401"/>
      <c r="C21" s="401"/>
      <c r="D21" s="402"/>
      <c r="E21" s="397"/>
      <c r="F21" s="397"/>
      <c r="G21" s="397"/>
      <c r="H21" s="397"/>
      <c r="I21" s="397"/>
      <c r="J21" s="398"/>
      <c r="K21" s="398"/>
      <c r="L21" s="398"/>
      <c r="M21" s="398"/>
      <c r="N21" s="398"/>
      <c r="O21" s="398"/>
      <c r="P21" s="398"/>
      <c r="Q21" s="398"/>
      <c r="R21" s="398"/>
      <c r="S21" s="399"/>
    </row>
    <row r="22" spans="1:19" ht="16.5" hidden="1" thickBot="1" x14ac:dyDescent="0.3">
      <c r="A22" s="400"/>
      <c r="B22" s="401"/>
      <c r="C22" s="401"/>
      <c r="D22" s="402"/>
      <c r="E22" s="405"/>
      <c r="F22" s="405"/>
      <c r="G22" s="405"/>
      <c r="H22" s="405"/>
      <c r="I22" s="405"/>
      <c r="J22" s="406"/>
      <c r="K22" s="406"/>
      <c r="L22" s="406"/>
      <c r="M22" s="406"/>
      <c r="N22" s="406"/>
      <c r="O22" s="406"/>
      <c r="P22" s="406"/>
      <c r="Q22" s="406"/>
      <c r="R22" s="406"/>
      <c r="S22" s="407"/>
    </row>
    <row r="23" spans="1:19" ht="23.25" hidden="1" customHeight="1" thickBot="1" x14ac:dyDescent="0.3">
      <c r="S23" s="1"/>
    </row>
    <row r="24" spans="1:19" ht="16.5" hidden="1" customHeight="1" thickBot="1" x14ac:dyDescent="0.3">
      <c r="A24" s="408" t="s">
        <v>14</v>
      </c>
      <c r="B24" s="409"/>
      <c r="C24" s="409"/>
      <c r="D24" s="410"/>
      <c r="E24" s="350" t="s">
        <v>13</v>
      </c>
      <c r="F24" s="350"/>
      <c r="G24" s="350"/>
      <c r="H24" s="350"/>
      <c r="I24" s="350"/>
      <c r="J24" s="350"/>
      <c r="K24" s="350"/>
      <c r="L24" s="350"/>
      <c r="M24" s="350"/>
      <c r="N24" s="350"/>
      <c r="O24" s="350"/>
      <c r="P24" s="350"/>
      <c r="Q24" s="350"/>
      <c r="R24" s="350"/>
      <c r="S24" s="351"/>
    </row>
    <row r="25" spans="1:19" ht="72.75" hidden="1" customHeight="1" thickBot="1" x14ac:dyDescent="0.3">
      <c r="A25" s="411"/>
      <c r="B25" s="412"/>
      <c r="C25" s="412"/>
      <c r="D25" s="413"/>
      <c r="E25" s="414" t="s">
        <v>12</v>
      </c>
      <c r="F25" s="414"/>
      <c r="G25" s="414"/>
      <c r="H25" s="414"/>
      <c r="I25" s="414"/>
      <c r="J25" s="414" t="s">
        <v>547</v>
      </c>
      <c r="K25" s="414"/>
      <c r="L25" s="414" t="s">
        <v>519</v>
      </c>
      <c r="M25" s="414"/>
      <c r="N25" s="414" t="s">
        <v>538</v>
      </c>
      <c r="O25" s="414"/>
      <c r="P25" s="414" t="s">
        <v>548</v>
      </c>
      <c r="Q25" s="414"/>
      <c r="R25" s="414" t="s">
        <v>7</v>
      </c>
      <c r="S25" s="415"/>
    </row>
    <row r="26" spans="1:19" ht="16.5" hidden="1" thickBot="1" x14ac:dyDescent="0.3">
      <c r="A26" s="400"/>
      <c r="B26" s="401"/>
      <c r="C26" s="401"/>
      <c r="D26" s="402"/>
      <c r="E26" s="403"/>
      <c r="F26" s="403"/>
      <c r="G26" s="403"/>
      <c r="H26" s="403"/>
      <c r="I26" s="403"/>
      <c r="J26" s="404"/>
      <c r="K26" s="404"/>
      <c r="L26" s="404"/>
      <c r="M26" s="404"/>
      <c r="N26" s="404"/>
      <c r="O26" s="404"/>
      <c r="P26" s="404"/>
      <c r="Q26" s="404"/>
      <c r="R26" s="404"/>
      <c r="S26" s="416"/>
    </row>
    <row r="27" spans="1:19" ht="16.5" hidden="1" thickBot="1" x14ac:dyDescent="0.3">
      <c r="A27" s="400"/>
      <c r="B27" s="401"/>
      <c r="C27" s="401"/>
      <c r="D27" s="402"/>
      <c r="E27" s="397"/>
      <c r="F27" s="397"/>
      <c r="G27" s="397"/>
      <c r="H27" s="397"/>
      <c r="I27" s="397"/>
      <c r="J27" s="398"/>
      <c r="K27" s="398"/>
      <c r="L27" s="398"/>
      <c r="M27" s="398"/>
      <c r="N27" s="398"/>
      <c r="O27" s="398"/>
      <c r="P27" s="398"/>
      <c r="Q27" s="398"/>
      <c r="R27" s="398"/>
      <c r="S27" s="399"/>
    </row>
    <row r="28" spans="1:19" ht="16.5" hidden="1" thickBot="1" x14ac:dyDescent="0.3">
      <c r="A28" s="400"/>
      <c r="B28" s="401"/>
      <c r="C28" s="401"/>
      <c r="D28" s="402"/>
      <c r="E28" s="405"/>
      <c r="F28" s="405"/>
      <c r="G28" s="405"/>
      <c r="H28" s="405"/>
      <c r="I28" s="405"/>
      <c r="J28" s="406"/>
      <c r="K28" s="406"/>
      <c r="L28" s="406"/>
      <c r="M28" s="406"/>
      <c r="N28" s="406"/>
      <c r="O28" s="406"/>
      <c r="P28" s="406"/>
      <c r="Q28" s="406"/>
      <c r="R28" s="406"/>
      <c r="S28" s="407"/>
    </row>
    <row r="29" spans="1:19" ht="4.5" customHeight="1" thickBot="1" x14ac:dyDescent="0.3">
      <c r="S29" s="1"/>
    </row>
    <row r="30" spans="1:19" ht="47.25" customHeight="1" x14ac:dyDescent="0.25">
      <c r="A30" s="382" t="s">
        <v>26</v>
      </c>
      <c r="B30" s="384" t="s">
        <v>38</v>
      </c>
      <c r="C30" s="375"/>
      <c r="D30" s="377" t="s">
        <v>860</v>
      </c>
      <c r="E30" s="372" t="s">
        <v>778</v>
      </c>
      <c r="F30" s="373"/>
      <c r="G30" s="373"/>
      <c r="H30" s="373"/>
      <c r="I30" s="373"/>
      <c r="J30" s="373"/>
      <c r="K30" s="373"/>
      <c r="L30" s="373"/>
      <c r="M30" s="373"/>
      <c r="N30" s="373"/>
      <c r="O30" s="373"/>
      <c r="P30" s="374"/>
      <c r="Q30" s="384" t="s">
        <v>811</v>
      </c>
      <c r="R30" s="375" t="s">
        <v>861</v>
      </c>
      <c r="S30" s="377" t="s">
        <v>864</v>
      </c>
    </row>
    <row r="31" spans="1:19" ht="16.5" thickBot="1" x14ac:dyDescent="0.3">
      <c r="A31" s="383"/>
      <c r="B31" s="243" t="s">
        <v>39</v>
      </c>
      <c r="C31" s="240" t="s">
        <v>40</v>
      </c>
      <c r="D31" s="378"/>
      <c r="E31" s="242" t="s">
        <v>27</v>
      </c>
      <c r="F31" s="243" t="s">
        <v>28</v>
      </c>
      <c r="G31" s="243" t="s">
        <v>29</v>
      </c>
      <c r="H31" s="243" t="s">
        <v>30</v>
      </c>
      <c r="I31" s="243" t="s">
        <v>31</v>
      </c>
      <c r="J31" s="243" t="s">
        <v>32</v>
      </c>
      <c r="K31" s="243" t="s">
        <v>37</v>
      </c>
      <c r="L31" s="243" t="s">
        <v>36</v>
      </c>
      <c r="M31" s="243" t="s">
        <v>33</v>
      </c>
      <c r="N31" s="243" t="s">
        <v>34</v>
      </c>
      <c r="O31" s="240" t="s">
        <v>35</v>
      </c>
      <c r="P31" s="241" t="s">
        <v>18</v>
      </c>
      <c r="Q31" s="385"/>
      <c r="R31" s="376"/>
      <c r="S31" s="378"/>
    </row>
    <row r="32" spans="1:19" ht="25.5" hidden="1" x14ac:dyDescent="0.25">
      <c r="A32" s="11"/>
      <c r="B32" s="12">
        <v>411000</v>
      </c>
      <c r="C32" s="13" t="s">
        <v>41</v>
      </c>
      <c r="D32" s="82">
        <f>SUM(D33)</f>
        <v>0</v>
      </c>
      <c r="E32" s="66">
        <f t="shared" ref="E32:O32" si="0">SUM(E33)</f>
        <v>0</v>
      </c>
      <c r="F32" s="14">
        <f t="shared" si="0"/>
        <v>0</v>
      </c>
      <c r="G32" s="14">
        <f t="shared" si="0"/>
        <v>0</v>
      </c>
      <c r="H32" s="14">
        <f t="shared" si="0"/>
        <v>0</v>
      </c>
      <c r="I32" s="14">
        <f t="shared" si="0"/>
        <v>0</v>
      </c>
      <c r="J32" s="14">
        <f t="shared" si="0"/>
        <v>0</v>
      </c>
      <c r="K32" s="14">
        <f t="shared" si="0"/>
        <v>0</v>
      </c>
      <c r="L32" s="14">
        <f t="shared" si="0"/>
        <v>0</v>
      </c>
      <c r="M32" s="14">
        <f t="shared" si="0"/>
        <v>0</v>
      </c>
      <c r="N32" s="14">
        <f t="shared" si="0"/>
        <v>0</v>
      </c>
      <c r="O32" s="47">
        <f t="shared" si="0"/>
        <v>0</v>
      </c>
      <c r="P32" s="64">
        <f>SUM(E32:O32)</f>
        <v>0</v>
      </c>
      <c r="Q32" s="47">
        <f t="shared" ref="Q32" si="1">SUM(Q33)</f>
        <v>0</v>
      </c>
      <c r="R32" s="47">
        <f t="shared" ref="R32" si="2">SUM(R33)</f>
        <v>0</v>
      </c>
      <c r="S32" s="64">
        <f>SUM(P32:R32)</f>
        <v>0</v>
      </c>
    </row>
    <row r="33" spans="1:19" ht="25.5" hidden="1" x14ac:dyDescent="0.25">
      <c r="A33" s="11"/>
      <c r="B33" s="12">
        <v>411100</v>
      </c>
      <c r="C33" s="13" t="s">
        <v>42</v>
      </c>
      <c r="D33" s="82">
        <f>SUM(D34,D43,D46,D48,D50,D53)</f>
        <v>0</v>
      </c>
      <c r="E33" s="66">
        <f t="shared" ref="E33:O33" si="3">SUM(E34,E43,E46,E48,E50,E53)</f>
        <v>0</v>
      </c>
      <c r="F33" s="14">
        <f t="shared" si="3"/>
        <v>0</v>
      </c>
      <c r="G33" s="14">
        <f t="shared" si="3"/>
        <v>0</v>
      </c>
      <c r="H33" s="14">
        <f t="shared" si="3"/>
        <v>0</v>
      </c>
      <c r="I33" s="14">
        <f t="shared" si="3"/>
        <v>0</v>
      </c>
      <c r="J33" s="14">
        <f t="shared" si="3"/>
        <v>0</v>
      </c>
      <c r="K33" s="14">
        <f t="shared" si="3"/>
        <v>0</v>
      </c>
      <c r="L33" s="14">
        <f t="shared" si="3"/>
        <v>0</v>
      </c>
      <c r="M33" s="14">
        <f t="shared" si="3"/>
        <v>0</v>
      </c>
      <c r="N33" s="14">
        <f t="shared" si="3"/>
        <v>0</v>
      </c>
      <c r="O33" s="47">
        <f t="shared" si="3"/>
        <v>0</v>
      </c>
      <c r="P33" s="65">
        <f t="shared" ref="P33:P96" si="4">SUM(E33:O33)</f>
        <v>0</v>
      </c>
      <c r="Q33" s="47">
        <f>SUM(Q34,Q43,Q46,Q48,Q50,Q53)</f>
        <v>0</v>
      </c>
      <c r="R33" s="47">
        <f t="shared" ref="R33" si="5">SUM(R34,R43,R46,R48,R50,R53)</f>
        <v>0</v>
      </c>
      <c r="S33" s="65">
        <f t="shared" ref="S33:S96" si="6">SUM(P33:R33)</f>
        <v>0</v>
      </c>
    </row>
    <row r="34" spans="1:19" ht="25.5" hidden="1" x14ac:dyDescent="0.25">
      <c r="A34" s="15"/>
      <c r="B34" s="16">
        <v>411110</v>
      </c>
      <c r="C34" s="17" t="s">
        <v>43</v>
      </c>
      <c r="D34" s="83">
        <f>SUM(D35:D42)</f>
        <v>0</v>
      </c>
      <c r="E34" s="67">
        <f t="shared" ref="E34:O34" si="7">SUM(E35:E42)</f>
        <v>0</v>
      </c>
      <c r="F34" s="18">
        <f t="shared" si="7"/>
        <v>0</v>
      </c>
      <c r="G34" s="18">
        <f t="shared" si="7"/>
        <v>0</v>
      </c>
      <c r="H34" s="18">
        <f t="shared" si="7"/>
        <v>0</v>
      </c>
      <c r="I34" s="18">
        <f t="shared" si="7"/>
        <v>0</v>
      </c>
      <c r="J34" s="18">
        <f t="shared" si="7"/>
        <v>0</v>
      </c>
      <c r="K34" s="18">
        <f t="shared" si="7"/>
        <v>0</v>
      </c>
      <c r="L34" s="18">
        <f t="shared" si="7"/>
        <v>0</v>
      </c>
      <c r="M34" s="18">
        <f t="shared" si="7"/>
        <v>0</v>
      </c>
      <c r="N34" s="18">
        <f t="shared" si="7"/>
        <v>0</v>
      </c>
      <c r="O34" s="48">
        <f t="shared" si="7"/>
        <v>0</v>
      </c>
      <c r="P34" s="65">
        <f t="shared" si="4"/>
        <v>0</v>
      </c>
      <c r="Q34" s="48">
        <f t="shared" ref="Q34" si="8">SUM(Q35:Q42)</f>
        <v>0</v>
      </c>
      <c r="R34" s="48">
        <f>SUM(R35:R42)</f>
        <v>0</v>
      </c>
      <c r="S34" s="65">
        <f t="shared" si="6"/>
        <v>0</v>
      </c>
    </row>
    <row r="35" spans="1:19" hidden="1" x14ac:dyDescent="0.25">
      <c r="A35" s="15"/>
      <c r="B35" s="16">
        <v>411111</v>
      </c>
      <c r="C35" s="17" t="s">
        <v>44</v>
      </c>
      <c r="D35" s="84"/>
      <c r="E35" s="68"/>
      <c r="F35" s="19"/>
      <c r="G35" s="19"/>
      <c r="H35" s="19"/>
      <c r="I35" s="19"/>
      <c r="J35" s="19"/>
      <c r="K35" s="19"/>
      <c r="L35" s="19"/>
      <c r="M35" s="19"/>
      <c r="N35" s="19"/>
      <c r="O35" s="49"/>
      <c r="P35" s="65">
        <f t="shared" si="4"/>
        <v>0</v>
      </c>
      <c r="Q35" s="49"/>
      <c r="R35" s="49"/>
      <c r="S35" s="65">
        <f t="shared" si="6"/>
        <v>0</v>
      </c>
    </row>
    <row r="36" spans="1:19" ht="25.5" hidden="1" x14ac:dyDescent="0.25">
      <c r="A36" s="15"/>
      <c r="B36" s="16">
        <v>411112</v>
      </c>
      <c r="C36" s="17" t="s">
        <v>45</v>
      </c>
      <c r="D36" s="84"/>
      <c r="E36" s="68"/>
      <c r="F36" s="19"/>
      <c r="G36" s="19"/>
      <c r="H36" s="19"/>
      <c r="I36" s="19"/>
      <c r="J36" s="19"/>
      <c r="K36" s="19"/>
      <c r="L36" s="19"/>
      <c r="M36" s="19"/>
      <c r="N36" s="19"/>
      <c r="O36" s="49"/>
      <c r="P36" s="65">
        <f t="shared" si="4"/>
        <v>0</v>
      </c>
      <c r="Q36" s="49"/>
      <c r="R36" s="49"/>
      <c r="S36" s="65">
        <f t="shared" si="6"/>
        <v>0</v>
      </c>
    </row>
    <row r="37" spans="1:19" ht="25.5" hidden="1" x14ac:dyDescent="0.25">
      <c r="A37" s="15"/>
      <c r="B37" s="16">
        <v>411113</v>
      </c>
      <c r="C37" s="17" t="s">
        <v>46</v>
      </c>
      <c r="D37" s="84"/>
      <c r="E37" s="68"/>
      <c r="F37" s="19"/>
      <c r="G37" s="19"/>
      <c r="H37" s="19"/>
      <c r="I37" s="19"/>
      <c r="J37" s="19"/>
      <c r="K37" s="19"/>
      <c r="L37" s="19"/>
      <c r="M37" s="19"/>
      <c r="N37" s="19"/>
      <c r="O37" s="49"/>
      <c r="P37" s="65">
        <f t="shared" si="4"/>
        <v>0</v>
      </c>
      <c r="Q37" s="49"/>
      <c r="R37" s="49"/>
      <c r="S37" s="65">
        <f t="shared" si="6"/>
        <v>0</v>
      </c>
    </row>
    <row r="38" spans="1:19" hidden="1" x14ac:dyDescent="0.25">
      <c r="A38" s="15"/>
      <c r="B38" s="16">
        <v>411114</v>
      </c>
      <c r="C38" s="17" t="s">
        <v>47</v>
      </c>
      <c r="D38" s="84"/>
      <c r="E38" s="68"/>
      <c r="F38" s="19"/>
      <c r="G38" s="19"/>
      <c r="H38" s="19"/>
      <c r="I38" s="19"/>
      <c r="J38" s="19"/>
      <c r="K38" s="19"/>
      <c r="L38" s="19"/>
      <c r="M38" s="19"/>
      <c r="N38" s="19"/>
      <c r="O38" s="49"/>
      <c r="P38" s="65">
        <f t="shared" si="4"/>
        <v>0</v>
      </c>
      <c r="Q38" s="49"/>
      <c r="R38" s="49"/>
      <c r="S38" s="65">
        <f t="shared" si="6"/>
        <v>0</v>
      </c>
    </row>
    <row r="39" spans="1:19" ht="37.5" hidden="1" customHeight="1" x14ac:dyDescent="0.25">
      <c r="A39" s="15"/>
      <c r="B39" s="16">
        <v>411115</v>
      </c>
      <c r="C39" s="17" t="s">
        <v>48</v>
      </c>
      <c r="D39" s="84"/>
      <c r="E39" s="68"/>
      <c r="F39" s="19"/>
      <c r="G39" s="19"/>
      <c r="H39" s="19"/>
      <c r="I39" s="19"/>
      <c r="J39" s="19"/>
      <c r="K39" s="19"/>
      <c r="L39" s="19"/>
      <c r="M39" s="19"/>
      <c r="N39" s="19"/>
      <c r="O39" s="49"/>
      <c r="P39" s="65">
        <f t="shared" si="4"/>
        <v>0</v>
      </c>
      <c r="Q39" s="49"/>
      <c r="R39" s="49"/>
      <c r="S39" s="65">
        <f t="shared" si="6"/>
        <v>0</v>
      </c>
    </row>
    <row r="40" spans="1:19" ht="50.25" hidden="1" customHeight="1" x14ac:dyDescent="0.25">
      <c r="A40" s="15"/>
      <c r="B40" s="16">
        <v>411117</v>
      </c>
      <c r="C40" s="17" t="s">
        <v>49</v>
      </c>
      <c r="D40" s="84"/>
      <c r="E40" s="68"/>
      <c r="F40" s="19"/>
      <c r="G40" s="19"/>
      <c r="H40" s="19"/>
      <c r="I40" s="19"/>
      <c r="J40" s="19"/>
      <c r="K40" s="19"/>
      <c r="L40" s="19"/>
      <c r="M40" s="19"/>
      <c r="N40" s="19"/>
      <c r="O40" s="49"/>
      <c r="P40" s="65">
        <f t="shared" si="4"/>
        <v>0</v>
      </c>
      <c r="Q40" s="49"/>
      <c r="R40" s="49"/>
      <c r="S40" s="65">
        <f t="shared" si="6"/>
        <v>0</v>
      </c>
    </row>
    <row r="41" spans="1:19" ht="87.75" hidden="1" customHeight="1" x14ac:dyDescent="0.25">
      <c r="A41" s="15"/>
      <c r="B41" s="16">
        <v>411118</v>
      </c>
      <c r="C41" s="17" t="s">
        <v>50</v>
      </c>
      <c r="D41" s="84"/>
      <c r="E41" s="68"/>
      <c r="F41" s="19"/>
      <c r="G41" s="19"/>
      <c r="H41" s="19"/>
      <c r="I41" s="19"/>
      <c r="J41" s="19"/>
      <c r="K41" s="19"/>
      <c r="L41" s="19"/>
      <c r="M41" s="19"/>
      <c r="N41" s="19"/>
      <c r="O41" s="49"/>
      <c r="P41" s="65">
        <f t="shared" si="4"/>
        <v>0</v>
      </c>
      <c r="Q41" s="49"/>
      <c r="R41" s="49"/>
      <c r="S41" s="65">
        <f t="shared" si="6"/>
        <v>0</v>
      </c>
    </row>
    <row r="42" spans="1:19" ht="25.5" hidden="1" x14ac:dyDescent="0.25">
      <c r="A42" s="15"/>
      <c r="B42" s="16">
        <v>411119</v>
      </c>
      <c r="C42" s="17" t="s">
        <v>51</v>
      </c>
      <c r="D42" s="84"/>
      <c r="E42" s="68"/>
      <c r="F42" s="19"/>
      <c r="G42" s="19"/>
      <c r="H42" s="19"/>
      <c r="I42" s="19"/>
      <c r="J42" s="19"/>
      <c r="K42" s="19"/>
      <c r="L42" s="19"/>
      <c r="M42" s="19"/>
      <c r="N42" s="19"/>
      <c r="O42" s="49"/>
      <c r="P42" s="65">
        <f t="shared" si="4"/>
        <v>0</v>
      </c>
      <c r="Q42" s="49"/>
      <c r="R42" s="49"/>
      <c r="S42" s="65">
        <f t="shared" si="6"/>
        <v>0</v>
      </c>
    </row>
    <row r="43" spans="1:19" hidden="1" x14ac:dyDescent="0.25">
      <c r="A43" s="15"/>
      <c r="B43" s="16">
        <v>411120</v>
      </c>
      <c r="C43" s="17" t="s">
        <v>52</v>
      </c>
      <c r="D43" s="83">
        <f>SUM(D44:D45)</f>
        <v>0</v>
      </c>
      <c r="E43" s="67">
        <f t="shared" ref="E43:O43" si="9">SUM(E44:E45)</f>
        <v>0</v>
      </c>
      <c r="F43" s="18">
        <f t="shared" si="9"/>
        <v>0</v>
      </c>
      <c r="G43" s="18">
        <f t="shared" si="9"/>
        <v>0</v>
      </c>
      <c r="H43" s="18">
        <f t="shared" si="9"/>
        <v>0</v>
      </c>
      <c r="I43" s="18">
        <f t="shared" si="9"/>
        <v>0</v>
      </c>
      <c r="J43" s="18">
        <f t="shared" si="9"/>
        <v>0</v>
      </c>
      <c r="K43" s="18">
        <f t="shared" si="9"/>
        <v>0</v>
      </c>
      <c r="L43" s="18">
        <f t="shared" si="9"/>
        <v>0</v>
      </c>
      <c r="M43" s="18">
        <f t="shared" si="9"/>
        <v>0</v>
      </c>
      <c r="N43" s="18">
        <f t="shared" si="9"/>
        <v>0</v>
      </c>
      <c r="O43" s="48">
        <f t="shared" si="9"/>
        <v>0</v>
      </c>
      <c r="P43" s="65">
        <f t="shared" si="4"/>
        <v>0</v>
      </c>
      <c r="Q43" s="48">
        <f t="shared" ref="Q43:R43" si="10">SUM(Q44:Q45)</f>
        <v>0</v>
      </c>
      <c r="R43" s="48">
        <f t="shared" si="10"/>
        <v>0</v>
      </c>
      <c r="S43" s="65">
        <f t="shared" si="6"/>
        <v>0</v>
      </c>
    </row>
    <row r="44" spans="1:19" ht="25.5" hidden="1" x14ac:dyDescent="0.25">
      <c r="A44" s="15"/>
      <c r="B44" s="16">
        <v>411121</v>
      </c>
      <c r="C44" s="17" t="s">
        <v>53</v>
      </c>
      <c r="D44" s="84"/>
      <c r="E44" s="68"/>
      <c r="F44" s="19"/>
      <c r="G44" s="19"/>
      <c r="H44" s="19"/>
      <c r="I44" s="19"/>
      <c r="J44" s="19"/>
      <c r="K44" s="19"/>
      <c r="L44" s="19"/>
      <c r="M44" s="19"/>
      <c r="N44" s="19"/>
      <c r="O44" s="49"/>
      <c r="P44" s="65">
        <f t="shared" si="4"/>
        <v>0</v>
      </c>
      <c r="Q44" s="49"/>
      <c r="R44" s="49"/>
      <c r="S44" s="65">
        <f t="shared" si="6"/>
        <v>0</v>
      </c>
    </row>
    <row r="45" spans="1:19" ht="38.25" hidden="1" x14ac:dyDescent="0.25">
      <c r="A45" s="15"/>
      <c r="B45" s="16">
        <v>411122</v>
      </c>
      <c r="C45" s="17" t="s">
        <v>54</v>
      </c>
      <c r="D45" s="84"/>
      <c r="E45" s="68"/>
      <c r="F45" s="19"/>
      <c r="G45" s="19"/>
      <c r="H45" s="19"/>
      <c r="I45" s="19"/>
      <c r="J45" s="19"/>
      <c r="K45" s="19"/>
      <c r="L45" s="19"/>
      <c r="M45" s="19"/>
      <c r="N45" s="19"/>
      <c r="O45" s="49"/>
      <c r="P45" s="65">
        <f t="shared" si="4"/>
        <v>0</v>
      </c>
      <c r="Q45" s="49"/>
      <c r="R45" s="49"/>
      <c r="S45" s="65">
        <f t="shared" si="6"/>
        <v>0</v>
      </c>
    </row>
    <row r="46" spans="1:19" hidden="1" x14ac:dyDescent="0.25">
      <c r="A46" s="15"/>
      <c r="B46" s="16">
        <v>411130</v>
      </c>
      <c r="C46" s="17" t="s">
        <v>55</v>
      </c>
      <c r="D46" s="83">
        <f>SUM(D47)</f>
        <v>0</v>
      </c>
      <c r="E46" s="67">
        <f t="shared" ref="E46:O46" si="11">SUM(E47)</f>
        <v>0</v>
      </c>
      <c r="F46" s="18">
        <f t="shared" si="11"/>
        <v>0</v>
      </c>
      <c r="G46" s="18">
        <f t="shared" si="11"/>
        <v>0</v>
      </c>
      <c r="H46" s="18">
        <f t="shared" si="11"/>
        <v>0</v>
      </c>
      <c r="I46" s="18">
        <f t="shared" si="11"/>
        <v>0</v>
      </c>
      <c r="J46" s="18">
        <f t="shared" si="11"/>
        <v>0</v>
      </c>
      <c r="K46" s="18">
        <f t="shared" si="11"/>
        <v>0</v>
      </c>
      <c r="L46" s="18">
        <f t="shared" si="11"/>
        <v>0</v>
      </c>
      <c r="M46" s="18">
        <f t="shared" si="11"/>
        <v>0</v>
      </c>
      <c r="N46" s="18">
        <f t="shared" si="11"/>
        <v>0</v>
      </c>
      <c r="O46" s="48">
        <f t="shared" si="11"/>
        <v>0</v>
      </c>
      <c r="P46" s="65">
        <f t="shared" si="4"/>
        <v>0</v>
      </c>
      <c r="Q46" s="48">
        <f t="shared" ref="Q46:R46" si="12">SUM(Q47)</f>
        <v>0</v>
      </c>
      <c r="R46" s="48">
        <f t="shared" si="12"/>
        <v>0</v>
      </c>
      <c r="S46" s="65">
        <f t="shared" si="6"/>
        <v>0</v>
      </c>
    </row>
    <row r="47" spans="1:19" hidden="1" x14ac:dyDescent="0.25">
      <c r="A47" s="15"/>
      <c r="B47" s="16">
        <v>411131</v>
      </c>
      <c r="C47" s="17" t="s">
        <v>55</v>
      </c>
      <c r="D47" s="84"/>
      <c r="E47" s="68"/>
      <c r="F47" s="19"/>
      <c r="G47" s="19"/>
      <c r="H47" s="19"/>
      <c r="I47" s="19"/>
      <c r="J47" s="19"/>
      <c r="K47" s="19"/>
      <c r="L47" s="19"/>
      <c r="M47" s="19"/>
      <c r="N47" s="19"/>
      <c r="O47" s="49"/>
      <c r="P47" s="65">
        <f t="shared" si="4"/>
        <v>0</v>
      </c>
      <c r="Q47" s="49"/>
      <c r="R47" s="49"/>
      <c r="S47" s="65">
        <f t="shared" si="6"/>
        <v>0</v>
      </c>
    </row>
    <row r="48" spans="1:19" hidden="1" x14ac:dyDescent="0.25">
      <c r="A48" s="15"/>
      <c r="B48" s="16">
        <v>411140</v>
      </c>
      <c r="C48" s="17" t="s">
        <v>56</v>
      </c>
      <c r="D48" s="83">
        <f>SUM(D49)</f>
        <v>0</v>
      </c>
      <c r="E48" s="67">
        <f t="shared" ref="E48:O48" si="13">SUM(E49)</f>
        <v>0</v>
      </c>
      <c r="F48" s="18">
        <f t="shared" si="13"/>
        <v>0</v>
      </c>
      <c r="G48" s="18">
        <f t="shared" si="13"/>
        <v>0</v>
      </c>
      <c r="H48" s="18">
        <f t="shared" si="13"/>
        <v>0</v>
      </c>
      <c r="I48" s="18">
        <f t="shared" si="13"/>
        <v>0</v>
      </c>
      <c r="J48" s="18">
        <f t="shared" si="13"/>
        <v>0</v>
      </c>
      <c r="K48" s="18">
        <f t="shared" si="13"/>
        <v>0</v>
      </c>
      <c r="L48" s="18">
        <f t="shared" si="13"/>
        <v>0</v>
      </c>
      <c r="M48" s="18">
        <f t="shared" si="13"/>
        <v>0</v>
      </c>
      <c r="N48" s="18">
        <f t="shared" si="13"/>
        <v>0</v>
      </c>
      <c r="O48" s="48">
        <f t="shared" si="13"/>
        <v>0</v>
      </c>
      <c r="P48" s="65">
        <f t="shared" si="4"/>
        <v>0</v>
      </c>
      <c r="Q48" s="48">
        <f t="shared" ref="Q48:R48" si="14">SUM(Q49)</f>
        <v>0</v>
      </c>
      <c r="R48" s="48">
        <f t="shared" si="14"/>
        <v>0</v>
      </c>
      <c r="S48" s="65">
        <f t="shared" si="6"/>
        <v>0</v>
      </c>
    </row>
    <row r="49" spans="1:19" hidden="1" x14ac:dyDescent="0.25">
      <c r="A49" s="15"/>
      <c r="B49" s="16">
        <v>411141</v>
      </c>
      <c r="C49" s="17" t="s">
        <v>56</v>
      </c>
      <c r="D49" s="84"/>
      <c r="E49" s="68"/>
      <c r="F49" s="19"/>
      <c r="G49" s="19"/>
      <c r="H49" s="19"/>
      <c r="I49" s="19"/>
      <c r="J49" s="19"/>
      <c r="K49" s="19"/>
      <c r="L49" s="19"/>
      <c r="M49" s="19"/>
      <c r="N49" s="19"/>
      <c r="O49" s="49"/>
      <c r="P49" s="65">
        <f t="shared" si="4"/>
        <v>0</v>
      </c>
      <c r="Q49" s="49"/>
      <c r="R49" s="49"/>
      <c r="S49" s="65">
        <f t="shared" si="6"/>
        <v>0</v>
      </c>
    </row>
    <row r="50" spans="1:19" hidden="1" x14ac:dyDescent="0.25">
      <c r="A50" s="15"/>
      <c r="B50" s="16">
        <v>411150</v>
      </c>
      <c r="C50" s="17" t="s">
        <v>57</v>
      </c>
      <c r="D50" s="85">
        <f>SUM(D51:D52)</f>
        <v>0</v>
      </c>
      <c r="E50" s="69">
        <f t="shared" ref="E50:O50" si="15">SUM(E51:E52)</f>
        <v>0</v>
      </c>
      <c r="F50" s="20">
        <f t="shared" si="15"/>
        <v>0</v>
      </c>
      <c r="G50" s="20">
        <f t="shared" si="15"/>
        <v>0</v>
      </c>
      <c r="H50" s="20">
        <f t="shared" si="15"/>
        <v>0</v>
      </c>
      <c r="I50" s="20">
        <f t="shared" si="15"/>
        <v>0</v>
      </c>
      <c r="J50" s="20">
        <f t="shared" si="15"/>
        <v>0</v>
      </c>
      <c r="K50" s="20">
        <f t="shared" si="15"/>
        <v>0</v>
      </c>
      <c r="L50" s="20">
        <f t="shared" si="15"/>
        <v>0</v>
      </c>
      <c r="M50" s="20">
        <f t="shared" si="15"/>
        <v>0</v>
      </c>
      <c r="N50" s="20">
        <f t="shared" si="15"/>
        <v>0</v>
      </c>
      <c r="O50" s="50">
        <f t="shared" si="15"/>
        <v>0</v>
      </c>
      <c r="P50" s="65">
        <f t="shared" si="4"/>
        <v>0</v>
      </c>
      <c r="Q50" s="50">
        <f t="shared" ref="Q50:R50" si="16">SUM(Q51:Q52)</f>
        <v>0</v>
      </c>
      <c r="R50" s="50">
        <f t="shared" si="16"/>
        <v>0</v>
      </c>
      <c r="S50" s="65">
        <f t="shared" si="6"/>
        <v>0</v>
      </c>
    </row>
    <row r="51" spans="1:19" ht="25.5" hidden="1" x14ac:dyDescent="0.25">
      <c r="A51" s="15"/>
      <c r="B51" s="16">
        <v>411151</v>
      </c>
      <c r="C51" s="17" t="s">
        <v>58</v>
      </c>
      <c r="D51" s="84"/>
      <c r="E51" s="68"/>
      <c r="F51" s="19"/>
      <c r="G51" s="19"/>
      <c r="H51" s="19"/>
      <c r="I51" s="19"/>
      <c r="J51" s="19"/>
      <c r="K51" s="19"/>
      <c r="L51" s="19"/>
      <c r="M51" s="19"/>
      <c r="N51" s="19"/>
      <c r="O51" s="49"/>
      <c r="P51" s="65">
        <f t="shared" si="4"/>
        <v>0</v>
      </c>
      <c r="Q51" s="49"/>
      <c r="R51" s="49"/>
      <c r="S51" s="65">
        <f t="shared" si="6"/>
        <v>0</v>
      </c>
    </row>
    <row r="52" spans="1:19" hidden="1" x14ac:dyDescent="0.25">
      <c r="A52" s="15"/>
      <c r="B52" s="16">
        <v>411159</v>
      </c>
      <c r="C52" s="17" t="s">
        <v>59</v>
      </c>
      <c r="D52" s="84"/>
      <c r="E52" s="68"/>
      <c r="F52" s="19"/>
      <c r="G52" s="19"/>
      <c r="H52" s="19"/>
      <c r="I52" s="19"/>
      <c r="J52" s="19"/>
      <c r="K52" s="19"/>
      <c r="L52" s="19"/>
      <c r="M52" s="19"/>
      <c r="N52" s="19"/>
      <c r="O52" s="49"/>
      <c r="P52" s="65">
        <f t="shared" si="4"/>
        <v>0</v>
      </c>
      <c r="Q52" s="49"/>
      <c r="R52" s="49"/>
      <c r="S52" s="65">
        <f t="shared" si="6"/>
        <v>0</v>
      </c>
    </row>
    <row r="53" spans="1:19" ht="25.5" hidden="1" x14ac:dyDescent="0.25">
      <c r="A53" s="15"/>
      <c r="B53" s="16">
        <v>411190</v>
      </c>
      <c r="C53" s="17" t="s">
        <v>60</v>
      </c>
      <c r="D53" s="85">
        <f>SUM(D54)</f>
        <v>0</v>
      </c>
      <c r="E53" s="69">
        <f t="shared" ref="E53:O53" si="17">SUM(E54)</f>
        <v>0</v>
      </c>
      <c r="F53" s="20">
        <f t="shared" si="17"/>
        <v>0</v>
      </c>
      <c r="G53" s="20">
        <f t="shared" si="17"/>
        <v>0</v>
      </c>
      <c r="H53" s="20">
        <f t="shared" si="17"/>
        <v>0</v>
      </c>
      <c r="I53" s="20">
        <f t="shared" si="17"/>
        <v>0</v>
      </c>
      <c r="J53" s="20">
        <f t="shared" si="17"/>
        <v>0</v>
      </c>
      <c r="K53" s="20">
        <f t="shared" si="17"/>
        <v>0</v>
      </c>
      <c r="L53" s="20">
        <f t="shared" si="17"/>
        <v>0</v>
      </c>
      <c r="M53" s="20">
        <f t="shared" si="17"/>
        <v>0</v>
      </c>
      <c r="N53" s="20">
        <f t="shared" si="17"/>
        <v>0</v>
      </c>
      <c r="O53" s="50">
        <f t="shared" si="17"/>
        <v>0</v>
      </c>
      <c r="P53" s="65">
        <f t="shared" si="4"/>
        <v>0</v>
      </c>
      <c r="Q53" s="50">
        <f t="shared" ref="Q53:R53" si="18">SUM(Q54)</f>
        <v>0</v>
      </c>
      <c r="R53" s="50">
        <f t="shared" si="18"/>
        <v>0</v>
      </c>
      <c r="S53" s="65">
        <f t="shared" si="6"/>
        <v>0</v>
      </c>
    </row>
    <row r="54" spans="1:19" ht="25.5" hidden="1" x14ac:dyDescent="0.25">
      <c r="A54" s="15"/>
      <c r="B54" s="16">
        <v>411191</v>
      </c>
      <c r="C54" s="17" t="s">
        <v>60</v>
      </c>
      <c r="D54" s="84"/>
      <c r="E54" s="68"/>
      <c r="F54" s="19"/>
      <c r="G54" s="19"/>
      <c r="H54" s="19"/>
      <c r="I54" s="19"/>
      <c r="J54" s="19"/>
      <c r="K54" s="19"/>
      <c r="L54" s="19"/>
      <c r="M54" s="19"/>
      <c r="N54" s="19"/>
      <c r="O54" s="49"/>
      <c r="P54" s="65">
        <f t="shared" si="4"/>
        <v>0</v>
      </c>
      <c r="Q54" s="49"/>
      <c r="R54" s="49"/>
      <c r="S54" s="65">
        <f t="shared" si="6"/>
        <v>0</v>
      </c>
    </row>
    <row r="55" spans="1:19" ht="25.5" hidden="1" x14ac:dyDescent="0.25">
      <c r="A55" s="11"/>
      <c r="B55" s="12">
        <v>412000</v>
      </c>
      <c r="C55" s="21" t="s">
        <v>61</v>
      </c>
      <c r="D55" s="82">
        <f>SUM(D56,D61,D65)</f>
        <v>0</v>
      </c>
      <c r="E55" s="66">
        <f t="shared" ref="E55:O55" si="19">SUM(E56,E61,E65)</f>
        <v>0</v>
      </c>
      <c r="F55" s="14">
        <f t="shared" si="19"/>
        <v>0</v>
      </c>
      <c r="G55" s="14">
        <f t="shared" si="19"/>
        <v>0</v>
      </c>
      <c r="H55" s="14">
        <f t="shared" si="19"/>
        <v>0</v>
      </c>
      <c r="I55" s="14">
        <f t="shared" si="19"/>
        <v>0</v>
      </c>
      <c r="J55" s="14">
        <f t="shared" si="19"/>
        <v>0</v>
      </c>
      <c r="K55" s="14">
        <f t="shared" si="19"/>
        <v>0</v>
      </c>
      <c r="L55" s="14">
        <f t="shared" si="19"/>
        <v>0</v>
      </c>
      <c r="M55" s="14">
        <f t="shared" si="19"/>
        <v>0</v>
      </c>
      <c r="N55" s="14">
        <f t="shared" si="19"/>
        <v>0</v>
      </c>
      <c r="O55" s="47">
        <f t="shared" si="19"/>
        <v>0</v>
      </c>
      <c r="P55" s="65">
        <f t="shared" si="4"/>
        <v>0</v>
      </c>
      <c r="Q55" s="47">
        <f t="shared" ref="Q55:R55" si="20">SUM(Q56,Q61,Q65)</f>
        <v>0</v>
      </c>
      <c r="R55" s="47">
        <f t="shared" si="20"/>
        <v>0</v>
      </c>
      <c r="S55" s="65">
        <f t="shared" si="6"/>
        <v>0</v>
      </c>
    </row>
    <row r="56" spans="1:19" ht="25.5" hidden="1" x14ac:dyDescent="0.25">
      <c r="A56" s="11"/>
      <c r="B56" s="12">
        <v>412100</v>
      </c>
      <c r="C56" s="13" t="s">
        <v>62</v>
      </c>
      <c r="D56" s="82">
        <f t="shared" ref="D56:R56" si="21">SUM(D57)</f>
        <v>0</v>
      </c>
      <c r="E56" s="66">
        <f t="shared" si="21"/>
        <v>0</v>
      </c>
      <c r="F56" s="14">
        <f t="shared" si="21"/>
        <v>0</v>
      </c>
      <c r="G56" s="14">
        <f t="shared" si="21"/>
        <v>0</v>
      </c>
      <c r="H56" s="14">
        <f t="shared" si="21"/>
        <v>0</v>
      </c>
      <c r="I56" s="14">
        <f t="shared" si="21"/>
        <v>0</v>
      </c>
      <c r="J56" s="14">
        <f t="shared" si="21"/>
        <v>0</v>
      </c>
      <c r="K56" s="14">
        <f t="shared" si="21"/>
        <v>0</v>
      </c>
      <c r="L56" s="14">
        <f t="shared" si="21"/>
        <v>0</v>
      </c>
      <c r="M56" s="14">
        <f t="shared" si="21"/>
        <v>0</v>
      </c>
      <c r="N56" s="14">
        <f t="shared" si="21"/>
        <v>0</v>
      </c>
      <c r="O56" s="47">
        <f t="shared" si="21"/>
        <v>0</v>
      </c>
      <c r="P56" s="65">
        <f t="shared" si="4"/>
        <v>0</v>
      </c>
      <c r="Q56" s="47">
        <f t="shared" si="21"/>
        <v>0</v>
      </c>
      <c r="R56" s="47">
        <f t="shared" si="21"/>
        <v>0</v>
      </c>
      <c r="S56" s="65">
        <f t="shared" si="6"/>
        <v>0</v>
      </c>
    </row>
    <row r="57" spans="1:19" ht="25.5" hidden="1" x14ac:dyDescent="0.25">
      <c r="A57" s="15"/>
      <c r="B57" s="16">
        <v>412110</v>
      </c>
      <c r="C57" s="17" t="s">
        <v>62</v>
      </c>
      <c r="D57" s="83">
        <f>SUM(D58:D60)</f>
        <v>0</v>
      </c>
      <c r="E57" s="67">
        <f t="shared" ref="E57:O57" si="22">SUM(E58:E60)</f>
        <v>0</v>
      </c>
      <c r="F57" s="18">
        <f t="shared" si="22"/>
        <v>0</v>
      </c>
      <c r="G57" s="18">
        <f t="shared" si="22"/>
        <v>0</v>
      </c>
      <c r="H57" s="18">
        <f t="shared" si="22"/>
        <v>0</v>
      </c>
      <c r="I57" s="18">
        <f t="shared" si="22"/>
        <v>0</v>
      </c>
      <c r="J57" s="18">
        <f t="shared" si="22"/>
        <v>0</v>
      </c>
      <c r="K57" s="18">
        <f t="shared" si="22"/>
        <v>0</v>
      </c>
      <c r="L57" s="18">
        <f t="shared" si="22"/>
        <v>0</v>
      </c>
      <c r="M57" s="18">
        <f t="shared" si="22"/>
        <v>0</v>
      </c>
      <c r="N57" s="18">
        <f t="shared" si="22"/>
        <v>0</v>
      </c>
      <c r="O57" s="48">
        <f t="shared" si="22"/>
        <v>0</v>
      </c>
      <c r="P57" s="65">
        <f t="shared" si="4"/>
        <v>0</v>
      </c>
      <c r="Q57" s="48">
        <f t="shared" ref="Q57:R57" si="23">SUM(Q58:Q60)</f>
        <v>0</v>
      </c>
      <c r="R57" s="48">
        <f t="shared" si="23"/>
        <v>0</v>
      </c>
      <c r="S57" s="65">
        <f t="shared" si="6"/>
        <v>0</v>
      </c>
    </row>
    <row r="58" spans="1:19" hidden="1" x14ac:dyDescent="0.25">
      <c r="A58" s="15"/>
      <c r="B58" s="16">
        <v>412111</v>
      </c>
      <c r="C58" s="17" t="s">
        <v>63</v>
      </c>
      <c r="D58" s="84"/>
      <c r="E58" s="68"/>
      <c r="F58" s="19"/>
      <c r="G58" s="19"/>
      <c r="H58" s="19"/>
      <c r="I58" s="19"/>
      <c r="J58" s="19"/>
      <c r="K58" s="19"/>
      <c r="L58" s="19"/>
      <c r="M58" s="19"/>
      <c r="N58" s="19"/>
      <c r="O58" s="49"/>
      <c r="P58" s="65">
        <f t="shared" si="4"/>
        <v>0</v>
      </c>
      <c r="Q58" s="49"/>
      <c r="R58" s="49"/>
      <c r="S58" s="65">
        <f t="shared" si="6"/>
        <v>0</v>
      </c>
    </row>
    <row r="59" spans="1:19" ht="25.5" hidden="1" x14ac:dyDescent="0.25">
      <c r="A59" s="15"/>
      <c r="B59" s="16">
        <v>412112</v>
      </c>
      <c r="C59" s="17" t="s">
        <v>64</v>
      </c>
      <c r="D59" s="84"/>
      <c r="E59" s="68"/>
      <c r="F59" s="19"/>
      <c r="G59" s="19"/>
      <c r="H59" s="19"/>
      <c r="I59" s="19"/>
      <c r="J59" s="19"/>
      <c r="K59" s="19"/>
      <c r="L59" s="19"/>
      <c r="M59" s="19"/>
      <c r="N59" s="19"/>
      <c r="O59" s="49"/>
      <c r="P59" s="65">
        <f t="shared" si="4"/>
        <v>0</v>
      </c>
      <c r="Q59" s="49"/>
      <c r="R59" s="49"/>
      <c r="S59" s="65">
        <f t="shared" si="6"/>
        <v>0</v>
      </c>
    </row>
    <row r="60" spans="1:19" ht="56.25" hidden="1" customHeight="1" x14ac:dyDescent="0.25">
      <c r="A60" s="15"/>
      <c r="B60" s="16">
        <v>412113</v>
      </c>
      <c r="C60" s="17" t="s">
        <v>65</v>
      </c>
      <c r="D60" s="84"/>
      <c r="E60" s="68"/>
      <c r="F60" s="19"/>
      <c r="G60" s="19"/>
      <c r="H60" s="19"/>
      <c r="I60" s="19"/>
      <c r="J60" s="19"/>
      <c r="K60" s="19"/>
      <c r="L60" s="19"/>
      <c r="M60" s="19"/>
      <c r="N60" s="19"/>
      <c r="O60" s="49"/>
      <c r="P60" s="65">
        <f t="shared" si="4"/>
        <v>0</v>
      </c>
      <c r="Q60" s="49"/>
      <c r="R60" s="49"/>
      <c r="S60" s="65">
        <f t="shared" si="6"/>
        <v>0</v>
      </c>
    </row>
    <row r="61" spans="1:19" ht="25.5" hidden="1" x14ac:dyDescent="0.25">
      <c r="A61" s="11"/>
      <c r="B61" s="12">
        <v>412200</v>
      </c>
      <c r="C61" s="13" t="s">
        <v>66</v>
      </c>
      <c r="D61" s="82">
        <f t="shared" ref="D61:R61" si="24">SUM(D62)</f>
        <v>0</v>
      </c>
      <c r="E61" s="66">
        <f t="shared" si="24"/>
        <v>0</v>
      </c>
      <c r="F61" s="14">
        <f t="shared" si="24"/>
        <v>0</v>
      </c>
      <c r="G61" s="14">
        <f t="shared" si="24"/>
        <v>0</v>
      </c>
      <c r="H61" s="14">
        <f t="shared" si="24"/>
        <v>0</v>
      </c>
      <c r="I61" s="14">
        <f t="shared" si="24"/>
        <v>0</v>
      </c>
      <c r="J61" s="14">
        <f t="shared" si="24"/>
        <v>0</v>
      </c>
      <c r="K61" s="14">
        <f t="shared" si="24"/>
        <v>0</v>
      </c>
      <c r="L61" s="14">
        <f t="shared" si="24"/>
        <v>0</v>
      </c>
      <c r="M61" s="14">
        <f t="shared" si="24"/>
        <v>0</v>
      </c>
      <c r="N61" s="14">
        <f t="shared" si="24"/>
        <v>0</v>
      </c>
      <c r="O61" s="47">
        <f t="shared" si="24"/>
        <v>0</v>
      </c>
      <c r="P61" s="65">
        <f t="shared" si="4"/>
        <v>0</v>
      </c>
      <c r="Q61" s="47">
        <f t="shared" si="24"/>
        <v>0</v>
      </c>
      <c r="R61" s="47">
        <f t="shared" si="24"/>
        <v>0</v>
      </c>
      <c r="S61" s="65">
        <f t="shared" si="6"/>
        <v>0</v>
      </c>
    </row>
    <row r="62" spans="1:19" ht="25.5" hidden="1" x14ac:dyDescent="0.25">
      <c r="A62" s="15"/>
      <c r="B62" s="16">
        <v>412210</v>
      </c>
      <c r="C62" s="17" t="s">
        <v>66</v>
      </c>
      <c r="D62" s="83">
        <f>SUM(D63:D64)</f>
        <v>0</v>
      </c>
      <c r="E62" s="67">
        <f t="shared" ref="E62:O62" si="25">SUM(E63:E64)</f>
        <v>0</v>
      </c>
      <c r="F62" s="18">
        <f t="shared" si="25"/>
        <v>0</v>
      </c>
      <c r="G62" s="18">
        <f t="shared" si="25"/>
        <v>0</v>
      </c>
      <c r="H62" s="18">
        <f t="shared" si="25"/>
        <v>0</v>
      </c>
      <c r="I62" s="18">
        <f t="shared" si="25"/>
        <v>0</v>
      </c>
      <c r="J62" s="18">
        <f t="shared" si="25"/>
        <v>0</v>
      </c>
      <c r="K62" s="18">
        <f t="shared" si="25"/>
        <v>0</v>
      </c>
      <c r="L62" s="18">
        <f t="shared" si="25"/>
        <v>0</v>
      </c>
      <c r="M62" s="18">
        <f t="shared" si="25"/>
        <v>0</v>
      </c>
      <c r="N62" s="18">
        <f t="shared" si="25"/>
        <v>0</v>
      </c>
      <c r="O62" s="48">
        <f t="shared" si="25"/>
        <v>0</v>
      </c>
      <c r="P62" s="65">
        <f t="shared" si="4"/>
        <v>0</v>
      </c>
      <c r="Q62" s="48">
        <f t="shared" ref="Q62:R62" si="26">SUM(Q63:Q64)</f>
        <v>0</v>
      </c>
      <c r="R62" s="48">
        <f t="shared" si="26"/>
        <v>0</v>
      </c>
      <c r="S62" s="65">
        <f t="shared" si="6"/>
        <v>0</v>
      </c>
    </row>
    <row r="63" spans="1:19" ht="25.5" hidden="1" x14ac:dyDescent="0.25">
      <c r="A63" s="15"/>
      <c r="B63" s="16">
        <v>412211</v>
      </c>
      <c r="C63" s="17" t="s">
        <v>66</v>
      </c>
      <c r="D63" s="84"/>
      <c r="E63" s="68"/>
      <c r="F63" s="19"/>
      <c r="G63" s="19"/>
      <c r="H63" s="19"/>
      <c r="I63" s="19"/>
      <c r="J63" s="19"/>
      <c r="K63" s="19"/>
      <c r="L63" s="19"/>
      <c r="M63" s="19"/>
      <c r="N63" s="19"/>
      <c r="O63" s="49"/>
      <c r="P63" s="65">
        <f t="shared" si="4"/>
        <v>0</v>
      </c>
      <c r="Q63" s="49"/>
      <c r="R63" s="49"/>
      <c r="S63" s="65">
        <f t="shared" si="6"/>
        <v>0</v>
      </c>
    </row>
    <row r="64" spans="1:19" ht="25.5" hidden="1" x14ac:dyDescent="0.25">
      <c r="A64" s="15"/>
      <c r="B64" s="16">
        <v>412221</v>
      </c>
      <c r="C64" s="17" t="s">
        <v>67</v>
      </c>
      <c r="D64" s="84"/>
      <c r="E64" s="68"/>
      <c r="F64" s="19"/>
      <c r="G64" s="19"/>
      <c r="H64" s="19"/>
      <c r="I64" s="19"/>
      <c r="J64" s="19"/>
      <c r="K64" s="19"/>
      <c r="L64" s="19"/>
      <c r="M64" s="19"/>
      <c r="N64" s="19"/>
      <c r="O64" s="49"/>
      <c r="P64" s="65">
        <f t="shared" si="4"/>
        <v>0</v>
      </c>
      <c r="Q64" s="49"/>
      <c r="R64" s="49"/>
      <c r="S64" s="65">
        <f t="shared" si="6"/>
        <v>0</v>
      </c>
    </row>
    <row r="65" spans="1:19" hidden="1" x14ac:dyDescent="0.25">
      <c r="A65" s="11"/>
      <c r="B65" s="12">
        <v>412300</v>
      </c>
      <c r="C65" s="13" t="s">
        <v>68</v>
      </c>
      <c r="D65" s="82">
        <f>SUM(D66)</f>
        <v>0</v>
      </c>
      <c r="E65" s="66">
        <f t="shared" ref="E65:O66" si="27">SUM(E66)</f>
        <v>0</v>
      </c>
      <c r="F65" s="14">
        <f t="shared" si="27"/>
        <v>0</v>
      </c>
      <c r="G65" s="14">
        <f t="shared" si="27"/>
        <v>0</v>
      </c>
      <c r="H65" s="14">
        <f t="shared" si="27"/>
        <v>0</v>
      </c>
      <c r="I65" s="14">
        <f t="shared" si="27"/>
        <v>0</v>
      </c>
      <c r="J65" s="14">
        <f t="shared" si="27"/>
        <v>0</v>
      </c>
      <c r="K65" s="14">
        <f t="shared" si="27"/>
        <v>0</v>
      </c>
      <c r="L65" s="14">
        <f t="shared" si="27"/>
        <v>0</v>
      </c>
      <c r="M65" s="14">
        <f t="shared" si="27"/>
        <v>0</v>
      </c>
      <c r="N65" s="14">
        <f t="shared" si="27"/>
        <v>0</v>
      </c>
      <c r="O65" s="47">
        <f t="shared" si="27"/>
        <v>0</v>
      </c>
      <c r="P65" s="65">
        <f t="shared" si="4"/>
        <v>0</v>
      </c>
      <c r="Q65" s="47">
        <f t="shared" ref="Q65:R66" si="28">SUM(Q66)</f>
        <v>0</v>
      </c>
      <c r="R65" s="47">
        <f t="shared" si="28"/>
        <v>0</v>
      </c>
      <c r="S65" s="65">
        <f t="shared" si="6"/>
        <v>0</v>
      </c>
    </row>
    <row r="66" spans="1:19" hidden="1" x14ac:dyDescent="0.25">
      <c r="A66" s="15"/>
      <c r="B66" s="16">
        <v>412310</v>
      </c>
      <c r="C66" s="17" t="s">
        <v>68</v>
      </c>
      <c r="D66" s="83">
        <f>SUM(D67)</f>
        <v>0</v>
      </c>
      <c r="E66" s="67">
        <f t="shared" si="27"/>
        <v>0</v>
      </c>
      <c r="F66" s="18">
        <f t="shared" si="27"/>
        <v>0</v>
      </c>
      <c r="G66" s="18">
        <f t="shared" si="27"/>
        <v>0</v>
      </c>
      <c r="H66" s="18">
        <f t="shared" si="27"/>
        <v>0</v>
      </c>
      <c r="I66" s="18">
        <f t="shared" si="27"/>
        <v>0</v>
      </c>
      <c r="J66" s="18">
        <f t="shared" si="27"/>
        <v>0</v>
      </c>
      <c r="K66" s="18">
        <f t="shared" si="27"/>
        <v>0</v>
      </c>
      <c r="L66" s="18">
        <f t="shared" si="27"/>
        <v>0</v>
      </c>
      <c r="M66" s="18">
        <f t="shared" si="27"/>
        <v>0</v>
      </c>
      <c r="N66" s="18">
        <f t="shared" si="27"/>
        <v>0</v>
      </c>
      <c r="O66" s="48">
        <f t="shared" si="27"/>
        <v>0</v>
      </c>
      <c r="P66" s="65">
        <f t="shared" si="4"/>
        <v>0</v>
      </c>
      <c r="Q66" s="48">
        <f t="shared" si="28"/>
        <v>0</v>
      </c>
      <c r="R66" s="48">
        <f t="shared" si="28"/>
        <v>0</v>
      </c>
      <c r="S66" s="65">
        <f t="shared" si="6"/>
        <v>0</v>
      </c>
    </row>
    <row r="67" spans="1:19" hidden="1" x14ac:dyDescent="0.25">
      <c r="A67" s="15"/>
      <c r="B67" s="16">
        <v>412311</v>
      </c>
      <c r="C67" s="17" t="s">
        <v>68</v>
      </c>
      <c r="D67" s="84"/>
      <c r="E67" s="68"/>
      <c r="F67" s="19"/>
      <c r="G67" s="19"/>
      <c r="H67" s="19"/>
      <c r="I67" s="19"/>
      <c r="J67" s="19"/>
      <c r="K67" s="19"/>
      <c r="L67" s="19"/>
      <c r="M67" s="19"/>
      <c r="N67" s="19"/>
      <c r="O67" s="49"/>
      <c r="P67" s="65">
        <f t="shared" si="4"/>
        <v>0</v>
      </c>
      <c r="Q67" s="49"/>
      <c r="R67" s="49"/>
      <c r="S67" s="65">
        <f t="shared" si="6"/>
        <v>0</v>
      </c>
    </row>
    <row r="68" spans="1:19" hidden="1" x14ac:dyDescent="0.25">
      <c r="A68" s="11"/>
      <c r="B68" s="12">
        <v>413000</v>
      </c>
      <c r="C68" s="21" t="s">
        <v>69</v>
      </c>
      <c r="D68" s="82">
        <f>SUM(D69)</f>
        <v>0</v>
      </c>
      <c r="E68" s="66">
        <f t="shared" ref="E68:O68" si="29">SUM(E69)</f>
        <v>0</v>
      </c>
      <c r="F68" s="14">
        <f t="shared" si="29"/>
        <v>0</v>
      </c>
      <c r="G68" s="14">
        <f t="shared" si="29"/>
        <v>0</v>
      </c>
      <c r="H68" s="14">
        <f t="shared" si="29"/>
        <v>0</v>
      </c>
      <c r="I68" s="14">
        <f t="shared" si="29"/>
        <v>0</v>
      </c>
      <c r="J68" s="14">
        <f t="shared" si="29"/>
        <v>0</v>
      </c>
      <c r="K68" s="14">
        <f t="shared" si="29"/>
        <v>0</v>
      </c>
      <c r="L68" s="14">
        <f t="shared" si="29"/>
        <v>0</v>
      </c>
      <c r="M68" s="14">
        <f t="shared" si="29"/>
        <v>0</v>
      </c>
      <c r="N68" s="14">
        <f t="shared" si="29"/>
        <v>0</v>
      </c>
      <c r="O68" s="47">
        <f t="shared" si="29"/>
        <v>0</v>
      </c>
      <c r="P68" s="65">
        <f t="shared" si="4"/>
        <v>0</v>
      </c>
      <c r="Q68" s="47">
        <f t="shared" ref="Q68:R68" si="30">SUM(Q69)</f>
        <v>0</v>
      </c>
      <c r="R68" s="47">
        <f t="shared" si="30"/>
        <v>0</v>
      </c>
      <c r="S68" s="65">
        <f t="shared" si="6"/>
        <v>0</v>
      </c>
    </row>
    <row r="69" spans="1:19" hidden="1" x14ac:dyDescent="0.25">
      <c r="A69" s="11"/>
      <c r="B69" s="12">
        <v>413100</v>
      </c>
      <c r="C69" s="13" t="s">
        <v>70</v>
      </c>
      <c r="D69" s="82">
        <f>SUM(D70,D72,D74+D76)</f>
        <v>0</v>
      </c>
      <c r="E69" s="66">
        <f t="shared" ref="E69:O69" si="31">SUM(E70,E72,E74+E76)</f>
        <v>0</v>
      </c>
      <c r="F69" s="14">
        <f t="shared" si="31"/>
        <v>0</v>
      </c>
      <c r="G69" s="14">
        <f t="shared" si="31"/>
        <v>0</v>
      </c>
      <c r="H69" s="14">
        <f t="shared" si="31"/>
        <v>0</v>
      </c>
      <c r="I69" s="14">
        <f t="shared" si="31"/>
        <v>0</v>
      </c>
      <c r="J69" s="14">
        <f t="shared" si="31"/>
        <v>0</v>
      </c>
      <c r="K69" s="14">
        <f t="shared" si="31"/>
        <v>0</v>
      </c>
      <c r="L69" s="14">
        <f t="shared" si="31"/>
        <v>0</v>
      </c>
      <c r="M69" s="14">
        <f t="shared" si="31"/>
        <v>0</v>
      </c>
      <c r="N69" s="14">
        <f t="shared" si="31"/>
        <v>0</v>
      </c>
      <c r="O69" s="47">
        <f t="shared" si="31"/>
        <v>0</v>
      </c>
      <c r="P69" s="65">
        <f t="shared" si="4"/>
        <v>0</v>
      </c>
      <c r="Q69" s="47">
        <f t="shared" ref="Q69:R69" si="32">SUM(Q70,Q72,Q74+Q76)</f>
        <v>0</v>
      </c>
      <c r="R69" s="47">
        <f t="shared" si="32"/>
        <v>0</v>
      </c>
      <c r="S69" s="65">
        <f t="shared" si="6"/>
        <v>0</v>
      </c>
    </row>
    <row r="70" spans="1:19" hidden="1" x14ac:dyDescent="0.25">
      <c r="A70" s="15"/>
      <c r="B70" s="16">
        <v>413130</v>
      </c>
      <c r="C70" s="17" t="s">
        <v>71</v>
      </c>
      <c r="D70" s="83">
        <f>SUM(D71)</f>
        <v>0</v>
      </c>
      <c r="E70" s="67">
        <f t="shared" ref="E70:O70" si="33">SUM(E71)</f>
        <v>0</v>
      </c>
      <c r="F70" s="18">
        <f t="shared" si="33"/>
        <v>0</v>
      </c>
      <c r="G70" s="18">
        <f t="shared" si="33"/>
        <v>0</v>
      </c>
      <c r="H70" s="18">
        <f t="shared" si="33"/>
        <v>0</v>
      </c>
      <c r="I70" s="18">
        <f t="shared" si="33"/>
        <v>0</v>
      </c>
      <c r="J70" s="18">
        <f t="shared" si="33"/>
        <v>0</v>
      </c>
      <c r="K70" s="18">
        <f t="shared" si="33"/>
        <v>0</v>
      </c>
      <c r="L70" s="18">
        <f t="shared" si="33"/>
        <v>0</v>
      </c>
      <c r="M70" s="18">
        <f t="shared" si="33"/>
        <v>0</v>
      </c>
      <c r="N70" s="18">
        <f t="shared" si="33"/>
        <v>0</v>
      </c>
      <c r="O70" s="48">
        <f t="shared" si="33"/>
        <v>0</v>
      </c>
      <c r="P70" s="65">
        <f t="shared" si="4"/>
        <v>0</v>
      </c>
      <c r="Q70" s="48">
        <f t="shared" ref="Q70:R70" si="34">SUM(Q71)</f>
        <v>0</v>
      </c>
      <c r="R70" s="48">
        <f t="shared" si="34"/>
        <v>0</v>
      </c>
      <c r="S70" s="65">
        <f t="shared" si="6"/>
        <v>0</v>
      </c>
    </row>
    <row r="71" spans="1:19" hidden="1" x14ac:dyDescent="0.25">
      <c r="A71" s="15"/>
      <c r="B71" s="16">
        <v>413139</v>
      </c>
      <c r="C71" s="17" t="s">
        <v>522</v>
      </c>
      <c r="D71" s="84"/>
      <c r="E71" s="68"/>
      <c r="F71" s="19"/>
      <c r="G71" s="19"/>
      <c r="H71" s="19"/>
      <c r="I71" s="19"/>
      <c r="J71" s="19"/>
      <c r="K71" s="19"/>
      <c r="L71" s="19"/>
      <c r="M71" s="19"/>
      <c r="N71" s="19"/>
      <c r="O71" s="49"/>
      <c r="P71" s="65">
        <f t="shared" si="4"/>
        <v>0</v>
      </c>
      <c r="Q71" s="49"/>
      <c r="R71" s="49"/>
      <c r="S71" s="65">
        <f t="shared" si="6"/>
        <v>0</v>
      </c>
    </row>
    <row r="72" spans="1:19" ht="25.5" hidden="1" x14ac:dyDescent="0.25">
      <c r="A72" s="15"/>
      <c r="B72" s="16">
        <v>413140</v>
      </c>
      <c r="C72" s="17" t="s">
        <v>72</v>
      </c>
      <c r="D72" s="83">
        <f>SUM(D73)</f>
        <v>0</v>
      </c>
      <c r="E72" s="67">
        <f t="shared" ref="E72:O72" si="35">SUM(E73)</f>
        <v>0</v>
      </c>
      <c r="F72" s="18">
        <f t="shared" si="35"/>
        <v>0</v>
      </c>
      <c r="G72" s="18">
        <f t="shared" si="35"/>
        <v>0</v>
      </c>
      <c r="H72" s="18">
        <f t="shared" si="35"/>
        <v>0</v>
      </c>
      <c r="I72" s="18">
        <f t="shared" si="35"/>
        <v>0</v>
      </c>
      <c r="J72" s="18">
        <f t="shared" si="35"/>
        <v>0</v>
      </c>
      <c r="K72" s="18">
        <f t="shared" si="35"/>
        <v>0</v>
      </c>
      <c r="L72" s="18">
        <f t="shared" si="35"/>
        <v>0</v>
      </c>
      <c r="M72" s="18">
        <f t="shared" si="35"/>
        <v>0</v>
      </c>
      <c r="N72" s="18">
        <f t="shared" si="35"/>
        <v>0</v>
      </c>
      <c r="O72" s="48">
        <f t="shared" si="35"/>
        <v>0</v>
      </c>
      <c r="P72" s="65">
        <f t="shared" si="4"/>
        <v>0</v>
      </c>
      <c r="Q72" s="48">
        <f t="shared" ref="Q72:R72" si="36">SUM(Q73)</f>
        <v>0</v>
      </c>
      <c r="R72" s="48">
        <f t="shared" si="36"/>
        <v>0</v>
      </c>
      <c r="S72" s="65">
        <f t="shared" si="6"/>
        <v>0</v>
      </c>
    </row>
    <row r="73" spans="1:19" ht="25.5" hidden="1" x14ac:dyDescent="0.25">
      <c r="A73" s="15"/>
      <c r="B73" s="16">
        <v>413142</v>
      </c>
      <c r="C73" s="17" t="s">
        <v>73</v>
      </c>
      <c r="D73" s="84"/>
      <c r="E73" s="68"/>
      <c r="F73" s="19"/>
      <c r="G73" s="19"/>
      <c r="H73" s="19"/>
      <c r="I73" s="19"/>
      <c r="J73" s="19"/>
      <c r="K73" s="19"/>
      <c r="L73" s="19"/>
      <c r="M73" s="19"/>
      <c r="N73" s="19"/>
      <c r="O73" s="49"/>
      <c r="P73" s="65">
        <f t="shared" si="4"/>
        <v>0</v>
      </c>
      <c r="Q73" s="49"/>
      <c r="R73" s="49"/>
      <c r="S73" s="65">
        <f t="shared" si="6"/>
        <v>0</v>
      </c>
    </row>
    <row r="74" spans="1:19" ht="25.5" hidden="1" x14ac:dyDescent="0.25">
      <c r="A74" s="15"/>
      <c r="B74" s="16">
        <v>413150</v>
      </c>
      <c r="C74" s="17" t="s">
        <v>74</v>
      </c>
      <c r="D74" s="83">
        <f>SUM(D75)</f>
        <v>0</v>
      </c>
      <c r="E74" s="67">
        <f t="shared" ref="E74:O74" si="37">SUM(E75)</f>
        <v>0</v>
      </c>
      <c r="F74" s="18">
        <f t="shared" si="37"/>
        <v>0</v>
      </c>
      <c r="G74" s="18">
        <f t="shared" si="37"/>
        <v>0</v>
      </c>
      <c r="H74" s="18">
        <f t="shared" si="37"/>
        <v>0</v>
      </c>
      <c r="I74" s="18">
        <f t="shared" si="37"/>
        <v>0</v>
      </c>
      <c r="J74" s="18">
        <f t="shared" si="37"/>
        <v>0</v>
      </c>
      <c r="K74" s="18">
        <f t="shared" si="37"/>
        <v>0</v>
      </c>
      <c r="L74" s="18">
        <f t="shared" si="37"/>
        <v>0</v>
      </c>
      <c r="M74" s="18">
        <f t="shared" si="37"/>
        <v>0</v>
      </c>
      <c r="N74" s="18">
        <f t="shared" si="37"/>
        <v>0</v>
      </c>
      <c r="O74" s="48">
        <f t="shared" si="37"/>
        <v>0</v>
      </c>
      <c r="P74" s="65">
        <f t="shared" si="4"/>
        <v>0</v>
      </c>
      <c r="Q74" s="48">
        <f t="shared" ref="Q74:R74" si="38">SUM(Q75)</f>
        <v>0</v>
      </c>
      <c r="R74" s="48">
        <f t="shared" si="38"/>
        <v>0</v>
      </c>
      <c r="S74" s="65">
        <f t="shared" si="6"/>
        <v>0</v>
      </c>
    </row>
    <row r="75" spans="1:19" ht="25.5" hidden="1" x14ac:dyDescent="0.25">
      <c r="A75" s="15"/>
      <c r="B75" s="16">
        <v>413151</v>
      </c>
      <c r="C75" s="17" t="s">
        <v>74</v>
      </c>
      <c r="D75" s="84"/>
      <c r="E75" s="68"/>
      <c r="F75" s="19"/>
      <c r="G75" s="19"/>
      <c r="H75" s="22"/>
      <c r="I75" s="22"/>
      <c r="J75" s="22"/>
      <c r="K75" s="22"/>
      <c r="L75" s="22"/>
      <c r="M75" s="22"/>
      <c r="N75" s="22"/>
      <c r="O75" s="51"/>
      <c r="P75" s="65">
        <f t="shared" si="4"/>
        <v>0</v>
      </c>
      <c r="Q75" s="49"/>
      <c r="R75" s="49"/>
      <c r="S75" s="65">
        <f t="shared" si="6"/>
        <v>0</v>
      </c>
    </row>
    <row r="76" spans="1:19" hidden="1" x14ac:dyDescent="0.25">
      <c r="A76" s="15"/>
      <c r="B76" s="16">
        <v>413160</v>
      </c>
      <c r="C76" s="17" t="s">
        <v>75</v>
      </c>
      <c r="D76" s="85">
        <f>SUM(D77)</f>
        <v>0</v>
      </c>
      <c r="E76" s="69">
        <f t="shared" ref="E76:O76" si="39">SUM(E77)</f>
        <v>0</v>
      </c>
      <c r="F76" s="20">
        <f t="shared" si="39"/>
        <v>0</v>
      </c>
      <c r="G76" s="20">
        <f t="shared" si="39"/>
        <v>0</v>
      </c>
      <c r="H76" s="20">
        <f t="shared" si="39"/>
        <v>0</v>
      </c>
      <c r="I76" s="20">
        <f t="shared" si="39"/>
        <v>0</v>
      </c>
      <c r="J76" s="20">
        <f t="shared" si="39"/>
        <v>0</v>
      </c>
      <c r="K76" s="20">
        <f t="shared" si="39"/>
        <v>0</v>
      </c>
      <c r="L76" s="20">
        <f t="shared" si="39"/>
        <v>0</v>
      </c>
      <c r="M76" s="20">
        <f t="shared" si="39"/>
        <v>0</v>
      </c>
      <c r="N76" s="20">
        <f t="shared" si="39"/>
        <v>0</v>
      </c>
      <c r="O76" s="50">
        <f t="shared" si="39"/>
        <v>0</v>
      </c>
      <c r="P76" s="65">
        <f t="shared" si="4"/>
        <v>0</v>
      </c>
      <c r="Q76" s="50">
        <f t="shared" ref="Q76:R76" si="40">SUM(Q77)</f>
        <v>0</v>
      </c>
      <c r="R76" s="50">
        <f t="shared" si="40"/>
        <v>0</v>
      </c>
      <c r="S76" s="65">
        <f t="shared" si="6"/>
        <v>0</v>
      </c>
    </row>
    <row r="77" spans="1:19" hidden="1" x14ac:dyDescent="0.25">
      <c r="A77" s="15"/>
      <c r="B77" s="16">
        <v>413161</v>
      </c>
      <c r="C77" s="17" t="s">
        <v>75</v>
      </c>
      <c r="D77" s="84"/>
      <c r="E77" s="68"/>
      <c r="F77" s="19"/>
      <c r="G77" s="19"/>
      <c r="H77" s="19"/>
      <c r="I77" s="19"/>
      <c r="J77" s="19"/>
      <c r="K77" s="19"/>
      <c r="L77" s="19"/>
      <c r="M77" s="19"/>
      <c r="N77" s="19"/>
      <c r="O77" s="49"/>
      <c r="P77" s="65">
        <f t="shared" si="4"/>
        <v>0</v>
      </c>
      <c r="Q77" s="49"/>
      <c r="R77" s="49"/>
      <c r="S77" s="65">
        <f t="shared" si="6"/>
        <v>0</v>
      </c>
    </row>
    <row r="78" spans="1:19" ht="25.5" hidden="1" x14ac:dyDescent="0.25">
      <c r="A78" s="11"/>
      <c r="B78" s="12">
        <v>414000</v>
      </c>
      <c r="C78" s="21" t="s">
        <v>76</v>
      </c>
      <c r="D78" s="82">
        <f>SUM(D79+D84+D89)</f>
        <v>0</v>
      </c>
      <c r="E78" s="66">
        <f t="shared" ref="E78:O78" si="41">SUM(E79+E84+E89)</f>
        <v>0</v>
      </c>
      <c r="F78" s="14">
        <f t="shared" si="41"/>
        <v>0</v>
      </c>
      <c r="G78" s="14">
        <f t="shared" si="41"/>
        <v>0</v>
      </c>
      <c r="H78" s="14">
        <f t="shared" si="41"/>
        <v>0</v>
      </c>
      <c r="I78" s="14">
        <f t="shared" si="41"/>
        <v>0</v>
      </c>
      <c r="J78" s="14">
        <f t="shared" si="41"/>
        <v>0</v>
      </c>
      <c r="K78" s="14">
        <f t="shared" si="41"/>
        <v>0</v>
      </c>
      <c r="L78" s="14">
        <f t="shared" si="41"/>
        <v>0</v>
      </c>
      <c r="M78" s="14">
        <f t="shared" si="41"/>
        <v>0</v>
      </c>
      <c r="N78" s="14">
        <f t="shared" si="41"/>
        <v>0</v>
      </c>
      <c r="O78" s="47">
        <f t="shared" si="41"/>
        <v>0</v>
      </c>
      <c r="P78" s="65">
        <f t="shared" si="4"/>
        <v>0</v>
      </c>
      <c r="Q78" s="47">
        <f t="shared" ref="Q78:R78" si="42">SUM(Q79+Q84+Q89)</f>
        <v>0</v>
      </c>
      <c r="R78" s="47">
        <f t="shared" si="42"/>
        <v>0</v>
      </c>
      <c r="S78" s="65">
        <f t="shared" si="6"/>
        <v>0</v>
      </c>
    </row>
    <row r="79" spans="1:19" ht="38.25" hidden="1" x14ac:dyDescent="0.25">
      <c r="A79" s="11"/>
      <c r="B79" s="12">
        <v>414100</v>
      </c>
      <c r="C79" s="13" t="s">
        <v>77</v>
      </c>
      <c r="D79" s="82">
        <f>SUM(D80,D82)</f>
        <v>0</v>
      </c>
      <c r="E79" s="66">
        <f t="shared" ref="E79:O79" si="43">SUM(E80,E82)</f>
        <v>0</v>
      </c>
      <c r="F79" s="14">
        <f t="shared" si="43"/>
        <v>0</v>
      </c>
      <c r="G79" s="14">
        <f t="shared" si="43"/>
        <v>0</v>
      </c>
      <c r="H79" s="14">
        <f t="shared" si="43"/>
        <v>0</v>
      </c>
      <c r="I79" s="14">
        <f t="shared" si="43"/>
        <v>0</v>
      </c>
      <c r="J79" s="14">
        <f t="shared" si="43"/>
        <v>0</v>
      </c>
      <c r="K79" s="14">
        <f t="shared" si="43"/>
        <v>0</v>
      </c>
      <c r="L79" s="14">
        <f t="shared" si="43"/>
        <v>0</v>
      </c>
      <c r="M79" s="14">
        <f t="shared" si="43"/>
        <v>0</v>
      </c>
      <c r="N79" s="14">
        <f t="shared" si="43"/>
        <v>0</v>
      </c>
      <c r="O79" s="47">
        <f t="shared" si="43"/>
        <v>0</v>
      </c>
      <c r="P79" s="65">
        <f t="shared" si="4"/>
        <v>0</v>
      </c>
      <c r="Q79" s="47">
        <f t="shared" ref="Q79:R79" si="44">SUM(Q80,Q82)</f>
        <v>0</v>
      </c>
      <c r="R79" s="47">
        <f t="shared" si="44"/>
        <v>0</v>
      </c>
      <c r="S79" s="65">
        <f t="shared" si="6"/>
        <v>0</v>
      </c>
    </row>
    <row r="80" spans="1:19" hidden="1" x14ac:dyDescent="0.25">
      <c r="A80" s="15"/>
      <c r="B80" s="16">
        <v>414110</v>
      </c>
      <c r="C80" s="17" t="s">
        <v>78</v>
      </c>
      <c r="D80" s="83">
        <f>SUM(D81)</f>
        <v>0</v>
      </c>
      <c r="E80" s="67">
        <f t="shared" ref="E80:O80" si="45">SUM(E81)</f>
        <v>0</v>
      </c>
      <c r="F80" s="18">
        <f t="shared" si="45"/>
        <v>0</v>
      </c>
      <c r="G80" s="18">
        <f t="shared" si="45"/>
        <v>0</v>
      </c>
      <c r="H80" s="18">
        <f t="shared" si="45"/>
        <v>0</v>
      </c>
      <c r="I80" s="18">
        <f t="shared" si="45"/>
        <v>0</v>
      </c>
      <c r="J80" s="18">
        <f t="shared" si="45"/>
        <v>0</v>
      </c>
      <c r="K80" s="18">
        <f t="shared" si="45"/>
        <v>0</v>
      </c>
      <c r="L80" s="18">
        <f t="shared" si="45"/>
        <v>0</v>
      </c>
      <c r="M80" s="18">
        <f t="shared" si="45"/>
        <v>0</v>
      </c>
      <c r="N80" s="18">
        <f t="shared" si="45"/>
        <v>0</v>
      </c>
      <c r="O80" s="48">
        <f t="shared" si="45"/>
        <v>0</v>
      </c>
      <c r="P80" s="65">
        <f t="shared" si="4"/>
        <v>0</v>
      </c>
      <c r="Q80" s="48">
        <f t="shared" ref="Q80:R80" si="46">SUM(Q81)</f>
        <v>0</v>
      </c>
      <c r="R80" s="48">
        <f t="shared" si="46"/>
        <v>0</v>
      </c>
      <c r="S80" s="65">
        <f t="shared" si="6"/>
        <v>0</v>
      </c>
    </row>
    <row r="81" spans="1:19" ht="177.75" hidden="1" customHeight="1" x14ac:dyDescent="0.25">
      <c r="A81" s="15"/>
      <c r="B81" s="16">
        <v>414111</v>
      </c>
      <c r="C81" s="17" t="s">
        <v>79</v>
      </c>
      <c r="D81" s="84"/>
      <c r="E81" s="68"/>
      <c r="F81" s="19"/>
      <c r="G81" s="19"/>
      <c r="H81" s="19"/>
      <c r="I81" s="19"/>
      <c r="J81" s="19"/>
      <c r="K81" s="19"/>
      <c r="L81" s="19"/>
      <c r="M81" s="19"/>
      <c r="N81" s="19"/>
      <c r="O81" s="49"/>
      <c r="P81" s="65">
        <f t="shared" si="4"/>
        <v>0</v>
      </c>
      <c r="Q81" s="49"/>
      <c r="R81" s="49"/>
      <c r="S81" s="65">
        <f t="shared" si="6"/>
        <v>0</v>
      </c>
    </row>
    <row r="82" spans="1:19" hidden="1" x14ac:dyDescent="0.25">
      <c r="A82" s="15"/>
      <c r="B82" s="23">
        <v>414120</v>
      </c>
      <c r="C82" s="17" t="s">
        <v>80</v>
      </c>
      <c r="D82" s="83">
        <f>SUM(D83)</f>
        <v>0</v>
      </c>
      <c r="E82" s="67">
        <f t="shared" ref="E82:O82" si="47">SUM(E83)</f>
        <v>0</v>
      </c>
      <c r="F82" s="18">
        <f t="shared" si="47"/>
        <v>0</v>
      </c>
      <c r="G82" s="18">
        <f t="shared" si="47"/>
        <v>0</v>
      </c>
      <c r="H82" s="18">
        <f t="shared" si="47"/>
        <v>0</v>
      </c>
      <c r="I82" s="18">
        <f t="shared" si="47"/>
        <v>0</v>
      </c>
      <c r="J82" s="18">
        <f t="shared" si="47"/>
        <v>0</v>
      </c>
      <c r="K82" s="18">
        <f t="shared" si="47"/>
        <v>0</v>
      </c>
      <c r="L82" s="18">
        <f t="shared" si="47"/>
        <v>0</v>
      </c>
      <c r="M82" s="18">
        <f t="shared" si="47"/>
        <v>0</v>
      </c>
      <c r="N82" s="18">
        <f t="shared" si="47"/>
        <v>0</v>
      </c>
      <c r="O82" s="48">
        <f t="shared" si="47"/>
        <v>0</v>
      </c>
      <c r="P82" s="65">
        <f t="shared" si="4"/>
        <v>0</v>
      </c>
      <c r="Q82" s="48">
        <f t="shared" ref="Q82:R82" si="48">SUM(Q83)</f>
        <v>0</v>
      </c>
      <c r="R82" s="48">
        <f t="shared" si="48"/>
        <v>0</v>
      </c>
      <c r="S82" s="65">
        <f t="shared" si="6"/>
        <v>0</v>
      </c>
    </row>
    <row r="83" spans="1:19" hidden="1" x14ac:dyDescent="0.25">
      <c r="A83" s="15"/>
      <c r="B83" s="23">
        <v>414121</v>
      </c>
      <c r="C83" s="17" t="s">
        <v>80</v>
      </c>
      <c r="D83" s="84"/>
      <c r="E83" s="68"/>
      <c r="F83" s="19"/>
      <c r="G83" s="19"/>
      <c r="H83" s="19"/>
      <c r="I83" s="19"/>
      <c r="J83" s="19"/>
      <c r="K83" s="19"/>
      <c r="L83" s="19"/>
      <c r="M83" s="19"/>
      <c r="N83" s="19"/>
      <c r="O83" s="49"/>
      <c r="P83" s="65">
        <f t="shared" si="4"/>
        <v>0</v>
      </c>
      <c r="Q83" s="49"/>
      <c r="R83" s="49"/>
      <c r="S83" s="65">
        <f t="shared" si="6"/>
        <v>0</v>
      </c>
    </row>
    <row r="84" spans="1:19" hidden="1" x14ac:dyDescent="0.25">
      <c r="A84" s="11"/>
      <c r="B84" s="12">
        <v>414300</v>
      </c>
      <c r="C84" s="13" t="s">
        <v>81</v>
      </c>
      <c r="D84" s="82">
        <f>SUM(D85)</f>
        <v>0</v>
      </c>
      <c r="E84" s="66">
        <f t="shared" ref="E84:O84" si="49">SUM(E85)</f>
        <v>0</v>
      </c>
      <c r="F84" s="14">
        <f t="shared" si="49"/>
        <v>0</v>
      </c>
      <c r="G84" s="14">
        <f t="shared" si="49"/>
        <v>0</v>
      </c>
      <c r="H84" s="14">
        <f t="shared" si="49"/>
        <v>0</v>
      </c>
      <c r="I84" s="14">
        <f t="shared" si="49"/>
        <v>0</v>
      </c>
      <c r="J84" s="14">
        <f t="shared" si="49"/>
        <v>0</v>
      </c>
      <c r="K84" s="14">
        <f t="shared" si="49"/>
        <v>0</v>
      </c>
      <c r="L84" s="14">
        <f t="shared" si="49"/>
        <v>0</v>
      </c>
      <c r="M84" s="14">
        <f t="shared" si="49"/>
        <v>0</v>
      </c>
      <c r="N84" s="14">
        <f t="shared" si="49"/>
        <v>0</v>
      </c>
      <c r="O84" s="47">
        <f t="shared" si="49"/>
        <v>0</v>
      </c>
      <c r="P84" s="65">
        <f t="shared" si="4"/>
        <v>0</v>
      </c>
      <c r="Q84" s="47">
        <f t="shared" ref="Q84:R84" si="50">SUM(Q85)</f>
        <v>0</v>
      </c>
      <c r="R84" s="47">
        <f t="shared" si="50"/>
        <v>0</v>
      </c>
      <c r="S84" s="65">
        <f t="shared" si="6"/>
        <v>0</v>
      </c>
    </row>
    <row r="85" spans="1:19" hidden="1" x14ac:dyDescent="0.25">
      <c r="A85" s="15"/>
      <c r="B85" s="16">
        <v>414310</v>
      </c>
      <c r="C85" s="17" t="s">
        <v>81</v>
      </c>
      <c r="D85" s="83">
        <f>SUM(D86:D88)</f>
        <v>0</v>
      </c>
      <c r="E85" s="67">
        <f t="shared" ref="E85:O85" si="51">SUM(E86:E88)</f>
        <v>0</v>
      </c>
      <c r="F85" s="18">
        <f t="shared" si="51"/>
        <v>0</v>
      </c>
      <c r="G85" s="18">
        <f t="shared" si="51"/>
        <v>0</v>
      </c>
      <c r="H85" s="18">
        <f t="shared" si="51"/>
        <v>0</v>
      </c>
      <c r="I85" s="18">
        <f t="shared" si="51"/>
        <v>0</v>
      </c>
      <c r="J85" s="18">
        <f t="shared" si="51"/>
        <v>0</v>
      </c>
      <c r="K85" s="18">
        <f t="shared" si="51"/>
        <v>0</v>
      </c>
      <c r="L85" s="18">
        <f t="shared" si="51"/>
        <v>0</v>
      </c>
      <c r="M85" s="18">
        <f t="shared" si="51"/>
        <v>0</v>
      </c>
      <c r="N85" s="18">
        <f t="shared" si="51"/>
        <v>0</v>
      </c>
      <c r="O85" s="48">
        <f t="shared" si="51"/>
        <v>0</v>
      </c>
      <c r="P85" s="65">
        <f t="shared" si="4"/>
        <v>0</v>
      </c>
      <c r="Q85" s="48">
        <f t="shared" ref="Q85:R85" si="52">SUM(Q86:Q88)</f>
        <v>0</v>
      </c>
      <c r="R85" s="48">
        <f t="shared" si="52"/>
        <v>0</v>
      </c>
      <c r="S85" s="65">
        <f t="shared" si="6"/>
        <v>0</v>
      </c>
    </row>
    <row r="86" spans="1:19" ht="46.5" hidden="1" customHeight="1" x14ac:dyDescent="0.25">
      <c r="A86" s="15"/>
      <c r="B86" s="16">
        <v>414311</v>
      </c>
      <c r="C86" s="17" t="s">
        <v>666</v>
      </c>
      <c r="D86" s="84"/>
      <c r="E86" s="68"/>
      <c r="F86" s="19"/>
      <c r="G86" s="19"/>
      <c r="H86" s="19"/>
      <c r="I86" s="19"/>
      <c r="J86" s="19"/>
      <c r="K86" s="19"/>
      <c r="L86" s="19"/>
      <c r="M86" s="19"/>
      <c r="N86" s="19"/>
      <c r="O86" s="49"/>
      <c r="P86" s="65">
        <f t="shared" si="4"/>
        <v>0</v>
      </c>
      <c r="Q86" s="49"/>
      <c r="R86" s="49"/>
      <c r="S86" s="65">
        <f t="shared" si="6"/>
        <v>0</v>
      </c>
    </row>
    <row r="87" spans="1:19" ht="38.25" hidden="1" x14ac:dyDescent="0.25">
      <c r="A87" s="15"/>
      <c r="B87" s="16">
        <v>414312</v>
      </c>
      <c r="C87" s="17" t="s">
        <v>82</v>
      </c>
      <c r="D87" s="84"/>
      <c r="E87" s="68"/>
      <c r="F87" s="19"/>
      <c r="G87" s="19"/>
      <c r="H87" s="19"/>
      <c r="I87" s="19"/>
      <c r="J87" s="19"/>
      <c r="K87" s="19"/>
      <c r="L87" s="19"/>
      <c r="M87" s="19"/>
      <c r="N87" s="19"/>
      <c r="O87" s="49"/>
      <c r="P87" s="65">
        <f t="shared" si="4"/>
        <v>0</v>
      </c>
      <c r="Q87" s="49"/>
      <c r="R87" s="49"/>
      <c r="S87" s="65">
        <f t="shared" si="6"/>
        <v>0</v>
      </c>
    </row>
    <row r="88" spans="1:19" ht="38.25" hidden="1" x14ac:dyDescent="0.25">
      <c r="A88" s="15"/>
      <c r="B88" s="16">
        <v>414314</v>
      </c>
      <c r="C88" s="17" t="s">
        <v>83</v>
      </c>
      <c r="D88" s="84"/>
      <c r="E88" s="70"/>
      <c r="F88" s="24"/>
      <c r="G88" s="19"/>
      <c r="H88" s="24"/>
      <c r="I88" s="24"/>
      <c r="J88" s="24"/>
      <c r="K88" s="24"/>
      <c r="L88" s="24"/>
      <c r="M88" s="24"/>
      <c r="N88" s="24"/>
      <c r="O88" s="52"/>
      <c r="P88" s="65">
        <f t="shared" si="4"/>
        <v>0</v>
      </c>
      <c r="Q88" s="49"/>
      <c r="R88" s="49"/>
      <c r="S88" s="65">
        <f t="shared" si="6"/>
        <v>0</v>
      </c>
    </row>
    <row r="89" spans="1:19" ht="51" hidden="1" x14ac:dyDescent="0.25">
      <c r="A89" s="11"/>
      <c r="B89" s="12">
        <v>414400</v>
      </c>
      <c r="C89" s="13" t="s">
        <v>84</v>
      </c>
      <c r="D89" s="82">
        <f t="shared" ref="D89:R89" si="53">SUM(D90)</f>
        <v>0</v>
      </c>
      <c r="E89" s="66">
        <f t="shared" si="53"/>
        <v>0</v>
      </c>
      <c r="F89" s="14">
        <f t="shared" si="53"/>
        <v>0</v>
      </c>
      <c r="G89" s="14">
        <f t="shared" si="53"/>
        <v>0</v>
      </c>
      <c r="H89" s="14">
        <f t="shared" si="53"/>
        <v>0</v>
      </c>
      <c r="I89" s="14">
        <f t="shared" si="53"/>
        <v>0</v>
      </c>
      <c r="J89" s="14">
        <f t="shared" si="53"/>
        <v>0</v>
      </c>
      <c r="K89" s="14">
        <f t="shared" si="53"/>
        <v>0</v>
      </c>
      <c r="L89" s="14">
        <f t="shared" si="53"/>
        <v>0</v>
      </c>
      <c r="M89" s="14">
        <f t="shared" si="53"/>
        <v>0</v>
      </c>
      <c r="N89" s="14">
        <f t="shared" si="53"/>
        <v>0</v>
      </c>
      <c r="O89" s="47">
        <f t="shared" si="53"/>
        <v>0</v>
      </c>
      <c r="P89" s="65">
        <f t="shared" si="4"/>
        <v>0</v>
      </c>
      <c r="Q89" s="47">
        <f t="shared" si="53"/>
        <v>0</v>
      </c>
      <c r="R89" s="47">
        <f t="shared" si="53"/>
        <v>0</v>
      </c>
      <c r="S89" s="65">
        <f t="shared" si="6"/>
        <v>0</v>
      </c>
    </row>
    <row r="90" spans="1:19" ht="51" hidden="1" x14ac:dyDescent="0.25">
      <c r="A90" s="15"/>
      <c r="B90" s="16">
        <v>414410</v>
      </c>
      <c r="C90" s="17" t="s">
        <v>84</v>
      </c>
      <c r="D90" s="83">
        <f>SUM(D91:D93)</f>
        <v>0</v>
      </c>
      <c r="E90" s="67">
        <f t="shared" ref="E90:O90" si="54">SUM(E91:E93)</f>
        <v>0</v>
      </c>
      <c r="F90" s="18">
        <f t="shared" si="54"/>
        <v>0</v>
      </c>
      <c r="G90" s="18">
        <f t="shared" si="54"/>
        <v>0</v>
      </c>
      <c r="H90" s="18">
        <f t="shared" si="54"/>
        <v>0</v>
      </c>
      <c r="I90" s="18">
        <f t="shared" si="54"/>
        <v>0</v>
      </c>
      <c r="J90" s="18">
        <f t="shared" si="54"/>
        <v>0</v>
      </c>
      <c r="K90" s="18">
        <f t="shared" si="54"/>
        <v>0</v>
      </c>
      <c r="L90" s="18">
        <f t="shared" si="54"/>
        <v>0</v>
      </c>
      <c r="M90" s="18">
        <f t="shared" si="54"/>
        <v>0</v>
      </c>
      <c r="N90" s="18">
        <f t="shared" si="54"/>
        <v>0</v>
      </c>
      <c r="O90" s="48">
        <f t="shared" si="54"/>
        <v>0</v>
      </c>
      <c r="P90" s="65">
        <f t="shared" si="4"/>
        <v>0</v>
      </c>
      <c r="Q90" s="48">
        <f t="shared" ref="Q90:R90" si="55">SUM(Q91:Q93)</f>
        <v>0</v>
      </c>
      <c r="R90" s="48">
        <f t="shared" si="55"/>
        <v>0</v>
      </c>
      <c r="S90" s="65">
        <f t="shared" si="6"/>
        <v>0</v>
      </c>
    </row>
    <row r="91" spans="1:19" ht="38.25" hidden="1" x14ac:dyDescent="0.25">
      <c r="A91" s="15"/>
      <c r="B91" s="16">
        <v>414411</v>
      </c>
      <c r="C91" s="17" t="s">
        <v>85</v>
      </c>
      <c r="D91" s="84"/>
      <c r="E91" s="70"/>
      <c r="F91" s="24"/>
      <c r="G91" s="19"/>
      <c r="H91" s="24"/>
      <c r="I91" s="24"/>
      <c r="J91" s="24"/>
      <c r="K91" s="24"/>
      <c r="L91" s="24"/>
      <c r="M91" s="24"/>
      <c r="N91" s="24"/>
      <c r="O91" s="52"/>
      <c r="P91" s="65">
        <f t="shared" si="4"/>
        <v>0</v>
      </c>
      <c r="Q91" s="49"/>
      <c r="R91" s="49"/>
      <c r="S91" s="65">
        <f t="shared" si="6"/>
        <v>0</v>
      </c>
    </row>
    <row r="92" spans="1:19" ht="25.5" hidden="1" x14ac:dyDescent="0.25">
      <c r="A92" s="15"/>
      <c r="B92" s="16">
        <v>414412</v>
      </c>
      <c r="C92" s="17" t="s">
        <v>523</v>
      </c>
      <c r="D92" s="86"/>
      <c r="E92" s="70"/>
      <c r="F92" s="24"/>
      <c r="G92" s="24"/>
      <c r="H92" s="24"/>
      <c r="I92" s="24"/>
      <c r="J92" s="24"/>
      <c r="K92" s="24"/>
      <c r="L92" s="24"/>
      <c r="M92" s="24"/>
      <c r="N92" s="24"/>
      <c r="O92" s="52"/>
      <c r="P92" s="65">
        <f t="shared" si="4"/>
        <v>0</v>
      </c>
      <c r="Q92" s="52"/>
      <c r="R92" s="52"/>
      <c r="S92" s="65">
        <f t="shared" si="6"/>
        <v>0</v>
      </c>
    </row>
    <row r="93" spans="1:19" ht="25.5" hidden="1" x14ac:dyDescent="0.25">
      <c r="A93" s="15"/>
      <c r="B93" s="16">
        <v>414419</v>
      </c>
      <c r="C93" s="17" t="s">
        <v>524</v>
      </c>
      <c r="D93" s="86"/>
      <c r="E93" s="70"/>
      <c r="F93" s="24"/>
      <c r="G93" s="24"/>
      <c r="H93" s="24"/>
      <c r="I93" s="24"/>
      <c r="J93" s="24"/>
      <c r="K93" s="24"/>
      <c r="L93" s="24"/>
      <c r="M93" s="24"/>
      <c r="N93" s="24"/>
      <c r="O93" s="52"/>
      <c r="P93" s="65">
        <f t="shared" si="4"/>
        <v>0</v>
      </c>
      <c r="Q93" s="52"/>
      <c r="R93" s="52"/>
      <c r="S93" s="65">
        <f t="shared" si="6"/>
        <v>0</v>
      </c>
    </row>
    <row r="94" spans="1:19" ht="25.5" hidden="1" x14ac:dyDescent="0.25">
      <c r="A94" s="15"/>
      <c r="B94" s="12">
        <v>415000</v>
      </c>
      <c r="C94" s="21" t="s">
        <v>86</v>
      </c>
      <c r="D94" s="87">
        <f>SUM(D95)</f>
        <v>0</v>
      </c>
      <c r="E94" s="71">
        <f t="shared" ref="E94:O95" si="56">SUM(E95)</f>
        <v>0</v>
      </c>
      <c r="F94" s="25">
        <f t="shared" si="56"/>
        <v>0</v>
      </c>
      <c r="G94" s="25">
        <f t="shared" si="56"/>
        <v>0</v>
      </c>
      <c r="H94" s="25">
        <f t="shared" si="56"/>
        <v>0</v>
      </c>
      <c r="I94" s="25">
        <f t="shared" si="56"/>
        <v>0</v>
      </c>
      <c r="J94" s="25">
        <f t="shared" si="56"/>
        <v>0</v>
      </c>
      <c r="K94" s="25">
        <f t="shared" si="56"/>
        <v>0</v>
      </c>
      <c r="L94" s="25">
        <f t="shared" si="56"/>
        <v>0</v>
      </c>
      <c r="M94" s="25">
        <f t="shared" si="56"/>
        <v>0</v>
      </c>
      <c r="N94" s="25">
        <f t="shared" si="56"/>
        <v>0</v>
      </c>
      <c r="O94" s="53">
        <f t="shared" si="56"/>
        <v>0</v>
      </c>
      <c r="P94" s="65">
        <f t="shared" si="4"/>
        <v>0</v>
      </c>
      <c r="Q94" s="53">
        <f t="shared" ref="Q94:R95" si="57">SUM(Q95)</f>
        <v>0</v>
      </c>
      <c r="R94" s="53">
        <f t="shared" si="57"/>
        <v>0</v>
      </c>
      <c r="S94" s="65">
        <f t="shared" si="6"/>
        <v>0</v>
      </c>
    </row>
    <row r="95" spans="1:19" hidden="1" x14ac:dyDescent="0.25">
      <c r="A95" s="15"/>
      <c r="B95" s="12">
        <v>415100</v>
      </c>
      <c r="C95" s="13" t="s">
        <v>87</v>
      </c>
      <c r="D95" s="87">
        <f>SUM(D96)</f>
        <v>0</v>
      </c>
      <c r="E95" s="71">
        <f t="shared" si="56"/>
        <v>0</v>
      </c>
      <c r="F95" s="25">
        <f t="shared" si="56"/>
        <v>0</v>
      </c>
      <c r="G95" s="25">
        <f t="shared" si="56"/>
        <v>0</v>
      </c>
      <c r="H95" s="25">
        <f t="shared" si="56"/>
        <v>0</v>
      </c>
      <c r="I95" s="25">
        <f t="shared" si="56"/>
        <v>0</v>
      </c>
      <c r="J95" s="25">
        <f t="shared" si="56"/>
        <v>0</v>
      </c>
      <c r="K95" s="25">
        <f t="shared" si="56"/>
        <v>0</v>
      </c>
      <c r="L95" s="25">
        <f t="shared" si="56"/>
        <v>0</v>
      </c>
      <c r="M95" s="25">
        <f t="shared" si="56"/>
        <v>0</v>
      </c>
      <c r="N95" s="25">
        <f t="shared" si="56"/>
        <v>0</v>
      </c>
      <c r="O95" s="53">
        <f t="shared" si="56"/>
        <v>0</v>
      </c>
      <c r="P95" s="65">
        <f t="shared" si="4"/>
        <v>0</v>
      </c>
      <c r="Q95" s="53">
        <f t="shared" si="57"/>
        <v>0</v>
      </c>
      <c r="R95" s="53">
        <f t="shared" si="57"/>
        <v>0</v>
      </c>
      <c r="S95" s="65">
        <f t="shared" si="6"/>
        <v>0</v>
      </c>
    </row>
    <row r="96" spans="1:19" hidden="1" x14ac:dyDescent="0.25">
      <c r="A96" s="15"/>
      <c r="B96" s="16">
        <v>415110</v>
      </c>
      <c r="C96" s="17" t="s">
        <v>87</v>
      </c>
      <c r="D96" s="85">
        <f>SUM(D97:D98)</f>
        <v>0</v>
      </c>
      <c r="E96" s="69">
        <f t="shared" ref="E96:O96" si="58">SUM(E97:E98)</f>
        <v>0</v>
      </c>
      <c r="F96" s="20">
        <f t="shared" si="58"/>
        <v>0</v>
      </c>
      <c r="G96" s="20">
        <f t="shared" si="58"/>
        <v>0</v>
      </c>
      <c r="H96" s="20">
        <f t="shared" si="58"/>
        <v>0</v>
      </c>
      <c r="I96" s="20">
        <f t="shared" si="58"/>
        <v>0</v>
      </c>
      <c r="J96" s="20">
        <f t="shared" si="58"/>
        <v>0</v>
      </c>
      <c r="K96" s="20">
        <f t="shared" si="58"/>
        <v>0</v>
      </c>
      <c r="L96" s="20">
        <f t="shared" si="58"/>
        <v>0</v>
      </c>
      <c r="M96" s="20">
        <f t="shared" si="58"/>
        <v>0</v>
      </c>
      <c r="N96" s="20">
        <f t="shared" si="58"/>
        <v>0</v>
      </c>
      <c r="O96" s="50">
        <f t="shared" si="58"/>
        <v>0</v>
      </c>
      <c r="P96" s="65">
        <f t="shared" si="4"/>
        <v>0</v>
      </c>
      <c r="Q96" s="50">
        <f t="shared" ref="Q96:R96" si="59">SUM(Q97:Q98)</f>
        <v>0</v>
      </c>
      <c r="R96" s="50">
        <f t="shared" si="59"/>
        <v>0</v>
      </c>
      <c r="S96" s="65">
        <f t="shared" si="6"/>
        <v>0</v>
      </c>
    </row>
    <row r="97" spans="1:19" ht="25.5" hidden="1" x14ac:dyDescent="0.25">
      <c r="A97" s="15"/>
      <c r="B97" s="16">
        <v>415112</v>
      </c>
      <c r="C97" s="17" t="s">
        <v>88</v>
      </c>
      <c r="D97" s="84"/>
      <c r="E97" s="68"/>
      <c r="F97" s="19"/>
      <c r="G97" s="19"/>
      <c r="H97" s="19"/>
      <c r="I97" s="19"/>
      <c r="J97" s="19"/>
      <c r="K97" s="19"/>
      <c r="L97" s="19"/>
      <c r="M97" s="19"/>
      <c r="N97" s="19"/>
      <c r="O97" s="49"/>
      <c r="P97" s="65">
        <f t="shared" ref="P97:P160" si="60">SUM(E97:O97)</f>
        <v>0</v>
      </c>
      <c r="Q97" s="49"/>
      <c r="R97" s="49"/>
      <c r="S97" s="65">
        <f t="shared" ref="S97:S160" si="61">SUM(P97:R97)</f>
        <v>0</v>
      </c>
    </row>
    <row r="98" spans="1:19" ht="25.5" hidden="1" x14ac:dyDescent="0.25">
      <c r="A98" s="15"/>
      <c r="B98" s="16">
        <v>415119</v>
      </c>
      <c r="C98" s="26" t="s">
        <v>89</v>
      </c>
      <c r="D98" s="84"/>
      <c r="E98" s="68"/>
      <c r="F98" s="19"/>
      <c r="G98" s="19"/>
      <c r="H98" s="19"/>
      <c r="I98" s="19"/>
      <c r="J98" s="19"/>
      <c r="K98" s="19"/>
      <c r="L98" s="19"/>
      <c r="M98" s="19"/>
      <c r="N98" s="19"/>
      <c r="O98" s="49"/>
      <c r="P98" s="65">
        <f t="shared" si="60"/>
        <v>0</v>
      </c>
      <c r="Q98" s="49"/>
      <c r="R98" s="49"/>
      <c r="S98" s="65">
        <f t="shared" si="61"/>
        <v>0</v>
      </c>
    </row>
    <row r="99" spans="1:19" ht="25.5" hidden="1" x14ac:dyDescent="0.25">
      <c r="A99" s="11"/>
      <c r="B99" s="12">
        <v>416000</v>
      </c>
      <c r="C99" s="21" t="s">
        <v>90</v>
      </c>
      <c r="D99" s="82">
        <f>SUM(D100)</f>
        <v>0</v>
      </c>
      <c r="E99" s="66">
        <f t="shared" ref="E99:O99" si="62">SUM(E100)</f>
        <v>0</v>
      </c>
      <c r="F99" s="14">
        <f t="shared" si="62"/>
        <v>0</v>
      </c>
      <c r="G99" s="14">
        <f t="shared" si="62"/>
        <v>0</v>
      </c>
      <c r="H99" s="14">
        <f t="shared" si="62"/>
        <v>0</v>
      </c>
      <c r="I99" s="14">
        <f t="shared" si="62"/>
        <v>0</v>
      </c>
      <c r="J99" s="14">
        <f t="shared" si="62"/>
        <v>0</v>
      </c>
      <c r="K99" s="14">
        <f t="shared" si="62"/>
        <v>0</v>
      </c>
      <c r="L99" s="14">
        <f t="shared" si="62"/>
        <v>0</v>
      </c>
      <c r="M99" s="14">
        <f t="shared" si="62"/>
        <v>0</v>
      </c>
      <c r="N99" s="14">
        <f t="shared" si="62"/>
        <v>0</v>
      </c>
      <c r="O99" s="47">
        <f t="shared" si="62"/>
        <v>0</v>
      </c>
      <c r="P99" s="65">
        <f t="shared" si="60"/>
        <v>0</v>
      </c>
      <c r="Q99" s="47">
        <f t="shared" ref="Q99:R99" si="63">SUM(Q100)</f>
        <v>0</v>
      </c>
      <c r="R99" s="47">
        <f t="shared" si="63"/>
        <v>0</v>
      </c>
      <c r="S99" s="65">
        <f t="shared" si="61"/>
        <v>0</v>
      </c>
    </row>
    <row r="100" spans="1:19" ht="25.5" hidden="1" x14ac:dyDescent="0.25">
      <c r="A100" s="11"/>
      <c r="B100" s="12">
        <v>416100</v>
      </c>
      <c r="C100" s="13" t="s">
        <v>91</v>
      </c>
      <c r="D100" s="82">
        <f>SUM(D101,D105,D107)</f>
        <v>0</v>
      </c>
      <c r="E100" s="66">
        <f t="shared" ref="E100:O100" si="64">SUM(E101,E105,E107)</f>
        <v>0</v>
      </c>
      <c r="F100" s="14">
        <f t="shared" si="64"/>
        <v>0</v>
      </c>
      <c r="G100" s="14">
        <f t="shared" si="64"/>
        <v>0</v>
      </c>
      <c r="H100" s="14">
        <f t="shared" si="64"/>
        <v>0</v>
      </c>
      <c r="I100" s="14">
        <f t="shared" si="64"/>
        <v>0</v>
      </c>
      <c r="J100" s="14">
        <f t="shared" si="64"/>
        <v>0</v>
      </c>
      <c r="K100" s="14">
        <f t="shared" si="64"/>
        <v>0</v>
      </c>
      <c r="L100" s="14">
        <f t="shared" si="64"/>
        <v>0</v>
      </c>
      <c r="M100" s="14">
        <f t="shared" si="64"/>
        <v>0</v>
      </c>
      <c r="N100" s="14">
        <f t="shared" si="64"/>
        <v>0</v>
      </c>
      <c r="O100" s="47">
        <f t="shared" si="64"/>
        <v>0</v>
      </c>
      <c r="P100" s="65">
        <f t="shared" si="60"/>
        <v>0</v>
      </c>
      <c r="Q100" s="47">
        <f t="shared" ref="Q100:R100" si="65">SUM(Q101,Q105,Q107)</f>
        <v>0</v>
      </c>
      <c r="R100" s="47">
        <f t="shared" si="65"/>
        <v>0</v>
      </c>
      <c r="S100" s="65">
        <f t="shared" si="61"/>
        <v>0</v>
      </c>
    </row>
    <row r="101" spans="1:19" hidden="1" x14ac:dyDescent="0.25">
      <c r="A101" s="15"/>
      <c r="B101" s="16">
        <v>416110</v>
      </c>
      <c r="C101" s="17" t="s">
        <v>92</v>
      </c>
      <c r="D101" s="83">
        <f>SUM(D102:D104)</f>
        <v>0</v>
      </c>
      <c r="E101" s="67">
        <f t="shared" ref="E101:O101" si="66">SUM(E102:E104)</f>
        <v>0</v>
      </c>
      <c r="F101" s="18">
        <f t="shared" si="66"/>
        <v>0</v>
      </c>
      <c r="G101" s="18">
        <f t="shared" si="66"/>
        <v>0</v>
      </c>
      <c r="H101" s="18">
        <f t="shared" si="66"/>
        <v>0</v>
      </c>
      <c r="I101" s="18">
        <f t="shared" si="66"/>
        <v>0</v>
      </c>
      <c r="J101" s="18">
        <f t="shared" si="66"/>
        <v>0</v>
      </c>
      <c r="K101" s="18">
        <f t="shared" si="66"/>
        <v>0</v>
      </c>
      <c r="L101" s="18">
        <f t="shared" si="66"/>
        <v>0</v>
      </c>
      <c r="M101" s="18">
        <f t="shared" si="66"/>
        <v>0</v>
      </c>
      <c r="N101" s="18">
        <f t="shared" si="66"/>
        <v>0</v>
      </c>
      <c r="O101" s="48">
        <f t="shared" si="66"/>
        <v>0</v>
      </c>
      <c r="P101" s="65">
        <f t="shared" si="60"/>
        <v>0</v>
      </c>
      <c r="Q101" s="48">
        <f t="shared" ref="Q101:R101" si="67">SUM(Q102:Q104)</f>
        <v>0</v>
      </c>
      <c r="R101" s="48">
        <f t="shared" si="67"/>
        <v>0</v>
      </c>
      <c r="S101" s="65">
        <f t="shared" si="61"/>
        <v>0</v>
      </c>
    </row>
    <row r="102" spans="1:19" hidden="1" x14ac:dyDescent="0.25">
      <c r="A102" s="15"/>
      <c r="B102" s="16">
        <v>416111</v>
      </c>
      <c r="C102" s="17" t="s">
        <v>525</v>
      </c>
      <c r="D102" s="84"/>
      <c r="E102" s="68"/>
      <c r="F102" s="22"/>
      <c r="G102" s="22"/>
      <c r="H102" s="22"/>
      <c r="I102" s="22"/>
      <c r="J102" s="22"/>
      <c r="K102" s="22"/>
      <c r="L102" s="22"/>
      <c r="M102" s="22"/>
      <c r="N102" s="22"/>
      <c r="O102" s="51"/>
      <c r="P102" s="65">
        <f t="shared" si="60"/>
        <v>0</v>
      </c>
      <c r="Q102" s="49"/>
      <c r="R102" s="49"/>
      <c r="S102" s="65">
        <f t="shared" si="61"/>
        <v>0</v>
      </c>
    </row>
    <row r="103" spans="1:19" ht="25.5" hidden="1" x14ac:dyDescent="0.25">
      <c r="A103" s="15"/>
      <c r="B103" s="16">
        <v>416112</v>
      </c>
      <c r="C103" s="26" t="s">
        <v>93</v>
      </c>
      <c r="D103" s="84"/>
      <c r="E103" s="68"/>
      <c r="F103" s="19"/>
      <c r="G103" s="19"/>
      <c r="H103" s="19"/>
      <c r="I103" s="19"/>
      <c r="J103" s="19"/>
      <c r="K103" s="19"/>
      <c r="L103" s="19"/>
      <c r="M103" s="19"/>
      <c r="N103" s="19"/>
      <c r="O103" s="49"/>
      <c r="P103" s="65">
        <f t="shared" si="60"/>
        <v>0</v>
      </c>
      <c r="Q103" s="49"/>
      <c r="R103" s="49"/>
      <c r="S103" s="65">
        <f t="shared" si="61"/>
        <v>0</v>
      </c>
    </row>
    <row r="104" spans="1:19" hidden="1" x14ac:dyDescent="0.25">
      <c r="A104" s="15"/>
      <c r="B104" s="16">
        <v>416119</v>
      </c>
      <c r="C104" s="26" t="s">
        <v>94</v>
      </c>
      <c r="D104" s="84"/>
      <c r="E104" s="68"/>
      <c r="F104" s="19"/>
      <c r="G104" s="19"/>
      <c r="H104" s="19"/>
      <c r="I104" s="19"/>
      <c r="J104" s="19"/>
      <c r="K104" s="19"/>
      <c r="L104" s="19"/>
      <c r="M104" s="19"/>
      <c r="N104" s="19"/>
      <c r="O104" s="49"/>
      <c r="P104" s="65">
        <f t="shared" si="60"/>
        <v>0</v>
      </c>
      <c r="Q104" s="49"/>
      <c r="R104" s="49"/>
      <c r="S104" s="65">
        <f t="shared" si="61"/>
        <v>0</v>
      </c>
    </row>
    <row r="105" spans="1:19" hidden="1" x14ac:dyDescent="0.25">
      <c r="A105" s="15"/>
      <c r="B105" s="16">
        <v>416120</v>
      </c>
      <c r="C105" s="17" t="s">
        <v>95</v>
      </c>
      <c r="D105" s="83">
        <f>SUM(D106)</f>
        <v>0</v>
      </c>
      <c r="E105" s="67">
        <f t="shared" ref="E105:O105" si="68">SUM(E106)</f>
        <v>0</v>
      </c>
      <c r="F105" s="18">
        <f t="shared" si="68"/>
        <v>0</v>
      </c>
      <c r="G105" s="18">
        <f t="shared" si="68"/>
        <v>0</v>
      </c>
      <c r="H105" s="18">
        <f t="shared" si="68"/>
        <v>0</v>
      </c>
      <c r="I105" s="18">
        <f t="shared" si="68"/>
        <v>0</v>
      </c>
      <c r="J105" s="18">
        <f t="shared" si="68"/>
        <v>0</v>
      </c>
      <c r="K105" s="18">
        <f t="shared" si="68"/>
        <v>0</v>
      </c>
      <c r="L105" s="18">
        <f t="shared" si="68"/>
        <v>0</v>
      </c>
      <c r="M105" s="18">
        <f t="shared" si="68"/>
        <v>0</v>
      </c>
      <c r="N105" s="18">
        <f t="shared" si="68"/>
        <v>0</v>
      </c>
      <c r="O105" s="48">
        <f t="shared" si="68"/>
        <v>0</v>
      </c>
      <c r="P105" s="65">
        <f t="shared" si="60"/>
        <v>0</v>
      </c>
      <c r="Q105" s="48">
        <f t="shared" ref="Q105:R105" si="69">SUM(Q106)</f>
        <v>0</v>
      </c>
      <c r="R105" s="48">
        <f t="shared" si="69"/>
        <v>0</v>
      </c>
      <c r="S105" s="65">
        <f t="shared" si="61"/>
        <v>0</v>
      </c>
    </row>
    <row r="106" spans="1:19" hidden="1" x14ac:dyDescent="0.25">
      <c r="A106" s="15"/>
      <c r="B106" s="16">
        <v>416121</v>
      </c>
      <c r="C106" s="17" t="s">
        <v>96</v>
      </c>
      <c r="D106" s="84"/>
      <c r="E106" s="68"/>
      <c r="F106" s="19"/>
      <c r="G106" s="19"/>
      <c r="H106" s="19"/>
      <c r="I106" s="19"/>
      <c r="J106" s="19"/>
      <c r="K106" s="19"/>
      <c r="L106" s="19"/>
      <c r="M106" s="19"/>
      <c r="N106" s="19"/>
      <c r="O106" s="49"/>
      <c r="P106" s="65">
        <f t="shared" si="60"/>
        <v>0</v>
      </c>
      <c r="Q106" s="49"/>
      <c r="R106" s="49"/>
      <c r="S106" s="65">
        <f t="shared" si="61"/>
        <v>0</v>
      </c>
    </row>
    <row r="107" spans="1:19" ht="25.5" hidden="1" x14ac:dyDescent="0.25">
      <c r="A107" s="15"/>
      <c r="B107" s="16">
        <v>416130</v>
      </c>
      <c r="C107" s="17" t="s">
        <v>97</v>
      </c>
      <c r="D107" s="83">
        <f>SUM(D108)</f>
        <v>0</v>
      </c>
      <c r="E107" s="67">
        <f t="shared" ref="E107:O107" si="70">SUM(E108)</f>
        <v>0</v>
      </c>
      <c r="F107" s="18">
        <f t="shared" si="70"/>
        <v>0</v>
      </c>
      <c r="G107" s="18">
        <f t="shared" si="70"/>
        <v>0</v>
      </c>
      <c r="H107" s="18">
        <f t="shared" si="70"/>
        <v>0</v>
      </c>
      <c r="I107" s="18">
        <f t="shared" si="70"/>
        <v>0</v>
      </c>
      <c r="J107" s="18">
        <f t="shared" si="70"/>
        <v>0</v>
      </c>
      <c r="K107" s="18">
        <f t="shared" si="70"/>
        <v>0</v>
      </c>
      <c r="L107" s="18">
        <f t="shared" si="70"/>
        <v>0</v>
      </c>
      <c r="M107" s="18">
        <f t="shared" si="70"/>
        <v>0</v>
      </c>
      <c r="N107" s="18">
        <f t="shared" si="70"/>
        <v>0</v>
      </c>
      <c r="O107" s="48">
        <f t="shared" si="70"/>
        <v>0</v>
      </c>
      <c r="P107" s="65">
        <f t="shared" si="60"/>
        <v>0</v>
      </c>
      <c r="Q107" s="48">
        <f t="shared" ref="Q107:R107" si="71">SUM(Q108)</f>
        <v>0</v>
      </c>
      <c r="R107" s="48">
        <f t="shared" si="71"/>
        <v>0</v>
      </c>
      <c r="S107" s="65">
        <f t="shared" si="61"/>
        <v>0</v>
      </c>
    </row>
    <row r="108" spans="1:19" ht="25.5" hidden="1" x14ac:dyDescent="0.25">
      <c r="A108" s="15"/>
      <c r="B108" s="16">
        <v>416132</v>
      </c>
      <c r="C108" s="17" t="s">
        <v>98</v>
      </c>
      <c r="D108" s="84"/>
      <c r="E108" s="68"/>
      <c r="F108" s="19"/>
      <c r="G108" s="19"/>
      <c r="H108" s="19"/>
      <c r="I108" s="19"/>
      <c r="J108" s="19"/>
      <c r="K108" s="19"/>
      <c r="L108" s="19"/>
      <c r="M108" s="19"/>
      <c r="N108" s="19"/>
      <c r="O108" s="49"/>
      <c r="P108" s="65">
        <f t="shared" si="60"/>
        <v>0</v>
      </c>
      <c r="Q108" s="49"/>
      <c r="R108" s="49"/>
      <c r="S108" s="65">
        <f t="shared" si="61"/>
        <v>0</v>
      </c>
    </row>
    <row r="109" spans="1:19" hidden="1" x14ac:dyDescent="0.25">
      <c r="A109" s="11"/>
      <c r="B109" s="12">
        <v>417000</v>
      </c>
      <c r="C109" s="21" t="s">
        <v>99</v>
      </c>
      <c r="D109" s="82">
        <f t="shared" ref="D109:R111" si="72">SUM(D110)</f>
        <v>0</v>
      </c>
      <c r="E109" s="66">
        <f t="shared" si="72"/>
        <v>0</v>
      </c>
      <c r="F109" s="14">
        <f t="shared" si="72"/>
        <v>0</v>
      </c>
      <c r="G109" s="14">
        <f t="shared" si="72"/>
        <v>0</v>
      </c>
      <c r="H109" s="14">
        <f t="shared" si="72"/>
        <v>0</v>
      </c>
      <c r="I109" s="14">
        <f t="shared" si="72"/>
        <v>0</v>
      </c>
      <c r="J109" s="14">
        <f t="shared" si="72"/>
        <v>0</v>
      </c>
      <c r="K109" s="14">
        <f t="shared" si="72"/>
        <v>0</v>
      </c>
      <c r="L109" s="14">
        <f t="shared" si="72"/>
        <v>0</v>
      </c>
      <c r="M109" s="14">
        <f t="shared" si="72"/>
        <v>0</v>
      </c>
      <c r="N109" s="14">
        <f t="shared" si="72"/>
        <v>0</v>
      </c>
      <c r="O109" s="47">
        <f t="shared" si="72"/>
        <v>0</v>
      </c>
      <c r="P109" s="65">
        <f t="shared" si="60"/>
        <v>0</v>
      </c>
      <c r="Q109" s="47">
        <f t="shared" si="72"/>
        <v>0</v>
      </c>
      <c r="R109" s="47">
        <f t="shared" si="72"/>
        <v>0</v>
      </c>
      <c r="S109" s="65">
        <f t="shared" si="61"/>
        <v>0</v>
      </c>
    </row>
    <row r="110" spans="1:19" hidden="1" x14ac:dyDescent="0.25">
      <c r="A110" s="11"/>
      <c r="B110" s="12">
        <v>417100</v>
      </c>
      <c r="C110" s="13" t="s">
        <v>100</v>
      </c>
      <c r="D110" s="82">
        <f t="shared" si="72"/>
        <v>0</v>
      </c>
      <c r="E110" s="66">
        <f t="shared" si="72"/>
        <v>0</v>
      </c>
      <c r="F110" s="14">
        <f t="shared" si="72"/>
        <v>0</v>
      </c>
      <c r="G110" s="14">
        <f t="shared" si="72"/>
        <v>0</v>
      </c>
      <c r="H110" s="14">
        <f t="shared" si="72"/>
        <v>0</v>
      </c>
      <c r="I110" s="14">
        <f t="shared" si="72"/>
        <v>0</v>
      </c>
      <c r="J110" s="14">
        <f t="shared" si="72"/>
        <v>0</v>
      </c>
      <c r="K110" s="14">
        <f t="shared" si="72"/>
        <v>0</v>
      </c>
      <c r="L110" s="14">
        <f t="shared" si="72"/>
        <v>0</v>
      </c>
      <c r="M110" s="14">
        <f t="shared" si="72"/>
        <v>0</v>
      </c>
      <c r="N110" s="14">
        <f t="shared" si="72"/>
        <v>0</v>
      </c>
      <c r="O110" s="47">
        <f t="shared" si="72"/>
        <v>0</v>
      </c>
      <c r="P110" s="65">
        <f t="shared" si="60"/>
        <v>0</v>
      </c>
      <c r="Q110" s="47">
        <f t="shared" si="72"/>
        <v>0</v>
      </c>
      <c r="R110" s="47">
        <f t="shared" si="72"/>
        <v>0</v>
      </c>
      <c r="S110" s="65">
        <f t="shared" si="61"/>
        <v>0</v>
      </c>
    </row>
    <row r="111" spans="1:19" hidden="1" x14ac:dyDescent="0.25">
      <c r="A111" s="15"/>
      <c r="B111" s="16">
        <v>417110</v>
      </c>
      <c r="C111" s="17" t="s">
        <v>100</v>
      </c>
      <c r="D111" s="83">
        <f t="shared" si="72"/>
        <v>0</v>
      </c>
      <c r="E111" s="67">
        <f t="shared" si="72"/>
        <v>0</v>
      </c>
      <c r="F111" s="18">
        <f t="shared" si="72"/>
        <v>0</v>
      </c>
      <c r="G111" s="18">
        <f t="shared" si="72"/>
        <v>0</v>
      </c>
      <c r="H111" s="18">
        <f t="shared" si="72"/>
        <v>0</v>
      </c>
      <c r="I111" s="18">
        <f t="shared" si="72"/>
        <v>0</v>
      </c>
      <c r="J111" s="18">
        <f t="shared" si="72"/>
        <v>0</v>
      </c>
      <c r="K111" s="18">
        <f t="shared" si="72"/>
        <v>0</v>
      </c>
      <c r="L111" s="18">
        <f t="shared" si="72"/>
        <v>0</v>
      </c>
      <c r="M111" s="18">
        <f t="shared" si="72"/>
        <v>0</v>
      </c>
      <c r="N111" s="18">
        <f t="shared" si="72"/>
        <v>0</v>
      </c>
      <c r="O111" s="48">
        <f t="shared" si="72"/>
        <v>0</v>
      </c>
      <c r="P111" s="65">
        <f t="shared" si="60"/>
        <v>0</v>
      </c>
      <c r="Q111" s="48">
        <f t="shared" si="72"/>
        <v>0</v>
      </c>
      <c r="R111" s="48">
        <f t="shared" si="72"/>
        <v>0</v>
      </c>
      <c r="S111" s="65">
        <f t="shared" si="61"/>
        <v>0</v>
      </c>
    </row>
    <row r="112" spans="1:19" hidden="1" x14ac:dyDescent="0.25">
      <c r="A112" s="15"/>
      <c r="B112" s="16">
        <v>417111</v>
      </c>
      <c r="C112" s="17" t="s">
        <v>526</v>
      </c>
      <c r="D112" s="84"/>
      <c r="E112" s="68"/>
      <c r="F112" s="19"/>
      <c r="G112" s="19"/>
      <c r="H112" s="19"/>
      <c r="I112" s="19"/>
      <c r="J112" s="19"/>
      <c r="K112" s="19"/>
      <c r="L112" s="19"/>
      <c r="M112" s="19"/>
      <c r="N112" s="19"/>
      <c r="O112" s="49"/>
      <c r="P112" s="65">
        <f t="shared" si="60"/>
        <v>0</v>
      </c>
      <c r="Q112" s="49"/>
      <c r="R112" s="49"/>
      <c r="S112" s="65">
        <f t="shared" si="61"/>
        <v>0</v>
      </c>
    </row>
    <row r="113" spans="1:19" hidden="1" x14ac:dyDescent="0.25">
      <c r="A113" s="11"/>
      <c r="B113" s="12">
        <v>421000</v>
      </c>
      <c r="C113" s="21" t="s">
        <v>101</v>
      </c>
      <c r="D113" s="82">
        <f>SUM(D114,D119,D129,D143,D153,D163+D172)</f>
        <v>0</v>
      </c>
      <c r="E113" s="66">
        <f t="shared" ref="E113:O113" si="73">SUM(E114,E119,E129,E143,E153,E163+E172)</f>
        <v>0</v>
      </c>
      <c r="F113" s="14">
        <f t="shared" si="73"/>
        <v>0</v>
      </c>
      <c r="G113" s="14">
        <f t="shared" si="73"/>
        <v>0</v>
      </c>
      <c r="H113" s="14">
        <f t="shared" si="73"/>
        <v>0</v>
      </c>
      <c r="I113" s="14">
        <f t="shared" si="73"/>
        <v>0</v>
      </c>
      <c r="J113" s="14">
        <f t="shared" si="73"/>
        <v>0</v>
      </c>
      <c r="K113" s="14">
        <f t="shared" si="73"/>
        <v>0</v>
      </c>
      <c r="L113" s="14">
        <f t="shared" si="73"/>
        <v>0</v>
      </c>
      <c r="M113" s="14">
        <f t="shared" si="73"/>
        <v>0</v>
      </c>
      <c r="N113" s="14">
        <f t="shared" si="73"/>
        <v>0</v>
      </c>
      <c r="O113" s="47">
        <f t="shared" si="73"/>
        <v>0</v>
      </c>
      <c r="P113" s="65">
        <f t="shared" si="60"/>
        <v>0</v>
      </c>
      <c r="Q113" s="47">
        <f t="shared" ref="Q113:R113" si="74">SUM(Q114,Q119,Q129,Q143,Q153,Q163+Q172)</f>
        <v>0</v>
      </c>
      <c r="R113" s="47">
        <f t="shared" si="74"/>
        <v>0</v>
      </c>
      <c r="S113" s="65">
        <f t="shared" si="61"/>
        <v>0</v>
      </c>
    </row>
    <row r="114" spans="1:19" ht="25.5" hidden="1" x14ac:dyDescent="0.25">
      <c r="A114" s="11"/>
      <c r="B114" s="12">
        <v>421100</v>
      </c>
      <c r="C114" s="13" t="s">
        <v>102</v>
      </c>
      <c r="D114" s="82">
        <f>SUM(D115,D117)</f>
        <v>0</v>
      </c>
      <c r="E114" s="66">
        <f t="shared" ref="E114:O114" si="75">SUM(E115,E117)</f>
        <v>0</v>
      </c>
      <c r="F114" s="14">
        <f t="shared" si="75"/>
        <v>0</v>
      </c>
      <c r="G114" s="14">
        <f t="shared" si="75"/>
        <v>0</v>
      </c>
      <c r="H114" s="14">
        <f t="shared" si="75"/>
        <v>0</v>
      </c>
      <c r="I114" s="14">
        <f t="shared" si="75"/>
        <v>0</v>
      </c>
      <c r="J114" s="14">
        <f t="shared" si="75"/>
        <v>0</v>
      </c>
      <c r="K114" s="14">
        <f t="shared" si="75"/>
        <v>0</v>
      </c>
      <c r="L114" s="14">
        <f t="shared" si="75"/>
        <v>0</v>
      </c>
      <c r="M114" s="14">
        <f t="shared" si="75"/>
        <v>0</v>
      </c>
      <c r="N114" s="14">
        <f t="shared" si="75"/>
        <v>0</v>
      </c>
      <c r="O114" s="47">
        <f t="shared" si="75"/>
        <v>0</v>
      </c>
      <c r="P114" s="65">
        <f t="shared" si="60"/>
        <v>0</v>
      </c>
      <c r="Q114" s="47">
        <f t="shared" ref="Q114:R114" si="76">SUM(Q115,Q117)</f>
        <v>0</v>
      </c>
      <c r="R114" s="47">
        <f t="shared" si="76"/>
        <v>0</v>
      </c>
      <c r="S114" s="65">
        <f t="shared" si="61"/>
        <v>0</v>
      </c>
    </row>
    <row r="115" spans="1:19" hidden="1" x14ac:dyDescent="0.25">
      <c r="A115" s="15"/>
      <c r="B115" s="16">
        <v>421110</v>
      </c>
      <c r="C115" s="17" t="s">
        <v>103</v>
      </c>
      <c r="D115" s="83">
        <f>SUM(D116)</f>
        <v>0</v>
      </c>
      <c r="E115" s="67">
        <f t="shared" ref="E115:O115" si="77">SUM(E116)</f>
        <v>0</v>
      </c>
      <c r="F115" s="18">
        <f t="shared" si="77"/>
        <v>0</v>
      </c>
      <c r="G115" s="18">
        <f t="shared" si="77"/>
        <v>0</v>
      </c>
      <c r="H115" s="18">
        <f t="shared" si="77"/>
        <v>0</v>
      </c>
      <c r="I115" s="18">
        <f t="shared" si="77"/>
        <v>0</v>
      </c>
      <c r="J115" s="18">
        <f t="shared" si="77"/>
        <v>0</v>
      </c>
      <c r="K115" s="18">
        <f t="shared" si="77"/>
        <v>0</v>
      </c>
      <c r="L115" s="18">
        <f t="shared" si="77"/>
        <v>0</v>
      </c>
      <c r="M115" s="18">
        <f t="shared" si="77"/>
        <v>0</v>
      </c>
      <c r="N115" s="18">
        <f t="shared" si="77"/>
        <v>0</v>
      </c>
      <c r="O115" s="48">
        <f t="shared" si="77"/>
        <v>0</v>
      </c>
      <c r="P115" s="65">
        <f t="shared" si="60"/>
        <v>0</v>
      </c>
      <c r="Q115" s="48">
        <f t="shared" ref="Q115:R115" si="78">SUM(Q116)</f>
        <v>0</v>
      </c>
      <c r="R115" s="48">
        <f t="shared" si="78"/>
        <v>0</v>
      </c>
      <c r="S115" s="65">
        <f t="shared" si="61"/>
        <v>0</v>
      </c>
    </row>
    <row r="116" spans="1:19" hidden="1" x14ac:dyDescent="0.25">
      <c r="A116" s="15"/>
      <c r="B116" s="16">
        <v>421111</v>
      </c>
      <c r="C116" s="17" t="s">
        <v>103</v>
      </c>
      <c r="D116" s="84"/>
      <c r="E116" s="68"/>
      <c r="F116" s="19"/>
      <c r="G116" s="19"/>
      <c r="H116" s="19"/>
      <c r="I116" s="19"/>
      <c r="J116" s="19"/>
      <c r="K116" s="19"/>
      <c r="L116" s="19"/>
      <c r="M116" s="19"/>
      <c r="N116" s="19"/>
      <c r="O116" s="49"/>
      <c r="P116" s="65">
        <f t="shared" si="60"/>
        <v>0</v>
      </c>
      <c r="Q116" s="49"/>
      <c r="R116" s="49"/>
      <c r="S116" s="65">
        <f t="shared" si="61"/>
        <v>0</v>
      </c>
    </row>
    <row r="117" spans="1:19" hidden="1" x14ac:dyDescent="0.25">
      <c r="A117" s="15"/>
      <c r="B117" s="16">
        <v>421120</v>
      </c>
      <c r="C117" s="17" t="s">
        <v>104</v>
      </c>
      <c r="D117" s="83">
        <f>SUM(D118)</f>
        <v>0</v>
      </c>
      <c r="E117" s="67">
        <f t="shared" ref="E117:O117" si="79">SUM(E118)</f>
        <v>0</v>
      </c>
      <c r="F117" s="18">
        <f t="shared" si="79"/>
        <v>0</v>
      </c>
      <c r="G117" s="18">
        <f t="shared" si="79"/>
        <v>0</v>
      </c>
      <c r="H117" s="18">
        <f t="shared" si="79"/>
        <v>0</v>
      </c>
      <c r="I117" s="18">
        <f t="shared" si="79"/>
        <v>0</v>
      </c>
      <c r="J117" s="18">
        <f t="shared" si="79"/>
        <v>0</v>
      </c>
      <c r="K117" s="18">
        <f t="shared" si="79"/>
        <v>0</v>
      </c>
      <c r="L117" s="18">
        <f t="shared" si="79"/>
        <v>0</v>
      </c>
      <c r="M117" s="18">
        <f t="shared" si="79"/>
        <v>0</v>
      </c>
      <c r="N117" s="18">
        <f t="shared" si="79"/>
        <v>0</v>
      </c>
      <c r="O117" s="48">
        <f t="shared" si="79"/>
        <v>0</v>
      </c>
      <c r="P117" s="65">
        <f t="shared" si="60"/>
        <v>0</v>
      </c>
      <c r="Q117" s="48">
        <f t="shared" ref="Q117:R117" si="80">SUM(Q118)</f>
        <v>0</v>
      </c>
      <c r="R117" s="48">
        <f t="shared" si="80"/>
        <v>0</v>
      </c>
      <c r="S117" s="65">
        <f t="shared" si="61"/>
        <v>0</v>
      </c>
    </row>
    <row r="118" spans="1:19" hidden="1" x14ac:dyDescent="0.25">
      <c r="A118" s="15"/>
      <c r="B118" s="16">
        <v>421121</v>
      </c>
      <c r="C118" s="17" t="s">
        <v>104</v>
      </c>
      <c r="D118" s="84"/>
      <c r="E118" s="68"/>
      <c r="F118" s="19"/>
      <c r="G118" s="19"/>
      <c r="H118" s="19"/>
      <c r="I118" s="19"/>
      <c r="J118" s="19"/>
      <c r="K118" s="19"/>
      <c r="L118" s="19"/>
      <c r="M118" s="19"/>
      <c r="N118" s="19"/>
      <c r="O118" s="49"/>
      <c r="P118" s="65">
        <f t="shared" si="60"/>
        <v>0</v>
      </c>
      <c r="Q118" s="49"/>
      <c r="R118" s="49"/>
      <c r="S118" s="65">
        <f t="shared" si="61"/>
        <v>0</v>
      </c>
    </row>
    <row r="119" spans="1:19" hidden="1" x14ac:dyDescent="0.25">
      <c r="A119" s="11"/>
      <c r="B119" s="27">
        <v>421200</v>
      </c>
      <c r="C119" s="13" t="s">
        <v>105</v>
      </c>
      <c r="D119" s="82">
        <f>SUM(D120,D123)</f>
        <v>0</v>
      </c>
      <c r="E119" s="66">
        <f t="shared" ref="E119:O119" si="81">SUM(E120,E123)</f>
        <v>0</v>
      </c>
      <c r="F119" s="14">
        <f t="shared" si="81"/>
        <v>0</v>
      </c>
      <c r="G119" s="14">
        <f t="shared" si="81"/>
        <v>0</v>
      </c>
      <c r="H119" s="14">
        <f t="shared" si="81"/>
        <v>0</v>
      </c>
      <c r="I119" s="14">
        <f t="shared" si="81"/>
        <v>0</v>
      </c>
      <c r="J119" s="14">
        <f t="shared" si="81"/>
        <v>0</v>
      </c>
      <c r="K119" s="14">
        <f t="shared" si="81"/>
        <v>0</v>
      </c>
      <c r="L119" s="14">
        <f t="shared" si="81"/>
        <v>0</v>
      </c>
      <c r="M119" s="14">
        <f t="shared" si="81"/>
        <v>0</v>
      </c>
      <c r="N119" s="14">
        <f t="shared" si="81"/>
        <v>0</v>
      </c>
      <c r="O119" s="47">
        <f t="shared" si="81"/>
        <v>0</v>
      </c>
      <c r="P119" s="65">
        <f t="shared" si="60"/>
        <v>0</v>
      </c>
      <c r="Q119" s="47">
        <f t="shared" ref="Q119:R119" si="82">SUM(Q120,Q123)</f>
        <v>0</v>
      </c>
      <c r="R119" s="47">
        <f t="shared" si="82"/>
        <v>0</v>
      </c>
      <c r="S119" s="65">
        <f t="shared" si="61"/>
        <v>0</v>
      </c>
    </row>
    <row r="120" spans="1:19" hidden="1" x14ac:dyDescent="0.25">
      <c r="A120" s="15"/>
      <c r="B120" s="23">
        <v>421210</v>
      </c>
      <c r="C120" s="17" t="s">
        <v>106</v>
      </c>
      <c r="D120" s="83">
        <f>SUM(D121:D122)</f>
        <v>0</v>
      </c>
      <c r="E120" s="67">
        <f t="shared" ref="E120:O120" si="83">SUM(E121:E122)</f>
        <v>0</v>
      </c>
      <c r="F120" s="18">
        <f t="shared" si="83"/>
        <v>0</v>
      </c>
      <c r="G120" s="18">
        <f t="shared" si="83"/>
        <v>0</v>
      </c>
      <c r="H120" s="18">
        <f t="shared" si="83"/>
        <v>0</v>
      </c>
      <c r="I120" s="18">
        <f t="shared" si="83"/>
        <v>0</v>
      </c>
      <c r="J120" s="18">
        <f t="shared" si="83"/>
        <v>0</v>
      </c>
      <c r="K120" s="18">
        <f t="shared" si="83"/>
        <v>0</v>
      </c>
      <c r="L120" s="18">
        <f t="shared" si="83"/>
        <v>0</v>
      </c>
      <c r="M120" s="18">
        <f t="shared" si="83"/>
        <v>0</v>
      </c>
      <c r="N120" s="18">
        <f t="shared" si="83"/>
        <v>0</v>
      </c>
      <c r="O120" s="48">
        <f t="shared" si="83"/>
        <v>0</v>
      </c>
      <c r="P120" s="65">
        <f t="shared" si="60"/>
        <v>0</v>
      </c>
      <c r="Q120" s="48">
        <f t="shared" ref="Q120:R120" si="84">SUM(Q121:Q122)</f>
        <v>0</v>
      </c>
      <c r="R120" s="48">
        <f t="shared" si="84"/>
        <v>0</v>
      </c>
      <c r="S120" s="65">
        <f t="shared" si="61"/>
        <v>0</v>
      </c>
    </row>
    <row r="121" spans="1:19" hidden="1" x14ac:dyDescent="0.25">
      <c r="A121" s="15"/>
      <c r="B121" s="23">
        <v>421211</v>
      </c>
      <c r="C121" s="17" t="s">
        <v>106</v>
      </c>
      <c r="D121" s="88"/>
      <c r="E121" s="72"/>
      <c r="F121" s="28"/>
      <c r="G121" s="28"/>
      <c r="H121" s="28"/>
      <c r="I121" s="28"/>
      <c r="J121" s="28"/>
      <c r="K121" s="28"/>
      <c r="L121" s="28"/>
      <c r="M121" s="28"/>
      <c r="N121" s="28"/>
      <c r="O121" s="54"/>
      <c r="P121" s="65">
        <f t="shared" si="60"/>
        <v>0</v>
      </c>
      <c r="Q121" s="54"/>
      <c r="R121" s="54"/>
      <c r="S121" s="65">
        <f t="shared" si="61"/>
        <v>0</v>
      </c>
    </row>
    <row r="122" spans="1:19" ht="25.5" hidden="1" x14ac:dyDescent="0.25">
      <c r="A122" s="15"/>
      <c r="B122" s="23">
        <v>421211</v>
      </c>
      <c r="C122" s="17" t="s">
        <v>545</v>
      </c>
      <c r="D122" s="84"/>
      <c r="E122" s="68"/>
      <c r="F122" s="19"/>
      <c r="G122" s="19"/>
      <c r="H122" s="19"/>
      <c r="I122" s="19"/>
      <c r="J122" s="19"/>
      <c r="K122" s="19"/>
      <c r="L122" s="19"/>
      <c r="M122" s="19"/>
      <c r="N122" s="19"/>
      <c r="O122" s="49"/>
      <c r="P122" s="65">
        <f t="shared" si="60"/>
        <v>0</v>
      </c>
      <c r="Q122" s="49"/>
      <c r="R122" s="49"/>
      <c r="S122" s="65">
        <f t="shared" si="61"/>
        <v>0</v>
      </c>
    </row>
    <row r="123" spans="1:19" hidden="1" x14ac:dyDescent="0.25">
      <c r="A123" s="15"/>
      <c r="B123" s="23">
        <v>421220</v>
      </c>
      <c r="C123" s="17" t="s">
        <v>107</v>
      </c>
      <c r="D123" s="83">
        <f>SUM(D124:D128)</f>
        <v>0</v>
      </c>
      <c r="E123" s="67">
        <f t="shared" ref="E123:O123" si="85">SUM(E124:E128)</f>
        <v>0</v>
      </c>
      <c r="F123" s="18">
        <f t="shared" si="85"/>
        <v>0</v>
      </c>
      <c r="G123" s="18">
        <f t="shared" si="85"/>
        <v>0</v>
      </c>
      <c r="H123" s="18">
        <f t="shared" si="85"/>
        <v>0</v>
      </c>
      <c r="I123" s="18">
        <f t="shared" si="85"/>
        <v>0</v>
      </c>
      <c r="J123" s="18">
        <f t="shared" si="85"/>
        <v>0</v>
      </c>
      <c r="K123" s="18">
        <f t="shared" si="85"/>
        <v>0</v>
      </c>
      <c r="L123" s="18">
        <f t="shared" si="85"/>
        <v>0</v>
      </c>
      <c r="M123" s="18">
        <f t="shared" si="85"/>
        <v>0</v>
      </c>
      <c r="N123" s="18">
        <f t="shared" si="85"/>
        <v>0</v>
      </c>
      <c r="O123" s="48">
        <f t="shared" si="85"/>
        <v>0</v>
      </c>
      <c r="P123" s="65">
        <f t="shared" si="60"/>
        <v>0</v>
      </c>
      <c r="Q123" s="48">
        <f t="shared" ref="Q123:R123" si="86">SUM(Q124:Q128)</f>
        <v>0</v>
      </c>
      <c r="R123" s="48">
        <f t="shared" si="86"/>
        <v>0</v>
      </c>
      <c r="S123" s="65">
        <f t="shared" si="61"/>
        <v>0</v>
      </c>
    </row>
    <row r="124" spans="1:19" hidden="1" x14ac:dyDescent="0.25">
      <c r="A124" s="15"/>
      <c r="B124" s="23">
        <v>421221</v>
      </c>
      <c r="C124" s="17" t="s">
        <v>108</v>
      </c>
      <c r="D124" s="84"/>
      <c r="E124" s="68"/>
      <c r="F124" s="19"/>
      <c r="G124" s="19"/>
      <c r="H124" s="19"/>
      <c r="I124" s="19"/>
      <c r="J124" s="19"/>
      <c r="K124" s="19"/>
      <c r="L124" s="19"/>
      <c r="M124" s="19"/>
      <c r="N124" s="19"/>
      <c r="O124" s="49"/>
      <c r="P124" s="65">
        <f t="shared" si="60"/>
        <v>0</v>
      </c>
      <c r="Q124" s="49"/>
      <c r="R124" s="49"/>
      <c r="S124" s="65">
        <f t="shared" si="61"/>
        <v>0</v>
      </c>
    </row>
    <row r="125" spans="1:19" hidden="1" x14ac:dyDescent="0.25">
      <c r="A125" s="15"/>
      <c r="B125" s="23">
        <v>421222</v>
      </c>
      <c r="C125" s="17" t="s">
        <v>109</v>
      </c>
      <c r="D125" s="84"/>
      <c r="E125" s="68"/>
      <c r="F125" s="19"/>
      <c r="G125" s="19"/>
      <c r="H125" s="19"/>
      <c r="I125" s="19"/>
      <c r="J125" s="19"/>
      <c r="K125" s="19"/>
      <c r="L125" s="19"/>
      <c r="M125" s="19"/>
      <c r="N125" s="19"/>
      <c r="O125" s="49"/>
      <c r="P125" s="65">
        <f t="shared" si="60"/>
        <v>0</v>
      </c>
      <c r="Q125" s="49"/>
      <c r="R125" s="49"/>
      <c r="S125" s="65">
        <f t="shared" si="61"/>
        <v>0</v>
      </c>
    </row>
    <row r="126" spans="1:19" hidden="1" x14ac:dyDescent="0.25">
      <c r="A126" s="15"/>
      <c r="B126" s="23">
        <v>421223</v>
      </c>
      <c r="C126" s="17" t="s">
        <v>110</v>
      </c>
      <c r="D126" s="84"/>
      <c r="E126" s="68"/>
      <c r="F126" s="19"/>
      <c r="G126" s="19"/>
      <c r="H126" s="19"/>
      <c r="I126" s="19"/>
      <c r="J126" s="19"/>
      <c r="K126" s="19"/>
      <c r="L126" s="19"/>
      <c r="M126" s="19"/>
      <c r="N126" s="19"/>
      <c r="O126" s="49"/>
      <c r="P126" s="65">
        <f t="shared" si="60"/>
        <v>0</v>
      </c>
      <c r="Q126" s="49"/>
      <c r="R126" s="49"/>
      <c r="S126" s="65">
        <f t="shared" si="61"/>
        <v>0</v>
      </c>
    </row>
    <row r="127" spans="1:19" hidden="1" x14ac:dyDescent="0.25">
      <c r="A127" s="15"/>
      <c r="B127" s="23">
        <v>421224</v>
      </c>
      <c r="C127" s="17" t="s">
        <v>111</v>
      </c>
      <c r="D127" s="84"/>
      <c r="E127" s="68"/>
      <c r="F127" s="19"/>
      <c r="G127" s="19"/>
      <c r="H127" s="19"/>
      <c r="I127" s="19"/>
      <c r="J127" s="19"/>
      <c r="K127" s="19"/>
      <c r="L127" s="19"/>
      <c r="M127" s="19"/>
      <c r="N127" s="19"/>
      <c r="O127" s="49"/>
      <c r="P127" s="65">
        <f t="shared" si="60"/>
        <v>0</v>
      </c>
      <c r="Q127" s="49"/>
      <c r="R127" s="49"/>
      <c r="S127" s="65">
        <f t="shared" si="61"/>
        <v>0</v>
      </c>
    </row>
    <row r="128" spans="1:19" hidden="1" x14ac:dyDescent="0.25">
      <c r="A128" s="15"/>
      <c r="B128" s="23">
        <v>421225</v>
      </c>
      <c r="C128" s="17" t="s">
        <v>112</v>
      </c>
      <c r="D128" s="84"/>
      <c r="E128" s="68"/>
      <c r="F128" s="19"/>
      <c r="G128" s="19"/>
      <c r="H128" s="19"/>
      <c r="I128" s="19"/>
      <c r="J128" s="19"/>
      <c r="K128" s="19"/>
      <c r="L128" s="19"/>
      <c r="M128" s="19"/>
      <c r="N128" s="19"/>
      <c r="O128" s="49"/>
      <c r="P128" s="65">
        <f t="shared" si="60"/>
        <v>0</v>
      </c>
      <c r="Q128" s="49"/>
      <c r="R128" s="49"/>
      <c r="S128" s="65">
        <f t="shared" si="61"/>
        <v>0</v>
      </c>
    </row>
    <row r="129" spans="1:19" hidden="1" x14ac:dyDescent="0.25">
      <c r="A129" s="11"/>
      <c r="B129" s="27">
        <v>421300</v>
      </c>
      <c r="C129" s="13" t="s">
        <v>113</v>
      </c>
      <c r="D129" s="82">
        <f>SUM(D130,D133+D140)</f>
        <v>0</v>
      </c>
      <c r="E129" s="66">
        <f t="shared" ref="E129:O129" si="87">SUM(E130,E133+E140)</f>
        <v>0</v>
      </c>
      <c r="F129" s="14">
        <f t="shared" si="87"/>
        <v>0</v>
      </c>
      <c r="G129" s="14">
        <f t="shared" si="87"/>
        <v>0</v>
      </c>
      <c r="H129" s="14">
        <f t="shared" si="87"/>
        <v>0</v>
      </c>
      <c r="I129" s="14">
        <f t="shared" si="87"/>
        <v>0</v>
      </c>
      <c r="J129" s="14">
        <f t="shared" si="87"/>
        <v>0</v>
      </c>
      <c r="K129" s="14">
        <f t="shared" si="87"/>
        <v>0</v>
      </c>
      <c r="L129" s="14">
        <f t="shared" si="87"/>
        <v>0</v>
      </c>
      <c r="M129" s="14">
        <f t="shared" si="87"/>
        <v>0</v>
      </c>
      <c r="N129" s="14">
        <f t="shared" si="87"/>
        <v>0</v>
      </c>
      <c r="O129" s="47">
        <f t="shared" si="87"/>
        <v>0</v>
      </c>
      <c r="P129" s="65">
        <f t="shared" si="60"/>
        <v>0</v>
      </c>
      <c r="Q129" s="47">
        <f t="shared" ref="Q129:R129" si="88">SUM(Q130,Q133+Q140)</f>
        <v>0</v>
      </c>
      <c r="R129" s="47">
        <f t="shared" si="88"/>
        <v>0</v>
      </c>
      <c r="S129" s="65">
        <f t="shared" si="61"/>
        <v>0</v>
      </c>
    </row>
    <row r="130" spans="1:19" hidden="1" x14ac:dyDescent="0.25">
      <c r="A130" s="15"/>
      <c r="B130" s="23">
        <v>421310</v>
      </c>
      <c r="C130" s="17" t="s">
        <v>114</v>
      </c>
      <c r="D130" s="83">
        <f>SUM(D131:D132)</f>
        <v>0</v>
      </c>
      <c r="E130" s="67">
        <f t="shared" ref="E130:O130" si="89">SUM(E131:E132)</f>
        <v>0</v>
      </c>
      <c r="F130" s="18">
        <f t="shared" si="89"/>
        <v>0</v>
      </c>
      <c r="G130" s="18">
        <f t="shared" si="89"/>
        <v>0</v>
      </c>
      <c r="H130" s="18">
        <f t="shared" si="89"/>
        <v>0</v>
      </c>
      <c r="I130" s="18">
        <f t="shared" si="89"/>
        <v>0</v>
      </c>
      <c r="J130" s="18">
        <f t="shared" si="89"/>
        <v>0</v>
      </c>
      <c r="K130" s="18">
        <f t="shared" si="89"/>
        <v>0</v>
      </c>
      <c r="L130" s="18">
        <f t="shared" si="89"/>
        <v>0</v>
      </c>
      <c r="M130" s="18">
        <f t="shared" si="89"/>
        <v>0</v>
      </c>
      <c r="N130" s="18">
        <f t="shared" si="89"/>
        <v>0</v>
      </c>
      <c r="O130" s="48">
        <f t="shared" si="89"/>
        <v>0</v>
      </c>
      <c r="P130" s="65">
        <f t="shared" si="60"/>
        <v>0</v>
      </c>
      <c r="Q130" s="48">
        <f t="shared" ref="Q130:R130" si="90">SUM(Q131:Q132)</f>
        <v>0</v>
      </c>
      <c r="R130" s="48">
        <f t="shared" si="90"/>
        <v>0</v>
      </c>
      <c r="S130" s="65">
        <f t="shared" si="61"/>
        <v>0</v>
      </c>
    </row>
    <row r="131" spans="1:19" ht="25.5" hidden="1" x14ac:dyDescent="0.25">
      <c r="A131" s="15"/>
      <c r="B131" s="23">
        <v>421311</v>
      </c>
      <c r="C131" s="17" t="s">
        <v>115</v>
      </c>
      <c r="D131" s="84"/>
      <c r="E131" s="68"/>
      <c r="F131" s="19"/>
      <c r="G131" s="19"/>
      <c r="H131" s="19"/>
      <c r="I131" s="19"/>
      <c r="J131" s="19"/>
      <c r="K131" s="19"/>
      <c r="L131" s="19"/>
      <c r="M131" s="19"/>
      <c r="N131" s="19"/>
      <c r="O131" s="49"/>
      <c r="P131" s="65">
        <f t="shared" si="60"/>
        <v>0</v>
      </c>
      <c r="Q131" s="49"/>
      <c r="R131" s="49"/>
      <c r="S131" s="65">
        <f t="shared" si="61"/>
        <v>0</v>
      </c>
    </row>
    <row r="132" spans="1:19" ht="25.5" hidden="1" x14ac:dyDescent="0.25">
      <c r="A132" s="15"/>
      <c r="B132" s="23">
        <v>421311</v>
      </c>
      <c r="C132" s="17" t="s">
        <v>546</v>
      </c>
      <c r="D132" s="84"/>
      <c r="E132" s="68"/>
      <c r="F132" s="19"/>
      <c r="G132" s="19"/>
      <c r="H132" s="19"/>
      <c r="I132" s="19"/>
      <c r="J132" s="19"/>
      <c r="K132" s="19"/>
      <c r="L132" s="19"/>
      <c r="M132" s="19"/>
      <c r="N132" s="19"/>
      <c r="O132" s="49"/>
      <c r="P132" s="65">
        <f t="shared" si="60"/>
        <v>0</v>
      </c>
      <c r="Q132" s="49"/>
      <c r="R132" s="49"/>
      <c r="S132" s="65">
        <f t="shared" si="61"/>
        <v>0</v>
      </c>
    </row>
    <row r="133" spans="1:19" ht="25.5" hidden="1" x14ac:dyDescent="0.25">
      <c r="A133" s="15"/>
      <c r="B133" s="23">
        <v>421320</v>
      </c>
      <c r="C133" s="17" t="s">
        <v>116</v>
      </c>
      <c r="D133" s="83">
        <f>SUM(D134:D139)</f>
        <v>0</v>
      </c>
      <c r="E133" s="67">
        <f t="shared" ref="E133:O133" si="91">SUM(E134:E139)</f>
        <v>0</v>
      </c>
      <c r="F133" s="18">
        <f t="shared" si="91"/>
        <v>0</v>
      </c>
      <c r="G133" s="18">
        <f t="shared" si="91"/>
        <v>0</v>
      </c>
      <c r="H133" s="18">
        <f t="shared" si="91"/>
        <v>0</v>
      </c>
      <c r="I133" s="18">
        <f t="shared" si="91"/>
        <v>0</v>
      </c>
      <c r="J133" s="18">
        <f t="shared" si="91"/>
        <v>0</v>
      </c>
      <c r="K133" s="18">
        <f t="shared" si="91"/>
        <v>0</v>
      </c>
      <c r="L133" s="18">
        <f t="shared" si="91"/>
        <v>0</v>
      </c>
      <c r="M133" s="18">
        <f t="shared" si="91"/>
        <v>0</v>
      </c>
      <c r="N133" s="18">
        <f t="shared" si="91"/>
        <v>0</v>
      </c>
      <c r="O133" s="48">
        <f t="shared" si="91"/>
        <v>0</v>
      </c>
      <c r="P133" s="65">
        <f t="shared" si="60"/>
        <v>0</v>
      </c>
      <c r="Q133" s="48">
        <f t="shared" ref="Q133:R133" si="92">SUM(Q134:Q139)</f>
        <v>0</v>
      </c>
      <c r="R133" s="48">
        <f t="shared" si="92"/>
        <v>0</v>
      </c>
      <c r="S133" s="65">
        <f t="shared" si="61"/>
        <v>0</v>
      </c>
    </row>
    <row r="134" spans="1:19" hidden="1" x14ac:dyDescent="0.25">
      <c r="A134" s="15"/>
      <c r="B134" s="23">
        <v>421321</v>
      </c>
      <c r="C134" s="17" t="s">
        <v>117</v>
      </c>
      <c r="D134" s="84"/>
      <c r="E134" s="68"/>
      <c r="F134" s="19"/>
      <c r="G134" s="19"/>
      <c r="H134" s="19"/>
      <c r="I134" s="19"/>
      <c r="J134" s="19"/>
      <c r="K134" s="19"/>
      <c r="L134" s="19"/>
      <c r="M134" s="19"/>
      <c r="N134" s="19"/>
      <c r="O134" s="49"/>
      <c r="P134" s="65">
        <f t="shared" si="60"/>
        <v>0</v>
      </c>
      <c r="Q134" s="49"/>
      <c r="R134" s="49"/>
      <c r="S134" s="65">
        <f t="shared" si="61"/>
        <v>0</v>
      </c>
    </row>
    <row r="135" spans="1:19" hidden="1" x14ac:dyDescent="0.25">
      <c r="A135" s="15"/>
      <c r="B135" s="23">
        <v>421322</v>
      </c>
      <c r="C135" s="17" t="s">
        <v>118</v>
      </c>
      <c r="D135" s="84"/>
      <c r="E135" s="68"/>
      <c r="F135" s="19"/>
      <c r="G135" s="19"/>
      <c r="H135" s="19"/>
      <c r="I135" s="19"/>
      <c r="J135" s="19"/>
      <c r="K135" s="19"/>
      <c r="L135" s="19"/>
      <c r="M135" s="19"/>
      <c r="N135" s="19"/>
      <c r="O135" s="49"/>
      <c r="P135" s="65">
        <f t="shared" si="60"/>
        <v>0</v>
      </c>
      <c r="Q135" s="49"/>
      <c r="R135" s="49"/>
      <c r="S135" s="65">
        <f t="shared" si="61"/>
        <v>0</v>
      </c>
    </row>
    <row r="136" spans="1:19" ht="25.5" hidden="1" x14ac:dyDescent="0.25">
      <c r="A136" s="15"/>
      <c r="B136" s="23">
        <v>421323</v>
      </c>
      <c r="C136" s="17" t="s">
        <v>551</v>
      </c>
      <c r="D136" s="84"/>
      <c r="E136" s="68"/>
      <c r="F136" s="19"/>
      <c r="G136" s="19"/>
      <c r="H136" s="19"/>
      <c r="I136" s="19"/>
      <c r="J136" s="19"/>
      <c r="K136" s="19"/>
      <c r="L136" s="19"/>
      <c r="M136" s="19"/>
      <c r="N136" s="19"/>
      <c r="O136" s="49"/>
      <c r="P136" s="65">
        <f t="shared" si="60"/>
        <v>0</v>
      </c>
      <c r="Q136" s="49"/>
      <c r="R136" s="49"/>
      <c r="S136" s="65">
        <f t="shared" si="61"/>
        <v>0</v>
      </c>
    </row>
    <row r="137" spans="1:19" hidden="1" x14ac:dyDescent="0.25">
      <c r="A137" s="15"/>
      <c r="B137" s="23">
        <v>421324</v>
      </c>
      <c r="C137" s="17" t="s">
        <v>119</v>
      </c>
      <c r="D137" s="84"/>
      <c r="E137" s="68"/>
      <c r="F137" s="19"/>
      <c r="G137" s="19"/>
      <c r="H137" s="19"/>
      <c r="I137" s="19"/>
      <c r="J137" s="19"/>
      <c r="K137" s="19"/>
      <c r="L137" s="19"/>
      <c r="M137" s="19"/>
      <c r="N137" s="19"/>
      <c r="O137" s="49"/>
      <c r="P137" s="65">
        <f t="shared" si="60"/>
        <v>0</v>
      </c>
      <c r="Q137" s="49"/>
      <c r="R137" s="49"/>
      <c r="S137" s="65">
        <f t="shared" si="61"/>
        <v>0</v>
      </c>
    </row>
    <row r="138" spans="1:19" ht="42" hidden="1" customHeight="1" x14ac:dyDescent="0.25">
      <c r="A138" s="15"/>
      <c r="B138" s="23">
        <v>421325</v>
      </c>
      <c r="C138" s="17" t="s">
        <v>120</v>
      </c>
      <c r="D138" s="84"/>
      <c r="E138" s="68"/>
      <c r="F138" s="19"/>
      <c r="G138" s="19"/>
      <c r="H138" s="19"/>
      <c r="I138" s="19"/>
      <c r="J138" s="19"/>
      <c r="K138" s="19"/>
      <c r="L138" s="19"/>
      <c r="M138" s="19"/>
      <c r="N138" s="19"/>
      <c r="O138" s="49"/>
      <c r="P138" s="65">
        <f t="shared" si="60"/>
        <v>0</v>
      </c>
      <c r="Q138" s="49"/>
      <c r="R138" s="49"/>
      <c r="S138" s="65">
        <f t="shared" si="61"/>
        <v>0</v>
      </c>
    </row>
    <row r="139" spans="1:19" ht="40.5" hidden="1" customHeight="1" x14ac:dyDescent="0.25">
      <c r="A139" s="15"/>
      <c r="B139" s="23">
        <v>421325</v>
      </c>
      <c r="C139" s="17" t="s">
        <v>121</v>
      </c>
      <c r="D139" s="84"/>
      <c r="E139" s="68"/>
      <c r="F139" s="19"/>
      <c r="G139" s="19"/>
      <c r="H139" s="19"/>
      <c r="I139" s="19"/>
      <c r="J139" s="19"/>
      <c r="K139" s="19"/>
      <c r="L139" s="19"/>
      <c r="M139" s="19"/>
      <c r="N139" s="19"/>
      <c r="O139" s="49"/>
      <c r="P139" s="65">
        <f t="shared" si="60"/>
        <v>0</v>
      </c>
      <c r="Q139" s="49"/>
      <c r="R139" s="49"/>
      <c r="S139" s="65">
        <f t="shared" si="61"/>
        <v>0</v>
      </c>
    </row>
    <row r="140" spans="1:19" hidden="1" x14ac:dyDescent="0.25">
      <c r="A140" s="15"/>
      <c r="B140" s="23">
        <v>421390</v>
      </c>
      <c r="C140" s="17" t="s">
        <v>122</v>
      </c>
      <c r="D140" s="85">
        <f>SUM(D141:D142)</f>
        <v>0</v>
      </c>
      <c r="E140" s="69">
        <f t="shared" ref="E140:O140" si="93">SUM(E141:E142)</f>
        <v>0</v>
      </c>
      <c r="F140" s="20">
        <f t="shared" si="93"/>
        <v>0</v>
      </c>
      <c r="G140" s="20">
        <f t="shared" si="93"/>
        <v>0</v>
      </c>
      <c r="H140" s="20">
        <f t="shared" si="93"/>
        <v>0</v>
      </c>
      <c r="I140" s="20">
        <f t="shared" si="93"/>
        <v>0</v>
      </c>
      <c r="J140" s="20">
        <f t="shared" si="93"/>
        <v>0</v>
      </c>
      <c r="K140" s="20">
        <f t="shared" si="93"/>
        <v>0</v>
      </c>
      <c r="L140" s="20">
        <f t="shared" si="93"/>
        <v>0</v>
      </c>
      <c r="M140" s="20">
        <f t="shared" si="93"/>
        <v>0</v>
      </c>
      <c r="N140" s="20">
        <f t="shared" si="93"/>
        <v>0</v>
      </c>
      <c r="O140" s="50">
        <f t="shared" si="93"/>
        <v>0</v>
      </c>
      <c r="P140" s="65">
        <f t="shared" si="60"/>
        <v>0</v>
      </c>
      <c r="Q140" s="50">
        <f t="shared" ref="Q140:R140" si="94">SUM(Q141:Q142)</f>
        <v>0</v>
      </c>
      <c r="R140" s="50">
        <f t="shared" si="94"/>
        <v>0</v>
      </c>
      <c r="S140" s="65">
        <f t="shared" si="61"/>
        <v>0</v>
      </c>
    </row>
    <row r="141" spans="1:19" ht="33.75" hidden="1" customHeight="1" x14ac:dyDescent="0.25">
      <c r="A141" s="15"/>
      <c r="B141" s="23">
        <v>421391</v>
      </c>
      <c r="C141" s="17" t="s">
        <v>123</v>
      </c>
      <c r="D141" s="84"/>
      <c r="E141" s="68"/>
      <c r="F141" s="19"/>
      <c r="G141" s="19"/>
      <c r="H141" s="19"/>
      <c r="I141" s="19"/>
      <c r="J141" s="19"/>
      <c r="K141" s="19"/>
      <c r="L141" s="19"/>
      <c r="M141" s="19"/>
      <c r="N141" s="19"/>
      <c r="O141" s="49"/>
      <c r="P141" s="65">
        <f t="shared" si="60"/>
        <v>0</v>
      </c>
      <c r="Q141" s="49"/>
      <c r="R141" s="49"/>
      <c r="S141" s="65">
        <f t="shared" si="61"/>
        <v>0</v>
      </c>
    </row>
    <row r="142" spans="1:19" hidden="1" x14ac:dyDescent="0.25">
      <c r="A142" s="15"/>
      <c r="B142" s="23">
        <v>421392</v>
      </c>
      <c r="C142" s="17" t="s">
        <v>124</v>
      </c>
      <c r="D142" s="84"/>
      <c r="E142" s="68"/>
      <c r="F142" s="19"/>
      <c r="G142" s="19"/>
      <c r="H142" s="19"/>
      <c r="I142" s="19"/>
      <c r="J142" s="19"/>
      <c r="K142" s="19"/>
      <c r="L142" s="19"/>
      <c r="M142" s="19"/>
      <c r="N142" s="19"/>
      <c r="O142" s="49"/>
      <c r="P142" s="65">
        <f t="shared" si="60"/>
        <v>0</v>
      </c>
      <c r="Q142" s="49"/>
      <c r="R142" s="49"/>
      <c r="S142" s="65">
        <f t="shared" si="61"/>
        <v>0</v>
      </c>
    </row>
    <row r="143" spans="1:19" hidden="1" x14ac:dyDescent="0.25">
      <c r="A143" s="11"/>
      <c r="B143" s="27">
        <v>421400</v>
      </c>
      <c r="C143" s="13" t="s">
        <v>125</v>
      </c>
      <c r="D143" s="82">
        <f>SUM(D144,D149)</f>
        <v>0</v>
      </c>
      <c r="E143" s="66">
        <f t="shared" ref="E143:O143" si="95">SUM(E144,E149)</f>
        <v>0</v>
      </c>
      <c r="F143" s="14">
        <f t="shared" si="95"/>
        <v>0</v>
      </c>
      <c r="G143" s="14">
        <f t="shared" si="95"/>
        <v>0</v>
      </c>
      <c r="H143" s="14">
        <f t="shared" si="95"/>
        <v>0</v>
      </c>
      <c r="I143" s="14">
        <f t="shared" si="95"/>
        <v>0</v>
      </c>
      <c r="J143" s="14">
        <f t="shared" si="95"/>
        <v>0</v>
      </c>
      <c r="K143" s="14">
        <f t="shared" si="95"/>
        <v>0</v>
      </c>
      <c r="L143" s="14">
        <f t="shared" si="95"/>
        <v>0</v>
      </c>
      <c r="M143" s="14">
        <f t="shared" si="95"/>
        <v>0</v>
      </c>
      <c r="N143" s="14">
        <f t="shared" si="95"/>
        <v>0</v>
      </c>
      <c r="O143" s="47">
        <f t="shared" si="95"/>
        <v>0</v>
      </c>
      <c r="P143" s="65">
        <f t="shared" si="60"/>
        <v>0</v>
      </c>
      <c r="Q143" s="47">
        <f t="shared" ref="Q143:R143" si="96">SUM(Q144,Q149)</f>
        <v>0</v>
      </c>
      <c r="R143" s="47">
        <f t="shared" si="96"/>
        <v>0</v>
      </c>
      <c r="S143" s="65">
        <f t="shared" si="61"/>
        <v>0</v>
      </c>
    </row>
    <row r="144" spans="1:19" hidden="1" x14ac:dyDescent="0.25">
      <c r="A144" s="15"/>
      <c r="B144" s="23">
        <v>421410</v>
      </c>
      <c r="C144" s="17" t="s">
        <v>126</v>
      </c>
      <c r="D144" s="83">
        <f>SUM(D145:D148)</f>
        <v>0</v>
      </c>
      <c r="E144" s="67">
        <f t="shared" ref="E144:O144" si="97">SUM(E145:E148)</f>
        <v>0</v>
      </c>
      <c r="F144" s="18">
        <f t="shared" si="97"/>
        <v>0</v>
      </c>
      <c r="G144" s="18">
        <f t="shared" si="97"/>
        <v>0</v>
      </c>
      <c r="H144" s="18">
        <f t="shared" si="97"/>
        <v>0</v>
      </c>
      <c r="I144" s="18">
        <f t="shared" si="97"/>
        <v>0</v>
      </c>
      <c r="J144" s="18">
        <f t="shared" si="97"/>
        <v>0</v>
      </c>
      <c r="K144" s="18">
        <f t="shared" si="97"/>
        <v>0</v>
      </c>
      <c r="L144" s="18">
        <f t="shared" si="97"/>
        <v>0</v>
      </c>
      <c r="M144" s="18">
        <f t="shared" si="97"/>
        <v>0</v>
      </c>
      <c r="N144" s="18">
        <f t="shared" si="97"/>
        <v>0</v>
      </c>
      <c r="O144" s="48">
        <f t="shared" si="97"/>
        <v>0</v>
      </c>
      <c r="P144" s="65">
        <f t="shared" si="60"/>
        <v>0</v>
      </c>
      <c r="Q144" s="48">
        <f t="shared" ref="Q144:R144" si="98">SUM(Q145:Q148)</f>
        <v>0</v>
      </c>
      <c r="R144" s="48">
        <f t="shared" si="98"/>
        <v>0</v>
      </c>
      <c r="S144" s="65">
        <f t="shared" si="61"/>
        <v>0</v>
      </c>
    </row>
    <row r="145" spans="1:19" hidden="1" x14ac:dyDescent="0.25">
      <c r="A145" s="15"/>
      <c r="B145" s="23">
        <v>421411</v>
      </c>
      <c r="C145" s="17" t="s">
        <v>127</v>
      </c>
      <c r="D145" s="84"/>
      <c r="E145" s="68"/>
      <c r="F145" s="19"/>
      <c r="G145" s="19"/>
      <c r="H145" s="19"/>
      <c r="I145" s="19"/>
      <c r="J145" s="19"/>
      <c r="K145" s="19"/>
      <c r="L145" s="19"/>
      <c r="M145" s="19"/>
      <c r="N145" s="19"/>
      <c r="O145" s="49"/>
      <c r="P145" s="65">
        <f t="shared" si="60"/>
        <v>0</v>
      </c>
      <c r="Q145" s="49"/>
      <c r="R145" s="49"/>
      <c r="S145" s="65">
        <f t="shared" si="61"/>
        <v>0</v>
      </c>
    </row>
    <row r="146" spans="1:19" hidden="1" x14ac:dyDescent="0.25">
      <c r="A146" s="15"/>
      <c r="B146" s="23">
        <v>421412</v>
      </c>
      <c r="C146" s="17" t="s">
        <v>128</v>
      </c>
      <c r="D146" s="84"/>
      <c r="E146" s="68"/>
      <c r="F146" s="19"/>
      <c r="G146" s="19"/>
      <c r="H146" s="19"/>
      <c r="I146" s="19"/>
      <c r="J146" s="19"/>
      <c r="K146" s="19"/>
      <c r="L146" s="19"/>
      <c r="M146" s="19"/>
      <c r="N146" s="19"/>
      <c r="O146" s="49"/>
      <c r="P146" s="65">
        <f t="shared" si="60"/>
        <v>0</v>
      </c>
      <c r="Q146" s="49"/>
      <c r="R146" s="49"/>
      <c r="S146" s="65">
        <f t="shared" si="61"/>
        <v>0</v>
      </c>
    </row>
    <row r="147" spans="1:19" hidden="1" x14ac:dyDescent="0.25">
      <c r="A147" s="15"/>
      <c r="B147" s="23">
        <v>421414</v>
      </c>
      <c r="C147" s="17" t="s">
        <v>129</v>
      </c>
      <c r="D147" s="84"/>
      <c r="E147" s="68"/>
      <c r="F147" s="19"/>
      <c r="G147" s="19"/>
      <c r="H147" s="19"/>
      <c r="I147" s="19"/>
      <c r="J147" s="19"/>
      <c r="K147" s="19"/>
      <c r="L147" s="19"/>
      <c r="M147" s="19"/>
      <c r="N147" s="19"/>
      <c r="O147" s="49"/>
      <c r="P147" s="65">
        <f t="shared" si="60"/>
        <v>0</v>
      </c>
      <c r="Q147" s="49"/>
      <c r="R147" s="49"/>
      <c r="S147" s="65">
        <f t="shared" si="61"/>
        <v>0</v>
      </c>
    </row>
    <row r="148" spans="1:19" ht="25.5" hidden="1" x14ac:dyDescent="0.25">
      <c r="A148" s="15"/>
      <c r="B148" s="23">
        <v>421419</v>
      </c>
      <c r="C148" s="17" t="s">
        <v>552</v>
      </c>
      <c r="D148" s="84"/>
      <c r="E148" s="68"/>
      <c r="F148" s="19"/>
      <c r="G148" s="19"/>
      <c r="H148" s="19"/>
      <c r="I148" s="19"/>
      <c r="J148" s="19"/>
      <c r="K148" s="19"/>
      <c r="L148" s="19"/>
      <c r="M148" s="19"/>
      <c r="N148" s="19"/>
      <c r="O148" s="49"/>
      <c r="P148" s="65">
        <f t="shared" si="60"/>
        <v>0</v>
      </c>
      <c r="Q148" s="49"/>
      <c r="R148" s="49"/>
      <c r="S148" s="65">
        <f t="shared" si="61"/>
        <v>0</v>
      </c>
    </row>
    <row r="149" spans="1:19" hidden="1" x14ac:dyDescent="0.25">
      <c r="A149" s="15"/>
      <c r="B149" s="23">
        <v>421420</v>
      </c>
      <c r="C149" s="17" t="s">
        <v>130</v>
      </c>
      <c r="D149" s="83">
        <f>SUM(D150:D152)</f>
        <v>0</v>
      </c>
      <c r="E149" s="67">
        <f t="shared" ref="E149:O149" si="99">SUM(E150:E152)</f>
        <v>0</v>
      </c>
      <c r="F149" s="18">
        <f t="shared" si="99"/>
        <v>0</v>
      </c>
      <c r="G149" s="18">
        <f t="shared" si="99"/>
        <v>0</v>
      </c>
      <c r="H149" s="18">
        <f t="shared" si="99"/>
        <v>0</v>
      </c>
      <c r="I149" s="18">
        <f t="shared" si="99"/>
        <v>0</v>
      </c>
      <c r="J149" s="18">
        <f t="shared" si="99"/>
        <v>0</v>
      </c>
      <c r="K149" s="18">
        <f t="shared" si="99"/>
        <v>0</v>
      </c>
      <c r="L149" s="18">
        <f t="shared" si="99"/>
        <v>0</v>
      </c>
      <c r="M149" s="18">
        <f t="shared" si="99"/>
        <v>0</v>
      </c>
      <c r="N149" s="18">
        <f t="shared" si="99"/>
        <v>0</v>
      </c>
      <c r="O149" s="48">
        <f t="shared" si="99"/>
        <v>0</v>
      </c>
      <c r="P149" s="65">
        <f t="shared" si="60"/>
        <v>0</v>
      </c>
      <c r="Q149" s="48">
        <f t="shared" ref="Q149:R149" si="100">SUM(Q150:Q152)</f>
        <v>0</v>
      </c>
      <c r="R149" s="48">
        <f t="shared" si="100"/>
        <v>0</v>
      </c>
      <c r="S149" s="65">
        <f t="shared" si="61"/>
        <v>0</v>
      </c>
    </row>
    <row r="150" spans="1:19" hidden="1" x14ac:dyDescent="0.25">
      <c r="A150" s="15"/>
      <c r="B150" s="23">
        <v>421421</v>
      </c>
      <c r="C150" s="17" t="s">
        <v>693</v>
      </c>
      <c r="D150" s="84"/>
      <c r="E150" s="68"/>
      <c r="F150" s="19"/>
      <c r="G150" s="19"/>
      <c r="H150" s="19"/>
      <c r="I150" s="19"/>
      <c r="J150" s="19"/>
      <c r="K150" s="19"/>
      <c r="L150" s="19"/>
      <c r="M150" s="19"/>
      <c r="N150" s="19"/>
      <c r="O150" s="49"/>
      <c r="P150" s="65">
        <f t="shared" si="60"/>
        <v>0</v>
      </c>
      <c r="Q150" s="49"/>
      <c r="R150" s="49"/>
      <c r="S150" s="65">
        <f t="shared" si="61"/>
        <v>0</v>
      </c>
    </row>
    <row r="151" spans="1:19" hidden="1" x14ac:dyDescent="0.25">
      <c r="A151" s="15"/>
      <c r="B151" s="23">
        <v>421422</v>
      </c>
      <c r="C151" s="17" t="s">
        <v>132</v>
      </c>
      <c r="D151" s="84"/>
      <c r="E151" s="68"/>
      <c r="F151" s="19"/>
      <c r="G151" s="19"/>
      <c r="H151" s="19"/>
      <c r="I151" s="19"/>
      <c r="J151" s="19"/>
      <c r="K151" s="19"/>
      <c r="L151" s="19"/>
      <c r="M151" s="19"/>
      <c r="N151" s="19"/>
      <c r="O151" s="49"/>
      <c r="P151" s="65">
        <f t="shared" si="60"/>
        <v>0</v>
      </c>
      <c r="Q151" s="49"/>
      <c r="R151" s="49"/>
      <c r="S151" s="65">
        <f t="shared" si="61"/>
        <v>0</v>
      </c>
    </row>
    <row r="152" spans="1:19" hidden="1" x14ac:dyDescent="0.25">
      <c r="A152" s="15"/>
      <c r="B152" s="23">
        <v>421429</v>
      </c>
      <c r="C152" s="17" t="s">
        <v>133</v>
      </c>
      <c r="D152" s="84"/>
      <c r="E152" s="68"/>
      <c r="F152" s="19"/>
      <c r="G152" s="19"/>
      <c r="H152" s="19"/>
      <c r="I152" s="19"/>
      <c r="J152" s="19"/>
      <c r="K152" s="19"/>
      <c r="L152" s="19"/>
      <c r="M152" s="19"/>
      <c r="N152" s="19"/>
      <c r="O152" s="49"/>
      <c r="P152" s="65">
        <f t="shared" si="60"/>
        <v>0</v>
      </c>
      <c r="Q152" s="49"/>
      <c r="R152" s="49"/>
      <c r="S152" s="65">
        <f t="shared" si="61"/>
        <v>0</v>
      </c>
    </row>
    <row r="153" spans="1:19" hidden="1" x14ac:dyDescent="0.25">
      <c r="A153" s="11"/>
      <c r="B153" s="27">
        <v>421500</v>
      </c>
      <c r="C153" s="13" t="s">
        <v>134</v>
      </c>
      <c r="D153" s="82">
        <f>SUM(D154,D159)</f>
        <v>0</v>
      </c>
      <c r="E153" s="66">
        <f t="shared" ref="E153:O153" si="101">SUM(E154,E159)</f>
        <v>0</v>
      </c>
      <c r="F153" s="14">
        <f t="shared" si="101"/>
        <v>0</v>
      </c>
      <c r="G153" s="14">
        <f t="shared" si="101"/>
        <v>0</v>
      </c>
      <c r="H153" s="14">
        <f t="shared" si="101"/>
        <v>0</v>
      </c>
      <c r="I153" s="14">
        <f t="shared" si="101"/>
        <v>0</v>
      </c>
      <c r="J153" s="14">
        <f t="shared" si="101"/>
        <v>0</v>
      </c>
      <c r="K153" s="14">
        <f t="shared" si="101"/>
        <v>0</v>
      </c>
      <c r="L153" s="14">
        <f t="shared" si="101"/>
        <v>0</v>
      </c>
      <c r="M153" s="14">
        <f t="shared" si="101"/>
        <v>0</v>
      </c>
      <c r="N153" s="14">
        <f t="shared" si="101"/>
        <v>0</v>
      </c>
      <c r="O153" s="47">
        <f t="shared" si="101"/>
        <v>0</v>
      </c>
      <c r="P153" s="65">
        <f t="shared" si="60"/>
        <v>0</v>
      </c>
      <c r="Q153" s="47">
        <f t="shared" ref="Q153:R153" si="102">SUM(Q154,Q159)</f>
        <v>0</v>
      </c>
      <c r="R153" s="47">
        <f t="shared" si="102"/>
        <v>0</v>
      </c>
      <c r="S153" s="65">
        <f t="shared" si="61"/>
        <v>0</v>
      </c>
    </row>
    <row r="154" spans="1:19" hidden="1" x14ac:dyDescent="0.25">
      <c r="A154" s="15"/>
      <c r="B154" s="23">
        <v>421510</v>
      </c>
      <c r="C154" s="17" t="s">
        <v>135</v>
      </c>
      <c r="D154" s="83">
        <f>SUM(D155:D158)</f>
        <v>0</v>
      </c>
      <c r="E154" s="67">
        <f t="shared" ref="E154:O154" si="103">SUM(E155:E158)</f>
        <v>0</v>
      </c>
      <c r="F154" s="18">
        <f t="shared" si="103"/>
        <v>0</v>
      </c>
      <c r="G154" s="18">
        <f t="shared" si="103"/>
        <v>0</v>
      </c>
      <c r="H154" s="18">
        <f t="shared" si="103"/>
        <v>0</v>
      </c>
      <c r="I154" s="18">
        <f t="shared" si="103"/>
        <v>0</v>
      </c>
      <c r="J154" s="18">
        <f t="shared" si="103"/>
        <v>0</v>
      </c>
      <c r="K154" s="18">
        <f t="shared" si="103"/>
        <v>0</v>
      </c>
      <c r="L154" s="18">
        <f t="shared" si="103"/>
        <v>0</v>
      </c>
      <c r="M154" s="18">
        <f t="shared" si="103"/>
        <v>0</v>
      </c>
      <c r="N154" s="18">
        <f t="shared" si="103"/>
        <v>0</v>
      </c>
      <c r="O154" s="48">
        <f t="shared" si="103"/>
        <v>0</v>
      </c>
      <c r="P154" s="65">
        <f t="shared" si="60"/>
        <v>0</v>
      </c>
      <c r="Q154" s="48">
        <f t="shared" ref="Q154:R154" si="104">SUM(Q155:Q158)</f>
        <v>0</v>
      </c>
      <c r="R154" s="48">
        <f t="shared" si="104"/>
        <v>0</v>
      </c>
      <c r="S154" s="65">
        <f t="shared" si="61"/>
        <v>0</v>
      </c>
    </row>
    <row r="155" spans="1:19" hidden="1" x14ac:dyDescent="0.25">
      <c r="A155" s="15"/>
      <c r="B155" s="23">
        <v>421511</v>
      </c>
      <c r="C155" s="17" t="s">
        <v>136</v>
      </c>
      <c r="D155" s="84"/>
      <c r="E155" s="68"/>
      <c r="F155" s="19"/>
      <c r="G155" s="19"/>
      <c r="H155" s="19"/>
      <c r="I155" s="19"/>
      <c r="J155" s="19"/>
      <c r="K155" s="19"/>
      <c r="L155" s="19"/>
      <c r="M155" s="19"/>
      <c r="N155" s="19"/>
      <c r="O155" s="49"/>
      <c r="P155" s="65">
        <f t="shared" si="60"/>
        <v>0</v>
      </c>
      <c r="Q155" s="49"/>
      <c r="R155" s="49"/>
      <c r="S155" s="65">
        <f t="shared" si="61"/>
        <v>0</v>
      </c>
    </row>
    <row r="156" spans="1:19" ht="69.75" hidden="1" customHeight="1" x14ac:dyDescent="0.25">
      <c r="A156" s="15"/>
      <c r="B156" s="23">
        <v>421512</v>
      </c>
      <c r="C156" s="17" t="s">
        <v>137</v>
      </c>
      <c r="D156" s="84"/>
      <c r="E156" s="68"/>
      <c r="F156" s="19"/>
      <c r="G156" s="19"/>
      <c r="H156" s="19"/>
      <c r="I156" s="19"/>
      <c r="J156" s="19"/>
      <c r="K156" s="19"/>
      <c r="L156" s="19"/>
      <c r="M156" s="19"/>
      <c r="N156" s="19"/>
      <c r="O156" s="49"/>
      <c r="P156" s="65">
        <f t="shared" si="60"/>
        <v>0</v>
      </c>
      <c r="Q156" s="49"/>
      <c r="R156" s="49"/>
      <c r="S156" s="65">
        <f t="shared" si="61"/>
        <v>0</v>
      </c>
    </row>
    <row r="157" spans="1:19" hidden="1" x14ac:dyDescent="0.25">
      <c r="A157" s="15"/>
      <c r="B157" s="23">
        <v>421513</v>
      </c>
      <c r="C157" s="17" t="s">
        <v>138</v>
      </c>
      <c r="D157" s="84"/>
      <c r="E157" s="68"/>
      <c r="F157" s="19"/>
      <c r="G157" s="19"/>
      <c r="H157" s="19"/>
      <c r="I157" s="19"/>
      <c r="J157" s="19"/>
      <c r="K157" s="19"/>
      <c r="L157" s="19"/>
      <c r="M157" s="19"/>
      <c r="N157" s="19"/>
      <c r="O157" s="49"/>
      <c r="P157" s="65">
        <f t="shared" si="60"/>
        <v>0</v>
      </c>
      <c r="Q157" s="49"/>
      <c r="R157" s="49"/>
      <c r="S157" s="65">
        <f t="shared" si="61"/>
        <v>0</v>
      </c>
    </row>
    <row r="158" spans="1:19" ht="25.5" hidden="1" x14ac:dyDescent="0.25">
      <c r="A158" s="15"/>
      <c r="B158" s="23">
        <v>421519</v>
      </c>
      <c r="C158" s="17" t="s">
        <v>139</v>
      </c>
      <c r="D158" s="84"/>
      <c r="E158" s="68"/>
      <c r="F158" s="19"/>
      <c r="G158" s="19"/>
      <c r="H158" s="19"/>
      <c r="I158" s="19"/>
      <c r="J158" s="19"/>
      <c r="K158" s="19"/>
      <c r="L158" s="19"/>
      <c r="M158" s="19"/>
      <c r="N158" s="19"/>
      <c r="O158" s="49"/>
      <c r="P158" s="65">
        <f t="shared" si="60"/>
        <v>0</v>
      </c>
      <c r="Q158" s="49"/>
      <c r="R158" s="49"/>
      <c r="S158" s="65">
        <f t="shared" si="61"/>
        <v>0</v>
      </c>
    </row>
    <row r="159" spans="1:19" hidden="1" x14ac:dyDescent="0.25">
      <c r="A159" s="15"/>
      <c r="B159" s="23">
        <v>421520</v>
      </c>
      <c r="C159" s="17" t="s">
        <v>140</v>
      </c>
      <c r="D159" s="83">
        <f>SUM(D160:D162)</f>
        <v>0</v>
      </c>
      <c r="E159" s="67">
        <f t="shared" ref="E159:O159" si="105">SUM(E160:E162)</f>
        <v>0</v>
      </c>
      <c r="F159" s="18">
        <f t="shared" si="105"/>
        <v>0</v>
      </c>
      <c r="G159" s="18">
        <f t="shared" si="105"/>
        <v>0</v>
      </c>
      <c r="H159" s="18">
        <f t="shared" si="105"/>
        <v>0</v>
      </c>
      <c r="I159" s="18">
        <f t="shared" si="105"/>
        <v>0</v>
      </c>
      <c r="J159" s="18">
        <f t="shared" si="105"/>
        <v>0</v>
      </c>
      <c r="K159" s="18">
        <f t="shared" si="105"/>
        <v>0</v>
      </c>
      <c r="L159" s="18">
        <f t="shared" si="105"/>
        <v>0</v>
      </c>
      <c r="M159" s="18">
        <f t="shared" si="105"/>
        <v>0</v>
      </c>
      <c r="N159" s="18">
        <f t="shared" si="105"/>
        <v>0</v>
      </c>
      <c r="O159" s="48">
        <f t="shared" si="105"/>
        <v>0</v>
      </c>
      <c r="P159" s="65">
        <f t="shared" si="60"/>
        <v>0</v>
      </c>
      <c r="Q159" s="48">
        <f t="shared" ref="Q159:R159" si="106">SUM(Q160:Q162)</f>
        <v>0</v>
      </c>
      <c r="R159" s="48">
        <f t="shared" si="106"/>
        <v>0</v>
      </c>
      <c r="S159" s="65">
        <f t="shared" si="61"/>
        <v>0</v>
      </c>
    </row>
    <row r="160" spans="1:19" ht="25.5" hidden="1" x14ac:dyDescent="0.25">
      <c r="A160" s="15"/>
      <c r="B160" s="23">
        <v>421521</v>
      </c>
      <c r="C160" s="17" t="s">
        <v>141</v>
      </c>
      <c r="D160" s="84"/>
      <c r="E160" s="68"/>
      <c r="F160" s="19"/>
      <c r="G160" s="19"/>
      <c r="H160" s="19"/>
      <c r="I160" s="19"/>
      <c r="J160" s="19"/>
      <c r="K160" s="19"/>
      <c r="L160" s="19"/>
      <c r="M160" s="19"/>
      <c r="N160" s="19"/>
      <c r="O160" s="49"/>
      <c r="P160" s="65">
        <f t="shared" si="60"/>
        <v>0</v>
      </c>
      <c r="Q160" s="49"/>
      <c r="R160" s="49"/>
      <c r="S160" s="65">
        <f t="shared" si="61"/>
        <v>0</v>
      </c>
    </row>
    <row r="161" spans="1:19" ht="63.75" hidden="1" customHeight="1" x14ac:dyDescent="0.25">
      <c r="A161" s="15"/>
      <c r="B161" s="23">
        <v>421522</v>
      </c>
      <c r="C161" s="17" t="s">
        <v>553</v>
      </c>
      <c r="D161" s="84"/>
      <c r="E161" s="68"/>
      <c r="F161" s="19"/>
      <c r="G161" s="19"/>
      <c r="H161" s="19"/>
      <c r="I161" s="19"/>
      <c r="J161" s="19"/>
      <c r="K161" s="19"/>
      <c r="L161" s="19"/>
      <c r="M161" s="19"/>
      <c r="N161" s="19"/>
      <c r="O161" s="49"/>
      <c r="P161" s="65">
        <f t="shared" ref="P161:P224" si="107">SUM(E161:O161)</f>
        <v>0</v>
      </c>
      <c r="Q161" s="49"/>
      <c r="R161" s="49"/>
      <c r="S161" s="65">
        <f t="shared" ref="S161:S224" si="108">SUM(P161:R161)</f>
        <v>0</v>
      </c>
    </row>
    <row r="162" spans="1:19" ht="59.25" hidden="1" customHeight="1" x14ac:dyDescent="0.25">
      <c r="A162" s="15"/>
      <c r="B162" s="23">
        <v>421523</v>
      </c>
      <c r="C162" s="17" t="s">
        <v>554</v>
      </c>
      <c r="D162" s="84"/>
      <c r="E162" s="68"/>
      <c r="F162" s="19"/>
      <c r="G162" s="19"/>
      <c r="H162" s="19"/>
      <c r="I162" s="19"/>
      <c r="J162" s="19"/>
      <c r="K162" s="19"/>
      <c r="L162" s="19"/>
      <c r="M162" s="19"/>
      <c r="N162" s="19"/>
      <c r="O162" s="49"/>
      <c r="P162" s="65">
        <f t="shared" si="107"/>
        <v>0</v>
      </c>
      <c r="Q162" s="49"/>
      <c r="R162" s="49"/>
      <c r="S162" s="65">
        <f t="shared" si="108"/>
        <v>0</v>
      </c>
    </row>
    <row r="163" spans="1:19" hidden="1" x14ac:dyDescent="0.25">
      <c r="A163" s="11"/>
      <c r="B163" s="27">
        <v>421600</v>
      </c>
      <c r="C163" s="13" t="s">
        <v>142</v>
      </c>
      <c r="D163" s="82">
        <f>SUM(D164,D168)</f>
        <v>0</v>
      </c>
      <c r="E163" s="66">
        <f t="shared" ref="E163:O163" si="109">SUM(E164,E168)</f>
        <v>0</v>
      </c>
      <c r="F163" s="14">
        <f t="shared" si="109"/>
        <v>0</v>
      </c>
      <c r="G163" s="14">
        <f t="shared" si="109"/>
        <v>0</v>
      </c>
      <c r="H163" s="14">
        <f t="shared" si="109"/>
        <v>0</v>
      </c>
      <c r="I163" s="14">
        <f t="shared" si="109"/>
        <v>0</v>
      </c>
      <c r="J163" s="14">
        <f t="shared" si="109"/>
        <v>0</v>
      </c>
      <c r="K163" s="14">
        <f t="shared" si="109"/>
        <v>0</v>
      </c>
      <c r="L163" s="14">
        <f t="shared" si="109"/>
        <v>0</v>
      </c>
      <c r="M163" s="14">
        <f t="shared" si="109"/>
        <v>0</v>
      </c>
      <c r="N163" s="14">
        <f t="shared" si="109"/>
        <v>0</v>
      </c>
      <c r="O163" s="47">
        <f t="shared" si="109"/>
        <v>0</v>
      </c>
      <c r="P163" s="65">
        <f t="shared" si="107"/>
        <v>0</v>
      </c>
      <c r="Q163" s="47">
        <f t="shared" ref="Q163:R163" si="110">SUM(Q164,Q168)</f>
        <v>0</v>
      </c>
      <c r="R163" s="47">
        <f t="shared" si="110"/>
        <v>0</v>
      </c>
      <c r="S163" s="65">
        <f t="shared" si="108"/>
        <v>0</v>
      </c>
    </row>
    <row r="164" spans="1:19" hidden="1" x14ac:dyDescent="0.25">
      <c r="A164" s="15"/>
      <c r="B164" s="23">
        <v>421610</v>
      </c>
      <c r="C164" s="17" t="s">
        <v>143</v>
      </c>
      <c r="D164" s="83">
        <f>SUM(D165:D167)</f>
        <v>0</v>
      </c>
      <c r="E164" s="67">
        <f t="shared" ref="E164:O164" si="111">SUM(E165:E167)</f>
        <v>0</v>
      </c>
      <c r="F164" s="18">
        <f t="shared" si="111"/>
        <v>0</v>
      </c>
      <c r="G164" s="18">
        <f t="shared" si="111"/>
        <v>0</v>
      </c>
      <c r="H164" s="18">
        <f t="shared" si="111"/>
        <v>0</v>
      </c>
      <c r="I164" s="18">
        <f t="shared" si="111"/>
        <v>0</v>
      </c>
      <c r="J164" s="18">
        <f t="shared" si="111"/>
        <v>0</v>
      </c>
      <c r="K164" s="18">
        <f t="shared" si="111"/>
        <v>0</v>
      </c>
      <c r="L164" s="18">
        <f t="shared" si="111"/>
        <v>0</v>
      </c>
      <c r="M164" s="18">
        <f t="shared" si="111"/>
        <v>0</v>
      </c>
      <c r="N164" s="18">
        <f t="shared" si="111"/>
        <v>0</v>
      </c>
      <c r="O164" s="48">
        <f t="shared" si="111"/>
        <v>0</v>
      </c>
      <c r="P164" s="65">
        <f t="shared" si="107"/>
        <v>0</v>
      </c>
      <c r="Q164" s="48">
        <f t="shared" ref="Q164:R164" si="112">SUM(Q165:Q167)</f>
        <v>0</v>
      </c>
      <c r="R164" s="48">
        <f t="shared" si="112"/>
        <v>0</v>
      </c>
      <c r="S164" s="65">
        <f t="shared" si="108"/>
        <v>0</v>
      </c>
    </row>
    <row r="165" spans="1:19" hidden="1" x14ac:dyDescent="0.25">
      <c r="A165" s="15"/>
      <c r="B165" s="23">
        <v>421611</v>
      </c>
      <c r="C165" s="17" t="s">
        <v>144</v>
      </c>
      <c r="D165" s="84"/>
      <c r="E165" s="68"/>
      <c r="F165" s="19"/>
      <c r="G165" s="19"/>
      <c r="H165" s="19"/>
      <c r="I165" s="19"/>
      <c r="J165" s="19"/>
      <c r="K165" s="19"/>
      <c r="L165" s="19"/>
      <c r="M165" s="19"/>
      <c r="N165" s="19"/>
      <c r="O165" s="49"/>
      <c r="P165" s="65">
        <f t="shared" si="107"/>
        <v>0</v>
      </c>
      <c r="Q165" s="49"/>
      <c r="R165" s="49"/>
      <c r="S165" s="65">
        <f t="shared" si="108"/>
        <v>0</v>
      </c>
    </row>
    <row r="166" spans="1:19" hidden="1" x14ac:dyDescent="0.25">
      <c r="A166" s="15"/>
      <c r="B166" s="23">
        <v>421612</v>
      </c>
      <c r="C166" s="17" t="s">
        <v>145</v>
      </c>
      <c r="D166" s="86"/>
      <c r="E166" s="70"/>
      <c r="F166" s="24"/>
      <c r="G166" s="24"/>
      <c r="H166" s="24"/>
      <c r="I166" s="24"/>
      <c r="J166" s="24"/>
      <c r="K166" s="24"/>
      <c r="L166" s="24"/>
      <c r="M166" s="24"/>
      <c r="N166" s="24"/>
      <c r="O166" s="52"/>
      <c r="P166" s="65">
        <f t="shared" si="107"/>
        <v>0</v>
      </c>
      <c r="Q166" s="52"/>
      <c r="R166" s="52"/>
      <c r="S166" s="65">
        <f t="shared" si="108"/>
        <v>0</v>
      </c>
    </row>
    <row r="167" spans="1:19" hidden="1" x14ac:dyDescent="0.25">
      <c r="A167" s="15"/>
      <c r="B167" s="23">
        <v>421619</v>
      </c>
      <c r="C167" s="17" t="s">
        <v>146</v>
      </c>
      <c r="D167" s="84"/>
      <c r="E167" s="68"/>
      <c r="F167" s="19"/>
      <c r="G167" s="19"/>
      <c r="H167" s="19"/>
      <c r="I167" s="19"/>
      <c r="J167" s="19"/>
      <c r="K167" s="19"/>
      <c r="L167" s="19"/>
      <c r="M167" s="19"/>
      <c r="N167" s="19"/>
      <c r="O167" s="49"/>
      <c r="P167" s="65">
        <f t="shared" si="107"/>
        <v>0</v>
      </c>
      <c r="Q167" s="49"/>
      <c r="R167" s="49"/>
      <c r="S167" s="65">
        <f t="shared" si="108"/>
        <v>0</v>
      </c>
    </row>
    <row r="168" spans="1:19" hidden="1" x14ac:dyDescent="0.25">
      <c r="A168" s="15"/>
      <c r="B168" s="23">
        <v>421620</v>
      </c>
      <c r="C168" s="17" t="s">
        <v>147</v>
      </c>
      <c r="D168" s="83">
        <f>SUM(D169:D171)</f>
        <v>0</v>
      </c>
      <c r="E168" s="67">
        <f t="shared" ref="E168:O168" si="113">SUM(E169:E171)</f>
        <v>0</v>
      </c>
      <c r="F168" s="18">
        <f t="shared" si="113"/>
        <v>0</v>
      </c>
      <c r="G168" s="18">
        <f t="shared" si="113"/>
        <v>0</v>
      </c>
      <c r="H168" s="18">
        <f t="shared" si="113"/>
        <v>0</v>
      </c>
      <c r="I168" s="18">
        <f t="shared" si="113"/>
        <v>0</v>
      </c>
      <c r="J168" s="18">
        <f t="shared" si="113"/>
        <v>0</v>
      </c>
      <c r="K168" s="18">
        <f t="shared" si="113"/>
        <v>0</v>
      </c>
      <c r="L168" s="18">
        <f t="shared" si="113"/>
        <v>0</v>
      </c>
      <c r="M168" s="18">
        <f t="shared" si="113"/>
        <v>0</v>
      </c>
      <c r="N168" s="18">
        <f t="shared" si="113"/>
        <v>0</v>
      </c>
      <c r="O168" s="48">
        <f t="shared" si="113"/>
        <v>0</v>
      </c>
      <c r="P168" s="65">
        <f t="shared" si="107"/>
        <v>0</v>
      </c>
      <c r="Q168" s="48">
        <f t="shared" ref="Q168:R168" si="114">SUM(Q169:Q171)</f>
        <v>0</v>
      </c>
      <c r="R168" s="48">
        <f t="shared" si="114"/>
        <v>0</v>
      </c>
      <c r="S168" s="65">
        <f t="shared" si="108"/>
        <v>0</v>
      </c>
    </row>
    <row r="169" spans="1:19" hidden="1" x14ac:dyDescent="0.25">
      <c r="A169" s="15"/>
      <c r="B169" s="23">
        <v>421621</v>
      </c>
      <c r="C169" s="17" t="s">
        <v>148</v>
      </c>
      <c r="D169" s="84"/>
      <c r="E169" s="68"/>
      <c r="F169" s="19"/>
      <c r="G169" s="19"/>
      <c r="H169" s="19"/>
      <c r="I169" s="19"/>
      <c r="J169" s="19"/>
      <c r="K169" s="19"/>
      <c r="L169" s="19"/>
      <c r="M169" s="19"/>
      <c r="N169" s="19"/>
      <c r="O169" s="49"/>
      <c r="P169" s="65">
        <f t="shared" si="107"/>
        <v>0</v>
      </c>
      <c r="Q169" s="49"/>
      <c r="R169" s="49"/>
      <c r="S169" s="65">
        <f t="shared" si="108"/>
        <v>0</v>
      </c>
    </row>
    <row r="170" spans="1:19" hidden="1" x14ac:dyDescent="0.25">
      <c r="A170" s="15"/>
      <c r="B170" s="23">
        <v>421622</v>
      </c>
      <c r="C170" s="17" t="s">
        <v>149</v>
      </c>
      <c r="D170" s="84"/>
      <c r="E170" s="68"/>
      <c r="F170" s="19"/>
      <c r="G170" s="19"/>
      <c r="H170" s="19"/>
      <c r="I170" s="19"/>
      <c r="J170" s="19"/>
      <c r="K170" s="19"/>
      <c r="L170" s="19"/>
      <c r="M170" s="19"/>
      <c r="N170" s="19"/>
      <c r="O170" s="49"/>
      <c r="P170" s="65">
        <f t="shared" si="107"/>
        <v>0</v>
      </c>
      <c r="Q170" s="49"/>
      <c r="R170" s="49"/>
      <c r="S170" s="65">
        <f t="shared" si="108"/>
        <v>0</v>
      </c>
    </row>
    <row r="171" spans="1:19" ht="25.5" hidden="1" x14ac:dyDescent="0.25">
      <c r="A171" s="15"/>
      <c r="B171" s="23">
        <v>421626</v>
      </c>
      <c r="C171" s="17" t="s">
        <v>150</v>
      </c>
      <c r="D171" s="84"/>
      <c r="E171" s="68"/>
      <c r="F171" s="19"/>
      <c r="G171" s="19"/>
      <c r="H171" s="19"/>
      <c r="I171" s="19"/>
      <c r="J171" s="19"/>
      <c r="K171" s="19"/>
      <c r="L171" s="19"/>
      <c r="M171" s="19"/>
      <c r="N171" s="19"/>
      <c r="O171" s="49"/>
      <c r="P171" s="65">
        <f t="shared" si="107"/>
        <v>0</v>
      </c>
      <c r="Q171" s="49"/>
      <c r="R171" s="49"/>
      <c r="S171" s="65">
        <f t="shared" si="108"/>
        <v>0</v>
      </c>
    </row>
    <row r="172" spans="1:19" hidden="1" x14ac:dyDescent="0.25">
      <c r="A172" s="15"/>
      <c r="B172" s="27">
        <v>421900</v>
      </c>
      <c r="C172" s="13" t="s">
        <v>151</v>
      </c>
      <c r="D172" s="89">
        <f>SUM(D173)</f>
        <v>0</v>
      </c>
      <c r="E172" s="73">
        <f t="shared" ref="E172:O172" si="115">SUM(E173)</f>
        <v>0</v>
      </c>
      <c r="F172" s="29">
        <f t="shared" si="115"/>
        <v>0</v>
      </c>
      <c r="G172" s="29">
        <f t="shared" si="115"/>
        <v>0</v>
      </c>
      <c r="H172" s="29">
        <f t="shared" si="115"/>
        <v>0</v>
      </c>
      <c r="I172" s="29">
        <f t="shared" si="115"/>
        <v>0</v>
      </c>
      <c r="J172" s="29">
        <f t="shared" si="115"/>
        <v>0</v>
      </c>
      <c r="K172" s="29">
        <f t="shared" si="115"/>
        <v>0</v>
      </c>
      <c r="L172" s="29">
        <f t="shared" si="115"/>
        <v>0</v>
      </c>
      <c r="M172" s="29">
        <f t="shared" si="115"/>
        <v>0</v>
      </c>
      <c r="N172" s="29">
        <f t="shared" si="115"/>
        <v>0</v>
      </c>
      <c r="O172" s="55">
        <f t="shared" si="115"/>
        <v>0</v>
      </c>
      <c r="P172" s="65">
        <f t="shared" si="107"/>
        <v>0</v>
      </c>
      <c r="Q172" s="55">
        <f t="shared" ref="Q172:R172" si="116">SUM(Q173)</f>
        <v>0</v>
      </c>
      <c r="R172" s="55">
        <f t="shared" si="116"/>
        <v>0</v>
      </c>
      <c r="S172" s="65">
        <f t="shared" si="108"/>
        <v>0</v>
      </c>
    </row>
    <row r="173" spans="1:19" hidden="1" x14ac:dyDescent="0.25">
      <c r="A173" s="15"/>
      <c r="B173" s="23">
        <v>421910</v>
      </c>
      <c r="C173" s="17" t="s">
        <v>151</v>
      </c>
      <c r="D173" s="90">
        <f>SUM(D175+D174)</f>
        <v>0</v>
      </c>
      <c r="E173" s="74">
        <f t="shared" ref="E173:O173" si="117">SUM(E175+E174)</f>
        <v>0</v>
      </c>
      <c r="F173" s="30">
        <f t="shared" si="117"/>
        <v>0</v>
      </c>
      <c r="G173" s="30">
        <f t="shared" si="117"/>
        <v>0</v>
      </c>
      <c r="H173" s="30">
        <f t="shared" si="117"/>
        <v>0</v>
      </c>
      <c r="I173" s="30">
        <f t="shared" si="117"/>
        <v>0</v>
      </c>
      <c r="J173" s="30">
        <f t="shared" si="117"/>
        <v>0</v>
      </c>
      <c r="K173" s="30">
        <f t="shared" si="117"/>
        <v>0</v>
      </c>
      <c r="L173" s="30">
        <f t="shared" si="117"/>
        <v>0</v>
      </c>
      <c r="M173" s="30">
        <f t="shared" si="117"/>
        <v>0</v>
      </c>
      <c r="N173" s="30">
        <f t="shared" si="117"/>
        <v>0</v>
      </c>
      <c r="O173" s="56">
        <f t="shared" si="117"/>
        <v>0</v>
      </c>
      <c r="P173" s="65">
        <f t="shared" si="107"/>
        <v>0</v>
      </c>
      <c r="Q173" s="56">
        <f t="shared" ref="Q173:R173" si="118">SUM(Q175+Q174)</f>
        <v>0</v>
      </c>
      <c r="R173" s="56">
        <f t="shared" si="118"/>
        <v>0</v>
      </c>
      <c r="S173" s="65">
        <f t="shared" si="108"/>
        <v>0</v>
      </c>
    </row>
    <row r="174" spans="1:19" hidden="1" x14ac:dyDescent="0.25">
      <c r="A174" s="15"/>
      <c r="B174" s="23">
        <v>421911</v>
      </c>
      <c r="C174" s="17" t="s">
        <v>152</v>
      </c>
      <c r="D174" s="90"/>
      <c r="E174" s="74"/>
      <c r="F174" s="30"/>
      <c r="G174" s="30"/>
      <c r="H174" s="30"/>
      <c r="I174" s="30"/>
      <c r="J174" s="30"/>
      <c r="K174" s="30"/>
      <c r="L174" s="30"/>
      <c r="M174" s="30"/>
      <c r="N174" s="30"/>
      <c r="O174" s="56"/>
      <c r="P174" s="65">
        <f t="shared" si="107"/>
        <v>0</v>
      </c>
      <c r="Q174" s="56"/>
      <c r="R174" s="56"/>
      <c r="S174" s="65">
        <f t="shared" si="108"/>
        <v>0</v>
      </c>
    </row>
    <row r="175" spans="1:19" ht="80.25" hidden="1" customHeight="1" x14ac:dyDescent="0.25">
      <c r="A175" s="15"/>
      <c r="B175" s="23">
        <v>421919</v>
      </c>
      <c r="C175" s="17" t="s">
        <v>667</v>
      </c>
      <c r="D175" s="84"/>
      <c r="E175" s="68"/>
      <c r="F175" s="19"/>
      <c r="G175" s="19"/>
      <c r="H175" s="19"/>
      <c r="I175" s="19"/>
      <c r="J175" s="19"/>
      <c r="K175" s="19"/>
      <c r="L175" s="19"/>
      <c r="M175" s="19"/>
      <c r="N175" s="19"/>
      <c r="O175" s="49"/>
      <c r="P175" s="65">
        <f t="shared" si="107"/>
        <v>0</v>
      </c>
      <c r="Q175" s="49"/>
      <c r="R175" s="49"/>
      <c r="S175" s="65">
        <f t="shared" si="108"/>
        <v>0</v>
      </c>
    </row>
    <row r="176" spans="1:19" hidden="1" x14ac:dyDescent="0.25">
      <c r="A176" s="11"/>
      <c r="B176" s="27">
        <v>422000</v>
      </c>
      <c r="C176" s="21" t="s">
        <v>153</v>
      </c>
      <c r="D176" s="82">
        <f>SUM(D177,D190,D202+D209+D213)</f>
        <v>0</v>
      </c>
      <c r="E176" s="66">
        <f t="shared" ref="E176:O176" si="119">SUM(E177,E190,E202+E209+E213)</f>
        <v>0</v>
      </c>
      <c r="F176" s="14">
        <f t="shared" si="119"/>
        <v>0</v>
      </c>
      <c r="G176" s="14">
        <f t="shared" si="119"/>
        <v>0</v>
      </c>
      <c r="H176" s="14">
        <f t="shared" si="119"/>
        <v>0</v>
      </c>
      <c r="I176" s="14">
        <f t="shared" si="119"/>
        <v>0</v>
      </c>
      <c r="J176" s="14">
        <f t="shared" si="119"/>
        <v>0</v>
      </c>
      <c r="K176" s="14">
        <f t="shared" si="119"/>
        <v>0</v>
      </c>
      <c r="L176" s="14">
        <f t="shared" si="119"/>
        <v>0</v>
      </c>
      <c r="M176" s="14">
        <f t="shared" si="119"/>
        <v>0</v>
      </c>
      <c r="N176" s="14">
        <f t="shared" si="119"/>
        <v>0</v>
      </c>
      <c r="O176" s="47">
        <f t="shared" si="119"/>
        <v>0</v>
      </c>
      <c r="P176" s="65">
        <f t="shared" si="107"/>
        <v>0</v>
      </c>
      <c r="Q176" s="47">
        <f t="shared" ref="Q176:R176" si="120">SUM(Q177,Q190,Q202+Q209+Q213)</f>
        <v>0</v>
      </c>
      <c r="R176" s="47">
        <f t="shared" si="120"/>
        <v>0</v>
      </c>
      <c r="S176" s="65">
        <f t="shared" si="108"/>
        <v>0</v>
      </c>
    </row>
    <row r="177" spans="1:19" ht="25.5" hidden="1" x14ac:dyDescent="0.25">
      <c r="A177" s="11"/>
      <c r="B177" s="27">
        <v>422100</v>
      </c>
      <c r="C177" s="13" t="s">
        <v>154</v>
      </c>
      <c r="D177" s="82">
        <f>SUM(D178,D180,D182,D184)</f>
        <v>0</v>
      </c>
      <c r="E177" s="66">
        <f t="shared" ref="E177:O177" si="121">SUM(E178,E180,E182,E184)</f>
        <v>0</v>
      </c>
      <c r="F177" s="14">
        <f t="shared" si="121"/>
        <v>0</v>
      </c>
      <c r="G177" s="14">
        <f t="shared" si="121"/>
        <v>0</v>
      </c>
      <c r="H177" s="14">
        <f t="shared" si="121"/>
        <v>0</v>
      </c>
      <c r="I177" s="14">
        <f t="shared" si="121"/>
        <v>0</v>
      </c>
      <c r="J177" s="14">
        <f t="shared" si="121"/>
        <v>0</v>
      </c>
      <c r="K177" s="14">
        <f t="shared" si="121"/>
        <v>0</v>
      </c>
      <c r="L177" s="14">
        <f t="shared" si="121"/>
        <v>0</v>
      </c>
      <c r="M177" s="14">
        <f t="shared" si="121"/>
        <v>0</v>
      </c>
      <c r="N177" s="14">
        <f t="shared" si="121"/>
        <v>0</v>
      </c>
      <c r="O177" s="47">
        <f t="shared" si="121"/>
        <v>0</v>
      </c>
      <c r="P177" s="65">
        <f t="shared" si="107"/>
        <v>0</v>
      </c>
      <c r="Q177" s="47">
        <f t="shared" ref="Q177:R177" si="122">SUM(Q178,Q180,Q182,Q184)</f>
        <v>0</v>
      </c>
      <c r="R177" s="47">
        <f t="shared" si="122"/>
        <v>0</v>
      </c>
      <c r="S177" s="65">
        <f t="shared" si="108"/>
        <v>0</v>
      </c>
    </row>
    <row r="178" spans="1:19" ht="25.5" hidden="1" x14ac:dyDescent="0.25">
      <c r="A178" s="15"/>
      <c r="B178" s="23">
        <v>422110</v>
      </c>
      <c r="C178" s="17" t="s">
        <v>155</v>
      </c>
      <c r="D178" s="83">
        <f>SUM(D179)</f>
        <v>0</v>
      </c>
      <c r="E178" s="67">
        <f t="shared" ref="E178:O178" si="123">SUM(E179)</f>
        <v>0</v>
      </c>
      <c r="F178" s="18">
        <f t="shared" si="123"/>
        <v>0</v>
      </c>
      <c r="G178" s="18">
        <f t="shared" si="123"/>
        <v>0</v>
      </c>
      <c r="H178" s="18">
        <f t="shared" si="123"/>
        <v>0</v>
      </c>
      <c r="I178" s="18">
        <f t="shared" si="123"/>
        <v>0</v>
      </c>
      <c r="J178" s="18">
        <f t="shared" si="123"/>
        <v>0</v>
      </c>
      <c r="K178" s="18">
        <f t="shared" si="123"/>
        <v>0</v>
      </c>
      <c r="L178" s="18">
        <f t="shared" si="123"/>
        <v>0</v>
      </c>
      <c r="M178" s="18">
        <f t="shared" si="123"/>
        <v>0</v>
      </c>
      <c r="N178" s="18">
        <f t="shared" si="123"/>
        <v>0</v>
      </c>
      <c r="O178" s="48">
        <f t="shared" si="123"/>
        <v>0</v>
      </c>
      <c r="P178" s="65">
        <f t="shared" si="107"/>
        <v>0</v>
      </c>
      <c r="Q178" s="48">
        <f t="shared" ref="Q178:R178" si="124">SUM(Q179)</f>
        <v>0</v>
      </c>
      <c r="R178" s="48">
        <f t="shared" si="124"/>
        <v>0</v>
      </c>
      <c r="S178" s="65">
        <f t="shared" si="108"/>
        <v>0</v>
      </c>
    </row>
    <row r="179" spans="1:19" ht="25.5" hidden="1" x14ac:dyDescent="0.25">
      <c r="A179" s="15"/>
      <c r="B179" s="23">
        <v>422111</v>
      </c>
      <c r="C179" s="17" t="s">
        <v>156</v>
      </c>
      <c r="D179" s="84"/>
      <c r="E179" s="68"/>
      <c r="F179" s="19"/>
      <c r="G179" s="19"/>
      <c r="H179" s="19"/>
      <c r="I179" s="19"/>
      <c r="J179" s="19"/>
      <c r="K179" s="19"/>
      <c r="L179" s="19"/>
      <c r="M179" s="19"/>
      <c r="N179" s="19"/>
      <c r="O179" s="49"/>
      <c r="P179" s="65">
        <f t="shared" si="107"/>
        <v>0</v>
      </c>
      <c r="Q179" s="49"/>
      <c r="R179" s="49"/>
      <c r="S179" s="65">
        <f t="shared" si="108"/>
        <v>0</v>
      </c>
    </row>
    <row r="180" spans="1:19" ht="38.25" hidden="1" x14ac:dyDescent="0.25">
      <c r="A180" s="15"/>
      <c r="B180" s="23">
        <v>422120</v>
      </c>
      <c r="C180" s="17" t="s">
        <v>157</v>
      </c>
      <c r="D180" s="83">
        <f>SUM(D181)</f>
        <v>0</v>
      </c>
      <c r="E180" s="67">
        <f t="shared" ref="E180:O180" si="125">SUM(E181)</f>
        <v>0</v>
      </c>
      <c r="F180" s="18">
        <f t="shared" si="125"/>
        <v>0</v>
      </c>
      <c r="G180" s="18">
        <f t="shared" si="125"/>
        <v>0</v>
      </c>
      <c r="H180" s="18">
        <f t="shared" si="125"/>
        <v>0</v>
      </c>
      <c r="I180" s="18">
        <f t="shared" si="125"/>
        <v>0</v>
      </c>
      <c r="J180" s="18">
        <f t="shared" si="125"/>
        <v>0</v>
      </c>
      <c r="K180" s="18">
        <f t="shared" si="125"/>
        <v>0</v>
      </c>
      <c r="L180" s="18">
        <f t="shared" si="125"/>
        <v>0</v>
      </c>
      <c r="M180" s="18">
        <f t="shared" si="125"/>
        <v>0</v>
      </c>
      <c r="N180" s="18">
        <f t="shared" si="125"/>
        <v>0</v>
      </c>
      <c r="O180" s="48">
        <f t="shared" si="125"/>
        <v>0</v>
      </c>
      <c r="P180" s="65">
        <f t="shared" si="107"/>
        <v>0</v>
      </c>
      <c r="Q180" s="48">
        <f t="shared" ref="Q180:R180" si="126">SUM(Q181)</f>
        <v>0</v>
      </c>
      <c r="R180" s="48">
        <f t="shared" si="126"/>
        <v>0</v>
      </c>
      <c r="S180" s="65">
        <f t="shared" si="108"/>
        <v>0</v>
      </c>
    </row>
    <row r="181" spans="1:19" ht="38.25" hidden="1" x14ac:dyDescent="0.25">
      <c r="A181" s="15"/>
      <c r="B181" s="23">
        <v>422121</v>
      </c>
      <c r="C181" s="17" t="s">
        <v>157</v>
      </c>
      <c r="D181" s="84"/>
      <c r="E181" s="68"/>
      <c r="F181" s="19"/>
      <c r="G181" s="19"/>
      <c r="H181" s="19"/>
      <c r="I181" s="19"/>
      <c r="J181" s="19"/>
      <c r="K181" s="19"/>
      <c r="L181" s="19"/>
      <c r="M181" s="19"/>
      <c r="N181" s="19"/>
      <c r="O181" s="49"/>
      <c r="P181" s="65">
        <f t="shared" si="107"/>
        <v>0</v>
      </c>
      <c r="Q181" s="49"/>
      <c r="R181" s="49"/>
      <c r="S181" s="65">
        <f t="shared" si="108"/>
        <v>0</v>
      </c>
    </row>
    <row r="182" spans="1:19" ht="25.5" hidden="1" x14ac:dyDescent="0.25">
      <c r="A182" s="15"/>
      <c r="B182" s="23">
        <v>422130</v>
      </c>
      <c r="C182" s="17" t="s">
        <v>158</v>
      </c>
      <c r="D182" s="91">
        <f>SUM(D183)</f>
        <v>0</v>
      </c>
      <c r="E182" s="75">
        <f t="shared" ref="E182:O182" si="127">SUM(E183)</f>
        <v>0</v>
      </c>
      <c r="F182" s="31">
        <f t="shared" si="127"/>
        <v>0</v>
      </c>
      <c r="G182" s="31">
        <f t="shared" si="127"/>
        <v>0</v>
      </c>
      <c r="H182" s="31">
        <f t="shared" si="127"/>
        <v>0</v>
      </c>
      <c r="I182" s="31">
        <f t="shared" si="127"/>
        <v>0</v>
      </c>
      <c r="J182" s="31">
        <f t="shared" si="127"/>
        <v>0</v>
      </c>
      <c r="K182" s="31">
        <f t="shared" si="127"/>
        <v>0</v>
      </c>
      <c r="L182" s="31">
        <f t="shared" si="127"/>
        <v>0</v>
      </c>
      <c r="M182" s="31">
        <f t="shared" si="127"/>
        <v>0</v>
      </c>
      <c r="N182" s="31">
        <f t="shared" si="127"/>
        <v>0</v>
      </c>
      <c r="O182" s="57">
        <f t="shared" si="127"/>
        <v>0</v>
      </c>
      <c r="P182" s="65">
        <f t="shared" si="107"/>
        <v>0</v>
      </c>
      <c r="Q182" s="57">
        <f t="shared" ref="Q182:R182" si="128">SUM(Q183)</f>
        <v>0</v>
      </c>
      <c r="R182" s="57">
        <f t="shared" si="128"/>
        <v>0</v>
      </c>
      <c r="S182" s="65">
        <f t="shared" si="108"/>
        <v>0</v>
      </c>
    </row>
    <row r="183" spans="1:19" ht="25.5" hidden="1" x14ac:dyDescent="0.25">
      <c r="A183" s="15"/>
      <c r="B183" s="23">
        <v>422131</v>
      </c>
      <c r="C183" s="17" t="s">
        <v>159</v>
      </c>
      <c r="D183" s="84"/>
      <c r="E183" s="68"/>
      <c r="F183" s="19"/>
      <c r="G183" s="19"/>
      <c r="H183" s="19"/>
      <c r="I183" s="19"/>
      <c r="J183" s="19"/>
      <c r="K183" s="19"/>
      <c r="L183" s="19"/>
      <c r="M183" s="19"/>
      <c r="N183" s="19"/>
      <c r="O183" s="49"/>
      <c r="P183" s="65">
        <f t="shared" si="107"/>
        <v>0</v>
      </c>
      <c r="Q183" s="49"/>
      <c r="R183" s="49"/>
      <c r="S183" s="65">
        <f t="shared" si="108"/>
        <v>0</v>
      </c>
    </row>
    <row r="184" spans="1:19" hidden="1" x14ac:dyDescent="0.25">
      <c r="A184" s="15"/>
      <c r="B184" s="23">
        <v>422190</v>
      </c>
      <c r="C184" s="17" t="s">
        <v>160</v>
      </c>
      <c r="D184" s="83">
        <f>SUM(D185:D189)</f>
        <v>0</v>
      </c>
      <c r="E184" s="110">
        <f t="shared" ref="E184:O184" si="129">SUM(E185:E189)</f>
        <v>0</v>
      </c>
      <c r="F184" s="18">
        <f t="shared" si="129"/>
        <v>0</v>
      </c>
      <c r="G184" s="18">
        <f t="shared" si="129"/>
        <v>0</v>
      </c>
      <c r="H184" s="18">
        <f t="shared" si="129"/>
        <v>0</v>
      </c>
      <c r="I184" s="18">
        <f t="shared" si="129"/>
        <v>0</v>
      </c>
      <c r="J184" s="18">
        <f t="shared" si="129"/>
        <v>0</v>
      </c>
      <c r="K184" s="18">
        <f t="shared" si="129"/>
        <v>0</v>
      </c>
      <c r="L184" s="18">
        <f t="shared" si="129"/>
        <v>0</v>
      </c>
      <c r="M184" s="18">
        <f t="shared" si="129"/>
        <v>0</v>
      </c>
      <c r="N184" s="18">
        <f t="shared" si="129"/>
        <v>0</v>
      </c>
      <c r="O184" s="111">
        <f t="shared" si="129"/>
        <v>0</v>
      </c>
      <c r="P184" s="65">
        <f t="shared" si="107"/>
        <v>0</v>
      </c>
      <c r="Q184" s="18">
        <f t="shared" ref="Q184:R184" si="130">SUM(Q185:Q189)</f>
        <v>0</v>
      </c>
      <c r="R184" s="18">
        <f t="shared" si="130"/>
        <v>0</v>
      </c>
      <c r="S184" s="65">
        <f t="shared" si="108"/>
        <v>0</v>
      </c>
    </row>
    <row r="185" spans="1:19" hidden="1" x14ac:dyDescent="0.25">
      <c r="A185" s="15"/>
      <c r="B185" s="23">
        <v>422191</v>
      </c>
      <c r="C185" s="17" t="s">
        <v>161</v>
      </c>
      <c r="D185" s="84"/>
      <c r="E185" s="68"/>
      <c r="F185" s="19"/>
      <c r="G185" s="19"/>
      <c r="H185" s="19"/>
      <c r="I185" s="19"/>
      <c r="J185" s="19"/>
      <c r="K185" s="19"/>
      <c r="L185" s="19"/>
      <c r="M185" s="19"/>
      <c r="N185" s="19"/>
      <c r="O185" s="49"/>
      <c r="P185" s="65">
        <f t="shared" si="107"/>
        <v>0</v>
      </c>
      <c r="Q185" s="49"/>
      <c r="R185" s="49"/>
      <c r="S185" s="65">
        <f t="shared" si="108"/>
        <v>0</v>
      </c>
    </row>
    <row r="186" spans="1:19" hidden="1" x14ac:dyDescent="0.25">
      <c r="A186" s="15"/>
      <c r="B186" s="23">
        <v>422192</v>
      </c>
      <c r="C186" s="17" t="s">
        <v>162</v>
      </c>
      <c r="D186" s="84"/>
      <c r="E186" s="68"/>
      <c r="F186" s="19"/>
      <c r="G186" s="19"/>
      <c r="H186" s="19"/>
      <c r="I186" s="19"/>
      <c r="J186" s="19"/>
      <c r="K186" s="19"/>
      <c r="L186" s="19"/>
      <c r="M186" s="19"/>
      <c r="N186" s="19"/>
      <c r="O186" s="49"/>
      <c r="P186" s="65">
        <f t="shared" si="107"/>
        <v>0</v>
      </c>
      <c r="Q186" s="49"/>
      <c r="R186" s="49"/>
      <c r="S186" s="65">
        <f t="shared" si="108"/>
        <v>0</v>
      </c>
    </row>
    <row r="187" spans="1:19" ht="25.5" hidden="1" x14ac:dyDescent="0.25">
      <c r="A187" s="15"/>
      <c r="B187" s="23">
        <v>422193</v>
      </c>
      <c r="C187" s="17" t="s">
        <v>163</v>
      </c>
      <c r="D187" s="84"/>
      <c r="E187" s="68"/>
      <c r="F187" s="19"/>
      <c r="G187" s="19"/>
      <c r="H187" s="19"/>
      <c r="I187" s="19"/>
      <c r="J187" s="19"/>
      <c r="K187" s="19"/>
      <c r="L187" s="19"/>
      <c r="M187" s="19"/>
      <c r="N187" s="19"/>
      <c r="O187" s="49"/>
      <c r="P187" s="65">
        <f t="shared" si="107"/>
        <v>0</v>
      </c>
      <c r="Q187" s="49"/>
      <c r="R187" s="49"/>
      <c r="S187" s="65">
        <f t="shared" si="108"/>
        <v>0</v>
      </c>
    </row>
    <row r="188" spans="1:19" ht="25.5" hidden="1" x14ac:dyDescent="0.25">
      <c r="A188" s="15"/>
      <c r="B188" s="23">
        <v>422194</v>
      </c>
      <c r="C188" s="17" t="s">
        <v>164</v>
      </c>
      <c r="D188" s="84"/>
      <c r="E188" s="68"/>
      <c r="F188" s="19"/>
      <c r="G188" s="19"/>
      <c r="H188" s="19"/>
      <c r="I188" s="19"/>
      <c r="J188" s="19"/>
      <c r="K188" s="19"/>
      <c r="L188" s="19"/>
      <c r="M188" s="19"/>
      <c r="N188" s="19"/>
      <c r="O188" s="49"/>
      <c r="P188" s="65">
        <f t="shared" si="107"/>
        <v>0</v>
      </c>
      <c r="Q188" s="49"/>
      <c r="R188" s="49"/>
      <c r="S188" s="65">
        <f t="shared" si="108"/>
        <v>0</v>
      </c>
    </row>
    <row r="189" spans="1:19" ht="48" hidden="1" customHeight="1" x14ac:dyDescent="0.25">
      <c r="A189" s="15"/>
      <c r="B189" s="23">
        <v>422199</v>
      </c>
      <c r="C189" s="17" t="s">
        <v>556</v>
      </c>
      <c r="D189" s="84"/>
      <c r="E189" s="68"/>
      <c r="F189" s="19"/>
      <c r="G189" s="19"/>
      <c r="H189" s="19"/>
      <c r="I189" s="19"/>
      <c r="J189" s="19"/>
      <c r="K189" s="19"/>
      <c r="L189" s="19"/>
      <c r="M189" s="19"/>
      <c r="N189" s="19"/>
      <c r="O189" s="49"/>
      <c r="P189" s="65">
        <f t="shared" si="107"/>
        <v>0</v>
      </c>
      <c r="Q189" s="49"/>
      <c r="R189" s="49"/>
      <c r="S189" s="65">
        <f t="shared" si="108"/>
        <v>0</v>
      </c>
    </row>
    <row r="190" spans="1:19" ht="25.5" hidden="1" x14ac:dyDescent="0.25">
      <c r="A190" s="11"/>
      <c r="B190" s="27">
        <v>422200</v>
      </c>
      <c r="C190" s="13" t="s">
        <v>165</v>
      </c>
      <c r="D190" s="82">
        <f>SUM(D191,D193,D195,D197)</f>
        <v>0</v>
      </c>
      <c r="E190" s="66">
        <f t="shared" ref="E190:O190" si="131">SUM(E191,E193,E195,E197)</f>
        <v>0</v>
      </c>
      <c r="F190" s="14">
        <f t="shared" si="131"/>
        <v>0</v>
      </c>
      <c r="G190" s="14">
        <f t="shared" si="131"/>
        <v>0</v>
      </c>
      <c r="H190" s="14">
        <f t="shared" si="131"/>
        <v>0</v>
      </c>
      <c r="I190" s="14">
        <f t="shared" si="131"/>
        <v>0</v>
      </c>
      <c r="J190" s="14">
        <f t="shared" si="131"/>
        <v>0</v>
      </c>
      <c r="K190" s="14">
        <f t="shared" si="131"/>
        <v>0</v>
      </c>
      <c r="L190" s="14">
        <f t="shared" si="131"/>
        <v>0</v>
      </c>
      <c r="M190" s="14">
        <f t="shared" si="131"/>
        <v>0</v>
      </c>
      <c r="N190" s="14">
        <f t="shared" si="131"/>
        <v>0</v>
      </c>
      <c r="O190" s="47">
        <f t="shared" si="131"/>
        <v>0</v>
      </c>
      <c r="P190" s="65">
        <f t="shared" si="107"/>
        <v>0</v>
      </c>
      <c r="Q190" s="47">
        <f t="shared" ref="Q190:R190" si="132">SUM(Q191,Q193,Q195,Q197)</f>
        <v>0</v>
      </c>
      <c r="R190" s="47">
        <f t="shared" si="132"/>
        <v>0</v>
      </c>
      <c r="S190" s="65">
        <f t="shared" si="108"/>
        <v>0</v>
      </c>
    </row>
    <row r="191" spans="1:19" ht="25.5" hidden="1" x14ac:dyDescent="0.25">
      <c r="A191" s="15"/>
      <c r="B191" s="23">
        <v>422210</v>
      </c>
      <c r="C191" s="17" t="s">
        <v>166</v>
      </c>
      <c r="D191" s="83">
        <f>SUM(D192)</f>
        <v>0</v>
      </c>
      <c r="E191" s="67">
        <f t="shared" ref="E191:O191" si="133">SUM(E192)</f>
        <v>0</v>
      </c>
      <c r="F191" s="18">
        <f t="shared" si="133"/>
        <v>0</v>
      </c>
      <c r="G191" s="18">
        <f t="shared" si="133"/>
        <v>0</v>
      </c>
      <c r="H191" s="18">
        <f t="shared" si="133"/>
        <v>0</v>
      </c>
      <c r="I191" s="18">
        <f t="shared" si="133"/>
        <v>0</v>
      </c>
      <c r="J191" s="18">
        <f t="shared" si="133"/>
        <v>0</v>
      </c>
      <c r="K191" s="18">
        <f t="shared" si="133"/>
        <v>0</v>
      </c>
      <c r="L191" s="18">
        <f t="shared" si="133"/>
        <v>0</v>
      </c>
      <c r="M191" s="18">
        <f t="shared" si="133"/>
        <v>0</v>
      </c>
      <c r="N191" s="18">
        <f t="shared" si="133"/>
        <v>0</v>
      </c>
      <c r="O191" s="48">
        <f t="shared" si="133"/>
        <v>0</v>
      </c>
      <c r="P191" s="65">
        <f t="shared" si="107"/>
        <v>0</v>
      </c>
      <c r="Q191" s="48">
        <f t="shared" ref="Q191:R191" si="134">SUM(Q192)</f>
        <v>0</v>
      </c>
      <c r="R191" s="48">
        <f t="shared" si="134"/>
        <v>0</v>
      </c>
      <c r="S191" s="65">
        <f t="shared" si="108"/>
        <v>0</v>
      </c>
    </row>
    <row r="192" spans="1:19" ht="25.5" hidden="1" x14ac:dyDescent="0.25">
      <c r="A192" s="15"/>
      <c r="B192" s="23">
        <v>422211</v>
      </c>
      <c r="C192" s="17" t="s">
        <v>166</v>
      </c>
      <c r="D192" s="84"/>
      <c r="E192" s="68"/>
      <c r="F192" s="19"/>
      <c r="G192" s="19"/>
      <c r="H192" s="19"/>
      <c r="I192" s="19"/>
      <c r="J192" s="19"/>
      <c r="K192" s="19"/>
      <c r="L192" s="19"/>
      <c r="M192" s="19"/>
      <c r="N192" s="19"/>
      <c r="O192" s="49"/>
      <c r="P192" s="65">
        <f t="shared" si="107"/>
        <v>0</v>
      </c>
      <c r="Q192" s="49"/>
      <c r="R192" s="49"/>
      <c r="S192" s="65">
        <f t="shared" si="108"/>
        <v>0</v>
      </c>
    </row>
    <row r="193" spans="1:19" ht="38.25" hidden="1" x14ac:dyDescent="0.25">
      <c r="A193" s="15"/>
      <c r="B193" s="23">
        <v>422220</v>
      </c>
      <c r="C193" s="17" t="s">
        <v>167</v>
      </c>
      <c r="D193" s="83">
        <f>SUM(D194)</f>
        <v>0</v>
      </c>
      <c r="E193" s="67">
        <f t="shared" ref="E193:O193" si="135">SUM(E194)</f>
        <v>0</v>
      </c>
      <c r="F193" s="18">
        <f t="shared" si="135"/>
        <v>0</v>
      </c>
      <c r="G193" s="18">
        <f t="shared" si="135"/>
        <v>0</v>
      </c>
      <c r="H193" s="18">
        <f t="shared" si="135"/>
        <v>0</v>
      </c>
      <c r="I193" s="18">
        <f t="shared" si="135"/>
        <v>0</v>
      </c>
      <c r="J193" s="18">
        <f t="shared" si="135"/>
        <v>0</v>
      </c>
      <c r="K193" s="18">
        <f t="shared" si="135"/>
        <v>0</v>
      </c>
      <c r="L193" s="18">
        <f t="shared" si="135"/>
        <v>0</v>
      </c>
      <c r="M193" s="18">
        <f t="shared" si="135"/>
        <v>0</v>
      </c>
      <c r="N193" s="18">
        <f t="shared" si="135"/>
        <v>0</v>
      </c>
      <c r="O193" s="48">
        <f t="shared" si="135"/>
        <v>0</v>
      </c>
      <c r="P193" s="65">
        <f t="shared" si="107"/>
        <v>0</v>
      </c>
      <c r="Q193" s="48">
        <f t="shared" ref="Q193:R193" si="136">SUM(Q194)</f>
        <v>0</v>
      </c>
      <c r="R193" s="48">
        <f t="shared" si="136"/>
        <v>0</v>
      </c>
      <c r="S193" s="65">
        <f t="shared" si="108"/>
        <v>0</v>
      </c>
    </row>
    <row r="194" spans="1:19" ht="38.25" hidden="1" x14ac:dyDescent="0.25">
      <c r="A194" s="15"/>
      <c r="B194" s="23">
        <v>422221</v>
      </c>
      <c r="C194" s="17" t="s">
        <v>167</v>
      </c>
      <c r="D194" s="84"/>
      <c r="E194" s="68"/>
      <c r="F194" s="19"/>
      <c r="G194" s="19"/>
      <c r="H194" s="19"/>
      <c r="I194" s="19"/>
      <c r="J194" s="19"/>
      <c r="K194" s="19"/>
      <c r="L194" s="19"/>
      <c r="M194" s="19"/>
      <c r="N194" s="19"/>
      <c r="O194" s="49"/>
      <c r="P194" s="65">
        <f t="shared" si="107"/>
        <v>0</v>
      </c>
      <c r="Q194" s="49"/>
      <c r="R194" s="49"/>
      <c r="S194" s="65">
        <f t="shared" si="108"/>
        <v>0</v>
      </c>
    </row>
    <row r="195" spans="1:19" ht="25.5" hidden="1" x14ac:dyDescent="0.25">
      <c r="A195" s="15"/>
      <c r="B195" s="23">
        <v>422230</v>
      </c>
      <c r="C195" s="17" t="s">
        <v>168</v>
      </c>
      <c r="D195" s="83">
        <f>SUM(D196)</f>
        <v>0</v>
      </c>
      <c r="E195" s="67">
        <f t="shared" ref="E195:O195" si="137">SUM(E196)</f>
        <v>0</v>
      </c>
      <c r="F195" s="18">
        <f t="shared" si="137"/>
        <v>0</v>
      </c>
      <c r="G195" s="18">
        <f t="shared" si="137"/>
        <v>0</v>
      </c>
      <c r="H195" s="18">
        <f t="shared" si="137"/>
        <v>0</v>
      </c>
      <c r="I195" s="18">
        <f t="shared" si="137"/>
        <v>0</v>
      </c>
      <c r="J195" s="18">
        <f t="shared" si="137"/>
        <v>0</v>
      </c>
      <c r="K195" s="18">
        <f t="shared" si="137"/>
        <v>0</v>
      </c>
      <c r="L195" s="18">
        <f t="shared" si="137"/>
        <v>0</v>
      </c>
      <c r="M195" s="18">
        <f t="shared" si="137"/>
        <v>0</v>
      </c>
      <c r="N195" s="18">
        <f t="shared" si="137"/>
        <v>0</v>
      </c>
      <c r="O195" s="48">
        <f t="shared" si="137"/>
        <v>0</v>
      </c>
      <c r="P195" s="65">
        <f t="shared" si="107"/>
        <v>0</v>
      </c>
      <c r="Q195" s="48">
        <f t="shared" ref="Q195:R195" si="138">SUM(Q196)</f>
        <v>0</v>
      </c>
      <c r="R195" s="48">
        <f t="shared" si="138"/>
        <v>0</v>
      </c>
      <c r="S195" s="65">
        <f t="shared" si="108"/>
        <v>0</v>
      </c>
    </row>
    <row r="196" spans="1:19" ht="25.5" hidden="1" x14ac:dyDescent="0.25">
      <c r="A196" s="15"/>
      <c r="B196" s="23">
        <v>422231</v>
      </c>
      <c r="C196" s="17" t="s">
        <v>169</v>
      </c>
      <c r="D196" s="84"/>
      <c r="E196" s="68"/>
      <c r="F196" s="19"/>
      <c r="G196" s="19"/>
      <c r="H196" s="19"/>
      <c r="I196" s="19"/>
      <c r="J196" s="19"/>
      <c r="K196" s="19"/>
      <c r="L196" s="19"/>
      <c r="M196" s="19"/>
      <c r="N196" s="19"/>
      <c r="O196" s="49"/>
      <c r="P196" s="65">
        <f t="shared" si="107"/>
        <v>0</v>
      </c>
      <c r="Q196" s="49"/>
      <c r="R196" s="49"/>
      <c r="S196" s="65">
        <f t="shared" si="108"/>
        <v>0</v>
      </c>
    </row>
    <row r="197" spans="1:19" hidden="1" x14ac:dyDescent="0.25">
      <c r="A197" s="15"/>
      <c r="B197" s="23">
        <v>422290</v>
      </c>
      <c r="C197" s="17" t="s">
        <v>160</v>
      </c>
      <c r="D197" s="83">
        <f>SUM(D198:D201)</f>
        <v>0</v>
      </c>
      <c r="E197" s="67">
        <f t="shared" ref="E197:O197" si="139">SUM(E198:E201)</f>
        <v>0</v>
      </c>
      <c r="F197" s="18">
        <f t="shared" si="139"/>
        <v>0</v>
      </c>
      <c r="G197" s="18">
        <f t="shared" si="139"/>
        <v>0</v>
      </c>
      <c r="H197" s="18">
        <f t="shared" si="139"/>
        <v>0</v>
      </c>
      <c r="I197" s="18">
        <f t="shared" si="139"/>
        <v>0</v>
      </c>
      <c r="J197" s="18">
        <f t="shared" si="139"/>
        <v>0</v>
      </c>
      <c r="K197" s="18">
        <f t="shared" si="139"/>
        <v>0</v>
      </c>
      <c r="L197" s="18">
        <f t="shared" si="139"/>
        <v>0</v>
      </c>
      <c r="M197" s="18">
        <f t="shared" si="139"/>
        <v>0</v>
      </c>
      <c r="N197" s="18">
        <f t="shared" si="139"/>
        <v>0</v>
      </c>
      <c r="O197" s="48">
        <f t="shared" si="139"/>
        <v>0</v>
      </c>
      <c r="P197" s="65">
        <f t="shared" si="107"/>
        <v>0</v>
      </c>
      <c r="Q197" s="48">
        <f t="shared" ref="Q197:R197" si="140">SUM(Q198:Q201)</f>
        <v>0</v>
      </c>
      <c r="R197" s="48">
        <f t="shared" si="140"/>
        <v>0</v>
      </c>
      <c r="S197" s="65">
        <f t="shared" si="108"/>
        <v>0</v>
      </c>
    </row>
    <row r="198" spans="1:19" ht="25.5" hidden="1" x14ac:dyDescent="0.25">
      <c r="A198" s="15"/>
      <c r="B198" s="23">
        <v>422291</v>
      </c>
      <c r="C198" s="17" t="s">
        <v>170</v>
      </c>
      <c r="D198" s="84"/>
      <c r="E198" s="68"/>
      <c r="F198" s="19"/>
      <c r="G198" s="19"/>
      <c r="H198" s="19"/>
      <c r="I198" s="19"/>
      <c r="J198" s="19"/>
      <c r="K198" s="19"/>
      <c r="L198" s="19"/>
      <c r="M198" s="19"/>
      <c r="N198" s="19"/>
      <c r="O198" s="49"/>
      <c r="P198" s="65">
        <f t="shared" si="107"/>
        <v>0</v>
      </c>
      <c r="Q198" s="49"/>
      <c r="R198" s="49"/>
      <c r="S198" s="65">
        <f t="shared" si="108"/>
        <v>0</v>
      </c>
    </row>
    <row r="199" spans="1:19" hidden="1" x14ac:dyDescent="0.25">
      <c r="A199" s="15"/>
      <c r="B199" s="23">
        <v>422292</v>
      </c>
      <c r="C199" s="17" t="s">
        <v>162</v>
      </c>
      <c r="D199" s="84"/>
      <c r="E199" s="68"/>
      <c r="F199" s="19"/>
      <c r="G199" s="19"/>
      <c r="H199" s="19"/>
      <c r="I199" s="19"/>
      <c r="J199" s="19"/>
      <c r="K199" s="19"/>
      <c r="L199" s="19"/>
      <c r="M199" s="19"/>
      <c r="N199" s="19"/>
      <c r="O199" s="49"/>
      <c r="P199" s="65">
        <f t="shared" si="107"/>
        <v>0</v>
      </c>
      <c r="Q199" s="49"/>
      <c r="R199" s="49"/>
      <c r="S199" s="65">
        <f t="shared" si="108"/>
        <v>0</v>
      </c>
    </row>
    <row r="200" spans="1:19" ht="25.5" hidden="1" x14ac:dyDescent="0.25">
      <c r="A200" s="15"/>
      <c r="B200" s="23">
        <v>422293</v>
      </c>
      <c r="C200" s="17" t="s">
        <v>164</v>
      </c>
      <c r="D200" s="84"/>
      <c r="E200" s="68"/>
      <c r="F200" s="19"/>
      <c r="G200" s="19"/>
      <c r="H200" s="19"/>
      <c r="I200" s="19"/>
      <c r="J200" s="19"/>
      <c r="K200" s="19"/>
      <c r="L200" s="19"/>
      <c r="M200" s="19"/>
      <c r="N200" s="19"/>
      <c r="O200" s="49"/>
      <c r="P200" s="65">
        <f t="shared" si="107"/>
        <v>0</v>
      </c>
      <c r="Q200" s="49"/>
      <c r="R200" s="49"/>
      <c r="S200" s="65">
        <f t="shared" si="108"/>
        <v>0</v>
      </c>
    </row>
    <row r="201" spans="1:19" ht="33.75" hidden="1" customHeight="1" x14ac:dyDescent="0.25">
      <c r="A201" s="15"/>
      <c r="B201" s="23">
        <v>422299</v>
      </c>
      <c r="C201" s="17" t="s">
        <v>171</v>
      </c>
      <c r="D201" s="84"/>
      <c r="E201" s="68"/>
      <c r="F201" s="19"/>
      <c r="G201" s="19"/>
      <c r="H201" s="19"/>
      <c r="I201" s="19"/>
      <c r="J201" s="19"/>
      <c r="K201" s="19"/>
      <c r="L201" s="19"/>
      <c r="M201" s="19"/>
      <c r="N201" s="19"/>
      <c r="O201" s="49"/>
      <c r="P201" s="65">
        <f t="shared" si="107"/>
        <v>0</v>
      </c>
      <c r="Q201" s="49"/>
      <c r="R201" s="49"/>
      <c r="S201" s="65">
        <f t="shared" si="108"/>
        <v>0</v>
      </c>
    </row>
    <row r="202" spans="1:19" ht="25.5" hidden="1" x14ac:dyDescent="0.25">
      <c r="A202" s="15"/>
      <c r="B202" s="27">
        <v>422300</v>
      </c>
      <c r="C202" s="13" t="s">
        <v>172</v>
      </c>
      <c r="D202" s="82">
        <f>SUM(D203+D205)</f>
        <v>0</v>
      </c>
      <c r="E202" s="66">
        <f t="shared" ref="E202:O202" si="141">SUM(E203+E205)</f>
        <v>0</v>
      </c>
      <c r="F202" s="14">
        <f t="shared" si="141"/>
        <v>0</v>
      </c>
      <c r="G202" s="14">
        <f t="shared" si="141"/>
        <v>0</v>
      </c>
      <c r="H202" s="14">
        <f t="shared" si="141"/>
        <v>0</v>
      </c>
      <c r="I202" s="14">
        <f t="shared" si="141"/>
        <v>0</v>
      </c>
      <c r="J202" s="14">
        <f t="shared" si="141"/>
        <v>0</v>
      </c>
      <c r="K202" s="14">
        <f t="shared" si="141"/>
        <v>0</v>
      </c>
      <c r="L202" s="14">
        <f t="shared" si="141"/>
        <v>0</v>
      </c>
      <c r="M202" s="14">
        <f t="shared" si="141"/>
        <v>0</v>
      </c>
      <c r="N202" s="14">
        <f t="shared" si="141"/>
        <v>0</v>
      </c>
      <c r="O202" s="47">
        <f t="shared" si="141"/>
        <v>0</v>
      </c>
      <c r="P202" s="65">
        <f t="shared" si="107"/>
        <v>0</v>
      </c>
      <c r="Q202" s="47">
        <f t="shared" ref="Q202:R202" si="142">SUM(Q203+Q205)</f>
        <v>0</v>
      </c>
      <c r="R202" s="47">
        <f t="shared" si="142"/>
        <v>0</v>
      </c>
      <c r="S202" s="65">
        <f t="shared" si="108"/>
        <v>0</v>
      </c>
    </row>
    <row r="203" spans="1:19" ht="25.5" hidden="1" customHeight="1" x14ac:dyDescent="0.25">
      <c r="A203" s="15"/>
      <c r="B203" s="23">
        <v>422320</v>
      </c>
      <c r="C203" s="17" t="s">
        <v>173</v>
      </c>
      <c r="D203" s="83">
        <f>SUM(D204)</f>
        <v>0</v>
      </c>
      <c r="E203" s="67">
        <f t="shared" ref="E203:O203" si="143">SUM(E204)</f>
        <v>0</v>
      </c>
      <c r="F203" s="18">
        <f t="shared" si="143"/>
        <v>0</v>
      </c>
      <c r="G203" s="18">
        <f t="shared" si="143"/>
        <v>0</v>
      </c>
      <c r="H203" s="18">
        <f t="shared" si="143"/>
        <v>0</v>
      </c>
      <c r="I203" s="18">
        <f t="shared" si="143"/>
        <v>0</v>
      </c>
      <c r="J203" s="18">
        <f t="shared" si="143"/>
        <v>0</v>
      </c>
      <c r="K203" s="18">
        <f t="shared" si="143"/>
        <v>0</v>
      </c>
      <c r="L203" s="18">
        <f t="shared" si="143"/>
        <v>0</v>
      </c>
      <c r="M203" s="18">
        <f t="shared" si="143"/>
        <v>0</v>
      </c>
      <c r="N203" s="18">
        <f t="shared" si="143"/>
        <v>0</v>
      </c>
      <c r="O203" s="48">
        <f t="shared" si="143"/>
        <v>0</v>
      </c>
      <c r="P203" s="65">
        <f t="shared" si="107"/>
        <v>0</v>
      </c>
      <c r="Q203" s="48">
        <f t="shared" ref="Q203:R203" si="144">SUM(Q204)</f>
        <v>0</v>
      </c>
      <c r="R203" s="48">
        <f t="shared" si="144"/>
        <v>0</v>
      </c>
      <c r="S203" s="65">
        <f t="shared" si="108"/>
        <v>0</v>
      </c>
    </row>
    <row r="204" spans="1:19" ht="59.25" hidden="1" customHeight="1" x14ac:dyDescent="0.25">
      <c r="A204" s="15"/>
      <c r="B204" s="23">
        <v>422321</v>
      </c>
      <c r="C204" s="17" t="s">
        <v>174</v>
      </c>
      <c r="D204" s="84"/>
      <c r="E204" s="68"/>
      <c r="F204" s="19"/>
      <c r="G204" s="19"/>
      <c r="H204" s="19"/>
      <c r="I204" s="19"/>
      <c r="J204" s="19"/>
      <c r="K204" s="19"/>
      <c r="L204" s="19"/>
      <c r="M204" s="19"/>
      <c r="N204" s="19"/>
      <c r="O204" s="49"/>
      <c r="P204" s="65">
        <f t="shared" si="107"/>
        <v>0</v>
      </c>
      <c r="Q204" s="49"/>
      <c r="R204" s="49"/>
      <c r="S204" s="65">
        <f t="shared" si="108"/>
        <v>0</v>
      </c>
    </row>
    <row r="205" spans="1:19" ht="25.5" hidden="1" x14ac:dyDescent="0.25">
      <c r="A205" s="15"/>
      <c r="B205" s="23">
        <v>422390</v>
      </c>
      <c r="C205" s="17" t="s">
        <v>175</v>
      </c>
      <c r="D205" s="85">
        <f>SUM(D206:D208)</f>
        <v>0</v>
      </c>
      <c r="E205" s="69">
        <f t="shared" ref="E205:O205" si="145">SUM(E206:E208)</f>
        <v>0</v>
      </c>
      <c r="F205" s="20">
        <f t="shared" si="145"/>
        <v>0</v>
      </c>
      <c r="G205" s="20">
        <f t="shared" si="145"/>
        <v>0</v>
      </c>
      <c r="H205" s="20">
        <f t="shared" si="145"/>
        <v>0</v>
      </c>
      <c r="I205" s="20">
        <f t="shared" si="145"/>
        <v>0</v>
      </c>
      <c r="J205" s="20">
        <f t="shared" si="145"/>
        <v>0</v>
      </c>
      <c r="K205" s="20">
        <f t="shared" si="145"/>
        <v>0</v>
      </c>
      <c r="L205" s="20">
        <f t="shared" si="145"/>
        <v>0</v>
      </c>
      <c r="M205" s="20">
        <f t="shared" si="145"/>
        <v>0</v>
      </c>
      <c r="N205" s="20">
        <f t="shared" si="145"/>
        <v>0</v>
      </c>
      <c r="O205" s="50">
        <f t="shared" si="145"/>
        <v>0</v>
      </c>
      <c r="P205" s="65">
        <f t="shared" si="107"/>
        <v>0</v>
      </c>
      <c r="Q205" s="50">
        <f t="shared" ref="Q205:R205" si="146">SUM(Q206:Q208)</f>
        <v>0</v>
      </c>
      <c r="R205" s="50">
        <f t="shared" si="146"/>
        <v>0</v>
      </c>
      <c r="S205" s="65">
        <f t="shared" si="108"/>
        <v>0</v>
      </c>
    </row>
    <row r="206" spans="1:19" hidden="1" x14ac:dyDescent="0.25">
      <c r="A206" s="15"/>
      <c r="B206" s="23">
        <v>422391</v>
      </c>
      <c r="C206" s="17" t="s">
        <v>176</v>
      </c>
      <c r="D206" s="84"/>
      <c r="E206" s="68"/>
      <c r="F206" s="19"/>
      <c r="G206" s="19"/>
      <c r="H206" s="19"/>
      <c r="I206" s="19"/>
      <c r="J206" s="19"/>
      <c r="K206" s="19"/>
      <c r="L206" s="19"/>
      <c r="M206" s="19"/>
      <c r="N206" s="19"/>
      <c r="O206" s="49"/>
      <c r="P206" s="65">
        <f t="shared" si="107"/>
        <v>0</v>
      </c>
      <c r="Q206" s="49"/>
      <c r="R206" s="49"/>
      <c r="S206" s="65">
        <f t="shared" si="108"/>
        <v>0</v>
      </c>
    </row>
    <row r="207" spans="1:19" ht="102.75" hidden="1" customHeight="1" x14ac:dyDescent="0.25">
      <c r="A207" s="15"/>
      <c r="B207" s="23">
        <v>422394</v>
      </c>
      <c r="C207" s="17" t="s">
        <v>557</v>
      </c>
      <c r="D207" s="84"/>
      <c r="E207" s="68"/>
      <c r="F207" s="19"/>
      <c r="G207" s="19"/>
      <c r="H207" s="19"/>
      <c r="I207" s="19"/>
      <c r="J207" s="19"/>
      <c r="K207" s="19"/>
      <c r="L207" s="19"/>
      <c r="M207" s="19"/>
      <c r="N207" s="19"/>
      <c r="O207" s="49"/>
      <c r="P207" s="65">
        <f t="shared" si="107"/>
        <v>0</v>
      </c>
      <c r="Q207" s="49"/>
      <c r="R207" s="49"/>
      <c r="S207" s="65">
        <f t="shared" si="108"/>
        <v>0</v>
      </c>
    </row>
    <row r="208" spans="1:19" ht="57.75" hidden="1" customHeight="1" x14ac:dyDescent="0.25">
      <c r="A208" s="15"/>
      <c r="B208" s="23">
        <v>422399</v>
      </c>
      <c r="C208" s="17" t="s">
        <v>558</v>
      </c>
      <c r="D208" s="84"/>
      <c r="E208" s="68"/>
      <c r="F208" s="19"/>
      <c r="G208" s="19"/>
      <c r="H208" s="19"/>
      <c r="I208" s="19"/>
      <c r="J208" s="19"/>
      <c r="K208" s="19"/>
      <c r="L208" s="19"/>
      <c r="M208" s="19"/>
      <c r="N208" s="19"/>
      <c r="O208" s="49"/>
      <c r="P208" s="65">
        <f t="shared" si="107"/>
        <v>0</v>
      </c>
      <c r="Q208" s="49"/>
      <c r="R208" s="49"/>
      <c r="S208" s="65">
        <f t="shared" si="108"/>
        <v>0</v>
      </c>
    </row>
    <row r="209" spans="1:19" hidden="1" x14ac:dyDescent="0.25">
      <c r="A209" s="15"/>
      <c r="B209" s="27">
        <v>422400</v>
      </c>
      <c r="C209" s="13" t="s">
        <v>177</v>
      </c>
      <c r="D209" s="87">
        <f>SUM(D210)</f>
        <v>0</v>
      </c>
      <c r="E209" s="71">
        <f t="shared" ref="E209:O209" si="147">SUM(E210)</f>
        <v>0</v>
      </c>
      <c r="F209" s="25">
        <f t="shared" si="147"/>
        <v>0</v>
      </c>
      <c r="G209" s="25">
        <f t="shared" si="147"/>
        <v>0</v>
      </c>
      <c r="H209" s="25">
        <f t="shared" si="147"/>
        <v>0</v>
      </c>
      <c r="I209" s="25">
        <f t="shared" si="147"/>
        <v>0</v>
      </c>
      <c r="J209" s="25">
        <f t="shared" si="147"/>
        <v>0</v>
      </c>
      <c r="K209" s="25">
        <f t="shared" si="147"/>
        <v>0</v>
      </c>
      <c r="L209" s="25">
        <f t="shared" si="147"/>
        <v>0</v>
      </c>
      <c r="M209" s="25">
        <f t="shared" si="147"/>
        <v>0</v>
      </c>
      <c r="N209" s="25">
        <f t="shared" si="147"/>
        <v>0</v>
      </c>
      <c r="O209" s="53">
        <f t="shared" si="147"/>
        <v>0</v>
      </c>
      <c r="P209" s="65">
        <f t="shared" si="107"/>
        <v>0</v>
      </c>
      <c r="Q209" s="53">
        <f t="shared" ref="Q209:R209" si="148">SUM(Q210)</f>
        <v>0</v>
      </c>
      <c r="R209" s="53">
        <f t="shared" si="148"/>
        <v>0</v>
      </c>
      <c r="S209" s="65">
        <f t="shared" si="108"/>
        <v>0</v>
      </c>
    </row>
    <row r="210" spans="1:19" hidden="1" x14ac:dyDescent="0.25">
      <c r="A210" s="15"/>
      <c r="B210" s="23">
        <v>422410</v>
      </c>
      <c r="C210" s="17" t="s">
        <v>177</v>
      </c>
      <c r="D210" s="85">
        <f>SUM(D211:D212)</f>
        <v>0</v>
      </c>
      <c r="E210" s="69">
        <f t="shared" ref="E210:O210" si="149">SUM(E211:E212)</f>
        <v>0</v>
      </c>
      <c r="F210" s="20">
        <f t="shared" si="149"/>
        <v>0</v>
      </c>
      <c r="G210" s="20">
        <f t="shared" si="149"/>
        <v>0</v>
      </c>
      <c r="H210" s="20">
        <f t="shared" si="149"/>
        <v>0</v>
      </c>
      <c r="I210" s="20">
        <f t="shared" si="149"/>
        <v>0</v>
      </c>
      <c r="J210" s="20">
        <f t="shared" si="149"/>
        <v>0</v>
      </c>
      <c r="K210" s="20">
        <f t="shared" si="149"/>
        <v>0</v>
      </c>
      <c r="L210" s="20">
        <f t="shared" si="149"/>
        <v>0</v>
      </c>
      <c r="M210" s="20">
        <f t="shared" si="149"/>
        <v>0</v>
      </c>
      <c r="N210" s="20">
        <f t="shared" si="149"/>
        <v>0</v>
      </c>
      <c r="O210" s="50">
        <f t="shared" si="149"/>
        <v>0</v>
      </c>
      <c r="P210" s="65">
        <f t="shared" si="107"/>
        <v>0</v>
      </c>
      <c r="Q210" s="50">
        <f t="shared" ref="Q210:R210" si="150">SUM(Q211:Q212)</f>
        <v>0</v>
      </c>
      <c r="R210" s="50">
        <f t="shared" si="150"/>
        <v>0</v>
      </c>
      <c r="S210" s="65">
        <f t="shared" si="108"/>
        <v>0</v>
      </c>
    </row>
    <row r="211" spans="1:19" hidden="1" x14ac:dyDescent="0.25">
      <c r="A211" s="15"/>
      <c r="B211" s="23">
        <v>422411</v>
      </c>
      <c r="C211" s="17" t="s">
        <v>178</v>
      </c>
      <c r="D211" s="84"/>
      <c r="E211" s="68"/>
      <c r="F211" s="19"/>
      <c r="G211" s="19"/>
      <c r="H211" s="19"/>
      <c r="I211" s="19"/>
      <c r="J211" s="19"/>
      <c r="K211" s="19"/>
      <c r="L211" s="19"/>
      <c r="M211" s="19"/>
      <c r="N211" s="19"/>
      <c r="O211" s="49"/>
      <c r="P211" s="65">
        <f t="shared" si="107"/>
        <v>0</v>
      </c>
      <c r="Q211" s="49"/>
      <c r="R211" s="49"/>
      <c r="S211" s="65">
        <f t="shared" si="108"/>
        <v>0</v>
      </c>
    </row>
    <row r="212" spans="1:19" ht="52.5" hidden="1" customHeight="1" x14ac:dyDescent="0.25">
      <c r="A212" s="15"/>
      <c r="B212" s="23">
        <v>422412</v>
      </c>
      <c r="C212" s="17" t="s">
        <v>179</v>
      </c>
      <c r="D212" s="84"/>
      <c r="E212" s="68"/>
      <c r="F212" s="19"/>
      <c r="G212" s="19"/>
      <c r="H212" s="19"/>
      <c r="I212" s="19"/>
      <c r="J212" s="19"/>
      <c r="K212" s="19"/>
      <c r="L212" s="19"/>
      <c r="M212" s="19"/>
      <c r="N212" s="19"/>
      <c r="O212" s="49"/>
      <c r="P212" s="65">
        <f t="shared" si="107"/>
        <v>0</v>
      </c>
      <c r="Q212" s="49"/>
      <c r="R212" s="49"/>
      <c r="S212" s="65">
        <f t="shared" si="108"/>
        <v>0</v>
      </c>
    </row>
    <row r="213" spans="1:19" hidden="1" x14ac:dyDescent="0.25">
      <c r="A213" s="11"/>
      <c r="B213" s="27">
        <v>422900</v>
      </c>
      <c r="C213" s="13" t="s">
        <v>180</v>
      </c>
      <c r="D213" s="87">
        <f>SUM(D214)</f>
        <v>0</v>
      </c>
      <c r="E213" s="71">
        <f t="shared" ref="E213:O214" si="151">SUM(E214)</f>
        <v>0</v>
      </c>
      <c r="F213" s="25">
        <f t="shared" si="151"/>
        <v>0</v>
      </c>
      <c r="G213" s="25">
        <f t="shared" si="151"/>
        <v>0</v>
      </c>
      <c r="H213" s="25">
        <f t="shared" si="151"/>
        <v>0</v>
      </c>
      <c r="I213" s="25">
        <f t="shared" si="151"/>
        <v>0</v>
      </c>
      <c r="J213" s="25">
        <f t="shared" si="151"/>
        <v>0</v>
      </c>
      <c r="K213" s="25">
        <f t="shared" si="151"/>
        <v>0</v>
      </c>
      <c r="L213" s="25">
        <f t="shared" si="151"/>
        <v>0</v>
      </c>
      <c r="M213" s="25">
        <f t="shared" si="151"/>
        <v>0</v>
      </c>
      <c r="N213" s="25">
        <f t="shared" si="151"/>
        <v>0</v>
      </c>
      <c r="O213" s="53">
        <f t="shared" si="151"/>
        <v>0</v>
      </c>
      <c r="P213" s="65">
        <f t="shared" si="107"/>
        <v>0</v>
      </c>
      <c r="Q213" s="53">
        <f t="shared" ref="Q213:R214" si="152">SUM(Q214)</f>
        <v>0</v>
      </c>
      <c r="R213" s="53">
        <f t="shared" si="152"/>
        <v>0</v>
      </c>
      <c r="S213" s="65">
        <f t="shared" si="108"/>
        <v>0</v>
      </c>
    </row>
    <row r="214" spans="1:19" hidden="1" x14ac:dyDescent="0.25">
      <c r="A214" s="15"/>
      <c r="B214" s="23">
        <v>422910</v>
      </c>
      <c r="C214" s="17" t="s">
        <v>180</v>
      </c>
      <c r="D214" s="85">
        <f>SUM(D215)</f>
        <v>0</v>
      </c>
      <c r="E214" s="69">
        <f t="shared" si="151"/>
        <v>0</v>
      </c>
      <c r="F214" s="20">
        <f t="shared" si="151"/>
        <v>0</v>
      </c>
      <c r="G214" s="20">
        <f t="shared" si="151"/>
        <v>0</v>
      </c>
      <c r="H214" s="20">
        <f t="shared" si="151"/>
        <v>0</v>
      </c>
      <c r="I214" s="20">
        <f t="shared" si="151"/>
        <v>0</v>
      </c>
      <c r="J214" s="20">
        <f t="shared" si="151"/>
        <v>0</v>
      </c>
      <c r="K214" s="20">
        <f t="shared" si="151"/>
        <v>0</v>
      </c>
      <c r="L214" s="20">
        <f t="shared" si="151"/>
        <v>0</v>
      </c>
      <c r="M214" s="20">
        <f t="shared" si="151"/>
        <v>0</v>
      </c>
      <c r="N214" s="20">
        <f t="shared" si="151"/>
        <v>0</v>
      </c>
      <c r="O214" s="50">
        <f t="shared" si="151"/>
        <v>0</v>
      </c>
      <c r="P214" s="65">
        <f t="shared" si="107"/>
        <v>0</v>
      </c>
      <c r="Q214" s="50">
        <f t="shared" si="152"/>
        <v>0</v>
      </c>
      <c r="R214" s="50">
        <f t="shared" si="152"/>
        <v>0</v>
      </c>
      <c r="S214" s="65">
        <f t="shared" si="108"/>
        <v>0</v>
      </c>
    </row>
    <row r="215" spans="1:19" ht="43.5" hidden="1" customHeight="1" x14ac:dyDescent="0.25">
      <c r="A215" s="15"/>
      <c r="B215" s="23">
        <v>422911</v>
      </c>
      <c r="C215" s="17" t="s">
        <v>559</v>
      </c>
      <c r="D215" s="85"/>
      <c r="E215" s="69"/>
      <c r="F215" s="20"/>
      <c r="G215" s="20"/>
      <c r="H215" s="20"/>
      <c r="I215" s="20"/>
      <c r="J215" s="20"/>
      <c r="K215" s="20"/>
      <c r="L215" s="20"/>
      <c r="M215" s="20"/>
      <c r="N215" s="20"/>
      <c r="O215" s="50"/>
      <c r="P215" s="65">
        <f t="shared" si="107"/>
        <v>0</v>
      </c>
      <c r="Q215" s="50"/>
      <c r="R215" s="50"/>
      <c r="S215" s="65">
        <f t="shared" si="108"/>
        <v>0</v>
      </c>
    </row>
    <row r="216" spans="1:19" hidden="1" x14ac:dyDescent="0.25">
      <c r="A216" s="11"/>
      <c r="B216" s="27">
        <v>423000</v>
      </c>
      <c r="C216" s="21" t="s">
        <v>181</v>
      </c>
      <c r="D216" s="82">
        <f t="shared" ref="D216:O216" si="153">SUM(D217,D224,D232,D242,D257,D275,D281,D285)</f>
        <v>0</v>
      </c>
      <c r="E216" s="66">
        <f t="shared" si="153"/>
        <v>0</v>
      </c>
      <c r="F216" s="14">
        <f t="shared" si="153"/>
        <v>0</v>
      </c>
      <c r="G216" s="14">
        <f t="shared" si="153"/>
        <v>0</v>
      </c>
      <c r="H216" s="14">
        <f t="shared" si="153"/>
        <v>0</v>
      </c>
      <c r="I216" s="14">
        <f t="shared" si="153"/>
        <v>0</v>
      </c>
      <c r="J216" s="14">
        <f t="shared" si="153"/>
        <v>0</v>
      </c>
      <c r="K216" s="14">
        <f t="shared" si="153"/>
        <v>0</v>
      </c>
      <c r="L216" s="14">
        <f t="shared" si="153"/>
        <v>0</v>
      </c>
      <c r="M216" s="14">
        <f t="shared" si="153"/>
        <v>0</v>
      </c>
      <c r="N216" s="14">
        <f t="shared" si="153"/>
        <v>0</v>
      </c>
      <c r="O216" s="47">
        <f t="shared" si="153"/>
        <v>0</v>
      </c>
      <c r="P216" s="65">
        <f t="shared" si="107"/>
        <v>0</v>
      </c>
      <c r="Q216" s="47">
        <f>SUM(Q217,Q224,Q232,Q242,Q257,Q275,Q281,Q285)</f>
        <v>0</v>
      </c>
      <c r="R216" s="47">
        <f>SUM(R217,R224,R232,R242,R257,R275,R281,R285)</f>
        <v>0</v>
      </c>
      <c r="S216" s="65">
        <f t="shared" si="108"/>
        <v>0</v>
      </c>
    </row>
    <row r="217" spans="1:19" hidden="1" x14ac:dyDescent="0.25">
      <c r="A217" s="11"/>
      <c r="B217" s="27">
        <v>423100</v>
      </c>
      <c r="C217" s="13" t="s">
        <v>182</v>
      </c>
      <c r="D217" s="82">
        <f>SUM(D218+D220+D222)</f>
        <v>0</v>
      </c>
      <c r="E217" s="66">
        <f t="shared" ref="E217:O217" si="154">SUM(E218+E220+E222)</f>
        <v>0</v>
      </c>
      <c r="F217" s="14">
        <f t="shared" si="154"/>
        <v>0</v>
      </c>
      <c r="G217" s="14">
        <f t="shared" si="154"/>
        <v>0</v>
      </c>
      <c r="H217" s="14">
        <f t="shared" si="154"/>
        <v>0</v>
      </c>
      <c r="I217" s="14">
        <f t="shared" si="154"/>
        <v>0</v>
      </c>
      <c r="J217" s="14">
        <f t="shared" si="154"/>
        <v>0</v>
      </c>
      <c r="K217" s="14">
        <f t="shared" si="154"/>
        <v>0</v>
      </c>
      <c r="L217" s="14">
        <f t="shared" si="154"/>
        <v>0</v>
      </c>
      <c r="M217" s="14">
        <f t="shared" si="154"/>
        <v>0</v>
      </c>
      <c r="N217" s="14">
        <f t="shared" si="154"/>
        <v>0</v>
      </c>
      <c r="O217" s="47">
        <f t="shared" si="154"/>
        <v>0</v>
      </c>
      <c r="P217" s="65">
        <f t="shared" si="107"/>
        <v>0</v>
      </c>
      <c r="Q217" s="47">
        <f t="shared" ref="Q217:R217" si="155">SUM(Q218+Q220+Q222)</f>
        <v>0</v>
      </c>
      <c r="R217" s="47">
        <f t="shared" si="155"/>
        <v>0</v>
      </c>
      <c r="S217" s="65">
        <f t="shared" si="108"/>
        <v>0</v>
      </c>
    </row>
    <row r="218" spans="1:19" hidden="1" x14ac:dyDescent="0.25">
      <c r="A218" s="15"/>
      <c r="B218" s="23">
        <v>423110</v>
      </c>
      <c r="C218" s="17" t="s">
        <v>183</v>
      </c>
      <c r="D218" s="83">
        <f>SUM(D219)</f>
        <v>0</v>
      </c>
      <c r="E218" s="67">
        <f t="shared" ref="E218:O218" si="156">SUM(E219)</f>
        <v>0</v>
      </c>
      <c r="F218" s="18">
        <f t="shared" si="156"/>
        <v>0</v>
      </c>
      <c r="G218" s="18">
        <f t="shared" si="156"/>
        <v>0</v>
      </c>
      <c r="H218" s="18">
        <f t="shared" si="156"/>
        <v>0</v>
      </c>
      <c r="I218" s="18">
        <f t="shared" si="156"/>
        <v>0</v>
      </c>
      <c r="J218" s="18">
        <f t="shared" si="156"/>
        <v>0</v>
      </c>
      <c r="K218" s="18">
        <f t="shared" si="156"/>
        <v>0</v>
      </c>
      <c r="L218" s="18">
        <f t="shared" si="156"/>
        <v>0</v>
      </c>
      <c r="M218" s="18">
        <f t="shared" si="156"/>
        <v>0</v>
      </c>
      <c r="N218" s="18">
        <f t="shared" si="156"/>
        <v>0</v>
      </c>
      <c r="O218" s="48">
        <f t="shared" si="156"/>
        <v>0</v>
      </c>
      <c r="P218" s="65">
        <f t="shared" si="107"/>
        <v>0</v>
      </c>
      <c r="Q218" s="48">
        <f t="shared" ref="Q218:R218" si="157">SUM(Q219)</f>
        <v>0</v>
      </c>
      <c r="R218" s="48">
        <f t="shared" si="157"/>
        <v>0</v>
      </c>
      <c r="S218" s="65">
        <f t="shared" si="108"/>
        <v>0</v>
      </c>
    </row>
    <row r="219" spans="1:19" ht="25.5" hidden="1" x14ac:dyDescent="0.25">
      <c r="A219" s="15"/>
      <c r="B219" s="23">
        <v>423111</v>
      </c>
      <c r="C219" s="17" t="s">
        <v>668</v>
      </c>
      <c r="D219" s="84"/>
      <c r="E219" s="68"/>
      <c r="F219" s="19"/>
      <c r="G219" s="19"/>
      <c r="H219" s="19"/>
      <c r="I219" s="19"/>
      <c r="J219" s="19"/>
      <c r="K219" s="19"/>
      <c r="L219" s="19"/>
      <c r="M219" s="19"/>
      <c r="N219" s="19"/>
      <c r="O219" s="49"/>
      <c r="P219" s="65">
        <f t="shared" si="107"/>
        <v>0</v>
      </c>
      <c r="Q219" s="49"/>
      <c r="R219" s="49"/>
      <c r="S219" s="65">
        <f t="shared" si="108"/>
        <v>0</v>
      </c>
    </row>
    <row r="220" spans="1:19" hidden="1" x14ac:dyDescent="0.25">
      <c r="A220" s="15"/>
      <c r="B220" s="23">
        <v>423130</v>
      </c>
      <c r="C220" s="17" t="s">
        <v>184</v>
      </c>
      <c r="D220" s="85">
        <f>SUM(D221)</f>
        <v>0</v>
      </c>
      <c r="E220" s="69">
        <f t="shared" ref="E220:O220" si="158">SUM(E221)</f>
        <v>0</v>
      </c>
      <c r="F220" s="20">
        <f t="shared" si="158"/>
        <v>0</v>
      </c>
      <c r="G220" s="20">
        <f t="shared" si="158"/>
        <v>0</v>
      </c>
      <c r="H220" s="20">
        <f t="shared" si="158"/>
        <v>0</v>
      </c>
      <c r="I220" s="20">
        <f t="shared" si="158"/>
        <v>0</v>
      </c>
      <c r="J220" s="20">
        <f t="shared" si="158"/>
        <v>0</v>
      </c>
      <c r="K220" s="20">
        <f t="shared" si="158"/>
        <v>0</v>
      </c>
      <c r="L220" s="20">
        <f t="shared" si="158"/>
        <v>0</v>
      </c>
      <c r="M220" s="20">
        <f t="shared" si="158"/>
        <v>0</v>
      </c>
      <c r="N220" s="20">
        <f t="shared" si="158"/>
        <v>0</v>
      </c>
      <c r="O220" s="50">
        <f t="shared" si="158"/>
        <v>0</v>
      </c>
      <c r="P220" s="65">
        <f t="shared" si="107"/>
        <v>0</v>
      </c>
      <c r="Q220" s="50">
        <f t="shared" ref="Q220:R220" si="159">SUM(Q221)</f>
        <v>0</v>
      </c>
      <c r="R220" s="50">
        <f t="shared" si="159"/>
        <v>0</v>
      </c>
      <c r="S220" s="65">
        <f t="shared" si="108"/>
        <v>0</v>
      </c>
    </row>
    <row r="221" spans="1:19" ht="25.5" hidden="1" x14ac:dyDescent="0.25">
      <c r="A221" s="15"/>
      <c r="B221" s="23">
        <v>423131</v>
      </c>
      <c r="C221" s="17" t="s">
        <v>185</v>
      </c>
      <c r="D221" s="84"/>
      <c r="E221" s="68"/>
      <c r="F221" s="19"/>
      <c r="G221" s="19"/>
      <c r="H221" s="19"/>
      <c r="I221" s="19"/>
      <c r="J221" s="19"/>
      <c r="K221" s="19"/>
      <c r="L221" s="19"/>
      <c r="M221" s="19"/>
      <c r="N221" s="19"/>
      <c r="O221" s="49"/>
      <c r="P221" s="65">
        <f t="shared" si="107"/>
        <v>0</v>
      </c>
      <c r="Q221" s="49"/>
      <c r="R221" s="49"/>
      <c r="S221" s="65">
        <f t="shared" si="108"/>
        <v>0</v>
      </c>
    </row>
    <row r="222" spans="1:19" hidden="1" x14ac:dyDescent="0.25">
      <c r="A222" s="15"/>
      <c r="B222" s="23">
        <v>423190</v>
      </c>
      <c r="C222" s="17" t="s">
        <v>186</v>
      </c>
      <c r="D222" s="85">
        <f>SUM(D223)</f>
        <v>0</v>
      </c>
      <c r="E222" s="69">
        <f t="shared" ref="E222:O222" si="160">SUM(E223)</f>
        <v>0</v>
      </c>
      <c r="F222" s="20">
        <f t="shared" si="160"/>
        <v>0</v>
      </c>
      <c r="G222" s="20">
        <f t="shared" si="160"/>
        <v>0</v>
      </c>
      <c r="H222" s="20">
        <f t="shared" si="160"/>
        <v>0</v>
      </c>
      <c r="I222" s="20">
        <f t="shared" si="160"/>
        <v>0</v>
      </c>
      <c r="J222" s="20">
        <f t="shared" si="160"/>
        <v>0</v>
      </c>
      <c r="K222" s="20">
        <f t="shared" si="160"/>
        <v>0</v>
      </c>
      <c r="L222" s="20">
        <f t="shared" si="160"/>
        <v>0</v>
      </c>
      <c r="M222" s="20">
        <f t="shared" si="160"/>
        <v>0</v>
      </c>
      <c r="N222" s="20">
        <f t="shared" si="160"/>
        <v>0</v>
      </c>
      <c r="O222" s="50">
        <f t="shared" si="160"/>
        <v>0</v>
      </c>
      <c r="P222" s="65">
        <f t="shared" si="107"/>
        <v>0</v>
      </c>
      <c r="Q222" s="50">
        <f t="shared" ref="Q222:R222" si="161">SUM(Q223)</f>
        <v>0</v>
      </c>
      <c r="R222" s="50">
        <f t="shared" si="161"/>
        <v>0</v>
      </c>
      <c r="S222" s="65">
        <f t="shared" si="108"/>
        <v>0</v>
      </c>
    </row>
    <row r="223" spans="1:19" ht="75" hidden="1" customHeight="1" x14ac:dyDescent="0.25">
      <c r="A223" s="15"/>
      <c r="B223" s="23">
        <v>423191</v>
      </c>
      <c r="C223" s="17" t="s">
        <v>560</v>
      </c>
      <c r="D223" s="84"/>
      <c r="E223" s="68"/>
      <c r="F223" s="19"/>
      <c r="G223" s="19"/>
      <c r="H223" s="19"/>
      <c r="I223" s="19"/>
      <c r="J223" s="19"/>
      <c r="K223" s="19"/>
      <c r="L223" s="19"/>
      <c r="M223" s="19"/>
      <c r="N223" s="19"/>
      <c r="O223" s="49"/>
      <c r="P223" s="65">
        <f t="shared" si="107"/>
        <v>0</v>
      </c>
      <c r="Q223" s="49"/>
      <c r="R223" s="49"/>
      <c r="S223" s="65">
        <f t="shared" si="108"/>
        <v>0</v>
      </c>
    </row>
    <row r="224" spans="1:19" hidden="1" x14ac:dyDescent="0.25">
      <c r="A224" s="11"/>
      <c r="B224" s="27">
        <v>423200</v>
      </c>
      <c r="C224" s="13" t="s">
        <v>187</v>
      </c>
      <c r="D224" s="82">
        <f>SUM(D225,D228,D230)</f>
        <v>0</v>
      </c>
      <c r="E224" s="66">
        <f t="shared" ref="E224:O224" si="162">SUM(E225,E228,E230)</f>
        <v>0</v>
      </c>
      <c r="F224" s="14">
        <f t="shared" si="162"/>
        <v>0</v>
      </c>
      <c r="G224" s="14">
        <f t="shared" si="162"/>
        <v>0</v>
      </c>
      <c r="H224" s="14">
        <f t="shared" si="162"/>
        <v>0</v>
      </c>
      <c r="I224" s="14">
        <f t="shared" si="162"/>
        <v>0</v>
      </c>
      <c r="J224" s="14">
        <f t="shared" si="162"/>
        <v>0</v>
      </c>
      <c r="K224" s="14">
        <f t="shared" si="162"/>
        <v>0</v>
      </c>
      <c r="L224" s="14">
        <f t="shared" si="162"/>
        <v>0</v>
      </c>
      <c r="M224" s="14">
        <f t="shared" si="162"/>
        <v>0</v>
      </c>
      <c r="N224" s="14">
        <f t="shared" si="162"/>
        <v>0</v>
      </c>
      <c r="O224" s="47">
        <f t="shared" si="162"/>
        <v>0</v>
      </c>
      <c r="P224" s="65">
        <f t="shared" si="107"/>
        <v>0</v>
      </c>
      <c r="Q224" s="47">
        <f t="shared" ref="Q224:R224" si="163">SUM(Q225,Q228,Q230)</f>
        <v>0</v>
      </c>
      <c r="R224" s="47">
        <f t="shared" si="163"/>
        <v>0</v>
      </c>
      <c r="S224" s="65">
        <f t="shared" si="108"/>
        <v>0</v>
      </c>
    </row>
    <row r="225" spans="1:19" hidden="1" x14ac:dyDescent="0.25">
      <c r="A225" s="15"/>
      <c r="B225" s="23">
        <v>423210</v>
      </c>
      <c r="C225" s="17" t="s">
        <v>188</v>
      </c>
      <c r="D225" s="83">
        <f>D226+D227</f>
        <v>0</v>
      </c>
      <c r="E225" s="67">
        <f>SUM(E226:E227)</f>
        <v>0</v>
      </c>
      <c r="F225" s="67">
        <f t="shared" ref="F225:O225" si="164">SUM(F226:F227)</f>
        <v>0</v>
      </c>
      <c r="G225" s="67">
        <f t="shared" si="164"/>
        <v>0</v>
      </c>
      <c r="H225" s="67">
        <f t="shared" si="164"/>
        <v>0</v>
      </c>
      <c r="I225" s="67">
        <f t="shared" si="164"/>
        <v>0</v>
      </c>
      <c r="J225" s="67">
        <f t="shared" si="164"/>
        <v>0</v>
      </c>
      <c r="K225" s="67">
        <f t="shared" si="164"/>
        <v>0</v>
      </c>
      <c r="L225" s="67">
        <f t="shared" si="164"/>
        <v>0</v>
      </c>
      <c r="M225" s="67">
        <f t="shared" si="164"/>
        <v>0</v>
      </c>
      <c r="N225" s="67">
        <f t="shared" si="164"/>
        <v>0</v>
      </c>
      <c r="O225" s="67">
        <f t="shared" si="164"/>
        <v>0</v>
      </c>
      <c r="P225" s="65">
        <f t="shared" ref="P225:P295" si="165">SUM(E225:O225)</f>
        <v>0</v>
      </c>
      <c r="Q225" s="67">
        <f t="shared" ref="Q225:R225" si="166">SUM(Q226:Q227)</f>
        <v>0</v>
      </c>
      <c r="R225" s="67">
        <f t="shared" si="166"/>
        <v>0</v>
      </c>
      <c r="S225" s="65">
        <f>SUM(P225:R225)</f>
        <v>0</v>
      </c>
    </row>
    <row r="226" spans="1:19" ht="25.5" hidden="1" x14ac:dyDescent="0.25">
      <c r="A226" s="15"/>
      <c r="B226" s="23">
        <v>423211</v>
      </c>
      <c r="C226" s="17" t="s">
        <v>562</v>
      </c>
      <c r="D226" s="175"/>
      <c r="E226" s="176"/>
      <c r="F226" s="177"/>
      <c r="G226" s="177"/>
      <c r="H226" s="177"/>
      <c r="I226" s="177"/>
      <c r="J226" s="177"/>
      <c r="K226" s="177"/>
      <c r="L226" s="177"/>
      <c r="M226" s="177"/>
      <c r="N226" s="177"/>
      <c r="O226" s="178"/>
      <c r="P226" s="65">
        <f>SUM(E226:O226)</f>
        <v>0</v>
      </c>
      <c r="Q226" s="178"/>
      <c r="R226" s="178"/>
      <c r="S226" s="65">
        <f t="shared" ref="S226:S295" si="167">SUM(P226:R226)</f>
        <v>0</v>
      </c>
    </row>
    <row r="227" spans="1:19" hidden="1" x14ac:dyDescent="0.25">
      <c r="A227" s="15"/>
      <c r="B227" s="23">
        <v>423212</v>
      </c>
      <c r="C227" s="17" t="s">
        <v>497</v>
      </c>
      <c r="D227" s="84"/>
      <c r="E227" s="68"/>
      <c r="F227" s="19"/>
      <c r="G227" s="19"/>
      <c r="H227" s="19"/>
      <c r="I227" s="19"/>
      <c r="J227" s="19"/>
      <c r="K227" s="19"/>
      <c r="L227" s="19"/>
      <c r="M227" s="19"/>
      <c r="N227" s="19"/>
      <c r="O227" s="49"/>
      <c r="P227" s="65">
        <f t="shared" si="165"/>
        <v>0</v>
      </c>
      <c r="Q227" s="49"/>
      <c r="R227" s="49"/>
      <c r="S227" s="65">
        <f t="shared" si="167"/>
        <v>0</v>
      </c>
    </row>
    <row r="228" spans="1:19" hidden="1" x14ac:dyDescent="0.25">
      <c r="A228" s="15"/>
      <c r="B228" s="23">
        <v>423220</v>
      </c>
      <c r="C228" s="17" t="s">
        <v>189</v>
      </c>
      <c r="D228" s="83">
        <f>SUM(D229)</f>
        <v>0</v>
      </c>
      <c r="E228" s="67">
        <f t="shared" ref="E228:O228" si="168">SUM(E229)</f>
        <v>0</v>
      </c>
      <c r="F228" s="18">
        <f t="shared" si="168"/>
        <v>0</v>
      </c>
      <c r="G228" s="18">
        <f t="shared" si="168"/>
        <v>0</v>
      </c>
      <c r="H228" s="18">
        <f t="shared" si="168"/>
        <v>0</v>
      </c>
      <c r="I228" s="18">
        <f t="shared" si="168"/>
        <v>0</v>
      </c>
      <c r="J228" s="18">
        <f t="shared" si="168"/>
        <v>0</v>
      </c>
      <c r="K228" s="18">
        <f t="shared" si="168"/>
        <v>0</v>
      </c>
      <c r="L228" s="18">
        <f t="shared" si="168"/>
        <v>0</v>
      </c>
      <c r="M228" s="18">
        <f t="shared" si="168"/>
        <v>0</v>
      </c>
      <c r="N228" s="18">
        <f t="shared" si="168"/>
        <v>0</v>
      </c>
      <c r="O228" s="48">
        <f t="shared" si="168"/>
        <v>0</v>
      </c>
      <c r="P228" s="65">
        <f t="shared" si="165"/>
        <v>0</v>
      </c>
      <c r="Q228" s="48">
        <f t="shared" ref="Q228:R228" si="169">SUM(Q229)</f>
        <v>0</v>
      </c>
      <c r="R228" s="48">
        <f t="shared" si="169"/>
        <v>0</v>
      </c>
      <c r="S228" s="65">
        <f t="shared" si="167"/>
        <v>0</v>
      </c>
    </row>
    <row r="229" spans="1:19" ht="16.5" hidden="1" customHeight="1" x14ac:dyDescent="0.25">
      <c r="A229" s="15"/>
      <c r="B229" s="23">
        <v>423221</v>
      </c>
      <c r="C229" s="17" t="s">
        <v>561</v>
      </c>
      <c r="D229" s="84"/>
      <c r="E229" s="68"/>
      <c r="F229" s="19"/>
      <c r="G229" s="19"/>
      <c r="H229" s="19"/>
      <c r="I229" s="19"/>
      <c r="J229" s="19"/>
      <c r="K229" s="19"/>
      <c r="L229" s="19"/>
      <c r="M229" s="19"/>
      <c r="N229" s="19"/>
      <c r="O229" s="49"/>
      <c r="P229" s="65">
        <f t="shared" si="165"/>
        <v>0</v>
      </c>
      <c r="Q229" s="49"/>
      <c r="R229" s="49"/>
      <c r="S229" s="65">
        <f t="shared" si="167"/>
        <v>0</v>
      </c>
    </row>
    <row r="230" spans="1:19" hidden="1" x14ac:dyDescent="0.25">
      <c r="A230" s="15"/>
      <c r="B230" s="23">
        <v>423290</v>
      </c>
      <c r="C230" s="17" t="s">
        <v>190</v>
      </c>
      <c r="D230" s="85">
        <f>SUM(D231)</f>
        <v>0</v>
      </c>
      <c r="E230" s="69">
        <f t="shared" ref="E230:O230" si="170">SUM(E231)</f>
        <v>0</v>
      </c>
      <c r="F230" s="20">
        <f t="shared" si="170"/>
        <v>0</v>
      </c>
      <c r="G230" s="20">
        <f t="shared" si="170"/>
        <v>0</v>
      </c>
      <c r="H230" s="20">
        <f t="shared" si="170"/>
        <v>0</v>
      </c>
      <c r="I230" s="20">
        <f t="shared" si="170"/>
        <v>0</v>
      </c>
      <c r="J230" s="20">
        <f t="shared" si="170"/>
        <v>0</v>
      </c>
      <c r="K230" s="20">
        <f t="shared" si="170"/>
        <v>0</v>
      </c>
      <c r="L230" s="20">
        <f t="shared" si="170"/>
        <v>0</v>
      </c>
      <c r="M230" s="20">
        <f t="shared" si="170"/>
        <v>0</v>
      </c>
      <c r="N230" s="20">
        <f t="shared" si="170"/>
        <v>0</v>
      </c>
      <c r="O230" s="50">
        <f t="shared" si="170"/>
        <v>0</v>
      </c>
      <c r="P230" s="65">
        <f t="shared" si="165"/>
        <v>0</v>
      </c>
      <c r="Q230" s="50">
        <f t="shared" ref="Q230:R230" si="171">SUM(Q231)</f>
        <v>0</v>
      </c>
      <c r="R230" s="50">
        <f t="shared" si="171"/>
        <v>0</v>
      </c>
      <c r="S230" s="65">
        <f t="shared" si="167"/>
        <v>0</v>
      </c>
    </row>
    <row r="231" spans="1:19" hidden="1" x14ac:dyDescent="0.25">
      <c r="A231" s="15"/>
      <c r="B231" s="23">
        <v>423291</v>
      </c>
      <c r="C231" s="17" t="s">
        <v>191</v>
      </c>
      <c r="D231" s="84"/>
      <c r="E231" s="68"/>
      <c r="F231" s="19"/>
      <c r="G231" s="19"/>
      <c r="H231" s="19"/>
      <c r="I231" s="19"/>
      <c r="J231" s="19"/>
      <c r="K231" s="19"/>
      <c r="L231" s="19"/>
      <c r="M231" s="19"/>
      <c r="N231" s="19"/>
      <c r="O231" s="49"/>
      <c r="P231" s="65">
        <f t="shared" si="165"/>
        <v>0</v>
      </c>
      <c r="Q231" s="49"/>
      <c r="R231" s="49"/>
      <c r="S231" s="65">
        <f t="shared" si="167"/>
        <v>0</v>
      </c>
    </row>
    <row r="232" spans="1:19" ht="25.5" hidden="1" x14ac:dyDescent="0.25">
      <c r="A232" s="11"/>
      <c r="B232" s="27">
        <v>423300</v>
      </c>
      <c r="C232" s="13" t="s">
        <v>192</v>
      </c>
      <c r="D232" s="82">
        <f>SUM(D233,D235,D239)</f>
        <v>0</v>
      </c>
      <c r="E232" s="66">
        <f t="shared" ref="E232:O232" si="172">SUM(E233,E235,E239)</f>
        <v>0</v>
      </c>
      <c r="F232" s="14">
        <f t="shared" si="172"/>
        <v>0</v>
      </c>
      <c r="G232" s="14">
        <f t="shared" si="172"/>
        <v>0</v>
      </c>
      <c r="H232" s="14">
        <f t="shared" si="172"/>
        <v>0</v>
      </c>
      <c r="I232" s="14">
        <f t="shared" si="172"/>
        <v>0</v>
      </c>
      <c r="J232" s="14">
        <f t="shared" si="172"/>
        <v>0</v>
      </c>
      <c r="K232" s="14">
        <f t="shared" si="172"/>
        <v>0</v>
      </c>
      <c r="L232" s="14">
        <f t="shared" si="172"/>
        <v>0</v>
      </c>
      <c r="M232" s="14">
        <f t="shared" si="172"/>
        <v>0</v>
      </c>
      <c r="N232" s="14">
        <f t="shared" si="172"/>
        <v>0</v>
      </c>
      <c r="O232" s="47">
        <f t="shared" si="172"/>
        <v>0</v>
      </c>
      <c r="P232" s="65">
        <f t="shared" si="165"/>
        <v>0</v>
      </c>
      <c r="Q232" s="47">
        <f t="shared" ref="Q232:R232" si="173">SUM(Q233,Q235,Q239)</f>
        <v>0</v>
      </c>
      <c r="R232" s="47">
        <f t="shared" si="173"/>
        <v>0</v>
      </c>
      <c r="S232" s="65">
        <f t="shared" si="167"/>
        <v>0</v>
      </c>
    </row>
    <row r="233" spans="1:19" ht="29.25" hidden="1" customHeight="1" x14ac:dyDescent="0.25">
      <c r="A233" s="15"/>
      <c r="B233" s="23">
        <v>423310</v>
      </c>
      <c r="C233" s="17" t="s">
        <v>192</v>
      </c>
      <c r="D233" s="83">
        <f>SUM(D234)</f>
        <v>0</v>
      </c>
      <c r="E233" s="67">
        <f t="shared" ref="E233:O233" si="174">SUM(E234)</f>
        <v>0</v>
      </c>
      <c r="F233" s="18">
        <f t="shared" si="174"/>
        <v>0</v>
      </c>
      <c r="G233" s="18">
        <f t="shared" si="174"/>
        <v>0</v>
      </c>
      <c r="H233" s="18">
        <f t="shared" si="174"/>
        <v>0</v>
      </c>
      <c r="I233" s="18">
        <f t="shared" si="174"/>
        <v>0</v>
      </c>
      <c r="J233" s="18">
        <f t="shared" si="174"/>
        <v>0</v>
      </c>
      <c r="K233" s="18">
        <f t="shared" si="174"/>
        <v>0</v>
      </c>
      <c r="L233" s="18">
        <f t="shared" si="174"/>
        <v>0</v>
      </c>
      <c r="M233" s="18">
        <f t="shared" si="174"/>
        <v>0</v>
      </c>
      <c r="N233" s="18">
        <f t="shared" si="174"/>
        <v>0</v>
      </c>
      <c r="O233" s="48">
        <f t="shared" si="174"/>
        <v>0</v>
      </c>
      <c r="P233" s="65">
        <f t="shared" si="165"/>
        <v>0</v>
      </c>
      <c r="Q233" s="48">
        <f t="shared" ref="Q233:R233" si="175">SUM(Q234)</f>
        <v>0</v>
      </c>
      <c r="R233" s="48">
        <f t="shared" si="175"/>
        <v>0</v>
      </c>
      <c r="S233" s="65">
        <f t="shared" si="167"/>
        <v>0</v>
      </c>
    </row>
    <row r="234" spans="1:19" ht="67.5" hidden="1" customHeight="1" x14ac:dyDescent="0.25">
      <c r="A234" s="15"/>
      <c r="B234" s="23">
        <v>423311</v>
      </c>
      <c r="C234" s="17" t="s">
        <v>563</v>
      </c>
      <c r="D234" s="84"/>
      <c r="E234" s="68"/>
      <c r="F234" s="19"/>
      <c r="G234" s="19"/>
      <c r="H234" s="19"/>
      <c r="I234" s="19"/>
      <c r="J234" s="19"/>
      <c r="K234" s="19"/>
      <c r="L234" s="19"/>
      <c r="M234" s="19"/>
      <c r="N234" s="19"/>
      <c r="O234" s="49"/>
      <c r="P234" s="65">
        <f t="shared" si="165"/>
        <v>0</v>
      </c>
      <c r="Q234" s="49"/>
      <c r="R234" s="49"/>
      <c r="S234" s="65">
        <f t="shared" si="167"/>
        <v>0</v>
      </c>
    </row>
    <row r="235" spans="1:19" hidden="1" x14ac:dyDescent="0.25">
      <c r="A235" s="15"/>
      <c r="B235" s="23">
        <v>423320</v>
      </c>
      <c r="C235" s="17" t="s">
        <v>193</v>
      </c>
      <c r="D235" s="83">
        <f>SUM(D236:D238)</f>
        <v>0</v>
      </c>
      <c r="E235" s="67">
        <f t="shared" ref="E235:O235" si="176">SUM(E236:E238)</f>
        <v>0</v>
      </c>
      <c r="F235" s="18">
        <f t="shared" si="176"/>
        <v>0</v>
      </c>
      <c r="G235" s="18">
        <f t="shared" si="176"/>
        <v>0</v>
      </c>
      <c r="H235" s="18">
        <f t="shared" si="176"/>
        <v>0</v>
      </c>
      <c r="I235" s="18">
        <f t="shared" si="176"/>
        <v>0</v>
      </c>
      <c r="J235" s="18">
        <f t="shared" si="176"/>
        <v>0</v>
      </c>
      <c r="K235" s="18">
        <f t="shared" si="176"/>
        <v>0</v>
      </c>
      <c r="L235" s="18">
        <f t="shared" si="176"/>
        <v>0</v>
      </c>
      <c r="M235" s="18">
        <f t="shared" si="176"/>
        <v>0</v>
      </c>
      <c r="N235" s="18">
        <f t="shared" si="176"/>
        <v>0</v>
      </c>
      <c r="O235" s="48">
        <f t="shared" si="176"/>
        <v>0</v>
      </c>
      <c r="P235" s="65">
        <f t="shared" si="165"/>
        <v>0</v>
      </c>
      <c r="Q235" s="48">
        <f t="shared" ref="Q235:R235" si="177">SUM(Q236:Q238)</f>
        <v>0</v>
      </c>
      <c r="R235" s="48">
        <f t="shared" si="177"/>
        <v>0</v>
      </c>
      <c r="S235" s="65">
        <f t="shared" si="167"/>
        <v>0</v>
      </c>
    </row>
    <row r="236" spans="1:19" hidden="1" x14ac:dyDescent="0.25">
      <c r="A236" s="15"/>
      <c r="B236" s="23">
        <v>423321</v>
      </c>
      <c r="C236" s="17" t="s">
        <v>194</v>
      </c>
      <c r="D236" s="84"/>
      <c r="E236" s="68"/>
      <c r="F236" s="19"/>
      <c r="G236" s="19"/>
      <c r="H236" s="19"/>
      <c r="I236" s="19"/>
      <c r="J236" s="19"/>
      <c r="K236" s="19"/>
      <c r="L236" s="19"/>
      <c r="M236" s="19"/>
      <c r="N236" s="19"/>
      <c r="O236" s="49"/>
      <c r="P236" s="65">
        <f t="shared" si="165"/>
        <v>0</v>
      </c>
      <c r="Q236" s="49"/>
      <c r="R236" s="49"/>
      <c r="S236" s="65">
        <f t="shared" si="167"/>
        <v>0</v>
      </c>
    </row>
    <row r="237" spans="1:19" hidden="1" x14ac:dyDescent="0.25">
      <c r="A237" s="15"/>
      <c r="B237" s="23">
        <v>423322</v>
      </c>
      <c r="C237" s="17" t="s">
        <v>195</v>
      </c>
      <c r="D237" s="84"/>
      <c r="E237" s="68"/>
      <c r="F237" s="19"/>
      <c r="G237" s="19"/>
      <c r="H237" s="19"/>
      <c r="I237" s="19"/>
      <c r="J237" s="19"/>
      <c r="K237" s="19"/>
      <c r="L237" s="19"/>
      <c r="M237" s="19"/>
      <c r="N237" s="19"/>
      <c r="O237" s="49"/>
      <c r="P237" s="65">
        <f t="shared" si="165"/>
        <v>0</v>
      </c>
      <c r="Q237" s="49"/>
      <c r="R237" s="49"/>
      <c r="S237" s="65">
        <f t="shared" si="167"/>
        <v>0</v>
      </c>
    </row>
    <row r="238" spans="1:19" ht="25.5" hidden="1" x14ac:dyDescent="0.25">
      <c r="A238" s="15"/>
      <c r="B238" s="23">
        <v>423323</v>
      </c>
      <c r="C238" s="17" t="s">
        <v>196</v>
      </c>
      <c r="D238" s="84"/>
      <c r="E238" s="68"/>
      <c r="F238" s="19"/>
      <c r="G238" s="19"/>
      <c r="H238" s="19"/>
      <c r="I238" s="19"/>
      <c r="J238" s="19"/>
      <c r="K238" s="19"/>
      <c r="L238" s="19"/>
      <c r="M238" s="19"/>
      <c r="N238" s="19"/>
      <c r="O238" s="49"/>
      <c r="P238" s="65">
        <f t="shared" si="165"/>
        <v>0</v>
      </c>
      <c r="Q238" s="49"/>
      <c r="R238" s="49"/>
      <c r="S238" s="65">
        <f t="shared" si="167"/>
        <v>0</v>
      </c>
    </row>
    <row r="239" spans="1:19" ht="25.5" hidden="1" x14ac:dyDescent="0.25">
      <c r="A239" s="15"/>
      <c r="B239" s="23">
        <v>423390</v>
      </c>
      <c r="C239" s="17" t="s">
        <v>197</v>
      </c>
      <c r="D239" s="83">
        <f>SUM(D240:D241)</f>
        <v>0</v>
      </c>
      <c r="E239" s="67">
        <f t="shared" ref="E239:O239" si="178">SUM(E240:E241)</f>
        <v>0</v>
      </c>
      <c r="F239" s="18">
        <f t="shared" si="178"/>
        <v>0</v>
      </c>
      <c r="G239" s="18">
        <f t="shared" si="178"/>
        <v>0</v>
      </c>
      <c r="H239" s="18">
        <f t="shared" si="178"/>
        <v>0</v>
      </c>
      <c r="I239" s="18">
        <f t="shared" si="178"/>
        <v>0</v>
      </c>
      <c r="J239" s="18">
        <f t="shared" si="178"/>
        <v>0</v>
      </c>
      <c r="K239" s="18">
        <f t="shared" si="178"/>
        <v>0</v>
      </c>
      <c r="L239" s="18">
        <f t="shared" si="178"/>
        <v>0</v>
      </c>
      <c r="M239" s="18">
        <f t="shared" si="178"/>
        <v>0</v>
      </c>
      <c r="N239" s="18">
        <f t="shared" si="178"/>
        <v>0</v>
      </c>
      <c r="O239" s="48">
        <f t="shared" si="178"/>
        <v>0</v>
      </c>
      <c r="P239" s="65">
        <f t="shared" si="165"/>
        <v>0</v>
      </c>
      <c r="Q239" s="48">
        <f t="shared" ref="Q239:R239" si="179">SUM(Q240:Q241)</f>
        <v>0</v>
      </c>
      <c r="R239" s="48">
        <f t="shared" si="179"/>
        <v>0</v>
      </c>
      <c r="S239" s="65">
        <f t="shared" si="167"/>
        <v>0</v>
      </c>
    </row>
    <row r="240" spans="1:19" hidden="1" x14ac:dyDescent="0.25">
      <c r="A240" s="15"/>
      <c r="B240" s="23">
        <v>423391</v>
      </c>
      <c r="C240" s="17" t="s">
        <v>198</v>
      </c>
      <c r="D240" s="84"/>
      <c r="E240" s="68"/>
      <c r="F240" s="19"/>
      <c r="G240" s="19"/>
      <c r="H240" s="19"/>
      <c r="I240" s="19"/>
      <c r="J240" s="19"/>
      <c r="K240" s="19"/>
      <c r="L240" s="19"/>
      <c r="M240" s="19"/>
      <c r="N240" s="19"/>
      <c r="O240" s="49"/>
      <c r="P240" s="65">
        <f t="shared" si="165"/>
        <v>0</v>
      </c>
      <c r="Q240" s="49"/>
      <c r="R240" s="49"/>
      <c r="S240" s="65">
        <f t="shared" si="167"/>
        <v>0</v>
      </c>
    </row>
    <row r="241" spans="1:19" ht="38.25" hidden="1" x14ac:dyDescent="0.25">
      <c r="A241" s="15"/>
      <c r="B241" s="23">
        <v>423399</v>
      </c>
      <c r="C241" s="17" t="s">
        <v>564</v>
      </c>
      <c r="D241" s="84"/>
      <c r="E241" s="68"/>
      <c r="F241" s="19"/>
      <c r="G241" s="19"/>
      <c r="H241" s="19"/>
      <c r="I241" s="19"/>
      <c r="J241" s="19"/>
      <c r="K241" s="19"/>
      <c r="L241" s="19"/>
      <c r="M241" s="19"/>
      <c r="N241" s="19"/>
      <c r="O241" s="49"/>
      <c r="P241" s="65">
        <f t="shared" si="165"/>
        <v>0</v>
      </c>
      <c r="Q241" s="49"/>
      <c r="R241" s="49"/>
      <c r="S241" s="65">
        <f t="shared" si="167"/>
        <v>0</v>
      </c>
    </row>
    <row r="242" spans="1:19" hidden="1" x14ac:dyDescent="0.25">
      <c r="A242" s="11"/>
      <c r="B242" s="27">
        <v>423400</v>
      </c>
      <c r="C242" s="13" t="s">
        <v>199</v>
      </c>
      <c r="D242" s="82">
        <f>SUM(D243,D248,D250,D254)</f>
        <v>0</v>
      </c>
      <c r="E242" s="66">
        <f t="shared" ref="E242:O242" si="180">SUM(E243,E248,E250,E254)</f>
        <v>0</v>
      </c>
      <c r="F242" s="14">
        <f t="shared" si="180"/>
        <v>0</v>
      </c>
      <c r="G242" s="14">
        <f t="shared" si="180"/>
        <v>0</v>
      </c>
      <c r="H242" s="14">
        <f t="shared" si="180"/>
        <v>0</v>
      </c>
      <c r="I242" s="14">
        <f t="shared" si="180"/>
        <v>0</v>
      </c>
      <c r="J242" s="14">
        <f t="shared" si="180"/>
        <v>0</v>
      </c>
      <c r="K242" s="14">
        <f t="shared" si="180"/>
        <v>0</v>
      </c>
      <c r="L242" s="14">
        <f t="shared" si="180"/>
        <v>0</v>
      </c>
      <c r="M242" s="14">
        <f t="shared" si="180"/>
        <v>0</v>
      </c>
      <c r="N242" s="14">
        <f t="shared" si="180"/>
        <v>0</v>
      </c>
      <c r="O242" s="47">
        <f t="shared" si="180"/>
        <v>0</v>
      </c>
      <c r="P242" s="65">
        <f t="shared" si="165"/>
        <v>0</v>
      </c>
      <c r="Q242" s="47">
        <f t="shared" ref="Q242:R242" si="181">SUM(Q243,Q248,Q250,Q254)</f>
        <v>0</v>
      </c>
      <c r="R242" s="47">
        <f t="shared" si="181"/>
        <v>0</v>
      </c>
      <c r="S242" s="65">
        <f t="shared" si="167"/>
        <v>0</v>
      </c>
    </row>
    <row r="243" spans="1:19" hidden="1" x14ac:dyDescent="0.25">
      <c r="A243" s="15"/>
      <c r="B243" s="23">
        <v>423410</v>
      </c>
      <c r="C243" s="17" t="s">
        <v>200</v>
      </c>
      <c r="D243" s="83">
        <f>SUM(D244:D246,D247)</f>
        <v>0</v>
      </c>
      <c r="E243" s="67">
        <f t="shared" ref="E243:O243" si="182">SUM(E244:E246,E247)</f>
        <v>0</v>
      </c>
      <c r="F243" s="18">
        <f t="shared" si="182"/>
        <v>0</v>
      </c>
      <c r="G243" s="18">
        <f t="shared" si="182"/>
        <v>0</v>
      </c>
      <c r="H243" s="18">
        <f t="shared" si="182"/>
        <v>0</v>
      </c>
      <c r="I243" s="18">
        <f t="shared" si="182"/>
        <v>0</v>
      </c>
      <c r="J243" s="18">
        <f t="shared" si="182"/>
        <v>0</v>
      </c>
      <c r="K243" s="18">
        <f t="shared" si="182"/>
        <v>0</v>
      </c>
      <c r="L243" s="18">
        <f t="shared" si="182"/>
        <v>0</v>
      </c>
      <c r="M243" s="18">
        <f t="shared" si="182"/>
        <v>0</v>
      </c>
      <c r="N243" s="18">
        <f t="shared" si="182"/>
        <v>0</v>
      </c>
      <c r="O243" s="48">
        <f t="shared" si="182"/>
        <v>0</v>
      </c>
      <c r="P243" s="65">
        <f t="shared" si="165"/>
        <v>0</v>
      </c>
      <c r="Q243" s="48">
        <f t="shared" ref="Q243:R243" si="183">SUM(Q244:Q246,Q247)</f>
        <v>0</v>
      </c>
      <c r="R243" s="48">
        <f t="shared" si="183"/>
        <v>0</v>
      </c>
      <c r="S243" s="65">
        <f t="shared" si="167"/>
        <v>0</v>
      </c>
    </row>
    <row r="244" spans="1:19" ht="38.25" hidden="1" x14ac:dyDescent="0.25">
      <c r="A244" s="15"/>
      <c r="B244" s="16">
        <v>423411</v>
      </c>
      <c r="C244" s="17" t="s">
        <v>201</v>
      </c>
      <c r="D244" s="84"/>
      <c r="E244" s="68"/>
      <c r="F244" s="19"/>
      <c r="G244" s="19"/>
      <c r="H244" s="19"/>
      <c r="I244" s="19"/>
      <c r="J244" s="19"/>
      <c r="K244" s="19"/>
      <c r="L244" s="19"/>
      <c r="M244" s="19"/>
      <c r="N244" s="19"/>
      <c r="O244" s="49"/>
      <c r="P244" s="65">
        <f t="shared" si="165"/>
        <v>0</v>
      </c>
      <c r="Q244" s="49"/>
      <c r="R244" s="49"/>
      <c r="S244" s="65">
        <f t="shared" si="167"/>
        <v>0</v>
      </c>
    </row>
    <row r="245" spans="1:19" hidden="1" x14ac:dyDescent="0.25">
      <c r="A245" s="15"/>
      <c r="B245" s="16">
        <v>423412</v>
      </c>
      <c r="C245" s="17" t="s">
        <v>202</v>
      </c>
      <c r="D245" s="84"/>
      <c r="E245" s="68"/>
      <c r="F245" s="19"/>
      <c r="G245" s="19"/>
      <c r="H245" s="19"/>
      <c r="I245" s="19"/>
      <c r="J245" s="19"/>
      <c r="K245" s="19"/>
      <c r="L245" s="19"/>
      <c r="M245" s="19"/>
      <c r="N245" s="19"/>
      <c r="O245" s="49"/>
      <c r="P245" s="65">
        <f t="shared" si="165"/>
        <v>0</v>
      </c>
      <c r="Q245" s="49"/>
      <c r="R245" s="49"/>
      <c r="S245" s="65">
        <f t="shared" si="167"/>
        <v>0</v>
      </c>
    </row>
    <row r="246" spans="1:19" hidden="1" x14ac:dyDescent="0.25">
      <c r="A246" s="15"/>
      <c r="B246" s="16">
        <v>423413</v>
      </c>
      <c r="C246" s="17" t="s">
        <v>692</v>
      </c>
      <c r="D246" s="84"/>
      <c r="E246" s="68"/>
      <c r="F246" s="19"/>
      <c r="G246" s="19"/>
      <c r="H246" s="19"/>
      <c r="I246" s="19"/>
      <c r="J246" s="19"/>
      <c r="K246" s="19"/>
      <c r="L246" s="19"/>
      <c r="M246" s="19"/>
      <c r="N246" s="19"/>
      <c r="O246" s="49"/>
      <c r="P246" s="65">
        <f t="shared" si="165"/>
        <v>0</v>
      </c>
      <c r="Q246" s="49"/>
      <c r="R246" s="49"/>
      <c r="S246" s="65">
        <f t="shared" si="167"/>
        <v>0</v>
      </c>
    </row>
    <row r="247" spans="1:19" hidden="1" x14ac:dyDescent="0.25">
      <c r="A247" s="15"/>
      <c r="B247" s="16">
        <v>423419</v>
      </c>
      <c r="C247" s="17" t="s">
        <v>203</v>
      </c>
      <c r="D247" s="84"/>
      <c r="E247" s="68"/>
      <c r="F247" s="19"/>
      <c r="G247" s="19"/>
      <c r="H247" s="19"/>
      <c r="I247" s="19"/>
      <c r="J247" s="19"/>
      <c r="K247" s="19"/>
      <c r="L247" s="19"/>
      <c r="M247" s="19"/>
      <c r="N247" s="19"/>
      <c r="O247" s="49"/>
      <c r="P247" s="65">
        <f t="shared" si="165"/>
        <v>0</v>
      </c>
      <c r="Q247" s="49"/>
      <c r="R247" s="49"/>
      <c r="S247" s="65">
        <f t="shared" si="167"/>
        <v>0</v>
      </c>
    </row>
    <row r="248" spans="1:19" ht="25.5" hidden="1" x14ac:dyDescent="0.25">
      <c r="A248" s="15"/>
      <c r="B248" s="16">
        <v>423420</v>
      </c>
      <c r="C248" s="17" t="s">
        <v>204</v>
      </c>
      <c r="D248" s="83">
        <f>SUM(D249)</f>
        <v>0</v>
      </c>
      <c r="E248" s="67">
        <f t="shared" ref="E248:O248" si="184">SUM(E249)</f>
        <v>0</v>
      </c>
      <c r="F248" s="18">
        <f t="shared" si="184"/>
        <v>0</v>
      </c>
      <c r="G248" s="18">
        <f t="shared" si="184"/>
        <v>0</v>
      </c>
      <c r="H248" s="18">
        <f t="shared" si="184"/>
        <v>0</v>
      </c>
      <c r="I248" s="18">
        <f t="shared" si="184"/>
        <v>0</v>
      </c>
      <c r="J248" s="18">
        <f t="shared" si="184"/>
        <v>0</v>
      </c>
      <c r="K248" s="18">
        <f t="shared" si="184"/>
        <v>0</v>
      </c>
      <c r="L248" s="18">
        <f t="shared" si="184"/>
        <v>0</v>
      </c>
      <c r="M248" s="18">
        <f t="shared" si="184"/>
        <v>0</v>
      </c>
      <c r="N248" s="18">
        <f t="shared" si="184"/>
        <v>0</v>
      </c>
      <c r="O248" s="48">
        <f t="shared" si="184"/>
        <v>0</v>
      </c>
      <c r="P248" s="65">
        <f t="shared" si="165"/>
        <v>0</v>
      </c>
      <c r="Q248" s="48">
        <f t="shared" ref="Q248:R248" si="185">SUM(Q249)</f>
        <v>0</v>
      </c>
      <c r="R248" s="48">
        <f t="shared" si="185"/>
        <v>0</v>
      </c>
      <c r="S248" s="65">
        <f t="shared" si="167"/>
        <v>0</v>
      </c>
    </row>
    <row r="249" spans="1:19" ht="46.5" hidden="1" customHeight="1" x14ac:dyDescent="0.25">
      <c r="A249" s="15"/>
      <c r="B249" s="16">
        <v>423421</v>
      </c>
      <c r="C249" s="17" t="s">
        <v>565</v>
      </c>
      <c r="D249" s="84"/>
      <c r="E249" s="68"/>
      <c r="F249" s="19"/>
      <c r="G249" s="19"/>
      <c r="H249" s="19"/>
      <c r="I249" s="19"/>
      <c r="J249" s="19"/>
      <c r="K249" s="19"/>
      <c r="L249" s="19"/>
      <c r="M249" s="19"/>
      <c r="N249" s="19"/>
      <c r="O249" s="49"/>
      <c r="P249" s="65">
        <f t="shared" si="165"/>
        <v>0</v>
      </c>
      <c r="Q249" s="49"/>
      <c r="R249" s="49"/>
      <c r="S249" s="65">
        <f t="shared" si="167"/>
        <v>0</v>
      </c>
    </row>
    <row r="250" spans="1:19" hidden="1" x14ac:dyDescent="0.25">
      <c r="A250" s="15"/>
      <c r="B250" s="16">
        <v>423430</v>
      </c>
      <c r="C250" s="17" t="s">
        <v>205</v>
      </c>
      <c r="D250" s="83">
        <f>SUM(D251:D253)</f>
        <v>0</v>
      </c>
      <c r="E250" s="67">
        <f t="shared" ref="E250:O250" si="186">SUM(E251:E253)</f>
        <v>0</v>
      </c>
      <c r="F250" s="18">
        <f t="shared" si="186"/>
        <v>0</v>
      </c>
      <c r="G250" s="18">
        <f t="shared" si="186"/>
        <v>0</v>
      </c>
      <c r="H250" s="18">
        <f t="shared" si="186"/>
        <v>0</v>
      </c>
      <c r="I250" s="18">
        <f t="shared" si="186"/>
        <v>0</v>
      </c>
      <c r="J250" s="18">
        <f t="shared" si="186"/>
        <v>0</v>
      </c>
      <c r="K250" s="18">
        <f t="shared" si="186"/>
        <v>0</v>
      </c>
      <c r="L250" s="18">
        <f t="shared" si="186"/>
        <v>0</v>
      </c>
      <c r="M250" s="18">
        <f t="shared" si="186"/>
        <v>0</v>
      </c>
      <c r="N250" s="18">
        <f t="shared" si="186"/>
        <v>0</v>
      </c>
      <c r="O250" s="48">
        <f t="shared" si="186"/>
        <v>0</v>
      </c>
      <c r="P250" s="65">
        <f t="shared" si="165"/>
        <v>0</v>
      </c>
      <c r="Q250" s="48">
        <f t="shared" ref="Q250:R250" si="187">SUM(Q251:Q253)</f>
        <v>0</v>
      </c>
      <c r="R250" s="48">
        <f t="shared" si="187"/>
        <v>0</v>
      </c>
      <c r="S250" s="65">
        <f t="shared" si="167"/>
        <v>0</v>
      </c>
    </row>
    <row r="251" spans="1:19" ht="38.25" hidden="1" x14ac:dyDescent="0.25">
      <c r="A251" s="15"/>
      <c r="B251" s="16">
        <v>423431</v>
      </c>
      <c r="C251" s="17" t="s">
        <v>669</v>
      </c>
      <c r="D251" s="84"/>
      <c r="E251" s="68"/>
      <c r="F251" s="19"/>
      <c r="G251" s="19"/>
      <c r="H251" s="19"/>
      <c r="I251" s="19"/>
      <c r="J251" s="19"/>
      <c r="K251" s="19"/>
      <c r="L251" s="19"/>
      <c r="M251" s="19"/>
      <c r="N251" s="19"/>
      <c r="O251" s="49"/>
      <c r="P251" s="65">
        <f t="shared" si="165"/>
        <v>0</v>
      </c>
      <c r="Q251" s="49"/>
      <c r="R251" s="49"/>
      <c r="S251" s="65">
        <f t="shared" si="167"/>
        <v>0</v>
      </c>
    </row>
    <row r="252" spans="1:19" ht="63.75" hidden="1" customHeight="1" x14ac:dyDescent="0.25">
      <c r="A252" s="15"/>
      <c r="B252" s="16">
        <v>423432</v>
      </c>
      <c r="C252" s="17" t="s">
        <v>543</v>
      </c>
      <c r="D252" s="84"/>
      <c r="E252" s="68"/>
      <c r="F252" s="19"/>
      <c r="G252" s="19"/>
      <c r="H252" s="19"/>
      <c r="I252" s="19"/>
      <c r="J252" s="19"/>
      <c r="K252" s="19"/>
      <c r="L252" s="19"/>
      <c r="M252" s="19"/>
      <c r="N252" s="19"/>
      <c r="O252" s="49"/>
      <c r="P252" s="65">
        <f t="shared" si="165"/>
        <v>0</v>
      </c>
      <c r="Q252" s="49"/>
      <c r="R252" s="49"/>
      <c r="S252" s="65">
        <f t="shared" si="167"/>
        <v>0</v>
      </c>
    </row>
    <row r="253" spans="1:19" ht="82.5" hidden="1" customHeight="1" x14ac:dyDescent="0.25">
      <c r="A253" s="15"/>
      <c r="B253" s="16">
        <v>423439</v>
      </c>
      <c r="C253" s="17" t="s">
        <v>567</v>
      </c>
      <c r="D253" s="84"/>
      <c r="E253" s="68"/>
      <c r="F253" s="19"/>
      <c r="G253" s="19"/>
      <c r="H253" s="19"/>
      <c r="I253" s="19"/>
      <c r="J253" s="19"/>
      <c r="K253" s="19"/>
      <c r="L253" s="19"/>
      <c r="M253" s="19"/>
      <c r="N253" s="19"/>
      <c r="O253" s="49"/>
      <c r="P253" s="65">
        <f t="shared" si="165"/>
        <v>0</v>
      </c>
      <c r="Q253" s="49"/>
      <c r="R253" s="49"/>
      <c r="S253" s="65">
        <f t="shared" si="167"/>
        <v>0</v>
      </c>
    </row>
    <row r="254" spans="1:19" hidden="1" x14ac:dyDescent="0.25">
      <c r="A254" s="15"/>
      <c r="B254" s="16">
        <v>423440</v>
      </c>
      <c r="C254" s="17" t="s">
        <v>206</v>
      </c>
      <c r="D254" s="83">
        <f>SUM(D255:D256)</f>
        <v>0</v>
      </c>
      <c r="E254" s="67">
        <f t="shared" ref="E254:O254" si="188">SUM(E255:E256)</f>
        <v>0</v>
      </c>
      <c r="F254" s="18">
        <f t="shared" si="188"/>
        <v>0</v>
      </c>
      <c r="G254" s="18">
        <f t="shared" si="188"/>
        <v>0</v>
      </c>
      <c r="H254" s="18">
        <f t="shared" si="188"/>
        <v>0</v>
      </c>
      <c r="I254" s="18">
        <f t="shared" si="188"/>
        <v>0</v>
      </c>
      <c r="J254" s="18">
        <f t="shared" si="188"/>
        <v>0</v>
      </c>
      <c r="K254" s="18">
        <f t="shared" si="188"/>
        <v>0</v>
      </c>
      <c r="L254" s="18">
        <f t="shared" si="188"/>
        <v>0</v>
      </c>
      <c r="M254" s="18">
        <f t="shared" si="188"/>
        <v>0</v>
      </c>
      <c r="N254" s="18">
        <f t="shared" si="188"/>
        <v>0</v>
      </c>
      <c r="O254" s="48">
        <f t="shared" si="188"/>
        <v>0</v>
      </c>
      <c r="P254" s="65">
        <f t="shared" si="165"/>
        <v>0</v>
      </c>
      <c r="Q254" s="48">
        <f t="shared" ref="Q254:R254" si="189">SUM(Q255:Q256)</f>
        <v>0</v>
      </c>
      <c r="R254" s="48">
        <f t="shared" si="189"/>
        <v>0</v>
      </c>
      <c r="S254" s="65">
        <f t="shared" si="167"/>
        <v>0</v>
      </c>
    </row>
    <row r="255" spans="1:19" ht="29.25" hidden="1" customHeight="1" x14ac:dyDescent="0.25">
      <c r="A255" s="15"/>
      <c r="B255" s="16">
        <v>423441</v>
      </c>
      <c r="C255" s="17" t="s">
        <v>527</v>
      </c>
      <c r="D255" s="84"/>
      <c r="E255" s="68"/>
      <c r="F255" s="19"/>
      <c r="G255" s="19"/>
      <c r="H255" s="19"/>
      <c r="I255" s="19"/>
      <c r="J255" s="19"/>
      <c r="K255" s="19"/>
      <c r="L255" s="19"/>
      <c r="M255" s="19"/>
      <c r="N255" s="19"/>
      <c r="O255" s="49"/>
      <c r="P255" s="65">
        <f t="shared" si="165"/>
        <v>0</v>
      </c>
      <c r="Q255" s="49"/>
      <c r="R255" s="49"/>
      <c r="S255" s="65">
        <f t="shared" si="167"/>
        <v>0</v>
      </c>
    </row>
    <row r="256" spans="1:19" ht="38.25" hidden="1" x14ac:dyDescent="0.25">
      <c r="A256" s="15"/>
      <c r="B256" s="16">
        <v>423449</v>
      </c>
      <c r="C256" s="17" t="s">
        <v>568</v>
      </c>
      <c r="D256" s="84"/>
      <c r="E256" s="68"/>
      <c r="F256" s="19"/>
      <c r="G256" s="19"/>
      <c r="H256" s="19"/>
      <c r="I256" s="19"/>
      <c r="J256" s="19"/>
      <c r="K256" s="19"/>
      <c r="L256" s="19"/>
      <c r="M256" s="19"/>
      <c r="N256" s="19"/>
      <c r="O256" s="49"/>
      <c r="P256" s="65">
        <f t="shared" si="165"/>
        <v>0</v>
      </c>
      <c r="Q256" s="49"/>
      <c r="R256" s="49"/>
      <c r="S256" s="65">
        <f t="shared" si="167"/>
        <v>0</v>
      </c>
    </row>
    <row r="257" spans="1:19" hidden="1" x14ac:dyDescent="0.25">
      <c r="A257" s="11"/>
      <c r="B257" s="12">
        <v>423500</v>
      </c>
      <c r="C257" s="13" t="s">
        <v>207</v>
      </c>
      <c r="D257" s="82">
        <f>SUM(D258,D262,D265,D268, E260)</f>
        <v>0</v>
      </c>
      <c r="E257" s="66">
        <f>SUM(E258,E262,E265,E268, E260)</f>
        <v>0</v>
      </c>
      <c r="F257" s="66">
        <f t="shared" ref="F257:O257" si="190">SUM(F258,F262,F265,F268, F260)</f>
        <v>0</v>
      </c>
      <c r="G257" s="66">
        <f t="shared" si="190"/>
        <v>0</v>
      </c>
      <c r="H257" s="66">
        <f t="shared" si="190"/>
        <v>0</v>
      </c>
      <c r="I257" s="66">
        <f t="shared" si="190"/>
        <v>0</v>
      </c>
      <c r="J257" s="66">
        <f t="shared" si="190"/>
        <v>0</v>
      </c>
      <c r="K257" s="66">
        <f t="shared" si="190"/>
        <v>0</v>
      </c>
      <c r="L257" s="66">
        <f>SUM(L258,L262,L265,L268, L260)</f>
        <v>0</v>
      </c>
      <c r="M257" s="66">
        <f t="shared" si="190"/>
        <v>0</v>
      </c>
      <c r="N257" s="66">
        <f>SUM(N258,N262,N265,N268, N260)</f>
        <v>0</v>
      </c>
      <c r="O257" s="66">
        <f t="shared" si="190"/>
        <v>0</v>
      </c>
      <c r="P257" s="65">
        <f t="shared" si="165"/>
        <v>0</v>
      </c>
      <c r="Q257" s="66">
        <f t="shared" ref="Q257" si="191">SUM(Q258,Q262,Q265,Q268, Q260)</f>
        <v>0</v>
      </c>
      <c r="R257" s="66">
        <f>SUM(R258,R262,R265,R268, R260)</f>
        <v>0</v>
      </c>
      <c r="S257" s="65">
        <f t="shared" si="167"/>
        <v>0</v>
      </c>
    </row>
    <row r="258" spans="1:19" hidden="1" x14ac:dyDescent="0.25">
      <c r="A258" s="11"/>
      <c r="B258" s="16">
        <v>423510</v>
      </c>
      <c r="C258" s="17" t="s">
        <v>208</v>
      </c>
      <c r="D258" s="83">
        <f>SUM(D259)</f>
        <v>0</v>
      </c>
      <c r="E258" s="67">
        <f t="shared" ref="E258:N258" si="192">SUM(E259)</f>
        <v>0</v>
      </c>
      <c r="F258" s="18">
        <f>SUM(F259)</f>
        <v>0</v>
      </c>
      <c r="G258" s="18">
        <f>SUM(G259)</f>
        <v>0</v>
      </c>
      <c r="H258" s="18">
        <f>SUM(H259)</f>
        <v>0</v>
      </c>
      <c r="I258" s="18">
        <f t="shared" si="192"/>
        <v>0</v>
      </c>
      <c r="J258" s="18">
        <f t="shared" si="192"/>
        <v>0</v>
      </c>
      <c r="K258" s="18">
        <f>SUM(K259)</f>
        <v>0</v>
      </c>
      <c r="L258" s="18">
        <f t="shared" si="192"/>
        <v>0</v>
      </c>
      <c r="M258" s="18">
        <f>SUM(M259)</f>
        <v>0</v>
      </c>
      <c r="N258" s="18">
        <f t="shared" si="192"/>
        <v>0</v>
      </c>
      <c r="O258" s="18">
        <f>SUM(O259)</f>
        <v>0</v>
      </c>
      <c r="P258" s="65">
        <f t="shared" si="165"/>
        <v>0</v>
      </c>
      <c r="Q258" s="48">
        <f t="shared" ref="Q258:R258" si="193">SUM(Q259)</f>
        <v>0</v>
      </c>
      <c r="R258" s="48">
        <f t="shared" si="193"/>
        <v>0</v>
      </c>
      <c r="S258" s="65">
        <f t="shared" si="167"/>
        <v>0</v>
      </c>
    </row>
    <row r="259" spans="1:19" hidden="1" x14ac:dyDescent="0.25">
      <c r="A259" s="11"/>
      <c r="B259" s="16">
        <v>423511</v>
      </c>
      <c r="C259" s="17" t="s">
        <v>208</v>
      </c>
      <c r="D259" s="92"/>
      <c r="E259" s="76"/>
      <c r="F259" s="32"/>
      <c r="G259" s="32"/>
      <c r="H259" s="32"/>
      <c r="I259" s="32"/>
      <c r="J259" s="32"/>
      <c r="K259" s="32"/>
      <c r="L259" s="32"/>
      <c r="M259" s="32"/>
      <c r="N259" s="32"/>
      <c r="O259" s="58"/>
      <c r="P259" s="65">
        <f t="shared" si="165"/>
        <v>0</v>
      </c>
      <c r="Q259" s="58"/>
      <c r="R259" s="58"/>
      <c r="S259" s="65">
        <f t="shared" si="167"/>
        <v>0</v>
      </c>
    </row>
    <row r="260" spans="1:19" hidden="1" x14ac:dyDescent="0.25">
      <c r="A260" s="11"/>
      <c r="B260" s="16">
        <v>423520</v>
      </c>
      <c r="C260" s="17" t="s">
        <v>569</v>
      </c>
      <c r="D260" s="179">
        <f>D261</f>
        <v>0</v>
      </c>
      <c r="E260" s="180">
        <f>E261</f>
        <v>0</v>
      </c>
      <c r="F260" s="181">
        <f>F261</f>
        <v>0</v>
      </c>
      <c r="G260" s="181">
        <f t="shared" ref="G260:O260" si="194">G261</f>
        <v>0</v>
      </c>
      <c r="H260" s="181">
        <f t="shared" si="194"/>
        <v>0</v>
      </c>
      <c r="I260" s="181">
        <f t="shared" si="194"/>
        <v>0</v>
      </c>
      <c r="J260" s="181">
        <f t="shared" si="194"/>
        <v>0</v>
      </c>
      <c r="K260" s="181">
        <f>K261</f>
        <v>0</v>
      </c>
      <c r="L260" s="181">
        <f t="shared" si="194"/>
        <v>0</v>
      </c>
      <c r="M260" s="181">
        <f t="shared" si="194"/>
        <v>0</v>
      </c>
      <c r="N260" s="181">
        <f t="shared" si="194"/>
        <v>0</v>
      </c>
      <c r="O260" s="181">
        <f t="shared" si="194"/>
        <v>0</v>
      </c>
      <c r="P260" s="182">
        <f t="shared" si="165"/>
        <v>0</v>
      </c>
      <c r="Q260" s="181">
        <f t="shared" ref="Q260:R260" si="195">Q261</f>
        <v>0</v>
      </c>
      <c r="R260" s="181">
        <f t="shared" si="195"/>
        <v>0</v>
      </c>
      <c r="S260" s="65">
        <f t="shared" si="167"/>
        <v>0</v>
      </c>
    </row>
    <row r="261" spans="1:19" ht="25.5" hidden="1" x14ac:dyDescent="0.25">
      <c r="A261" s="11"/>
      <c r="B261" s="16">
        <v>423521</v>
      </c>
      <c r="C261" s="17" t="s">
        <v>570</v>
      </c>
      <c r="D261" s="92"/>
      <c r="E261" s="76"/>
      <c r="F261" s="32"/>
      <c r="G261" s="32"/>
      <c r="H261" s="32"/>
      <c r="I261" s="32"/>
      <c r="J261" s="32"/>
      <c r="K261" s="32"/>
      <c r="L261" s="32"/>
      <c r="M261" s="32"/>
      <c r="N261" s="32"/>
      <c r="O261" s="58"/>
      <c r="P261" s="65">
        <f t="shared" si="165"/>
        <v>0</v>
      </c>
      <c r="Q261" s="58"/>
      <c r="R261" s="58"/>
      <c r="S261" s="65">
        <f t="shared" si="167"/>
        <v>0</v>
      </c>
    </row>
    <row r="262" spans="1:19" hidden="1" x14ac:dyDescent="0.25">
      <c r="A262" s="15"/>
      <c r="B262" s="16">
        <v>423530</v>
      </c>
      <c r="C262" s="17" t="s">
        <v>209</v>
      </c>
      <c r="D262" s="83">
        <f>SUM(D263:D264)</f>
        <v>0</v>
      </c>
      <c r="E262" s="67">
        <f t="shared" ref="E262:O262" si="196">SUM(E263:E264)</f>
        <v>0</v>
      </c>
      <c r="F262" s="18">
        <f t="shared" si="196"/>
        <v>0</v>
      </c>
      <c r="G262" s="18">
        <f t="shared" si="196"/>
        <v>0</v>
      </c>
      <c r="H262" s="18">
        <f t="shared" si="196"/>
        <v>0</v>
      </c>
      <c r="I262" s="18">
        <f t="shared" si="196"/>
        <v>0</v>
      </c>
      <c r="J262" s="18">
        <f t="shared" si="196"/>
        <v>0</v>
      </c>
      <c r="K262" s="18">
        <f t="shared" si="196"/>
        <v>0</v>
      </c>
      <c r="L262" s="18">
        <f t="shared" si="196"/>
        <v>0</v>
      </c>
      <c r="M262" s="18">
        <f t="shared" si="196"/>
        <v>0</v>
      </c>
      <c r="N262" s="18">
        <f t="shared" si="196"/>
        <v>0</v>
      </c>
      <c r="O262" s="48">
        <f t="shared" si="196"/>
        <v>0</v>
      </c>
      <c r="P262" s="65">
        <f t="shared" si="165"/>
        <v>0</v>
      </c>
      <c r="Q262" s="48">
        <f t="shared" ref="Q262:R262" si="197">SUM(Q263:Q264)</f>
        <v>0</v>
      </c>
      <c r="R262" s="48">
        <f t="shared" si="197"/>
        <v>0</v>
      </c>
      <c r="S262" s="65">
        <f t="shared" si="167"/>
        <v>0</v>
      </c>
    </row>
    <row r="263" spans="1:19" hidden="1" x14ac:dyDescent="0.25">
      <c r="A263" s="15"/>
      <c r="B263" s="16">
        <v>423531</v>
      </c>
      <c r="C263" s="17" t="s">
        <v>210</v>
      </c>
      <c r="D263" s="84"/>
      <c r="E263" s="68"/>
      <c r="F263" s="19"/>
      <c r="G263" s="19"/>
      <c r="H263" s="19"/>
      <c r="I263" s="19"/>
      <c r="J263" s="19"/>
      <c r="K263" s="19"/>
      <c r="L263" s="19"/>
      <c r="M263" s="19"/>
      <c r="N263" s="19"/>
      <c r="O263" s="49"/>
      <c r="P263" s="65">
        <f t="shared" si="165"/>
        <v>0</v>
      </c>
      <c r="Q263" s="49"/>
      <c r="R263" s="49"/>
      <c r="S263" s="65">
        <f t="shared" si="167"/>
        <v>0</v>
      </c>
    </row>
    <row r="264" spans="1:19" ht="38.25" hidden="1" x14ac:dyDescent="0.25">
      <c r="A264" s="15"/>
      <c r="B264" s="16">
        <v>423539</v>
      </c>
      <c r="C264" s="17" t="s">
        <v>571</v>
      </c>
      <c r="D264" s="84"/>
      <c r="E264" s="68"/>
      <c r="F264" s="19"/>
      <c r="G264" s="19"/>
      <c r="H264" s="19"/>
      <c r="I264" s="19"/>
      <c r="J264" s="19"/>
      <c r="K264" s="19"/>
      <c r="L264" s="19"/>
      <c r="M264" s="19"/>
      <c r="N264" s="19"/>
      <c r="O264" s="49"/>
      <c r="P264" s="65">
        <f t="shared" si="165"/>
        <v>0</v>
      </c>
      <c r="Q264" s="49"/>
      <c r="R264" s="49"/>
      <c r="S264" s="65">
        <f t="shared" si="167"/>
        <v>0</v>
      </c>
    </row>
    <row r="265" spans="1:19" hidden="1" x14ac:dyDescent="0.25">
      <c r="A265" s="15"/>
      <c r="B265" s="16">
        <v>423540</v>
      </c>
      <c r="C265" s="17" t="s">
        <v>211</v>
      </c>
      <c r="D265" s="83">
        <f>SUM(D266:D267)</f>
        <v>0</v>
      </c>
      <c r="E265" s="67">
        <f t="shared" ref="E265:O265" si="198">SUM(E266:E267)</f>
        <v>0</v>
      </c>
      <c r="F265" s="18">
        <f t="shared" si="198"/>
        <v>0</v>
      </c>
      <c r="G265" s="18">
        <f t="shared" si="198"/>
        <v>0</v>
      </c>
      <c r="H265" s="18">
        <f t="shared" si="198"/>
        <v>0</v>
      </c>
      <c r="I265" s="18">
        <f t="shared" si="198"/>
        <v>0</v>
      </c>
      <c r="J265" s="18">
        <f t="shared" si="198"/>
        <v>0</v>
      </c>
      <c r="K265" s="18">
        <f t="shared" si="198"/>
        <v>0</v>
      </c>
      <c r="L265" s="18">
        <f t="shared" si="198"/>
        <v>0</v>
      </c>
      <c r="M265" s="18">
        <f t="shared" si="198"/>
        <v>0</v>
      </c>
      <c r="N265" s="18">
        <f t="shared" si="198"/>
        <v>0</v>
      </c>
      <c r="O265" s="48">
        <f t="shared" si="198"/>
        <v>0</v>
      </c>
      <c r="P265" s="65">
        <f t="shared" si="165"/>
        <v>0</v>
      </c>
      <c r="Q265" s="48">
        <f t="shared" ref="Q265:R265" si="199">SUM(Q266:Q267)</f>
        <v>0</v>
      </c>
      <c r="R265" s="48">
        <f t="shared" si="199"/>
        <v>0</v>
      </c>
      <c r="S265" s="65">
        <f t="shared" si="167"/>
        <v>0</v>
      </c>
    </row>
    <row r="266" spans="1:19" hidden="1" x14ac:dyDescent="0.25">
      <c r="A266" s="15"/>
      <c r="B266" s="16">
        <v>423541</v>
      </c>
      <c r="C266" s="17" t="s">
        <v>212</v>
      </c>
      <c r="D266" s="84"/>
      <c r="E266" s="68"/>
      <c r="F266" s="19"/>
      <c r="G266" s="19"/>
      <c r="H266" s="19"/>
      <c r="I266" s="19"/>
      <c r="J266" s="19"/>
      <c r="K266" s="19"/>
      <c r="L266" s="19"/>
      <c r="M266" s="19"/>
      <c r="N266" s="19"/>
      <c r="O266" s="49"/>
      <c r="P266" s="65">
        <f t="shared" si="165"/>
        <v>0</v>
      </c>
      <c r="Q266" s="49"/>
      <c r="R266" s="49"/>
      <c r="S266" s="65">
        <f t="shared" si="167"/>
        <v>0</v>
      </c>
    </row>
    <row r="267" spans="1:19" hidden="1" x14ac:dyDescent="0.25">
      <c r="A267" s="15"/>
      <c r="B267" s="16">
        <v>423542</v>
      </c>
      <c r="C267" s="17" t="s">
        <v>213</v>
      </c>
      <c r="D267" s="84"/>
      <c r="E267" s="68"/>
      <c r="F267" s="19"/>
      <c r="G267" s="19"/>
      <c r="H267" s="19"/>
      <c r="I267" s="19"/>
      <c r="J267" s="19"/>
      <c r="K267" s="19"/>
      <c r="L267" s="19"/>
      <c r="M267" s="19"/>
      <c r="N267" s="19"/>
      <c r="O267" s="49"/>
      <c r="P267" s="65">
        <f t="shared" si="165"/>
        <v>0</v>
      </c>
      <c r="Q267" s="49"/>
      <c r="R267" s="49"/>
      <c r="S267" s="65">
        <f t="shared" si="167"/>
        <v>0</v>
      </c>
    </row>
    <row r="268" spans="1:19" hidden="1" x14ac:dyDescent="0.25">
      <c r="A268" s="15"/>
      <c r="B268" s="16">
        <v>423590</v>
      </c>
      <c r="C268" s="17" t="s">
        <v>214</v>
      </c>
      <c r="D268" s="83">
        <f t="shared" ref="D268:O268" si="200">SUM(D269:D274)</f>
        <v>0</v>
      </c>
      <c r="E268" s="83">
        <f t="shared" si="200"/>
        <v>0</v>
      </c>
      <c r="F268" s="83">
        <f t="shared" si="200"/>
        <v>0</v>
      </c>
      <c r="G268" s="83">
        <f t="shared" si="200"/>
        <v>0</v>
      </c>
      <c r="H268" s="83">
        <f t="shared" si="200"/>
        <v>0</v>
      </c>
      <c r="I268" s="83">
        <f t="shared" si="200"/>
        <v>0</v>
      </c>
      <c r="J268" s="83">
        <f t="shared" si="200"/>
        <v>0</v>
      </c>
      <c r="K268" s="83">
        <f t="shared" si="200"/>
        <v>0</v>
      </c>
      <c r="L268" s="83">
        <f t="shared" si="200"/>
        <v>0</v>
      </c>
      <c r="M268" s="83">
        <f t="shared" si="200"/>
        <v>0</v>
      </c>
      <c r="N268" s="83">
        <f t="shared" si="200"/>
        <v>0</v>
      </c>
      <c r="O268" s="83">
        <f t="shared" si="200"/>
        <v>0</v>
      </c>
      <c r="P268" s="65">
        <f t="shared" si="165"/>
        <v>0</v>
      </c>
      <c r="Q268" s="48">
        <f>SUM(Q269:Q274)</f>
        <v>0</v>
      </c>
      <c r="R268" s="48">
        <f>SUM(R269:R274)</f>
        <v>0</v>
      </c>
      <c r="S268" s="65">
        <f t="shared" si="167"/>
        <v>0</v>
      </c>
    </row>
    <row r="269" spans="1:19" ht="45.75" hidden="1" customHeight="1" x14ac:dyDescent="0.25">
      <c r="A269" s="15"/>
      <c r="B269" s="16">
        <v>423591</v>
      </c>
      <c r="C269" s="17" t="s">
        <v>573</v>
      </c>
      <c r="D269" s="147"/>
      <c r="E269" s="148"/>
      <c r="F269" s="149"/>
      <c r="G269" s="149"/>
      <c r="H269" s="149"/>
      <c r="I269" s="149"/>
      <c r="J269" s="149"/>
      <c r="K269" s="149"/>
      <c r="L269" s="149"/>
      <c r="M269" s="149"/>
      <c r="N269" s="149"/>
      <c r="O269" s="150"/>
      <c r="P269" s="65">
        <f t="shared" si="165"/>
        <v>0</v>
      </c>
      <c r="Q269" s="150"/>
      <c r="R269" s="150"/>
      <c r="S269" s="65">
        <f t="shared" si="167"/>
        <v>0</v>
      </c>
    </row>
    <row r="270" spans="1:19" ht="96" hidden="1" customHeight="1" x14ac:dyDescent="0.25">
      <c r="A270" s="15"/>
      <c r="B270" s="16">
        <v>423591</v>
      </c>
      <c r="C270" s="17" t="s">
        <v>572</v>
      </c>
      <c r="D270" s="151"/>
      <c r="E270" s="77"/>
      <c r="F270" s="33"/>
      <c r="G270" s="33"/>
      <c r="H270" s="33"/>
      <c r="I270" s="33"/>
      <c r="J270" s="33"/>
      <c r="K270" s="33"/>
      <c r="L270" s="33"/>
      <c r="M270" s="33"/>
      <c r="N270" s="33"/>
      <c r="O270" s="59"/>
      <c r="P270" s="65">
        <f t="shared" si="165"/>
        <v>0</v>
      </c>
      <c r="Q270" s="59"/>
      <c r="R270" s="59"/>
      <c r="S270" s="65">
        <f t="shared" si="167"/>
        <v>0</v>
      </c>
    </row>
    <row r="271" spans="1:19" ht="54" hidden="1" customHeight="1" x14ac:dyDescent="0.25">
      <c r="A271" s="15"/>
      <c r="B271" s="16">
        <v>423591</v>
      </c>
      <c r="C271" s="17" t="s">
        <v>574</v>
      </c>
      <c r="D271" s="151"/>
      <c r="E271" s="77"/>
      <c r="F271" s="33"/>
      <c r="G271" s="33"/>
      <c r="H271" s="33"/>
      <c r="I271" s="33"/>
      <c r="J271" s="33"/>
      <c r="K271" s="33"/>
      <c r="L271" s="33"/>
      <c r="M271" s="33"/>
      <c r="N271" s="33"/>
      <c r="O271" s="59"/>
      <c r="P271" s="65">
        <f t="shared" si="165"/>
        <v>0</v>
      </c>
      <c r="Q271" s="59"/>
      <c r="R271" s="59"/>
      <c r="S271" s="65">
        <f t="shared" si="167"/>
        <v>0</v>
      </c>
    </row>
    <row r="272" spans="1:19" ht="184.5" hidden="1" customHeight="1" x14ac:dyDescent="0.25">
      <c r="A272" s="15"/>
      <c r="B272" s="16">
        <v>423599</v>
      </c>
      <c r="C272" s="17" t="s">
        <v>648</v>
      </c>
      <c r="D272" s="151"/>
      <c r="E272" s="77"/>
      <c r="F272" s="33"/>
      <c r="G272" s="33"/>
      <c r="H272" s="33"/>
      <c r="I272" s="33"/>
      <c r="J272" s="33"/>
      <c r="K272" s="33"/>
      <c r="L272" s="33"/>
      <c r="M272" s="33"/>
      <c r="N272" s="33"/>
      <c r="O272" s="59"/>
      <c r="P272" s="65">
        <f t="shared" si="165"/>
        <v>0</v>
      </c>
      <c r="Q272" s="59"/>
      <c r="R272" s="59"/>
      <c r="S272" s="65">
        <f t="shared" si="167"/>
        <v>0</v>
      </c>
    </row>
    <row r="273" spans="1:19" ht="21.75" hidden="1" customHeight="1" x14ac:dyDescent="0.25">
      <c r="A273" s="15"/>
      <c r="B273" s="16">
        <v>423599</v>
      </c>
      <c r="C273" s="17" t="s">
        <v>575</v>
      </c>
      <c r="D273" s="151"/>
      <c r="E273" s="223"/>
      <c r="F273" s="33"/>
      <c r="G273" s="224"/>
      <c r="H273" s="33"/>
      <c r="I273" s="33"/>
      <c r="J273" s="33"/>
      <c r="K273" s="33"/>
      <c r="L273" s="33"/>
      <c r="M273" s="33"/>
      <c r="N273" s="33"/>
      <c r="O273" s="59"/>
      <c r="P273" s="65">
        <f t="shared" si="165"/>
        <v>0</v>
      </c>
      <c r="Q273" s="225"/>
      <c r="R273" s="225"/>
      <c r="S273" s="65">
        <f t="shared" si="167"/>
        <v>0</v>
      </c>
    </row>
    <row r="274" spans="1:19" hidden="1" x14ac:dyDescent="0.25">
      <c r="A274" s="15"/>
      <c r="B274" s="16">
        <v>423599</v>
      </c>
      <c r="C274" s="17" t="s">
        <v>575</v>
      </c>
      <c r="D274" s="151"/>
      <c r="E274" s="77"/>
      <c r="F274" s="33"/>
      <c r="G274" s="33"/>
      <c r="H274" s="33"/>
      <c r="I274" s="33"/>
      <c r="J274" s="33"/>
      <c r="K274" s="33"/>
      <c r="L274" s="33"/>
      <c r="M274" s="33"/>
      <c r="N274" s="33"/>
      <c r="O274" s="59"/>
      <c r="P274" s="65">
        <f t="shared" si="165"/>
        <v>0</v>
      </c>
      <c r="Q274" s="59"/>
      <c r="R274" s="59"/>
      <c r="S274" s="65">
        <f t="shared" si="167"/>
        <v>0</v>
      </c>
    </row>
    <row r="275" spans="1:19" ht="25.5" hidden="1" x14ac:dyDescent="0.25">
      <c r="A275" s="11"/>
      <c r="B275" s="12">
        <v>423600</v>
      </c>
      <c r="C275" s="13" t="s">
        <v>215</v>
      </c>
      <c r="D275" s="82">
        <f>SUM(D276,D279)</f>
        <v>0</v>
      </c>
      <c r="E275" s="66">
        <f t="shared" ref="E275:O275" si="201">SUM(E276,E279)</f>
        <v>0</v>
      </c>
      <c r="F275" s="14">
        <f t="shared" si="201"/>
        <v>0</v>
      </c>
      <c r="G275" s="14">
        <f t="shared" si="201"/>
        <v>0</v>
      </c>
      <c r="H275" s="14">
        <f t="shared" si="201"/>
        <v>0</v>
      </c>
      <c r="I275" s="14">
        <f t="shared" si="201"/>
        <v>0</v>
      </c>
      <c r="J275" s="14">
        <f t="shared" si="201"/>
        <v>0</v>
      </c>
      <c r="K275" s="14">
        <f t="shared" si="201"/>
        <v>0</v>
      </c>
      <c r="L275" s="14">
        <f t="shared" si="201"/>
        <v>0</v>
      </c>
      <c r="M275" s="14">
        <f t="shared" si="201"/>
        <v>0</v>
      </c>
      <c r="N275" s="14">
        <f t="shared" si="201"/>
        <v>0</v>
      </c>
      <c r="O275" s="47">
        <f t="shared" si="201"/>
        <v>0</v>
      </c>
      <c r="P275" s="65">
        <f t="shared" si="165"/>
        <v>0</v>
      </c>
      <c r="Q275" s="47">
        <f t="shared" ref="Q275:R275" si="202">SUM(Q276,Q279)</f>
        <v>0</v>
      </c>
      <c r="R275" s="47">
        <f t="shared" si="202"/>
        <v>0</v>
      </c>
      <c r="S275" s="65">
        <f t="shared" si="167"/>
        <v>0</v>
      </c>
    </row>
    <row r="276" spans="1:19" hidden="1" x14ac:dyDescent="0.25">
      <c r="A276" s="15"/>
      <c r="B276" s="16">
        <v>423610</v>
      </c>
      <c r="C276" s="17" t="s">
        <v>216</v>
      </c>
      <c r="D276" s="83">
        <f>SUM(D277:D278)</f>
        <v>0</v>
      </c>
      <c r="E276" s="67">
        <f t="shared" ref="E276:O276" si="203">SUM(E277:E278)</f>
        <v>0</v>
      </c>
      <c r="F276" s="18">
        <f t="shared" si="203"/>
        <v>0</v>
      </c>
      <c r="G276" s="18">
        <f t="shared" si="203"/>
        <v>0</v>
      </c>
      <c r="H276" s="18">
        <f t="shared" si="203"/>
        <v>0</v>
      </c>
      <c r="I276" s="18">
        <f t="shared" si="203"/>
        <v>0</v>
      </c>
      <c r="J276" s="18">
        <f t="shared" si="203"/>
        <v>0</v>
      </c>
      <c r="K276" s="18">
        <f t="shared" si="203"/>
        <v>0</v>
      </c>
      <c r="L276" s="18">
        <f t="shared" si="203"/>
        <v>0</v>
      </c>
      <c r="M276" s="18">
        <f t="shared" si="203"/>
        <v>0</v>
      </c>
      <c r="N276" s="18">
        <f t="shared" si="203"/>
        <v>0</v>
      </c>
      <c r="O276" s="48">
        <f t="shared" si="203"/>
        <v>0</v>
      </c>
      <c r="P276" s="65">
        <f t="shared" si="165"/>
        <v>0</v>
      </c>
      <c r="Q276" s="48">
        <f t="shared" ref="Q276:R276" si="204">SUM(Q277:Q278)</f>
        <v>0</v>
      </c>
      <c r="R276" s="48">
        <f t="shared" si="204"/>
        <v>0</v>
      </c>
      <c r="S276" s="65">
        <f t="shared" si="167"/>
        <v>0</v>
      </c>
    </row>
    <row r="277" spans="1:19" hidden="1" x14ac:dyDescent="0.25">
      <c r="A277" s="15"/>
      <c r="B277" s="16">
        <v>423611</v>
      </c>
      <c r="C277" s="17" t="s">
        <v>217</v>
      </c>
      <c r="D277" s="84"/>
      <c r="E277" s="68"/>
      <c r="F277" s="19"/>
      <c r="G277" s="19"/>
      <c r="H277" s="19"/>
      <c r="I277" s="19"/>
      <c r="J277" s="19"/>
      <c r="K277" s="19"/>
      <c r="L277" s="19"/>
      <c r="M277" s="19"/>
      <c r="N277" s="19"/>
      <c r="O277" s="49"/>
      <c r="P277" s="65">
        <f t="shared" si="165"/>
        <v>0</v>
      </c>
      <c r="Q277" s="49"/>
      <c r="R277" s="49"/>
      <c r="S277" s="65">
        <f t="shared" si="167"/>
        <v>0</v>
      </c>
    </row>
    <row r="278" spans="1:19" hidden="1" x14ac:dyDescent="0.25">
      <c r="A278" s="15"/>
      <c r="B278" s="16">
        <v>423612</v>
      </c>
      <c r="C278" s="17" t="s">
        <v>218</v>
      </c>
      <c r="D278" s="84"/>
      <c r="E278" s="68"/>
      <c r="F278" s="19"/>
      <c r="G278" s="19"/>
      <c r="H278" s="19"/>
      <c r="I278" s="19"/>
      <c r="J278" s="19"/>
      <c r="K278" s="19"/>
      <c r="L278" s="19"/>
      <c r="M278" s="19"/>
      <c r="N278" s="19"/>
      <c r="O278" s="49"/>
      <c r="P278" s="65">
        <f t="shared" si="165"/>
        <v>0</v>
      </c>
      <c r="Q278" s="49"/>
      <c r="R278" s="49"/>
      <c r="S278" s="65">
        <f t="shared" si="167"/>
        <v>0</v>
      </c>
    </row>
    <row r="279" spans="1:19" hidden="1" x14ac:dyDescent="0.25">
      <c r="A279" s="15"/>
      <c r="B279" s="16">
        <v>423620</v>
      </c>
      <c r="C279" s="17" t="s">
        <v>219</v>
      </c>
      <c r="D279" s="83">
        <f>SUM(D280)</f>
        <v>0</v>
      </c>
      <c r="E279" s="67">
        <f t="shared" ref="E279:O279" si="205">SUM(E280)</f>
        <v>0</v>
      </c>
      <c r="F279" s="18">
        <f t="shared" si="205"/>
        <v>0</v>
      </c>
      <c r="G279" s="18">
        <f t="shared" si="205"/>
        <v>0</v>
      </c>
      <c r="H279" s="18">
        <f t="shared" si="205"/>
        <v>0</v>
      </c>
      <c r="I279" s="18">
        <f t="shared" si="205"/>
        <v>0</v>
      </c>
      <c r="J279" s="18">
        <f t="shared" si="205"/>
        <v>0</v>
      </c>
      <c r="K279" s="18">
        <f t="shared" si="205"/>
        <v>0</v>
      </c>
      <c r="L279" s="18">
        <f t="shared" si="205"/>
        <v>0</v>
      </c>
      <c r="M279" s="18">
        <f t="shared" si="205"/>
        <v>0</v>
      </c>
      <c r="N279" s="18">
        <f t="shared" si="205"/>
        <v>0</v>
      </c>
      <c r="O279" s="48">
        <f t="shared" si="205"/>
        <v>0</v>
      </c>
      <c r="P279" s="65">
        <f t="shared" si="165"/>
        <v>0</v>
      </c>
      <c r="Q279" s="48">
        <f t="shared" ref="Q279:R279" si="206">SUM(Q280)</f>
        <v>0</v>
      </c>
      <c r="R279" s="48">
        <f t="shared" si="206"/>
        <v>0</v>
      </c>
      <c r="S279" s="65">
        <f t="shared" si="167"/>
        <v>0</v>
      </c>
    </row>
    <row r="280" spans="1:19" ht="25.5" hidden="1" x14ac:dyDescent="0.25">
      <c r="A280" s="15"/>
      <c r="B280" s="16">
        <v>423621</v>
      </c>
      <c r="C280" s="17" t="s">
        <v>220</v>
      </c>
      <c r="D280" s="84"/>
      <c r="E280" s="68"/>
      <c r="F280" s="19"/>
      <c r="G280" s="19"/>
      <c r="H280" s="19"/>
      <c r="I280" s="19"/>
      <c r="J280" s="19"/>
      <c r="K280" s="19"/>
      <c r="L280" s="19"/>
      <c r="M280" s="19"/>
      <c r="N280" s="19"/>
      <c r="O280" s="49"/>
      <c r="P280" s="65">
        <f t="shared" si="165"/>
        <v>0</v>
      </c>
      <c r="Q280" s="49"/>
      <c r="R280" s="49"/>
      <c r="S280" s="65">
        <f t="shared" si="167"/>
        <v>0</v>
      </c>
    </row>
    <row r="281" spans="1:19" hidden="1" x14ac:dyDescent="0.25">
      <c r="A281" s="11"/>
      <c r="B281" s="12">
        <v>423700</v>
      </c>
      <c r="C281" s="13" t="s">
        <v>221</v>
      </c>
      <c r="D281" s="82">
        <f>SUM(D282)</f>
        <v>0</v>
      </c>
      <c r="E281" s="66">
        <f t="shared" ref="E281:O281" si="207">SUM(E282)</f>
        <v>0</v>
      </c>
      <c r="F281" s="14">
        <f t="shared" si="207"/>
        <v>0</v>
      </c>
      <c r="G281" s="14">
        <f t="shared" si="207"/>
        <v>0</v>
      </c>
      <c r="H281" s="14">
        <f t="shared" si="207"/>
        <v>0</v>
      </c>
      <c r="I281" s="14">
        <f t="shared" si="207"/>
        <v>0</v>
      </c>
      <c r="J281" s="14">
        <f t="shared" si="207"/>
        <v>0</v>
      </c>
      <c r="K281" s="14">
        <f t="shared" si="207"/>
        <v>0</v>
      </c>
      <c r="L281" s="14">
        <f t="shared" si="207"/>
        <v>0</v>
      </c>
      <c r="M281" s="14">
        <f t="shared" si="207"/>
        <v>0</v>
      </c>
      <c r="N281" s="14">
        <f t="shared" si="207"/>
        <v>0</v>
      </c>
      <c r="O281" s="47">
        <f t="shared" si="207"/>
        <v>0</v>
      </c>
      <c r="P281" s="65">
        <f t="shared" si="165"/>
        <v>0</v>
      </c>
      <c r="Q281" s="47">
        <f t="shared" ref="Q281:R281" si="208">SUM(Q282)</f>
        <v>0</v>
      </c>
      <c r="R281" s="47">
        <f t="shared" si="208"/>
        <v>0</v>
      </c>
      <c r="S281" s="65">
        <f t="shared" si="167"/>
        <v>0</v>
      </c>
    </row>
    <row r="282" spans="1:19" hidden="1" x14ac:dyDescent="0.25">
      <c r="A282" s="15"/>
      <c r="B282" s="16">
        <v>423710</v>
      </c>
      <c r="C282" s="17" t="s">
        <v>221</v>
      </c>
      <c r="D282" s="83">
        <f>SUM(D283:D284)</f>
        <v>0</v>
      </c>
      <c r="E282" s="67">
        <f t="shared" ref="E282:O282" si="209">SUM(E283:E284)</f>
        <v>0</v>
      </c>
      <c r="F282" s="18">
        <f t="shared" si="209"/>
        <v>0</v>
      </c>
      <c r="G282" s="18">
        <f t="shared" si="209"/>
        <v>0</v>
      </c>
      <c r="H282" s="18">
        <f t="shared" si="209"/>
        <v>0</v>
      </c>
      <c r="I282" s="18">
        <f t="shared" si="209"/>
        <v>0</v>
      </c>
      <c r="J282" s="18">
        <f t="shared" si="209"/>
        <v>0</v>
      </c>
      <c r="K282" s="18">
        <f t="shared" si="209"/>
        <v>0</v>
      </c>
      <c r="L282" s="18">
        <f t="shared" si="209"/>
        <v>0</v>
      </c>
      <c r="M282" s="18">
        <f t="shared" si="209"/>
        <v>0</v>
      </c>
      <c r="N282" s="18">
        <f t="shared" si="209"/>
        <v>0</v>
      </c>
      <c r="O282" s="48">
        <f t="shared" si="209"/>
        <v>0</v>
      </c>
      <c r="P282" s="65">
        <f t="shared" si="165"/>
        <v>0</v>
      </c>
      <c r="Q282" s="48">
        <f t="shared" ref="Q282:R282" si="210">SUM(Q283:Q284)</f>
        <v>0</v>
      </c>
      <c r="R282" s="48">
        <f t="shared" si="210"/>
        <v>0</v>
      </c>
      <c r="S282" s="65">
        <f t="shared" si="167"/>
        <v>0</v>
      </c>
    </row>
    <row r="283" spans="1:19" hidden="1" x14ac:dyDescent="0.25">
      <c r="A283" s="15"/>
      <c r="B283" s="16">
        <v>423711</v>
      </c>
      <c r="C283" s="17" t="s">
        <v>475</v>
      </c>
      <c r="D283" s="84"/>
      <c r="E283" s="68"/>
      <c r="F283" s="19"/>
      <c r="G283" s="19"/>
      <c r="H283" s="19"/>
      <c r="I283" s="19"/>
      <c r="J283" s="19"/>
      <c r="K283" s="19"/>
      <c r="L283" s="19"/>
      <c r="M283" s="19"/>
      <c r="N283" s="19"/>
      <c r="O283" s="49"/>
      <c r="P283" s="65">
        <f t="shared" si="165"/>
        <v>0</v>
      </c>
      <c r="Q283" s="49"/>
      <c r="R283" s="49"/>
      <c r="S283" s="65">
        <f t="shared" si="167"/>
        <v>0</v>
      </c>
    </row>
    <row r="284" spans="1:19" ht="65.25" hidden="1" customHeight="1" x14ac:dyDescent="0.25">
      <c r="A284" s="15"/>
      <c r="B284" s="16">
        <v>423712</v>
      </c>
      <c r="C284" s="17" t="s">
        <v>576</v>
      </c>
      <c r="D284" s="84"/>
      <c r="E284" s="68"/>
      <c r="F284" s="19"/>
      <c r="G284" s="19"/>
      <c r="H284" s="19"/>
      <c r="I284" s="19"/>
      <c r="J284" s="19"/>
      <c r="K284" s="19"/>
      <c r="L284" s="19"/>
      <c r="M284" s="19"/>
      <c r="N284" s="19"/>
      <c r="O284" s="49"/>
      <c r="P284" s="65">
        <f t="shared" si="165"/>
        <v>0</v>
      </c>
      <c r="Q284" s="49"/>
      <c r="R284" s="49"/>
      <c r="S284" s="65">
        <f t="shared" si="167"/>
        <v>0</v>
      </c>
    </row>
    <row r="285" spans="1:19" hidden="1" x14ac:dyDescent="0.25">
      <c r="A285" s="11"/>
      <c r="B285" s="12">
        <v>423900</v>
      </c>
      <c r="C285" s="13" t="s">
        <v>222</v>
      </c>
      <c r="D285" s="82">
        <f>SUM(D286)</f>
        <v>0</v>
      </c>
      <c r="E285" s="66">
        <f t="shared" ref="E285:O286" si="211">SUM(E286)</f>
        <v>0</v>
      </c>
      <c r="F285" s="14">
        <f t="shared" si="211"/>
        <v>0</v>
      </c>
      <c r="G285" s="14">
        <f t="shared" si="211"/>
        <v>0</v>
      </c>
      <c r="H285" s="14">
        <f t="shared" si="211"/>
        <v>0</v>
      </c>
      <c r="I285" s="14">
        <f t="shared" si="211"/>
        <v>0</v>
      </c>
      <c r="J285" s="14">
        <f t="shared" si="211"/>
        <v>0</v>
      </c>
      <c r="K285" s="14">
        <f t="shared" si="211"/>
        <v>0</v>
      </c>
      <c r="L285" s="14">
        <f t="shared" si="211"/>
        <v>0</v>
      </c>
      <c r="M285" s="14">
        <f t="shared" si="211"/>
        <v>0</v>
      </c>
      <c r="N285" s="14">
        <f t="shared" si="211"/>
        <v>0</v>
      </c>
      <c r="O285" s="47">
        <f t="shared" si="211"/>
        <v>0</v>
      </c>
      <c r="P285" s="65">
        <f t="shared" si="165"/>
        <v>0</v>
      </c>
      <c r="Q285" s="47">
        <f t="shared" ref="Q285:R286" si="212">SUM(Q286)</f>
        <v>0</v>
      </c>
      <c r="R285" s="47">
        <f t="shared" si="212"/>
        <v>0</v>
      </c>
      <c r="S285" s="65">
        <f t="shared" si="167"/>
        <v>0</v>
      </c>
    </row>
    <row r="286" spans="1:19" hidden="1" x14ac:dyDescent="0.25">
      <c r="A286" s="15"/>
      <c r="B286" s="16">
        <v>423910</v>
      </c>
      <c r="C286" s="17" t="s">
        <v>222</v>
      </c>
      <c r="D286" s="83">
        <f>SUM(D287)</f>
        <v>0</v>
      </c>
      <c r="E286" s="67">
        <f t="shared" si="211"/>
        <v>0</v>
      </c>
      <c r="F286" s="18">
        <f t="shared" si="211"/>
        <v>0</v>
      </c>
      <c r="G286" s="18">
        <f t="shared" si="211"/>
        <v>0</v>
      </c>
      <c r="H286" s="18">
        <f t="shared" si="211"/>
        <v>0</v>
      </c>
      <c r="I286" s="18">
        <f t="shared" si="211"/>
        <v>0</v>
      </c>
      <c r="J286" s="18">
        <f t="shared" si="211"/>
        <v>0</v>
      </c>
      <c r="K286" s="18">
        <f t="shared" si="211"/>
        <v>0</v>
      </c>
      <c r="L286" s="18">
        <f t="shared" si="211"/>
        <v>0</v>
      </c>
      <c r="M286" s="18">
        <f t="shared" si="211"/>
        <v>0</v>
      </c>
      <c r="N286" s="18">
        <f t="shared" si="211"/>
        <v>0</v>
      </c>
      <c r="O286" s="48">
        <f t="shared" si="211"/>
        <v>0</v>
      </c>
      <c r="P286" s="65">
        <f t="shared" si="165"/>
        <v>0</v>
      </c>
      <c r="Q286" s="48">
        <f t="shared" si="212"/>
        <v>0</v>
      </c>
      <c r="R286" s="48">
        <f t="shared" si="212"/>
        <v>0</v>
      </c>
      <c r="S286" s="65">
        <f t="shared" si="167"/>
        <v>0</v>
      </c>
    </row>
    <row r="287" spans="1:19" ht="126.75" hidden="1" customHeight="1" x14ac:dyDescent="0.25">
      <c r="A287" s="15"/>
      <c r="B287" s="16">
        <v>423911</v>
      </c>
      <c r="C287" s="17" t="s">
        <v>651</v>
      </c>
      <c r="D287" s="84"/>
      <c r="E287" s="68"/>
      <c r="F287" s="19"/>
      <c r="G287" s="19"/>
      <c r="H287" s="19"/>
      <c r="I287" s="19"/>
      <c r="J287" s="19"/>
      <c r="K287" s="19"/>
      <c r="L287" s="19"/>
      <c r="M287" s="19"/>
      <c r="N287" s="19"/>
      <c r="O287" s="49"/>
      <c r="P287" s="65">
        <f t="shared" si="165"/>
        <v>0</v>
      </c>
      <c r="Q287" s="49"/>
      <c r="R287" s="49"/>
      <c r="S287" s="65">
        <f t="shared" si="167"/>
        <v>0</v>
      </c>
    </row>
    <row r="288" spans="1:19" hidden="1" x14ac:dyDescent="0.25">
      <c r="A288" s="11"/>
      <c r="B288" s="12">
        <v>424000</v>
      </c>
      <c r="C288" s="21" t="s">
        <v>223</v>
      </c>
      <c r="D288" s="82">
        <f>SUM(D289+D307+D310+D315+D300+D295)</f>
        <v>0</v>
      </c>
      <c r="E288" s="66">
        <f t="shared" ref="E288:O288" si="213">SUM(E289+E307+E310+E315+E300+E295)</f>
        <v>0</v>
      </c>
      <c r="F288" s="14">
        <f t="shared" si="213"/>
        <v>0</v>
      </c>
      <c r="G288" s="14">
        <f t="shared" si="213"/>
        <v>0</v>
      </c>
      <c r="H288" s="14">
        <f t="shared" si="213"/>
        <v>0</v>
      </c>
      <c r="I288" s="14">
        <f t="shared" si="213"/>
        <v>0</v>
      </c>
      <c r="J288" s="14">
        <f t="shared" si="213"/>
        <v>0</v>
      </c>
      <c r="K288" s="14">
        <f t="shared" si="213"/>
        <v>0</v>
      </c>
      <c r="L288" s="14">
        <f t="shared" si="213"/>
        <v>0</v>
      </c>
      <c r="M288" s="14">
        <f t="shared" si="213"/>
        <v>0</v>
      </c>
      <c r="N288" s="14">
        <f t="shared" si="213"/>
        <v>0</v>
      </c>
      <c r="O288" s="47">
        <f t="shared" si="213"/>
        <v>0</v>
      </c>
      <c r="P288" s="65">
        <f t="shared" si="165"/>
        <v>0</v>
      </c>
      <c r="Q288" s="47">
        <f t="shared" ref="Q288:R288" si="214">SUM(Q289+Q307+Q310+Q315+Q300+Q295)</f>
        <v>0</v>
      </c>
      <c r="R288" s="47">
        <f t="shared" si="214"/>
        <v>0</v>
      </c>
      <c r="S288" s="65">
        <f t="shared" si="167"/>
        <v>0</v>
      </c>
    </row>
    <row r="289" spans="1:19" hidden="1" x14ac:dyDescent="0.25">
      <c r="A289" s="11"/>
      <c r="B289" s="12">
        <v>424100</v>
      </c>
      <c r="C289" s="13" t="s">
        <v>224</v>
      </c>
      <c r="D289" s="82">
        <f>SUM(D290)</f>
        <v>0</v>
      </c>
      <c r="E289" s="66">
        <f t="shared" ref="E289:O289" si="215">SUM(E290)</f>
        <v>0</v>
      </c>
      <c r="F289" s="14">
        <f t="shared" si="215"/>
        <v>0</v>
      </c>
      <c r="G289" s="14">
        <f t="shared" si="215"/>
        <v>0</v>
      </c>
      <c r="H289" s="14">
        <f t="shared" si="215"/>
        <v>0</v>
      </c>
      <c r="I289" s="14">
        <f t="shared" si="215"/>
        <v>0</v>
      </c>
      <c r="J289" s="14">
        <f t="shared" si="215"/>
        <v>0</v>
      </c>
      <c r="K289" s="14">
        <f t="shared" si="215"/>
        <v>0</v>
      </c>
      <c r="L289" s="14">
        <f t="shared" si="215"/>
        <v>0</v>
      </c>
      <c r="M289" s="14">
        <f t="shared" si="215"/>
        <v>0</v>
      </c>
      <c r="N289" s="14">
        <f t="shared" si="215"/>
        <v>0</v>
      </c>
      <c r="O289" s="47">
        <f t="shared" si="215"/>
        <v>0</v>
      </c>
      <c r="P289" s="65">
        <f t="shared" si="165"/>
        <v>0</v>
      </c>
      <c r="Q289" s="47">
        <f t="shared" ref="Q289:R289" si="216">SUM(Q290)</f>
        <v>0</v>
      </c>
      <c r="R289" s="47">
        <f t="shared" si="216"/>
        <v>0</v>
      </c>
      <c r="S289" s="65">
        <f t="shared" si="167"/>
        <v>0</v>
      </c>
    </row>
    <row r="290" spans="1:19" hidden="1" x14ac:dyDescent="0.25">
      <c r="A290" s="15"/>
      <c r="B290" s="16">
        <v>424110</v>
      </c>
      <c r="C290" s="17" t="s">
        <v>225</v>
      </c>
      <c r="D290" s="83">
        <f>SUM(D291:D294)</f>
        <v>0</v>
      </c>
      <c r="E290" s="67">
        <f t="shared" ref="E290:O290" si="217">SUM(E291:E294)</f>
        <v>0</v>
      </c>
      <c r="F290" s="18">
        <f t="shared" si="217"/>
        <v>0</v>
      </c>
      <c r="G290" s="18">
        <f t="shared" si="217"/>
        <v>0</v>
      </c>
      <c r="H290" s="18">
        <f t="shared" si="217"/>
        <v>0</v>
      </c>
      <c r="I290" s="18">
        <f t="shared" si="217"/>
        <v>0</v>
      </c>
      <c r="J290" s="18">
        <f t="shared" si="217"/>
        <v>0</v>
      </c>
      <c r="K290" s="18">
        <f t="shared" si="217"/>
        <v>0</v>
      </c>
      <c r="L290" s="18">
        <f t="shared" si="217"/>
        <v>0</v>
      </c>
      <c r="M290" s="18">
        <f t="shared" si="217"/>
        <v>0</v>
      </c>
      <c r="N290" s="18">
        <f t="shared" si="217"/>
        <v>0</v>
      </c>
      <c r="O290" s="48">
        <f t="shared" si="217"/>
        <v>0</v>
      </c>
      <c r="P290" s="65">
        <f t="shared" si="165"/>
        <v>0</v>
      </c>
      <c r="Q290" s="48">
        <f t="shared" ref="Q290:R290" si="218">SUM(Q291:Q294)</f>
        <v>0</v>
      </c>
      <c r="R290" s="48">
        <f t="shared" si="218"/>
        <v>0</v>
      </c>
      <c r="S290" s="65">
        <f t="shared" si="167"/>
        <v>0</v>
      </c>
    </row>
    <row r="291" spans="1:19" ht="25.5" hidden="1" x14ac:dyDescent="0.25">
      <c r="A291" s="15"/>
      <c r="B291" s="16">
        <v>424111</v>
      </c>
      <c r="C291" s="17" t="s">
        <v>580</v>
      </c>
      <c r="D291" s="84"/>
      <c r="E291" s="68"/>
      <c r="F291" s="19"/>
      <c r="G291" s="19"/>
      <c r="H291" s="19"/>
      <c r="I291" s="19"/>
      <c r="J291" s="19"/>
      <c r="K291" s="19"/>
      <c r="L291" s="19"/>
      <c r="M291" s="19"/>
      <c r="N291" s="19"/>
      <c r="O291" s="49"/>
      <c r="P291" s="65">
        <f t="shared" si="165"/>
        <v>0</v>
      </c>
      <c r="Q291" s="49"/>
      <c r="R291" s="49"/>
      <c r="S291" s="65">
        <f t="shared" si="167"/>
        <v>0</v>
      </c>
    </row>
    <row r="292" spans="1:19" ht="90.75" hidden="1" customHeight="1" x14ac:dyDescent="0.25">
      <c r="A292" s="15"/>
      <c r="B292" s="16">
        <v>424112</v>
      </c>
      <c r="C292" s="17" t="s">
        <v>226</v>
      </c>
      <c r="D292" s="84"/>
      <c r="E292" s="68"/>
      <c r="F292" s="19"/>
      <c r="G292" s="19"/>
      <c r="H292" s="19"/>
      <c r="I292" s="19"/>
      <c r="J292" s="19"/>
      <c r="K292" s="19"/>
      <c r="L292" s="19"/>
      <c r="M292" s="19"/>
      <c r="N292" s="19"/>
      <c r="O292" s="49"/>
      <c r="P292" s="65">
        <f t="shared" si="165"/>
        <v>0</v>
      </c>
      <c r="Q292" s="49"/>
      <c r="R292" s="49"/>
      <c r="S292" s="65">
        <f t="shared" si="167"/>
        <v>0</v>
      </c>
    </row>
    <row r="293" spans="1:19" ht="33" hidden="1" customHeight="1" x14ac:dyDescent="0.25">
      <c r="A293" s="15"/>
      <c r="B293" s="16">
        <v>424113</v>
      </c>
      <c r="C293" s="17" t="s">
        <v>577</v>
      </c>
      <c r="D293" s="84"/>
      <c r="E293" s="68"/>
      <c r="F293" s="19"/>
      <c r="G293" s="19"/>
      <c r="H293" s="19"/>
      <c r="I293" s="19"/>
      <c r="J293" s="19"/>
      <c r="K293" s="19"/>
      <c r="L293" s="19"/>
      <c r="M293" s="19"/>
      <c r="N293" s="19"/>
      <c r="O293" s="49"/>
      <c r="P293" s="65">
        <f t="shared" si="165"/>
        <v>0</v>
      </c>
      <c r="Q293" s="49"/>
      <c r="R293" s="49"/>
      <c r="S293" s="65">
        <f t="shared" si="167"/>
        <v>0</v>
      </c>
    </row>
    <row r="294" spans="1:19" ht="52.5" hidden="1" customHeight="1" x14ac:dyDescent="0.25">
      <c r="A294" s="15"/>
      <c r="B294" s="16">
        <v>424119</v>
      </c>
      <c r="C294" s="17" t="s">
        <v>581</v>
      </c>
      <c r="D294" s="84"/>
      <c r="E294" s="68"/>
      <c r="F294" s="19"/>
      <c r="G294" s="19"/>
      <c r="H294" s="19"/>
      <c r="I294" s="19"/>
      <c r="J294" s="19"/>
      <c r="K294" s="19"/>
      <c r="L294" s="19"/>
      <c r="M294" s="19"/>
      <c r="N294" s="19"/>
      <c r="O294" s="49"/>
      <c r="P294" s="65">
        <f t="shared" si="165"/>
        <v>0</v>
      </c>
      <c r="Q294" s="49"/>
      <c r="R294" s="49"/>
      <c r="S294" s="65">
        <f t="shared" si="167"/>
        <v>0</v>
      </c>
    </row>
    <row r="295" spans="1:19" ht="25.5" hidden="1" x14ac:dyDescent="0.25">
      <c r="A295" s="15"/>
      <c r="B295" s="12">
        <v>424200</v>
      </c>
      <c r="C295" s="13" t="s">
        <v>227</v>
      </c>
      <c r="D295" s="87">
        <f>SUM(D296+D298)</f>
        <v>0</v>
      </c>
      <c r="E295" s="71">
        <f t="shared" ref="E295:O295" si="219">SUM(E296+E298)</f>
        <v>0</v>
      </c>
      <c r="F295" s="25">
        <f t="shared" si="219"/>
        <v>0</v>
      </c>
      <c r="G295" s="25">
        <f t="shared" si="219"/>
        <v>0</v>
      </c>
      <c r="H295" s="25">
        <f t="shared" si="219"/>
        <v>0</v>
      </c>
      <c r="I295" s="25">
        <f t="shared" si="219"/>
        <v>0</v>
      </c>
      <c r="J295" s="25">
        <f t="shared" si="219"/>
        <v>0</v>
      </c>
      <c r="K295" s="25">
        <f t="shared" si="219"/>
        <v>0</v>
      </c>
      <c r="L295" s="25">
        <f t="shared" si="219"/>
        <v>0</v>
      </c>
      <c r="M295" s="25">
        <f t="shared" si="219"/>
        <v>0</v>
      </c>
      <c r="N295" s="25">
        <f t="shared" si="219"/>
        <v>0</v>
      </c>
      <c r="O295" s="53">
        <f t="shared" si="219"/>
        <v>0</v>
      </c>
      <c r="P295" s="65">
        <f t="shared" si="165"/>
        <v>0</v>
      </c>
      <c r="Q295" s="53">
        <f t="shared" ref="Q295:R295" si="220">SUM(Q296+Q298)</f>
        <v>0</v>
      </c>
      <c r="R295" s="53">
        <f t="shared" si="220"/>
        <v>0</v>
      </c>
      <c r="S295" s="65">
        <f t="shared" si="167"/>
        <v>0</v>
      </c>
    </row>
    <row r="296" spans="1:19" hidden="1" x14ac:dyDescent="0.25">
      <c r="A296" s="15"/>
      <c r="B296" s="16">
        <v>424220</v>
      </c>
      <c r="C296" s="17" t="s">
        <v>228</v>
      </c>
      <c r="D296" s="85">
        <f>SUM(D297)</f>
        <v>0</v>
      </c>
      <c r="E296" s="69">
        <f t="shared" ref="E296:O296" si="221">SUM(E297)</f>
        <v>0</v>
      </c>
      <c r="F296" s="20">
        <f t="shared" si="221"/>
        <v>0</v>
      </c>
      <c r="G296" s="20">
        <f t="shared" si="221"/>
        <v>0</v>
      </c>
      <c r="H296" s="20">
        <f t="shared" si="221"/>
        <v>0</v>
      </c>
      <c r="I296" s="20">
        <f t="shared" si="221"/>
        <v>0</v>
      </c>
      <c r="J296" s="20">
        <f t="shared" si="221"/>
        <v>0</v>
      </c>
      <c r="K296" s="20">
        <f t="shared" si="221"/>
        <v>0</v>
      </c>
      <c r="L296" s="20">
        <f t="shared" si="221"/>
        <v>0</v>
      </c>
      <c r="M296" s="20">
        <f t="shared" si="221"/>
        <v>0</v>
      </c>
      <c r="N296" s="20">
        <f t="shared" si="221"/>
        <v>0</v>
      </c>
      <c r="O296" s="50">
        <f t="shared" si="221"/>
        <v>0</v>
      </c>
      <c r="P296" s="65">
        <f t="shared" ref="P296:P365" si="222">SUM(E296:O296)</f>
        <v>0</v>
      </c>
      <c r="Q296" s="50">
        <f t="shared" ref="Q296:R296" si="223">SUM(Q297)</f>
        <v>0</v>
      </c>
      <c r="R296" s="50">
        <f t="shared" si="223"/>
        <v>0</v>
      </c>
      <c r="S296" s="65">
        <f t="shared" ref="S296:S365" si="224">SUM(P296:R296)</f>
        <v>0</v>
      </c>
    </row>
    <row r="297" spans="1:19" ht="57.75" hidden="1" customHeight="1" x14ac:dyDescent="0.25">
      <c r="A297" s="15"/>
      <c r="B297" s="16">
        <v>424221</v>
      </c>
      <c r="C297" s="17" t="s">
        <v>578</v>
      </c>
      <c r="D297" s="84"/>
      <c r="E297" s="68"/>
      <c r="F297" s="19"/>
      <c r="G297" s="19"/>
      <c r="H297" s="19"/>
      <c r="I297" s="19"/>
      <c r="J297" s="19"/>
      <c r="K297" s="19"/>
      <c r="L297" s="19"/>
      <c r="M297" s="19"/>
      <c r="N297" s="19"/>
      <c r="O297" s="49"/>
      <c r="P297" s="65">
        <f t="shared" si="222"/>
        <v>0</v>
      </c>
      <c r="Q297" s="49"/>
      <c r="R297" s="49"/>
      <c r="S297" s="65">
        <f t="shared" si="224"/>
        <v>0</v>
      </c>
    </row>
    <row r="298" spans="1:19" hidden="1" x14ac:dyDescent="0.25">
      <c r="A298" s="15"/>
      <c r="B298" s="16">
        <v>424230</v>
      </c>
      <c r="C298" s="17" t="s">
        <v>229</v>
      </c>
      <c r="D298" s="85">
        <f>SUM(D299)</f>
        <v>0</v>
      </c>
      <c r="E298" s="69">
        <f t="shared" ref="E298:O298" si="225">SUM(E299)</f>
        <v>0</v>
      </c>
      <c r="F298" s="20">
        <f t="shared" si="225"/>
        <v>0</v>
      </c>
      <c r="G298" s="20">
        <f t="shared" si="225"/>
        <v>0</v>
      </c>
      <c r="H298" s="20">
        <f t="shared" si="225"/>
        <v>0</v>
      </c>
      <c r="I298" s="20">
        <f t="shared" si="225"/>
        <v>0</v>
      </c>
      <c r="J298" s="20">
        <f t="shared" si="225"/>
        <v>0</v>
      </c>
      <c r="K298" s="20">
        <f t="shared" si="225"/>
        <v>0</v>
      </c>
      <c r="L298" s="20">
        <f t="shared" si="225"/>
        <v>0</v>
      </c>
      <c r="M298" s="20">
        <f t="shared" si="225"/>
        <v>0</v>
      </c>
      <c r="N298" s="20">
        <f t="shared" si="225"/>
        <v>0</v>
      </c>
      <c r="O298" s="50">
        <f t="shared" si="225"/>
        <v>0</v>
      </c>
      <c r="P298" s="65">
        <f t="shared" si="222"/>
        <v>0</v>
      </c>
      <c r="Q298" s="50">
        <f t="shared" ref="Q298:R298" si="226">SUM(Q299)</f>
        <v>0</v>
      </c>
      <c r="R298" s="50">
        <f t="shared" si="226"/>
        <v>0</v>
      </c>
      <c r="S298" s="65">
        <f t="shared" si="224"/>
        <v>0</v>
      </c>
    </row>
    <row r="299" spans="1:19" hidden="1" x14ac:dyDescent="0.25">
      <c r="A299" s="15"/>
      <c r="B299" s="16">
        <v>424231</v>
      </c>
      <c r="C299" s="17" t="s">
        <v>229</v>
      </c>
      <c r="D299" s="84"/>
      <c r="E299" s="68"/>
      <c r="F299" s="19"/>
      <c r="G299" s="19"/>
      <c r="H299" s="19"/>
      <c r="I299" s="19"/>
      <c r="J299" s="19"/>
      <c r="K299" s="19"/>
      <c r="L299" s="19"/>
      <c r="M299" s="19"/>
      <c r="N299" s="19"/>
      <c r="O299" s="49"/>
      <c r="P299" s="65">
        <f t="shared" si="222"/>
        <v>0</v>
      </c>
      <c r="Q299" s="49"/>
      <c r="R299" s="49"/>
      <c r="S299" s="65">
        <f t="shared" si="224"/>
        <v>0</v>
      </c>
    </row>
    <row r="300" spans="1:19" hidden="1" x14ac:dyDescent="0.25">
      <c r="A300" s="11"/>
      <c r="B300" s="12">
        <v>424300</v>
      </c>
      <c r="C300" s="13" t="s">
        <v>230</v>
      </c>
      <c r="D300" s="82">
        <f>SUM(D301,D303+D305)</f>
        <v>0</v>
      </c>
      <c r="E300" s="66">
        <f t="shared" ref="E300:O300" si="227">SUM(E301,E303+E305)</f>
        <v>0</v>
      </c>
      <c r="F300" s="14">
        <f t="shared" si="227"/>
        <v>0</v>
      </c>
      <c r="G300" s="14">
        <f t="shared" si="227"/>
        <v>0</v>
      </c>
      <c r="H300" s="14">
        <f t="shared" si="227"/>
        <v>0</v>
      </c>
      <c r="I300" s="14">
        <f t="shared" si="227"/>
        <v>0</v>
      </c>
      <c r="J300" s="14">
        <f t="shared" si="227"/>
        <v>0</v>
      </c>
      <c r="K300" s="14">
        <f t="shared" si="227"/>
        <v>0</v>
      </c>
      <c r="L300" s="14">
        <f t="shared" si="227"/>
        <v>0</v>
      </c>
      <c r="M300" s="14">
        <f t="shared" si="227"/>
        <v>0</v>
      </c>
      <c r="N300" s="14">
        <f t="shared" si="227"/>
        <v>0</v>
      </c>
      <c r="O300" s="47">
        <f t="shared" si="227"/>
        <v>0</v>
      </c>
      <c r="P300" s="65">
        <f t="shared" si="222"/>
        <v>0</v>
      </c>
      <c r="Q300" s="47">
        <f t="shared" ref="Q300:R300" si="228">SUM(Q301,Q303+Q305)</f>
        <v>0</v>
      </c>
      <c r="R300" s="47">
        <f t="shared" si="228"/>
        <v>0</v>
      </c>
      <c r="S300" s="65">
        <f t="shared" si="224"/>
        <v>0</v>
      </c>
    </row>
    <row r="301" spans="1:19" hidden="1" x14ac:dyDescent="0.25">
      <c r="A301" s="15"/>
      <c r="B301" s="16">
        <v>424310</v>
      </c>
      <c r="C301" s="17" t="s">
        <v>231</v>
      </c>
      <c r="D301" s="83">
        <f>SUM(D302)</f>
        <v>0</v>
      </c>
      <c r="E301" s="67">
        <f t="shared" ref="E301:O301" si="229">SUM(E302)</f>
        <v>0</v>
      </c>
      <c r="F301" s="18">
        <f t="shared" si="229"/>
        <v>0</v>
      </c>
      <c r="G301" s="18">
        <f t="shared" si="229"/>
        <v>0</v>
      </c>
      <c r="H301" s="18">
        <f t="shared" si="229"/>
        <v>0</v>
      </c>
      <c r="I301" s="18">
        <f t="shared" si="229"/>
        <v>0</v>
      </c>
      <c r="J301" s="18">
        <f t="shared" si="229"/>
        <v>0</v>
      </c>
      <c r="K301" s="18">
        <f t="shared" si="229"/>
        <v>0</v>
      </c>
      <c r="L301" s="18">
        <f t="shared" si="229"/>
        <v>0</v>
      </c>
      <c r="M301" s="18">
        <f t="shared" si="229"/>
        <v>0</v>
      </c>
      <c r="N301" s="18">
        <f t="shared" si="229"/>
        <v>0</v>
      </c>
      <c r="O301" s="48">
        <f t="shared" si="229"/>
        <v>0</v>
      </c>
      <c r="P301" s="65">
        <f t="shared" si="222"/>
        <v>0</v>
      </c>
      <c r="Q301" s="48">
        <f t="shared" ref="Q301:R301" si="230">SUM(Q302)</f>
        <v>0</v>
      </c>
      <c r="R301" s="48">
        <f t="shared" si="230"/>
        <v>0</v>
      </c>
      <c r="S301" s="65">
        <f t="shared" si="224"/>
        <v>0</v>
      </c>
    </row>
    <row r="302" spans="1:19" ht="26.25" hidden="1" customHeight="1" x14ac:dyDescent="0.25">
      <c r="A302" s="15"/>
      <c r="B302" s="16">
        <v>424311</v>
      </c>
      <c r="C302" s="17" t="s">
        <v>513</v>
      </c>
      <c r="D302" s="84"/>
      <c r="E302" s="68"/>
      <c r="F302" s="19"/>
      <c r="G302" s="19"/>
      <c r="H302" s="19"/>
      <c r="I302" s="19"/>
      <c r="J302" s="19"/>
      <c r="K302" s="19"/>
      <c r="L302" s="19"/>
      <c r="M302" s="19"/>
      <c r="N302" s="19"/>
      <c r="O302" s="49"/>
      <c r="P302" s="65">
        <f t="shared" si="222"/>
        <v>0</v>
      </c>
      <c r="Q302" s="49"/>
      <c r="R302" s="49"/>
      <c r="S302" s="65">
        <f t="shared" si="224"/>
        <v>0</v>
      </c>
    </row>
    <row r="303" spans="1:19" ht="29.25" hidden="1" customHeight="1" x14ac:dyDescent="0.25">
      <c r="A303" s="15"/>
      <c r="B303" s="16">
        <v>424330</v>
      </c>
      <c r="C303" s="17" t="s">
        <v>579</v>
      </c>
      <c r="D303" s="83">
        <f>SUM(D304)</f>
        <v>0</v>
      </c>
      <c r="E303" s="67">
        <f t="shared" ref="E303:O303" si="231">SUM(E304)</f>
        <v>0</v>
      </c>
      <c r="F303" s="18">
        <f t="shared" si="231"/>
        <v>0</v>
      </c>
      <c r="G303" s="18">
        <f t="shared" si="231"/>
        <v>0</v>
      </c>
      <c r="H303" s="18">
        <f t="shared" si="231"/>
        <v>0</v>
      </c>
      <c r="I303" s="18">
        <f t="shared" si="231"/>
        <v>0</v>
      </c>
      <c r="J303" s="18">
        <f t="shared" si="231"/>
        <v>0</v>
      </c>
      <c r="K303" s="18">
        <f t="shared" si="231"/>
        <v>0</v>
      </c>
      <c r="L303" s="18">
        <f t="shared" si="231"/>
        <v>0</v>
      </c>
      <c r="M303" s="18">
        <f t="shared" si="231"/>
        <v>0</v>
      </c>
      <c r="N303" s="18">
        <f t="shared" si="231"/>
        <v>0</v>
      </c>
      <c r="O303" s="48">
        <f t="shared" si="231"/>
        <v>0</v>
      </c>
      <c r="P303" s="65">
        <f t="shared" si="222"/>
        <v>0</v>
      </c>
      <c r="Q303" s="48">
        <f t="shared" ref="Q303:R303" si="232">SUM(Q304)</f>
        <v>0</v>
      </c>
      <c r="R303" s="48">
        <f t="shared" si="232"/>
        <v>0</v>
      </c>
      <c r="S303" s="65">
        <f t="shared" si="224"/>
        <v>0</v>
      </c>
    </row>
    <row r="304" spans="1:19" ht="60.75" hidden="1" customHeight="1" x14ac:dyDescent="0.25">
      <c r="A304" s="15"/>
      <c r="B304" s="16">
        <v>424331</v>
      </c>
      <c r="C304" s="17" t="s">
        <v>582</v>
      </c>
      <c r="D304" s="84"/>
      <c r="E304" s="68"/>
      <c r="F304" s="19"/>
      <c r="G304" s="19"/>
      <c r="H304" s="19"/>
      <c r="I304" s="19"/>
      <c r="J304" s="19"/>
      <c r="K304" s="19"/>
      <c r="L304" s="19"/>
      <c r="M304" s="19"/>
      <c r="N304" s="19"/>
      <c r="O304" s="49"/>
      <c r="P304" s="65">
        <f t="shared" si="222"/>
        <v>0</v>
      </c>
      <c r="Q304" s="49"/>
      <c r="R304" s="49"/>
      <c r="S304" s="65">
        <f t="shared" si="224"/>
        <v>0</v>
      </c>
    </row>
    <row r="305" spans="1:19" hidden="1" x14ac:dyDescent="0.25">
      <c r="A305" s="15"/>
      <c r="B305" s="16">
        <v>424350</v>
      </c>
      <c r="C305" s="17" t="s">
        <v>232</v>
      </c>
      <c r="D305" s="85">
        <f>SUM(D306)</f>
        <v>0</v>
      </c>
      <c r="E305" s="69">
        <f t="shared" ref="E305:O305" si="233">SUM(E306)</f>
        <v>0</v>
      </c>
      <c r="F305" s="20">
        <f t="shared" si="233"/>
        <v>0</v>
      </c>
      <c r="G305" s="20">
        <f t="shared" si="233"/>
        <v>0</v>
      </c>
      <c r="H305" s="20">
        <f t="shared" si="233"/>
        <v>0</v>
      </c>
      <c r="I305" s="20">
        <f t="shared" si="233"/>
        <v>0</v>
      </c>
      <c r="J305" s="20">
        <f t="shared" si="233"/>
        <v>0</v>
      </c>
      <c r="K305" s="20">
        <f t="shared" si="233"/>
        <v>0</v>
      </c>
      <c r="L305" s="20">
        <f t="shared" si="233"/>
        <v>0</v>
      </c>
      <c r="M305" s="20">
        <f t="shared" si="233"/>
        <v>0</v>
      </c>
      <c r="N305" s="20">
        <f t="shared" si="233"/>
        <v>0</v>
      </c>
      <c r="O305" s="50">
        <f t="shared" si="233"/>
        <v>0</v>
      </c>
      <c r="P305" s="65">
        <f t="shared" si="222"/>
        <v>0</v>
      </c>
      <c r="Q305" s="50">
        <f t="shared" ref="Q305:R305" si="234">SUM(Q306)</f>
        <v>0</v>
      </c>
      <c r="R305" s="50">
        <f t="shared" si="234"/>
        <v>0</v>
      </c>
      <c r="S305" s="65">
        <f t="shared" si="224"/>
        <v>0</v>
      </c>
    </row>
    <row r="306" spans="1:19" hidden="1" x14ac:dyDescent="0.25">
      <c r="A306" s="15"/>
      <c r="B306" s="16">
        <v>424351</v>
      </c>
      <c r="C306" s="17" t="s">
        <v>233</v>
      </c>
      <c r="D306" s="84"/>
      <c r="E306" s="68"/>
      <c r="F306" s="19"/>
      <c r="G306" s="19"/>
      <c r="H306" s="19"/>
      <c r="I306" s="19"/>
      <c r="J306" s="19"/>
      <c r="K306" s="19"/>
      <c r="L306" s="19"/>
      <c r="M306" s="19"/>
      <c r="N306" s="19"/>
      <c r="O306" s="49"/>
      <c r="P306" s="65">
        <f t="shared" si="222"/>
        <v>0</v>
      </c>
      <c r="Q306" s="49"/>
      <c r="R306" s="49"/>
      <c r="S306" s="65">
        <f t="shared" si="224"/>
        <v>0</v>
      </c>
    </row>
    <row r="307" spans="1:19" ht="46.5" hidden="1" customHeight="1" x14ac:dyDescent="0.25">
      <c r="A307" s="11"/>
      <c r="B307" s="12">
        <v>424500</v>
      </c>
      <c r="C307" s="13" t="s">
        <v>234</v>
      </c>
      <c r="D307" s="82">
        <f>SUM(D308)</f>
        <v>0</v>
      </c>
      <c r="E307" s="66">
        <f t="shared" ref="E307:O308" si="235">SUM(E308)</f>
        <v>0</v>
      </c>
      <c r="F307" s="14">
        <f t="shared" si="235"/>
        <v>0</v>
      </c>
      <c r="G307" s="14">
        <f t="shared" si="235"/>
        <v>0</v>
      </c>
      <c r="H307" s="14">
        <f t="shared" si="235"/>
        <v>0</v>
      </c>
      <c r="I307" s="14">
        <f t="shared" si="235"/>
        <v>0</v>
      </c>
      <c r="J307" s="14">
        <f t="shared" si="235"/>
        <v>0</v>
      </c>
      <c r="K307" s="14">
        <f t="shared" si="235"/>
        <v>0</v>
      </c>
      <c r="L307" s="14">
        <f t="shared" si="235"/>
        <v>0</v>
      </c>
      <c r="M307" s="14">
        <f t="shared" si="235"/>
        <v>0</v>
      </c>
      <c r="N307" s="14">
        <f t="shared" si="235"/>
        <v>0</v>
      </c>
      <c r="O307" s="47">
        <f t="shared" si="235"/>
        <v>0</v>
      </c>
      <c r="P307" s="65">
        <f t="shared" si="222"/>
        <v>0</v>
      </c>
      <c r="Q307" s="47">
        <f t="shared" ref="Q307:R308" si="236">SUM(Q308)</f>
        <v>0</v>
      </c>
      <c r="R307" s="47">
        <f t="shared" si="236"/>
        <v>0</v>
      </c>
      <c r="S307" s="65">
        <f t="shared" si="224"/>
        <v>0</v>
      </c>
    </row>
    <row r="308" spans="1:19" ht="25.5" hidden="1" x14ac:dyDescent="0.25">
      <c r="A308" s="15"/>
      <c r="B308" s="16">
        <v>424510</v>
      </c>
      <c r="C308" s="17" t="s">
        <v>234</v>
      </c>
      <c r="D308" s="83">
        <f>SUM(D309)</f>
        <v>0</v>
      </c>
      <c r="E308" s="67">
        <f t="shared" si="235"/>
        <v>0</v>
      </c>
      <c r="F308" s="18">
        <f t="shared" si="235"/>
        <v>0</v>
      </c>
      <c r="G308" s="18">
        <f t="shared" si="235"/>
        <v>0</v>
      </c>
      <c r="H308" s="18">
        <f t="shared" si="235"/>
        <v>0</v>
      </c>
      <c r="I308" s="18">
        <f t="shared" si="235"/>
        <v>0</v>
      </c>
      <c r="J308" s="18">
        <f t="shared" si="235"/>
        <v>0</v>
      </c>
      <c r="K308" s="18">
        <f t="shared" si="235"/>
        <v>0</v>
      </c>
      <c r="L308" s="18">
        <f t="shared" si="235"/>
        <v>0</v>
      </c>
      <c r="M308" s="18">
        <f t="shared" si="235"/>
        <v>0</v>
      </c>
      <c r="N308" s="18">
        <f t="shared" si="235"/>
        <v>0</v>
      </c>
      <c r="O308" s="48">
        <f t="shared" si="235"/>
        <v>0</v>
      </c>
      <c r="P308" s="65">
        <f t="shared" si="222"/>
        <v>0</v>
      </c>
      <c r="Q308" s="48">
        <f t="shared" si="236"/>
        <v>0</v>
      </c>
      <c r="R308" s="48">
        <f t="shared" si="236"/>
        <v>0</v>
      </c>
      <c r="S308" s="65">
        <f t="shared" si="224"/>
        <v>0</v>
      </c>
    </row>
    <row r="309" spans="1:19" ht="48.75" hidden="1" customHeight="1" x14ac:dyDescent="0.25">
      <c r="A309" s="15"/>
      <c r="B309" s="16">
        <v>424511</v>
      </c>
      <c r="C309" s="17" t="s">
        <v>583</v>
      </c>
      <c r="D309" s="84"/>
      <c r="E309" s="68"/>
      <c r="F309" s="19"/>
      <c r="G309" s="19"/>
      <c r="H309" s="19"/>
      <c r="I309" s="19"/>
      <c r="J309" s="19"/>
      <c r="K309" s="19"/>
      <c r="L309" s="19"/>
      <c r="M309" s="19"/>
      <c r="N309" s="19"/>
      <c r="O309" s="49"/>
      <c r="P309" s="65">
        <f t="shared" si="222"/>
        <v>0</v>
      </c>
      <c r="Q309" s="49"/>
      <c r="R309" s="49"/>
      <c r="S309" s="65">
        <f t="shared" si="224"/>
        <v>0</v>
      </c>
    </row>
    <row r="310" spans="1:19" ht="25.5" hidden="1" x14ac:dyDescent="0.25">
      <c r="A310" s="11"/>
      <c r="B310" s="12">
        <v>424600</v>
      </c>
      <c r="C310" s="13" t="s">
        <v>235</v>
      </c>
      <c r="D310" s="82">
        <f>SUM(D311,D313)</f>
        <v>0</v>
      </c>
      <c r="E310" s="66">
        <f t="shared" ref="E310:O310" si="237">SUM(E311,E313)</f>
        <v>0</v>
      </c>
      <c r="F310" s="14">
        <f t="shared" si="237"/>
        <v>0</v>
      </c>
      <c r="G310" s="14">
        <f t="shared" si="237"/>
        <v>0</v>
      </c>
      <c r="H310" s="14">
        <f t="shared" si="237"/>
        <v>0</v>
      </c>
      <c r="I310" s="14">
        <f t="shared" si="237"/>
        <v>0</v>
      </c>
      <c r="J310" s="14">
        <f t="shared" si="237"/>
        <v>0</v>
      </c>
      <c r="K310" s="14">
        <f t="shared" si="237"/>
        <v>0</v>
      </c>
      <c r="L310" s="14">
        <f t="shared" si="237"/>
        <v>0</v>
      </c>
      <c r="M310" s="14">
        <f t="shared" si="237"/>
        <v>0</v>
      </c>
      <c r="N310" s="14">
        <f t="shared" si="237"/>
        <v>0</v>
      </c>
      <c r="O310" s="47">
        <f t="shared" si="237"/>
        <v>0</v>
      </c>
      <c r="P310" s="65">
        <f t="shared" si="222"/>
        <v>0</v>
      </c>
      <c r="Q310" s="47">
        <f t="shared" ref="Q310:R310" si="238">SUM(Q311,Q313)</f>
        <v>0</v>
      </c>
      <c r="R310" s="47">
        <f t="shared" si="238"/>
        <v>0</v>
      </c>
      <c r="S310" s="65">
        <f t="shared" si="224"/>
        <v>0</v>
      </c>
    </row>
    <row r="311" spans="1:19" hidden="1" x14ac:dyDescent="0.25">
      <c r="A311" s="15"/>
      <c r="B311" s="16">
        <v>424610</v>
      </c>
      <c r="C311" s="17" t="s">
        <v>236</v>
      </c>
      <c r="D311" s="83">
        <f>SUM(D312)</f>
        <v>0</v>
      </c>
      <c r="E311" s="67">
        <f t="shared" ref="E311:O311" si="239">SUM(E312)</f>
        <v>0</v>
      </c>
      <c r="F311" s="18">
        <f t="shared" si="239"/>
        <v>0</v>
      </c>
      <c r="G311" s="18">
        <f t="shared" si="239"/>
        <v>0</v>
      </c>
      <c r="H311" s="18">
        <f t="shared" si="239"/>
        <v>0</v>
      </c>
      <c r="I311" s="18">
        <f t="shared" si="239"/>
        <v>0</v>
      </c>
      <c r="J311" s="18">
        <f t="shared" si="239"/>
        <v>0</v>
      </c>
      <c r="K311" s="18">
        <f t="shared" si="239"/>
        <v>0</v>
      </c>
      <c r="L311" s="18">
        <f t="shared" si="239"/>
        <v>0</v>
      </c>
      <c r="M311" s="18">
        <f t="shared" si="239"/>
        <v>0</v>
      </c>
      <c r="N311" s="18">
        <f t="shared" si="239"/>
        <v>0</v>
      </c>
      <c r="O311" s="48">
        <f t="shared" si="239"/>
        <v>0</v>
      </c>
      <c r="P311" s="65">
        <f t="shared" si="222"/>
        <v>0</v>
      </c>
      <c r="Q311" s="48">
        <f t="shared" ref="Q311:R311" si="240">SUM(Q312)</f>
        <v>0</v>
      </c>
      <c r="R311" s="48">
        <f t="shared" si="240"/>
        <v>0</v>
      </c>
      <c r="S311" s="65">
        <f t="shared" si="224"/>
        <v>0</v>
      </c>
    </row>
    <row r="312" spans="1:19" ht="41.25" hidden="1" customHeight="1" x14ac:dyDescent="0.25">
      <c r="A312" s="15"/>
      <c r="B312" s="16">
        <v>424611</v>
      </c>
      <c r="C312" s="17" t="s">
        <v>584</v>
      </c>
      <c r="D312" s="84"/>
      <c r="E312" s="68"/>
      <c r="F312" s="19"/>
      <c r="G312" s="19"/>
      <c r="H312" s="19"/>
      <c r="I312" s="19"/>
      <c r="J312" s="19"/>
      <c r="K312" s="19"/>
      <c r="L312" s="19"/>
      <c r="M312" s="19"/>
      <c r="N312" s="19"/>
      <c r="O312" s="49"/>
      <c r="P312" s="65">
        <f t="shared" si="222"/>
        <v>0</v>
      </c>
      <c r="Q312" s="49"/>
      <c r="R312" s="49"/>
      <c r="S312" s="65">
        <f t="shared" si="224"/>
        <v>0</v>
      </c>
    </row>
    <row r="313" spans="1:19" hidden="1" x14ac:dyDescent="0.25">
      <c r="A313" s="15"/>
      <c r="B313" s="16">
        <v>424630</v>
      </c>
      <c r="C313" s="17" t="s">
        <v>237</v>
      </c>
      <c r="D313" s="83">
        <f>SUM(D314)</f>
        <v>0</v>
      </c>
      <c r="E313" s="67">
        <f t="shared" ref="E313:O313" si="241">SUM(E314)</f>
        <v>0</v>
      </c>
      <c r="F313" s="18">
        <f t="shared" si="241"/>
        <v>0</v>
      </c>
      <c r="G313" s="18">
        <f t="shared" si="241"/>
        <v>0</v>
      </c>
      <c r="H313" s="18">
        <f t="shared" si="241"/>
        <v>0</v>
      </c>
      <c r="I313" s="18">
        <f t="shared" si="241"/>
        <v>0</v>
      </c>
      <c r="J313" s="18">
        <f t="shared" si="241"/>
        <v>0</v>
      </c>
      <c r="K313" s="18">
        <f t="shared" si="241"/>
        <v>0</v>
      </c>
      <c r="L313" s="18">
        <f t="shared" si="241"/>
        <v>0</v>
      </c>
      <c r="M313" s="18">
        <f t="shared" si="241"/>
        <v>0</v>
      </c>
      <c r="N313" s="18">
        <f t="shared" si="241"/>
        <v>0</v>
      </c>
      <c r="O313" s="48">
        <f t="shared" si="241"/>
        <v>0</v>
      </c>
      <c r="P313" s="65">
        <f t="shared" si="222"/>
        <v>0</v>
      </c>
      <c r="Q313" s="48">
        <f t="shared" ref="Q313:R313" si="242">SUM(Q314)</f>
        <v>0</v>
      </c>
      <c r="R313" s="48">
        <f t="shared" si="242"/>
        <v>0</v>
      </c>
      <c r="S313" s="65">
        <f t="shared" si="224"/>
        <v>0</v>
      </c>
    </row>
    <row r="314" spans="1:19" ht="27" hidden="1" customHeight="1" x14ac:dyDescent="0.25">
      <c r="A314" s="15"/>
      <c r="B314" s="16">
        <v>424631</v>
      </c>
      <c r="C314" s="17" t="s">
        <v>238</v>
      </c>
      <c r="D314" s="84"/>
      <c r="E314" s="68"/>
      <c r="F314" s="19"/>
      <c r="G314" s="19"/>
      <c r="H314" s="19"/>
      <c r="I314" s="19"/>
      <c r="J314" s="19"/>
      <c r="K314" s="19"/>
      <c r="L314" s="19"/>
      <c r="M314" s="19"/>
      <c r="N314" s="19"/>
      <c r="O314" s="49"/>
      <c r="P314" s="65">
        <f t="shared" si="222"/>
        <v>0</v>
      </c>
      <c r="Q314" s="49"/>
      <c r="R314" s="49"/>
      <c r="S314" s="65">
        <f t="shared" si="224"/>
        <v>0</v>
      </c>
    </row>
    <row r="315" spans="1:19" hidden="1" x14ac:dyDescent="0.25">
      <c r="A315" s="11"/>
      <c r="B315" s="12">
        <v>424900</v>
      </c>
      <c r="C315" s="13" t="s">
        <v>239</v>
      </c>
      <c r="D315" s="82">
        <f>SUM(D316)</f>
        <v>0</v>
      </c>
      <c r="E315" s="66">
        <f t="shared" ref="E315:O316" si="243">SUM(E316)</f>
        <v>0</v>
      </c>
      <c r="F315" s="14">
        <f t="shared" si="243"/>
        <v>0</v>
      </c>
      <c r="G315" s="14">
        <f t="shared" si="243"/>
        <v>0</v>
      </c>
      <c r="H315" s="14">
        <f t="shared" si="243"/>
        <v>0</v>
      </c>
      <c r="I315" s="14">
        <f t="shared" si="243"/>
        <v>0</v>
      </c>
      <c r="J315" s="14">
        <f t="shared" si="243"/>
        <v>0</v>
      </c>
      <c r="K315" s="14">
        <f t="shared" si="243"/>
        <v>0</v>
      </c>
      <c r="L315" s="14">
        <f t="shared" si="243"/>
        <v>0</v>
      </c>
      <c r="M315" s="14">
        <f t="shared" si="243"/>
        <v>0</v>
      </c>
      <c r="N315" s="14">
        <f t="shared" si="243"/>
        <v>0</v>
      </c>
      <c r="O315" s="47">
        <f t="shared" si="243"/>
        <v>0</v>
      </c>
      <c r="P315" s="65">
        <f t="shared" si="222"/>
        <v>0</v>
      </c>
      <c r="Q315" s="47">
        <f t="shared" ref="Q315:R316" si="244">SUM(Q316)</f>
        <v>0</v>
      </c>
      <c r="R315" s="47">
        <f t="shared" si="244"/>
        <v>0</v>
      </c>
      <c r="S315" s="65">
        <f t="shared" si="224"/>
        <v>0</v>
      </c>
    </row>
    <row r="316" spans="1:19" hidden="1" x14ac:dyDescent="0.25">
      <c r="A316" s="15"/>
      <c r="B316" s="16">
        <v>424910</v>
      </c>
      <c r="C316" s="17" t="s">
        <v>239</v>
      </c>
      <c r="D316" s="83">
        <f>SUM(D317)</f>
        <v>0</v>
      </c>
      <c r="E316" s="67">
        <f t="shared" si="243"/>
        <v>0</v>
      </c>
      <c r="F316" s="18">
        <f t="shared" si="243"/>
        <v>0</v>
      </c>
      <c r="G316" s="18">
        <f t="shared" si="243"/>
        <v>0</v>
      </c>
      <c r="H316" s="18">
        <f t="shared" si="243"/>
        <v>0</v>
      </c>
      <c r="I316" s="18">
        <f t="shared" si="243"/>
        <v>0</v>
      </c>
      <c r="J316" s="18">
        <f t="shared" si="243"/>
        <v>0</v>
      </c>
      <c r="K316" s="18">
        <f t="shared" si="243"/>
        <v>0</v>
      </c>
      <c r="L316" s="18">
        <f t="shared" si="243"/>
        <v>0</v>
      </c>
      <c r="M316" s="18">
        <f t="shared" si="243"/>
        <v>0</v>
      </c>
      <c r="N316" s="18">
        <f t="shared" si="243"/>
        <v>0</v>
      </c>
      <c r="O316" s="48">
        <f t="shared" si="243"/>
        <v>0</v>
      </c>
      <c r="P316" s="65">
        <f t="shared" si="222"/>
        <v>0</v>
      </c>
      <c r="Q316" s="48">
        <f t="shared" si="244"/>
        <v>0</v>
      </c>
      <c r="R316" s="48">
        <f t="shared" si="244"/>
        <v>0</v>
      </c>
      <c r="S316" s="65">
        <f t="shared" si="224"/>
        <v>0</v>
      </c>
    </row>
    <row r="317" spans="1:19" ht="164.25" hidden="1" customHeight="1" x14ac:dyDescent="0.25">
      <c r="A317" s="15"/>
      <c r="B317" s="16">
        <v>424911</v>
      </c>
      <c r="C317" s="17" t="s">
        <v>585</v>
      </c>
      <c r="D317" s="84"/>
      <c r="E317" s="68"/>
      <c r="F317" s="19"/>
      <c r="G317" s="19"/>
      <c r="H317" s="19"/>
      <c r="I317" s="19"/>
      <c r="J317" s="19"/>
      <c r="K317" s="19"/>
      <c r="L317" s="19"/>
      <c r="M317" s="19"/>
      <c r="N317" s="19"/>
      <c r="O317" s="49"/>
      <c r="P317" s="65">
        <f t="shared" si="222"/>
        <v>0</v>
      </c>
      <c r="Q317" s="49"/>
      <c r="R317" s="49"/>
      <c r="S317" s="65">
        <f t="shared" si="224"/>
        <v>0</v>
      </c>
    </row>
    <row r="318" spans="1:19" ht="25.5" hidden="1" x14ac:dyDescent="0.25">
      <c r="A318" s="11"/>
      <c r="B318" s="12">
        <v>425000</v>
      </c>
      <c r="C318" s="21" t="s">
        <v>240</v>
      </c>
      <c r="D318" s="82">
        <f>SUM(D319,D332)</f>
        <v>0</v>
      </c>
      <c r="E318" s="66">
        <f t="shared" ref="E318:O318" si="245">SUM(E319,E332)</f>
        <v>0</v>
      </c>
      <c r="F318" s="14">
        <f t="shared" si="245"/>
        <v>0</v>
      </c>
      <c r="G318" s="14">
        <f t="shared" si="245"/>
        <v>0</v>
      </c>
      <c r="H318" s="14">
        <f t="shared" si="245"/>
        <v>0</v>
      </c>
      <c r="I318" s="14">
        <f t="shared" si="245"/>
        <v>0</v>
      </c>
      <c r="J318" s="14">
        <f t="shared" si="245"/>
        <v>0</v>
      </c>
      <c r="K318" s="14">
        <f t="shared" si="245"/>
        <v>0</v>
      </c>
      <c r="L318" s="14">
        <f t="shared" si="245"/>
        <v>0</v>
      </c>
      <c r="M318" s="14">
        <f t="shared" si="245"/>
        <v>0</v>
      </c>
      <c r="N318" s="14">
        <f t="shared" si="245"/>
        <v>0</v>
      </c>
      <c r="O318" s="47">
        <f t="shared" si="245"/>
        <v>0</v>
      </c>
      <c r="P318" s="65">
        <f t="shared" si="222"/>
        <v>0</v>
      </c>
      <c r="Q318" s="47">
        <f t="shared" ref="Q318:R318" si="246">SUM(Q319,Q332)</f>
        <v>0</v>
      </c>
      <c r="R318" s="47">
        <f t="shared" si="246"/>
        <v>0</v>
      </c>
      <c r="S318" s="65">
        <f t="shared" si="224"/>
        <v>0</v>
      </c>
    </row>
    <row r="319" spans="1:19" ht="25.5" hidden="1" x14ac:dyDescent="0.25">
      <c r="A319" s="11"/>
      <c r="B319" s="12">
        <v>425100</v>
      </c>
      <c r="C319" s="13" t="s">
        <v>241</v>
      </c>
      <c r="D319" s="82">
        <f>SUM(D320,D330)</f>
        <v>0</v>
      </c>
      <c r="E319" s="66">
        <f t="shared" ref="E319:O319" si="247">SUM(E320,E330)</f>
        <v>0</v>
      </c>
      <c r="F319" s="14">
        <f t="shared" si="247"/>
        <v>0</v>
      </c>
      <c r="G319" s="14">
        <f t="shared" si="247"/>
        <v>0</v>
      </c>
      <c r="H319" s="14">
        <f t="shared" si="247"/>
        <v>0</v>
      </c>
      <c r="I319" s="14">
        <f t="shared" si="247"/>
        <v>0</v>
      </c>
      <c r="J319" s="14">
        <f t="shared" si="247"/>
        <v>0</v>
      </c>
      <c r="K319" s="14">
        <f t="shared" si="247"/>
        <v>0</v>
      </c>
      <c r="L319" s="14">
        <f t="shared" si="247"/>
        <v>0</v>
      </c>
      <c r="M319" s="14">
        <f t="shared" si="247"/>
        <v>0</v>
      </c>
      <c r="N319" s="14">
        <f t="shared" si="247"/>
        <v>0</v>
      </c>
      <c r="O319" s="47">
        <f t="shared" si="247"/>
        <v>0</v>
      </c>
      <c r="P319" s="65">
        <f t="shared" si="222"/>
        <v>0</v>
      </c>
      <c r="Q319" s="47">
        <f t="shared" ref="Q319:R319" si="248">SUM(Q320,Q330)</f>
        <v>0</v>
      </c>
      <c r="R319" s="47">
        <f t="shared" si="248"/>
        <v>0</v>
      </c>
      <c r="S319" s="65">
        <f t="shared" si="224"/>
        <v>0</v>
      </c>
    </row>
    <row r="320" spans="1:19" ht="25.5" hidden="1" x14ac:dyDescent="0.25">
      <c r="A320" s="15"/>
      <c r="B320" s="16">
        <v>425110</v>
      </c>
      <c r="C320" s="17" t="s">
        <v>242</v>
      </c>
      <c r="D320" s="83">
        <f>SUM(D321:D329)</f>
        <v>0</v>
      </c>
      <c r="E320" s="67">
        <f t="shared" ref="E320:O320" si="249">SUM(E321:E329)</f>
        <v>0</v>
      </c>
      <c r="F320" s="18">
        <f t="shared" si="249"/>
        <v>0</v>
      </c>
      <c r="G320" s="18">
        <f t="shared" si="249"/>
        <v>0</v>
      </c>
      <c r="H320" s="18">
        <f t="shared" si="249"/>
        <v>0</v>
      </c>
      <c r="I320" s="18">
        <f t="shared" si="249"/>
        <v>0</v>
      </c>
      <c r="J320" s="18">
        <f t="shared" si="249"/>
        <v>0</v>
      </c>
      <c r="K320" s="18">
        <f t="shared" si="249"/>
        <v>0</v>
      </c>
      <c r="L320" s="18">
        <f t="shared" si="249"/>
        <v>0</v>
      </c>
      <c r="M320" s="18">
        <f t="shared" si="249"/>
        <v>0</v>
      </c>
      <c r="N320" s="18">
        <f t="shared" si="249"/>
        <v>0</v>
      </c>
      <c r="O320" s="48">
        <f t="shared" si="249"/>
        <v>0</v>
      </c>
      <c r="P320" s="65">
        <f t="shared" si="222"/>
        <v>0</v>
      </c>
      <c r="Q320" s="48">
        <f t="shared" ref="Q320:R320" si="250">SUM(Q321:Q329)</f>
        <v>0</v>
      </c>
      <c r="R320" s="48">
        <f t="shared" si="250"/>
        <v>0</v>
      </c>
      <c r="S320" s="65">
        <f t="shared" si="224"/>
        <v>0</v>
      </c>
    </row>
    <row r="321" spans="1:19" ht="54" hidden="1" customHeight="1" x14ac:dyDescent="0.25">
      <c r="A321" s="15"/>
      <c r="B321" s="16">
        <v>425111</v>
      </c>
      <c r="C321" s="17" t="s">
        <v>243</v>
      </c>
      <c r="D321" s="84"/>
      <c r="E321" s="68"/>
      <c r="F321" s="19"/>
      <c r="G321" s="19"/>
      <c r="H321" s="19"/>
      <c r="I321" s="19"/>
      <c r="J321" s="19"/>
      <c r="K321" s="19"/>
      <c r="L321" s="19"/>
      <c r="M321" s="19"/>
      <c r="N321" s="19"/>
      <c r="O321" s="49"/>
      <c r="P321" s="65">
        <f t="shared" si="222"/>
        <v>0</v>
      </c>
      <c r="Q321" s="49"/>
      <c r="R321" s="49"/>
      <c r="S321" s="65">
        <f t="shared" si="224"/>
        <v>0</v>
      </c>
    </row>
    <row r="322" spans="1:19" ht="38.25" hidden="1" x14ac:dyDescent="0.25">
      <c r="A322" s="15"/>
      <c r="B322" s="16">
        <v>425112</v>
      </c>
      <c r="C322" s="17" t="s">
        <v>244</v>
      </c>
      <c r="D322" s="84"/>
      <c r="E322" s="68"/>
      <c r="F322" s="19"/>
      <c r="G322" s="19"/>
      <c r="H322" s="19"/>
      <c r="I322" s="19"/>
      <c r="J322" s="19"/>
      <c r="K322" s="19"/>
      <c r="L322" s="19"/>
      <c r="M322" s="19"/>
      <c r="N322" s="19"/>
      <c r="O322" s="49"/>
      <c r="P322" s="65">
        <f t="shared" si="222"/>
        <v>0</v>
      </c>
      <c r="Q322" s="49"/>
      <c r="R322" s="49"/>
      <c r="S322" s="65">
        <f t="shared" si="224"/>
        <v>0</v>
      </c>
    </row>
    <row r="323" spans="1:19" ht="25.5" hidden="1" x14ac:dyDescent="0.25">
      <c r="A323" s="15"/>
      <c r="B323" s="16">
        <v>425113</v>
      </c>
      <c r="C323" s="17" t="s">
        <v>245</v>
      </c>
      <c r="D323" s="84"/>
      <c r="E323" s="68"/>
      <c r="F323" s="19"/>
      <c r="G323" s="19"/>
      <c r="H323" s="19"/>
      <c r="I323" s="19"/>
      <c r="J323" s="19"/>
      <c r="K323" s="19"/>
      <c r="L323" s="19"/>
      <c r="M323" s="19"/>
      <c r="N323" s="19"/>
      <c r="O323" s="49"/>
      <c r="P323" s="65">
        <f t="shared" si="222"/>
        <v>0</v>
      </c>
      <c r="Q323" s="49"/>
      <c r="R323" s="49"/>
      <c r="S323" s="65">
        <f t="shared" si="224"/>
        <v>0</v>
      </c>
    </row>
    <row r="324" spans="1:19" ht="46.5" hidden="1" customHeight="1" x14ac:dyDescent="0.25">
      <c r="A324" s="15"/>
      <c r="B324" s="16">
        <v>425114</v>
      </c>
      <c r="C324" s="17" t="s">
        <v>246</v>
      </c>
      <c r="D324" s="84"/>
      <c r="E324" s="68"/>
      <c r="F324" s="19"/>
      <c r="G324" s="19"/>
      <c r="H324" s="19"/>
      <c r="I324" s="19"/>
      <c r="J324" s="19"/>
      <c r="K324" s="19"/>
      <c r="L324" s="19"/>
      <c r="M324" s="19"/>
      <c r="N324" s="19"/>
      <c r="O324" s="49"/>
      <c r="P324" s="65">
        <f t="shared" si="222"/>
        <v>0</v>
      </c>
      <c r="Q324" s="49"/>
      <c r="R324" s="49"/>
      <c r="S324" s="65">
        <f t="shared" si="224"/>
        <v>0</v>
      </c>
    </row>
    <row r="325" spans="1:19" ht="104.25" hidden="1" customHeight="1" x14ac:dyDescent="0.25">
      <c r="A325" s="15"/>
      <c r="B325" s="16">
        <v>425115</v>
      </c>
      <c r="C325" s="17" t="s">
        <v>247</v>
      </c>
      <c r="D325" s="84"/>
      <c r="E325" s="68"/>
      <c r="F325" s="19"/>
      <c r="G325" s="19"/>
      <c r="H325" s="19"/>
      <c r="I325" s="19"/>
      <c r="J325" s="19"/>
      <c r="K325" s="19"/>
      <c r="L325" s="19"/>
      <c r="M325" s="19"/>
      <c r="N325" s="19"/>
      <c r="O325" s="49"/>
      <c r="P325" s="65">
        <f t="shared" si="222"/>
        <v>0</v>
      </c>
      <c r="Q325" s="49"/>
      <c r="R325" s="49"/>
      <c r="S325" s="65">
        <f t="shared" si="224"/>
        <v>0</v>
      </c>
    </row>
    <row r="326" spans="1:19" ht="25.5" hidden="1" x14ac:dyDescent="0.25">
      <c r="A326" s="15"/>
      <c r="B326" s="16">
        <v>425116</v>
      </c>
      <c r="C326" s="17" t="s">
        <v>248</v>
      </c>
      <c r="D326" s="84"/>
      <c r="E326" s="68"/>
      <c r="F326" s="19"/>
      <c r="G326" s="19"/>
      <c r="H326" s="19"/>
      <c r="I326" s="19"/>
      <c r="J326" s="19"/>
      <c r="K326" s="19"/>
      <c r="L326" s="19"/>
      <c r="M326" s="19"/>
      <c r="N326" s="19"/>
      <c r="O326" s="49"/>
      <c r="P326" s="65">
        <f t="shared" si="222"/>
        <v>0</v>
      </c>
      <c r="Q326" s="49"/>
      <c r="R326" s="49"/>
      <c r="S326" s="65">
        <f t="shared" si="224"/>
        <v>0</v>
      </c>
    </row>
    <row r="327" spans="1:19" ht="57" hidden="1" customHeight="1" x14ac:dyDescent="0.25">
      <c r="A327" s="15"/>
      <c r="B327" s="16">
        <v>425117</v>
      </c>
      <c r="C327" s="17" t="s">
        <v>249</v>
      </c>
      <c r="D327" s="84"/>
      <c r="E327" s="68"/>
      <c r="F327" s="19"/>
      <c r="G327" s="19"/>
      <c r="H327" s="19"/>
      <c r="I327" s="19"/>
      <c r="J327" s="19"/>
      <c r="K327" s="19"/>
      <c r="L327" s="19"/>
      <c r="M327" s="19"/>
      <c r="N327" s="19"/>
      <c r="O327" s="49"/>
      <c r="P327" s="65">
        <f t="shared" si="222"/>
        <v>0</v>
      </c>
      <c r="Q327" s="49"/>
      <c r="R327" s="49"/>
      <c r="S327" s="65">
        <f t="shared" si="224"/>
        <v>0</v>
      </c>
    </row>
    <row r="328" spans="1:19" ht="49.5" hidden="1" customHeight="1" x14ac:dyDescent="0.25">
      <c r="A328" s="15"/>
      <c r="B328" s="16">
        <v>425118</v>
      </c>
      <c r="C328" s="17" t="s">
        <v>250</v>
      </c>
      <c r="D328" s="84"/>
      <c r="E328" s="68"/>
      <c r="F328" s="19"/>
      <c r="G328" s="19"/>
      <c r="H328" s="19"/>
      <c r="I328" s="19"/>
      <c r="J328" s="19"/>
      <c r="K328" s="19"/>
      <c r="L328" s="19"/>
      <c r="M328" s="19"/>
      <c r="N328" s="19"/>
      <c r="O328" s="49"/>
      <c r="P328" s="65">
        <f t="shared" si="222"/>
        <v>0</v>
      </c>
      <c r="Q328" s="49"/>
      <c r="R328" s="49"/>
      <c r="S328" s="65">
        <f t="shared" si="224"/>
        <v>0</v>
      </c>
    </row>
    <row r="329" spans="1:19" ht="48" hidden="1" customHeight="1" x14ac:dyDescent="0.25">
      <c r="A329" s="15"/>
      <c r="B329" s="16">
        <v>425119</v>
      </c>
      <c r="C329" s="17" t="s">
        <v>671</v>
      </c>
      <c r="D329" s="84"/>
      <c r="E329" s="68"/>
      <c r="F329" s="19"/>
      <c r="G329" s="19"/>
      <c r="H329" s="19"/>
      <c r="I329" s="19"/>
      <c r="J329" s="19"/>
      <c r="K329" s="19"/>
      <c r="L329" s="19"/>
      <c r="M329" s="19"/>
      <c r="N329" s="19"/>
      <c r="O329" s="49"/>
      <c r="P329" s="65">
        <f t="shared" si="222"/>
        <v>0</v>
      </c>
      <c r="Q329" s="49"/>
      <c r="R329" s="49"/>
      <c r="S329" s="65">
        <f t="shared" si="224"/>
        <v>0</v>
      </c>
    </row>
    <row r="330" spans="1:19" ht="25.5" hidden="1" x14ac:dyDescent="0.25">
      <c r="A330" s="15"/>
      <c r="B330" s="23">
        <v>425190</v>
      </c>
      <c r="C330" s="17" t="s">
        <v>251</v>
      </c>
      <c r="D330" s="83">
        <f>SUM(D331)</f>
        <v>0</v>
      </c>
      <c r="E330" s="67">
        <f t="shared" ref="E330:O330" si="251">SUM(E331)</f>
        <v>0</v>
      </c>
      <c r="F330" s="18">
        <f t="shared" si="251"/>
        <v>0</v>
      </c>
      <c r="G330" s="18">
        <f t="shared" si="251"/>
        <v>0</v>
      </c>
      <c r="H330" s="18">
        <f t="shared" si="251"/>
        <v>0</v>
      </c>
      <c r="I330" s="18">
        <f t="shared" si="251"/>
        <v>0</v>
      </c>
      <c r="J330" s="18">
        <f t="shared" si="251"/>
        <v>0</v>
      </c>
      <c r="K330" s="18">
        <f t="shared" si="251"/>
        <v>0</v>
      </c>
      <c r="L330" s="18">
        <f t="shared" si="251"/>
        <v>0</v>
      </c>
      <c r="M330" s="18">
        <f t="shared" si="251"/>
        <v>0</v>
      </c>
      <c r="N330" s="18">
        <f t="shared" si="251"/>
        <v>0</v>
      </c>
      <c r="O330" s="48">
        <f t="shared" si="251"/>
        <v>0</v>
      </c>
      <c r="P330" s="65">
        <f t="shared" si="222"/>
        <v>0</v>
      </c>
      <c r="Q330" s="48">
        <f t="shared" ref="Q330:R330" si="252">SUM(Q331)</f>
        <v>0</v>
      </c>
      <c r="R330" s="48">
        <f t="shared" si="252"/>
        <v>0</v>
      </c>
      <c r="S330" s="65">
        <f t="shared" si="224"/>
        <v>0</v>
      </c>
    </row>
    <row r="331" spans="1:19" ht="91.5" hidden="1" customHeight="1" x14ac:dyDescent="0.25">
      <c r="A331" s="15"/>
      <c r="B331" s="23">
        <v>425191</v>
      </c>
      <c r="C331" s="17" t="s">
        <v>587</v>
      </c>
      <c r="D331" s="84"/>
      <c r="E331" s="68"/>
      <c r="F331" s="19"/>
      <c r="G331" s="19"/>
      <c r="H331" s="19"/>
      <c r="I331" s="19"/>
      <c r="J331" s="19"/>
      <c r="K331" s="19"/>
      <c r="L331" s="19"/>
      <c r="M331" s="19"/>
      <c r="N331" s="19"/>
      <c r="O331" s="49"/>
      <c r="P331" s="65">
        <f t="shared" si="222"/>
        <v>0</v>
      </c>
      <c r="Q331" s="49"/>
      <c r="R331" s="49"/>
      <c r="S331" s="65">
        <f t="shared" si="224"/>
        <v>0</v>
      </c>
    </row>
    <row r="332" spans="1:19" ht="25.5" hidden="1" x14ac:dyDescent="0.25">
      <c r="A332" s="11"/>
      <c r="B332" s="12">
        <v>425200</v>
      </c>
      <c r="C332" s="13" t="s">
        <v>252</v>
      </c>
      <c r="D332" s="82">
        <f>SUM(D333,D338,D351,D355,D347,D349,D357)</f>
        <v>0</v>
      </c>
      <c r="E332" s="112">
        <f>SUM(E333,E338,E351,E355,E347,E349,E357)</f>
        <v>0</v>
      </c>
      <c r="F332" s="14">
        <f t="shared" ref="F332:O332" si="253">SUM(F333,F338,F351,F355,F347,F349,F357)</f>
        <v>0</v>
      </c>
      <c r="G332" s="14">
        <f t="shared" si="253"/>
        <v>0</v>
      </c>
      <c r="H332" s="14">
        <f t="shared" si="253"/>
        <v>0</v>
      </c>
      <c r="I332" s="14">
        <f t="shared" si="253"/>
        <v>0</v>
      </c>
      <c r="J332" s="14">
        <f t="shared" si="253"/>
        <v>0</v>
      </c>
      <c r="K332" s="14">
        <f t="shared" si="253"/>
        <v>0</v>
      </c>
      <c r="L332" s="14">
        <f t="shared" si="253"/>
        <v>0</v>
      </c>
      <c r="M332" s="14">
        <f t="shared" si="253"/>
        <v>0</v>
      </c>
      <c r="N332" s="14">
        <f t="shared" si="253"/>
        <v>0</v>
      </c>
      <c r="O332" s="113">
        <f t="shared" si="253"/>
        <v>0</v>
      </c>
      <c r="P332" s="65">
        <f t="shared" si="222"/>
        <v>0</v>
      </c>
      <c r="Q332" s="14">
        <f t="shared" ref="Q332:R332" si="254">SUM(Q333,Q338,Q351,Q355,Q347,Q349,Q357)</f>
        <v>0</v>
      </c>
      <c r="R332" s="14">
        <f t="shared" si="254"/>
        <v>0</v>
      </c>
      <c r="S332" s="65">
        <f t="shared" si="224"/>
        <v>0</v>
      </c>
    </row>
    <row r="333" spans="1:19" ht="25.5" hidden="1" x14ac:dyDescent="0.25">
      <c r="A333" s="15"/>
      <c r="B333" s="16">
        <v>425210</v>
      </c>
      <c r="C333" s="17" t="s">
        <v>253</v>
      </c>
      <c r="D333" s="83">
        <f>SUM(D334:D337)</f>
        <v>0</v>
      </c>
      <c r="E333" s="110">
        <f t="shared" ref="E333:O333" si="255">SUM(E334:E337)</f>
        <v>0</v>
      </c>
      <c r="F333" s="18">
        <f t="shared" si="255"/>
        <v>0</v>
      </c>
      <c r="G333" s="18">
        <f t="shared" si="255"/>
        <v>0</v>
      </c>
      <c r="H333" s="18">
        <f t="shared" si="255"/>
        <v>0</v>
      </c>
      <c r="I333" s="18">
        <f t="shared" si="255"/>
        <v>0</v>
      </c>
      <c r="J333" s="18">
        <f t="shared" si="255"/>
        <v>0</v>
      </c>
      <c r="K333" s="18">
        <f t="shared" si="255"/>
        <v>0</v>
      </c>
      <c r="L333" s="18">
        <f t="shared" si="255"/>
        <v>0</v>
      </c>
      <c r="M333" s="18">
        <f t="shared" si="255"/>
        <v>0</v>
      </c>
      <c r="N333" s="18">
        <f t="shared" si="255"/>
        <v>0</v>
      </c>
      <c r="O333" s="111">
        <f t="shared" si="255"/>
        <v>0</v>
      </c>
      <c r="P333" s="65">
        <f t="shared" si="222"/>
        <v>0</v>
      </c>
      <c r="Q333" s="18">
        <f t="shared" ref="Q333:R333" si="256">SUM(Q334:Q337)</f>
        <v>0</v>
      </c>
      <c r="R333" s="18">
        <f t="shared" si="256"/>
        <v>0</v>
      </c>
      <c r="S333" s="65">
        <f t="shared" si="224"/>
        <v>0</v>
      </c>
    </row>
    <row r="334" spans="1:19" hidden="1" x14ac:dyDescent="0.25">
      <c r="A334" s="15"/>
      <c r="B334" s="16">
        <v>425211</v>
      </c>
      <c r="C334" s="17" t="s">
        <v>254</v>
      </c>
      <c r="D334" s="84"/>
      <c r="E334" s="68"/>
      <c r="F334" s="19"/>
      <c r="G334" s="19"/>
      <c r="H334" s="19"/>
      <c r="I334" s="19"/>
      <c r="J334" s="19"/>
      <c r="K334" s="19"/>
      <c r="L334" s="19"/>
      <c r="M334" s="19"/>
      <c r="N334" s="19"/>
      <c r="O334" s="49"/>
      <c r="P334" s="65">
        <f t="shared" si="222"/>
        <v>0</v>
      </c>
      <c r="Q334" s="49"/>
      <c r="R334" s="49"/>
      <c r="S334" s="65">
        <f t="shared" si="224"/>
        <v>0</v>
      </c>
    </row>
    <row r="335" spans="1:19" ht="25.5" hidden="1" x14ac:dyDescent="0.25">
      <c r="A335" s="15"/>
      <c r="B335" s="16">
        <v>425212</v>
      </c>
      <c r="C335" s="17" t="s">
        <v>255</v>
      </c>
      <c r="D335" s="84"/>
      <c r="E335" s="68"/>
      <c r="F335" s="19"/>
      <c r="G335" s="19"/>
      <c r="H335" s="19"/>
      <c r="I335" s="19"/>
      <c r="J335" s="19"/>
      <c r="K335" s="19"/>
      <c r="L335" s="19"/>
      <c r="M335" s="19"/>
      <c r="N335" s="19"/>
      <c r="O335" s="49"/>
      <c r="P335" s="65">
        <f t="shared" si="222"/>
        <v>0</v>
      </c>
      <c r="Q335" s="49"/>
      <c r="R335" s="49"/>
      <c r="S335" s="65">
        <f t="shared" si="224"/>
        <v>0</v>
      </c>
    </row>
    <row r="336" spans="1:19" hidden="1" x14ac:dyDescent="0.25">
      <c r="A336" s="15"/>
      <c r="B336" s="16">
        <v>425213</v>
      </c>
      <c r="C336" s="17" t="s">
        <v>256</v>
      </c>
      <c r="D336" s="84"/>
      <c r="E336" s="68"/>
      <c r="F336" s="19"/>
      <c r="G336" s="19"/>
      <c r="H336" s="19"/>
      <c r="I336" s="19"/>
      <c r="J336" s="19"/>
      <c r="K336" s="19"/>
      <c r="L336" s="19"/>
      <c r="M336" s="19"/>
      <c r="N336" s="19"/>
      <c r="O336" s="49"/>
      <c r="P336" s="65">
        <f t="shared" si="222"/>
        <v>0</v>
      </c>
      <c r="Q336" s="49"/>
      <c r="R336" s="49"/>
      <c r="S336" s="65">
        <f t="shared" si="224"/>
        <v>0</v>
      </c>
    </row>
    <row r="337" spans="1:19" ht="46.5" hidden="1" customHeight="1" x14ac:dyDescent="0.25">
      <c r="A337" s="15"/>
      <c r="B337" s="16">
        <v>425219</v>
      </c>
      <c r="C337" s="17" t="s">
        <v>589</v>
      </c>
      <c r="D337" s="84"/>
      <c r="E337" s="68"/>
      <c r="F337" s="19"/>
      <c r="G337" s="19"/>
      <c r="H337" s="19"/>
      <c r="I337" s="19"/>
      <c r="J337" s="19"/>
      <c r="K337" s="19"/>
      <c r="L337" s="19"/>
      <c r="M337" s="19"/>
      <c r="N337" s="19"/>
      <c r="O337" s="49"/>
      <c r="P337" s="65">
        <f t="shared" si="222"/>
        <v>0</v>
      </c>
      <c r="Q337" s="49"/>
      <c r="R337" s="49"/>
      <c r="S337" s="65">
        <f t="shared" si="224"/>
        <v>0</v>
      </c>
    </row>
    <row r="338" spans="1:19" ht="30" hidden="1" customHeight="1" x14ac:dyDescent="0.25">
      <c r="A338" s="15"/>
      <c r="B338" s="16">
        <v>425220</v>
      </c>
      <c r="C338" s="17" t="s">
        <v>257</v>
      </c>
      <c r="D338" s="83">
        <f>SUM(D339:D346)</f>
        <v>0</v>
      </c>
      <c r="E338" s="67">
        <f t="shared" ref="E338:O338" si="257">SUM(E339:E346)</f>
        <v>0</v>
      </c>
      <c r="F338" s="18">
        <f t="shared" si="257"/>
        <v>0</v>
      </c>
      <c r="G338" s="18">
        <f t="shared" si="257"/>
        <v>0</v>
      </c>
      <c r="H338" s="18">
        <f t="shared" si="257"/>
        <v>0</v>
      </c>
      <c r="I338" s="18">
        <f t="shared" si="257"/>
        <v>0</v>
      </c>
      <c r="J338" s="18">
        <f t="shared" si="257"/>
        <v>0</v>
      </c>
      <c r="K338" s="18">
        <f t="shared" si="257"/>
        <v>0</v>
      </c>
      <c r="L338" s="18">
        <f t="shared" si="257"/>
        <v>0</v>
      </c>
      <c r="M338" s="18">
        <f t="shared" si="257"/>
        <v>0</v>
      </c>
      <c r="N338" s="18">
        <f t="shared" si="257"/>
        <v>0</v>
      </c>
      <c r="O338" s="48">
        <f t="shared" si="257"/>
        <v>0</v>
      </c>
      <c r="P338" s="65">
        <f t="shared" si="222"/>
        <v>0</v>
      </c>
      <c r="Q338" s="48">
        <f t="shared" ref="Q338:R338" si="258">SUM(Q339:Q346)</f>
        <v>0</v>
      </c>
      <c r="R338" s="48">
        <f t="shared" si="258"/>
        <v>0</v>
      </c>
      <c r="S338" s="65">
        <f t="shared" si="224"/>
        <v>0</v>
      </c>
    </row>
    <row r="339" spans="1:19" hidden="1" x14ac:dyDescent="0.25">
      <c r="A339" s="15"/>
      <c r="B339" s="16">
        <v>425221</v>
      </c>
      <c r="C339" s="17" t="s">
        <v>258</v>
      </c>
      <c r="D339" s="84"/>
      <c r="E339" s="68"/>
      <c r="F339" s="19"/>
      <c r="G339" s="19"/>
      <c r="H339" s="19"/>
      <c r="I339" s="19"/>
      <c r="J339" s="19"/>
      <c r="K339" s="19"/>
      <c r="L339" s="19"/>
      <c r="M339" s="19"/>
      <c r="N339" s="19"/>
      <c r="O339" s="49"/>
      <c r="P339" s="65">
        <f t="shared" si="222"/>
        <v>0</v>
      </c>
      <c r="Q339" s="49"/>
      <c r="R339" s="49"/>
      <c r="S339" s="65">
        <f t="shared" si="224"/>
        <v>0</v>
      </c>
    </row>
    <row r="340" spans="1:19" hidden="1" x14ac:dyDescent="0.25">
      <c r="A340" s="15"/>
      <c r="B340" s="16">
        <v>425222</v>
      </c>
      <c r="C340" s="17" t="s">
        <v>259</v>
      </c>
      <c r="D340" s="84"/>
      <c r="E340" s="68"/>
      <c r="F340" s="19"/>
      <c r="G340" s="19"/>
      <c r="H340" s="19"/>
      <c r="I340" s="19"/>
      <c r="J340" s="19"/>
      <c r="K340" s="19"/>
      <c r="L340" s="19"/>
      <c r="M340" s="19"/>
      <c r="N340" s="19"/>
      <c r="O340" s="49"/>
      <c r="P340" s="65">
        <f t="shared" si="222"/>
        <v>0</v>
      </c>
      <c r="Q340" s="49"/>
      <c r="R340" s="49"/>
      <c r="S340" s="65">
        <f t="shared" si="224"/>
        <v>0</v>
      </c>
    </row>
    <row r="341" spans="1:19" hidden="1" x14ac:dyDescent="0.25">
      <c r="A341" s="15"/>
      <c r="B341" s="16">
        <v>425223</v>
      </c>
      <c r="C341" s="17" t="s">
        <v>260</v>
      </c>
      <c r="D341" s="84"/>
      <c r="E341" s="68"/>
      <c r="F341" s="19"/>
      <c r="G341" s="19"/>
      <c r="H341" s="19"/>
      <c r="I341" s="19"/>
      <c r="J341" s="19"/>
      <c r="K341" s="19"/>
      <c r="L341" s="19"/>
      <c r="M341" s="19"/>
      <c r="N341" s="19"/>
      <c r="O341" s="49"/>
      <c r="P341" s="65">
        <f t="shared" si="222"/>
        <v>0</v>
      </c>
      <c r="Q341" s="49"/>
      <c r="R341" s="49"/>
      <c r="S341" s="65">
        <f t="shared" si="224"/>
        <v>0</v>
      </c>
    </row>
    <row r="342" spans="1:19" ht="60.75" hidden="1" customHeight="1" x14ac:dyDescent="0.25">
      <c r="A342" s="15"/>
      <c r="B342" s="16">
        <v>425224</v>
      </c>
      <c r="C342" s="17" t="s">
        <v>588</v>
      </c>
      <c r="D342" s="84"/>
      <c r="E342" s="68"/>
      <c r="F342" s="19"/>
      <c r="G342" s="19"/>
      <c r="H342" s="19"/>
      <c r="I342" s="19"/>
      <c r="J342" s="19"/>
      <c r="K342" s="19"/>
      <c r="L342" s="19"/>
      <c r="M342" s="19"/>
      <c r="N342" s="19"/>
      <c r="O342" s="49"/>
      <c r="P342" s="65">
        <f t="shared" si="222"/>
        <v>0</v>
      </c>
      <c r="Q342" s="49"/>
      <c r="R342" s="49"/>
      <c r="S342" s="65">
        <f t="shared" si="224"/>
        <v>0</v>
      </c>
    </row>
    <row r="343" spans="1:19" ht="59.25" hidden="1" customHeight="1" x14ac:dyDescent="0.25">
      <c r="A343" s="15"/>
      <c r="B343" s="16">
        <v>425225</v>
      </c>
      <c r="C343" s="17" t="s">
        <v>261</v>
      </c>
      <c r="D343" s="84"/>
      <c r="E343" s="68"/>
      <c r="F343" s="19"/>
      <c r="G343" s="19"/>
      <c r="H343" s="19"/>
      <c r="I343" s="19"/>
      <c r="J343" s="19"/>
      <c r="K343" s="19"/>
      <c r="L343" s="19"/>
      <c r="M343" s="19"/>
      <c r="N343" s="19"/>
      <c r="O343" s="49"/>
      <c r="P343" s="65">
        <f t="shared" si="222"/>
        <v>0</v>
      </c>
      <c r="Q343" s="49"/>
      <c r="R343" s="49"/>
      <c r="S343" s="65">
        <f t="shared" si="224"/>
        <v>0</v>
      </c>
    </row>
    <row r="344" spans="1:19" ht="33.75" hidden="1" customHeight="1" x14ac:dyDescent="0.25">
      <c r="A344" s="15"/>
      <c r="B344" s="16">
        <v>425226</v>
      </c>
      <c r="C344" s="17" t="s">
        <v>262</v>
      </c>
      <c r="D344" s="84"/>
      <c r="E344" s="68"/>
      <c r="F344" s="19"/>
      <c r="G344" s="19"/>
      <c r="H344" s="19"/>
      <c r="I344" s="19"/>
      <c r="J344" s="19"/>
      <c r="K344" s="19"/>
      <c r="L344" s="19"/>
      <c r="M344" s="19"/>
      <c r="N344" s="19"/>
      <c r="O344" s="49"/>
      <c r="P344" s="65">
        <f t="shared" si="222"/>
        <v>0</v>
      </c>
      <c r="Q344" s="49"/>
      <c r="R344" s="49"/>
      <c r="S344" s="65">
        <f t="shared" si="224"/>
        <v>0</v>
      </c>
    </row>
    <row r="345" spans="1:19" ht="38.25" hidden="1" x14ac:dyDescent="0.25">
      <c r="A345" s="15"/>
      <c r="B345" s="16">
        <v>425227</v>
      </c>
      <c r="C345" s="17" t="s">
        <v>263</v>
      </c>
      <c r="D345" s="84"/>
      <c r="E345" s="68"/>
      <c r="F345" s="19"/>
      <c r="G345" s="19"/>
      <c r="H345" s="19"/>
      <c r="I345" s="19"/>
      <c r="J345" s="19"/>
      <c r="K345" s="19"/>
      <c r="L345" s="19"/>
      <c r="M345" s="19"/>
      <c r="N345" s="19"/>
      <c r="O345" s="49"/>
      <c r="P345" s="65">
        <f t="shared" si="222"/>
        <v>0</v>
      </c>
      <c r="Q345" s="49"/>
      <c r="R345" s="49"/>
      <c r="S345" s="65">
        <f t="shared" si="224"/>
        <v>0</v>
      </c>
    </row>
    <row r="346" spans="1:19" ht="63" hidden="1" customHeight="1" x14ac:dyDescent="0.25">
      <c r="A346" s="15"/>
      <c r="B346" s="16">
        <v>425229</v>
      </c>
      <c r="C346" s="17" t="s">
        <v>264</v>
      </c>
      <c r="D346" s="84"/>
      <c r="E346" s="68"/>
      <c r="F346" s="19"/>
      <c r="G346" s="19"/>
      <c r="H346" s="19"/>
      <c r="I346" s="19"/>
      <c r="J346" s="19"/>
      <c r="K346" s="19"/>
      <c r="L346" s="19"/>
      <c r="M346" s="19"/>
      <c r="N346" s="19"/>
      <c r="O346" s="49"/>
      <c r="P346" s="65">
        <f t="shared" si="222"/>
        <v>0</v>
      </c>
      <c r="Q346" s="49"/>
      <c r="R346" s="49"/>
      <c r="S346" s="65">
        <f t="shared" si="224"/>
        <v>0</v>
      </c>
    </row>
    <row r="347" spans="1:19" ht="25.5" hidden="1" x14ac:dyDescent="0.25">
      <c r="A347" s="15"/>
      <c r="B347" s="16">
        <v>425230</v>
      </c>
      <c r="C347" s="17" t="s">
        <v>498</v>
      </c>
      <c r="D347" s="85">
        <f>SUM(D348)</f>
        <v>0</v>
      </c>
      <c r="E347" s="104">
        <f t="shared" ref="E347:O347" si="259">SUM(E348)</f>
        <v>0</v>
      </c>
      <c r="F347" s="20">
        <f t="shared" si="259"/>
        <v>0</v>
      </c>
      <c r="G347" s="20">
        <f t="shared" si="259"/>
        <v>0</v>
      </c>
      <c r="H347" s="20">
        <f t="shared" si="259"/>
        <v>0</v>
      </c>
      <c r="I347" s="20">
        <f t="shared" si="259"/>
        <v>0</v>
      </c>
      <c r="J347" s="20">
        <f t="shared" si="259"/>
        <v>0</v>
      </c>
      <c r="K347" s="20">
        <f t="shared" si="259"/>
        <v>0</v>
      </c>
      <c r="L347" s="20">
        <f t="shared" si="259"/>
        <v>0</v>
      </c>
      <c r="M347" s="20">
        <f t="shared" si="259"/>
        <v>0</v>
      </c>
      <c r="N347" s="20">
        <f t="shared" si="259"/>
        <v>0</v>
      </c>
      <c r="O347" s="105">
        <f t="shared" si="259"/>
        <v>0</v>
      </c>
      <c r="P347" s="65">
        <f t="shared" si="222"/>
        <v>0</v>
      </c>
      <c r="Q347" s="20">
        <f t="shared" ref="Q347:R347" si="260">SUM(Q348)</f>
        <v>0</v>
      </c>
      <c r="R347" s="20">
        <f t="shared" si="260"/>
        <v>0</v>
      </c>
      <c r="S347" s="65">
        <f t="shared" si="224"/>
        <v>0</v>
      </c>
    </row>
    <row r="348" spans="1:19" ht="25.5" hidden="1" x14ac:dyDescent="0.25">
      <c r="A348" s="15"/>
      <c r="B348" s="16">
        <v>425231</v>
      </c>
      <c r="C348" s="17" t="s">
        <v>498</v>
      </c>
      <c r="D348" s="106"/>
      <c r="E348" s="107"/>
      <c r="F348" s="108"/>
      <c r="G348" s="108"/>
      <c r="H348" s="108"/>
      <c r="I348" s="108"/>
      <c r="J348" s="108"/>
      <c r="K348" s="108"/>
      <c r="L348" s="108"/>
      <c r="M348" s="108"/>
      <c r="N348" s="108"/>
      <c r="O348" s="109"/>
      <c r="P348" s="65">
        <f t="shared" si="222"/>
        <v>0</v>
      </c>
      <c r="Q348" s="109"/>
      <c r="R348" s="109"/>
      <c r="S348" s="65">
        <f t="shared" si="224"/>
        <v>0</v>
      </c>
    </row>
    <row r="349" spans="1:19" ht="42.75" hidden="1" customHeight="1" x14ac:dyDescent="0.25">
      <c r="A349" s="15"/>
      <c r="B349" s="16">
        <v>425250</v>
      </c>
      <c r="C349" s="17" t="s">
        <v>499</v>
      </c>
      <c r="D349" s="85">
        <f>SUM(D350)</f>
        <v>0</v>
      </c>
      <c r="E349" s="104">
        <f t="shared" ref="E349:O349" si="261">SUM(E350)</f>
        <v>0</v>
      </c>
      <c r="F349" s="20">
        <f t="shared" si="261"/>
        <v>0</v>
      </c>
      <c r="G349" s="20">
        <f t="shared" si="261"/>
        <v>0</v>
      </c>
      <c r="H349" s="20">
        <f t="shared" si="261"/>
        <v>0</v>
      </c>
      <c r="I349" s="20">
        <f t="shared" si="261"/>
        <v>0</v>
      </c>
      <c r="J349" s="20">
        <f t="shared" si="261"/>
        <v>0</v>
      </c>
      <c r="K349" s="20">
        <f t="shared" si="261"/>
        <v>0</v>
      </c>
      <c r="L349" s="20">
        <f t="shared" si="261"/>
        <v>0</v>
      </c>
      <c r="M349" s="20">
        <f t="shared" si="261"/>
        <v>0</v>
      </c>
      <c r="N349" s="20">
        <f t="shared" si="261"/>
        <v>0</v>
      </c>
      <c r="O349" s="105">
        <f t="shared" si="261"/>
        <v>0</v>
      </c>
      <c r="P349" s="65">
        <f t="shared" si="222"/>
        <v>0</v>
      </c>
      <c r="Q349" s="20">
        <f t="shared" ref="Q349:R349" si="262">SUM(Q350)</f>
        <v>0</v>
      </c>
      <c r="R349" s="20">
        <f t="shared" si="262"/>
        <v>0</v>
      </c>
      <c r="S349" s="65">
        <f t="shared" si="224"/>
        <v>0</v>
      </c>
    </row>
    <row r="350" spans="1:19" ht="41.25" hidden="1" customHeight="1" x14ac:dyDescent="0.25">
      <c r="A350" s="15"/>
      <c r="B350" s="16">
        <v>425253</v>
      </c>
      <c r="C350" s="17" t="s">
        <v>499</v>
      </c>
      <c r="D350" s="106"/>
      <c r="E350" s="107"/>
      <c r="F350" s="108"/>
      <c r="G350" s="108"/>
      <c r="H350" s="108"/>
      <c r="I350" s="108"/>
      <c r="J350" s="108"/>
      <c r="K350" s="108"/>
      <c r="L350" s="108"/>
      <c r="M350" s="108"/>
      <c r="N350" s="108"/>
      <c r="O350" s="109"/>
      <c r="P350" s="65">
        <f t="shared" si="222"/>
        <v>0</v>
      </c>
      <c r="Q350" s="109"/>
      <c r="R350" s="109"/>
      <c r="S350" s="65">
        <f t="shared" si="224"/>
        <v>0</v>
      </c>
    </row>
    <row r="351" spans="1:19" ht="38.25" hidden="1" x14ac:dyDescent="0.25">
      <c r="A351" s="15"/>
      <c r="B351" s="16">
        <v>425260</v>
      </c>
      <c r="C351" s="17" t="s">
        <v>265</v>
      </c>
      <c r="D351" s="83">
        <f>SUM(D352:D354)</f>
        <v>0</v>
      </c>
      <c r="E351" s="67">
        <f t="shared" ref="E351:O351" si="263">SUM(E352:E354)</f>
        <v>0</v>
      </c>
      <c r="F351" s="18">
        <f t="shared" si="263"/>
        <v>0</v>
      </c>
      <c r="G351" s="18">
        <f t="shared" si="263"/>
        <v>0</v>
      </c>
      <c r="H351" s="18">
        <f t="shared" si="263"/>
        <v>0</v>
      </c>
      <c r="I351" s="18">
        <f t="shared" si="263"/>
        <v>0</v>
      </c>
      <c r="J351" s="18">
        <f t="shared" si="263"/>
        <v>0</v>
      </c>
      <c r="K351" s="18">
        <f t="shared" si="263"/>
        <v>0</v>
      </c>
      <c r="L351" s="18">
        <f t="shared" si="263"/>
        <v>0</v>
      </c>
      <c r="M351" s="18">
        <f t="shared" si="263"/>
        <v>0</v>
      </c>
      <c r="N351" s="18">
        <f t="shared" si="263"/>
        <v>0</v>
      </c>
      <c r="O351" s="48">
        <f t="shared" si="263"/>
        <v>0</v>
      </c>
      <c r="P351" s="65">
        <f t="shared" si="222"/>
        <v>0</v>
      </c>
      <c r="Q351" s="48">
        <f t="shared" ref="Q351:R351" si="264">SUM(Q352:Q354)</f>
        <v>0</v>
      </c>
      <c r="R351" s="48">
        <f t="shared" si="264"/>
        <v>0</v>
      </c>
      <c r="S351" s="65">
        <f t="shared" si="224"/>
        <v>0</v>
      </c>
    </row>
    <row r="352" spans="1:19" ht="59.25" hidden="1" customHeight="1" x14ac:dyDescent="0.25">
      <c r="A352" s="15"/>
      <c r="B352" s="16">
        <v>425261</v>
      </c>
      <c r="C352" s="17" t="s">
        <v>266</v>
      </c>
      <c r="D352" s="84"/>
      <c r="E352" s="68"/>
      <c r="F352" s="19"/>
      <c r="G352" s="19"/>
      <c r="H352" s="19"/>
      <c r="I352" s="19"/>
      <c r="J352" s="19"/>
      <c r="K352" s="19"/>
      <c r="L352" s="19"/>
      <c r="M352" s="19"/>
      <c r="N352" s="19"/>
      <c r="O352" s="49"/>
      <c r="P352" s="65">
        <f t="shared" si="222"/>
        <v>0</v>
      </c>
      <c r="Q352" s="49"/>
      <c r="R352" s="49"/>
      <c r="S352" s="65">
        <f t="shared" si="224"/>
        <v>0</v>
      </c>
    </row>
    <row r="353" spans="1:19" ht="28.5" hidden="1" customHeight="1" x14ac:dyDescent="0.25">
      <c r="A353" s="15"/>
      <c r="B353" s="16">
        <v>425262</v>
      </c>
      <c r="C353" s="17" t="s">
        <v>267</v>
      </c>
      <c r="D353" s="84"/>
      <c r="E353" s="68"/>
      <c r="F353" s="19"/>
      <c r="G353" s="19"/>
      <c r="H353" s="19"/>
      <c r="I353" s="19"/>
      <c r="J353" s="19"/>
      <c r="K353" s="19"/>
      <c r="L353" s="19"/>
      <c r="M353" s="19"/>
      <c r="N353" s="19"/>
      <c r="O353" s="49"/>
      <c r="P353" s="65">
        <f t="shared" si="222"/>
        <v>0</v>
      </c>
      <c r="Q353" s="49"/>
      <c r="R353" s="49"/>
      <c r="S353" s="65">
        <f t="shared" si="224"/>
        <v>0</v>
      </c>
    </row>
    <row r="354" spans="1:19" ht="32.25" hidden="1" customHeight="1" x14ac:dyDescent="0.25">
      <c r="A354" s="15"/>
      <c r="B354" s="16">
        <v>425263</v>
      </c>
      <c r="C354" s="17" t="s">
        <v>590</v>
      </c>
      <c r="D354" s="84"/>
      <c r="E354" s="68"/>
      <c r="F354" s="19"/>
      <c r="G354" s="19"/>
      <c r="H354" s="19"/>
      <c r="I354" s="19"/>
      <c r="J354" s="19"/>
      <c r="K354" s="19"/>
      <c r="L354" s="19"/>
      <c r="M354" s="19"/>
      <c r="N354" s="19"/>
      <c r="O354" s="49"/>
      <c r="P354" s="65">
        <f t="shared" si="222"/>
        <v>0</v>
      </c>
      <c r="Q354" s="49"/>
      <c r="R354" s="49"/>
      <c r="S354" s="65">
        <f t="shared" si="224"/>
        <v>0</v>
      </c>
    </row>
    <row r="355" spans="1:19" ht="25.5" hidden="1" x14ac:dyDescent="0.25">
      <c r="A355" s="15"/>
      <c r="B355" s="23">
        <v>425280</v>
      </c>
      <c r="C355" s="17" t="s">
        <v>268</v>
      </c>
      <c r="D355" s="83">
        <f>SUM(D356)</f>
        <v>0</v>
      </c>
      <c r="E355" s="67">
        <f t="shared" ref="E355:O355" si="265">SUM(E356)</f>
        <v>0</v>
      </c>
      <c r="F355" s="18">
        <f t="shared" si="265"/>
        <v>0</v>
      </c>
      <c r="G355" s="18">
        <f t="shared" si="265"/>
        <v>0</v>
      </c>
      <c r="H355" s="18">
        <f t="shared" si="265"/>
        <v>0</v>
      </c>
      <c r="I355" s="18">
        <f t="shared" si="265"/>
        <v>0</v>
      </c>
      <c r="J355" s="18">
        <f t="shared" si="265"/>
        <v>0</v>
      </c>
      <c r="K355" s="18">
        <f t="shared" si="265"/>
        <v>0</v>
      </c>
      <c r="L355" s="18">
        <f t="shared" si="265"/>
        <v>0</v>
      </c>
      <c r="M355" s="18">
        <f t="shared" si="265"/>
        <v>0</v>
      </c>
      <c r="N355" s="18">
        <f t="shared" si="265"/>
        <v>0</v>
      </c>
      <c r="O355" s="48">
        <f t="shared" si="265"/>
        <v>0</v>
      </c>
      <c r="P355" s="65">
        <f t="shared" si="222"/>
        <v>0</v>
      </c>
      <c r="Q355" s="48">
        <f t="shared" ref="Q355:R355" si="266">SUM(Q356)</f>
        <v>0</v>
      </c>
      <c r="R355" s="48">
        <f t="shared" si="266"/>
        <v>0</v>
      </c>
      <c r="S355" s="65">
        <f t="shared" si="224"/>
        <v>0</v>
      </c>
    </row>
    <row r="356" spans="1:19" ht="66" hidden="1" customHeight="1" x14ac:dyDescent="0.25">
      <c r="A356" s="15"/>
      <c r="B356" s="23">
        <v>425281</v>
      </c>
      <c r="C356" s="17" t="s">
        <v>591</v>
      </c>
      <c r="D356" s="84"/>
      <c r="E356" s="68"/>
      <c r="F356" s="19"/>
      <c r="G356" s="19"/>
      <c r="H356" s="19"/>
      <c r="I356" s="19"/>
      <c r="J356" s="19"/>
      <c r="K356" s="19"/>
      <c r="L356" s="19"/>
      <c r="M356" s="19"/>
      <c r="N356" s="19"/>
      <c r="O356" s="49"/>
      <c r="P356" s="65">
        <f t="shared" si="222"/>
        <v>0</v>
      </c>
      <c r="Q356" s="49"/>
      <c r="R356" s="49"/>
      <c r="S356" s="65">
        <f t="shared" si="224"/>
        <v>0</v>
      </c>
    </row>
    <row r="357" spans="1:19" ht="38.25" hidden="1" x14ac:dyDescent="0.25">
      <c r="A357" s="15"/>
      <c r="B357" s="23">
        <v>425290</v>
      </c>
      <c r="C357" s="17" t="s">
        <v>646</v>
      </c>
      <c r="D357" s="85">
        <f>SUM(D358)</f>
        <v>0</v>
      </c>
      <c r="E357" s="104">
        <f t="shared" ref="E357:O357" si="267">SUM(E358)</f>
        <v>0</v>
      </c>
      <c r="F357" s="20">
        <f t="shared" si="267"/>
        <v>0</v>
      </c>
      <c r="G357" s="20">
        <f t="shared" si="267"/>
        <v>0</v>
      </c>
      <c r="H357" s="20">
        <f t="shared" si="267"/>
        <v>0</v>
      </c>
      <c r="I357" s="20">
        <f t="shared" si="267"/>
        <v>0</v>
      </c>
      <c r="J357" s="20">
        <f t="shared" si="267"/>
        <v>0</v>
      </c>
      <c r="K357" s="20">
        <f t="shared" si="267"/>
        <v>0</v>
      </c>
      <c r="L357" s="20">
        <f t="shared" si="267"/>
        <v>0</v>
      </c>
      <c r="M357" s="20">
        <f t="shared" si="267"/>
        <v>0</v>
      </c>
      <c r="N357" s="20">
        <f t="shared" si="267"/>
        <v>0</v>
      </c>
      <c r="O357" s="105">
        <f t="shared" si="267"/>
        <v>0</v>
      </c>
      <c r="P357" s="65">
        <f t="shared" si="222"/>
        <v>0</v>
      </c>
      <c r="Q357" s="20">
        <f t="shared" ref="Q357:R357" si="268">SUM(Q358)</f>
        <v>0</v>
      </c>
      <c r="R357" s="20">
        <f t="shared" si="268"/>
        <v>0</v>
      </c>
      <c r="S357" s="65">
        <f t="shared" si="224"/>
        <v>0</v>
      </c>
    </row>
    <row r="358" spans="1:19" ht="63.75" hidden="1" x14ac:dyDescent="0.25">
      <c r="A358" s="15"/>
      <c r="B358" s="23">
        <v>425291</v>
      </c>
      <c r="C358" s="17" t="s">
        <v>647</v>
      </c>
      <c r="D358" s="84"/>
      <c r="E358" s="68"/>
      <c r="F358" s="19"/>
      <c r="G358" s="19"/>
      <c r="H358" s="19"/>
      <c r="I358" s="19"/>
      <c r="J358" s="19"/>
      <c r="K358" s="19"/>
      <c r="L358" s="19"/>
      <c r="M358" s="19"/>
      <c r="N358" s="19"/>
      <c r="O358" s="49"/>
      <c r="P358" s="65">
        <f t="shared" si="222"/>
        <v>0</v>
      </c>
      <c r="Q358" s="49"/>
      <c r="R358" s="49"/>
      <c r="S358" s="65">
        <f t="shared" si="224"/>
        <v>0</v>
      </c>
    </row>
    <row r="359" spans="1:19" hidden="1" x14ac:dyDescent="0.25">
      <c r="A359" s="11"/>
      <c r="B359" s="34">
        <v>426000</v>
      </c>
      <c r="C359" s="21" t="s">
        <v>269</v>
      </c>
      <c r="D359" s="82">
        <f>SUM(D360+D373+D384+D390+D397+D407+D417+D404)</f>
        <v>0</v>
      </c>
      <c r="E359" s="112">
        <f t="shared" ref="E359:O359" si="269">SUM(E360+E373+E384+E390+E397+E407+E417+E404)</f>
        <v>0</v>
      </c>
      <c r="F359" s="14">
        <f t="shared" si="269"/>
        <v>0</v>
      </c>
      <c r="G359" s="14">
        <f t="shared" si="269"/>
        <v>0</v>
      </c>
      <c r="H359" s="14">
        <f t="shared" si="269"/>
        <v>0</v>
      </c>
      <c r="I359" s="14">
        <f t="shared" si="269"/>
        <v>0</v>
      </c>
      <c r="J359" s="14">
        <f t="shared" si="269"/>
        <v>0</v>
      </c>
      <c r="K359" s="14">
        <f t="shared" si="269"/>
        <v>0</v>
      </c>
      <c r="L359" s="14">
        <f t="shared" si="269"/>
        <v>0</v>
      </c>
      <c r="M359" s="14">
        <f t="shared" si="269"/>
        <v>0</v>
      </c>
      <c r="N359" s="14">
        <f t="shared" si="269"/>
        <v>0</v>
      </c>
      <c r="O359" s="113">
        <f t="shared" si="269"/>
        <v>0</v>
      </c>
      <c r="P359" s="65">
        <f t="shared" si="222"/>
        <v>0</v>
      </c>
      <c r="Q359" s="14">
        <f t="shared" ref="Q359:R359" si="270">SUM(Q360+Q373+Q384+Q390+Q397+Q407+Q417+Q404)</f>
        <v>0</v>
      </c>
      <c r="R359" s="14">
        <f t="shared" si="270"/>
        <v>0</v>
      </c>
      <c r="S359" s="65">
        <f t="shared" si="224"/>
        <v>0</v>
      </c>
    </row>
    <row r="360" spans="1:19" hidden="1" x14ac:dyDescent="0.25">
      <c r="A360" s="11"/>
      <c r="B360" s="35">
        <v>426100</v>
      </c>
      <c r="C360" s="13" t="s">
        <v>270</v>
      </c>
      <c r="D360" s="82">
        <f>SUM(D361,D363,D369,D371)</f>
        <v>0</v>
      </c>
      <c r="E360" s="66">
        <f t="shared" ref="E360:O360" si="271">SUM(E361,E363,E369,E371)</f>
        <v>0</v>
      </c>
      <c r="F360" s="14">
        <f t="shared" si="271"/>
        <v>0</v>
      </c>
      <c r="G360" s="14">
        <f t="shared" si="271"/>
        <v>0</v>
      </c>
      <c r="H360" s="14">
        <f t="shared" si="271"/>
        <v>0</v>
      </c>
      <c r="I360" s="14">
        <f t="shared" si="271"/>
        <v>0</v>
      </c>
      <c r="J360" s="14">
        <f t="shared" si="271"/>
        <v>0</v>
      </c>
      <c r="K360" s="14">
        <f t="shared" si="271"/>
        <v>0</v>
      </c>
      <c r="L360" s="14">
        <f t="shared" si="271"/>
        <v>0</v>
      </c>
      <c r="M360" s="14">
        <f t="shared" si="271"/>
        <v>0</v>
      </c>
      <c r="N360" s="14">
        <f t="shared" si="271"/>
        <v>0</v>
      </c>
      <c r="O360" s="47">
        <f t="shared" si="271"/>
        <v>0</v>
      </c>
      <c r="P360" s="65">
        <f t="shared" si="222"/>
        <v>0</v>
      </c>
      <c r="Q360" s="47">
        <f t="shared" ref="Q360:R360" si="272">SUM(Q361,Q363,Q369,Q371)</f>
        <v>0</v>
      </c>
      <c r="R360" s="47">
        <f t="shared" si="272"/>
        <v>0</v>
      </c>
      <c r="S360" s="65">
        <f t="shared" si="224"/>
        <v>0</v>
      </c>
    </row>
    <row r="361" spans="1:19" hidden="1" x14ac:dyDescent="0.25">
      <c r="A361" s="15"/>
      <c r="B361" s="16">
        <v>426110</v>
      </c>
      <c r="C361" s="17" t="s">
        <v>271</v>
      </c>
      <c r="D361" s="83">
        <f>SUM(D362)</f>
        <v>0</v>
      </c>
      <c r="E361" s="67">
        <f t="shared" ref="E361:O361" si="273">SUM(E362)</f>
        <v>0</v>
      </c>
      <c r="F361" s="18">
        <f t="shared" si="273"/>
        <v>0</v>
      </c>
      <c r="G361" s="18">
        <f t="shared" si="273"/>
        <v>0</v>
      </c>
      <c r="H361" s="18">
        <f t="shared" si="273"/>
        <v>0</v>
      </c>
      <c r="I361" s="18">
        <f t="shared" si="273"/>
        <v>0</v>
      </c>
      <c r="J361" s="18">
        <f t="shared" si="273"/>
        <v>0</v>
      </c>
      <c r="K361" s="18">
        <f t="shared" si="273"/>
        <v>0</v>
      </c>
      <c r="L361" s="18">
        <f t="shared" si="273"/>
        <v>0</v>
      </c>
      <c r="M361" s="18">
        <f t="shared" si="273"/>
        <v>0</v>
      </c>
      <c r="N361" s="18">
        <f t="shared" si="273"/>
        <v>0</v>
      </c>
      <c r="O361" s="48">
        <f t="shared" si="273"/>
        <v>0</v>
      </c>
      <c r="P361" s="65">
        <f t="shared" si="222"/>
        <v>0</v>
      </c>
      <c r="Q361" s="48">
        <f t="shared" ref="Q361:R361" si="274">SUM(Q362)</f>
        <v>0</v>
      </c>
      <c r="R361" s="48">
        <f t="shared" si="274"/>
        <v>0</v>
      </c>
      <c r="S361" s="65">
        <f t="shared" si="224"/>
        <v>0</v>
      </c>
    </row>
    <row r="362" spans="1:19" ht="45" hidden="1" customHeight="1" x14ac:dyDescent="0.25">
      <c r="A362" s="15"/>
      <c r="B362" s="16">
        <v>426111</v>
      </c>
      <c r="C362" s="17" t="s">
        <v>592</v>
      </c>
      <c r="D362" s="84"/>
      <c r="E362" s="68"/>
      <c r="F362" s="19"/>
      <c r="G362" s="19"/>
      <c r="H362" s="19"/>
      <c r="I362" s="19"/>
      <c r="J362" s="19"/>
      <c r="K362" s="19"/>
      <c r="L362" s="19"/>
      <c r="M362" s="19"/>
      <c r="N362" s="19"/>
      <c r="O362" s="49"/>
      <c r="P362" s="65">
        <f t="shared" si="222"/>
        <v>0</v>
      </c>
      <c r="Q362" s="49"/>
      <c r="R362" s="49"/>
      <c r="S362" s="65">
        <f t="shared" si="224"/>
        <v>0</v>
      </c>
    </row>
    <row r="363" spans="1:19" hidden="1" x14ac:dyDescent="0.25">
      <c r="A363" s="15"/>
      <c r="B363" s="16">
        <v>426120</v>
      </c>
      <c r="C363" s="17" t="s">
        <v>272</v>
      </c>
      <c r="D363" s="83">
        <f>SUM(D364:D368)</f>
        <v>0</v>
      </c>
      <c r="E363" s="67">
        <f t="shared" ref="E363:O363" si="275">SUM(E364:E368)</f>
        <v>0</v>
      </c>
      <c r="F363" s="18">
        <f t="shared" si="275"/>
        <v>0</v>
      </c>
      <c r="G363" s="18">
        <f t="shared" si="275"/>
        <v>0</v>
      </c>
      <c r="H363" s="18">
        <f t="shared" si="275"/>
        <v>0</v>
      </c>
      <c r="I363" s="18">
        <f t="shared" si="275"/>
        <v>0</v>
      </c>
      <c r="J363" s="18">
        <f t="shared" si="275"/>
        <v>0</v>
      </c>
      <c r="K363" s="18">
        <f t="shared" si="275"/>
        <v>0</v>
      </c>
      <c r="L363" s="18">
        <f t="shared" si="275"/>
        <v>0</v>
      </c>
      <c r="M363" s="18">
        <f t="shared" si="275"/>
        <v>0</v>
      </c>
      <c r="N363" s="18">
        <f t="shared" si="275"/>
        <v>0</v>
      </c>
      <c r="O363" s="48">
        <f t="shared" si="275"/>
        <v>0</v>
      </c>
      <c r="P363" s="65">
        <f t="shared" si="222"/>
        <v>0</v>
      </c>
      <c r="Q363" s="48">
        <f t="shared" ref="Q363:R363" si="276">SUM(Q364:Q368)</f>
        <v>0</v>
      </c>
      <c r="R363" s="48">
        <f t="shared" si="276"/>
        <v>0</v>
      </c>
      <c r="S363" s="65">
        <f t="shared" si="224"/>
        <v>0</v>
      </c>
    </row>
    <row r="364" spans="1:19" ht="45" hidden="1" customHeight="1" x14ac:dyDescent="0.25">
      <c r="A364" s="15"/>
      <c r="B364" s="16">
        <v>426121</v>
      </c>
      <c r="C364" s="17" t="s">
        <v>593</v>
      </c>
      <c r="D364" s="84"/>
      <c r="E364" s="68"/>
      <c r="F364" s="19"/>
      <c r="G364" s="19"/>
      <c r="H364" s="19"/>
      <c r="I364" s="19"/>
      <c r="J364" s="19"/>
      <c r="K364" s="19"/>
      <c r="L364" s="19"/>
      <c r="M364" s="19"/>
      <c r="N364" s="19"/>
      <c r="O364" s="49"/>
      <c r="P364" s="65">
        <f t="shared" si="222"/>
        <v>0</v>
      </c>
      <c r="Q364" s="49"/>
      <c r="R364" s="49"/>
      <c r="S364" s="65">
        <f t="shared" si="224"/>
        <v>0</v>
      </c>
    </row>
    <row r="365" spans="1:19" ht="40.5" hidden="1" customHeight="1" x14ac:dyDescent="0.25">
      <c r="A365" s="15"/>
      <c r="B365" s="16">
        <v>426122</v>
      </c>
      <c r="C365" s="17" t="s">
        <v>273</v>
      </c>
      <c r="D365" s="84"/>
      <c r="E365" s="68"/>
      <c r="F365" s="19"/>
      <c r="G365" s="19"/>
      <c r="H365" s="19"/>
      <c r="I365" s="19"/>
      <c r="J365" s="19"/>
      <c r="K365" s="19"/>
      <c r="L365" s="19"/>
      <c r="M365" s="19"/>
      <c r="N365" s="19"/>
      <c r="O365" s="49"/>
      <c r="P365" s="65">
        <f t="shared" si="222"/>
        <v>0</v>
      </c>
      <c r="Q365" s="49"/>
      <c r="R365" s="49"/>
      <c r="S365" s="65">
        <f t="shared" si="224"/>
        <v>0</v>
      </c>
    </row>
    <row r="366" spans="1:19" hidden="1" x14ac:dyDescent="0.25">
      <c r="A366" s="15"/>
      <c r="B366" s="16">
        <v>426123</v>
      </c>
      <c r="C366" s="17" t="s">
        <v>274</v>
      </c>
      <c r="D366" s="84"/>
      <c r="E366" s="68"/>
      <c r="F366" s="19"/>
      <c r="G366" s="19"/>
      <c r="H366" s="19"/>
      <c r="I366" s="19"/>
      <c r="J366" s="19"/>
      <c r="K366" s="19"/>
      <c r="L366" s="19"/>
      <c r="M366" s="19"/>
      <c r="N366" s="19"/>
      <c r="O366" s="49"/>
      <c r="P366" s="65">
        <f t="shared" ref="P366:P433" si="277">SUM(E366:O366)</f>
        <v>0</v>
      </c>
      <c r="Q366" s="49"/>
      <c r="R366" s="49"/>
      <c r="S366" s="65">
        <f t="shared" ref="S366:S433" si="278">SUM(P366:R366)</f>
        <v>0</v>
      </c>
    </row>
    <row r="367" spans="1:19" ht="38.25" hidden="1" x14ac:dyDescent="0.25">
      <c r="A367" s="15"/>
      <c r="B367" s="16">
        <v>426124</v>
      </c>
      <c r="C367" s="17" t="s">
        <v>275</v>
      </c>
      <c r="D367" s="84"/>
      <c r="E367" s="68"/>
      <c r="F367" s="19"/>
      <c r="G367" s="19"/>
      <c r="H367" s="19"/>
      <c r="I367" s="19"/>
      <c r="J367" s="19"/>
      <c r="K367" s="19"/>
      <c r="L367" s="19"/>
      <c r="M367" s="19"/>
      <c r="N367" s="19"/>
      <c r="O367" s="49"/>
      <c r="P367" s="65">
        <f t="shared" si="277"/>
        <v>0</v>
      </c>
      <c r="Q367" s="49"/>
      <c r="R367" s="49"/>
      <c r="S367" s="65">
        <f t="shared" si="278"/>
        <v>0</v>
      </c>
    </row>
    <row r="368" spans="1:19" ht="25.5" hidden="1" x14ac:dyDescent="0.25">
      <c r="A368" s="15"/>
      <c r="B368" s="16">
        <v>426129</v>
      </c>
      <c r="C368" s="17" t="s">
        <v>276</v>
      </c>
      <c r="D368" s="84"/>
      <c r="E368" s="68"/>
      <c r="F368" s="19"/>
      <c r="G368" s="19"/>
      <c r="H368" s="19"/>
      <c r="I368" s="19"/>
      <c r="J368" s="19"/>
      <c r="K368" s="19"/>
      <c r="L368" s="19"/>
      <c r="M368" s="19"/>
      <c r="N368" s="19"/>
      <c r="O368" s="49"/>
      <c r="P368" s="65">
        <f t="shared" si="277"/>
        <v>0</v>
      </c>
      <c r="Q368" s="49"/>
      <c r="R368" s="49"/>
      <c r="S368" s="65">
        <f t="shared" si="278"/>
        <v>0</v>
      </c>
    </row>
    <row r="369" spans="1:19" hidden="1" x14ac:dyDescent="0.25">
      <c r="A369" s="15"/>
      <c r="B369" s="16">
        <v>426130</v>
      </c>
      <c r="C369" s="17" t="s">
        <v>277</v>
      </c>
      <c r="D369" s="83">
        <f>SUM(D370)</f>
        <v>0</v>
      </c>
      <c r="E369" s="67">
        <f t="shared" ref="E369:O369" si="279">SUM(E370)</f>
        <v>0</v>
      </c>
      <c r="F369" s="18">
        <f t="shared" si="279"/>
        <v>0</v>
      </c>
      <c r="G369" s="18">
        <f t="shared" si="279"/>
        <v>0</v>
      </c>
      <c r="H369" s="18">
        <f t="shared" si="279"/>
        <v>0</v>
      </c>
      <c r="I369" s="18">
        <f t="shared" si="279"/>
        <v>0</v>
      </c>
      <c r="J369" s="18">
        <f t="shared" si="279"/>
        <v>0</v>
      </c>
      <c r="K369" s="18">
        <f t="shared" si="279"/>
        <v>0</v>
      </c>
      <c r="L369" s="18">
        <f t="shared" si="279"/>
        <v>0</v>
      </c>
      <c r="M369" s="18">
        <f t="shared" si="279"/>
        <v>0</v>
      </c>
      <c r="N369" s="18">
        <f t="shared" si="279"/>
        <v>0</v>
      </c>
      <c r="O369" s="48">
        <f t="shared" si="279"/>
        <v>0</v>
      </c>
      <c r="P369" s="65">
        <f t="shared" si="277"/>
        <v>0</v>
      </c>
      <c r="Q369" s="48">
        <f t="shared" ref="Q369:R369" si="280">SUM(Q370)</f>
        <v>0</v>
      </c>
      <c r="R369" s="48">
        <f t="shared" si="280"/>
        <v>0</v>
      </c>
      <c r="S369" s="65">
        <f t="shared" si="278"/>
        <v>0</v>
      </c>
    </row>
    <row r="370" spans="1:19" ht="35.25" hidden="1" customHeight="1" x14ac:dyDescent="0.25">
      <c r="A370" s="15"/>
      <c r="B370" s="16">
        <v>426131</v>
      </c>
      <c r="C370" s="17" t="s">
        <v>594</v>
      </c>
      <c r="D370" s="84"/>
      <c r="E370" s="68"/>
      <c r="F370" s="19"/>
      <c r="G370" s="19"/>
      <c r="H370" s="19"/>
      <c r="I370" s="19"/>
      <c r="J370" s="19"/>
      <c r="K370" s="19"/>
      <c r="L370" s="19"/>
      <c r="M370" s="19"/>
      <c r="N370" s="19"/>
      <c r="O370" s="49"/>
      <c r="P370" s="65">
        <f t="shared" si="277"/>
        <v>0</v>
      </c>
      <c r="Q370" s="49"/>
      <c r="R370" s="49"/>
      <c r="S370" s="65">
        <f t="shared" si="278"/>
        <v>0</v>
      </c>
    </row>
    <row r="371" spans="1:19" ht="27" hidden="1" customHeight="1" x14ac:dyDescent="0.25">
      <c r="A371" s="15"/>
      <c r="B371" s="16">
        <v>426190</v>
      </c>
      <c r="C371" s="17" t="s">
        <v>278</v>
      </c>
      <c r="D371" s="85">
        <f>SUM(D372)</f>
        <v>0</v>
      </c>
      <c r="E371" s="69">
        <f t="shared" ref="E371:O371" si="281">SUM(E372)</f>
        <v>0</v>
      </c>
      <c r="F371" s="20">
        <f t="shared" si="281"/>
        <v>0</v>
      </c>
      <c r="G371" s="20">
        <f t="shared" si="281"/>
        <v>0</v>
      </c>
      <c r="H371" s="20">
        <f t="shared" si="281"/>
        <v>0</v>
      </c>
      <c r="I371" s="20">
        <f t="shared" si="281"/>
        <v>0</v>
      </c>
      <c r="J371" s="20">
        <f t="shared" si="281"/>
        <v>0</v>
      </c>
      <c r="K371" s="20">
        <f t="shared" si="281"/>
        <v>0</v>
      </c>
      <c r="L371" s="20">
        <f t="shared" si="281"/>
        <v>0</v>
      </c>
      <c r="M371" s="20">
        <f t="shared" si="281"/>
        <v>0</v>
      </c>
      <c r="N371" s="20">
        <f t="shared" si="281"/>
        <v>0</v>
      </c>
      <c r="O371" s="50">
        <f t="shared" si="281"/>
        <v>0</v>
      </c>
      <c r="P371" s="65">
        <f t="shared" si="277"/>
        <v>0</v>
      </c>
      <c r="Q371" s="50">
        <f t="shared" ref="Q371:R371" si="282">SUM(Q372)</f>
        <v>0</v>
      </c>
      <c r="R371" s="50">
        <f t="shared" si="282"/>
        <v>0</v>
      </c>
      <c r="S371" s="65">
        <f t="shared" si="278"/>
        <v>0</v>
      </c>
    </row>
    <row r="372" spans="1:19" ht="35.25" hidden="1" customHeight="1" x14ac:dyDescent="0.25">
      <c r="A372" s="15"/>
      <c r="B372" s="16">
        <v>426191</v>
      </c>
      <c r="C372" s="17" t="s">
        <v>595</v>
      </c>
      <c r="D372" s="84"/>
      <c r="E372" s="68"/>
      <c r="F372" s="19"/>
      <c r="G372" s="19"/>
      <c r="H372" s="19"/>
      <c r="I372" s="19"/>
      <c r="J372" s="19"/>
      <c r="K372" s="19"/>
      <c r="L372" s="19"/>
      <c r="M372" s="19"/>
      <c r="N372" s="19"/>
      <c r="O372" s="49"/>
      <c r="P372" s="65">
        <f t="shared" si="277"/>
        <v>0</v>
      </c>
      <c r="Q372" s="49"/>
      <c r="R372" s="49"/>
      <c r="S372" s="65">
        <f t="shared" si="278"/>
        <v>0</v>
      </c>
    </row>
    <row r="373" spans="1:19" hidden="1" x14ac:dyDescent="0.25">
      <c r="A373" s="11"/>
      <c r="B373" s="35">
        <v>426200</v>
      </c>
      <c r="C373" s="13" t="s">
        <v>279</v>
      </c>
      <c r="D373" s="82">
        <f>SUM(D376,D378,D380,D382,D374)</f>
        <v>0</v>
      </c>
      <c r="E373" s="66">
        <f t="shared" ref="E373:O373" si="283">SUM(E376,E378,E380,E382,E374)</f>
        <v>0</v>
      </c>
      <c r="F373" s="14">
        <f t="shared" si="283"/>
        <v>0</v>
      </c>
      <c r="G373" s="14">
        <f t="shared" si="283"/>
        <v>0</v>
      </c>
      <c r="H373" s="14">
        <f t="shared" si="283"/>
        <v>0</v>
      </c>
      <c r="I373" s="14">
        <f t="shared" si="283"/>
        <v>0</v>
      </c>
      <c r="J373" s="14">
        <f t="shared" si="283"/>
        <v>0</v>
      </c>
      <c r="K373" s="14">
        <f t="shared" si="283"/>
        <v>0</v>
      </c>
      <c r="L373" s="14">
        <f t="shared" si="283"/>
        <v>0</v>
      </c>
      <c r="M373" s="14">
        <f t="shared" si="283"/>
        <v>0</v>
      </c>
      <c r="N373" s="14">
        <f t="shared" si="283"/>
        <v>0</v>
      </c>
      <c r="O373" s="47">
        <f t="shared" si="283"/>
        <v>0</v>
      </c>
      <c r="P373" s="65">
        <f t="shared" si="277"/>
        <v>0</v>
      </c>
      <c r="Q373" s="47">
        <f t="shared" ref="Q373:R373" si="284">SUM(Q376,Q378,Q380,Q382,Q374)</f>
        <v>0</v>
      </c>
      <c r="R373" s="47">
        <f t="shared" si="284"/>
        <v>0</v>
      </c>
      <c r="S373" s="65">
        <f t="shared" si="278"/>
        <v>0</v>
      </c>
    </row>
    <row r="374" spans="1:19" hidden="1" x14ac:dyDescent="0.25">
      <c r="A374" s="15"/>
      <c r="B374" s="16">
        <v>426210</v>
      </c>
      <c r="C374" s="17" t="s">
        <v>280</v>
      </c>
      <c r="D374" s="83">
        <f>SUM(D375)</f>
        <v>0</v>
      </c>
      <c r="E374" s="67">
        <f t="shared" ref="E374:O374" si="285">SUM(E375)</f>
        <v>0</v>
      </c>
      <c r="F374" s="18">
        <f t="shared" si="285"/>
        <v>0</v>
      </c>
      <c r="G374" s="18">
        <f t="shared" si="285"/>
        <v>0</v>
      </c>
      <c r="H374" s="18">
        <f t="shared" si="285"/>
        <v>0</v>
      </c>
      <c r="I374" s="18">
        <f t="shared" si="285"/>
        <v>0</v>
      </c>
      <c r="J374" s="18">
        <f t="shared" si="285"/>
        <v>0</v>
      </c>
      <c r="K374" s="18">
        <f t="shared" si="285"/>
        <v>0</v>
      </c>
      <c r="L374" s="18">
        <f t="shared" si="285"/>
        <v>0</v>
      </c>
      <c r="M374" s="18">
        <f t="shared" si="285"/>
        <v>0</v>
      </c>
      <c r="N374" s="18">
        <f t="shared" si="285"/>
        <v>0</v>
      </c>
      <c r="O374" s="48">
        <f t="shared" si="285"/>
        <v>0</v>
      </c>
      <c r="P374" s="65">
        <f t="shared" si="277"/>
        <v>0</v>
      </c>
      <c r="Q374" s="48">
        <f t="shared" ref="Q374:R374" si="286">SUM(Q375)</f>
        <v>0</v>
      </c>
      <c r="R374" s="48">
        <f t="shared" si="286"/>
        <v>0</v>
      </c>
      <c r="S374" s="65">
        <f t="shared" si="278"/>
        <v>0</v>
      </c>
    </row>
    <row r="375" spans="1:19" hidden="1" x14ac:dyDescent="0.25">
      <c r="A375" s="15"/>
      <c r="B375" s="16">
        <v>426211</v>
      </c>
      <c r="C375" s="17" t="s">
        <v>280</v>
      </c>
      <c r="D375" s="88"/>
      <c r="E375" s="72"/>
      <c r="F375" s="28"/>
      <c r="G375" s="28"/>
      <c r="H375" s="28"/>
      <c r="I375" s="28"/>
      <c r="J375" s="28"/>
      <c r="K375" s="28"/>
      <c r="L375" s="28"/>
      <c r="M375" s="28"/>
      <c r="N375" s="28"/>
      <c r="O375" s="54"/>
      <c r="P375" s="65">
        <f t="shared" si="277"/>
        <v>0</v>
      </c>
      <c r="Q375" s="54"/>
      <c r="R375" s="54"/>
      <c r="S375" s="65">
        <f t="shared" si="278"/>
        <v>0</v>
      </c>
    </row>
    <row r="376" spans="1:19" ht="25.5" hidden="1" x14ac:dyDescent="0.25">
      <c r="A376" s="15"/>
      <c r="B376" s="23">
        <v>426230</v>
      </c>
      <c r="C376" s="17" t="s">
        <v>281</v>
      </c>
      <c r="D376" s="83">
        <f>SUM(D377)</f>
        <v>0</v>
      </c>
      <c r="E376" s="67">
        <f t="shared" ref="E376:O376" si="287">SUM(E377)</f>
        <v>0</v>
      </c>
      <c r="F376" s="18">
        <f t="shared" si="287"/>
        <v>0</v>
      </c>
      <c r="G376" s="18">
        <f t="shared" si="287"/>
        <v>0</v>
      </c>
      <c r="H376" s="18">
        <f t="shared" si="287"/>
        <v>0</v>
      </c>
      <c r="I376" s="18">
        <f t="shared" si="287"/>
        <v>0</v>
      </c>
      <c r="J376" s="18">
        <f t="shared" si="287"/>
        <v>0</v>
      </c>
      <c r="K376" s="18">
        <f t="shared" si="287"/>
        <v>0</v>
      </c>
      <c r="L376" s="18">
        <f t="shared" si="287"/>
        <v>0</v>
      </c>
      <c r="M376" s="18">
        <f t="shared" si="287"/>
        <v>0</v>
      </c>
      <c r="N376" s="18">
        <f t="shared" si="287"/>
        <v>0</v>
      </c>
      <c r="O376" s="48">
        <f t="shared" si="287"/>
        <v>0</v>
      </c>
      <c r="P376" s="65">
        <f t="shared" si="277"/>
        <v>0</v>
      </c>
      <c r="Q376" s="48">
        <f t="shared" ref="Q376:R376" si="288">SUM(Q377)</f>
        <v>0</v>
      </c>
      <c r="R376" s="48">
        <f t="shared" si="288"/>
        <v>0</v>
      </c>
      <c r="S376" s="65">
        <f t="shared" si="278"/>
        <v>0</v>
      </c>
    </row>
    <row r="377" spans="1:19" ht="25.5" hidden="1" x14ac:dyDescent="0.25">
      <c r="A377" s="15"/>
      <c r="B377" s="23">
        <v>426231</v>
      </c>
      <c r="C377" s="17" t="s">
        <v>281</v>
      </c>
      <c r="D377" s="84"/>
      <c r="E377" s="68"/>
      <c r="F377" s="19"/>
      <c r="G377" s="19"/>
      <c r="H377" s="19"/>
      <c r="I377" s="19"/>
      <c r="J377" s="19"/>
      <c r="K377" s="19"/>
      <c r="L377" s="19"/>
      <c r="M377" s="19"/>
      <c r="N377" s="19"/>
      <c r="O377" s="49"/>
      <c r="P377" s="65">
        <f t="shared" si="277"/>
        <v>0</v>
      </c>
      <c r="Q377" s="49"/>
      <c r="R377" s="49"/>
      <c r="S377" s="65">
        <f t="shared" si="278"/>
        <v>0</v>
      </c>
    </row>
    <row r="378" spans="1:19" hidden="1" x14ac:dyDescent="0.25">
      <c r="A378" s="15"/>
      <c r="B378" s="23">
        <v>426240</v>
      </c>
      <c r="C378" s="17" t="s">
        <v>282</v>
      </c>
      <c r="D378" s="83">
        <f>SUM(D379)</f>
        <v>0</v>
      </c>
      <c r="E378" s="67">
        <f t="shared" ref="E378:O378" si="289">SUM(E379)</f>
        <v>0</v>
      </c>
      <c r="F378" s="18">
        <f t="shared" si="289"/>
        <v>0</v>
      </c>
      <c r="G378" s="18">
        <f t="shared" si="289"/>
        <v>0</v>
      </c>
      <c r="H378" s="18">
        <f t="shared" si="289"/>
        <v>0</v>
      </c>
      <c r="I378" s="18">
        <f t="shared" si="289"/>
        <v>0</v>
      </c>
      <c r="J378" s="18">
        <f t="shared" si="289"/>
        <v>0</v>
      </c>
      <c r="K378" s="18">
        <f t="shared" si="289"/>
        <v>0</v>
      </c>
      <c r="L378" s="18">
        <f t="shared" si="289"/>
        <v>0</v>
      </c>
      <c r="M378" s="18">
        <f t="shared" si="289"/>
        <v>0</v>
      </c>
      <c r="N378" s="18">
        <f t="shared" si="289"/>
        <v>0</v>
      </c>
      <c r="O378" s="48">
        <f t="shared" si="289"/>
        <v>0</v>
      </c>
      <c r="P378" s="65">
        <f t="shared" si="277"/>
        <v>0</v>
      </c>
      <c r="Q378" s="48">
        <f t="shared" ref="Q378:R378" si="290">SUM(Q379)</f>
        <v>0</v>
      </c>
      <c r="R378" s="48">
        <f t="shared" si="290"/>
        <v>0</v>
      </c>
      <c r="S378" s="65">
        <f t="shared" si="278"/>
        <v>0</v>
      </c>
    </row>
    <row r="379" spans="1:19" hidden="1" x14ac:dyDescent="0.25">
      <c r="A379" s="15"/>
      <c r="B379" s="23">
        <v>426241</v>
      </c>
      <c r="C379" s="17" t="s">
        <v>282</v>
      </c>
      <c r="D379" s="84"/>
      <c r="E379" s="68"/>
      <c r="F379" s="19"/>
      <c r="G379" s="19"/>
      <c r="H379" s="19"/>
      <c r="I379" s="19"/>
      <c r="J379" s="19"/>
      <c r="K379" s="19"/>
      <c r="L379" s="19"/>
      <c r="M379" s="19"/>
      <c r="N379" s="19"/>
      <c r="O379" s="49"/>
      <c r="P379" s="65">
        <f t="shared" si="277"/>
        <v>0</v>
      </c>
      <c r="Q379" s="49"/>
      <c r="R379" s="49"/>
      <c r="S379" s="65">
        <f t="shared" si="278"/>
        <v>0</v>
      </c>
    </row>
    <row r="380" spans="1:19" hidden="1" x14ac:dyDescent="0.25">
      <c r="A380" s="15"/>
      <c r="B380" s="23">
        <v>426250</v>
      </c>
      <c r="C380" s="17" t="s">
        <v>283</v>
      </c>
      <c r="D380" s="83">
        <f>SUM(D381)</f>
        <v>0</v>
      </c>
      <c r="E380" s="67">
        <f t="shared" ref="E380:O380" si="291">SUM(E381)</f>
        <v>0</v>
      </c>
      <c r="F380" s="18">
        <f t="shared" si="291"/>
        <v>0</v>
      </c>
      <c r="G380" s="18">
        <f t="shared" si="291"/>
        <v>0</v>
      </c>
      <c r="H380" s="18">
        <f t="shared" si="291"/>
        <v>0</v>
      </c>
      <c r="I380" s="18">
        <f t="shared" si="291"/>
        <v>0</v>
      </c>
      <c r="J380" s="18">
        <f t="shared" si="291"/>
        <v>0</v>
      </c>
      <c r="K380" s="18">
        <f t="shared" si="291"/>
        <v>0</v>
      </c>
      <c r="L380" s="18">
        <f t="shared" si="291"/>
        <v>0</v>
      </c>
      <c r="M380" s="18">
        <f t="shared" si="291"/>
        <v>0</v>
      </c>
      <c r="N380" s="18">
        <f t="shared" si="291"/>
        <v>0</v>
      </c>
      <c r="O380" s="48">
        <f t="shared" si="291"/>
        <v>0</v>
      </c>
      <c r="P380" s="65">
        <f t="shared" si="277"/>
        <v>0</v>
      </c>
      <c r="Q380" s="48">
        <f t="shared" ref="Q380:R380" si="292">SUM(Q381)</f>
        <v>0</v>
      </c>
      <c r="R380" s="48">
        <f t="shared" si="292"/>
        <v>0</v>
      </c>
      <c r="S380" s="65">
        <f t="shared" si="278"/>
        <v>0</v>
      </c>
    </row>
    <row r="381" spans="1:19" hidden="1" x14ac:dyDescent="0.25">
      <c r="A381" s="15"/>
      <c r="B381" s="23">
        <v>426251</v>
      </c>
      <c r="C381" s="17" t="s">
        <v>283</v>
      </c>
      <c r="D381" s="84"/>
      <c r="E381" s="68"/>
      <c r="F381" s="19"/>
      <c r="G381" s="19"/>
      <c r="H381" s="19"/>
      <c r="I381" s="19"/>
      <c r="J381" s="19"/>
      <c r="K381" s="19"/>
      <c r="L381" s="19"/>
      <c r="M381" s="19"/>
      <c r="N381" s="19"/>
      <c r="O381" s="49"/>
      <c r="P381" s="65">
        <f t="shared" si="277"/>
        <v>0</v>
      </c>
      <c r="Q381" s="49"/>
      <c r="R381" s="49"/>
      <c r="S381" s="65">
        <f t="shared" si="278"/>
        <v>0</v>
      </c>
    </row>
    <row r="382" spans="1:19" ht="27" hidden="1" customHeight="1" x14ac:dyDescent="0.25">
      <c r="A382" s="15"/>
      <c r="B382" s="23">
        <v>426290</v>
      </c>
      <c r="C382" s="17" t="s">
        <v>284</v>
      </c>
      <c r="D382" s="85">
        <f>SUM(D383)</f>
        <v>0</v>
      </c>
      <c r="E382" s="69">
        <f t="shared" ref="E382:O382" si="293">SUM(E383)</f>
        <v>0</v>
      </c>
      <c r="F382" s="20">
        <f t="shared" si="293"/>
        <v>0</v>
      </c>
      <c r="G382" s="20">
        <f t="shared" si="293"/>
        <v>0</v>
      </c>
      <c r="H382" s="20">
        <f t="shared" si="293"/>
        <v>0</v>
      </c>
      <c r="I382" s="20">
        <f t="shared" si="293"/>
        <v>0</v>
      </c>
      <c r="J382" s="20">
        <f t="shared" si="293"/>
        <v>0</v>
      </c>
      <c r="K382" s="20">
        <f t="shared" si="293"/>
        <v>0</v>
      </c>
      <c r="L382" s="20">
        <f t="shared" si="293"/>
        <v>0</v>
      </c>
      <c r="M382" s="20">
        <f t="shared" si="293"/>
        <v>0</v>
      </c>
      <c r="N382" s="20">
        <f t="shared" si="293"/>
        <v>0</v>
      </c>
      <c r="O382" s="50">
        <f t="shared" si="293"/>
        <v>0</v>
      </c>
      <c r="P382" s="65">
        <f t="shared" si="277"/>
        <v>0</v>
      </c>
      <c r="Q382" s="50">
        <f t="shared" ref="Q382:R382" si="294">SUM(Q383)</f>
        <v>0</v>
      </c>
      <c r="R382" s="50">
        <f t="shared" si="294"/>
        <v>0</v>
      </c>
      <c r="S382" s="65">
        <f t="shared" si="278"/>
        <v>0</v>
      </c>
    </row>
    <row r="383" spans="1:19" ht="29.25" hidden="1" customHeight="1" x14ac:dyDescent="0.25">
      <c r="A383" s="15"/>
      <c r="B383" s="23">
        <v>426291</v>
      </c>
      <c r="C383" s="17" t="s">
        <v>284</v>
      </c>
      <c r="D383" s="84"/>
      <c r="E383" s="68"/>
      <c r="F383" s="19"/>
      <c r="G383" s="19"/>
      <c r="H383" s="19"/>
      <c r="I383" s="19"/>
      <c r="J383" s="19"/>
      <c r="K383" s="19"/>
      <c r="L383" s="19"/>
      <c r="M383" s="19"/>
      <c r="N383" s="19"/>
      <c r="O383" s="49"/>
      <c r="P383" s="65">
        <f t="shared" si="277"/>
        <v>0</v>
      </c>
      <c r="Q383" s="49"/>
      <c r="R383" s="49"/>
      <c r="S383" s="65">
        <f t="shared" si="278"/>
        <v>0</v>
      </c>
    </row>
    <row r="384" spans="1:19" ht="25.5" hidden="1" x14ac:dyDescent="0.25">
      <c r="A384" s="11"/>
      <c r="B384" s="35">
        <v>426300</v>
      </c>
      <c r="C384" s="13" t="s">
        <v>285</v>
      </c>
      <c r="D384" s="82">
        <f>SUM(D385,D388)</f>
        <v>0</v>
      </c>
      <c r="E384" s="66">
        <f t="shared" ref="E384:O384" si="295">SUM(E385,E388)</f>
        <v>0</v>
      </c>
      <c r="F384" s="14">
        <f t="shared" si="295"/>
        <v>0</v>
      </c>
      <c r="G384" s="14">
        <f t="shared" si="295"/>
        <v>0</v>
      </c>
      <c r="H384" s="14">
        <f t="shared" si="295"/>
        <v>0</v>
      </c>
      <c r="I384" s="14">
        <f t="shared" si="295"/>
        <v>0</v>
      </c>
      <c r="J384" s="14">
        <f t="shared" si="295"/>
        <v>0</v>
      </c>
      <c r="K384" s="14">
        <f t="shared" si="295"/>
        <v>0</v>
      </c>
      <c r="L384" s="14">
        <f t="shared" si="295"/>
        <v>0</v>
      </c>
      <c r="M384" s="14">
        <f t="shared" si="295"/>
        <v>0</v>
      </c>
      <c r="N384" s="14">
        <f t="shared" si="295"/>
        <v>0</v>
      </c>
      <c r="O384" s="47">
        <f t="shared" si="295"/>
        <v>0</v>
      </c>
      <c r="P384" s="65">
        <f t="shared" si="277"/>
        <v>0</v>
      </c>
      <c r="Q384" s="47">
        <f t="shared" ref="Q384:R384" si="296">SUM(Q385,Q388)</f>
        <v>0</v>
      </c>
      <c r="R384" s="47">
        <f t="shared" si="296"/>
        <v>0</v>
      </c>
      <c r="S384" s="65">
        <f t="shared" si="278"/>
        <v>0</v>
      </c>
    </row>
    <row r="385" spans="1:19" hidden="1" x14ac:dyDescent="0.25">
      <c r="A385" s="15"/>
      <c r="B385" s="16">
        <v>426310</v>
      </c>
      <c r="C385" s="17" t="s">
        <v>286</v>
      </c>
      <c r="D385" s="83">
        <f>SUM(D386:D387)</f>
        <v>0</v>
      </c>
      <c r="E385" s="67">
        <f t="shared" ref="E385:O385" si="297">SUM(E386:E387)</f>
        <v>0</v>
      </c>
      <c r="F385" s="18">
        <f t="shared" si="297"/>
        <v>0</v>
      </c>
      <c r="G385" s="18">
        <f t="shared" si="297"/>
        <v>0</v>
      </c>
      <c r="H385" s="18">
        <f t="shared" si="297"/>
        <v>0</v>
      </c>
      <c r="I385" s="18">
        <f t="shared" si="297"/>
        <v>0</v>
      </c>
      <c r="J385" s="18">
        <f t="shared" si="297"/>
        <v>0</v>
      </c>
      <c r="K385" s="18">
        <f t="shared" si="297"/>
        <v>0</v>
      </c>
      <c r="L385" s="18">
        <f t="shared" si="297"/>
        <v>0</v>
      </c>
      <c r="M385" s="18">
        <f t="shared" si="297"/>
        <v>0</v>
      </c>
      <c r="N385" s="18">
        <f t="shared" si="297"/>
        <v>0</v>
      </c>
      <c r="O385" s="48">
        <f t="shared" si="297"/>
        <v>0</v>
      </c>
      <c r="P385" s="65">
        <f t="shared" si="277"/>
        <v>0</v>
      </c>
      <c r="Q385" s="48">
        <f t="shared" ref="Q385:R385" si="298">SUM(Q386:Q387)</f>
        <v>0</v>
      </c>
      <c r="R385" s="48">
        <f t="shared" si="298"/>
        <v>0</v>
      </c>
      <c r="S385" s="65">
        <f t="shared" si="278"/>
        <v>0</v>
      </c>
    </row>
    <row r="386" spans="1:19" ht="49.5" hidden="1" customHeight="1" x14ac:dyDescent="0.25">
      <c r="A386" s="15"/>
      <c r="B386" s="16">
        <v>426311</v>
      </c>
      <c r="C386" s="17" t="s">
        <v>596</v>
      </c>
      <c r="D386" s="84"/>
      <c r="E386" s="68"/>
      <c r="F386" s="19"/>
      <c r="G386" s="19"/>
      <c r="H386" s="19"/>
      <c r="I386" s="19"/>
      <c r="J386" s="19"/>
      <c r="K386" s="19"/>
      <c r="L386" s="19"/>
      <c r="M386" s="19"/>
      <c r="N386" s="19"/>
      <c r="O386" s="49"/>
      <c r="P386" s="65">
        <f t="shared" si="277"/>
        <v>0</v>
      </c>
      <c r="Q386" s="49"/>
      <c r="R386" s="49"/>
      <c r="S386" s="65">
        <f t="shared" si="278"/>
        <v>0</v>
      </c>
    </row>
    <row r="387" spans="1:19" ht="36" hidden="1" customHeight="1" x14ac:dyDescent="0.25">
      <c r="A387" s="15"/>
      <c r="B387" s="16">
        <v>426312</v>
      </c>
      <c r="C387" s="17" t="s">
        <v>287</v>
      </c>
      <c r="D387" s="84"/>
      <c r="E387" s="68"/>
      <c r="F387" s="19"/>
      <c r="G387" s="19"/>
      <c r="H387" s="19"/>
      <c r="I387" s="19"/>
      <c r="J387" s="19"/>
      <c r="K387" s="19"/>
      <c r="L387" s="19"/>
      <c r="M387" s="19"/>
      <c r="N387" s="19"/>
      <c r="O387" s="49"/>
      <c r="P387" s="65">
        <f t="shared" si="277"/>
        <v>0</v>
      </c>
      <c r="Q387" s="49"/>
      <c r="R387" s="49"/>
      <c r="S387" s="65">
        <f t="shared" si="278"/>
        <v>0</v>
      </c>
    </row>
    <row r="388" spans="1:19" hidden="1" x14ac:dyDescent="0.25">
      <c r="A388" s="15"/>
      <c r="B388" s="16">
        <v>426320</v>
      </c>
      <c r="C388" s="17" t="s">
        <v>288</v>
      </c>
      <c r="D388" s="83">
        <f>SUM(D389)</f>
        <v>0</v>
      </c>
      <c r="E388" s="67">
        <f t="shared" ref="E388:O388" si="299">SUM(E389)</f>
        <v>0</v>
      </c>
      <c r="F388" s="18">
        <f t="shared" si="299"/>
        <v>0</v>
      </c>
      <c r="G388" s="18">
        <f t="shared" si="299"/>
        <v>0</v>
      </c>
      <c r="H388" s="18">
        <f t="shared" si="299"/>
        <v>0</v>
      </c>
      <c r="I388" s="18">
        <f t="shared" si="299"/>
        <v>0</v>
      </c>
      <c r="J388" s="18">
        <f t="shared" si="299"/>
        <v>0</v>
      </c>
      <c r="K388" s="18">
        <f t="shared" si="299"/>
        <v>0</v>
      </c>
      <c r="L388" s="18">
        <f t="shared" si="299"/>
        <v>0</v>
      </c>
      <c r="M388" s="18">
        <f t="shared" si="299"/>
        <v>0</v>
      </c>
      <c r="N388" s="18">
        <f t="shared" si="299"/>
        <v>0</v>
      </c>
      <c r="O388" s="48">
        <f t="shared" si="299"/>
        <v>0</v>
      </c>
      <c r="P388" s="65">
        <f t="shared" si="277"/>
        <v>0</v>
      </c>
      <c r="Q388" s="48">
        <f t="shared" ref="Q388:R388" si="300">SUM(Q389)</f>
        <v>0</v>
      </c>
      <c r="R388" s="48">
        <f t="shared" si="300"/>
        <v>0</v>
      </c>
      <c r="S388" s="65">
        <f t="shared" si="278"/>
        <v>0</v>
      </c>
    </row>
    <row r="389" spans="1:19" ht="25.5" hidden="1" x14ac:dyDescent="0.25">
      <c r="A389" s="15"/>
      <c r="B389" s="16">
        <v>426321</v>
      </c>
      <c r="C389" s="17" t="s">
        <v>289</v>
      </c>
      <c r="D389" s="84"/>
      <c r="E389" s="68"/>
      <c r="F389" s="19"/>
      <c r="G389" s="19"/>
      <c r="H389" s="19"/>
      <c r="I389" s="19"/>
      <c r="J389" s="19"/>
      <c r="K389" s="19"/>
      <c r="L389" s="19"/>
      <c r="M389" s="19"/>
      <c r="N389" s="19"/>
      <c r="O389" s="49"/>
      <c r="P389" s="65">
        <f t="shared" si="277"/>
        <v>0</v>
      </c>
      <c r="Q389" s="49"/>
      <c r="R389" s="49"/>
      <c r="S389" s="65">
        <f t="shared" si="278"/>
        <v>0</v>
      </c>
    </row>
    <row r="390" spans="1:19" hidden="1" x14ac:dyDescent="0.25">
      <c r="A390" s="11"/>
      <c r="B390" s="35">
        <v>426400</v>
      </c>
      <c r="C390" s="13" t="s">
        <v>290</v>
      </c>
      <c r="D390" s="82">
        <f>SUM(D391,D395)</f>
        <v>0</v>
      </c>
      <c r="E390" s="66">
        <f t="shared" ref="E390:O390" si="301">SUM(E391,E395)</f>
        <v>0</v>
      </c>
      <c r="F390" s="14">
        <f t="shared" si="301"/>
        <v>0</v>
      </c>
      <c r="G390" s="14">
        <f t="shared" si="301"/>
        <v>0</v>
      </c>
      <c r="H390" s="14">
        <f t="shared" si="301"/>
        <v>0</v>
      </c>
      <c r="I390" s="14">
        <f t="shared" si="301"/>
        <v>0</v>
      </c>
      <c r="J390" s="14">
        <f t="shared" si="301"/>
        <v>0</v>
      </c>
      <c r="K390" s="14">
        <f t="shared" si="301"/>
        <v>0</v>
      </c>
      <c r="L390" s="14">
        <f t="shared" si="301"/>
        <v>0</v>
      </c>
      <c r="M390" s="14">
        <f t="shared" si="301"/>
        <v>0</v>
      </c>
      <c r="N390" s="14">
        <f t="shared" si="301"/>
        <v>0</v>
      </c>
      <c r="O390" s="47">
        <f t="shared" si="301"/>
        <v>0</v>
      </c>
      <c r="P390" s="65">
        <f t="shared" si="277"/>
        <v>0</v>
      </c>
      <c r="Q390" s="47">
        <f t="shared" ref="Q390:R390" si="302">SUM(Q391,Q395)</f>
        <v>0</v>
      </c>
      <c r="R390" s="47">
        <f t="shared" si="302"/>
        <v>0</v>
      </c>
      <c r="S390" s="65">
        <f t="shared" si="278"/>
        <v>0</v>
      </c>
    </row>
    <row r="391" spans="1:19" hidden="1" x14ac:dyDescent="0.25">
      <c r="A391" s="15"/>
      <c r="B391" s="16">
        <v>426410</v>
      </c>
      <c r="C391" s="17" t="s">
        <v>291</v>
      </c>
      <c r="D391" s="83">
        <f>SUM(D392:D394)</f>
        <v>0</v>
      </c>
      <c r="E391" s="67">
        <f t="shared" ref="E391:O391" si="303">SUM(E392:E394)</f>
        <v>0</v>
      </c>
      <c r="F391" s="18">
        <f t="shared" si="303"/>
        <v>0</v>
      </c>
      <c r="G391" s="18">
        <f t="shared" si="303"/>
        <v>0</v>
      </c>
      <c r="H391" s="18">
        <f t="shared" si="303"/>
        <v>0</v>
      </c>
      <c r="I391" s="18">
        <f t="shared" si="303"/>
        <v>0</v>
      </c>
      <c r="J391" s="18">
        <f t="shared" si="303"/>
        <v>0</v>
      </c>
      <c r="K391" s="18">
        <f t="shared" si="303"/>
        <v>0</v>
      </c>
      <c r="L391" s="18">
        <f t="shared" si="303"/>
        <v>0</v>
      </c>
      <c r="M391" s="18">
        <f t="shared" si="303"/>
        <v>0</v>
      </c>
      <c r="N391" s="18">
        <f t="shared" si="303"/>
        <v>0</v>
      </c>
      <c r="O391" s="48">
        <f t="shared" si="303"/>
        <v>0</v>
      </c>
      <c r="P391" s="65">
        <f t="shared" si="277"/>
        <v>0</v>
      </c>
      <c r="Q391" s="48">
        <f t="shared" ref="Q391:R391" si="304">SUM(Q392:Q394)</f>
        <v>0</v>
      </c>
      <c r="R391" s="48">
        <f t="shared" si="304"/>
        <v>0</v>
      </c>
      <c r="S391" s="65">
        <f t="shared" si="278"/>
        <v>0</v>
      </c>
    </row>
    <row r="392" spans="1:19" hidden="1" x14ac:dyDescent="0.25">
      <c r="A392" s="15"/>
      <c r="B392" s="16">
        <v>426411</v>
      </c>
      <c r="C392" s="17" t="s">
        <v>292</v>
      </c>
      <c r="D392" s="84"/>
      <c r="E392" s="68"/>
      <c r="F392" s="19"/>
      <c r="G392" s="19"/>
      <c r="H392" s="19"/>
      <c r="I392" s="19"/>
      <c r="J392" s="19"/>
      <c r="K392" s="19"/>
      <c r="L392" s="19"/>
      <c r="M392" s="19"/>
      <c r="N392" s="19"/>
      <c r="O392" s="49"/>
      <c r="P392" s="65">
        <f t="shared" si="277"/>
        <v>0</v>
      </c>
      <c r="Q392" s="49"/>
      <c r="R392" s="49"/>
      <c r="S392" s="65">
        <f t="shared" si="278"/>
        <v>0</v>
      </c>
    </row>
    <row r="393" spans="1:19" hidden="1" x14ac:dyDescent="0.25">
      <c r="A393" s="15"/>
      <c r="B393" s="16">
        <v>426412</v>
      </c>
      <c r="C393" s="17" t="s">
        <v>293</v>
      </c>
      <c r="D393" s="84"/>
      <c r="E393" s="68"/>
      <c r="F393" s="19"/>
      <c r="G393" s="19"/>
      <c r="H393" s="19"/>
      <c r="I393" s="19"/>
      <c r="J393" s="19"/>
      <c r="K393" s="19"/>
      <c r="L393" s="19"/>
      <c r="M393" s="19"/>
      <c r="N393" s="19"/>
      <c r="O393" s="49"/>
      <c r="P393" s="65">
        <f t="shared" si="277"/>
        <v>0</v>
      </c>
      <c r="Q393" s="49"/>
      <c r="R393" s="49"/>
      <c r="S393" s="65">
        <f t="shared" si="278"/>
        <v>0</v>
      </c>
    </row>
    <row r="394" spans="1:19" hidden="1" x14ac:dyDescent="0.25">
      <c r="A394" s="15"/>
      <c r="B394" s="16">
        <v>426413</v>
      </c>
      <c r="C394" s="17" t="s">
        <v>294</v>
      </c>
      <c r="D394" s="84"/>
      <c r="E394" s="68"/>
      <c r="F394" s="19"/>
      <c r="G394" s="19"/>
      <c r="H394" s="19"/>
      <c r="I394" s="19"/>
      <c r="J394" s="19"/>
      <c r="K394" s="19"/>
      <c r="L394" s="19"/>
      <c r="M394" s="19"/>
      <c r="N394" s="19"/>
      <c r="O394" s="49"/>
      <c r="P394" s="65">
        <f t="shared" si="277"/>
        <v>0</v>
      </c>
      <c r="Q394" s="49"/>
      <c r="R394" s="49"/>
      <c r="S394" s="65">
        <f t="shared" si="278"/>
        <v>0</v>
      </c>
    </row>
    <row r="395" spans="1:19" ht="25.5" hidden="1" x14ac:dyDescent="0.25">
      <c r="A395" s="15"/>
      <c r="B395" s="16">
        <v>426490</v>
      </c>
      <c r="C395" s="17" t="s">
        <v>295</v>
      </c>
      <c r="D395" s="83">
        <f>SUM(D396)</f>
        <v>0</v>
      </c>
      <c r="E395" s="67">
        <f t="shared" ref="E395:O395" si="305">SUM(E396)</f>
        <v>0</v>
      </c>
      <c r="F395" s="18">
        <f t="shared" si="305"/>
        <v>0</v>
      </c>
      <c r="G395" s="18">
        <f t="shared" si="305"/>
        <v>0</v>
      </c>
      <c r="H395" s="18">
        <f t="shared" si="305"/>
        <v>0</v>
      </c>
      <c r="I395" s="18">
        <f t="shared" si="305"/>
        <v>0</v>
      </c>
      <c r="J395" s="18">
        <f t="shared" si="305"/>
        <v>0</v>
      </c>
      <c r="K395" s="18">
        <f t="shared" si="305"/>
        <v>0</v>
      </c>
      <c r="L395" s="18">
        <f t="shared" si="305"/>
        <v>0</v>
      </c>
      <c r="M395" s="18">
        <f t="shared" si="305"/>
        <v>0</v>
      </c>
      <c r="N395" s="18">
        <f t="shared" si="305"/>
        <v>0</v>
      </c>
      <c r="O395" s="48">
        <f t="shared" si="305"/>
        <v>0</v>
      </c>
      <c r="P395" s="65">
        <f t="shared" si="277"/>
        <v>0</v>
      </c>
      <c r="Q395" s="48">
        <f t="shared" ref="Q395:R395" si="306">SUM(Q396)</f>
        <v>0</v>
      </c>
      <c r="R395" s="48">
        <f t="shared" si="306"/>
        <v>0</v>
      </c>
      <c r="S395" s="65">
        <f t="shared" si="278"/>
        <v>0</v>
      </c>
    </row>
    <row r="396" spans="1:19" ht="38.25" hidden="1" x14ac:dyDescent="0.25">
      <c r="A396" s="15"/>
      <c r="B396" s="16">
        <v>426491</v>
      </c>
      <c r="C396" s="17" t="s">
        <v>597</v>
      </c>
      <c r="D396" s="84"/>
      <c r="E396" s="68"/>
      <c r="F396" s="19"/>
      <c r="G396" s="19"/>
      <c r="H396" s="19"/>
      <c r="I396" s="19"/>
      <c r="J396" s="19"/>
      <c r="K396" s="19"/>
      <c r="L396" s="19"/>
      <c r="M396" s="19"/>
      <c r="N396" s="19"/>
      <c r="O396" s="49"/>
      <c r="P396" s="65">
        <f t="shared" si="277"/>
        <v>0</v>
      </c>
      <c r="Q396" s="49"/>
      <c r="R396" s="49"/>
      <c r="S396" s="65">
        <f t="shared" si="278"/>
        <v>0</v>
      </c>
    </row>
    <row r="397" spans="1:19" ht="25.5" hidden="1" x14ac:dyDescent="0.25">
      <c r="A397" s="11"/>
      <c r="B397" s="35">
        <v>426600</v>
      </c>
      <c r="C397" s="13" t="s">
        <v>296</v>
      </c>
      <c r="D397" s="82">
        <f>SUM(D398,D400,D402)</f>
        <v>0</v>
      </c>
      <c r="E397" s="66">
        <f t="shared" ref="E397:O397" si="307">SUM(E398,E400,E402)</f>
        <v>0</v>
      </c>
      <c r="F397" s="14">
        <f t="shared" si="307"/>
        <v>0</v>
      </c>
      <c r="G397" s="14">
        <f t="shared" si="307"/>
        <v>0</v>
      </c>
      <c r="H397" s="14">
        <f t="shared" si="307"/>
        <v>0</v>
      </c>
      <c r="I397" s="14">
        <f t="shared" si="307"/>
        <v>0</v>
      </c>
      <c r="J397" s="14">
        <f t="shared" si="307"/>
        <v>0</v>
      </c>
      <c r="K397" s="14">
        <f t="shared" si="307"/>
        <v>0</v>
      </c>
      <c r="L397" s="14">
        <f t="shared" si="307"/>
        <v>0</v>
      </c>
      <c r="M397" s="14">
        <f t="shared" si="307"/>
        <v>0</v>
      </c>
      <c r="N397" s="14">
        <f t="shared" si="307"/>
        <v>0</v>
      </c>
      <c r="O397" s="47">
        <f t="shared" si="307"/>
        <v>0</v>
      </c>
      <c r="P397" s="65">
        <f t="shared" si="277"/>
        <v>0</v>
      </c>
      <c r="Q397" s="47">
        <f t="shared" ref="Q397:R397" si="308">SUM(Q398,Q400,Q402)</f>
        <v>0</v>
      </c>
      <c r="R397" s="47">
        <f t="shared" si="308"/>
        <v>0</v>
      </c>
      <c r="S397" s="65">
        <f t="shared" si="278"/>
        <v>0</v>
      </c>
    </row>
    <row r="398" spans="1:19" hidden="1" x14ac:dyDescent="0.25">
      <c r="A398" s="15"/>
      <c r="B398" s="16">
        <v>426610</v>
      </c>
      <c r="C398" s="17" t="s">
        <v>288</v>
      </c>
      <c r="D398" s="83">
        <f>SUM(D399)</f>
        <v>0</v>
      </c>
      <c r="E398" s="67">
        <f t="shared" ref="E398:O398" si="309">SUM(E399)</f>
        <v>0</v>
      </c>
      <c r="F398" s="18">
        <f t="shared" si="309"/>
        <v>0</v>
      </c>
      <c r="G398" s="18">
        <f t="shared" si="309"/>
        <v>0</v>
      </c>
      <c r="H398" s="18">
        <f t="shared" si="309"/>
        <v>0</v>
      </c>
      <c r="I398" s="18">
        <f t="shared" si="309"/>
        <v>0</v>
      </c>
      <c r="J398" s="18">
        <f t="shared" si="309"/>
        <v>0</v>
      </c>
      <c r="K398" s="18">
        <f t="shared" si="309"/>
        <v>0</v>
      </c>
      <c r="L398" s="18">
        <f t="shared" si="309"/>
        <v>0</v>
      </c>
      <c r="M398" s="18">
        <f t="shared" si="309"/>
        <v>0</v>
      </c>
      <c r="N398" s="18">
        <f t="shared" si="309"/>
        <v>0</v>
      </c>
      <c r="O398" s="48">
        <f t="shared" si="309"/>
        <v>0</v>
      </c>
      <c r="P398" s="65">
        <f t="shared" si="277"/>
        <v>0</v>
      </c>
      <c r="Q398" s="48">
        <f t="shared" ref="Q398:R398" si="310">SUM(Q399)</f>
        <v>0</v>
      </c>
      <c r="R398" s="48">
        <f t="shared" si="310"/>
        <v>0</v>
      </c>
      <c r="S398" s="65">
        <f t="shared" si="278"/>
        <v>0</v>
      </c>
    </row>
    <row r="399" spans="1:19" ht="116.25" hidden="1" customHeight="1" x14ac:dyDescent="0.25">
      <c r="A399" s="15"/>
      <c r="B399" s="16">
        <v>426611</v>
      </c>
      <c r="C399" s="17" t="s">
        <v>598</v>
      </c>
      <c r="D399" s="84"/>
      <c r="E399" s="68"/>
      <c r="F399" s="19"/>
      <c r="G399" s="19"/>
      <c r="H399" s="19"/>
      <c r="I399" s="19"/>
      <c r="J399" s="19"/>
      <c r="K399" s="19"/>
      <c r="L399" s="19"/>
      <c r="M399" s="19"/>
      <c r="N399" s="19"/>
      <c r="O399" s="49"/>
      <c r="P399" s="65">
        <f t="shared" si="277"/>
        <v>0</v>
      </c>
      <c r="Q399" s="49"/>
      <c r="R399" s="49"/>
      <c r="S399" s="65">
        <f t="shared" si="278"/>
        <v>0</v>
      </c>
    </row>
    <row r="400" spans="1:19" hidden="1" x14ac:dyDescent="0.25">
      <c r="A400" s="15"/>
      <c r="B400" s="16">
        <v>426620</v>
      </c>
      <c r="C400" s="17" t="s">
        <v>297</v>
      </c>
      <c r="D400" s="83">
        <f>SUM(D401)</f>
        <v>0</v>
      </c>
      <c r="E400" s="67">
        <f t="shared" ref="E400:O400" si="311">SUM(E401)</f>
        <v>0</v>
      </c>
      <c r="F400" s="18">
        <f t="shared" si="311"/>
        <v>0</v>
      </c>
      <c r="G400" s="18">
        <f t="shared" si="311"/>
        <v>0</v>
      </c>
      <c r="H400" s="18">
        <f t="shared" si="311"/>
        <v>0</v>
      </c>
      <c r="I400" s="18">
        <f t="shared" si="311"/>
        <v>0</v>
      </c>
      <c r="J400" s="18">
        <f t="shared" si="311"/>
        <v>0</v>
      </c>
      <c r="K400" s="18">
        <f t="shared" si="311"/>
        <v>0</v>
      </c>
      <c r="L400" s="18">
        <f t="shared" si="311"/>
        <v>0</v>
      </c>
      <c r="M400" s="18">
        <f t="shared" si="311"/>
        <v>0</v>
      </c>
      <c r="N400" s="18">
        <f t="shared" si="311"/>
        <v>0</v>
      </c>
      <c r="O400" s="48">
        <f t="shared" si="311"/>
        <v>0</v>
      </c>
      <c r="P400" s="65">
        <f t="shared" si="277"/>
        <v>0</v>
      </c>
      <c r="Q400" s="48">
        <f t="shared" ref="Q400:R400" si="312">SUM(Q401)</f>
        <v>0</v>
      </c>
      <c r="R400" s="48">
        <f t="shared" si="312"/>
        <v>0</v>
      </c>
      <c r="S400" s="65">
        <f t="shared" si="278"/>
        <v>0</v>
      </c>
    </row>
    <row r="401" spans="1:19" hidden="1" x14ac:dyDescent="0.25">
      <c r="A401" s="15"/>
      <c r="B401" s="16">
        <v>426621</v>
      </c>
      <c r="C401" s="17" t="s">
        <v>298</v>
      </c>
      <c r="D401" s="84"/>
      <c r="E401" s="68"/>
      <c r="F401" s="19"/>
      <c r="G401" s="19"/>
      <c r="H401" s="19"/>
      <c r="I401" s="19"/>
      <c r="J401" s="19"/>
      <c r="K401" s="19"/>
      <c r="L401" s="19"/>
      <c r="M401" s="19"/>
      <c r="N401" s="19"/>
      <c r="O401" s="49"/>
      <c r="P401" s="65">
        <f t="shared" si="277"/>
        <v>0</v>
      </c>
      <c r="Q401" s="49"/>
      <c r="R401" s="49"/>
      <c r="S401" s="65">
        <f t="shared" si="278"/>
        <v>0</v>
      </c>
    </row>
    <row r="402" spans="1:19" hidden="1" x14ac:dyDescent="0.25">
      <c r="A402" s="15"/>
      <c r="B402" s="16">
        <v>426630</v>
      </c>
      <c r="C402" s="17" t="s">
        <v>299</v>
      </c>
      <c r="D402" s="83">
        <f>SUM(D403)</f>
        <v>0</v>
      </c>
      <c r="E402" s="67">
        <f t="shared" ref="E402:O402" si="313">SUM(E403)</f>
        <v>0</v>
      </c>
      <c r="F402" s="18">
        <f t="shared" si="313"/>
        <v>0</v>
      </c>
      <c r="G402" s="18">
        <f t="shared" si="313"/>
        <v>0</v>
      </c>
      <c r="H402" s="18">
        <f t="shared" si="313"/>
        <v>0</v>
      </c>
      <c r="I402" s="18">
        <f t="shared" si="313"/>
        <v>0</v>
      </c>
      <c r="J402" s="18">
        <f t="shared" si="313"/>
        <v>0</v>
      </c>
      <c r="K402" s="18">
        <f t="shared" si="313"/>
        <v>0</v>
      </c>
      <c r="L402" s="18">
        <f t="shared" si="313"/>
        <v>0</v>
      </c>
      <c r="M402" s="18">
        <f t="shared" si="313"/>
        <v>0</v>
      </c>
      <c r="N402" s="18">
        <f t="shared" si="313"/>
        <v>0</v>
      </c>
      <c r="O402" s="48">
        <f t="shared" si="313"/>
        <v>0</v>
      </c>
      <c r="P402" s="65">
        <f t="shared" si="277"/>
        <v>0</v>
      </c>
      <c r="Q402" s="48">
        <f t="shared" ref="Q402:R402" si="314">SUM(Q403)</f>
        <v>0</v>
      </c>
      <c r="R402" s="48">
        <f t="shared" si="314"/>
        <v>0</v>
      </c>
      <c r="S402" s="65">
        <f t="shared" si="278"/>
        <v>0</v>
      </c>
    </row>
    <row r="403" spans="1:19" hidden="1" x14ac:dyDescent="0.25">
      <c r="A403" s="15"/>
      <c r="B403" s="16">
        <v>426631</v>
      </c>
      <c r="C403" s="17" t="s">
        <v>599</v>
      </c>
      <c r="D403" s="84"/>
      <c r="E403" s="68"/>
      <c r="F403" s="19"/>
      <c r="G403" s="19"/>
      <c r="H403" s="19"/>
      <c r="I403" s="19"/>
      <c r="J403" s="19"/>
      <c r="K403" s="19"/>
      <c r="L403" s="19"/>
      <c r="M403" s="19"/>
      <c r="N403" s="19"/>
      <c r="O403" s="49"/>
      <c r="P403" s="65">
        <f t="shared" si="277"/>
        <v>0</v>
      </c>
      <c r="Q403" s="49"/>
      <c r="R403" s="49"/>
      <c r="S403" s="65">
        <f t="shared" si="278"/>
        <v>0</v>
      </c>
    </row>
    <row r="404" spans="1:19" s="119" customFormat="1" ht="25.5" hidden="1" x14ac:dyDescent="0.25">
      <c r="A404" s="114"/>
      <c r="B404" s="115">
        <v>426700</v>
      </c>
      <c r="C404" s="116" t="s">
        <v>500</v>
      </c>
      <c r="D404" s="117">
        <f>SUM(D405)</f>
        <v>0</v>
      </c>
      <c r="E404" s="120">
        <f t="shared" ref="E404:O405" si="315">SUM(E405)</f>
        <v>0</v>
      </c>
      <c r="F404" s="118">
        <f t="shared" si="315"/>
        <v>0</v>
      </c>
      <c r="G404" s="118">
        <f t="shared" si="315"/>
        <v>0</v>
      </c>
      <c r="H404" s="118">
        <f t="shared" si="315"/>
        <v>0</v>
      </c>
      <c r="I404" s="118">
        <f t="shared" si="315"/>
        <v>0</v>
      </c>
      <c r="J404" s="118">
        <f t="shared" si="315"/>
        <v>0</v>
      </c>
      <c r="K404" s="118">
        <f t="shared" si="315"/>
        <v>0</v>
      </c>
      <c r="L404" s="118">
        <f t="shared" si="315"/>
        <v>0</v>
      </c>
      <c r="M404" s="118">
        <f t="shared" si="315"/>
        <v>0</v>
      </c>
      <c r="N404" s="118">
        <f t="shared" si="315"/>
        <v>0</v>
      </c>
      <c r="O404" s="121">
        <f t="shared" si="315"/>
        <v>0</v>
      </c>
      <c r="P404" s="65">
        <f t="shared" si="277"/>
        <v>0</v>
      </c>
      <c r="Q404" s="118">
        <f t="shared" ref="Q404:R405" si="316">SUM(Q405)</f>
        <v>0</v>
      </c>
      <c r="R404" s="118">
        <f t="shared" si="316"/>
        <v>0</v>
      </c>
      <c r="S404" s="65">
        <f t="shared" si="278"/>
        <v>0</v>
      </c>
    </row>
    <row r="405" spans="1:19" ht="25.5" hidden="1" x14ac:dyDescent="0.25">
      <c r="A405" s="15"/>
      <c r="B405" s="16">
        <v>426790</v>
      </c>
      <c r="C405" s="17" t="s">
        <v>501</v>
      </c>
      <c r="D405" s="85">
        <f>SUM(D406)</f>
        <v>0</v>
      </c>
      <c r="E405" s="104">
        <f t="shared" si="315"/>
        <v>0</v>
      </c>
      <c r="F405" s="20">
        <f t="shared" si="315"/>
        <v>0</v>
      </c>
      <c r="G405" s="20">
        <f t="shared" si="315"/>
        <v>0</v>
      </c>
      <c r="H405" s="20">
        <f t="shared" si="315"/>
        <v>0</v>
      </c>
      <c r="I405" s="20">
        <f t="shared" si="315"/>
        <v>0</v>
      </c>
      <c r="J405" s="20">
        <f t="shared" si="315"/>
        <v>0</v>
      </c>
      <c r="K405" s="20">
        <f t="shared" si="315"/>
        <v>0</v>
      </c>
      <c r="L405" s="20">
        <f t="shared" si="315"/>
        <v>0</v>
      </c>
      <c r="M405" s="20">
        <f t="shared" si="315"/>
        <v>0</v>
      </c>
      <c r="N405" s="20">
        <f t="shared" si="315"/>
        <v>0</v>
      </c>
      <c r="O405" s="105">
        <f t="shared" si="315"/>
        <v>0</v>
      </c>
      <c r="P405" s="65">
        <f t="shared" si="277"/>
        <v>0</v>
      </c>
      <c r="Q405" s="20">
        <f t="shared" si="316"/>
        <v>0</v>
      </c>
      <c r="R405" s="20">
        <f t="shared" si="316"/>
        <v>0</v>
      </c>
      <c r="S405" s="65">
        <f t="shared" si="278"/>
        <v>0</v>
      </c>
    </row>
    <row r="406" spans="1:19" ht="36.75" hidden="1" customHeight="1" x14ac:dyDescent="0.25">
      <c r="A406" s="15"/>
      <c r="B406" s="16">
        <v>426791</v>
      </c>
      <c r="C406" s="17" t="s">
        <v>501</v>
      </c>
      <c r="D406" s="84"/>
      <c r="E406" s="68"/>
      <c r="F406" s="19"/>
      <c r="G406" s="19"/>
      <c r="H406" s="19"/>
      <c r="I406" s="19"/>
      <c r="J406" s="19"/>
      <c r="K406" s="19"/>
      <c r="L406" s="19"/>
      <c r="M406" s="19"/>
      <c r="N406" s="19"/>
      <c r="O406" s="49"/>
      <c r="P406" s="65">
        <f t="shared" si="277"/>
        <v>0</v>
      </c>
      <c r="Q406" s="49"/>
      <c r="R406" s="49"/>
      <c r="S406" s="65">
        <f t="shared" si="278"/>
        <v>0</v>
      </c>
    </row>
    <row r="407" spans="1:19" ht="31.5" hidden="1" customHeight="1" x14ac:dyDescent="0.25">
      <c r="A407" s="11"/>
      <c r="B407" s="35">
        <v>426800</v>
      </c>
      <c r="C407" s="13" t="s">
        <v>300</v>
      </c>
      <c r="D407" s="82">
        <f>SUM(D408,D412)</f>
        <v>0</v>
      </c>
      <c r="E407" s="66">
        <f t="shared" ref="E407:O407" si="317">SUM(E408,E412)</f>
        <v>0</v>
      </c>
      <c r="F407" s="14">
        <f t="shared" si="317"/>
        <v>0</v>
      </c>
      <c r="G407" s="14">
        <f t="shared" si="317"/>
        <v>0</v>
      </c>
      <c r="H407" s="14">
        <f t="shared" si="317"/>
        <v>0</v>
      </c>
      <c r="I407" s="14">
        <f t="shared" si="317"/>
        <v>0</v>
      </c>
      <c r="J407" s="14">
        <f t="shared" si="317"/>
        <v>0</v>
      </c>
      <c r="K407" s="14">
        <f t="shared" si="317"/>
        <v>0</v>
      </c>
      <c r="L407" s="14">
        <f t="shared" si="317"/>
        <v>0</v>
      </c>
      <c r="M407" s="14">
        <f t="shared" si="317"/>
        <v>0</v>
      </c>
      <c r="N407" s="14">
        <f t="shared" si="317"/>
        <v>0</v>
      </c>
      <c r="O407" s="47">
        <f t="shared" si="317"/>
        <v>0</v>
      </c>
      <c r="P407" s="65">
        <f t="shared" si="277"/>
        <v>0</v>
      </c>
      <c r="Q407" s="47">
        <f t="shared" ref="Q407:R407" si="318">SUM(Q408,Q412)</f>
        <v>0</v>
      </c>
      <c r="R407" s="47">
        <f t="shared" si="318"/>
        <v>0</v>
      </c>
      <c r="S407" s="65">
        <f t="shared" si="278"/>
        <v>0</v>
      </c>
    </row>
    <row r="408" spans="1:19" hidden="1" x14ac:dyDescent="0.25">
      <c r="A408" s="15"/>
      <c r="B408" s="16">
        <v>426810</v>
      </c>
      <c r="C408" s="17" t="s">
        <v>301</v>
      </c>
      <c r="D408" s="83">
        <f>SUM(D409:D410,D411)</f>
        <v>0</v>
      </c>
      <c r="E408" s="67">
        <f t="shared" ref="E408:O408" si="319">SUM(E409:E410,E411)</f>
        <v>0</v>
      </c>
      <c r="F408" s="18">
        <f t="shared" si="319"/>
        <v>0</v>
      </c>
      <c r="G408" s="18">
        <f t="shared" si="319"/>
        <v>0</v>
      </c>
      <c r="H408" s="18">
        <f t="shared" si="319"/>
        <v>0</v>
      </c>
      <c r="I408" s="18">
        <f t="shared" si="319"/>
        <v>0</v>
      </c>
      <c r="J408" s="18">
        <f t="shared" si="319"/>
        <v>0</v>
      </c>
      <c r="K408" s="18">
        <f t="shared" si="319"/>
        <v>0</v>
      </c>
      <c r="L408" s="18">
        <f t="shared" si="319"/>
        <v>0</v>
      </c>
      <c r="M408" s="18">
        <f t="shared" si="319"/>
        <v>0</v>
      </c>
      <c r="N408" s="18">
        <f t="shared" si="319"/>
        <v>0</v>
      </c>
      <c r="O408" s="48">
        <f t="shared" si="319"/>
        <v>0</v>
      </c>
      <c r="P408" s="65">
        <f t="shared" si="277"/>
        <v>0</v>
      </c>
      <c r="Q408" s="48">
        <f t="shared" ref="Q408:R408" si="320">SUM(Q409:Q410,Q411)</f>
        <v>0</v>
      </c>
      <c r="R408" s="48">
        <f t="shared" si="320"/>
        <v>0</v>
      </c>
      <c r="S408" s="65">
        <f t="shared" si="278"/>
        <v>0</v>
      </c>
    </row>
    <row r="409" spans="1:19" ht="48.75" hidden="1" customHeight="1" x14ac:dyDescent="0.25">
      <c r="A409" s="15"/>
      <c r="B409" s="16">
        <v>426811</v>
      </c>
      <c r="C409" s="17" t="s">
        <v>302</v>
      </c>
      <c r="D409" s="84"/>
      <c r="E409" s="68"/>
      <c r="F409" s="19"/>
      <c r="G409" s="19"/>
      <c r="H409" s="19"/>
      <c r="I409" s="19"/>
      <c r="J409" s="19"/>
      <c r="K409" s="19"/>
      <c r="L409" s="19"/>
      <c r="M409" s="19"/>
      <c r="N409" s="19"/>
      <c r="O409" s="49"/>
      <c r="P409" s="65">
        <f t="shared" si="277"/>
        <v>0</v>
      </c>
      <c r="Q409" s="49"/>
      <c r="R409" s="49"/>
      <c r="S409" s="65">
        <f t="shared" si="278"/>
        <v>0</v>
      </c>
    </row>
    <row r="410" spans="1:19" ht="38.25" hidden="1" x14ac:dyDescent="0.25">
      <c r="A410" s="15"/>
      <c r="B410" s="16">
        <v>426812</v>
      </c>
      <c r="C410" s="17" t="s">
        <v>303</v>
      </c>
      <c r="D410" s="84"/>
      <c r="E410" s="68"/>
      <c r="F410" s="19"/>
      <c r="G410" s="19"/>
      <c r="H410" s="19"/>
      <c r="I410" s="19"/>
      <c r="J410" s="19"/>
      <c r="K410" s="19"/>
      <c r="L410" s="19"/>
      <c r="M410" s="19"/>
      <c r="N410" s="19"/>
      <c r="O410" s="49"/>
      <c r="P410" s="65">
        <f t="shared" si="277"/>
        <v>0</v>
      </c>
      <c r="Q410" s="49"/>
      <c r="R410" s="49"/>
      <c r="S410" s="65">
        <f t="shared" si="278"/>
        <v>0</v>
      </c>
    </row>
    <row r="411" spans="1:19" ht="49.5" hidden="1" customHeight="1" x14ac:dyDescent="0.25">
      <c r="A411" s="15"/>
      <c r="B411" s="16">
        <v>426819</v>
      </c>
      <c r="C411" s="17" t="s">
        <v>544</v>
      </c>
      <c r="D411" s="84"/>
      <c r="E411" s="68"/>
      <c r="F411" s="19"/>
      <c r="G411" s="19"/>
      <c r="H411" s="19"/>
      <c r="I411" s="19"/>
      <c r="J411" s="19"/>
      <c r="K411" s="19"/>
      <c r="L411" s="19"/>
      <c r="M411" s="19"/>
      <c r="N411" s="19"/>
      <c r="O411" s="49"/>
      <c r="P411" s="65">
        <f t="shared" si="277"/>
        <v>0</v>
      </c>
      <c r="Q411" s="49"/>
      <c r="R411" s="49"/>
      <c r="S411" s="65">
        <f t="shared" si="278"/>
        <v>0</v>
      </c>
    </row>
    <row r="412" spans="1:19" hidden="1" x14ac:dyDescent="0.25">
      <c r="A412" s="15"/>
      <c r="B412" s="16">
        <v>426820</v>
      </c>
      <c r="C412" s="17" t="s">
        <v>304</v>
      </c>
      <c r="D412" s="83">
        <f>SUM(D413:D416)</f>
        <v>0</v>
      </c>
      <c r="E412" s="67">
        <f t="shared" ref="E412:O412" si="321">SUM(E413:E416)</f>
        <v>0</v>
      </c>
      <c r="F412" s="18">
        <f t="shared" si="321"/>
        <v>0</v>
      </c>
      <c r="G412" s="18">
        <f t="shared" si="321"/>
        <v>0</v>
      </c>
      <c r="H412" s="18">
        <f t="shared" si="321"/>
        <v>0</v>
      </c>
      <c r="I412" s="18">
        <f t="shared" si="321"/>
        <v>0</v>
      </c>
      <c r="J412" s="18">
        <f t="shared" si="321"/>
        <v>0</v>
      </c>
      <c r="K412" s="18">
        <f t="shared" si="321"/>
        <v>0</v>
      </c>
      <c r="L412" s="18">
        <f t="shared" si="321"/>
        <v>0</v>
      </c>
      <c r="M412" s="18">
        <f t="shared" si="321"/>
        <v>0</v>
      </c>
      <c r="N412" s="18">
        <f t="shared" si="321"/>
        <v>0</v>
      </c>
      <c r="O412" s="48">
        <f t="shared" si="321"/>
        <v>0</v>
      </c>
      <c r="P412" s="65">
        <f t="shared" si="277"/>
        <v>0</v>
      </c>
      <c r="Q412" s="48">
        <f t="shared" ref="Q412:R412" si="322">SUM(Q413:Q416)</f>
        <v>0</v>
      </c>
      <c r="R412" s="48">
        <f t="shared" si="322"/>
        <v>0</v>
      </c>
      <c r="S412" s="65">
        <f t="shared" si="278"/>
        <v>0</v>
      </c>
    </row>
    <row r="413" spans="1:19" hidden="1" x14ac:dyDescent="0.25">
      <c r="A413" s="15"/>
      <c r="B413" s="16">
        <v>426821</v>
      </c>
      <c r="C413" s="17" t="s">
        <v>305</v>
      </c>
      <c r="D413" s="84"/>
      <c r="E413" s="68"/>
      <c r="F413" s="19"/>
      <c r="G413" s="19"/>
      <c r="H413" s="19"/>
      <c r="I413" s="19"/>
      <c r="J413" s="19"/>
      <c r="K413" s="19"/>
      <c r="L413" s="19"/>
      <c r="M413" s="19"/>
      <c r="N413" s="19"/>
      <c r="O413" s="49"/>
      <c r="P413" s="65">
        <f t="shared" si="277"/>
        <v>0</v>
      </c>
      <c r="Q413" s="49"/>
      <c r="R413" s="49"/>
      <c r="S413" s="65">
        <f t="shared" si="278"/>
        <v>0</v>
      </c>
    </row>
    <row r="414" spans="1:19" hidden="1" x14ac:dyDescent="0.25">
      <c r="A414" s="15"/>
      <c r="B414" s="16">
        <v>426822</v>
      </c>
      <c r="C414" s="17" t="s">
        <v>306</v>
      </c>
      <c r="D414" s="84"/>
      <c r="E414" s="68"/>
      <c r="F414" s="19"/>
      <c r="G414" s="19"/>
      <c r="H414" s="19"/>
      <c r="I414" s="19"/>
      <c r="J414" s="19"/>
      <c r="K414" s="19"/>
      <c r="L414" s="19"/>
      <c r="M414" s="19"/>
      <c r="N414" s="19"/>
      <c r="O414" s="49"/>
      <c r="P414" s="65">
        <f t="shared" si="277"/>
        <v>0</v>
      </c>
      <c r="Q414" s="49"/>
      <c r="R414" s="49"/>
      <c r="S414" s="65">
        <f t="shared" si="278"/>
        <v>0</v>
      </c>
    </row>
    <row r="415" spans="1:19" ht="74.25" hidden="1" customHeight="1" x14ac:dyDescent="0.25">
      <c r="A415" s="15"/>
      <c r="B415" s="16">
        <v>426823</v>
      </c>
      <c r="C415" s="17" t="s">
        <v>307</v>
      </c>
      <c r="D415" s="84"/>
      <c r="E415" s="68"/>
      <c r="F415" s="19"/>
      <c r="G415" s="19"/>
      <c r="H415" s="19"/>
      <c r="I415" s="19"/>
      <c r="J415" s="19"/>
      <c r="K415" s="19"/>
      <c r="L415" s="19"/>
      <c r="M415" s="19"/>
      <c r="N415" s="19"/>
      <c r="O415" s="49"/>
      <c r="P415" s="65">
        <f t="shared" si="277"/>
        <v>0</v>
      </c>
      <c r="Q415" s="49"/>
      <c r="R415" s="49"/>
      <c r="S415" s="65">
        <f t="shared" si="278"/>
        <v>0</v>
      </c>
    </row>
    <row r="416" spans="1:19" ht="61.5" hidden="1" customHeight="1" x14ac:dyDescent="0.25">
      <c r="A416" s="15"/>
      <c r="B416" s="16">
        <v>426829</v>
      </c>
      <c r="C416" s="17" t="s">
        <v>600</v>
      </c>
      <c r="D416" s="84"/>
      <c r="E416" s="68"/>
      <c r="F416" s="19"/>
      <c r="G416" s="19"/>
      <c r="H416" s="19"/>
      <c r="I416" s="19"/>
      <c r="J416" s="19"/>
      <c r="K416" s="19"/>
      <c r="L416" s="19"/>
      <c r="M416" s="19"/>
      <c r="N416" s="19"/>
      <c r="O416" s="49"/>
      <c r="P416" s="65">
        <f t="shared" si="277"/>
        <v>0</v>
      </c>
      <c r="Q416" s="49"/>
      <c r="R416" s="49"/>
      <c r="S416" s="65">
        <f t="shared" si="278"/>
        <v>0</v>
      </c>
    </row>
    <row r="417" spans="1:19" hidden="1" x14ac:dyDescent="0.25">
      <c r="A417" s="11"/>
      <c r="B417" s="35">
        <v>426900</v>
      </c>
      <c r="C417" s="13" t="s">
        <v>308</v>
      </c>
      <c r="D417" s="82">
        <f>SUM(D418)</f>
        <v>0</v>
      </c>
      <c r="E417" s="66">
        <f t="shared" ref="E417:O417" si="323">SUM(E418)</f>
        <v>0</v>
      </c>
      <c r="F417" s="14">
        <f t="shared" si="323"/>
        <v>0</v>
      </c>
      <c r="G417" s="14">
        <f t="shared" si="323"/>
        <v>0</v>
      </c>
      <c r="H417" s="14">
        <f t="shared" si="323"/>
        <v>0</v>
      </c>
      <c r="I417" s="14">
        <f t="shared" si="323"/>
        <v>0</v>
      </c>
      <c r="J417" s="14">
        <f t="shared" si="323"/>
        <v>0</v>
      </c>
      <c r="K417" s="14">
        <f t="shared" si="323"/>
        <v>0</v>
      </c>
      <c r="L417" s="14">
        <f t="shared" si="323"/>
        <v>0</v>
      </c>
      <c r="M417" s="14">
        <f t="shared" si="323"/>
        <v>0</v>
      </c>
      <c r="N417" s="14">
        <f t="shared" si="323"/>
        <v>0</v>
      </c>
      <c r="O417" s="47">
        <f t="shared" si="323"/>
        <v>0</v>
      </c>
      <c r="P417" s="65">
        <f t="shared" si="277"/>
        <v>0</v>
      </c>
      <c r="Q417" s="47">
        <f t="shared" ref="Q417:R417" si="324">SUM(Q418)</f>
        <v>0</v>
      </c>
      <c r="R417" s="47">
        <f t="shared" si="324"/>
        <v>0</v>
      </c>
      <c r="S417" s="65">
        <f t="shared" si="278"/>
        <v>0</v>
      </c>
    </row>
    <row r="418" spans="1:19" hidden="1" x14ac:dyDescent="0.25">
      <c r="A418" s="15"/>
      <c r="B418" s="16">
        <v>426910</v>
      </c>
      <c r="C418" s="17" t="s">
        <v>308</v>
      </c>
      <c r="D418" s="83">
        <f>SUM(D419:D422)</f>
        <v>0</v>
      </c>
      <c r="E418" s="226">
        <f t="shared" ref="E418:R418" si="325">SUM(E419:E422)</f>
        <v>0</v>
      </c>
      <c r="F418" s="18">
        <f t="shared" si="325"/>
        <v>0</v>
      </c>
      <c r="G418" s="18">
        <f t="shared" si="325"/>
        <v>0</v>
      </c>
      <c r="H418" s="18">
        <f t="shared" si="325"/>
        <v>0</v>
      </c>
      <c r="I418" s="18">
        <f t="shared" si="325"/>
        <v>0</v>
      </c>
      <c r="J418" s="18">
        <f t="shared" si="325"/>
        <v>0</v>
      </c>
      <c r="K418" s="18">
        <f t="shared" si="325"/>
        <v>0</v>
      </c>
      <c r="L418" s="18">
        <f t="shared" si="325"/>
        <v>0</v>
      </c>
      <c r="M418" s="18">
        <f t="shared" si="325"/>
        <v>0</v>
      </c>
      <c r="N418" s="18">
        <f t="shared" si="325"/>
        <v>0</v>
      </c>
      <c r="O418" s="227">
        <f t="shared" si="325"/>
        <v>0</v>
      </c>
      <c r="P418" s="65">
        <f t="shared" si="277"/>
        <v>0</v>
      </c>
      <c r="Q418" s="226">
        <f t="shared" si="325"/>
        <v>0</v>
      </c>
      <c r="R418" s="111">
        <f t="shared" si="325"/>
        <v>0</v>
      </c>
      <c r="S418" s="65">
        <f t="shared" si="278"/>
        <v>0</v>
      </c>
    </row>
    <row r="419" spans="1:19" ht="38.25" hidden="1" x14ac:dyDescent="0.25">
      <c r="A419" s="15"/>
      <c r="B419" s="16">
        <v>426911</v>
      </c>
      <c r="C419" s="17" t="s">
        <v>601</v>
      </c>
      <c r="D419" s="84"/>
      <c r="E419" s="68"/>
      <c r="F419" s="19"/>
      <c r="G419" s="19"/>
      <c r="H419" s="19"/>
      <c r="I419" s="19"/>
      <c r="J419" s="19"/>
      <c r="K419" s="19"/>
      <c r="L419" s="19"/>
      <c r="M419" s="19"/>
      <c r="N419" s="19"/>
      <c r="O419" s="49"/>
      <c r="P419" s="65">
        <f t="shared" si="277"/>
        <v>0</v>
      </c>
      <c r="Q419" s="49"/>
      <c r="R419" s="49"/>
      <c r="S419" s="65">
        <f t="shared" si="278"/>
        <v>0</v>
      </c>
    </row>
    <row r="420" spans="1:19" hidden="1" x14ac:dyDescent="0.25">
      <c r="A420" s="15"/>
      <c r="B420" s="16">
        <v>426912</v>
      </c>
      <c r="C420" s="17" t="s">
        <v>309</v>
      </c>
      <c r="D420" s="84"/>
      <c r="E420" s="68"/>
      <c r="F420" s="19"/>
      <c r="G420" s="19"/>
      <c r="H420" s="19"/>
      <c r="I420" s="19"/>
      <c r="J420" s="19"/>
      <c r="K420" s="19"/>
      <c r="L420" s="19"/>
      <c r="M420" s="19"/>
      <c r="N420" s="19"/>
      <c r="O420" s="49"/>
      <c r="P420" s="65">
        <f t="shared" si="277"/>
        <v>0</v>
      </c>
      <c r="Q420" s="49"/>
      <c r="R420" s="49"/>
      <c r="S420" s="65">
        <f t="shared" si="278"/>
        <v>0</v>
      </c>
    </row>
    <row r="421" spans="1:19" ht="103.5" hidden="1" customHeight="1" x14ac:dyDescent="0.25">
      <c r="A421" s="15"/>
      <c r="B421" s="16">
        <v>426913</v>
      </c>
      <c r="C421" s="17" t="s">
        <v>731</v>
      </c>
      <c r="D421" s="84"/>
      <c r="E421" s="68"/>
      <c r="F421" s="19"/>
      <c r="G421" s="19"/>
      <c r="H421" s="19"/>
      <c r="I421" s="19"/>
      <c r="J421" s="19"/>
      <c r="K421" s="19"/>
      <c r="L421" s="19"/>
      <c r="M421" s="19"/>
      <c r="N421" s="19"/>
      <c r="O421" s="49"/>
      <c r="P421" s="65">
        <f t="shared" si="277"/>
        <v>0</v>
      </c>
      <c r="Q421" s="49"/>
      <c r="R421" s="49"/>
      <c r="S421" s="65">
        <f t="shared" si="278"/>
        <v>0</v>
      </c>
    </row>
    <row r="422" spans="1:19" ht="25.5" hidden="1" x14ac:dyDescent="0.25">
      <c r="A422" s="15"/>
      <c r="B422" s="16">
        <v>426919</v>
      </c>
      <c r="C422" s="17" t="s">
        <v>730</v>
      </c>
      <c r="D422" s="84"/>
      <c r="E422" s="68"/>
      <c r="F422" s="19"/>
      <c r="G422" s="19"/>
      <c r="H422" s="19"/>
      <c r="I422" s="19"/>
      <c r="J422" s="19"/>
      <c r="K422" s="19"/>
      <c r="L422" s="19"/>
      <c r="M422" s="19"/>
      <c r="N422" s="19"/>
      <c r="O422" s="49"/>
      <c r="P422" s="65">
        <f t="shared" si="277"/>
        <v>0</v>
      </c>
      <c r="Q422" s="49"/>
      <c r="R422" s="49"/>
      <c r="S422" s="65">
        <f t="shared" si="278"/>
        <v>0</v>
      </c>
    </row>
    <row r="423" spans="1:19" ht="25.5" hidden="1" x14ac:dyDescent="0.25">
      <c r="A423" s="11"/>
      <c r="B423" s="34">
        <v>431000</v>
      </c>
      <c r="C423" s="21" t="s">
        <v>311</v>
      </c>
      <c r="D423" s="82">
        <f>SUM(D424,D427,D430)</f>
        <v>0</v>
      </c>
      <c r="E423" s="66">
        <f t="shared" ref="E423:O423" si="326">SUM(E424,E427,E430)</f>
        <v>0</v>
      </c>
      <c r="F423" s="14">
        <f t="shared" si="326"/>
        <v>0</v>
      </c>
      <c r="G423" s="14">
        <f t="shared" si="326"/>
        <v>0</v>
      </c>
      <c r="H423" s="14">
        <f t="shared" si="326"/>
        <v>0</v>
      </c>
      <c r="I423" s="14">
        <f t="shared" si="326"/>
        <v>0</v>
      </c>
      <c r="J423" s="14">
        <f t="shared" si="326"/>
        <v>0</v>
      </c>
      <c r="K423" s="14">
        <f t="shared" si="326"/>
        <v>0</v>
      </c>
      <c r="L423" s="14">
        <f t="shared" si="326"/>
        <v>0</v>
      </c>
      <c r="M423" s="14">
        <f t="shared" si="326"/>
        <v>0</v>
      </c>
      <c r="N423" s="14">
        <f t="shared" si="326"/>
        <v>0</v>
      </c>
      <c r="O423" s="47">
        <f t="shared" si="326"/>
        <v>0</v>
      </c>
      <c r="P423" s="65">
        <f t="shared" si="277"/>
        <v>0</v>
      </c>
      <c r="Q423" s="47">
        <f t="shared" ref="Q423:R423" si="327">SUM(Q424,Q427,Q430)</f>
        <v>0</v>
      </c>
      <c r="R423" s="47">
        <f t="shared" si="327"/>
        <v>0</v>
      </c>
      <c r="S423" s="65">
        <f t="shared" si="278"/>
        <v>0</v>
      </c>
    </row>
    <row r="424" spans="1:19" ht="25.5" hidden="1" x14ac:dyDescent="0.25">
      <c r="A424" s="11"/>
      <c r="B424" s="35">
        <v>431100</v>
      </c>
      <c r="C424" s="13" t="s">
        <v>312</v>
      </c>
      <c r="D424" s="82">
        <f>SUM(D425)</f>
        <v>0</v>
      </c>
      <c r="E424" s="66">
        <f t="shared" ref="E424:O425" si="328">SUM(E425)</f>
        <v>0</v>
      </c>
      <c r="F424" s="14">
        <f t="shared" si="328"/>
        <v>0</v>
      </c>
      <c r="G424" s="14">
        <f t="shared" si="328"/>
        <v>0</v>
      </c>
      <c r="H424" s="14">
        <f t="shared" si="328"/>
        <v>0</v>
      </c>
      <c r="I424" s="14">
        <f t="shared" si="328"/>
        <v>0</v>
      </c>
      <c r="J424" s="14">
        <f t="shared" si="328"/>
        <v>0</v>
      </c>
      <c r="K424" s="14">
        <f t="shared" si="328"/>
        <v>0</v>
      </c>
      <c r="L424" s="14">
        <f t="shared" si="328"/>
        <v>0</v>
      </c>
      <c r="M424" s="14">
        <f t="shared" si="328"/>
        <v>0</v>
      </c>
      <c r="N424" s="14">
        <f t="shared" si="328"/>
        <v>0</v>
      </c>
      <c r="O424" s="47">
        <f t="shared" si="328"/>
        <v>0</v>
      </c>
      <c r="P424" s="65">
        <f t="shared" si="277"/>
        <v>0</v>
      </c>
      <c r="Q424" s="47">
        <f t="shared" ref="Q424:R425" si="329">SUM(Q425)</f>
        <v>0</v>
      </c>
      <c r="R424" s="47">
        <f t="shared" si="329"/>
        <v>0</v>
      </c>
      <c r="S424" s="65">
        <f t="shared" si="278"/>
        <v>0</v>
      </c>
    </row>
    <row r="425" spans="1:19" ht="25.5" hidden="1" x14ac:dyDescent="0.25">
      <c r="A425" s="15"/>
      <c r="B425" s="16">
        <v>431110</v>
      </c>
      <c r="C425" s="17" t="s">
        <v>312</v>
      </c>
      <c r="D425" s="83">
        <f>SUM(D426)</f>
        <v>0</v>
      </c>
      <c r="E425" s="67">
        <f t="shared" si="328"/>
        <v>0</v>
      </c>
      <c r="F425" s="18">
        <f t="shared" si="328"/>
        <v>0</v>
      </c>
      <c r="G425" s="18">
        <f t="shared" si="328"/>
        <v>0</v>
      </c>
      <c r="H425" s="18">
        <f t="shared" si="328"/>
        <v>0</v>
      </c>
      <c r="I425" s="18">
        <f t="shared" si="328"/>
        <v>0</v>
      </c>
      <c r="J425" s="18">
        <f t="shared" si="328"/>
        <v>0</v>
      </c>
      <c r="K425" s="18">
        <f t="shared" si="328"/>
        <v>0</v>
      </c>
      <c r="L425" s="18">
        <f t="shared" si="328"/>
        <v>0</v>
      </c>
      <c r="M425" s="18">
        <f t="shared" si="328"/>
        <v>0</v>
      </c>
      <c r="N425" s="18">
        <f t="shared" si="328"/>
        <v>0</v>
      </c>
      <c r="O425" s="48">
        <f t="shared" si="328"/>
        <v>0</v>
      </c>
      <c r="P425" s="65">
        <f t="shared" si="277"/>
        <v>0</v>
      </c>
      <c r="Q425" s="48">
        <f t="shared" si="329"/>
        <v>0</v>
      </c>
      <c r="R425" s="48">
        <f t="shared" si="329"/>
        <v>0</v>
      </c>
      <c r="S425" s="65">
        <f t="shared" si="278"/>
        <v>0</v>
      </c>
    </row>
    <row r="426" spans="1:19" ht="25.5" hidden="1" x14ac:dyDescent="0.25">
      <c r="A426" s="15"/>
      <c r="B426" s="23">
        <v>431111</v>
      </c>
      <c r="C426" s="17" t="s">
        <v>312</v>
      </c>
      <c r="D426" s="84"/>
      <c r="E426" s="78"/>
      <c r="F426" s="36"/>
      <c r="G426" s="19"/>
      <c r="H426" s="36"/>
      <c r="I426" s="36"/>
      <c r="J426" s="36"/>
      <c r="K426" s="36"/>
      <c r="L426" s="36"/>
      <c r="M426" s="36"/>
      <c r="N426" s="36"/>
      <c r="O426" s="49"/>
      <c r="P426" s="65">
        <f t="shared" si="277"/>
        <v>0</v>
      </c>
      <c r="Q426" s="60"/>
      <c r="R426" s="60"/>
      <c r="S426" s="65">
        <f t="shared" si="278"/>
        <v>0</v>
      </c>
    </row>
    <row r="427" spans="1:19" hidden="1" x14ac:dyDescent="0.25">
      <c r="A427" s="11"/>
      <c r="B427" s="27">
        <v>431200</v>
      </c>
      <c r="C427" s="13" t="s">
        <v>313</v>
      </c>
      <c r="D427" s="82">
        <f>SUM(D428)</f>
        <v>0</v>
      </c>
      <c r="E427" s="66">
        <f t="shared" ref="E427:O428" si="330">SUM(E428)</f>
        <v>0</v>
      </c>
      <c r="F427" s="14">
        <f t="shared" si="330"/>
        <v>0</v>
      </c>
      <c r="G427" s="14">
        <f t="shared" si="330"/>
        <v>0</v>
      </c>
      <c r="H427" s="14">
        <f t="shared" si="330"/>
        <v>0</v>
      </c>
      <c r="I427" s="14">
        <f t="shared" si="330"/>
        <v>0</v>
      </c>
      <c r="J427" s="14">
        <f t="shared" si="330"/>
        <v>0</v>
      </c>
      <c r="K427" s="14">
        <f t="shared" si="330"/>
        <v>0</v>
      </c>
      <c r="L427" s="14">
        <f t="shared" si="330"/>
        <v>0</v>
      </c>
      <c r="M427" s="14">
        <f t="shared" si="330"/>
        <v>0</v>
      </c>
      <c r="N427" s="14">
        <f t="shared" si="330"/>
        <v>0</v>
      </c>
      <c r="O427" s="47">
        <f t="shared" si="330"/>
        <v>0</v>
      </c>
      <c r="P427" s="65">
        <f t="shared" si="277"/>
        <v>0</v>
      </c>
      <c r="Q427" s="47">
        <f t="shared" ref="Q427:R428" si="331">SUM(Q428)</f>
        <v>0</v>
      </c>
      <c r="R427" s="47">
        <f t="shared" si="331"/>
        <v>0</v>
      </c>
      <c r="S427" s="65">
        <f t="shared" si="278"/>
        <v>0</v>
      </c>
    </row>
    <row r="428" spans="1:19" hidden="1" x14ac:dyDescent="0.25">
      <c r="A428" s="15"/>
      <c r="B428" s="23">
        <v>431210</v>
      </c>
      <c r="C428" s="17" t="s">
        <v>313</v>
      </c>
      <c r="D428" s="83">
        <f>SUM(D429)</f>
        <v>0</v>
      </c>
      <c r="E428" s="67">
        <f t="shared" si="330"/>
        <v>0</v>
      </c>
      <c r="F428" s="18">
        <f t="shared" si="330"/>
        <v>0</v>
      </c>
      <c r="G428" s="18">
        <f t="shared" si="330"/>
        <v>0</v>
      </c>
      <c r="H428" s="18">
        <f t="shared" si="330"/>
        <v>0</v>
      </c>
      <c r="I428" s="18">
        <f t="shared" si="330"/>
        <v>0</v>
      </c>
      <c r="J428" s="18">
        <f t="shared" si="330"/>
        <v>0</v>
      </c>
      <c r="K428" s="18">
        <f t="shared" si="330"/>
        <v>0</v>
      </c>
      <c r="L428" s="18">
        <f t="shared" si="330"/>
        <v>0</v>
      </c>
      <c r="M428" s="18">
        <f t="shared" si="330"/>
        <v>0</v>
      </c>
      <c r="N428" s="18">
        <f t="shared" si="330"/>
        <v>0</v>
      </c>
      <c r="O428" s="48">
        <f t="shared" si="330"/>
        <v>0</v>
      </c>
      <c r="P428" s="65">
        <f t="shared" si="277"/>
        <v>0</v>
      </c>
      <c r="Q428" s="48">
        <f t="shared" si="331"/>
        <v>0</v>
      </c>
      <c r="R428" s="48">
        <f t="shared" si="331"/>
        <v>0</v>
      </c>
      <c r="S428" s="65">
        <f t="shared" si="278"/>
        <v>0</v>
      </c>
    </row>
    <row r="429" spans="1:19" hidden="1" x14ac:dyDescent="0.25">
      <c r="A429" s="15"/>
      <c r="B429" s="23">
        <v>431211</v>
      </c>
      <c r="C429" s="17" t="s">
        <v>313</v>
      </c>
      <c r="D429" s="84"/>
      <c r="E429" s="68"/>
      <c r="F429" s="19"/>
      <c r="G429" s="19"/>
      <c r="H429" s="19"/>
      <c r="I429" s="19"/>
      <c r="J429" s="19"/>
      <c r="K429" s="19"/>
      <c r="L429" s="19"/>
      <c r="M429" s="19"/>
      <c r="N429" s="19"/>
      <c r="O429" s="49"/>
      <c r="P429" s="65">
        <f t="shared" si="277"/>
        <v>0</v>
      </c>
      <c r="Q429" s="49"/>
      <c r="R429" s="49"/>
      <c r="S429" s="65">
        <f t="shared" si="278"/>
        <v>0</v>
      </c>
    </row>
    <row r="430" spans="1:19" ht="25.5" hidden="1" x14ac:dyDescent="0.25">
      <c r="A430" s="11"/>
      <c r="B430" s="27">
        <v>431300</v>
      </c>
      <c r="C430" s="13" t="s">
        <v>314</v>
      </c>
      <c r="D430" s="82">
        <f>SUM(D431)</f>
        <v>0</v>
      </c>
      <c r="E430" s="66">
        <f t="shared" ref="E430:O431" si="332">SUM(E431)</f>
        <v>0</v>
      </c>
      <c r="F430" s="14">
        <f t="shared" si="332"/>
        <v>0</v>
      </c>
      <c r="G430" s="14">
        <f t="shared" si="332"/>
        <v>0</v>
      </c>
      <c r="H430" s="14">
        <f t="shared" si="332"/>
        <v>0</v>
      </c>
      <c r="I430" s="14">
        <f t="shared" si="332"/>
        <v>0</v>
      </c>
      <c r="J430" s="14">
        <f t="shared" si="332"/>
        <v>0</v>
      </c>
      <c r="K430" s="14">
        <f t="shared" si="332"/>
        <v>0</v>
      </c>
      <c r="L430" s="14">
        <f t="shared" si="332"/>
        <v>0</v>
      </c>
      <c r="M430" s="14">
        <f t="shared" si="332"/>
        <v>0</v>
      </c>
      <c r="N430" s="14">
        <f t="shared" si="332"/>
        <v>0</v>
      </c>
      <c r="O430" s="47">
        <f t="shared" si="332"/>
        <v>0</v>
      </c>
      <c r="P430" s="65">
        <f t="shared" si="277"/>
        <v>0</v>
      </c>
      <c r="Q430" s="47">
        <f t="shared" ref="Q430:R431" si="333">SUM(Q431)</f>
        <v>0</v>
      </c>
      <c r="R430" s="47">
        <f t="shared" si="333"/>
        <v>0</v>
      </c>
      <c r="S430" s="65">
        <f t="shared" si="278"/>
        <v>0</v>
      </c>
    </row>
    <row r="431" spans="1:19" ht="25.5" hidden="1" x14ac:dyDescent="0.25">
      <c r="A431" s="15"/>
      <c r="B431" s="23">
        <v>431310</v>
      </c>
      <c r="C431" s="17" t="s">
        <v>314</v>
      </c>
      <c r="D431" s="83">
        <f>SUM(D432)</f>
        <v>0</v>
      </c>
      <c r="E431" s="67">
        <f t="shared" si="332"/>
        <v>0</v>
      </c>
      <c r="F431" s="18">
        <f t="shared" si="332"/>
        <v>0</v>
      </c>
      <c r="G431" s="18">
        <f t="shared" si="332"/>
        <v>0</v>
      </c>
      <c r="H431" s="18">
        <f t="shared" si="332"/>
        <v>0</v>
      </c>
      <c r="I431" s="18">
        <f t="shared" si="332"/>
        <v>0</v>
      </c>
      <c r="J431" s="18">
        <f t="shared" si="332"/>
        <v>0</v>
      </c>
      <c r="K431" s="18">
        <f t="shared" si="332"/>
        <v>0</v>
      </c>
      <c r="L431" s="18">
        <f t="shared" si="332"/>
        <v>0</v>
      </c>
      <c r="M431" s="18">
        <f t="shared" si="332"/>
        <v>0</v>
      </c>
      <c r="N431" s="18">
        <f t="shared" si="332"/>
        <v>0</v>
      </c>
      <c r="O431" s="48">
        <f t="shared" si="332"/>
        <v>0</v>
      </c>
      <c r="P431" s="65">
        <f t="shared" si="277"/>
        <v>0</v>
      </c>
      <c r="Q431" s="48">
        <f t="shared" si="333"/>
        <v>0</v>
      </c>
      <c r="R431" s="48">
        <f t="shared" si="333"/>
        <v>0</v>
      </c>
      <c r="S431" s="65">
        <f t="shared" si="278"/>
        <v>0</v>
      </c>
    </row>
    <row r="432" spans="1:19" ht="25.5" hidden="1" x14ac:dyDescent="0.25">
      <c r="A432" s="15"/>
      <c r="B432" s="23">
        <v>431311</v>
      </c>
      <c r="C432" s="17" t="s">
        <v>314</v>
      </c>
      <c r="D432" s="84"/>
      <c r="E432" s="68"/>
      <c r="F432" s="19"/>
      <c r="G432" s="19"/>
      <c r="H432" s="19"/>
      <c r="I432" s="19"/>
      <c r="J432" s="19"/>
      <c r="K432" s="19"/>
      <c r="L432" s="19"/>
      <c r="M432" s="19"/>
      <c r="N432" s="19"/>
      <c r="O432" s="49"/>
      <c r="P432" s="65">
        <f t="shared" si="277"/>
        <v>0</v>
      </c>
      <c r="Q432" s="49"/>
      <c r="R432" s="49"/>
      <c r="S432" s="65">
        <f t="shared" si="278"/>
        <v>0</v>
      </c>
    </row>
    <row r="433" spans="1:19" s="119" customFormat="1" ht="25.5" hidden="1" x14ac:dyDescent="0.25">
      <c r="A433" s="114"/>
      <c r="B433" s="122">
        <v>435000</v>
      </c>
      <c r="C433" s="116" t="s">
        <v>502</v>
      </c>
      <c r="D433" s="117">
        <f>SUM(D434)</f>
        <v>0</v>
      </c>
      <c r="E433" s="120">
        <f t="shared" ref="E433:O435" si="334">SUM(E434)</f>
        <v>0</v>
      </c>
      <c r="F433" s="118">
        <f t="shared" si="334"/>
        <v>0</v>
      </c>
      <c r="G433" s="118">
        <f t="shared" si="334"/>
        <v>0</v>
      </c>
      <c r="H433" s="118">
        <f t="shared" si="334"/>
        <v>0</v>
      </c>
      <c r="I433" s="118">
        <f t="shared" si="334"/>
        <v>0</v>
      </c>
      <c r="J433" s="118">
        <f t="shared" si="334"/>
        <v>0</v>
      </c>
      <c r="K433" s="118">
        <f t="shared" si="334"/>
        <v>0</v>
      </c>
      <c r="L433" s="118">
        <f t="shared" si="334"/>
        <v>0</v>
      </c>
      <c r="M433" s="118">
        <f t="shared" si="334"/>
        <v>0</v>
      </c>
      <c r="N433" s="118">
        <f t="shared" si="334"/>
        <v>0</v>
      </c>
      <c r="O433" s="121">
        <f t="shared" si="334"/>
        <v>0</v>
      </c>
      <c r="P433" s="65">
        <f t="shared" si="277"/>
        <v>0</v>
      </c>
      <c r="Q433" s="118">
        <f t="shared" ref="Q433:R435" si="335">SUM(Q434)</f>
        <v>0</v>
      </c>
      <c r="R433" s="118">
        <f t="shared" si="335"/>
        <v>0</v>
      </c>
      <c r="S433" s="65">
        <f t="shared" si="278"/>
        <v>0</v>
      </c>
    </row>
    <row r="434" spans="1:19" s="119" customFormat="1" ht="25.5" hidden="1" x14ac:dyDescent="0.25">
      <c r="A434" s="114"/>
      <c r="B434" s="122">
        <v>435100</v>
      </c>
      <c r="C434" s="116" t="s">
        <v>503</v>
      </c>
      <c r="D434" s="117">
        <f>SUM(D435)</f>
        <v>0</v>
      </c>
      <c r="E434" s="120">
        <f t="shared" si="334"/>
        <v>0</v>
      </c>
      <c r="F434" s="118">
        <f t="shared" si="334"/>
        <v>0</v>
      </c>
      <c r="G434" s="118">
        <f t="shared" si="334"/>
        <v>0</v>
      </c>
      <c r="H434" s="118">
        <f t="shared" si="334"/>
        <v>0</v>
      </c>
      <c r="I434" s="118">
        <f t="shared" si="334"/>
        <v>0</v>
      </c>
      <c r="J434" s="118">
        <f t="shared" si="334"/>
        <v>0</v>
      </c>
      <c r="K434" s="118">
        <f t="shared" si="334"/>
        <v>0</v>
      </c>
      <c r="L434" s="118">
        <f t="shared" si="334"/>
        <v>0</v>
      </c>
      <c r="M434" s="118">
        <f t="shared" si="334"/>
        <v>0</v>
      </c>
      <c r="N434" s="118">
        <f t="shared" si="334"/>
        <v>0</v>
      </c>
      <c r="O434" s="121">
        <f t="shared" si="334"/>
        <v>0</v>
      </c>
      <c r="P434" s="65">
        <f t="shared" ref="P434:P497" si="336">SUM(E434:O434)</f>
        <v>0</v>
      </c>
      <c r="Q434" s="118">
        <f t="shared" si="335"/>
        <v>0</v>
      </c>
      <c r="R434" s="118">
        <f t="shared" si="335"/>
        <v>0</v>
      </c>
      <c r="S434" s="65">
        <f t="shared" ref="S434:S497" si="337">SUM(P434:R434)</f>
        <v>0</v>
      </c>
    </row>
    <row r="435" spans="1:19" ht="17.25" hidden="1" customHeight="1" x14ac:dyDescent="0.25">
      <c r="A435" s="15"/>
      <c r="B435" s="23">
        <v>435110</v>
      </c>
      <c r="C435" s="123" t="s">
        <v>503</v>
      </c>
      <c r="D435" s="85">
        <f>SUM(D436)</f>
        <v>0</v>
      </c>
      <c r="E435" s="104">
        <f t="shared" si="334"/>
        <v>0</v>
      </c>
      <c r="F435" s="20">
        <f t="shared" si="334"/>
        <v>0</v>
      </c>
      <c r="G435" s="20">
        <f t="shared" si="334"/>
        <v>0</v>
      </c>
      <c r="H435" s="20">
        <f t="shared" si="334"/>
        <v>0</v>
      </c>
      <c r="I435" s="20">
        <f t="shared" si="334"/>
        <v>0</v>
      </c>
      <c r="J435" s="20">
        <f t="shared" si="334"/>
        <v>0</v>
      </c>
      <c r="K435" s="20">
        <f t="shared" si="334"/>
        <v>0</v>
      </c>
      <c r="L435" s="20">
        <f t="shared" si="334"/>
        <v>0</v>
      </c>
      <c r="M435" s="20">
        <f t="shared" si="334"/>
        <v>0</v>
      </c>
      <c r="N435" s="20">
        <f t="shared" si="334"/>
        <v>0</v>
      </c>
      <c r="O435" s="105">
        <f t="shared" si="334"/>
        <v>0</v>
      </c>
      <c r="P435" s="65">
        <f t="shared" si="336"/>
        <v>0</v>
      </c>
      <c r="Q435" s="20">
        <f t="shared" si="335"/>
        <v>0</v>
      </c>
      <c r="R435" s="20">
        <f t="shared" si="335"/>
        <v>0</v>
      </c>
      <c r="S435" s="65">
        <f t="shared" si="337"/>
        <v>0</v>
      </c>
    </row>
    <row r="436" spans="1:19" ht="15.75" hidden="1" customHeight="1" x14ac:dyDescent="0.25">
      <c r="A436" s="15"/>
      <c r="B436" s="23">
        <v>435111</v>
      </c>
      <c r="C436" s="123" t="s">
        <v>503</v>
      </c>
      <c r="D436" s="84"/>
      <c r="E436" s="68"/>
      <c r="F436" s="19"/>
      <c r="G436" s="19"/>
      <c r="H436" s="19"/>
      <c r="I436" s="19"/>
      <c r="J436" s="19"/>
      <c r="K436" s="19"/>
      <c r="L436" s="19"/>
      <c r="M436" s="19"/>
      <c r="N436" s="19"/>
      <c r="O436" s="49"/>
      <c r="P436" s="65">
        <f t="shared" si="336"/>
        <v>0</v>
      </c>
      <c r="Q436" s="49"/>
      <c r="R436" s="49"/>
      <c r="S436" s="65">
        <f t="shared" si="337"/>
        <v>0</v>
      </c>
    </row>
    <row r="437" spans="1:19" hidden="1" x14ac:dyDescent="0.25">
      <c r="A437" s="11"/>
      <c r="B437" s="27">
        <v>441000</v>
      </c>
      <c r="C437" s="21" t="s">
        <v>315</v>
      </c>
      <c r="D437" s="82">
        <f>SUM(D438,D443,D446,D449)</f>
        <v>0</v>
      </c>
      <c r="E437" s="66">
        <f t="shared" ref="E437:O437" si="338">SUM(E438,E443,E446,E449)</f>
        <v>0</v>
      </c>
      <c r="F437" s="14">
        <f t="shared" si="338"/>
        <v>0</v>
      </c>
      <c r="G437" s="14">
        <f t="shared" si="338"/>
        <v>0</v>
      </c>
      <c r="H437" s="14">
        <f t="shared" si="338"/>
        <v>0</v>
      </c>
      <c r="I437" s="14">
        <f t="shared" si="338"/>
        <v>0</v>
      </c>
      <c r="J437" s="14">
        <f t="shared" si="338"/>
        <v>0</v>
      </c>
      <c r="K437" s="14">
        <f t="shared" si="338"/>
        <v>0</v>
      </c>
      <c r="L437" s="14">
        <f t="shared" si="338"/>
        <v>0</v>
      </c>
      <c r="M437" s="14">
        <f t="shared" si="338"/>
        <v>0</v>
      </c>
      <c r="N437" s="14">
        <f t="shared" si="338"/>
        <v>0</v>
      </c>
      <c r="O437" s="47">
        <f t="shared" si="338"/>
        <v>0</v>
      </c>
      <c r="P437" s="65">
        <f t="shared" si="336"/>
        <v>0</v>
      </c>
      <c r="Q437" s="47">
        <f t="shared" ref="Q437:R437" si="339">SUM(Q438,Q443,Q446,Q449)</f>
        <v>0</v>
      </c>
      <c r="R437" s="47">
        <f t="shared" si="339"/>
        <v>0</v>
      </c>
      <c r="S437" s="65">
        <f t="shared" si="337"/>
        <v>0</v>
      </c>
    </row>
    <row r="438" spans="1:19" ht="25.5" hidden="1" x14ac:dyDescent="0.25">
      <c r="A438" s="11"/>
      <c r="B438" s="27">
        <v>441200</v>
      </c>
      <c r="C438" s="13" t="s">
        <v>316</v>
      </c>
      <c r="D438" s="82">
        <f>SUM(D439,D441)</f>
        <v>0</v>
      </c>
      <c r="E438" s="66">
        <f t="shared" ref="E438:O438" si="340">SUM(E439,E441)</f>
        <v>0</v>
      </c>
      <c r="F438" s="14">
        <f t="shared" si="340"/>
        <v>0</v>
      </c>
      <c r="G438" s="14">
        <f t="shared" si="340"/>
        <v>0</v>
      </c>
      <c r="H438" s="14">
        <f t="shared" si="340"/>
        <v>0</v>
      </c>
      <c r="I438" s="14">
        <f t="shared" si="340"/>
        <v>0</v>
      </c>
      <c r="J438" s="14">
        <f t="shared" si="340"/>
        <v>0</v>
      </c>
      <c r="K438" s="14">
        <f t="shared" si="340"/>
        <v>0</v>
      </c>
      <c r="L438" s="14">
        <f t="shared" si="340"/>
        <v>0</v>
      </c>
      <c r="M438" s="14">
        <f t="shared" si="340"/>
        <v>0</v>
      </c>
      <c r="N438" s="14">
        <f t="shared" si="340"/>
        <v>0</v>
      </c>
      <c r="O438" s="47">
        <f t="shared" si="340"/>
        <v>0</v>
      </c>
      <c r="P438" s="65">
        <f t="shared" si="336"/>
        <v>0</v>
      </c>
      <c r="Q438" s="47">
        <f t="shared" ref="Q438:R438" si="341">SUM(Q439,Q441)</f>
        <v>0</v>
      </c>
      <c r="R438" s="47">
        <f t="shared" si="341"/>
        <v>0</v>
      </c>
      <c r="S438" s="65">
        <f t="shared" si="337"/>
        <v>0</v>
      </c>
    </row>
    <row r="439" spans="1:19" hidden="1" x14ac:dyDescent="0.25">
      <c r="A439" s="15"/>
      <c r="B439" s="23">
        <v>441210</v>
      </c>
      <c r="C439" s="17" t="s">
        <v>317</v>
      </c>
      <c r="D439" s="83">
        <f>SUM(D440)</f>
        <v>0</v>
      </c>
      <c r="E439" s="67">
        <f t="shared" ref="E439:O439" si="342">SUM(E440)</f>
        <v>0</v>
      </c>
      <c r="F439" s="18">
        <f t="shared" si="342"/>
        <v>0</v>
      </c>
      <c r="G439" s="18">
        <f t="shared" si="342"/>
        <v>0</v>
      </c>
      <c r="H439" s="18">
        <f t="shared" si="342"/>
        <v>0</v>
      </c>
      <c r="I439" s="18">
        <f t="shared" si="342"/>
        <v>0</v>
      </c>
      <c r="J439" s="18">
        <f t="shared" si="342"/>
        <v>0</v>
      </c>
      <c r="K439" s="18">
        <f t="shared" si="342"/>
        <v>0</v>
      </c>
      <c r="L439" s="18">
        <f t="shared" si="342"/>
        <v>0</v>
      </c>
      <c r="M439" s="18">
        <f t="shared" si="342"/>
        <v>0</v>
      </c>
      <c r="N439" s="18">
        <f t="shared" si="342"/>
        <v>0</v>
      </c>
      <c r="O439" s="48">
        <f t="shared" si="342"/>
        <v>0</v>
      </c>
      <c r="P439" s="65">
        <f t="shared" si="336"/>
        <v>0</v>
      </c>
      <c r="Q439" s="48">
        <f t="shared" ref="Q439:R439" si="343">SUM(Q440)</f>
        <v>0</v>
      </c>
      <c r="R439" s="48">
        <f t="shared" si="343"/>
        <v>0</v>
      </c>
      <c r="S439" s="65">
        <f t="shared" si="337"/>
        <v>0</v>
      </c>
    </row>
    <row r="440" spans="1:19" hidden="1" x14ac:dyDescent="0.25">
      <c r="A440" s="15"/>
      <c r="B440" s="23">
        <v>441211</v>
      </c>
      <c r="C440" s="17" t="s">
        <v>317</v>
      </c>
      <c r="D440" s="84"/>
      <c r="E440" s="68"/>
      <c r="F440" s="19"/>
      <c r="G440" s="19"/>
      <c r="H440" s="19"/>
      <c r="I440" s="19"/>
      <c r="J440" s="19"/>
      <c r="K440" s="19"/>
      <c r="L440" s="19"/>
      <c r="M440" s="19"/>
      <c r="N440" s="19"/>
      <c r="O440" s="49"/>
      <c r="P440" s="65">
        <f t="shared" si="336"/>
        <v>0</v>
      </c>
      <c r="Q440" s="49"/>
      <c r="R440" s="49"/>
      <c r="S440" s="65">
        <f t="shared" si="337"/>
        <v>0</v>
      </c>
    </row>
    <row r="441" spans="1:19" hidden="1" x14ac:dyDescent="0.25">
      <c r="A441" s="15"/>
      <c r="B441" s="23">
        <v>441240</v>
      </c>
      <c r="C441" s="17" t="s">
        <v>318</v>
      </c>
      <c r="D441" s="83">
        <f>SUM(D442)</f>
        <v>0</v>
      </c>
      <c r="E441" s="67">
        <f t="shared" ref="E441:O441" si="344">SUM(E442)</f>
        <v>0</v>
      </c>
      <c r="F441" s="18">
        <f t="shared" si="344"/>
        <v>0</v>
      </c>
      <c r="G441" s="18">
        <f t="shared" si="344"/>
        <v>0</v>
      </c>
      <c r="H441" s="18">
        <f t="shared" si="344"/>
        <v>0</v>
      </c>
      <c r="I441" s="18">
        <f t="shared" si="344"/>
        <v>0</v>
      </c>
      <c r="J441" s="18">
        <f t="shared" si="344"/>
        <v>0</v>
      </c>
      <c r="K441" s="18">
        <f t="shared" si="344"/>
        <v>0</v>
      </c>
      <c r="L441" s="18">
        <f t="shared" si="344"/>
        <v>0</v>
      </c>
      <c r="M441" s="18">
        <f t="shared" si="344"/>
        <v>0</v>
      </c>
      <c r="N441" s="18">
        <f t="shared" si="344"/>
        <v>0</v>
      </c>
      <c r="O441" s="48">
        <f t="shared" si="344"/>
        <v>0</v>
      </c>
      <c r="P441" s="65">
        <f t="shared" si="336"/>
        <v>0</v>
      </c>
      <c r="Q441" s="48">
        <f t="shared" ref="Q441:R441" si="345">SUM(Q442)</f>
        <v>0</v>
      </c>
      <c r="R441" s="48">
        <f t="shared" si="345"/>
        <v>0</v>
      </c>
      <c r="S441" s="65">
        <f t="shared" si="337"/>
        <v>0</v>
      </c>
    </row>
    <row r="442" spans="1:19" hidden="1" x14ac:dyDescent="0.25">
      <c r="A442" s="15"/>
      <c r="B442" s="23">
        <v>441241</v>
      </c>
      <c r="C442" s="17" t="s">
        <v>318</v>
      </c>
      <c r="D442" s="84"/>
      <c r="E442" s="68"/>
      <c r="F442" s="19"/>
      <c r="G442" s="19"/>
      <c r="H442" s="19"/>
      <c r="I442" s="19"/>
      <c r="J442" s="19"/>
      <c r="K442" s="19"/>
      <c r="L442" s="19"/>
      <c r="M442" s="19"/>
      <c r="N442" s="19"/>
      <c r="O442" s="49"/>
      <c r="P442" s="65">
        <f t="shared" si="336"/>
        <v>0</v>
      </c>
      <c r="Q442" s="49"/>
      <c r="R442" s="49"/>
      <c r="S442" s="65">
        <f t="shared" si="337"/>
        <v>0</v>
      </c>
    </row>
    <row r="443" spans="1:19" ht="25.5" hidden="1" x14ac:dyDescent="0.25">
      <c r="A443" s="15"/>
      <c r="B443" s="27">
        <v>441400</v>
      </c>
      <c r="C443" s="13" t="s">
        <v>319</v>
      </c>
      <c r="D443" s="82">
        <f>SUM(D444)</f>
        <v>0</v>
      </c>
      <c r="E443" s="66">
        <f t="shared" ref="E443:O444" si="346">SUM(E444)</f>
        <v>0</v>
      </c>
      <c r="F443" s="14">
        <f t="shared" si="346"/>
        <v>0</v>
      </c>
      <c r="G443" s="14">
        <f t="shared" si="346"/>
        <v>0</v>
      </c>
      <c r="H443" s="14">
        <f t="shared" si="346"/>
        <v>0</v>
      </c>
      <c r="I443" s="14">
        <f t="shared" si="346"/>
        <v>0</v>
      </c>
      <c r="J443" s="14">
        <f t="shared" si="346"/>
        <v>0</v>
      </c>
      <c r="K443" s="14">
        <f t="shared" si="346"/>
        <v>0</v>
      </c>
      <c r="L443" s="14">
        <f t="shared" si="346"/>
        <v>0</v>
      </c>
      <c r="M443" s="14">
        <f t="shared" si="346"/>
        <v>0</v>
      </c>
      <c r="N443" s="14">
        <f t="shared" si="346"/>
        <v>0</v>
      </c>
      <c r="O443" s="47">
        <f t="shared" si="346"/>
        <v>0</v>
      </c>
      <c r="P443" s="65">
        <f t="shared" si="336"/>
        <v>0</v>
      </c>
      <c r="Q443" s="47">
        <f t="shared" ref="Q443:R444" si="347">SUM(Q444)</f>
        <v>0</v>
      </c>
      <c r="R443" s="47">
        <f t="shared" si="347"/>
        <v>0</v>
      </c>
      <c r="S443" s="65">
        <f t="shared" si="337"/>
        <v>0</v>
      </c>
    </row>
    <row r="444" spans="1:19" ht="25.5" hidden="1" x14ac:dyDescent="0.25">
      <c r="A444" s="15"/>
      <c r="B444" s="23">
        <v>441410</v>
      </c>
      <c r="C444" s="17" t="s">
        <v>319</v>
      </c>
      <c r="D444" s="83">
        <f>SUM(D445)</f>
        <v>0</v>
      </c>
      <c r="E444" s="67">
        <f t="shared" si="346"/>
        <v>0</v>
      </c>
      <c r="F444" s="18">
        <f t="shared" si="346"/>
        <v>0</v>
      </c>
      <c r="G444" s="18">
        <f t="shared" si="346"/>
        <v>0</v>
      </c>
      <c r="H444" s="18">
        <f t="shared" si="346"/>
        <v>0</v>
      </c>
      <c r="I444" s="18">
        <f t="shared" si="346"/>
        <v>0</v>
      </c>
      <c r="J444" s="18">
        <f t="shared" si="346"/>
        <v>0</v>
      </c>
      <c r="K444" s="18">
        <f t="shared" si="346"/>
        <v>0</v>
      </c>
      <c r="L444" s="18">
        <f t="shared" si="346"/>
        <v>0</v>
      </c>
      <c r="M444" s="18">
        <f t="shared" si="346"/>
        <v>0</v>
      </c>
      <c r="N444" s="18">
        <f t="shared" si="346"/>
        <v>0</v>
      </c>
      <c r="O444" s="48">
        <f t="shared" si="346"/>
        <v>0</v>
      </c>
      <c r="P444" s="65">
        <f t="shared" si="336"/>
        <v>0</v>
      </c>
      <c r="Q444" s="48">
        <f t="shared" si="347"/>
        <v>0</v>
      </c>
      <c r="R444" s="48">
        <f t="shared" si="347"/>
        <v>0</v>
      </c>
      <c r="S444" s="65">
        <f t="shared" si="337"/>
        <v>0</v>
      </c>
    </row>
    <row r="445" spans="1:19" ht="25.5" hidden="1" x14ac:dyDescent="0.25">
      <c r="A445" s="15"/>
      <c r="B445" s="23">
        <v>441411</v>
      </c>
      <c r="C445" s="17" t="s">
        <v>319</v>
      </c>
      <c r="D445" s="84"/>
      <c r="E445" s="68"/>
      <c r="F445" s="19"/>
      <c r="G445" s="19"/>
      <c r="H445" s="19"/>
      <c r="I445" s="19"/>
      <c r="J445" s="19"/>
      <c r="K445" s="19"/>
      <c r="L445" s="19"/>
      <c r="M445" s="19"/>
      <c r="N445" s="19"/>
      <c r="O445" s="49"/>
      <c r="P445" s="65">
        <f t="shared" si="336"/>
        <v>0</v>
      </c>
      <c r="Q445" s="49"/>
      <c r="R445" s="49"/>
      <c r="S445" s="65">
        <f t="shared" si="337"/>
        <v>0</v>
      </c>
    </row>
    <row r="446" spans="1:19" ht="25.5" hidden="1" x14ac:dyDescent="0.25">
      <c r="A446" s="15"/>
      <c r="B446" s="27">
        <v>441500</v>
      </c>
      <c r="C446" s="13" t="s">
        <v>320</v>
      </c>
      <c r="D446" s="82">
        <f>SUM(D447)</f>
        <v>0</v>
      </c>
      <c r="E446" s="66">
        <f t="shared" ref="E446:O447" si="348">SUM(E447)</f>
        <v>0</v>
      </c>
      <c r="F446" s="14">
        <f t="shared" si="348"/>
        <v>0</v>
      </c>
      <c r="G446" s="14">
        <f t="shared" si="348"/>
        <v>0</v>
      </c>
      <c r="H446" s="14">
        <f t="shared" si="348"/>
        <v>0</v>
      </c>
      <c r="I446" s="14">
        <f t="shared" si="348"/>
        <v>0</v>
      </c>
      <c r="J446" s="14">
        <f t="shared" si="348"/>
        <v>0</v>
      </c>
      <c r="K446" s="14">
        <f t="shared" si="348"/>
        <v>0</v>
      </c>
      <c r="L446" s="14">
        <f t="shared" si="348"/>
        <v>0</v>
      </c>
      <c r="M446" s="14">
        <f t="shared" si="348"/>
        <v>0</v>
      </c>
      <c r="N446" s="14">
        <f t="shared" si="348"/>
        <v>0</v>
      </c>
      <c r="O446" s="47">
        <f t="shared" si="348"/>
        <v>0</v>
      </c>
      <c r="P446" s="65">
        <f t="shared" si="336"/>
        <v>0</v>
      </c>
      <c r="Q446" s="47">
        <f t="shared" ref="Q446:R447" si="349">SUM(Q447)</f>
        <v>0</v>
      </c>
      <c r="R446" s="47">
        <f t="shared" si="349"/>
        <v>0</v>
      </c>
      <c r="S446" s="65">
        <f t="shared" si="337"/>
        <v>0</v>
      </c>
    </row>
    <row r="447" spans="1:19" ht="25.5" hidden="1" x14ac:dyDescent="0.25">
      <c r="A447" s="15"/>
      <c r="B447" s="16">
        <v>441510</v>
      </c>
      <c r="C447" s="17" t="s">
        <v>320</v>
      </c>
      <c r="D447" s="83">
        <f>SUM(D448)</f>
        <v>0</v>
      </c>
      <c r="E447" s="67">
        <f t="shared" si="348"/>
        <v>0</v>
      </c>
      <c r="F447" s="18">
        <f t="shared" si="348"/>
        <v>0</v>
      </c>
      <c r="G447" s="18">
        <f t="shared" si="348"/>
        <v>0</v>
      </c>
      <c r="H447" s="18">
        <f t="shared" si="348"/>
        <v>0</v>
      </c>
      <c r="I447" s="18">
        <f t="shared" si="348"/>
        <v>0</v>
      </c>
      <c r="J447" s="18">
        <f t="shared" si="348"/>
        <v>0</v>
      </c>
      <c r="K447" s="18">
        <f t="shared" si="348"/>
        <v>0</v>
      </c>
      <c r="L447" s="18">
        <f t="shared" si="348"/>
        <v>0</v>
      </c>
      <c r="M447" s="18">
        <f t="shared" si="348"/>
        <v>0</v>
      </c>
      <c r="N447" s="18">
        <f t="shared" si="348"/>
        <v>0</v>
      </c>
      <c r="O447" s="48">
        <f t="shared" si="348"/>
        <v>0</v>
      </c>
      <c r="P447" s="65">
        <f t="shared" si="336"/>
        <v>0</v>
      </c>
      <c r="Q447" s="48">
        <f t="shared" si="349"/>
        <v>0</v>
      </c>
      <c r="R447" s="48">
        <f t="shared" si="349"/>
        <v>0</v>
      </c>
      <c r="S447" s="65">
        <f t="shared" si="337"/>
        <v>0</v>
      </c>
    </row>
    <row r="448" spans="1:19" ht="25.5" hidden="1" x14ac:dyDescent="0.25">
      <c r="A448" s="15"/>
      <c r="B448" s="16">
        <v>441511</v>
      </c>
      <c r="C448" s="17" t="s">
        <v>320</v>
      </c>
      <c r="D448" s="84"/>
      <c r="E448" s="68"/>
      <c r="F448" s="19"/>
      <c r="G448" s="19"/>
      <c r="H448" s="19"/>
      <c r="I448" s="19"/>
      <c r="J448" s="19"/>
      <c r="K448" s="19"/>
      <c r="L448" s="19"/>
      <c r="M448" s="19"/>
      <c r="N448" s="19"/>
      <c r="O448" s="49"/>
      <c r="P448" s="65">
        <f t="shared" si="336"/>
        <v>0</v>
      </c>
      <c r="Q448" s="49"/>
      <c r="R448" s="49"/>
      <c r="S448" s="65">
        <f t="shared" si="337"/>
        <v>0</v>
      </c>
    </row>
    <row r="449" spans="1:19" ht="25.5" hidden="1" x14ac:dyDescent="0.25">
      <c r="A449" s="15"/>
      <c r="B449" s="27">
        <v>441900</v>
      </c>
      <c r="C449" s="13" t="s">
        <v>321</v>
      </c>
      <c r="D449" s="87">
        <f>SUM(D450)</f>
        <v>0</v>
      </c>
      <c r="E449" s="71">
        <f t="shared" ref="E449:O450" si="350">SUM(E450)</f>
        <v>0</v>
      </c>
      <c r="F449" s="25">
        <f t="shared" si="350"/>
        <v>0</v>
      </c>
      <c r="G449" s="25">
        <f t="shared" si="350"/>
        <v>0</v>
      </c>
      <c r="H449" s="25">
        <f t="shared" si="350"/>
        <v>0</v>
      </c>
      <c r="I449" s="25">
        <f t="shared" si="350"/>
        <v>0</v>
      </c>
      <c r="J449" s="25">
        <f t="shared" si="350"/>
        <v>0</v>
      </c>
      <c r="K449" s="25">
        <f t="shared" si="350"/>
        <v>0</v>
      </c>
      <c r="L449" s="25">
        <f t="shared" si="350"/>
        <v>0</v>
      </c>
      <c r="M449" s="25">
        <f t="shared" si="350"/>
        <v>0</v>
      </c>
      <c r="N449" s="25">
        <f t="shared" si="350"/>
        <v>0</v>
      </c>
      <c r="O449" s="53">
        <f t="shared" si="350"/>
        <v>0</v>
      </c>
      <c r="P449" s="65">
        <f t="shared" si="336"/>
        <v>0</v>
      </c>
      <c r="Q449" s="53">
        <f t="shared" ref="Q449:R450" si="351">SUM(Q450)</f>
        <v>0</v>
      </c>
      <c r="R449" s="53">
        <f t="shared" si="351"/>
        <v>0</v>
      </c>
      <c r="S449" s="65">
        <f t="shared" si="337"/>
        <v>0</v>
      </c>
    </row>
    <row r="450" spans="1:19" ht="25.5" hidden="1" x14ac:dyDescent="0.25">
      <c r="A450" s="15"/>
      <c r="B450" s="23">
        <v>441910</v>
      </c>
      <c r="C450" s="17" t="s">
        <v>321</v>
      </c>
      <c r="D450" s="85">
        <f>SUM(D451)</f>
        <v>0</v>
      </c>
      <c r="E450" s="69">
        <f t="shared" si="350"/>
        <v>0</v>
      </c>
      <c r="F450" s="20">
        <f t="shared" si="350"/>
        <v>0</v>
      </c>
      <c r="G450" s="20">
        <f t="shared" si="350"/>
        <v>0</v>
      </c>
      <c r="H450" s="20">
        <f t="shared" si="350"/>
        <v>0</v>
      </c>
      <c r="I450" s="20">
        <f t="shared" si="350"/>
        <v>0</v>
      </c>
      <c r="J450" s="20">
        <f t="shared" si="350"/>
        <v>0</v>
      </c>
      <c r="K450" s="20">
        <f t="shared" si="350"/>
        <v>0</v>
      </c>
      <c r="L450" s="20">
        <f t="shared" si="350"/>
        <v>0</v>
      </c>
      <c r="M450" s="20">
        <f t="shared" si="350"/>
        <v>0</v>
      </c>
      <c r="N450" s="20">
        <f t="shared" si="350"/>
        <v>0</v>
      </c>
      <c r="O450" s="50">
        <f t="shared" si="350"/>
        <v>0</v>
      </c>
      <c r="P450" s="65">
        <f t="shared" si="336"/>
        <v>0</v>
      </c>
      <c r="Q450" s="50">
        <f t="shared" si="351"/>
        <v>0</v>
      </c>
      <c r="R450" s="50">
        <f t="shared" si="351"/>
        <v>0</v>
      </c>
      <c r="S450" s="65">
        <f t="shared" si="337"/>
        <v>0</v>
      </c>
    </row>
    <row r="451" spans="1:19" hidden="1" x14ac:dyDescent="0.25">
      <c r="A451" s="15"/>
      <c r="B451" s="23">
        <v>441911</v>
      </c>
      <c r="C451" s="17" t="s">
        <v>322</v>
      </c>
      <c r="D451" s="84"/>
      <c r="E451" s="68"/>
      <c r="F451" s="19"/>
      <c r="G451" s="19"/>
      <c r="H451" s="19"/>
      <c r="I451" s="19"/>
      <c r="J451" s="19"/>
      <c r="K451" s="19"/>
      <c r="L451" s="19"/>
      <c r="M451" s="19"/>
      <c r="N451" s="19"/>
      <c r="O451" s="49"/>
      <c r="P451" s="65">
        <f t="shared" si="336"/>
        <v>0</v>
      </c>
      <c r="Q451" s="49"/>
      <c r="R451" s="49"/>
      <c r="S451" s="65">
        <f t="shared" si="337"/>
        <v>0</v>
      </c>
    </row>
    <row r="452" spans="1:19" ht="25.5" hidden="1" x14ac:dyDescent="0.25">
      <c r="A452" s="15"/>
      <c r="B452" s="27">
        <v>444000</v>
      </c>
      <c r="C452" s="13" t="s">
        <v>323</v>
      </c>
      <c r="D452" s="82">
        <f>SUM(D453,D456,D461)</f>
        <v>0</v>
      </c>
      <c r="E452" s="66">
        <f t="shared" ref="E452:O452" si="352">SUM(E453,E456,E461)</f>
        <v>0</v>
      </c>
      <c r="F452" s="14">
        <f t="shared" si="352"/>
        <v>0</v>
      </c>
      <c r="G452" s="14">
        <f t="shared" si="352"/>
        <v>0</v>
      </c>
      <c r="H452" s="14">
        <f t="shared" si="352"/>
        <v>0</v>
      </c>
      <c r="I452" s="14">
        <f t="shared" si="352"/>
        <v>0</v>
      </c>
      <c r="J452" s="14">
        <f t="shared" si="352"/>
        <v>0</v>
      </c>
      <c r="K452" s="14">
        <f t="shared" si="352"/>
        <v>0</v>
      </c>
      <c r="L452" s="14">
        <f t="shared" si="352"/>
        <v>0</v>
      </c>
      <c r="M452" s="14">
        <f t="shared" si="352"/>
        <v>0</v>
      </c>
      <c r="N452" s="14">
        <f t="shared" si="352"/>
        <v>0</v>
      </c>
      <c r="O452" s="47">
        <f t="shared" si="352"/>
        <v>0</v>
      </c>
      <c r="P452" s="65">
        <f t="shared" si="336"/>
        <v>0</v>
      </c>
      <c r="Q452" s="47">
        <f t="shared" ref="Q452:R452" si="353">SUM(Q453,Q456,Q461)</f>
        <v>0</v>
      </c>
      <c r="R452" s="47">
        <f t="shared" si="353"/>
        <v>0</v>
      </c>
      <c r="S452" s="65">
        <f t="shared" si="337"/>
        <v>0</v>
      </c>
    </row>
    <row r="453" spans="1:19" hidden="1" x14ac:dyDescent="0.25">
      <c r="A453" s="15"/>
      <c r="B453" s="27">
        <v>444100</v>
      </c>
      <c r="C453" s="13" t="s">
        <v>324</v>
      </c>
      <c r="D453" s="82">
        <f>SUM(D454)</f>
        <v>0</v>
      </c>
      <c r="E453" s="66">
        <f t="shared" ref="E453:O454" si="354">SUM(E454)</f>
        <v>0</v>
      </c>
      <c r="F453" s="14">
        <f t="shared" si="354"/>
        <v>0</v>
      </c>
      <c r="G453" s="14">
        <f t="shared" si="354"/>
        <v>0</v>
      </c>
      <c r="H453" s="14">
        <f t="shared" si="354"/>
        <v>0</v>
      </c>
      <c r="I453" s="14">
        <f t="shared" si="354"/>
        <v>0</v>
      </c>
      <c r="J453" s="14">
        <f t="shared" si="354"/>
        <v>0</v>
      </c>
      <c r="K453" s="14">
        <f t="shared" si="354"/>
        <v>0</v>
      </c>
      <c r="L453" s="14">
        <f t="shared" si="354"/>
        <v>0</v>
      </c>
      <c r="M453" s="14">
        <f t="shared" si="354"/>
        <v>0</v>
      </c>
      <c r="N453" s="14">
        <f t="shared" si="354"/>
        <v>0</v>
      </c>
      <c r="O453" s="47">
        <f t="shared" si="354"/>
        <v>0</v>
      </c>
      <c r="P453" s="65">
        <f t="shared" si="336"/>
        <v>0</v>
      </c>
      <c r="Q453" s="47">
        <f t="shared" ref="Q453:R454" si="355">SUM(Q454)</f>
        <v>0</v>
      </c>
      <c r="R453" s="47">
        <f t="shared" si="355"/>
        <v>0</v>
      </c>
      <c r="S453" s="65">
        <f t="shared" si="337"/>
        <v>0</v>
      </c>
    </row>
    <row r="454" spans="1:19" hidden="1" x14ac:dyDescent="0.25">
      <c r="A454" s="15"/>
      <c r="B454" s="23">
        <v>444110</v>
      </c>
      <c r="C454" s="17" t="s">
        <v>324</v>
      </c>
      <c r="D454" s="83">
        <f>SUM(D455)</f>
        <v>0</v>
      </c>
      <c r="E454" s="67">
        <f t="shared" si="354"/>
        <v>0</v>
      </c>
      <c r="F454" s="18">
        <f t="shared" si="354"/>
        <v>0</v>
      </c>
      <c r="G454" s="18">
        <f t="shared" si="354"/>
        <v>0</v>
      </c>
      <c r="H454" s="18">
        <f t="shared" si="354"/>
        <v>0</v>
      </c>
      <c r="I454" s="18">
        <f t="shared" si="354"/>
        <v>0</v>
      </c>
      <c r="J454" s="18">
        <f t="shared" si="354"/>
        <v>0</v>
      </c>
      <c r="K454" s="18">
        <f t="shared" si="354"/>
        <v>0</v>
      </c>
      <c r="L454" s="18">
        <f t="shared" si="354"/>
        <v>0</v>
      </c>
      <c r="M454" s="18">
        <f t="shared" si="354"/>
        <v>0</v>
      </c>
      <c r="N454" s="18">
        <f t="shared" si="354"/>
        <v>0</v>
      </c>
      <c r="O454" s="48">
        <f t="shared" si="354"/>
        <v>0</v>
      </c>
      <c r="P454" s="65">
        <f t="shared" si="336"/>
        <v>0</v>
      </c>
      <c r="Q454" s="48">
        <f t="shared" si="355"/>
        <v>0</v>
      </c>
      <c r="R454" s="48">
        <f t="shared" si="355"/>
        <v>0</v>
      </c>
      <c r="S454" s="65">
        <f t="shared" si="337"/>
        <v>0</v>
      </c>
    </row>
    <row r="455" spans="1:19" hidden="1" x14ac:dyDescent="0.25">
      <c r="A455" s="15"/>
      <c r="B455" s="23">
        <v>444111</v>
      </c>
      <c r="C455" s="17" t="s">
        <v>324</v>
      </c>
      <c r="D455" s="84"/>
      <c r="E455" s="68"/>
      <c r="F455" s="19"/>
      <c r="G455" s="19"/>
      <c r="H455" s="19"/>
      <c r="I455" s="19"/>
      <c r="J455" s="19"/>
      <c r="K455" s="19"/>
      <c r="L455" s="19"/>
      <c r="M455" s="19"/>
      <c r="N455" s="19"/>
      <c r="O455" s="49"/>
      <c r="P455" s="65">
        <f t="shared" si="336"/>
        <v>0</v>
      </c>
      <c r="Q455" s="49"/>
      <c r="R455" s="49"/>
      <c r="S455" s="65">
        <f t="shared" si="337"/>
        <v>0</v>
      </c>
    </row>
    <row r="456" spans="1:19" hidden="1" x14ac:dyDescent="0.25">
      <c r="A456" s="15"/>
      <c r="B456" s="27">
        <v>444200</v>
      </c>
      <c r="C456" s="13" t="s">
        <v>325</v>
      </c>
      <c r="D456" s="82">
        <f t="shared" ref="D456:R456" si="356">SUM(D457)</f>
        <v>0</v>
      </c>
      <c r="E456" s="66">
        <f t="shared" si="356"/>
        <v>0</v>
      </c>
      <c r="F456" s="14">
        <f t="shared" si="356"/>
        <v>0</v>
      </c>
      <c r="G456" s="14">
        <f t="shared" si="356"/>
        <v>0</v>
      </c>
      <c r="H456" s="14">
        <f t="shared" si="356"/>
        <v>0</v>
      </c>
      <c r="I456" s="14">
        <f t="shared" si="356"/>
        <v>0</v>
      </c>
      <c r="J456" s="14">
        <f t="shared" si="356"/>
        <v>0</v>
      </c>
      <c r="K456" s="14">
        <f t="shared" si="356"/>
        <v>0</v>
      </c>
      <c r="L456" s="14">
        <f t="shared" si="356"/>
        <v>0</v>
      </c>
      <c r="M456" s="14">
        <f t="shared" si="356"/>
        <v>0</v>
      </c>
      <c r="N456" s="14">
        <f t="shared" si="356"/>
        <v>0</v>
      </c>
      <c r="O456" s="47">
        <f t="shared" si="356"/>
        <v>0</v>
      </c>
      <c r="P456" s="65">
        <f t="shared" si="336"/>
        <v>0</v>
      </c>
      <c r="Q456" s="47">
        <f t="shared" si="356"/>
        <v>0</v>
      </c>
      <c r="R456" s="47">
        <f t="shared" si="356"/>
        <v>0</v>
      </c>
      <c r="S456" s="65">
        <f t="shared" si="337"/>
        <v>0</v>
      </c>
    </row>
    <row r="457" spans="1:19" hidden="1" x14ac:dyDescent="0.25">
      <c r="A457" s="15"/>
      <c r="B457" s="23">
        <v>444210</v>
      </c>
      <c r="C457" s="17" t="s">
        <v>325</v>
      </c>
      <c r="D457" s="83">
        <f>SUM(D458:D460)</f>
        <v>0</v>
      </c>
      <c r="E457" s="67">
        <f t="shared" ref="E457:O457" si="357">SUM(E458:E460)</f>
        <v>0</v>
      </c>
      <c r="F457" s="18">
        <f t="shared" si="357"/>
        <v>0</v>
      </c>
      <c r="G457" s="18">
        <f t="shared" si="357"/>
        <v>0</v>
      </c>
      <c r="H457" s="18">
        <f t="shared" si="357"/>
        <v>0</v>
      </c>
      <c r="I457" s="18">
        <f t="shared" si="357"/>
        <v>0</v>
      </c>
      <c r="J457" s="18">
        <f t="shared" si="357"/>
        <v>0</v>
      </c>
      <c r="K457" s="18">
        <f t="shared" si="357"/>
        <v>0</v>
      </c>
      <c r="L457" s="18">
        <f t="shared" si="357"/>
        <v>0</v>
      </c>
      <c r="M457" s="18">
        <f t="shared" si="357"/>
        <v>0</v>
      </c>
      <c r="N457" s="18">
        <f t="shared" si="357"/>
        <v>0</v>
      </c>
      <c r="O457" s="48">
        <f t="shared" si="357"/>
        <v>0</v>
      </c>
      <c r="P457" s="65">
        <f t="shared" si="336"/>
        <v>0</v>
      </c>
      <c r="Q457" s="48">
        <f t="shared" ref="Q457:R457" si="358">SUM(Q458:Q460)</f>
        <v>0</v>
      </c>
      <c r="R457" s="48">
        <f t="shared" si="358"/>
        <v>0</v>
      </c>
      <c r="S457" s="65">
        <f t="shared" si="337"/>
        <v>0</v>
      </c>
    </row>
    <row r="458" spans="1:19" hidden="1" x14ac:dyDescent="0.25">
      <c r="A458" s="15"/>
      <c r="B458" s="23">
        <v>444211</v>
      </c>
      <c r="C458" s="17" t="s">
        <v>325</v>
      </c>
      <c r="D458" s="84"/>
      <c r="E458" s="68"/>
      <c r="F458" s="19"/>
      <c r="G458" s="19"/>
      <c r="H458" s="19"/>
      <c r="I458" s="19"/>
      <c r="J458" s="19"/>
      <c r="K458" s="19"/>
      <c r="L458" s="19"/>
      <c r="M458" s="19"/>
      <c r="N458" s="19"/>
      <c r="O458" s="49"/>
      <c r="P458" s="65">
        <f t="shared" si="336"/>
        <v>0</v>
      </c>
      <c r="Q458" s="49"/>
      <c r="R458" s="49"/>
      <c r="S458" s="65">
        <f t="shared" si="337"/>
        <v>0</v>
      </c>
    </row>
    <row r="459" spans="1:19" ht="25.5" hidden="1" x14ac:dyDescent="0.25">
      <c r="A459" s="15"/>
      <c r="B459" s="23">
        <v>444212</v>
      </c>
      <c r="C459" s="17" t="s">
        <v>326</v>
      </c>
      <c r="D459" s="84"/>
      <c r="E459" s="68"/>
      <c r="F459" s="19"/>
      <c r="G459" s="19"/>
      <c r="H459" s="19"/>
      <c r="I459" s="19"/>
      <c r="J459" s="19"/>
      <c r="K459" s="19"/>
      <c r="L459" s="19"/>
      <c r="M459" s="19"/>
      <c r="N459" s="19"/>
      <c r="O459" s="49"/>
      <c r="P459" s="65">
        <f t="shared" si="336"/>
        <v>0</v>
      </c>
      <c r="Q459" s="49"/>
      <c r="R459" s="49"/>
      <c r="S459" s="65">
        <f t="shared" si="337"/>
        <v>0</v>
      </c>
    </row>
    <row r="460" spans="1:19" hidden="1" x14ac:dyDescent="0.25">
      <c r="A460" s="15"/>
      <c r="B460" s="23">
        <v>444219</v>
      </c>
      <c r="C460" s="17" t="s">
        <v>327</v>
      </c>
      <c r="D460" s="84"/>
      <c r="E460" s="68"/>
      <c r="F460" s="19"/>
      <c r="G460" s="19"/>
      <c r="H460" s="19"/>
      <c r="I460" s="19"/>
      <c r="J460" s="19"/>
      <c r="K460" s="19"/>
      <c r="L460" s="19"/>
      <c r="M460" s="19"/>
      <c r="N460" s="19"/>
      <c r="O460" s="49"/>
      <c r="P460" s="65">
        <f t="shared" si="336"/>
        <v>0</v>
      </c>
      <c r="Q460" s="49"/>
      <c r="R460" s="49"/>
      <c r="S460" s="65">
        <f t="shared" si="337"/>
        <v>0</v>
      </c>
    </row>
    <row r="461" spans="1:19" ht="25.5" hidden="1" x14ac:dyDescent="0.25">
      <c r="A461" s="15"/>
      <c r="B461" s="27">
        <v>444300</v>
      </c>
      <c r="C461" s="13" t="s">
        <v>328</v>
      </c>
      <c r="D461" s="82">
        <f>SUM(D462)</f>
        <v>0</v>
      </c>
      <c r="E461" s="66">
        <f t="shared" ref="E461:O462" si="359">SUM(E462)</f>
        <v>0</v>
      </c>
      <c r="F461" s="14">
        <f t="shared" si="359"/>
        <v>0</v>
      </c>
      <c r="G461" s="14">
        <f t="shared" si="359"/>
        <v>0</v>
      </c>
      <c r="H461" s="14">
        <f t="shared" si="359"/>
        <v>0</v>
      </c>
      <c r="I461" s="14">
        <f t="shared" si="359"/>
        <v>0</v>
      </c>
      <c r="J461" s="14">
        <f t="shared" si="359"/>
        <v>0</v>
      </c>
      <c r="K461" s="14">
        <f t="shared" si="359"/>
        <v>0</v>
      </c>
      <c r="L461" s="14">
        <f t="shared" si="359"/>
        <v>0</v>
      </c>
      <c r="M461" s="14">
        <f t="shared" si="359"/>
        <v>0</v>
      </c>
      <c r="N461" s="14">
        <f t="shared" si="359"/>
        <v>0</v>
      </c>
      <c r="O461" s="47">
        <f t="shared" si="359"/>
        <v>0</v>
      </c>
      <c r="P461" s="65">
        <f t="shared" si="336"/>
        <v>0</v>
      </c>
      <c r="Q461" s="47">
        <f t="shared" ref="Q461:R462" si="360">SUM(Q462)</f>
        <v>0</v>
      </c>
      <c r="R461" s="47">
        <f t="shared" si="360"/>
        <v>0</v>
      </c>
      <c r="S461" s="65">
        <f t="shared" si="337"/>
        <v>0</v>
      </c>
    </row>
    <row r="462" spans="1:19" ht="25.5" hidden="1" x14ac:dyDescent="0.25">
      <c r="A462" s="15"/>
      <c r="B462" s="23">
        <v>444310</v>
      </c>
      <c r="C462" s="17" t="s">
        <v>328</v>
      </c>
      <c r="D462" s="83">
        <f>SUM(D463)</f>
        <v>0</v>
      </c>
      <c r="E462" s="67">
        <f t="shared" si="359"/>
        <v>0</v>
      </c>
      <c r="F462" s="18">
        <f t="shared" si="359"/>
        <v>0</v>
      </c>
      <c r="G462" s="18">
        <f t="shared" si="359"/>
        <v>0</v>
      </c>
      <c r="H462" s="18">
        <f t="shared" si="359"/>
        <v>0</v>
      </c>
      <c r="I462" s="18">
        <f t="shared" si="359"/>
        <v>0</v>
      </c>
      <c r="J462" s="18">
        <f t="shared" si="359"/>
        <v>0</v>
      </c>
      <c r="K462" s="18">
        <f t="shared" si="359"/>
        <v>0</v>
      </c>
      <c r="L462" s="18">
        <f t="shared" si="359"/>
        <v>0</v>
      </c>
      <c r="M462" s="18">
        <f t="shared" si="359"/>
        <v>0</v>
      </c>
      <c r="N462" s="18">
        <f t="shared" si="359"/>
        <v>0</v>
      </c>
      <c r="O462" s="48">
        <f t="shared" si="359"/>
        <v>0</v>
      </c>
      <c r="P462" s="65">
        <f t="shared" si="336"/>
        <v>0</v>
      </c>
      <c r="Q462" s="48">
        <f t="shared" si="360"/>
        <v>0</v>
      </c>
      <c r="R462" s="48">
        <f t="shared" si="360"/>
        <v>0</v>
      </c>
      <c r="S462" s="65">
        <f t="shared" si="337"/>
        <v>0</v>
      </c>
    </row>
    <row r="463" spans="1:19" ht="25.5" hidden="1" x14ac:dyDescent="0.25">
      <c r="A463" s="15"/>
      <c r="B463" s="23">
        <v>444311</v>
      </c>
      <c r="C463" s="17" t="s">
        <v>328</v>
      </c>
      <c r="D463" s="84"/>
      <c r="E463" s="68"/>
      <c r="F463" s="19"/>
      <c r="G463" s="19"/>
      <c r="H463" s="19"/>
      <c r="I463" s="19"/>
      <c r="J463" s="19"/>
      <c r="K463" s="19"/>
      <c r="L463" s="19"/>
      <c r="M463" s="19"/>
      <c r="N463" s="19"/>
      <c r="O463" s="49"/>
      <c r="P463" s="65">
        <f t="shared" si="336"/>
        <v>0</v>
      </c>
      <c r="Q463" s="49"/>
      <c r="R463" s="49"/>
      <c r="S463" s="65">
        <f t="shared" si="337"/>
        <v>0</v>
      </c>
    </row>
    <row r="464" spans="1:19" ht="55.5" hidden="1" customHeight="1" x14ac:dyDescent="0.25">
      <c r="A464" s="11"/>
      <c r="B464" s="27">
        <v>451000</v>
      </c>
      <c r="C464" s="21" t="s">
        <v>329</v>
      </c>
      <c r="D464" s="82">
        <f>SUM(D465,D472)</f>
        <v>0</v>
      </c>
      <c r="E464" s="66">
        <f t="shared" ref="E464:O464" si="361">SUM(E465,E472)</f>
        <v>0</v>
      </c>
      <c r="F464" s="14">
        <f t="shared" si="361"/>
        <v>0</v>
      </c>
      <c r="G464" s="14">
        <f t="shared" si="361"/>
        <v>0</v>
      </c>
      <c r="H464" s="14">
        <f t="shared" si="361"/>
        <v>0</v>
      </c>
      <c r="I464" s="14">
        <f t="shared" si="361"/>
        <v>0</v>
      </c>
      <c r="J464" s="14">
        <f t="shared" si="361"/>
        <v>0</v>
      </c>
      <c r="K464" s="14">
        <f t="shared" si="361"/>
        <v>0</v>
      </c>
      <c r="L464" s="14">
        <f t="shared" si="361"/>
        <v>0</v>
      </c>
      <c r="M464" s="14">
        <f t="shared" si="361"/>
        <v>0</v>
      </c>
      <c r="N464" s="14">
        <f t="shared" si="361"/>
        <v>0</v>
      </c>
      <c r="O464" s="47">
        <f t="shared" si="361"/>
        <v>0</v>
      </c>
      <c r="P464" s="65">
        <f t="shared" si="336"/>
        <v>0</v>
      </c>
      <c r="Q464" s="47">
        <f t="shared" ref="Q464:R464" si="362">SUM(Q465,Q472)</f>
        <v>0</v>
      </c>
      <c r="R464" s="47">
        <f t="shared" si="362"/>
        <v>0</v>
      </c>
      <c r="S464" s="65">
        <f t="shared" si="337"/>
        <v>0</v>
      </c>
    </row>
    <row r="465" spans="1:19" ht="38.25" hidden="1" x14ac:dyDescent="0.25">
      <c r="A465" s="27"/>
      <c r="B465" s="12">
        <v>451100</v>
      </c>
      <c r="C465" s="13" t="s">
        <v>330</v>
      </c>
      <c r="D465" s="82">
        <f>SUM(D470,D466,D468)</f>
        <v>0</v>
      </c>
      <c r="E465" s="66">
        <f t="shared" ref="E465:O465" si="363">SUM(E470,E466,E468)</f>
        <v>0</v>
      </c>
      <c r="F465" s="14">
        <f t="shared" si="363"/>
        <v>0</v>
      </c>
      <c r="G465" s="14">
        <f t="shared" si="363"/>
        <v>0</v>
      </c>
      <c r="H465" s="14">
        <f t="shared" si="363"/>
        <v>0</v>
      </c>
      <c r="I465" s="14">
        <f t="shared" si="363"/>
        <v>0</v>
      </c>
      <c r="J465" s="14">
        <f t="shared" si="363"/>
        <v>0</v>
      </c>
      <c r="K465" s="14">
        <f t="shared" si="363"/>
        <v>0</v>
      </c>
      <c r="L465" s="14">
        <f t="shared" si="363"/>
        <v>0</v>
      </c>
      <c r="M465" s="14">
        <f t="shared" si="363"/>
        <v>0</v>
      </c>
      <c r="N465" s="14">
        <f t="shared" si="363"/>
        <v>0</v>
      </c>
      <c r="O465" s="47">
        <f t="shared" si="363"/>
        <v>0</v>
      </c>
      <c r="P465" s="65">
        <f t="shared" si="336"/>
        <v>0</v>
      </c>
      <c r="Q465" s="47">
        <f t="shared" ref="Q465:R465" si="364">SUM(Q470,Q466,Q468)</f>
        <v>0</v>
      </c>
      <c r="R465" s="47">
        <f t="shared" si="364"/>
        <v>0</v>
      </c>
      <c r="S465" s="65">
        <f t="shared" si="337"/>
        <v>0</v>
      </c>
    </row>
    <row r="466" spans="1:19" ht="42" hidden="1" customHeight="1" x14ac:dyDescent="0.25">
      <c r="A466" s="15"/>
      <c r="B466" s="16">
        <v>451130</v>
      </c>
      <c r="C466" s="17" t="s">
        <v>331</v>
      </c>
      <c r="D466" s="83">
        <f>SUM(D467)</f>
        <v>0</v>
      </c>
      <c r="E466" s="67">
        <f t="shared" ref="E466:O466" si="365">SUM(E467)</f>
        <v>0</v>
      </c>
      <c r="F466" s="18">
        <f t="shared" si="365"/>
        <v>0</v>
      </c>
      <c r="G466" s="18">
        <f t="shared" si="365"/>
        <v>0</v>
      </c>
      <c r="H466" s="18">
        <f t="shared" si="365"/>
        <v>0</v>
      </c>
      <c r="I466" s="18">
        <f t="shared" si="365"/>
        <v>0</v>
      </c>
      <c r="J466" s="18">
        <f t="shared" si="365"/>
        <v>0</v>
      </c>
      <c r="K466" s="18">
        <f t="shared" si="365"/>
        <v>0</v>
      </c>
      <c r="L466" s="18">
        <f t="shared" si="365"/>
        <v>0</v>
      </c>
      <c r="M466" s="18">
        <f t="shared" si="365"/>
        <v>0</v>
      </c>
      <c r="N466" s="18">
        <f t="shared" si="365"/>
        <v>0</v>
      </c>
      <c r="O466" s="48">
        <f t="shared" si="365"/>
        <v>0</v>
      </c>
      <c r="P466" s="65">
        <f t="shared" si="336"/>
        <v>0</v>
      </c>
      <c r="Q466" s="48">
        <f t="shared" ref="Q466:R466" si="366">SUM(Q467)</f>
        <v>0</v>
      </c>
      <c r="R466" s="48">
        <f t="shared" si="366"/>
        <v>0</v>
      </c>
      <c r="S466" s="65">
        <f t="shared" si="337"/>
        <v>0</v>
      </c>
    </row>
    <row r="467" spans="1:19" ht="42" hidden="1" customHeight="1" x14ac:dyDescent="0.25">
      <c r="A467" s="15"/>
      <c r="B467" s="16">
        <v>451131</v>
      </c>
      <c r="C467" s="17" t="s">
        <v>331</v>
      </c>
      <c r="D467" s="88"/>
      <c r="E467" s="72"/>
      <c r="F467" s="28"/>
      <c r="G467" s="28"/>
      <c r="H467" s="28"/>
      <c r="I467" s="28"/>
      <c r="J467" s="28"/>
      <c r="K467" s="28"/>
      <c r="L467" s="28"/>
      <c r="M467" s="28"/>
      <c r="N467" s="28"/>
      <c r="O467" s="54"/>
      <c r="P467" s="65">
        <f t="shared" si="336"/>
        <v>0</v>
      </c>
      <c r="Q467" s="54"/>
      <c r="R467" s="54"/>
      <c r="S467" s="65">
        <f t="shared" si="337"/>
        <v>0</v>
      </c>
    </row>
    <row r="468" spans="1:19" ht="43.5" hidden="1" customHeight="1" x14ac:dyDescent="0.25">
      <c r="A468" s="15"/>
      <c r="B468" s="16">
        <v>451140</v>
      </c>
      <c r="C468" s="17" t="s">
        <v>332</v>
      </c>
      <c r="D468" s="83">
        <f>SUM(D469)</f>
        <v>0</v>
      </c>
      <c r="E468" s="67">
        <f t="shared" ref="E468:O468" si="367">SUM(E469)</f>
        <v>0</v>
      </c>
      <c r="F468" s="18">
        <f t="shared" si="367"/>
        <v>0</v>
      </c>
      <c r="G468" s="18">
        <f t="shared" si="367"/>
        <v>0</v>
      </c>
      <c r="H468" s="18">
        <f t="shared" si="367"/>
        <v>0</v>
      </c>
      <c r="I468" s="18">
        <f t="shared" si="367"/>
        <v>0</v>
      </c>
      <c r="J468" s="18">
        <f t="shared" si="367"/>
        <v>0</v>
      </c>
      <c r="K468" s="18">
        <f t="shared" si="367"/>
        <v>0</v>
      </c>
      <c r="L468" s="18">
        <f t="shared" si="367"/>
        <v>0</v>
      </c>
      <c r="M468" s="18">
        <f t="shared" si="367"/>
        <v>0</v>
      </c>
      <c r="N468" s="18">
        <f t="shared" si="367"/>
        <v>0</v>
      </c>
      <c r="O468" s="48">
        <f t="shared" si="367"/>
        <v>0</v>
      </c>
      <c r="P468" s="65">
        <f t="shared" si="336"/>
        <v>0</v>
      </c>
      <c r="Q468" s="48">
        <f t="shared" ref="Q468:R468" si="368">SUM(Q469)</f>
        <v>0</v>
      </c>
      <c r="R468" s="48">
        <f t="shared" si="368"/>
        <v>0</v>
      </c>
      <c r="S468" s="65">
        <f t="shared" si="337"/>
        <v>0</v>
      </c>
    </row>
    <row r="469" spans="1:19" ht="45.75" hidden="1" customHeight="1" x14ac:dyDescent="0.25">
      <c r="A469" s="15"/>
      <c r="B469" s="23">
        <v>451141</v>
      </c>
      <c r="C469" s="17" t="s">
        <v>332</v>
      </c>
      <c r="D469" s="88"/>
      <c r="E469" s="72"/>
      <c r="F469" s="28"/>
      <c r="G469" s="28"/>
      <c r="H469" s="28"/>
      <c r="I469" s="28"/>
      <c r="J469" s="28"/>
      <c r="K469" s="28"/>
      <c r="L469" s="28"/>
      <c r="M469" s="28"/>
      <c r="N469" s="28"/>
      <c r="O469" s="54"/>
      <c r="P469" s="65">
        <f t="shared" si="336"/>
        <v>0</v>
      </c>
      <c r="Q469" s="54"/>
      <c r="R469" s="54"/>
      <c r="S469" s="65">
        <f t="shared" si="337"/>
        <v>0</v>
      </c>
    </row>
    <row r="470" spans="1:19" ht="45.75" hidden="1" customHeight="1" x14ac:dyDescent="0.25">
      <c r="A470" s="15"/>
      <c r="B470" s="23">
        <v>451190</v>
      </c>
      <c r="C470" s="17" t="s">
        <v>333</v>
      </c>
      <c r="D470" s="83">
        <f>SUM(D471)</f>
        <v>0</v>
      </c>
      <c r="E470" s="67">
        <f t="shared" ref="E470:O470" si="369">SUM(E471)</f>
        <v>0</v>
      </c>
      <c r="F470" s="18">
        <f t="shared" si="369"/>
        <v>0</v>
      </c>
      <c r="G470" s="18">
        <f t="shared" si="369"/>
        <v>0</v>
      </c>
      <c r="H470" s="18">
        <f t="shared" si="369"/>
        <v>0</v>
      </c>
      <c r="I470" s="18">
        <f t="shared" si="369"/>
        <v>0</v>
      </c>
      <c r="J470" s="18">
        <f t="shared" si="369"/>
        <v>0</v>
      </c>
      <c r="K470" s="18">
        <f t="shared" si="369"/>
        <v>0</v>
      </c>
      <c r="L470" s="18">
        <f t="shared" si="369"/>
        <v>0</v>
      </c>
      <c r="M470" s="18">
        <f t="shared" si="369"/>
        <v>0</v>
      </c>
      <c r="N470" s="18">
        <f t="shared" si="369"/>
        <v>0</v>
      </c>
      <c r="O470" s="48">
        <f t="shared" si="369"/>
        <v>0</v>
      </c>
      <c r="P470" s="65">
        <f t="shared" si="336"/>
        <v>0</v>
      </c>
      <c r="Q470" s="48">
        <f t="shared" ref="Q470:R470" si="370">SUM(Q471)</f>
        <v>0</v>
      </c>
      <c r="R470" s="48">
        <f t="shared" si="370"/>
        <v>0</v>
      </c>
      <c r="S470" s="65">
        <f t="shared" si="337"/>
        <v>0</v>
      </c>
    </row>
    <row r="471" spans="1:19" ht="56.25" hidden="1" customHeight="1" x14ac:dyDescent="0.25">
      <c r="A471" s="15"/>
      <c r="B471" s="23">
        <v>451191</v>
      </c>
      <c r="C471" s="17" t="s">
        <v>333</v>
      </c>
      <c r="D471" s="84"/>
      <c r="E471" s="68"/>
      <c r="F471" s="19"/>
      <c r="G471" s="19"/>
      <c r="H471" s="19"/>
      <c r="I471" s="19"/>
      <c r="J471" s="19"/>
      <c r="K471" s="19"/>
      <c r="L471" s="19"/>
      <c r="M471" s="19"/>
      <c r="N471" s="19"/>
      <c r="O471" s="49"/>
      <c r="P471" s="65">
        <f t="shared" si="336"/>
        <v>0</v>
      </c>
      <c r="Q471" s="49"/>
      <c r="R471" s="49"/>
      <c r="S471" s="65">
        <f t="shared" si="337"/>
        <v>0</v>
      </c>
    </row>
    <row r="472" spans="1:19" ht="38.25" hidden="1" x14ac:dyDescent="0.25">
      <c r="A472" s="11"/>
      <c r="B472" s="27">
        <v>451200</v>
      </c>
      <c r="C472" s="13" t="s">
        <v>334</v>
      </c>
      <c r="D472" s="82">
        <f>SUM(D473,D475,D477)</f>
        <v>0</v>
      </c>
      <c r="E472" s="66">
        <f t="shared" ref="E472:O472" si="371">SUM(E473,E475,E477)</f>
        <v>0</v>
      </c>
      <c r="F472" s="14">
        <f t="shared" si="371"/>
        <v>0</v>
      </c>
      <c r="G472" s="14">
        <f t="shared" si="371"/>
        <v>0</v>
      </c>
      <c r="H472" s="14">
        <f t="shared" si="371"/>
        <v>0</v>
      </c>
      <c r="I472" s="14">
        <f t="shared" si="371"/>
        <v>0</v>
      </c>
      <c r="J472" s="14">
        <f t="shared" si="371"/>
        <v>0</v>
      </c>
      <c r="K472" s="14">
        <f t="shared" si="371"/>
        <v>0</v>
      </c>
      <c r="L472" s="14">
        <f t="shared" si="371"/>
        <v>0</v>
      </c>
      <c r="M472" s="14">
        <f t="shared" si="371"/>
        <v>0</v>
      </c>
      <c r="N472" s="14">
        <f t="shared" si="371"/>
        <v>0</v>
      </c>
      <c r="O472" s="47">
        <f t="shared" si="371"/>
        <v>0</v>
      </c>
      <c r="P472" s="65">
        <f t="shared" si="336"/>
        <v>0</v>
      </c>
      <c r="Q472" s="47">
        <f t="shared" ref="Q472:R472" si="372">SUM(Q473,Q475,Q477)</f>
        <v>0</v>
      </c>
      <c r="R472" s="47">
        <f t="shared" si="372"/>
        <v>0</v>
      </c>
      <c r="S472" s="65">
        <f t="shared" si="337"/>
        <v>0</v>
      </c>
    </row>
    <row r="473" spans="1:19" ht="25.5" hidden="1" x14ac:dyDescent="0.25">
      <c r="A473" s="15"/>
      <c r="B473" s="16">
        <v>451230</v>
      </c>
      <c r="C473" s="17" t="s">
        <v>335</v>
      </c>
      <c r="D473" s="83">
        <f>SUM(D474)</f>
        <v>0</v>
      </c>
      <c r="E473" s="67">
        <f t="shared" ref="E473:O473" si="373">SUM(E474)</f>
        <v>0</v>
      </c>
      <c r="F473" s="18">
        <f t="shared" si="373"/>
        <v>0</v>
      </c>
      <c r="G473" s="18">
        <f t="shared" si="373"/>
        <v>0</v>
      </c>
      <c r="H473" s="18">
        <f t="shared" si="373"/>
        <v>0</v>
      </c>
      <c r="I473" s="18">
        <f t="shared" si="373"/>
        <v>0</v>
      </c>
      <c r="J473" s="18">
        <f t="shared" si="373"/>
        <v>0</v>
      </c>
      <c r="K473" s="18">
        <f t="shared" si="373"/>
        <v>0</v>
      </c>
      <c r="L473" s="18">
        <f t="shared" si="373"/>
        <v>0</v>
      </c>
      <c r="M473" s="18">
        <f t="shared" si="373"/>
        <v>0</v>
      </c>
      <c r="N473" s="18">
        <f t="shared" si="373"/>
        <v>0</v>
      </c>
      <c r="O473" s="48">
        <f t="shared" si="373"/>
        <v>0</v>
      </c>
      <c r="P473" s="65">
        <f t="shared" si="336"/>
        <v>0</v>
      </c>
      <c r="Q473" s="48">
        <f t="shared" ref="Q473:R473" si="374">SUM(Q474)</f>
        <v>0</v>
      </c>
      <c r="R473" s="48">
        <f t="shared" si="374"/>
        <v>0</v>
      </c>
      <c r="S473" s="65">
        <f t="shared" si="337"/>
        <v>0</v>
      </c>
    </row>
    <row r="474" spans="1:19" ht="38.25" hidden="1" x14ac:dyDescent="0.25">
      <c r="A474" s="15"/>
      <c r="B474" s="16">
        <v>451231</v>
      </c>
      <c r="C474" s="17" t="s">
        <v>336</v>
      </c>
      <c r="D474" s="84"/>
      <c r="E474" s="68"/>
      <c r="F474" s="19"/>
      <c r="G474" s="19"/>
      <c r="H474" s="19"/>
      <c r="I474" s="19"/>
      <c r="J474" s="19"/>
      <c r="K474" s="19"/>
      <c r="L474" s="19"/>
      <c r="M474" s="19"/>
      <c r="N474" s="19"/>
      <c r="O474" s="49"/>
      <c r="P474" s="65">
        <f t="shared" si="336"/>
        <v>0</v>
      </c>
      <c r="Q474" s="49"/>
      <c r="R474" s="49"/>
      <c r="S474" s="65">
        <f t="shared" si="337"/>
        <v>0</v>
      </c>
    </row>
    <row r="475" spans="1:19" ht="25.5" hidden="1" x14ac:dyDescent="0.25">
      <c r="A475" s="15"/>
      <c r="B475" s="16">
        <v>451240</v>
      </c>
      <c r="C475" s="17" t="s">
        <v>337</v>
      </c>
      <c r="D475" s="83">
        <f>SUM(D476)</f>
        <v>0</v>
      </c>
      <c r="E475" s="67">
        <f t="shared" ref="E475:O475" si="375">SUM(E476)</f>
        <v>0</v>
      </c>
      <c r="F475" s="18">
        <f t="shared" si="375"/>
        <v>0</v>
      </c>
      <c r="G475" s="18">
        <f t="shared" si="375"/>
        <v>0</v>
      </c>
      <c r="H475" s="18">
        <f t="shared" si="375"/>
        <v>0</v>
      </c>
      <c r="I475" s="18">
        <f t="shared" si="375"/>
        <v>0</v>
      </c>
      <c r="J475" s="18">
        <f t="shared" si="375"/>
        <v>0</v>
      </c>
      <c r="K475" s="18">
        <f t="shared" si="375"/>
        <v>0</v>
      </c>
      <c r="L475" s="18">
        <f t="shared" si="375"/>
        <v>0</v>
      </c>
      <c r="M475" s="18">
        <f t="shared" si="375"/>
        <v>0</v>
      </c>
      <c r="N475" s="18">
        <f t="shared" si="375"/>
        <v>0</v>
      </c>
      <c r="O475" s="48">
        <f t="shared" si="375"/>
        <v>0</v>
      </c>
      <c r="P475" s="65">
        <f t="shared" si="336"/>
        <v>0</v>
      </c>
      <c r="Q475" s="48">
        <f t="shared" ref="Q475:R475" si="376">SUM(Q476)</f>
        <v>0</v>
      </c>
      <c r="R475" s="48">
        <f t="shared" si="376"/>
        <v>0</v>
      </c>
      <c r="S475" s="65">
        <f t="shared" si="337"/>
        <v>0</v>
      </c>
    </row>
    <row r="476" spans="1:19" ht="65.25" hidden="1" customHeight="1" x14ac:dyDescent="0.25">
      <c r="A476" s="15"/>
      <c r="B476" s="16">
        <v>451241</v>
      </c>
      <c r="C476" s="17" t="s">
        <v>338</v>
      </c>
      <c r="D476" s="84"/>
      <c r="E476" s="68"/>
      <c r="F476" s="19"/>
      <c r="G476" s="19"/>
      <c r="H476" s="19"/>
      <c r="I476" s="19"/>
      <c r="J476" s="19"/>
      <c r="K476" s="19"/>
      <c r="L476" s="19"/>
      <c r="M476" s="19"/>
      <c r="N476" s="19"/>
      <c r="O476" s="49"/>
      <c r="P476" s="65">
        <f t="shared" si="336"/>
        <v>0</v>
      </c>
      <c r="Q476" s="49"/>
      <c r="R476" s="49"/>
      <c r="S476" s="65">
        <f t="shared" si="337"/>
        <v>0</v>
      </c>
    </row>
    <row r="477" spans="1:19" ht="38.25" hidden="1" x14ac:dyDescent="0.25">
      <c r="A477" s="15"/>
      <c r="B477" s="16">
        <v>451290</v>
      </c>
      <c r="C477" s="17" t="s">
        <v>339</v>
      </c>
      <c r="D477" s="83">
        <f>SUM(D478)</f>
        <v>0</v>
      </c>
      <c r="E477" s="67">
        <f t="shared" ref="E477:O477" si="377">SUM(E478)</f>
        <v>0</v>
      </c>
      <c r="F477" s="18">
        <f t="shared" si="377"/>
        <v>0</v>
      </c>
      <c r="G477" s="18">
        <f t="shared" si="377"/>
        <v>0</v>
      </c>
      <c r="H477" s="18">
        <f t="shared" si="377"/>
        <v>0</v>
      </c>
      <c r="I477" s="18">
        <f t="shared" si="377"/>
        <v>0</v>
      </c>
      <c r="J477" s="18">
        <f t="shared" si="377"/>
        <v>0</v>
      </c>
      <c r="K477" s="18">
        <f t="shared" si="377"/>
        <v>0</v>
      </c>
      <c r="L477" s="18">
        <f t="shared" si="377"/>
        <v>0</v>
      </c>
      <c r="M477" s="18">
        <f t="shared" si="377"/>
        <v>0</v>
      </c>
      <c r="N477" s="18">
        <f t="shared" si="377"/>
        <v>0</v>
      </c>
      <c r="O477" s="48">
        <f t="shared" si="377"/>
        <v>0</v>
      </c>
      <c r="P477" s="65">
        <f t="shared" si="336"/>
        <v>0</v>
      </c>
      <c r="Q477" s="48">
        <f t="shared" ref="Q477:R477" si="378">SUM(Q478)</f>
        <v>0</v>
      </c>
      <c r="R477" s="48">
        <f t="shared" si="378"/>
        <v>0</v>
      </c>
      <c r="S477" s="65">
        <f t="shared" si="337"/>
        <v>0</v>
      </c>
    </row>
    <row r="478" spans="1:19" ht="38.25" hidden="1" x14ac:dyDescent="0.25">
      <c r="A478" s="15"/>
      <c r="B478" s="23">
        <v>451291</v>
      </c>
      <c r="C478" s="17" t="s">
        <v>340</v>
      </c>
      <c r="D478" s="84"/>
      <c r="E478" s="68"/>
      <c r="F478" s="19"/>
      <c r="G478" s="19"/>
      <c r="H478" s="19"/>
      <c r="I478" s="19"/>
      <c r="J478" s="19"/>
      <c r="K478" s="19"/>
      <c r="L478" s="19"/>
      <c r="M478" s="19"/>
      <c r="N478" s="19"/>
      <c r="O478" s="49"/>
      <c r="P478" s="65">
        <f t="shared" si="336"/>
        <v>0</v>
      </c>
      <c r="Q478" s="49"/>
      <c r="R478" s="49"/>
      <c r="S478" s="65">
        <f t="shared" si="337"/>
        <v>0</v>
      </c>
    </row>
    <row r="479" spans="1:19" ht="25.5" hidden="1" x14ac:dyDescent="0.25">
      <c r="A479" s="15"/>
      <c r="B479" s="27">
        <v>454000</v>
      </c>
      <c r="C479" s="13" t="s">
        <v>341</v>
      </c>
      <c r="D479" s="87">
        <f>SUM(D480+D483)</f>
        <v>0</v>
      </c>
      <c r="E479" s="71">
        <f t="shared" ref="E479:O479" si="379">SUM(E480+E483)</f>
        <v>0</v>
      </c>
      <c r="F479" s="25">
        <f t="shared" si="379"/>
        <v>0</v>
      </c>
      <c r="G479" s="25">
        <f t="shared" si="379"/>
        <v>0</v>
      </c>
      <c r="H479" s="25">
        <f t="shared" si="379"/>
        <v>0</v>
      </c>
      <c r="I479" s="25">
        <f t="shared" si="379"/>
        <v>0</v>
      </c>
      <c r="J479" s="25">
        <f t="shared" si="379"/>
        <v>0</v>
      </c>
      <c r="K479" s="25">
        <f t="shared" si="379"/>
        <v>0</v>
      </c>
      <c r="L479" s="25">
        <f t="shared" si="379"/>
        <v>0</v>
      </c>
      <c r="M479" s="25">
        <f t="shared" si="379"/>
        <v>0</v>
      </c>
      <c r="N479" s="25">
        <f t="shared" si="379"/>
        <v>0</v>
      </c>
      <c r="O479" s="53">
        <f t="shared" si="379"/>
        <v>0</v>
      </c>
      <c r="P479" s="65">
        <f t="shared" si="336"/>
        <v>0</v>
      </c>
      <c r="Q479" s="53">
        <f t="shared" ref="Q479:R479" si="380">SUM(Q480+Q483)</f>
        <v>0</v>
      </c>
      <c r="R479" s="53">
        <f t="shared" si="380"/>
        <v>0</v>
      </c>
      <c r="S479" s="65">
        <f t="shared" si="337"/>
        <v>0</v>
      </c>
    </row>
    <row r="480" spans="1:19" ht="25.5" hidden="1" x14ac:dyDescent="0.25">
      <c r="A480" s="15"/>
      <c r="B480" s="27">
        <v>454100</v>
      </c>
      <c r="C480" s="13" t="s">
        <v>342</v>
      </c>
      <c r="D480" s="87">
        <f>SUM(D481)</f>
        <v>0</v>
      </c>
      <c r="E480" s="71">
        <f t="shared" ref="E480:O481" si="381">SUM(E481)</f>
        <v>0</v>
      </c>
      <c r="F480" s="25">
        <f t="shared" si="381"/>
        <v>0</v>
      </c>
      <c r="G480" s="25">
        <f t="shared" si="381"/>
        <v>0</v>
      </c>
      <c r="H480" s="25">
        <f t="shared" si="381"/>
        <v>0</v>
      </c>
      <c r="I480" s="25">
        <f t="shared" si="381"/>
        <v>0</v>
      </c>
      <c r="J480" s="25">
        <f t="shared" si="381"/>
        <v>0</v>
      </c>
      <c r="K480" s="25">
        <f t="shared" si="381"/>
        <v>0</v>
      </c>
      <c r="L480" s="25">
        <f t="shared" si="381"/>
        <v>0</v>
      </c>
      <c r="M480" s="25">
        <f t="shared" si="381"/>
        <v>0</v>
      </c>
      <c r="N480" s="25">
        <f t="shared" si="381"/>
        <v>0</v>
      </c>
      <c r="O480" s="53">
        <f t="shared" si="381"/>
        <v>0</v>
      </c>
      <c r="P480" s="65">
        <f t="shared" si="336"/>
        <v>0</v>
      </c>
      <c r="Q480" s="53">
        <f t="shared" ref="Q480:R481" si="382">SUM(Q481)</f>
        <v>0</v>
      </c>
      <c r="R480" s="53">
        <f t="shared" si="382"/>
        <v>0</v>
      </c>
      <c r="S480" s="65">
        <f t="shared" si="337"/>
        <v>0</v>
      </c>
    </row>
    <row r="481" spans="1:19" ht="25.5" hidden="1" x14ac:dyDescent="0.25">
      <c r="A481" s="15"/>
      <c r="B481" s="23">
        <v>454110</v>
      </c>
      <c r="C481" s="17" t="s">
        <v>342</v>
      </c>
      <c r="D481" s="85">
        <f>SUM(D482)</f>
        <v>0</v>
      </c>
      <c r="E481" s="69">
        <f t="shared" si="381"/>
        <v>0</v>
      </c>
      <c r="F481" s="20">
        <f t="shared" si="381"/>
        <v>0</v>
      </c>
      <c r="G481" s="20">
        <f t="shared" si="381"/>
        <v>0</v>
      </c>
      <c r="H481" s="20">
        <f t="shared" si="381"/>
        <v>0</v>
      </c>
      <c r="I481" s="20">
        <f t="shared" si="381"/>
        <v>0</v>
      </c>
      <c r="J481" s="20">
        <f t="shared" si="381"/>
        <v>0</v>
      </c>
      <c r="K481" s="20">
        <f t="shared" si="381"/>
        <v>0</v>
      </c>
      <c r="L481" s="20">
        <f t="shared" si="381"/>
        <v>0</v>
      </c>
      <c r="M481" s="20">
        <f t="shared" si="381"/>
        <v>0</v>
      </c>
      <c r="N481" s="20">
        <f t="shared" si="381"/>
        <v>0</v>
      </c>
      <c r="O481" s="50">
        <f t="shared" si="381"/>
        <v>0</v>
      </c>
      <c r="P481" s="65">
        <f t="shared" si="336"/>
        <v>0</v>
      </c>
      <c r="Q481" s="50">
        <f t="shared" si="382"/>
        <v>0</v>
      </c>
      <c r="R481" s="50">
        <f t="shared" si="382"/>
        <v>0</v>
      </c>
      <c r="S481" s="65">
        <f t="shared" si="337"/>
        <v>0</v>
      </c>
    </row>
    <row r="482" spans="1:19" ht="25.5" hidden="1" x14ac:dyDescent="0.25">
      <c r="A482" s="15"/>
      <c r="B482" s="23">
        <v>454111</v>
      </c>
      <c r="C482" s="17" t="s">
        <v>342</v>
      </c>
      <c r="D482" s="84"/>
      <c r="E482" s="68"/>
      <c r="F482" s="19"/>
      <c r="G482" s="19"/>
      <c r="H482" s="19"/>
      <c r="I482" s="19"/>
      <c r="J482" s="19"/>
      <c r="K482" s="19"/>
      <c r="L482" s="19"/>
      <c r="M482" s="19"/>
      <c r="N482" s="19"/>
      <c r="O482" s="49"/>
      <c r="P482" s="65">
        <f t="shared" si="336"/>
        <v>0</v>
      </c>
      <c r="Q482" s="49"/>
      <c r="R482" s="49"/>
      <c r="S482" s="65">
        <f t="shared" si="337"/>
        <v>0</v>
      </c>
    </row>
    <row r="483" spans="1:19" ht="25.5" hidden="1" x14ac:dyDescent="0.25">
      <c r="A483" s="15"/>
      <c r="B483" s="27">
        <v>454200</v>
      </c>
      <c r="C483" s="13" t="s">
        <v>343</v>
      </c>
      <c r="D483" s="87">
        <f>SUM(D484)</f>
        <v>0</v>
      </c>
      <c r="E483" s="71">
        <f t="shared" ref="E483:O484" si="383">SUM(E484)</f>
        <v>0</v>
      </c>
      <c r="F483" s="25">
        <f t="shared" si="383"/>
        <v>0</v>
      </c>
      <c r="G483" s="25">
        <f t="shared" si="383"/>
        <v>0</v>
      </c>
      <c r="H483" s="25">
        <f t="shared" si="383"/>
        <v>0</v>
      </c>
      <c r="I483" s="25">
        <f t="shared" si="383"/>
        <v>0</v>
      </c>
      <c r="J483" s="25">
        <f t="shared" si="383"/>
        <v>0</v>
      </c>
      <c r="K483" s="25">
        <f t="shared" si="383"/>
        <v>0</v>
      </c>
      <c r="L483" s="25">
        <f t="shared" si="383"/>
        <v>0</v>
      </c>
      <c r="M483" s="25">
        <f t="shared" si="383"/>
        <v>0</v>
      </c>
      <c r="N483" s="25">
        <f t="shared" si="383"/>
        <v>0</v>
      </c>
      <c r="O483" s="53">
        <f t="shared" si="383"/>
        <v>0</v>
      </c>
      <c r="P483" s="65">
        <f t="shared" si="336"/>
        <v>0</v>
      </c>
      <c r="Q483" s="53">
        <f t="shared" ref="Q483:R484" si="384">SUM(Q484)</f>
        <v>0</v>
      </c>
      <c r="R483" s="53">
        <f t="shared" si="384"/>
        <v>0</v>
      </c>
      <c r="S483" s="65">
        <f t="shared" si="337"/>
        <v>0</v>
      </c>
    </row>
    <row r="484" spans="1:19" ht="25.5" hidden="1" x14ac:dyDescent="0.25">
      <c r="A484" s="15"/>
      <c r="B484" s="23">
        <v>454210</v>
      </c>
      <c r="C484" s="17" t="s">
        <v>343</v>
      </c>
      <c r="D484" s="85">
        <f>SUM(D485)</f>
        <v>0</v>
      </c>
      <c r="E484" s="69">
        <f t="shared" si="383"/>
        <v>0</v>
      </c>
      <c r="F484" s="20">
        <f t="shared" si="383"/>
        <v>0</v>
      </c>
      <c r="G484" s="20">
        <f t="shared" si="383"/>
        <v>0</v>
      </c>
      <c r="H484" s="20">
        <f t="shared" si="383"/>
        <v>0</v>
      </c>
      <c r="I484" s="20">
        <f t="shared" si="383"/>
        <v>0</v>
      </c>
      <c r="J484" s="20">
        <f t="shared" si="383"/>
        <v>0</v>
      </c>
      <c r="K484" s="20">
        <f t="shared" si="383"/>
        <v>0</v>
      </c>
      <c r="L484" s="20">
        <f t="shared" si="383"/>
        <v>0</v>
      </c>
      <c r="M484" s="20">
        <f t="shared" si="383"/>
        <v>0</v>
      </c>
      <c r="N484" s="20">
        <f t="shared" si="383"/>
        <v>0</v>
      </c>
      <c r="O484" s="50">
        <f t="shared" si="383"/>
        <v>0</v>
      </c>
      <c r="P484" s="65">
        <f t="shared" si="336"/>
        <v>0</v>
      </c>
      <c r="Q484" s="50">
        <f t="shared" si="384"/>
        <v>0</v>
      </c>
      <c r="R484" s="50">
        <f t="shared" si="384"/>
        <v>0</v>
      </c>
      <c r="S484" s="65">
        <f t="shared" si="337"/>
        <v>0</v>
      </c>
    </row>
    <row r="485" spans="1:19" ht="25.5" hidden="1" x14ac:dyDescent="0.25">
      <c r="A485" s="15"/>
      <c r="B485" s="23">
        <v>454211</v>
      </c>
      <c r="C485" s="17" t="s">
        <v>343</v>
      </c>
      <c r="D485" s="84"/>
      <c r="E485" s="68"/>
      <c r="F485" s="19"/>
      <c r="G485" s="19"/>
      <c r="H485" s="19"/>
      <c r="I485" s="19"/>
      <c r="J485" s="19"/>
      <c r="K485" s="19"/>
      <c r="L485" s="19"/>
      <c r="M485" s="19"/>
      <c r="N485" s="19"/>
      <c r="O485" s="49"/>
      <c r="P485" s="65">
        <f t="shared" si="336"/>
        <v>0</v>
      </c>
      <c r="Q485" s="49"/>
      <c r="R485" s="49"/>
      <c r="S485" s="65">
        <f t="shared" si="337"/>
        <v>0</v>
      </c>
    </row>
    <row r="486" spans="1:19" ht="25.5" hidden="1" x14ac:dyDescent="0.25">
      <c r="A486" s="15"/>
      <c r="B486" s="27">
        <v>463000</v>
      </c>
      <c r="C486" s="13" t="s">
        <v>344</v>
      </c>
      <c r="D486" s="87">
        <f>SUM(D487+D490)</f>
        <v>0</v>
      </c>
      <c r="E486" s="71">
        <f t="shared" ref="E486:O486" si="385">SUM(E487+E490)</f>
        <v>0</v>
      </c>
      <c r="F486" s="25">
        <f t="shared" si="385"/>
        <v>0</v>
      </c>
      <c r="G486" s="25">
        <f t="shared" si="385"/>
        <v>0</v>
      </c>
      <c r="H486" s="25">
        <f t="shared" si="385"/>
        <v>0</v>
      </c>
      <c r="I486" s="25">
        <f t="shared" si="385"/>
        <v>0</v>
      </c>
      <c r="J486" s="25">
        <f t="shared" si="385"/>
        <v>0</v>
      </c>
      <c r="K486" s="25">
        <f t="shared" si="385"/>
        <v>0</v>
      </c>
      <c r="L486" s="25">
        <f t="shared" si="385"/>
        <v>0</v>
      </c>
      <c r="M486" s="25">
        <f t="shared" si="385"/>
        <v>0</v>
      </c>
      <c r="N486" s="25">
        <f t="shared" si="385"/>
        <v>0</v>
      </c>
      <c r="O486" s="53">
        <f t="shared" si="385"/>
        <v>0</v>
      </c>
      <c r="P486" s="65">
        <f t="shared" si="336"/>
        <v>0</v>
      </c>
      <c r="Q486" s="53">
        <f t="shared" ref="Q486:R486" si="386">SUM(Q487+Q490)</f>
        <v>0</v>
      </c>
      <c r="R486" s="53">
        <f t="shared" si="386"/>
        <v>0</v>
      </c>
      <c r="S486" s="65">
        <f t="shared" si="337"/>
        <v>0</v>
      </c>
    </row>
    <row r="487" spans="1:19" ht="25.5" hidden="1" x14ac:dyDescent="0.25">
      <c r="A487" s="15"/>
      <c r="B487" s="27">
        <v>463100</v>
      </c>
      <c r="C487" s="13" t="s">
        <v>345</v>
      </c>
      <c r="D487" s="87">
        <f>SUM(D488)</f>
        <v>0</v>
      </c>
      <c r="E487" s="71">
        <f t="shared" ref="E487:O488" si="387">SUM(E488)</f>
        <v>0</v>
      </c>
      <c r="F487" s="25">
        <f t="shared" si="387"/>
        <v>0</v>
      </c>
      <c r="G487" s="25">
        <f t="shared" si="387"/>
        <v>0</v>
      </c>
      <c r="H487" s="25">
        <f t="shared" si="387"/>
        <v>0</v>
      </c>
      <c r="I487" s="25">
        <f t="shared" si="387"/>
        <v>0</v>
      </c>
      <c r="J487" s="25">
        <f t="shared" si="387"/>
        <v>0</v>
      </c>
      <c r="K487" s="25">
        <f t="shared" si="387"/>
        <v>0</v>
      </c>
      <c r="L487" s="25">
        <f t="shared" si="387"/>
        <v>0</v>
      </c>
      <c r="M487" s="25">
        <f t="shared" si="387"/>
        <v>0</v>
      </c>
      <c r="N487" s="25">
        <f t="shared" si="387"/>
        <v>0</v>
      </c>
      <c r="O487" s="53">
        <f t="shared" si="387"/>
        <v>0</v>
      </c>
      <c r="P487" s="65">
        <f t="shared" si="336"/>
        <v>0</v>
      </c>
      <c r="Q487" s="53">
        <f t="shared" ref="Q487:R488" si="388">SUM(Q488)</f>
        <v>0</v>
      </c>
      <c r="R487" s="53">
        <f t="shared" si="388"/>
        <v>0</v>
      </c>
      <c r="S487" s="65">
        <f t="shared" si="337"/>
        <v>0</v>
      </c>
    </row>
    <row r="488" spans="1:19" ht="25.5" hidden="1" x14ac:dyDescent="0.25">
      <c r="A488" s="15"/>
      <c r="B488" s="23">
        <v>463110</v>
      </c>
      <c r="C488" s="17" t="s">
        <v>346</v>
      </c>
      <c r="D488" s="85">
        <f>SUM(D489)</f>
        <v>0</v>
      </c>
      <c r="E488" s="69">
        <f t="shared" si="387"/>
        <v>0</v>
      </c>
      <c r="F488" s="20">
        <f t="shared" si="387"/>
        <v>0</v>
      </c>
      <c r="G488" s="20">
        <f t="shared" si="387"/>
        <v>0</v>
      </c>
      <c r="H488" s="20">
        <f t="shared" si="387"/>
        <v>0</v>
      </c>
      <c r="I488" s="20">
        <f t="shared" si="387"/>
        <v>0</v>
      </c>
      <c r="J488" s="20">
        <f t="shared" si="387"/>
        <v>0</v>
      </c>
      <c r="K488" s="20">
        <f t="shared" si="387"/>
        <v>0</v>
      </c>
      <c r="L488" s="20">
        <f t="shared" si="387"/>
        <v>0</v>
      </c>
      <c r="M488" s="20">
        <f t="shared" si="387"/>
        <v>0</v>
      </c>
      <c r="N488" s="20">
        <f t="shared" si="387"/>
        <v>0</v>
      </c>
      <c r="O488" s="50">
        <f t="shared" si="387"/>
        <v>0</v>
      </c>
      <c r="P488" s="65">
        <f t="shared" si="336"/>
        <v>0</v>
      </c>
      <c r="Q488" s="50">
        <f t="shared" si="388"/>
        <v>0</v>
      </c>
      <c r="R488" s="50">
        <f t="shared" si="388"/>
        <v>0</v>
      </c>
      <c r="S488" s="65">
        <f t="shared" si="337"/>
        <v>0</v>
      </c>
    </row>
    <row r="489" spans="1:19" ht="25.5" hidden="1" x14ac:dyDescent="0.25">
      <c r="A489" s="15"/>
      <c r="B489" s="16">
        <v>463111</v>
      </c>
      <c r="C489" s="17" t="s">
        <v>346</v>
      </c>
      <c r="D489" s="84"/>
      <c r="E489" s="68"/>
      <c r="F489" s="19"/>
      <c r="G489" s="19"/>
      <c r="H489" s="19"/>
      <c r="I489" s="19"/>
      <c r="J489" s="19"/>
      <c r="K489" s="19"/>
      <c r="L489" s="19"/>
      <c r="M489" s="19"/>
      <c r="N489" s="19"/>
      <c r="O489" s="49"/>
      <c r="P489" s="65">
        <f t="shared" si="336"/>
        <v>0</v>
      </c>
      <c r="Q489" s="49"/>
      <c r="R489" s="49"/>
      <c r="S489" s="65">
        <f t="shared" si="337"/>
        <v>0</v>
      </c>
    </row>
    <row r="490" spans="1:19" ht="25.5" hidden="1" x14ac:dyDescent="0.25">
      <c r="A490" s="11"/>
      <c r="B490" s="12">
        <v>463200</v>
      </c>
      <c r="C490" s="13" t="s">
        <v>347</v>
      </c>
      <c r="D490" s="87">
        <f>SUM(D491)</f>
        <v>0</v>
      </c>
      <c r="E490" s="71">
        <f t="shared" ref="E490:O491" si="389">SUM(E491)</f>
        <v>0</v>
      </c>
      <c r="F490" s="25">
        <f t="shared" si="389"/>
        <v>0</v>
      </c>
      <c r="G490" s="25">
        <f t="shared" si="389"/>
        <v>0</v>
      </c>
      <c r="H490" s="25">
        <f t="shared" si="389"/>
        <v>0</v>
      </c>
      <c r="I490" s="25">
        <f t="shared" si="389"/>
        <v>0</v>
      </c>
      <c r="J490" s="25">
        <f t="shared" si="389"/>
        <v>0</v>
      </c>
      <c r="K490" s="25">
        <f t="shared" si="389"/>
        <v>0</v>
      </c>
      <c r="L490" s="25">
        <f t="shared" si="389"/>
        <v>0</v>
      </c>
      <c r="M490" s="25">
        <f t="shared" si="389"/>
        <v>0</v>
      </c>
      <c r="N490" s="25">
        <f t="shared" si="389"/>
        <v>0</v>
      </c>
      <c r="O490" s="53">
        <f t="shared" si="389"/>
        <v>0</v>
      </c>
      <c r="P490" s="65">
        <f t="shared" si="336"/>
        <v>0</v>
      </c>
      <c r="Q490" s="53">
        <f t="shared" ref="Q490:R491" si="390">SUM(Q491)</f>
        <v>0</v>
      </c>
      <c r="R490" s="53">
        <f t="shared" si="390"/>
        <v>0</v>
      </c>
      <c r="S490" s="65">
        <f t="shared" si="337"/>
        <v>0</v>
      </c>
    </row>
    <row r="491" spans="1:19" ht="25.5" hidden="1" x14ac:dyDescent="0.25">
      <c r="A491" s="15"/>
      <c r="B491" s="16">
        <v>463210</v>
      </c>
      <c r="C491" s="17" t="s">
        <v>348</v>
      </c>
      <c r="D491" s="85">
        <f>SUM(D492)</f>
        <v>0</v>
      </c>
      <c r="E491" s="69">
        <f t="shared" si="389"/>
        <v>0</v>
      </c>
      <c r="F491" s="20">
        <f t="shared" si="389"/>
        <v>0</v>
      </c>
      <c r="G491" s="20">
        <f t="shared" si="389"/>
        <v>0</v>
      </c>
      <c r="H491" s="20">
        <f t="shared" si="389"/>
        <v>0</v>
      </c>
      <c r="I491" s="20">
        <f t="shared" si="389"/>
        <v>0</v>
      </c>
      <c r="J491" s="20">
        <f t="shared" si="389"/>
        <v>0</v>
      </c>
      <c r="K491" s="20">
        <f t="shared" si="389"/>
        <v>0</v>
      </c>
      <c r="L491" s="20">
        <f t="shared" si="389"/>
        <v>0</v>
      </c>
      <c r="M491" s="20">
        <f t="shared" si="389"/>
        <v>0</v>
      </c>
      <c r="N491" s="20">
        <f t="shared" si="389"/>
        <v>0</v>
      </c>
      <c r="O491" s="50">
        <f t="shared" si="389"/>
        <v>0</v>
      </c>
      <c r="P491" s="65">
        <f t="shared" si="336"/>
        <v>0</v>
      </c>
      <c r="Q491" s="50">
        <f t="shared" si="390"/>
        <v>0</v>
      </c>
      <c r="R491" s="50">
        <f t="shared" si="390"/>
        <v>0</v>
      </c>
      <c r="S491" s="65">
        <f t="shared" si="337"/>
        <v>0</v>
      </c>
    </row>
    <row r="492" spans="1:19" ht="25.5" hidden="1" x14ac:dyDescent="0.25">
      <c r="A492" s="15"/>
      <c r="B492" s="16">
        <v>463211</v>
      </c>
      <c r="C492" s="17" t="s">
        <v>348</v>
      </c>
      <c r="D492" s="84"/>
      <c r="E492" s="68"/>
      <c r="F492" s="19"/>
      <c r="G492" s="19"/>
      <c r="H492" s="19"/>
      <c r="I492" s="19"/>
      <c r="J492" s="19"/>
      <c r="K492" s="19"/>
      <c r="L492" s="19"/>
      <c r="M492" s="19"/>
      <c r="N492" s="19"/>
      <c r="O492" s="49"/>
      <c r="P492" s="65">
        <f t="shared" si="336"/>
        <v>0</v>
      </c>
      <c r="Q492" s="49"/>
      <c r="R492" s="49"/>
      <c r="S492" s="65">
        <f t="shared" si="337"/>
        <v>0</v>
      </c>
    </row>
    <row r="493" spans="1:19" ht="38.25" hidden="1" x14ac:dyDescent="0.25">
      <c r="A493" s="15"/>
      <c r="B493" s="12">
        <v>464000</v>
      </c>
      <c r="C493" s="13" t="s">
        <v>349</v>
      </c>
      <c r="D493" s="87">
        <f>SUM(D494)</f>
        <v>0</v>
      </c>
      <c r="E493" s="71">
        <f t="shared" ref="E493:O494" si="391">SUM(E494)</f>
        <v>0</v>
      </c>
      <c r="F493" s="25">
        <f t="shared" si="391"/>
        <v>0</v>
      </c>
      <c r="G493" s="25">
        <f t="shared" si="391"/>
        <v>0</v>
      </c>
      <c r="H493" s="25">
        <f t="shared" si="391"/>
        <v>0</v>
      </c>
      <c r="I493" s="25">
        <f t="shared" si="391"/>
        <v>0</v>
      </c>
      <c r="J493" s="25">
        <f t="shared" si="391"/>
        <v>0</v>
      </c>
      <c r="K493" s="25">
        <f t="shared" si="391"/>
        <v>0</v>
      </c>
      <c r="L493" s="25">
        <f t="shared" si="391"/>
        <v>0</v>
      </c>
      <c r="M493" s="25">
        <f t="shared" si="391"/>
        <v>0</v>
      </c>
      <c r="N493" s="25">
        <f t="shared" si="391"/>
        <v>0</v>
      </c>
      <c r="O493" s="53">
        <f t="shared" si="391"/>
        <v>0</v>
      </c>
      <c r="P493" s="65">
        <f t="shared" si="336"/>
        <v>0</v>
      </c>
      <c r="Q493" s="53">
        <f t="shared" ref="Q493:R494" si="392">SUM(Q494)</f>
        <v>0</v>
      </c>
      <c r="R493" s="53">
        <f t="shared" si="392"/>
        <v>0</v>
      </c>
      <c r="S493" s="65">
        <f t="shared" si="337"/>
        <v>0</v>
      </c>
    </row>
    <row r="494" spans="1:19" ht="25.5" hidden="1" x14ac:dyDescent="0.25">
      <c r="A494" s="15"/>
      <c r="B494" s="12">
        <v>464100</v>
      </c>
      <c r="C494" s="13" t="s">
        <v>350</v>
      </c>
      <c r="D494" s="87">
        <f>SUM(D495)</f>
        <v>0</v>
      </c>
      <c r="E494" s="71">
        <f t="shared" si="391"/>
        <v>0</v>
      </c>
      <c r="F494" s="25">
        <f t="shared" si="391"/>
        <v>0</v>
      </c>
      <c r="G494" s="25">
        <f t="shared" si="391"/>
        <v>0</v>
      </c>
      <c r="H494" s="25">
        <f t="shared" si="391"/>
        <v>0</v>
      </c>
      <c r="I494" s="25">
        <f t="shared" si="391"/>
        <v>0</v>
      </c>
      <c r="J494" s="25">
        <f t="shared" si="391"/>
        <v>0</v>
      </c>
      <c r="K494" s="25">
        <f t="shared" si="391"/>
        <v>0</v>
      </c>
      <c r="L494" s="25">
        <f t="shared" si="391"/>
        <v>0</v>
      </c>
      <c r="M494" s="25">
        <f t="shared" si="391"/>
        <v>0</v>
      </c>
      <c r="N494" s="25">
        <f t="shared" si="391"/>
        <v>0</v>
      </c>
      <c r="O494" s="53">
        <f t="shared" si="391"/>
        <v>0</v>
      </c>
      <c r="P494" s="65">
        <f t="shared" si="336"/>
        <v>0</v>
      </c>
      <c r="Q494" s="53">
        <f t="shared" si="392"/>
        <v>0</v>
      </c>
      <c r="R494" s="53">
        <f t="shared" si="392"/>
        <v>0</v>
      </c>
      <c r="S494" s="65">
        <f t="shared" si="337"/>
        <v>0</v>
      </c>
    </row>
    <row r="495" spans="1:19" ht="25.5" hidden="1" x14ac:dyDescent="0.25">
      <c r="A495" s="15"/>
      <c r="B495" s="16">
        <v>464110</v>
      </c>
      <c r="C495" s="17" t="s">
        <v>351</v>
      </c>
      <c r="D495" s="85">
        <f>SUM(D496:D498)</f>
        <v>0</v>
      </c>
      <c r="E495" s="69">
        <f t="shared" ref="E495:O495" si="393">SUM(E496:E498)</f>
        <v>0</v>
      </c>
      <c r="F495" s="20">
        <f t="shared" si="393"/>
        <v>0</v>
      </c>
      <c r="G495" s="20">
        <f t="shared" si="393"/>
        <v>0</v>
      </c>
      <c r="H495" s="20">
        <f t="shared" si="393"/>
        <v>0</v>
      </c>
      <c r="I495" s="20">
        <f t="shared" si="393"/>
        <v>0</v>
      </c>
      <c r="J495" s="20">
        <f t="shared" si="393"/>
        <v>0</v>
      </c>
      <c r="K495" s="20">
        <f t="shared" si="393"/>
        <v>0</v>
      </c>
      <c r="L495" s="20">
        <f t="shared" si="393"/>
        <v>0</v>
      </c>
      <c r="M495" s="20">
        <f t="shared" si="393"/>
        <v>0</v>
      </c>
      <c r="N495" s="20">
        <f t="shared" si="393"/>
        <v>0</v>
      </c>
      <c r="O495" s="50">
        <f t="shared" si="393"/>
        <v>0</v>
      </c>
      <c r="P495" s="65">
        <f t="shared" si="336"/>
        <v>0</v>
      </c>
      <c r="Q495" s="50">
        <f t="shared" ref="Q495:R495" si="394">SUM(Q496:Q498)</f>
        <v>0</v>
      </c>
      <c r="R495" s="50">
        <f t="shared" si="394"/>
        <v>0</v>
      </c>
      <c r="S495" s="65">
        <f t="shared" si="337"/>
        <v>0</v>
      </c>
    </row>
    <row r="496" spans="1:19" ht="25.5" hidden="1" x14ac:dyDescent="0.25">
      <c r="A496" s="15"/>
      <c r="B496" s="16">
        <v>464111</v>
      </c>
      <c r="C496" s="17" t="s">
        <v>351</v>
      </c>
      <c r="D496" s="84"/>
      <c r="E496" s="68"/>
      <c r="F496" s="19"/>
      <c r="G496" s="19"/>
      <c r="H496" s="19"/>
      <c r="I496" s="19"/>
      <c r="J496" s="19"/>
      <c r="K496" s="19"/>
      <c r="L496" s="19"/>
      <c r="M496" s="19"/>
      <c r="N496" s="19"/>
      <c r="O496" s="49"/>
      <c r="P496" s="65">
        <f t="shared" si="336"/>
        <v>0</v>
      </c>
      <c r="Q496" s="49"/>
      <c r="R496" s="49"/>
      <c r="S496" s="65">
        <f t="shared" si="337"/>
        <v>0</v>
      </c>
    </row>
    <row r="497" spans="1:19" ht="38.25" hidden="1" x14ac:dyDescent="0.25">
      <c r="A497" s="15"/>
      <c r="B497" s="16">
        <v>464112</v>
      </c>
      <c r="C497" s="17" t="s">
        <v>352</v>
      </c>
      <c r="D497" s="84"/>
      <c r="E497" s="68"/>
      <c r="F497" s="19"/>
      <c r="G497" s="19"/>
      <c r="H497" s="19"/>
      <c r="I497" s="19"/>
      <c r="J497" s="19"/>
      <c r="K497" s="19"/>
      <c r="L497" s="19"/>
      <c r="M497" s="19"/>
      <c r="N497" s="19"/>
      <c r="O497" s="49"/>
      <c r="P497" s="65">
        <f t="shared" si="336"/>
        <v>0</v>
      </c>
      <c r="Q497" s="49"/>
      <c r="R497" s="49"/>
      <c r="S497" s="65">
        <f t="shared" si="337"/>
        <v>0</v>
      </c>
    </row>
    <row r="498" spans="1:19" ht="38.25" hidden="1" x14ac:dyDescent="0.25">
      <c r="A498" s="15"/>
      <c r="B498" s="16">
        <v>464113</v>
      </c>
      <c r="C498" s="17" t="s">
        <v>353</v>
      </c>
      <c r="D498" s="84"/>
      <c r="E498" s="68"/>
      <c r="F498" s="19"/>
      <c r="G498" s="19"/>
      <c r="H498" s="19"/>
      <c r="I498" s="19"/>
      <c r="J498" s="19"/>
      <c r="K498" s="19"/>
      <c r="L498" s="19"/>
      <c r="M498" s="19"/>
      <c r="N498" s="19"/>
      <c r="O498" s="49"/>
      <c r="P498" s="65">
        <f t="shared" ref="P498:P500" si="395">SUM(E498:O498)</f>
        <v>0</v>
      </c>
      <c r="Q498" s="49"/>
      <c r="R498" s="49"/>
      <c r="S498" s="65">
        <f t="shared" ref="S498:S562" si="396">SUM(P498:R498)</f>
        <v>0</v>
      </c>
    </row>
    <row r="499" spans="1:19" ht="25.5" hidden="1" x14ac:dyDescent="0.25">
      <c r="A499" s="11"/>
      <c r="B499" s="12">
        <v>465000</v>
      </c>
      <c r="C499" s="13" t="s">
        <v>354</v>
      </c>
      <c r="D499" s="87">
        <f>SUM(D500+D504)</f>
        <v>0</v>
      </c>
      <c r="E499" s="71">
        <f t="shared" ref="E499:O499" si="397">SUM(E500+E504)</f>
        <v>0</v>
      </c>
      <c r="F499" s="25">
        <f t="shared" si="397"/>
        <v>0</v>
      </c>
      <c r="G499" s="25">
        <f t="shared" si="397"/>
        <v>0</v>
      </c>
      <c r="H499" s="25">
        <f t="shared" si="397"/>
        <v>0</v>
      </c>
      <c r="I499" s="25">
        <f t="shared" si="397"/>
        <v>0</v>
      </c>
      <c r="J499" s="25">
        <f t="shared" si="397"/>
        <v>0</v>
      </c>
      <c r="K499" s="25">
        <f t="shared" si="397"/>
        <v>0</v>
      </c>
      <c r="L499" s="25">
        <f t="shared" si="397"/>
        <v>0</v>
      </c>
      <c r="M499" s="25">
        <f t="shared" si="397"/>
        <v>0</v>
      </c>
      <c r="N499" s="25">
        <f t="shared" si="397"/>
        <v>0</v>
      </c>
      <c r="O499" s="53">
        <f t="shared" si="397"/>
        <v>0</v>
      </c>
      <c r="P499" s="65">
        <f t="shared" si="395"/>
        <v>0</v>
      </c>
      <c r="Q499" s="53">
        <f t="shared" ref="Q499:R499" si="398">SUM(Q500+Q504)</f>
        <v>0</v>
      </c>
      <c r="R499" s="53">
        <f t="shared" si="398"/>
        <v>0</v>
      </c>
      <c r="S499" s="65">
        <f t="shared" si="396"/>
        <v>0</v>
      </c>
    </row>
    <row r="500" spans="1:19" ht="25.5" hidden="1" x14ac:dyDescent="0.25">
      <c r="A500" s="11"/>
      <c r="B500" s="12">
        <v>465100</v>
      </c>
      <c r="C500" s="13" t="s">
        <v>355</v>
      </c>
      <c r="D500" s="87">
        <f>SUM(D501)</f>
        <v>0</v>
      </c>
      <c r="E500" s="71">
        <f t="shared" ref="E500:O500" si="399">SUM(E501)</f>
        <v>0</v>
      </c>
      <c r="F500" s="25">
        <f t="shared" si="399"/>
        <v>0</v>
      </c>
      <c r="G500" s="25">
        <f t="shared" si="399"/>
        <v>0</v>
      </c>
      <c r="H500" s="25">
        <f t="shared" si="399"/>
        <v>0</v>
      </c>
      <c r="I500" s="25">
        <f t="shared" si="399"/>
        <v>0</v>
      </c>
      <c r="J500" s="25">
        <f t="shared" si="399"/>
        <v>0</v>
      </c>
      <c r="K500" s="25">
        <f t="shared" si="399"/>
        <v>0</v>
      </c>
      <c r="L500" s="25">
        <f t="shared" si="399"/>
        <v>0</v>
      </c>
      <c r="M500" s="25">
        <f t="shared" si="399"/>
        <v>0</v>
      </c>
      <c r="N500" s="25">
        <f t="shared" si="399"/>
        <v>0</v>
      </c>
      <c r="O500" s="53">
        <f t="shared" si="399"/>
        <v>0</v>
      </c>
      <c r="P500" s="65">
        <f t="shared" si="395"/>
        <v>0</v>
      </c>
      <c r="Q500" s="53">
        <f t="shared" ref="Q500:R500" si="400">SUM(Q501)</f>
        <v>0</v>
      </c>
      <c r="R500" s="53">
        <f t="shared" si="400"/>
        <v>0</v>
      </c>
      <c r="S500" s="65">
        <f t="shared" si="396"/>
        <v>0</v>
      </c>
    </row>
    <row r="501" spans="1:19" ht="25.5" hidden="1" x14ac:dyDescent="0.25">
      <c r="A501" s="15"/>
      <c r="B501" s="16">
        <v>465110</v>
      </c>
      <c r="C501" s="17" t="s">
        <v>355</v>
      </c>
      <c r="D501" s="85">
        <f>SUM(D502+D503)</f>
        <v>0</v>
      </c>
      <c r="E501" s="228">
        <f t="shared" ref="E501:R501" si="401">SUM(E502+E503)</f>
        <v>0</v>
      </c>
      <c r="F501" s="20">
        <f>SUM(F502+F503)</f>
        <v>0</v>
      </c>
      <c r="G501" s="20">
        <f t="shared" si="401"/>
        <v>0</v>
      </c>
      <c r="H501" s="20">
        <f t="shared" si="401"/>
        <v>0</v>
      </c>
      <c r="I501" s="20">
        <f t="shared" si="401"/>
        <v>0</v>
      </c>
      <c r="J501" s="20">
        <f t="shared" si="401"/>
        <v>0</v>
      </c>
      <c r="K501" s="20">
        <f t="shared" si="401"/>
        <v>0</v>
      </c>
      <c r="L501" s="20">
        <f t="shared" si="401"/>
        <v>0</v>
      </c>
      <c r="M501" s="20">
        <f t="shared" si="401"/>
        <v>0</v>
      </c>
      <c r="N501" s="20">
        <f t="shared" si="401"/>
        <v>0</v>
      </c>
      <c r="O501" s="190">
        <f t="shared" si="401"/>
        <v>0</v>
      </c>
      <c r="P501" s="85">
        <f t="shared" si="401"/>
        <v>0</v>
      </c>
      <c r="Q501" s="228">
        <f t="shared" si="401"/>
        <v>0</v>
      </c>
      <c r="R501" s="105">
        <f t="shared" si="401"/>
        <v>0</v>
      </c>
      <c r="S501" s="65">
        <f t="shared" si="396"/>
        <v>0</v>
      </c>
    </row>
    <row r="502" spans="1:19" ht="25.5" hidden="1" x14ac:dyDescent="0.25">
      <c r="A502" s="15"/>
      <c r="B502" s="16">
        <v>465111</v>
      </c>
      <c r="C502" s="17" t="s">
        <v>355</v>
      </c>
      <c r="D502" s="84"/>
      <c r="E502" s="68"/>
      <c r="F502" s="19"/>
      <c r="G502" s="19"/>
      <c r="H502" s="19"/>
      <c r="I502" s="19"/>
      <c r="J502" s="19"/>
      <c r="K502" s="19"/>
      <c r="L502" s="19"/>
      <c r="M502" s="19"/>
      <c r="N502" s="19"/>
      <c r="O502" s="49"/>
      <c r="P502" s="65">
        <f t="shared" ref="P502:P567" si="402">SUM(E502:O502)</f>
        <v>0</v>
      </c>
      <c r="Q502" s="49"/>
      <c r="R502" s="49"/>
      <c r="S502" s="65">
        <f t="shared" si="396"/>
        <v>0</v>
      </c>
    </row>
    <row r="503" spans="1:19" hidden="1" x14ac:dyDescent="0.25">
      <c r="A503" s="15"/>
      <c r="B503" s="16">
        <v>465112</v>
      </c>
      <c r="C503" s="17" t="s">
        <v>672</v>
      </c>
      <c r="D503" s="84"/>
      <c r="E503" s="68"/>
      <c r="F503" s="19"/>
      <c r="G503" s="19"/>
      <c r="H503" s="19"/>
      <c r="I503" s="19"/>
      <c r="J503" s="19"/>
      <c r="K503" s="19"/>
      <c r="L503" s="19"/>
      <c r="M503" s="19"/>
      <c r="N503" s="19"/>
      <c r="O503" s="49"/>
      <c r="P503" s="65">
        <f t="shared" si="402"/>
        <v>0</v>
      </c>
      <c r="Q503" s="49"/>
      <c r="R503" s="49"/>
      <c r="S503" s="65">
        <f t="shared" si="396"/>
        <v>0</v>
      </c>
    </row>
    <row r="504" spans="1:19" ht="25.5" hidden="1" x14ac:dyDescent="0.25">
      <c r="A504" s="11"/>
      <c r="B504" s="12">
        <v>465200</v>
      </c>
      <c r="C504" s="13" t="s">
        <v>356</v>
      </c>
      <c r="D504" s="87">
        <f>SUM(D505)</f>
        <v>0</v>
      </c>
      <c r="E504" s="71">
        <f t="shared" ref="E504:O505" si="403">SUM(E505)</f>
        <v>0</v>
      </c>
      <c r="F504" s="25">
        <f t="shared" si="403"/>
        <v>0</v>
      </c>
      <c r="G504" s="25">
        <f t="shared" si="403"/>
        <v>0</v>
      </c>
      <c r="H504" s="25">
        <f t="shared" si="403"/>
        <v>0</v>
      </c>
      <c r="I504" s="25">
        <f t="shared" si="403"/>
        <v>0</v>
      </c>
      <c r="J504" s="25">
        <f t="shared" si="403"/>
        <v>0</v>
      </c>
      <c r="K504" s="25">
        <f t="shared" si="403"/>
        <v>0</v>
      </c>
      <c r="L504" s="25">
        <f t="shared" si="403"/>
        <v>0</v>
      </c>
      <c r="M504" s="25">
        <f t="shared" si="403"/>
        <v>0</v>
      </c>
      <c r="N504" s="25">
        <f t="shared" si="403"/>
        <v>0</v>
      </c>
      <c r="O504" s="53">
        <f t="shared" si="403"/>
        <v>0</v>
      </c>
      <c r="P504" s="65">
        <f t="shared" si="402"/>
        <v>0</v>
      </c>
      <c r="Q504" s="53">
        <f t="shared" ref="Q504:R505" si="404">SUM(Q505)</f>
        <v>0</v>
      </c>
      <c r="R504" s="53">
        <f t="shared" si="404"/>
        <v>0</v>
      </c>
      <c r="S504" s="65">
        <f t="shared" si="396"/>
        <v>0</v>
      </c>
    </row>
    <row r="505" spans="1:19" ht="25.5" hidden="1" x14ac:dyDescent="0.25">
      <c r="A505" s="15"/>
      <c r="B505" s="16">
        <v>465210</v>
      </c>
      <c r="C505" s="17" t="s">
        <v>357</v>
      </c>
      <c r="D505" s="85">
        <f>SUM(D506)</f>
        <v>0</v>
      </c>
      <c r="E505" s="69">
        <f t="shared" si="403"/>
        <v>0</v>
      </c>
      <c r="F505" s="20">
        <f t="shared" si="403"/>
        <v>0</v>
      </c>
      <c r="G505" s="20">
        <f t="shared" si="403"/>
        <v>0</v>
      </c>
      <c r="H505" s="20">
        <f t="shared" si="403"/>
        <v>0</v>
      </c>
      <c r="I505" s="20">
        <f t="shared" si="403"/>
        <v>0</v>
      </c>
      <c r="J505" s="20">
        <f t="shared" si="403"/>
        <v>0</v>
      </c>
      <c r="K505" s="20">
        <f t="shared" si="403"/>
        <v>0</v>
      </c>
      <c r="L505" s="20">
        <f t="shared" si="403"/>
        <v>0</v>
      </c>
      <c r="M505" s="20">
        <f t="shared" si="403"/>
        <v>0</v>
      </c>
      <c r="N505" s="20">
        <f t="shared" si="403"/>
        <v>0</v>
      </c>
      <c r="O505" s="50">
        <f t="shared" si="403"/>
        <v>0</v>
      </c>
      <c r="P505" s="65">
        <f t="shared" si="402"/>
        <v>0</v>
      </c>
      <c r="Q505" s="50">
        <f t="shared" si="404"/>
        <v>0</v>
      </c>
      <c r="R505" s="50">
        <f t="shared" si="404"/>
        <v>0</v>
      </c>
      <c r="S505" s="65">
        <f t="shared" si="396"/>
        <v>0</v>
      </c>
    </row>
    <row r="506" spans="1:19" ht="25.5" hidden="1" x14ac:dyDescent="0.25">
      <c r="A506" s="15"/>
      <c r="B506" s="16">
        <v>465211</v>
      </c>
      <c r="C506" s="17" t="s">
        <v>357</v>
      </c>
      <c r="D506" s="84"/>
      <c r="E506" s="68"/>
      <c r="F506" s="19"/>
      <c r="G506" s="19"/>
      <c r="H506" s="19"/>
      <c r="I506" s="19"/>
      <c r="J506" s="19"/>
      <c r="K506" s="19"/>
      <c r="L506" s="19"/>
      <c r="M506" s="19"/>
      <c r="N506" s="19"/>
      <c r="O506" s="49"/>
      <c r="P506" s="65">
        <f t="shared" si="402"/>
        <v>0</v>
      </c>
      <c r="Q506" s="49"/>
      <c r="R506" s="49"/>
      <c r="S506" s="65">
        <f t="shared" si="396"/>
        <v>0</v>
      </c>
    </row>
    <row r="507" spans="1:19" ht="25.5" x14ac:dyDescent="0.25">
      <c r="A507" s="11">
        <v>35</v>
      </c>
      <c r="B507" s="12">
        <v>472000</v>
      </c>
      <c r="C507" s="21" t="s">
        <v>358</v>
      </c>
      <c r="D507" s="82">
        <f>SUM(D508,D511,D522,D525)</f>
        <v>14500000</v>
      </c>
      <c r="E507" s="66">
        <f t="shared" ref="E507:O507" si="405">SUM(E508,E511,E522,E525)</f>
        <v>14500000</v>
      </c>
      <c r="F507" s="14">
        <f t="shared" si="405"/>
        <v>0</v>
      </c>
      <c r="G507" s="14">
        <f t="shared" si="405"/>
        <v>0</v>
      </c>
      <c r="H507" s="14">
        <f t="shared" si="405"/>
        <v>0</v>
      </c>
      <c r="I507" s="14">
        <f t="shared" si="405"/>
        <v>0</v>
      </c>
      <c r="J507" s="14">
        <f t="shared" si="405"/>
        <v>0</v>
      </c>
      <c r="K507" s="14">
        <f t="shared" si="405"/>
        <v>0</v>
      </c>
      <c r="L507" s="14">
        <f t="shared" si="405"/>
        <v>0</v>
      </c>
      <c r="M507" s="14">
        <f t="shared" si="405"/>
        <v>0</v>
      </c>
      <c r="N507" s="14">
        <f t="shared" si="405"/>
        <v>0</v>
      </c>
      <c r="O507" s="47">
        <f t="shared" si="405"/>
        <v>0</v>
      </c>
      <c r="P507" s="65">
        <f t="shared" si="402"/>
        <v>14500000</v>
      </c>
      <c r="Q507" s="47">
        <f t="shared" ref="Q507:R507" si="406">SUM(Q508,Q511,Q522,Q525)</f>
        <v>14500000</v>
      </c>
      <c r="R507" s="47">
        <f t="shared" si="406"/>
        <v>14500000</v>
      </c>
      <c r="S507" s="65">
        <f t="shared" si="396"/>
        <v>43500000</v>
      </c>
    </row>
    <row r="508" spans="1:19" ht="25.5" hidden="1" x14ac:dyDescent="0.25">
      <c r="A508" s="11"/>
      <c r="B508" s="12">
        <v>472300</v>
      </c>
      <c r="C508" s="13" t="s">
        <v>359</v>
      </c>
      <c r="D508" s="82">
        <f>SUM(D509)</f>
        <v>0</v>
      </c>
      <c r="E508" s="66">
        <f t="shared" ref="E508:O509" si="407">SUM(E509)</f>
        <v>0</v>
      </c>
      <c r="F508" s="14">
        <f t="shared" si="407"/>
        <v>0</v>
      </c>
      <c r="G508" s="14">
        <f t="shared" si="407"/>
        <v>0</v>
      </c>
      <c r="H508" s="14">
        <f t="shared" si="407"/>
        <v>0</v>
      </c>
      <c r="I508" s="14">
        <f t="shared" si="407"/>
        <v>0</v>
      </c>
      <c r="J508" s="14">
        <f t="shared" si="407"/>
        <v>0</v>
      </c>
      <c r="K508" s="14">
        <f t="shared" si="407"/>
        <v>0</v>
      </c>
      <c r="L508" s="14">
        <f t="shared" si="407"/>
        <v>0</v>
      </c>
      <c r="M508" s="14">
        <f t="shared" si="407"/>
        <v>0</v>
      </c>
      <c r="N508" s="14">
        <f t="shared" si="407"/>
        <v>0</v>
      </c>
      <c r="O508" s="47">
        <f t="shared" si="407"/>
        <v>0</v>
      </c>
      <c r="P508" s="65">
        <f t="shared" si="402"/>
        <v>0</v>
      </c>
      <c r="Q508" s="47">
        <f t="shared" ref="Q508:R509" si="408">SUM(Q509)</f>
        <v>0</v>
      </c>
      <c r="R508" s="47">
        <f t="shared" si="408"/>
        <v>0</v>
      </c>
      <c r="S508" s="65">
        <f t="shared" si="396"/>
        <v>0</v>
      </c>
    </row>
    <row r="509" spans="1:19" ht="63" hidden="1" customHeight="1" x14ac:dyDescent="0.25">
      <c r="A509" s="15"/>
      <c r="B509" s="16">
        <v>472310</v>
      </c>
      <c r="C509" s="17" t="s">
        <v>359</v>
      </c>
      <c r="D509" s="83">
        <f>SUM(D510)</f>
        <v>0</v>
      </c>
      <c r="E509" s="67">
        <f t="shared" si="407"/>
        <v>0</v>
      </c>
      <c r="F509" s="18">
        <f t="shared" si="407"/>
        <v>0</v>
      </c>
      <c r="G509" s="18">
        <f t="shared" si="407"/>
        <v>0</v>
      </c>
      <c r="H509" s="18">
        <f t="shared" si="407"/>
        <v>0</v>
      </c>
      <c r="I509" s="18">
        <f t="shared" si="407"/>
        <v>0</v>
      </c>
      <c r="J509" s="18">
        <f t="shared" si="407"/>
        <v>0</v>
      </c>
      <c r="K509" s="18">
        <f t="shared" si="407"/>
        <v>0</v>
      </c>
      <c r="L509" s="18">
        <f t="shared" si="407"/>
        <v>0</v>
      </c>
      <c r="M509" s="18">
        <f t="shared" si="407"/>
        <v>0</v>
      </c>
      <c r="N509" s="18">
        <f t="shared" si="407"/>
        <v>0</v>
      </c>
      <c r="O509" s="48">
        <f t="shared" si="407"/>
        <v>0</v>
      </c>
      <c r="P509" s="65">
        <f t="shared" si="402"/>
        <v>0</v>
      </c>
      <c r="Q509" s="48">
        <f t="shared" si="408"/>
        <v>0</v>
      </c>
      <c r="R509" s="48">
        <f t="shared" si="408"/>
        <v>0</v>
      </c>
      <c r="S509" s="65">
        <f t="shared" si="396"/>
        <v>0</v>
      </c>
    </row>
    <row r="510" spans="1:19" ht="41.25" hidden="1" customHeight="1" x14ac:dyDescent="0.25">
      <c r="A510" s="15"/>
      <c r="B510" s="16">
        <v>472311</v>
      </c>
      <c r="C510" s="17" t="s">
        <v>360</v>
      </c>
      <c r="D510" s="84"/>
      <c r="E510" s="68"/>
      <c r="F510" s="19"/>
      <c r="G510" s="19"/>
      <c r="H510" s="19"/>
      <c r="I510" s="19"/>
      <c r="J510" s="19"/>
      <c r="K510" s="19"/>
      <c r="L510" s="19"/>
      <c r="M510" s="19"/>
      <c r="N510" s="19"/>
      <c r="O510" s="49"/>
      <c r="P510" s="65">
        <f t="shared" si="402"/>
        <v>0</v>
      </c>
      <c r="Q510" s="49"/>
      <c r="R510" s="49"/>
      <c r="S510" s="65">
        <f t="shared" si="396"/>
        <v>0</v>
      </c>
    </row>
    <row r="511" spans="1:19" ht="25.5" hidden="1" x14ac:dyDescent="0.25">
      <c r="A511" s="11"/>
      <c r="B511" s="12">
        <v>472700</v>
      </c>
      <c r="C511" s="13" t="s">
        <v>361</v>
      </c>
      <c r="D511" s="82">
        <f>SUM(D512,D520)</f>
        <v>0</v>
      </c>
      <c r="E511" s="66">
        <f t="shared" ref="E511:O511" si="409">SUM(E512,E520)</f>
        <v>0</v>
      </c>
      <c r="F511" s="14">
        <f t="shared" si="409"/>
        <v>0</v>
      </c>
      <c r="G511" s="14">
        <f t="shared" si="409"/>
        <v>0</v>
      </c>
      <c r="H511" s="14">
        <f t="shared" si="409"/>
        <v>0</v>
      </c>
      <c r="I511" s="14">
        <f t="shared" si="409"/>
        <v>0</v>
      </c>
      <c r="J511" s="14">
        <f t="shared" si="409"/>
        <v>0</v>
      </c>
      <c r="K511" s="14">
        <f t="shared" si="409"/>
        <v>0</v>
      </c>
      <c r="L511" s="14">
        <f t="shared" si="409"/>
        <v>0</v>
      </c>
      <c r="M511" s="14">
        <f t="shared" si="409"/>
        <v>0</v>
      </c>
      <c r="N511" s="14">
        <f t="shared" si="409"/>
        <v>0</v>
      </c>
      <c r="O511" s="47">
        <f t="shared" si="409"/>
        <v>0</v>
      </c>
      <c r="P511" s="65">
        <f t="shared" si="402"/>
        <v>0</v>
      </c>
      <c r="Q511" s="47">
        <f t="shared" ref="Q511:R511" si="410">SUM(Q512,Q520)</f>
        <v>0</v>
      </c>
      <c r="R511" s="47">
        <f t="shared" si="410"/>
        <v>0</v>
      </c>
      <c r="S511" s="65">
        <f t="shared" si="396"/>
        <v>0</v>
      </c>
    </row>
    <row r="512" spans="1:19" ht="19.5" hidden="1" customHeight="1" x14ac:dyDescent="0.25">
      <c r="A512" s="15"/>
      <c r="B512" s="16">
        <v>472710</v>
      </c>
      <c r="C512" s="17" t="s">
        <v>362</v>
      </c>
      <c r="D512" s="83">
        <f>SUM(D513:D519)</f>
        <v>0</v>
      </c>
      <c r="E512" s="67">
        <f t="shared" ref="E512:O512" si="411">SUM(E513:E519)</f>
        <v>0</v>
      </c>
      <c r="F512" s="18">
        <f t="shared" si="411"/>
        <v>0</v>
      </c>
      <c r="G512" s="18">
        <f t="shared" si="411"/>
        <v>0</v>
      </c>
      <c r="H512" s="18">
        <f t="shared" si="411"/>
        <v>0</v>
      </c>
      <c r="I512" s="18">
        <f t="shared" si="411"/>
        <v>0</v>
      </c>
      <c r="J512" s="18">
        <f t="shared" si="411"/>
        <v>0</v>
      </c>
      <c r="K512" s="18">
        <f t="shared" si="411"/>
        <v>0</v>
      </c>
      <c r="L512" s="18">
        <f t="shared" si="411"/>
        <v>0</v>
      </c>
      <c r="M512" s="18">
        <f t="shared" si="411"/>
        <v>0</v>
      </c>
      <c r="N512" s="18">
        <f t="shared" si="411"/>
        <v>0</v>
      </c>
      <c r="O512" s="48">
        <f t="shared" si="411"/>
        <v>0</v>
      </c>
      <c r="P512" s="65">
        <f t="shared" si="402"/>
        <v>0</v>
      </c>
      <c r="Q512" s="48">
        <f t="shared" ref="Q512:R512" si="412">SUM(Q513:Q519)</f>
        <v>0</v>
      </c>
      <c r="R512" s="48">
        <f t="shared" si="412"/>
        <v>0</v>
      </c>
      <c r="S512" s="65">
        <f t="shared" si="396"/>
        <v>0</v>
      </c>
    </row>
    <row r="513" spans="1:19" ht="46.5" hidden="1" customHeight="1" x14ac:dyDescent="0.25">
      <c r="A513" s="15"/>
      <c r="B513" s="16">
        <v>472711</v>
      </c>
      <c r="C513" s="17" t="s">
        <v>602</v>
      </c>
      <c r="D513" s="88"/>
      <c r="E513" s="72"/>
      <c r="F513" s="28"/>
      <c r="G513" s="28"/>
      <c r="H513" s="28"/>
      <c r="I513" s="28"/>
      <c r="J513" s="28"/>
      <c r="K513" s="28"/>
      <c r="L513" s="28"/>
      <c r="M513" s="28"/>
      <c r="N513" s="28"/>
      <c r="O513" s="54"/>
      <c r="P513" s="65">
        <f t="shared" si="402"/>
        <v>0</v>
      </c>
      <c r="Q513" s="54"/>
      <c r="R513" s="54"/>
      <c r="S513" s="65">
        <f t="shared" si="396"/>
        <v>0</v>
      </c>
    </row>
    <row r="514" spans="1:19" ht="38.25" hidden="1" x14ac:dyDescent="0.25">
      <c r="A514" s="15"/>
      <c r="B514" s="16">
        <v>472713</v>
      </c>
      <c r="C514" s="17" t="s">
        <v>603</v>
      </c>
      <c r="D514" s="84"/>
      <c r="E514" s="68"/>
      <c r="F514" s="19"/>
      <c r="G514" s="19"/>
      <c r="H514" s="19"/>
      <c r="I514" s="19"/>
      <c r="J514" s="19"/>
      <c r="K514" s="19"/>
      <c r="L514" s="19"/>
      <c r="M514" s="19"/>
      <c r="N514" s="19"/>
      <c r="O514" s="49"/>
      <c r="P514" s="65">
        <f t="shared" si="402"/>
        <v>0</v>
      </c>
      <c r="Q514" s="49"/>
      <c r="R514" s="49"/>
      <c r="S514" s="65">
        <f t="shared" si="396"/>
        <v>0</v>
      </c>
    </row>
    <row r="515" spans="1:19" hidden="1" x14ac:dyDescent="0.25">
      <c r="A515" s="15"/>
      <c r="B515" s="16">
        <v>472714</v>
      </c>
      <c r="C515" s="17" t="s">
        <v>363</v>
      </c>
      <c r="D515" s="84"/>
      <c r="E515" s="68"/>
      <c r="F515" s="19"/>
      <c r="G515" s="19"/>
      <c r="H515" s="19"/>
      <c r="I515" s="19"/>
      <c r="J515" s="19"/>
      <c r="K515" s="19"/>
      <c r="L515" s="19"/>
      <c r="M515" s="19"/>
      <c r="N515" s="19"/>
      <c r="O515" s="49"/>
      <c r="P515" s="65">
        <f t="shared" si="402"/>
        <v>0</v>
      </c>
      <c r="Q515" s="49"/>
      <c r="R515" s="49"/>
      <c r="S515" s="65">
        <f t="shared" si="396"/>
        <v>0</v>
      </c>
    </row>
    <row r="516" spans="1:19" ht="65.25" hidden="1" customHeight="1" x14ac:dyDescent="0.25">
      <c r="A516" s="15"/>
      <c r="B516" s="16">
        <v>472715</v>
      </c>
      <c r="C516" s="17" t="s">
        <v>364</v>
      </c>
      <c r="D516" s="84"/>
      <c r="E516" s="68"/>
      <c r="F516" s="19"/>
      <c r="G516" s="19"/>
      <c r="H516" s="19"/>
      <c r="I516" s="19"/>
      <c r="J516" s="19"/>
      <c r="K516" s="19"/>
      <c r="L516" s="19"/>
      <c r="M516" s="19"/>
      <c r="N516" s="19"/>
      <c r="O516" s="49"/>
      <c r="P516" s="65">
        <f t="shared" si="402"/>
        <v>0</v>
      </c>
      <c r="Q516" s="49"/>
      <c r="R516" s="49"/>
      <c r="S516" s="65">
        <f t="shared" si="396"/>
        <v>0</v>
      </c>
    </row>
    <row r="517" spans="1:19" ht="51.75" hidden="1" customHeight="1" x14ac:dyDescent="0.25">
      <c r="A517" s="15"/>
      <c r="B517" s="16">
        <v>472717</v>
      </c>
      <c r="C517" s="17" t="s">
        <v>604</v>
      </c>
      <c r="D517" s="84"/>
      <c r="E517" s="68"/>
      <c r="F517" s="19"/>
      <c r="G517" s="19"/>
      <c r="H517" s="19"/>
      <c r="I517" s="19"/>
      <c r="J517" s="19"/>
      <c r="K517" s="19"/>
      <c r="L517" s="19"/>
      <c r="M517" s="19"/>
      <c r="N517" s="19"/>
      <c r="O517" s="49"/>
      <c r="P517" s="65">
        <f t="shared" si="402"/>
        <v>0</v>
      </c>
      <c r="Q517" s="49"/>
      <c r="R517" s="49"/>
      <c r="S517" s="65">
        <f t="shared" si="396"/>
        <v>0</v>
      </c>
    </row>
    <row r="518" spans="1:19" ht="72" hidden="1" customHeight="1" x14ac:dyDescent="0.25">
      <c r="A518" s="15"/>
      <c r="B518" s="16">
        <v>472718</v>
      </c>
      <c r="C518" s="17" t="s">
        <v>605</v>
      </c>
      <c r="D518" s="84"/>
      <c r="E518" s="68"/>
      <c r="F518" s="19"/>
      <c r="G518" s="19"/>
      <c r="H518" s="19"/>
      <c r="I518" s="19"/>
      <c r="J518" s="19"/>
      <c r="K518" s="19"/>
      <c r="L518" s="19"/>
      <c r="M518" s="19"/>
      <c r="N518" s="19"/>
      <c r="O518" s="49"/>
      <c r="P518" s="65">
        <f t="shared" si="402"/>
        <v>0</v>
      </c>
      <c r="Q518" s="49"/>
      <c r="R518" s="49"/>
      <c r="S518" s="65">
        <f t="shared" si="396"/>
        <v>0</v>
      </c>
    </row>
    <row r="519" spans="1:19" ht="63.75" hidden="1" x14ac:dyDescent="0.25">
      <c r="A519" s="15"/>
      <c r="B519" s="16">
        <v>472719</v>
      </c>
      <c r="C519" s="17" t="s">
        <v>606</v>
      </c>
      <c r="D519" s="84"/>
      <c r="E519" s="68"/>
      <c r="F519" s="19"/>
      <c r="G519" s="19"/>
      <c r="H519" s="19"/>
      <c r="I519" s="19"/>
      <c r="J519" s="19"/>
      <c r="K519" s="19"/>
      <c r="L519" s="19"/>
      <c r="M519" s="19"/>
      <c r="N519" s="19"/>
      <c r="O519" s="49"/>
      <c r="P519" s="65">
        <f t="shared" si="402"/>
        <v>0</v>
      </c>
      <c r="Q519" s="49"/>
      <c r="R519" s="49"/>
      <c r="S519" s="65">
        <f t="shared" si="396"/>
        <v>0</v>
      </c>
    </row>
    <row r="520" spans="1:19" ht="32.25" hidden="1" customHeight="1" x14ac:dyDescent="0.25">
      <c r="A520" s="15"/>
      <c r="B520" s="16">
        <v>472720</v>
      </c>
      <c r="C520" s="17" t="s">
        <v>365</v>
      </c>
      <c r="D520" s="83">
        <f>SUM(D521)</f>
        <v>0</v>
      </c>
      <c r="E520" s="67">
        <f t="shared" ref="E520:O520" si="413">SUM(E521)</f>
        <v>0</v>
      </c>
      <c r="F520" s="18">
        <f t="shared" si="413"/>
        <v>0</v>
      </c>
      <c r="G520" s="18">
        <f t="shared" si="413"/>
        <v>0</v>
      </c>
      <c r="H520" s="18">
        <f t="shared" si="413"/>
        <v>0</v>
      </c>
      <c r="I520" s="18">
        <f t="shared" si="413"/>
        <v>0</v>
      </c>
      <c r="J520" s="18">
        <f t="shared" si="413"/>
        <v>0</v>
      </c>
      <c r="K520" s="18">
        <f t="shared" si="413"/>
        <v>0</v>
      </c>
      <c r="L520" s="18">
        <f t="shared" si="413"/>
        <v>0</v>
      </c>
      <c r="M520" s="18">
        <f t="shared" si="413"/>
        <v>0</v>
      </c>
      <c r="N520" s="18">
        <f t="shared" si="413"/>
        <v>0</v>
      </c>
      <c r="O520" s="48">
        <f t="shared" si="413"/>
        <v>0</v>
      </c>
      <c r="P520" s="65">
        <f t="shared" si="402"/>
        <v>0</v>
      </c>
      <c r="Q520" s="48">
        <f t="shared" ref="Q520:R520" si="414">SUM(Q521)</f>
        <v>0</v>
      </c>
      <c r="R520" s="48">
        <f t="shared" si="414"/>
        <v>0</v>
      </c>
      <c r="S520" s="65">
        <f t="shared" si="396"/>
        <v>0</v>
      </c>
    </row>
    <row r="521" spans="1:19" hidden="1" x14ac:dyDescent="0.25">
      <c r="A521" s="15"/>
      <c r="B521" s="16">
        <v>472721</v>
      </c>
      <c r="C521" s="17" t="s">
        <v>673</v>
      </c>
      <c r="D521" s="84"/>
      <c r="E521" s="68"/>
      <c r="F521" s="19"/>
      <c r="G521" s="19"/>
      <c r="H521" s="19"/>
      <c r="I521" s="19"/>
      <c r="J521" s="19"/>
      <c r="K521" s="19"/>
      <c r="L521" s="19"/>
      <c r="M521" s="19"/>
      <c r="N521" s="19"/>
      <c r="O521" s="49"/>
      <c r="P521" s="65">
        <f t="shared" si="402"/>
        <v>0</v>
      </c>
      <c r="Q521" s="49"/>
      <c r="R521" s="49"/>
      <c r="S521" s="65">
        <f t="shared" si="396"/>
        <v>0</v>
      </c>
    </row>
    <row r="522" spans="1:19" ht="25.5" hidden="1" x14ac:dyDescent="0.25">
      <c r="A522" s="11"/>
      <c r="B522" s="12">
        <v>472800</v>
      </c>
      <c r="C522" s="13" t="s">
        <v>366</v>
      </c>
      <c r="D522" s="82">
        <f>SUM(D523)</f>
        <v>0</v>
      </c>
      <c r="E522" s="66">
        <f t="shared" ref="E522:O523" si="415">SUM(E523)</f>
        <v>0</v>
      </c>
      <c r="F522" s="14">
        <f t="shared" si="415"/>
        <v>0</v>
      </c>
      <c r="G522" s="14">
        <f t="shared" si="415"/>
        <v>0</v>
      </c>
      <c r="H522" s="14">
        <f t="shared" si="415"/>
        <v>0</v>
      </c>
      <c r="I522" s="14">
        <f t="shared" si="415"/>
        <v>0</v>
      </c>
      <c r="J522" s="14">
        <f t="shared" si="415"/>
        <v>0</v>
      </c>
      <c r="K522" s="14">
        <f t="shared" si="415"/>
        <v>0</v>
      </c>
      <c r="L522" s="14">
        <f t="shared" si="415"/>
        <v>0</v>
      </c>
      <c r="M522" s="14">
        <f t="shared" si="415"/>
        <v>0</v>
      </c>
      <c r="N522" s="14">
        <f t="shared" si="415"/>
        <v>0</v>
      </c>
      <c r="O522" s="47">
        <f t="shared" si="415"/>
        <v>0</v>
      </c>
      <c r="P522" s="65">
        <f t="shared" si="402"/>
        <v>0</v>
      </c>
      <c r="Q522" s="47">
        <f t="shared" ref="Q522:R523" si="416">SUM(Q523)</f>
        <v>0</v>
      </c>
      <c r="R522" s="47">
        <f t="shared" si="416"/>
        <v>0</v>
      </c>
      <c r="S522" s="65">
        <f t="shared" si="396"/>
        <v>0</v>
      </c>
    </row>
    <row r="523" spans="1:19" ht="30" hidden="1" customHeight="1" x14ac:dyDescent="0.25">
      <c r="A523" s="15"/>
      <c r="B523" s="16">
        <v>472810</v>
      </c>
      <c r="C523" s="17" t="s">
        <v>367</v>
      </c>
      <c r="D523" s="83">
        <f>SUM(D524)</f>
        <v>0</v>
      </c>
      <c r="E523" s="67">
        <f t="shared" si="415"/>
        <v>0</v>
      </c>
      <c r="F523" s="18">
        <f t="shared" si="415"/>
        <v>0</v>
      </c>
      <c r="G523" s="18">
        <f t="shared" si="415"/>
        <v>0</v>
      </c>
      <c r="H523" s="18">
        <f t="shared" si="415"/>
        <v>0</v>
      </c>
      <c r="I523" s="18">
        <f t="shared" si="415"/>
        <v>0</v>
      </c>
      <c r="J523" s="18">
        <f t="shared" si="415"/>
        <v>0</v>
      </c>
      <c r="K523" s="18">
        <f t="shared" si="415"/>
        <v>0</v>
      </c>
      <c r="L523" s="18">
        <f t="shared" si="415"/>
        <v>0</v>
      </c>
      <c r="M523" s="18">
        <f t="shared" si="415"/>
        <v>0</v>
      </c>
      <c r="N523" s="18">
        <f t="shared" si="415"/>
        <v>0</v>
      </c>
      <c r="O523" s="48">
        <f t="shared" si="415"/>
        <v>0</v>
      </c>
      <c r="P523" s="65">
        <f t="shared" si="402"/>
        <v>0</v>
      </c>
      <c r="Q523" s="48">
        <f t="shared" si="416"/>
        <v>0</v>
      </c>
      <c r="R523" s="48">
        <f t="shared" si="416"/>
        <v>0</v>
      </c>
      <c r="S523" s="65">
        <f t="shared" si="396"/>
        <v>0</v>
      </c>
    </row>
    <row r="524" spans="1:19" ht="25.5" hidden="1" x14ac:dyDescent="0.25">
      <c r="A524" s="15"/>
      <c r="B524" s="16">
        <v>472811</v>
      </c>
      <c r="C524" s="17" t="s">
        <v>366</v>
      </c>
      <c r="D524" s="84"/>
      <c r="E524" s="68"/>
      <c r="F524" s="19"/>
      <c r="G524" s="19"/>
      <c r="H524" s="19"/>
      <c r="I524" s="19"/>
      <c r="J524" s="19"/>
      <c r="K524" s="19"/>
      <c r="L524" s="19"/>
      <c r="M524" s="19"/>
      <c r="N524" s="19"/>
      <c r="O524" s="49"/>
      <c r="P524" s="65">
        <f t="shared" si="402"/>
        <v>0</v>
      </c>
      <c r="Q524" s="49"/>
      <c r="R524" s="49"/>
      <c r="S524" s="65">
        <f t="shared" si="396"/>
        <v>0</v>
      </c>
    </row>
    <row r="525" spans="1:19" x14ac:dyDescent="0.25">
      <c r="A525" s="11"/>
      <c r="B525" s="12">
        <v>472900</v>
      </c>
      <c r="C525" s="13" t="s">
        <v>368</v>
      </c>
      <c r="D525" s="82">
        <f>SUM(D526)</f>
        <v>14500000</v>
      </c>
      <c r="E525" s="66">
        <f t="shared" ref="E525:O526" si="417">SUM(E526)</f>
        <v>14500000</v>
      </c>
      <c r="F525" s="14">
        <f t="shared" si="417"/>
        <v>0</v>
      </c>
      <c r="G525" s="14">
        <f t="shared" si="417"/>
        <v>0</v>
      </c>
      <c r="H525" s="14">
        <f t="shared" si="417"/>
        <v>0</v>
      </c>
      <c r="I525" s="14">
        <f t="shared" si="417"/>
        <v>0</v>
      </c>
      <c r="J525" s="14">
        <f t="shared" si="417"/>
        <v>0</v>
      </c>
      <c r="K525" s="14">
        <f t="shared" si="417"/>
        <v>0</v>
      </c>
      <c r="L525" s="14">
        <f t="shared" si="417"/>
        <v>0</v>
      </c>
      <c r="M525" s="14">
        <f t="shared" si="417"/>
        <v>0</v>
      </c>
      <c r="N525" s="14">
        <f t="shared" si="417"/>
        <v>0</v>
      </c>
      <c r="O525" s="47">
        <f t="shared" si="417"/>
        <v>0</v>
      </c>
      <c r="P525" s="65">
        <f t="shared" si="402"/>
        <v>14500000</v>
      </c>
      <c r="Q525" s="47">
        <f t="shared" ref="Q525:R526" si="418">SUM(Q526)</f>
        <v>14500000</v>
      </c>
      <c r="R525" s="47">
        <f t="shared" si="418"/>
        <v>14500000</v>
      </c>
      <c r="S525" s="65">
        <f t="shared" si="396"/>
        <v>43500000</v>
      </c>
    </row>
    <row r="526" spans="1:19" ht="15" customHeight="1" x14ac:dyDescent="0.25">
      <c r="A526" s="15"/>
      <c r="B526" s="16">
        <v>472930</v>
      </c>
      <c r="C526" s="17" t="s">
        <v>369</v>
      </c>
      <c r="D526" s="83">
        <f>SUM(D527)</f>
        <v>14500000</v>
      </c>
      <c r="E526" s="67">
        <f t="shared" si="417"/>
        <v>14500000</v>
      </c>
      <c r="F526" s="18">
        <f t="shared" si="417"/>
        <v>0</v>
      </c>
      <c r="G526" s="18">
        <f t="shared" si="417"/>
        <v>0</v>
      </c>
      <c r="H526" s="18">
        <f t="shared" si="417"/>
        <v>0</v>
      </c>
      <c r="I526" s="18">
        <f t="shared" si="417"/>
        <v>0</v>
      </c>
      <c r="J526" s="18">
        <f t="shared" si="417"/>
        <v>0</v>
      </c>
      <c r="K526" s="18">
        <f t="shared" si="417"/>
        <v>0</v>
      </c>
      <c r="L526" s="18">
        <f t="shared" si="417"/>
        <v>0</v>
      </c>
      <c r="M526" s="18">
        <f t="shared" si="417"/>
        <v>0</v>
      </c>
      <c r="N526" s="18">
        <f t="shared" si="417"/>
        <v>0</v>
      </c>
      <c r="O526" s="48">
        <f t="shared" si="417"/>
        <v>0</v>
      </c>
      <c r="P526" s="65">
        <f t="shared" si="402"/>
        <v>14500000</v>
      </c>
      <c r="Q526" s="48">
        <f t="shared" si="418"/>
        <v>14500000</v>
      </c>
      <c r="R526" s="48">
        <f t="shared" si="418"/>
        <v>14500000</v>
      </c>
      <c r="S526" s="65">
        <f t="shared" si="396"/>
        <v>43500000</v>
      </c>
    </row>
    <row r="527" spans="1:19" ht="15" customHeight="1" x14ac:dyDescent="0.25">
      <c r="A527" s="15"/>
      <c r="B527" s="16">
        <v>472931</v>
      </c>
      <c r="C527" s="17" t="s">
        <v>756</v>
      </c>
      <c r="D527" s="84">
        <v>14500000</v>
      </c>
      <c r="E527" s="68">
        <v>14500000</v>
      </c>
      <c r="F527" s="19"/>
      <c r="G527" s="19"/>
      <c r="H527" s="19"/>
      <c r="I527" s="19"/>
      <c r="J527" s="19"/>
      <c r="K527" s="19"/>
      <c r="L527" s="19"/>
      <c r="M527" s="19"/>
      <c r="N527" s="19"/>
      <c r="O527" s="49"/>
      <c r="P527" s="65">
        <f t="shared" si="402"/>
        <v>14500000</v>
      </c>
      <c r="Q527" s="49">
        <v>14500000</v>
      </c>
      <c r="R527" s="49">
        <v>14500000</v>
      </c>
      <c r="S527" s="65">
        <f t="shared" si="396"/>
        <v>43500000</v>
      </c>
    </row>
    <row r="528" spans="1:19" ht="31.5" customHeight="1" x14ac:dyDescent="0.25">
      <c r="A528" s="11">
        <v>36</v>
      </c>
      <c r="B528" s="12">
        <v>481000</v>
      </c>
      <c r="C528" s="21" t="s">
        <v>370</v>
      </c>
      <c r="D528" s="82">
        <f>SUM(D529,D534)</f>
        <v>4815000</v>
      </c>
      <c r="E528" s="66">
        <f t="shared" ref="E528:O528" si="419">SUM(E529,E534)</f>
        <v>4815000</v>
      </c>
      <c r="F528" s="14">
        <f t="shared" si="419"/>
        <v>0</v>
      </c>
      <c r="G528" s="14">
        <f t="shared" si="419"/>
        <v>0</v>
      </c>
      <c r="H528" s="14">
        <f t="shared" si="419"/>
        <v>0</v>
      </c>
      <c r="I528" s="14">
        <f t="shared" si="419"/>
        <v>0</v>
      </c>
      <c r="J528" s="14">
        <f t="shared" si="419"/>
        <v>0</v>
      </c>
      <c r="K528" s="14">
        <f t="shared" si="419"/>
        <v>0</v>
      </c>
      <c r="L528" s="14">
        <f t="shared" si="419"/>
        <v>0</v>
      </c>
      <c r="M528" s="14">
        <f t="shared" si="419"/>
        <v>0</v>
      </c>
      <c r="N528" s="14">
        <f t="shared" si="419"/>
        <v>0</v>
      </c>
      <c r="O528" s="47">
        <f t="shared" si="419"/>
        <v>0</v>
      </c>
      <c r="P528" s="65">
        <f t="shared" si="402"/>
        <v>4815000</v>
      </c>
      <c r="Q528" s="47">
        <f t="shared" ref="Q528:R528" si="420">SUM(Q529,Q534)</f>
        <v>4815000</v>
      </c>
      <c r="R528" s="47">
        <f t="shared" si="420"/>
        <v>4815000</v>
      </c>
      <c r="S528" s="65">
        <f t="shared" si="396"/>
        <v>14445000</v>
      </c>
    </row>
    <row r="529" spans="1:19" ht="39" customHeight="1" x14ac:dyDescent="0.25">
      <c r="A529" s="11"/>
      <c r="B529" s="12">
        <v>481100</v>
      </c>
      <c r="C529" s="13" t="s">
        <v>371</v>
      </c>
      <c r="D529" s="82">
        <f>SUM(D530,D532)</f>
        <v>4815000</v>
      </c>
      <c r="E529" s="66">
        <f t="shared" ref="E529:O529" si="421">SUM(E530,E532)</f>
        <v>4815000</v>
      </c>
      <c r="F529" s="14">
        <f t="shared" si="421"/>
        <v>0</v>
      </c>
      <c r="G529" s="14">
        <f t="shared" si="421"/>
        <v>0</v>
      </c>
      <c r="H529" s="14">
        <f t="shared" si="421"/>
        <v>0</v>
      </c>
      <c r="I529" s="14">
        <f t="shared" si="421"/>
        <v>0</v>
      </c>
      <c r="J529" s="14">
        <f t="shared" si="421"/>
        <v>0</v>
      </c>
      <c r="K529" s="14">
        <f t="shared" si="421"/>
        <v>0</v>
      </c>
      <c r="L529" s="14">
        <f t="shared" si="421"/>
        <v>0</v>
      </c>
      <c r="M529" s="14">
        <f t="shared" si="421"/>
        <v>0</v>
      </c>
      <c r="N529" s="14">
        <f t="shared" si="421"/>
        <v>0</v>
      </c>
      <c r="O529" s="47">
        <f t="shared" si="421"/>
        <v>0</v>
      </c>
      <c r="P529" s="65">
        <f t="shared" si="402"/>
        <v>4815000</v>
      </c>
      <c r="Q529" s="47">
        <f t="shared" ref="Q529:R529" si="422">SUM(Q530,Q532)</f>
        <v>4815000</v>
      </c>
      <c r="R529" s="47">
        <f t="shared" si="422"/>
        <v>4815000</v>
      </c>
      <c r="S529" s="65">
        <f t="shared" si="396"/>
        <v>14445000</v>
      </c>
    </row>
    <row r="530" spans="1:19" ht="55.5" hidden="1" customHeight="1" x14ac:dyDescent="0.25">
      <c r="A530" s="11"/>
      <c r="B530" s="16">
        <v>481120</v>
      </c>
      <c r="C530" s="17" t="s">
        <v>372</v>
      </c>
      <c r="D530" s="83">
        <f>SUM(D531)</f>
        <v>0</v>
      </c>
      <c r="E530" s="67">
        <f t="shared" ref="E530:O530" si="423">SUM(E531)</f>
        <v>0</v>
      </c>
      <c r="F530" s="18">
        <f t="shared" si="423"/>
        <v>0</v>
      </c>
      <c r="G530" s="18">
        <f t="shared" si="423"/>
        <v>0</v>
      </c>
      <c r="H530" s="18">
        <f t="shared" si="423"/>
        <v>0</v>
      </c>
      <c r="I530" s="18">
        <f t="shared" si="423"/>
        <v>0</v>
      </c>
      <c r="J530" s="18">
        <f t="shared" si="423"/>
        <v>0</v>
      </c>
      <c r="K530" s="18">
        <f t="shared" si="423"/>
        <v>0</v>
      </c>
      <c r="L530" s="18">
        <f t="shared" si="423"/>
        <v>0</v>
      </c>
      <c r="M530" s="18">
        <f t="shared" si="423"/>
        <v>0</v>
      </c>
      <c r="N530" s="18">
        <f t="shared" si="423"/>
        <v>0</v>
      </c>
      <c r="O530" s="48">
        <f t="shared" si="423"/>
        <v>0</v>
      </c>
      <c r="P530" s="65">
        <f t="shared" si="402"/>
        <v>0</v>
      </c>
      <c r="Q530" s="48">
        <f t="shared" ref="Q530:R530" si="424">SUM(Q531)</f>
        <v>0</v>
      </c>
      <c r="R530" s="48">
        <f t="shared" si="424"/>
        <v>0</v>
      </c>
      <c r="S530" s="65">
        <f t="shared" si="396"/>
        <v>0</v>
      </c>
    </row>
    <row r="531" spans="1:19" ht="51" hidden="1" x14ac:dyDescent="0.25">
      <c r="A531" s="11"/>
      <c r="B531" s="16">
        <v>481121</v>
      </c>
      <c r="C531" s="17" t="s">
        <v>607</v>
      </c>
      <c r="D531" s="92"/>
      <c r="E531" s="76"/>
      <c r="F531" s="32"/>
      <c r="G531" s="32"/>
      <c r="H531" s="32"/>
      <c r="I531" s="32"/>
      <c r="J531" s="32"/>
      <c r="K531" s="32"/>
      <c r="L531" s="32"/>
      <c r="M531" s="32"/>
      <c r="N531" s="32"/>
      <c r="O531" s="58"/>
      <c r="P531" s="65">
        <f t="shared" si="402"/>
        <v>0</v>
      </c>
      <c r="Q531" s="58"/>
      <c r="R531" s="58"/>
      <c r="S531" s="65">
        <f t="shared" si="396"/>
        <v>0</v>
      </c>
    </row>
    <row r="532" spans="1:19" x14ac:dyDescent="0.25">
      <c r="A532" s="15"/>
      <c r="B532" s="16">
        <v>481130</v>
      </c>
      <c r="C532" s="17" t="s">
        <v>373</v>
      </c>
      <c r="D532" s="83">
        <f>SUM(D533)</f>
        <v>4815000</v>
      </c>
      <c r="E532" s="67">
        <f t="shared" ref="E532:O532" si="425">SUM(E533)</f>
        <v>4815000</v>
      </c>
      <c r="F532" s="18">
        <f t="shared" si="425"/>
        <v>0</v>
      </c>
      <c r="G532" s="18">
        <f t="shared" si="425"/>
        <v>0</v>
      </c>
      <c r="H532" s="18">
        <f t="shared" si="425"/>
        <v>0</v>
      </c>
      <c r="I532" s="18">
        <f t="shared" si="425"/>
        <v>0</v>
      </c>
      <c r="J532" s="18">
        <f t="shared" si="425"/>
        <v>0</v>
      </c>
      <c r="K532" s="18">
        <f t="shared" si="425"/>
        <v>0</v>
      </c>
      <c r="L532" s="18">
        <f t="shared" si="425"/>
        <v>0</v>
      </c>
      <c r="M532" s="18">
        <f t="shared" si="425"/>
        <v>0</v>
      </c>
      <c r="N532" s="18">
        <f t="shared" si="425"/>
        <v>0</v>
      </c>
      <c r="O532" s="48">
        <f t="shared" si="425"/>
        <v>0</v>
      </c>
      <c r="P532" s="65">
        <f t="shared" si="402"/>
        <v>4815000</v>
      </c>
      <c r="Q532" s="48">
        <f t="shared" ref="Q532:R532" si="426">SUM(Q533)</f>
        <v>4815000</v>
      </c>
      <c r="R532" s="48">
        <f t="shared" si="426"/>
        <v>4815000</v>
      </c>
      <c r="S532" s="65">
        <f t="shared" si="396"/>
        <v>14445000</v>
      </c>
    </row>
    <row r="533" spans="1:19" ht="26.25" thickBot="1" x14ac:dyDescent="0.3">
      <c r="A533" s="15"/>
      <c r="B533" s="16">
        <v>481131</v>
      </c>
      <c r="C533" s="17" t="s">
        <v>374</v>
      </c>
      <c r="D533" s="84">
        <v>4815000</v>
      </c>
      <c r="E533" s="68">
        <f>4575000+240000</f>
        <v>4815000</v>
      </c>
      <c r="F533" s="19"/>
      <c r="G533" s="19"/>
      <c r="H533" s="19"/>
      <c r="I533" s="19"/>
      <c r="J533" s="19"/>
      <c r="K533" s="19"/>
      <c r="L533" s="19"/>
      <c r="M533" s="19"/>
      <c r="N533" s="19"/>
      <c r="O533" s="49"/>
      <c r="P533" s="65">
        <f t="shared" si="402"/>
        <v>4815000</v>
      </c>
      <c r="Q533" s="49">
        <v>4815000</v>
      </c>
      <c r="R533" s="49">
        <v>4815000</v>
      </c>
      <c r="S533" s="65">
        <f t="shared" si="396"/>
        <v>14445000</v>
      </c>
    </row>
    <row r="534" spans="1:19" ht="25.5" hidden="1" x14ac:dyDescent="0.25">
      <c r="A534" s="11"/>
      <c r="B534" s="12">
        <v>481900</v>
      </c>
      <c r="C534" s="13" t="s">
        <v>375</v>
      </c>
      <c r="D534" s="82">
        <f>SUM(D535,D539,,D537,D542,D544)</f>
        <v>0</v>
      </c>
      <c r="E534" s="66">
        <f t="shared" ref="E534:O534" si="427">SUM(E535,E539,,E537,E542,E544)</f>
        <v>0</v>
      </c>
      <c r="F534" s="14">
        <f t="shared" si="427"/>
        <v>0</v>
      </c>
      <c r="G534" s="14">
        <f t="shared" si="427"/>
        <v>0</v>
      </c>
      <c r="H534" s="14">
        <f t="shared" si="427"/>
        <v>0</v>
      </c>
      <c r="I534" s="14">
        <f t="shared" si="427"/>
        <v>0</v>
      </c>
      <c r="J534" s="14">
        <f t="shared" si="427"/>
        <v>0</v>
      </c>
      <c r="K534" s="14">
        <f t="shared" si="427"/>
        <v>0</v>
      </c>
      <c r="L534" s="14">
        <f t="shared" si="427"/>
        <v>0</v>
      </c>
      <c r="M534" s="14">
        <f t="shared" si="427"/>
        <v>0</v>
      </c>
      <c r="N534" s="14">
        <f t="shared" si="427"/>
        <v>0</v>
      </c>
      <c r="O534" s="47">
        <f t="shared" si="427"/>
        <v>0</v>
      </c>
      <c r="P534" s="65">
        <f t="shared" si="402"/>
        <v>0</v>
      </c>
      <c r="Q534" s="47">
        <f t="shared" ref="Q534:R534" si="428">SUM(Q535,Q539,,Q537,Q542,Q544)</f>
        <v>0</v>
      </c>
      <c r="R534" s="47">
        <f t="shared" si="428"/>
        <v>0</v>
      </c>
      <c r="S534" s="65">
        <f t="shared" si="396"/>
        <v>0</v>
      </c>
    </row>
    <row r="535" spans="1:19" ht="25.5" hidden="1" x14ac:dyDescent="0.25">
      <c r="A535" s="15"/>
      <c r="B535" s="16">
        <v>481910</v>
      </c>
      <c r="C535" s="17" t="s">
        <v>376</v>
      </c>
      <c r="D535" s="83">
        <f>SUM(D536)</f>
        <v>0</v>
      </c>
      <c r="E535" s="67">
        <f t="shared" ref="E535:O535" si="429">SUM(E536)</f>
        <v>0</v>
      </c>
      <c r="F535" s="18">
        <f t="shared" si="429"/>
        <v>0</v>
      </c>
      <c r="G535" s="18">
        <f t="shared" si="429"/>
        <v>0</v>
      </c>
      <c r="H535" s="18">
        <f t="shared" si="429"/>
        <v>0</v>
      </c>
      <c r="I535" s="18">
        <f t="shared" si="429"/>
        <v>0</v>
      </c>
      <c r="J535" s="18">
        <f t="shared" si="429"/>
        <v>0</v>
      </c>
      <c r="K535" s="18">
        <f t="shared" si="429"/>
        <v>0</v>
      </c>
      <c r="L535" s="18">
        <f t="shared" si="429"/>
        <v>0</v>
      </c>
      <c r="M535" s="18">
        <f t="shared" si="429"/>
        <v>0</v>
      </c>
      <c r="N535" s="18">
        <f t="shared" si="429"/>
        <v>0</v>
      </c>
      <c r="O535" s="48">
        <f t="shared" si="429"/>
        <v>0</v>
      </c>
      <c r="P535" s="65">
        <f t="shared" si="402"/>
        <v>0</v>
      </c>
      <c r="Q535" s="48">
        <f t="shared" ref="Q535:R535" si="430">SUM(Q536)</f>
        <v>0</v>
      </c>
      <c r="R535" s="48">
        <f t="shared" si="430"/>
        <v>0</v>
      </c>
      <c r="S535" s="65">
        <f t="shared" si="396"/>
        <v>0</v>
      </c>
    </row>
    <row r="536" spans="1:19" ht="25.5" hidden="1" x14ac:dyDescent="0.25">
      <c r="A536" s="15"/>
      <c r="B536" s="16">
        <v>481911</v>
      </c>
      <c r="C536" s="17" t="s">
        <v>377</v>
      </c>
      <c r="D536" s="84"/>
      <c r="E536" s="68"/>
      <c r="F536" s="19"/>
      <c r="G536" s="19"/>
      <c r="H536" s="19"/>
      <c r="I536" s="19"/>
      <c r="J536" s="19"/>
      <c r="K536" s="19"/>
      <c r="L536" s="19"/>
      <c r="M536" s="19"/>
      <c r="N536" s="19"/>
      <c r="O536" s="49"/>
      <c r="P536" s="65">
        <f t="shared" si="402"/>
        <v>0</v>
      </c>
      <c r="Q536" s="49"/>
      <c r="R536" s="49"/>
      <c r="S536" s="65">
        <f t="shared" si="396"/>
        <v>0</v>
      </c>
    </row>
    <row r="537" spans="1:19" hidden="1" x14ac:dyDescent="0.25">
      <c r="A537" s="15"/>
      <c r="B537" s="16">
        <v>481930</v>
      </c>
      <c r="C537" s="17" t="s">
        <v>378</v>
      </c>
      <c r="D537" s="85">
        <f>SUM(D538)</f>
        <v>0</v>
      </c>
      <c r="E537" s="69">
        <f t="shared" ref="E537:O537" si="431">SUM(E538)</f>
        <v>0</v>
      </c>
      <c r="F537" s="20">
        <f t="shared" si="431"/>
        <v>0</v>
      </c>
      <c r="G537" s="20">
        <f t="shared" si="431"/>
        <v>0</v>
      </c>
      <c r="H537" s="20">
        <f t="shared" si="431"/>
        <v>0</v>
      </c>
      <c r="I537" s="20">
        <f t="shared" si="431"/>
        <v>0</v>
      </c>
      <c r="J537" s="20">
        <f t="shared" si="431"/>
        <v>0</v>
      </c>
      <c r="K537" s="20">
        <f t="shared" si="431"/>
        <v>0</v>
      </c>
      <c r="L537" s="20">
        <f t="shared" si="431"/>
        <v>0</v>
      </c>
      <c r="M537" s="20">
        <f t="shared" si="431"/>
        <v>0</v>
      </c>
      <c r="N537" s="20">
        <f t="shared" si="431"/>
        <v>0</v>
      </c>
      <c r="O537" s="50">
        <f t="shared" si="431"/>
        <v>0</v>
      </c>
      <c r="P537" s="65">
        <f t="shared" si="402"/>
        <v>0</v>
      </c>
      <c r="Q537" s="50">
        <f t="shared" ref="Q537:R537" si="432">SUM(Q538)</f>
        <v>0</v>
      </c>
      <c r="R537" s="50">
        <f t="shared" si="432"/>
        <v>0</v>
      </c>
      <c r="S537" s="65">
        <f t="shared" si="396"/>
        <v>0</v>
      </c>
    </row>
    <row r="538" spans="1:19" hidden="1" x14ac:dyDescent="0.25">
      <c r="A538" s="15"/>
      <c r="B538" s="16">
        <v>481931</v>
      </c>
      <c r="C538" s="17" t="s">
        <v>378</v>
      </c>
      <c r="D538" s="84"/>
      <c r="E538" s="68"/>
      <c r="F538" s="19"/>
      <c r="G538" s="19"/>
      <c r="H538" s="19"/>
      <c r="I538" s="19"/>
      <c r="J538" s="19"/>
      <c r="K538" s="19"/>
      <c r="L538" s="19"/>
      <c r="M538" s="19"/>
      <c r="N538" s="19"/>
      <c r="O538" s="49"/>
      <c r="P538" s="65">
        <f t="shared" si="402"/>
        <v>0</v>
      </c>
      <c r="Q538" s="49"/>
      <c r="R538" s="49"/>
      <c r="S538" s="65">
        <f t="shared" si="396"/>
        <v>0</v>
      </c>
    </row>
    <row r="539" spans="1:19" ht="25.5" hidden="1" x14ac:dyDescent="0.25">
      <c r="A539" s="15"/>
      <c r="B539" s="16">
        <v>481940</v>
      </c>
      <c r="C539" s="17" t="s">
        <v>379</v>
      </c>
      <c r="D539" s="83">
        <f>SUM(D540:D541)</f>
        <v>0</v>
      </c>
      <c r="E539" s="67">
        <f t="shared" ref="E539:O539" si="433">SUM(E540:E541)</f>
        <v>0</v>
      </c>
      <c r="F539" s="18">
        <f t="shared" si="433"/>
        <v>0</v>
      </c>
      <c r="G539" s="18">
        <f t="shared" si="433"/>
        <v>0</v>
      </c>
      <c r="H539" s="18">
        <f t="shared" si="433"/>
        <v>0</v>
      </c>
      <c r="I539" s="18">
        <f t="shared" si="433"/>
        <v>0</v>
      </c>
      <c r="J539" s="18">
        <f t="shared" si="433"/>
        <v>0</v>
      </c>
      <c r="K539" s="18">
        <f t="shared" si="433"/>
        <v>0</v>
      </c>
      <c r="L539" s="18">
        <f t="shared" si="433"/>
        <v>0</v>
      </c>
      <c r="M539" s="18">
        <f t="shared" si="433"/>
        <v>0</v>
      </c>
      <c r="N539" s="18">
        <f t="shared" si="433"/>
        <v>0</v>
      </c>
      <c r="O539" s="48">
        <f t="shared" si="433"/>
        <v>0</v>
      </c>
      <c r="P539" s="65">
        <f t="shared" si="402"/>
        <v>0</v>
      </c>
      <c r="Q539" s="48">
        <f t="shared" ref="Q539:R539" si="434">SUM(Q540:Q541)</f>
        <v>0</v>
      </c>
      <c r="R539" s="48">
        <f t="shared" si="434"/>
        <v>0</v>
      </c>
      <c r="S539" s="65">
        <f t="shared" si="396"/>
        <v>0</v>
      </c>
    </row>
    <row r="540" spans="1:19" ht="25.5" hidden="1" x14ac:dyDescent="0.25">
      <c r="A540" s="15"/>
      <c r="B540" s="16">
        <v>481941</v>
      </c>
      <c r="C540" s="17" t="s">
        <v>380</v>
      </c>
      <c r="D540" s="84"/>
      <c r="E540" s="68"/>
      <c r="F540" s="19"/>
      <c r="G540" s="19"/>
      <c r="H540" s="19"/>
      <c r="I540" s="19"/>
      <c r="J540" s="19"/>
      <c r="K540" s="19"/>
      <c r="L540" s="19"/>
      <c r="M540" s="19"/>
      <c r="N540" s="19"/>
      <c r="O540" s="49"/>
      <c r="P540" s="65">
        <f t="shared" si="402"/>
        <v>0</v>
      </c>
      <c r="Q540" s="49"/>
      <c r="R540" s="49"/>
      <c r="S540" s="65">
        <f t="shared" si="396"/>
        <v>0</v>
      </c>
    </row>
    <row r="541" spans="1:19" hidden="1" x14ac:dyDescent="0.25">
      <c r="A541" s="15"/>
      <c r="B541" s="16">
        <v>481942</v>
      </c>
      <c r="C541" s="17" t="s">
        <v>381</v>
      </c>
      <c r="D541" s="84"/>
      <c r="E541" s="68"/>
      <c r="F541" s="19"/>
      <c r="G541" s="19"/>
      <c r="H541" s="19"/>
      <c r="I541" s="19"/>
      <c r="J541" s="19"/>
      <c r="K541" s="19"/>
      <c r="L541" s="19"/>
      <c r="M541" s="19"/>
      <c r="N541" s="19"/>
      <c r="O541" s="49"/>
      <c r="P541" s="65">
        <f t="shared" si="402"/>
        <v>0</v>
      </c>
      <c r="Q541" s="49"/>
      <c r="R541" s="49"/>
      <c r="S541" s="65">
        <f t="shared" si="396"/>
        <v>0</v>
      </c>
    </row>
    <row r="542" spans="1:19" hidden="1" x14ac:dyDescent="0.25">
      <c r="A542" s="15"/>
      <c r="B542" s="16">
        <v>481950</v>
      </c>
      <c r="C542" s="17" t="s">
        <v>382</v>
      </c>
      <c r="D542" s="85">
        <f>SUM(D543)</f>
        <v>0</v>
      </c>
      <c r="E542" s="69">
        <f t="shared" ref="E542:O542" si="435">SUM(E543)</f>
        <v>0</v>
      </c>
      <c r="F542" s="20">
        <f t="shared" si="435"/>
        <v>0</v>
      </c>
      <c r="G542" s="20">
        <f t="shared" si="435"/>
        <v>0</v>
      </c>
      <c r="H542" s="20">
        <f t="shared" si="435"/>
        <v>0</v>
      </c>
      <c r="I542" s="20">
        <f t="shared" si="435"/>
        <v>0</v>
      </c>
      <c r="J542" s="20">
        <f t="shared" si="435"/>
        <v>0</v>
      </c>
      <c r="K542" s="20">
        <f t="shared" si="435"/>
        <v>0</v>
      </c>
      <c r="L542" s="20">
        <f t="shared" si="435"/>
        <v>0</v>
      </c>
      <c r="M542" s="20">
        <f t="shared" si="435"/>
        <v>0</v>
      </c>
      <c r="N542" s="20">
        <f t="shared" si="435"/>
        <v>0</v>
      </c>
      <c r="O542" s="50">
        <f t="shared" si="435"/>
        <v>0</v>
      </c>
      <c r="P542" s="65">
        <f t="shared" si="402"/>
        <v>0</v>
      </c>
      <c r="Q542" s="50">
        <f t="shared" ref="Q542:R542" si="436">SUM(Q543)</f>
        <v>0</v>
      </c>
      <c r="R542" s="50">
        <f t="shared" si="436"/>
        <v>0</v>
      </c>
      <c r="S542" s="65">
        <f t="shared" si="396"/>
        <v>0</v>
      </c>
    </row>
    <row r="543" spans="1:19" hidden="1" x14ac:dyDescent="0.25">
      <c r="A543" s="15"/>
      <c r="B543" s="16">
        <v>481951</v>
      </c>
      <c r="C543" s="17" t="s">
        <v>382</v>
      </c>
      <c r="D543" s="84"/>
      <c r="E543" s="68"/>
      <c r="F543" s="19"/>
      <c r="G543" s="19"/>
      <c r="H543" s="19"/>
      <c r="I543" s="19"/>
      <c r="J543" s="19"/>
      <c r="K543" s="19"/>
      <c r="L543" s="19"/>
      <c r="M543" s="19"/>
      <c r="N543" s="19"/>
      <c r="O543" s="49"/>
      <c r="P543" s="65">
        <f t="shared" si="402"/>
        <v>0</v>
      </c>
      <c r="Q543" s="49"/>
      <c r="R543" s="49"/>
      <c r="S543" s="65">
        <f t="shared" si="396"/>
        <v>0</v>
      </c>
    </row>
    <row r="544" spans="1:19" ht="25.5" hidden="1" x14ac:dyDescent="0.25">
      <c r="A544" s="15"/>
      <c r="B544" s="16">
        <v>481990</v>
      </c>
      <c r="C544" s="17" t="s">
        <v>375</v>
      </c>
      <c r="D544" s="83">
        <f>SUM(D545)</f>
        <v>0</v>
      </c>
      <c r="E544" s="67">
        <f t="shared" ref="E544:O544" si="437">SUM(E545)</f>
        <v>0</v>
      </c>
      <c r="F544" s="18">
        <f t="shared" si="437"/>
        <v>0</v>
      </c>
      <c r="G544" s="18">
        <f t="shared" si="437"/>
        <v>0</v>
      </c>
      <c r="H544" s="18">
        <f t="shared" si="437"/>
        <v>0</v>
      </c>
      <c r="I544" s="18">
        <f t="shared" si="437"/>
        <v>0</v>
      </c>
      <c r="J544" s="18">
        <f t="shared" si="437"/>
        <v>0</v>
      </c>
      <c r="K544" s="18">
        <f t="shared" si="437"/>
        <v>0</v>
      </c>
      <c r="L544" s="18">
        <f t="shared" si="437"/>
        <v>0</v>
      </c>
      <c r="M544" s="18">
        <f t="shared" si="437"/>
        <v>0</v>
      </c>
      <c r="N544" s="18">
        <f t="shared" si="437"/>
        <v>0</v>
      </c>
      <c r="O544" s="48">
        <f t="shared" si="437"/>
        <v>0</v>
      </c>
      <c r="P544" s="65">
        <f t="shared" si="402"/>
        <v>0</v>
      </c>
      <c r="Q544" s="48">
        <f t="shared" ref="Q544:R544" si="438">SUM(Q545)</f>
        <v>0</v>
      </c>
      <c r="R544" s="48">
        <f t="shared" si="438"/>
        <v>0</v>
      </c>
      <c r="S544" s="65">
        <f t="shared" si="396"/>
        <v>0</v>
      </c>
    </row>
    <row r="545" spans="1:19" ht="25.5" hidden="1" x14ac:dyDescent="0.25">
      <c r="A545" s="15"/>
      <c r="B545" s="16">
        <v>481991</v>
      </c>
      <c r="C545" s="17" t="s">
        <v>375</v>
      </c>
      <c r="D545" s="84"/>
      <c r="E545" s="68"/>
      <c r="F545" s="19"/>
      <c r="G545" s="19"/>
      <c r="H545" s="19"/>
      <c r="I545" s="19"/>
      <c r="J545" s="19"/>
      <c r="K545" s="19"/>
      <c r="L545" s="19"/>
      <c r="M545" s="19"/>
      <c r="N545" s="19"/>
      <c r="O545" s="49"/>
      <c r="P545" s="65">
        <f t="shared" si="402"/>
        <v>0</v>
      </c>
      <c r="Q545" s="49"/>
      <c r="R545" s="49"/>
      <c r="S545" s="65">
        <f t="shared" si="396"/>
        <v>0</v>
      </c>
    </row>
    <row r="546" spans="1:19" ht="25.5" hidden="1" x14ac:dyDescent="0.25">
      <c r="A546" s="11"/>
      <c r="B546" s="12">
        <v>482000</v>
      </c>
      <c r="C546" s="21" t="s">
        <v>383</v>
      </c>
      <c r="D546" s="82">
        <f>SUM(D547,D557,D566)</f>
        <v>0</v>
      </c>
      <c r="E546" s="66">
        <f t="shared" ref="E546:O546" si="439">SUM(E547,E557,E566)</f>
        <v>0</v>
      </c>
      <c r="F546" s="14">
        <f t="shared" si="439"/>
        <v>0</v>
      </c>
      <c r="G546" s="14">
        <f t="shared" si="439"/>
        <v>0</v>
      </c>
      <c r="H546" s="14">
        <f t="shared" si="439"/>
        <v>0</v>
      </c>
      <c r="I546" s="14">
        <f t="shared" si="439"/>
        <v>0</v>
      </c>
      <c r="J546" s="14">
        <f t="shared" si="439"/>
        <v>0</v>
      </c>
      <c r="K546" s="14">
        <f t="shared" si="439"/>
        <v>0</v>
      </c>
      <c r="L546" s="14">
        <f t="shared" si="439"/>
        <v>0</v>
      </c>
      <c r="M546" s="14">
        <f t="shared" si="439"/>
        <v>0</v>
      </c>
      <c r="N546" s="14">
        <f t="shared" si="439"/>
        <v>0</v>
      </c>
      <c r="O546" s="47">
        <f t="shared" si="439"/>
        <v>0</v>
      </c>
      <c r="P546" s="65">
        <f t="shared" si="402"/>
        <v>0</v>
      </c>
      <c r="Q546" s="47">
        <f t="shared" ref="Q546:R546" si="440">SUM(Q547,Q557,Q566)</f>
        <v>0</v>
      </c>
      <c r="R546" s="47">
        <f t="shared" si="440"/>
        <v>0</v>
      </c>
      <c r="S546" s="65">
        <f t="shared" si="396"/>
        <v>0</v>
      </c>
    </row>
    <row r="547" spans="1:19" hidden="1" x14ac:dyDescent="0.25">
      <c r="A547" s="11"/>
      <c r="B547" s="37">
        <v>482100</v>
      </c>
      <c r="C547" s="13" t="s">
        <v>384</v>
      </c>
      <c r="D547" s="82">
        <f>SUM(D548,D553,D555,D551)</f>
        <v>0</v>
      </c>
      <c r="E547" s="112">
        <f t="shared" ref="E547:O547" si="441">SUM(E548,E553,E555,E551)</f>
        <v>0</v>
      </c>
      <c r="F547" s="14">
        <f t="shared" si="441"/>
        <v>0</v>
      </c>
      <c r="G547" s="14">
        <f t="shared" si="441"/>
        <v>0</v>
      </c>
      <c r="H547" s="14">
        <f t="shared" si="441"/>
        <v>0</v>
      </c>
      <c r="I547" s="14">
        <f t="shared" si="441"/>
        <v>0</v>
      </c>
      <c r="J547" s="14">
        <f t="shared" si="441"/>
        <v>0</v>
      </c>
      <c r="K547" s="14">
        <f t="shared" si="441"/>
        <v>0</v>
      </c>
      <c r="L547" s="14">
        <f t="shared" si="441"/>
        <v>0</v>
      </c>
      <c r="M547" s="14">
        <f t="shared" si="441"/>
        <v>0</v>
      </c>
      <c r="N547" s="14">
        <f t="shared" si="441"/>
        <v>0</v>
      </c>
      <c r="O547" s="113">
        <f t="shared" si="441"/>
        <v>0</v>
      </c>
      <c r="P547" s="65">
        <f t="shared" si="402"/>
        <v>0</v>
      </c>
      <c r="Q547" s="14">
        <f t="shared" ref="Q547:R547" si="442">SUM(Q548,Q553,Q555,Q551)</f>
        <v>0</v>
      </c>
      <c r="R547" s="14">
        <f t="shared" si="442"/>
        <v>0</v>
      </c>
      <c r="S547" s="65">
        <f t="shared" si="396"/>
        <v>0</v>
      </c>
    </row>
    <row r="548" spans="1:19" hidden="1" x14ac:dyDescent="0.25">
      <c r="A548" s="15"/>
      <c r="B548" s="38">
        <v>482110</v>
      </c>
      <c r="C548" s="17" t="s">
        <v>385</v>
      </c>
      <c r="D548" s="83">
        <f>SUM(D549:D550)</f>
        <v>0</v>
      </c>
      <c r="E548" s="67">
        <f t="shared" ref="E548:O548" si="443">SUM(E549:E550)</f>
        <v>0</v>
      </c>
      <c r="F548" s="18">
        <f t="shared" si="443"/>
        <v>0</v>
      </c>
      <c r="G548" s="18">
        <f t="shared" si="443"/>
        <v>0</v>
      </c>
      <c r="H548" s="18">
        <f t="shared" si="443"/>
        <v>0</v>
      </c>
      <c r="I548" s="18">
        <f t="shared" si="443"/>
        <v>0</v>
      </c>
      <c r="J548" s="18">
        <f t="shared" si="443"/>
        <v>0</v>
      </c>
      <c r="K548" s="18">
        <f t="shared" si="443"/>
        <v>0</v>
      </c>
      <c r="L548" s="18">
        <f t="shared" si="443"/>
        <v>0</v>
      </c>
      <c r="M548" s="18">
        <f t="shared" si="443"/>
        <v>0</v>
      </c>
      <c r="N548" s="18">
        <f t="shared" si="443"/>
        <v>0</v>
      </c>
      <c r="O548" s="48">
        <f t="shared" si="443"/>
        <v>0</v>
      </c>
      <c r="P548" s="65">
        <f t="shared" si="402"/>
        <v>0</v>
      </c>
      <c r="Q548" s="48">
        <f t="shared" ref="Q548:R548" si="444">SUM(Q549:Q550)</f>
        <v>0</v>
      </c>
      <c r="R548" s="48">
        <f t="shared" si="444"/>
        <v>0</v>
      </c>
      <c r="S548" s="65">
        <f t="shared" si="396"/>
        <v>0</v>
      </c>
    </row>
    <row r="549" spans="1:19" hidden="1" x14ac:dyDescent="0.25">
      <c r="A549" s="15"/>
      <c r="B549" s="16">
        <v>482111</v>
      </c>
      <c r="C549" s="17" t="s">
        <v>386</v>
      </c>
      <c r="D549" s="84"/>
      <c r="E549" s="68"/>
      <c r="F549" s="19"/>
      <c r="G549" s="19"/>
      <c r="H549" s="19"/>
      <c r="I549" s="19"/>
      <c r="J549" s="19"/>
      <c r="K549" s="19"/>
      <c r="L549" s="19"/>
      <c r="M549" s="19"/>
      <c r="N549" s="19"/>
      <c r="O549" s="49"/>
      <c r="P549" s="65">
        <f t="shared" si="402"/>
        <v>0</v>
      </c>
      <c r="Q549" s="49"/>
      <c r="R549" s="49"/>
      <c r="S549" s="65">
        <f t="shared" si="396"/>
        <v>0</v>
      </c>
    </row>
    <row r="550" spans="1:19" hidden="1" x14ac:dyDescent="0.25">
      <c r="A550" s="15"/>
      <c r="B550" s="16">
        <v>482112</v>
      </c>
      <c r="C550" s="17" t="s">
        <v>387</v>
      </c>
      <c r="D550" s="84"/>
      <c r="E550" s="68"/>
      <c r="F550" s="19"/>
      <c r="G550" s="19"/>
      <c r="H550" s="19"/>
      <c r="I550" s="19"/>
      <c r="J550" s="19"/>
      <c r="K550" s="19"/>
      <c r="L550" s="19"/>
      <c r="M550" s="19"/>
      <c r="N550" s="19"/>
      <c r="O550" s="49"/>
      <c r="P550" s="65">
        <f t="shared" si="402"/>
        <v>0</v>
      </c>
      <c r="Q550" s="49"/>
      <c r="R550" s="49"/>
      <c r="S550" s="65">
        <f t="shared" si="396"/>
        <v>0</v>
      </c>
    </row>
    <row r="551" spans="1:19" hidden="1" x14ac:dyDescent="0.25">
      <c r="A551" s="15"/>
      <c r="B551" s="16">
        <v>482120</v>
      </c>
      <c r="C551" s="17" t="s">
        <v>504</v>
      </c>
      <c r="D551" s="85">
        <f>SUM(D552)</f>
        <v>0</v>
      </c>
      <c r="E551" s="104">
        <f t="shared" ref="E551:O551" si="445">SUM(E552)</f>
        <v>0</v>
      </c>
      <c r="F551" s="20">
        <f t="shared" si="445"/>
        <v>0</v>
      </c>
      <c r="G551" s="20">
        <f t="shared" si="445"/>
        <v>0</v>
      </c>
      <c r="H551" s="20">
        <f t="shared" si="445"/>
        <v>0</v>
      </c>
      <c r="I551" s="20">
        <f t="shared" si="445"/>
        <v>0</v>
      </c>
      <c r="J551" s="20">
        <f t="shared" si="445"/>
        <v>0</v>
      </c>
      <c r="K551" s="20">
        <f t="shared" si="445"/>
        <v>0</v>
      </c>
      <c r="L551" s="20">
        <f t="shared" si="445"/>
        <v>0</v>
      </c>
      <c r="M551" s="20">
        <f t="shared" si="445"/>
        <v>0</v>
      </c>
      <c r="N551" s="20">
        <f t="shared" si="445"/>
        <v>0</v>
      </c>
      <c r="O551" s="105">
        <f t="shared" si="445"/>
        <v>0</v>
      </c>
      <c r="P551" s="65">
        <f t="shared" si="402"/>
        <v>0</v>
      </c>
      <c r="Q551" s="20">
        <f t="shared" ref="Q551:R551" si="446">SUM(Q552)</f>
        <v>0</v>
      </c>
      <c r="R551" s="20">
        <f t="shared" si="446"/>
        <v>0</v>
      </c>
      <c r="S551" s="65">
        <f t="shared" si="396"/>
        <v>0</v>
      </c>
    </row>
    <row r="552" spans="1:19" hidden="1" x14ac:dyDescent="0.25">
      <c r="A552" s="15"/>
      <c r="B552" s="16">
        <v>482121</v>
      </c>
      <c r="C552" s="17" t="s">
        <v>505</v>
      </c>
      <c r="D552" s="84"/>
      <c r="E552" s="68"/>
      <c r="F552" s="19"/>
      <c r="G552" s="19"/>
      <c r="H552" s="19"/>
      <c r="I552" s="19"/>
      <c r="J552" s="19"/>
      <c r="K552" s="19"/>
      <c r="L552" s="19"/>
      <c r="M552" s="19"/>
      <c r="N552" s="19"/>
      <c r="O552" s="49"/>
      <c r="P552" s="65">
        <f t="shared" si="402"/>
        <v>0</v>
      </c>
      <c r="Q552" s="49"/>
      <c r="R552" s="49"/>
      <c r="S552" s="65">
        <f t="shared" si="396"/>
        <v>0</v>
      </c>
    </row>
    <row r="553" spans="1:19" ht="39.75" hidden="1" customHeight="1" x14ac:dyDescent="0.25">
      <c r="A553" s="15"/>
      <c r="B553" s="16">
        <v>482130</v>
      </c>
      <c r="C553" s="17" t="s">
        <v>388</v>
      </c>
      <c r="D553" s="83">
        <f>SUM(D554)</f>
        <v>0</v>
      </c>
      <c r="E553" s="67">
        <f t="shared" ref="E553:O553" si="447">SUM(E554)</f>
        <v>0</v>
      </c>
      <c r="F553" s="18">
        <f t="shared" si="447"/>
        <v>0</v>
      </c>
      <c r="G553" s="18">
        <f t="shared" si="447"/>
        <v>0</v>
      </c>
      <c r="H553" s="18">
        <f t="shared" si="447"/>
        <v>0</v>
      </c>
      <c r="I553" s="18">
        <f t="shared" si="447"/>
        <v>0</v>
      </c>
      <c r="J553" s="18">
        <f t="shared" si="447"/>
        <v>0</v>
      </c>
      <c r="K553" s="18">
        <f t="shared" si="447"/>
        <v>0</v>
      </c>
      <c r="L553" s="18">
        <f t="shared" si="447"/>
        <v>0</v>
      </c>
      <c r="M553" s="18">
        <f t="shared" si="447"/>
        <v>0</v>
      </c>
      <c r="N553" s="18">
        <f t="shared" si="447"/>
        <v>0</v>
      </c>
      <c r="O553" s="48">
        <f t="shared" si="447"/>
        <v>0</v>
      </c>
      <c r="P553" s="65">
        <f t="shared" si="402"/>
        <v>0</v>
      </c>
      <c r="Q553" s="48">
        <f t="shared" ref="Q553:R553" si="448">SUM(Q554)</f>
        <v>0</v>
      </c>
      <c r="R553" s="48">
        <f t="shared" si="448"/>
        <v>0</v>
      </c>
      <c r="S553" s="65">
        <f t="shared" si="396"/>
        <v>0</v>
      </c>
    </row>
    <row r="554" spans="1:19" ht="25.5" hidden="1" x14ac:dyDescent="0.25">
      <c r="A554" s="15"/>
      <c r="B554" s="16">
        <v>482131</v>
      </c>
      <c r="C554" s="17" t="s">
        <v>389</v>
      </c>
      <c r="D554" s="84"/>
      <c r="E554" s="68"/>
      <c r="F554" s="19"/>
      <c r="G554" s="19"/>
      <c r="H554" s="19"/>
      <c r="I554" s="19"/>
      <c r="J554" s="19"/>
      <c r="K554" s="19"/>
      <c r="L554" s="19"/>
      <c r="M554" s="19"/>
      <c r="N554" s="19"/>
      <c r="O554" s="49"/>
      <c r="P554" s="65">
        <f t="shared" si="402"/>
        <v>0</v>
      </c>
      <c r="Q554" s="49"/>
      <c r="R554" s="49"/>
      <c r="S554" s="65">
        <f t="shared" si="396"/>
        <v>0</v>
      </c>
    </row>
    <row r="555" spans="1:19" hidden="1" x14ac:dyDescent="0.25">
      <c r="A555" s="15"/>
      <c r="B555" s="16">
        <v>482190</v>
      </c>
      <c r="C555" s="17" t="s">
        <v>384</v>
      </c>
      <c r="D555" s="83">
        <f>SUM(D556)</f>
        <v>0</v>
      </c>
      <c r="E555" s="67">
        <f t="shared" ref="E555:O555" si="449">SUM(E556)</f>
        <v>0</v>
      </c>
      <c r="F555" s="18">
        <f t="shared" si="449"/>
        <v>0</v>
      </c>
      <c r="G555" s="18">
        <f t="shared" si="449"/>
        <v>0</v>
      </c>
      <c r="H555" s="18">
        <f t="shared" si="449"/>
        <v>0</v>
      </c>
      <c r="I555" s="18">
        <f t="shared" si="449"/>
        <v>0</v>
      </c>
      <c r="J555" s="18">
        <f t="shared" si="449"/>
        <v>0</v>
      </c>
      <c r="K555" s="18">
        <f t="shared" si="449"/>
        <v>0</v>
      </c>
      <c r="L555" s="18">
        <f t="shared" si="449"/>
        <v>0</v>
      </c>
      <c r="M555" s="18">
        <f t="shared" si="449"/>
        <v>0</v>
      </c>
      <c r="N555" s="18">
        <f t="shared" si="449"/>
        <v>0</v>
      </c>
      <c r="O555" s="48">
        <f t="shared" si="449"/>
        <v>0</v>
      </c>
      <c r="P555" s="65">
        <f t="shared" si="402"/>
        <v>0</v>
      </c>
      <c r="Q555" s="48">
        <f t="shared" ref="Q555:R555" si="450">SUM(Q556)</f>
        <v>0</v>
      </c>
      <c r="R555" s="48">
        <f t="shared" si="450"/>
        <v>0</v>
      </c>
      <c r="S555" s="65">
        <f t="shared" si="396"/>
        <v>0</v>
      </c>
    </row>
    <row r="556" spans="1:19" hidden="1" x14ac:dyDescent="0.25">
      <c r="A556" s="15"/>
      <c r="B556" s="16">
        <v>482191</v>
      </c>
      <c r="C556" s="17" t="s">
        <v>384</v>
      </c>
      <c r="D556" s="84"/>
      <c r="E556" s="68"/>
      <c r="F556" s="19"/>
      <c r="G556" s="19"/>
      <c r="H556" s="19"/>
      <c r="I556" s="19"/>
      <c r="J556" s="19"/>
      <c r="K556" s="19"/>
      <c r="L556" s="19"/>
      <c r="M556" s="19"/>
      <c r="N556" s="19"/>
      <c r="O556" s="49"/>
      <c r="P556" s="65">
        <f t="shared" si="402"/>
        <v>0</v>
      </c>
      <c r="Q556" s="49"/>
      <c r="R556" s="49"/>
      <c r="S556" s="65">
        <f t="shared" si="396"/>
        <v>0</v>
      </c>
    </row>
    <row r="557" spans="1:19" hidden="1" x14ac:dyDescent="0.25">
      <c r="A557" s="11"/>
      <c r="B557" s="12">
        <v>482200</v>
      </c>
      <c r="C557" s="13" t="s">
        <v>390</v>
      </c>
      <c r="D557" s="82">
        <f>SUM(D558,D562,D564,D560)</f>
        <v>0</v>
      </c>
      <c r="E557" s="66">
        <f t="shared" ref="E557:O557" si="451">SUM(E558,E562,E564,E560)</f>
        <v>0</v>
      </c>
      <c r="F557" s="14">
        <f t="shared" si="451"/>
        <v>0</v>
      </c>
      <c r="G557" s="14">
        <f t="shared" si="451"/>
        <v>0</v>
      </c>
      <c r="H557" s="14">
        <f t="shared" si="451"/>
        <v>0</v>
      </c>
      <c r="I557" s="14">
        <f t="shared" si="451"/>
        <v>0</v>
      </c>
      <c r="J557" s="14">
        <f t="shared" si="451"/>
        <v>0</v>
      </c>
      <c r="K557" s="14">
        <f t="shared" si="451"/>
        <v>0</v>
      </c>
      <c r="L557" s="14">
        <f t="shared" si="451"/>
        <v>0</v>
      </c>
      <c r="M557" s="14">
        <f t="shared" si="451"/>
        <v>0</v>
      </c>
      <c r="N557" s="14">
        <f t="shared" si="451"/>
        <v>0</v>
      </c>
      <c r="O557" s="47">
        <f t="shared" si="451"/>
        <v>0</v>
      </c>
      <c r="P557" s="65">
        <f t="shared" si="402"/>
        <v>0</v>
      </c>
      <c r="Q557" s="47">
        <f t="shared" ref="Q557:R557" si="452">SUM(Q558,Q562,Q564,Q560)</f>
        <v>0</v>
      </c>
      <c r="R557" s="47">
        <f t="shared" si="452"/>
        <v>0</v>
      </c>
      <c r="S557" s="65">
        <f t="shared" si="396"/>
        <v>0</v>
      </c>
    </row>
    <row r="558" spans="1:19" hidden="1" x14ac:dyDescent="0.25">
      <c r="A558" s="15"/>
      <c r="B558" s="16">
        <v>482210</v>
      </c>
      <c r="C558" s="17" t="s">
        <v>391</v>
      </c>
      <c r="D558" s="83">
        <f>SUM(D559)</f>
        <v>0</v>
      </c>
      <c r="E558" s="67">
        <f t="shared" ref="E558:O558" si="453">SUM(E559)</f>
        <v>0</v>
      </c>
      <c r="F558" s="18">
        <f t="shared" si="453"/>
        <v>0</v>
      </c>
      <c r="G558" s="18">
        <f t="shared" si="453"/>
        <v>0</v>
      </c>
      <c r="H558" s="18">
        <f t="shared" si="453"/>
        <v>0</v>
      </c>
      <c r="I558" s="18">
        <f t="shared" si="453"/>
        <v>0</v>
      </c>
      <c r="J558" s="18">
        <f t="shared" si="453"/>
        <v>0</v>
      </c>
      <c r="K558" s="18">
        <f t="shared" si="453"/>
        <v>0</v>
      </c>
      <c r="L558" s="18">
        <f t="shared" si="453"/>
        <v>0</v>
      </c>
      <c r="M558" s="18">
        <f t="shared" si="453"/>
        <v>0</v>
      </c>
      <c r="N558" s="18">
        <f t="shared" si="453"/>
        <v>0</v>
      </c>
      <c r="O558" s="48">
        <f t="shared" si="453"/>
        <v>0</v>
      </c>
      <c r="P558" s="65">
        <f t="shared" si="402"/>
        <v>0</v>
      </c>
      <c r="Q558" s="48">
        <f t="shared" ref="Q558:R558" si="454">SUM(Q559)</f>
        <v>0</v>
      </c>
      <c r="R558" s="48">
        <f t="shared" si="454"/>
        <v>0</v>
      </c>
      <c r="S558" s="65">
        <f t="shared" si="396"/>
        <v>0</v>
      </c>
    </row>
    <row r="559" spans="1:19" ht="38.25" hidden="1" x14ac:dyDescent="0.25">
      <c r="A559" s="15"/>
      <c r="B559" s="16">
        <v>482211</v>
      </c>
      <c r="C559" s="17" t="s">
        <v>610</v>
      </c>
      <c r="D559" s="84"/>
      <c r="E559" s="68"/>
      <c r="F559" s="19"/>
      <c r="G559" s="19"/>
      <c r="H559" s="19"/>
      <c r="I559" s="19"/>
      <c r="J559" s="19"/>
      <c r="K559" s="19"/>
      <c r="L559" s="19"/>
      <c r="M559" s="19"/>
      <c r="N559" s="19"/>
      <c r="O559" s="49"/>
      <c r="P559" s="65">
        <f t="shared" si="402"/>
        <v>0</v>
      </c>
      <c r="Q559" s="49"/>
      <c r="R559" s="49"/>
      <c r="S559" s="65">
        <f t="shared" si="396"/>
        <v>0</v>
      </c>
    </row>
    <row r="560" spans="1:19" hidden="1" x14ac:dyDescent="0.25">
      <c r="A560" s="15"/>
      <c r="B560" s="16">
        <v>482230</v>
      </c>
      <c r="C560" s="17" t="s">
        <v>392</v>
      </c>
      <c r="D560" s="85">
        <f>SUM(D561)</f>
        <v>0</v>
      </c>
      <c r="E560" s="69">
        <f t="shared" ref="E560:O560" si="455">SUM(E561)</f>
        <v>0</v>
      </c>
      <c r="F560" s="20">
        <f t="shared" si="455"/>
        <v>0</v>
      </c>
      <c r="G560" s="20">
        <f t="shared" si="455"/>
        <v>0</v>
      </c>
      <c r="H560" s="20">
        <f t="shared" si="455"/>
        <v>0</v>
      </c>
      <c r="I560" s="20">
        <f t="shared" si="455"/>
        <v>0</v>
      </c>
      <c r="J560" s="20">
        <f t="shared" si="455"/>
        <v>0</v>
      </c>
      <c r="K560" s="20">
        <f t="shared" si="455"/>
        <v>0</v>
      </c>
      <c r="L560" s="20">
        <f t="shared" si="455"/>
        <v>0</v>
      </c>
      <c r="M560" s="20">
        <f t="shared" si="455"/>
        <v>0</v>
      </c>
      <c r="N560" s="20">
        <f t="shared" si="455"/>
        <v>0</v>
      </c>
      <c r="O560" s="50">
        <f t="shared" si="455"/>
        <v>0</v>
      </c>
      <c r="P560" s="65">
        <f t="shared" si="402"/>
        <v>0</v>
      </c>
      <c r="Q560" s="50">
        <f t="shared" ref="Q560:R560" si="456">SUM(Q561)</f>
        <v>0</v>
      </c>
      <c r="R560" s="50">
        <f t="shared" si="456"/>
        <v>0</v>
      </c>
      <c r="S560" s="65">
        <f t="shared" si="396"/>
        <v>0</v>
      </c>
    </row>
    <row r="561" spans="1:19" hidden="1" x14ac:dyDescent="0.25">
      <c r="A561" s="15"/>
      <c r="B561" s="16">
        <v>482231</v>
      </c>
      <c r="C561" s="17" t="s">
        <v>392</v>
      </c>
      <c r="D561" s="84"/>
      <c r="E561" s="68"/>
      <c r="F561" s="19"/>
      <c r="G561" s="19"/>
      <c r="H561" s="19"/>
      <c r="I561" s="19"/>
      <c r="J561" s="19"/>
      <c r="K561" s="19"/>
      <c r="L561" s="19"/>
      <c r="M561" s="19"/>
      <c r="N561" s="19"/>
      <c r="O561" s="49"/>
      <c r="P561" s="65">
        <f t="shared" si="402"/>
        <v>0</v>
      </c>
      <c r="Q561" s="49"/>
      <c r="R561" s="49"/>
      <c r="S561" s="65">
        <f t="shared" si="396"/>
        <v>0</v>
      </c>
    </row>
    <row r="562" spans="1:19" hidden="1" x14ac:dyDescent="0.25">
      <c r="A562" s="15"/>
      <c r="B562" s="16">
        <v>482240</v>
      </c>
      <c r="C562" s="17" t="s">
        <v>393</v>
      </c>
      <c r="D562" s="83">
        <f>SUM(D563)</f>
        <v>0</v>
      </c>
      <c r="E562" s="67">
        <f t="shared" ref="E562:O562" si="457">SUM(E563)</f>
        <v>0</v>
      </c>
      <c r="F562" s="18">
        <f t="shared" si="457"/>
        <v>0</v>
      </c>
      <c r="G562" s="18">
        <f t="shared" si="457"/>
        <v>0</v>
      </c>
      <c r="H562" s="18">
        <f t="shared" si="457"/>
        <v>0</v>
      </c>
      <c r="I562" s="18">
        <f t="shared" si="457"/>
        <v>0</v>
      </c>
      <c r="J562" s="18">
        <f t="shared" si="457"/>
        <v>0</v>
      </c>
      <c r="K562" s="18">
        <f t="shared" si="457"/>
        <v>0</v>
      </c>
      <c r="L562" s="18">
        <f t="shared" si="457"/>
        <v>0</v>
      </c>
      <c r="M562" s="18">
        <f t="shared" si="457"/>
        <v>0</v>
      </c>
      <c r="N562" s="18">
        <f t="shared" si="457"/>
        <v>0</v>
      </c>
      <c r="O562" s="48">
        <f t="shared" si="457"/>
        <v>0</v>
      </c>
      <c r="P562" s="65">
        <f t="shared" si="402"/>
        <v>0</v>
      </c>
      <c r="Q562" s="48">
        <f t="shared" ref="Q562:R562" si="458">SUM(Q563)</f>
        <v>0</v>
      </c>
      <c r="R562" s="48">
        <f t="shared" si="458"/>
        <v>0</v>
      </c>
      <c r="S562" s="65">
        <f t="shared" si="396"/>
        <v>0</v>
      </c>
    </row>
    <row r="563" spans="1:19" hidden="1" x14ac:dyDescent="0.25">
      <c r="A563" s="15"/>
      <c r="B563" s="16">
        <v>482241</v>
      </c>
      <c r="C563" s="17" t="s">
        <v>609</v>
      </c>
      <c r="D563" s="84"/>
      <c r="E563" s="68"/>
      <c r="F563" s="19"/>
      <c r="G563" s="19"/>
      <c r="H563" s="19"/>
      <c r="I563" s="19"/>
      <c r="J563" s="19"/>
      <c r="K563" s="19"/>
      <c r="L563" s="19"/>
      <c r="M563" s="19"/>
      <c r="N563" s="19"/>
      <c r="O563" s="49"/>
      <c r="P563" s="65">
        <f t="shared" si="402"/>
        <v>0</v>
      </c>
      <c r="Q563" s="49"/>
      <c r="R563" s="49"/>
      <c r="S563" s="65">
        <f t="shared" ref="S563:S628" si="459">SUM(P563:R563)</f>
        <v>0</v>
      </c>
    </row>
    <row r="564" spans="1:19" hidden="1" x14ac:dyDescent="0.25">
      <c r="A564" s="15"/>
      <c r="B564" s="16">
        <v>482250</v>
      </c>
      <c r="C564" s="17" t="s">
        <v>394</v>
      </c>
      <c r="D564" s="83">
        <f>SUM(D565)</f>
        <v>0</v>
      </c>
      <c r="E564" s="67">
        <f t="shared" ref="E564:O564" si="460">SUM(E565)</f>
        <v>0</v>
      </c>
      <c r="F564" s="18">
        <f t="shared" si="460"/>
        <v>0</v>
      </c>
      <c r="G564" s="18">
        <f t="shared" si="460"/>
        <v>0</v>
      </c>
      <c r="H564" s="18">
        <f t="shared" si="460"/>
        <v>0</v>
      </c>
      <c r="I564" s="18">
        <f t="shared" si="460"/>
        <v>0</v>
      </c>
      <c r="J564" s="18">
        <f t="shared" si="460"/>
        <v>0</v>
      </c>
      <c r="K564" s="18">
        <f t="shared" si="460"/>
        <v>0</v>
      </c>
      <c r="L564" s="18">
        <f t="shared" si="460"/>
        <v>0</v>
      </c>
      <c r="M564" s="18">
        <f t="shared" si="460"/>
        <v>0</v>
      </c>
      <c r="N564" s="18">
        <f t="shared" si="460"/>
        <v>0</v>
      </c>
      <c r="O564" s="48">
        <f t="shared" si="460"/>
        <v>0</v>
      </c>
      <c r="P564" s="65">
        <f t="shared" si="402"/>
        <v>0</v>
      </c>
      <c r="Q564" s="48">
        <f t="shared" ref="Q564:R564" si="461">SUM(Q565)</f>
        <v>0</v>
      </c>
      <c r="R564" s="48">
        <f t="shared" si="461"/>
        <v>0</v>
      </c>
      <c r="S564" s="65">
        <f t="shared" si="459"/>
        <v>0</v>
      </c>
    </row>
    <row r="565" spans="1:19" hidden="1" x14ac:dyDescent="0.25">
      <c r="A565" s="15"/>
      <c r="B565" s="16">
        <v>482251</v>
      </c>
      <c r="C565" s="39" t="s">
        <v>394</v>
      </c>
      <c r="D565" s="84"/>
      <c r="E565" s="68"/>
      <c r="F565" s="19"/>
      <c r="G565" s="19"/>
      <c r="H565" s="19"/>
      <c r="I565" s="19"/>
      <c r="J565" s="19"/>
      <c r="K565" s="19"/>
      <c r="L565" s="19"/>
      <c r="M565" s="19"/>
      <c r="N565" s="19"/>
      <c r="O565" s="49"/>
      <c r="P565" s="65">
        <f t="shared" si="402"/>
        <v>0</v>
      </c>
      <c r="Q565" s="49"/>
      <c r="R565" s="49"/>
      <c r="S565" s="65">
        <f t="shared" si="459"/>
        <v>0</v>
      </c>
    </row>
    <row r="566" spans="1:19" hidden="1" x14ac:dyDescent="0.25">
      <c r="A566" s="11"/>
      <c r="B566" s="12">
        <v>482300</v>
      </c>
      <c r="C566" s="13" t="s">
        <v>395</v>
      </c>
      <c r="D566" s="82">
        <f>SUM(D567,D571,D569)</f>
        <v>0</v>
      </c>
      <c r="E566" s="66">
        <f t="shared" ref="E566:O566" si="462">SUM(E567,E571,E569)</f>
        <v>0</v>
      </c>
      <c r="F566" s="14">
        <f t="shared" si="462"/>
        <v>0</v>
      </c>
      <c r="G566" s="14">
        <f t="shared" si="462"/>
        <v>0</v>
      </c>
      <c r="H566" s="14">
        <f t="shared" si="462"/>
        <v>0</v>
      </c>
      <c r="I566" s="14">
        <f t="shared" si="462"/>
        <v>0</v>
      </c>
      <c r="J566" s="14">
        <f t="shared" si="462"/>
        <v>0</v>
      </c>
      <c r="K566" s="14">
        <f t="shared" si="462"/>
        <v>0</v>
      </c>
      <c r="L566" s="14">
        <f t="shared" si="462"/>
        <v>0</v>
      </c>
      <c r="M566" s="14">
        <f t="shared" si="462"/>
        <v>0</v>
      </c>
      <c r="N566" s="14">
        <f t="shared" si="462"/>
        <v>0</v>
      </c>
      <c r="O566" s="47">
        <f t="shared" si="462"/>
        <v>0</v>
      </c>
      <c r="P566" s="65">
        <f t="shared" si="402"/>
        <v>0</v>
      </c>
      <c r="Q566" s="47">
        <f t="shared" ref="Q566:R566" si="463">SUM(Q567,Q571,Q569)</f>
        <v>0</v>
      </c>
      <c r="R566" s="47">
        <f t="shared" si="463"/>
        <v>0</v>
      </c>
      <c r="S566" s="65">
        <f t="shared" si="459"/>
        <v>0</v>
      </c>
    </row>
    <row r="567" spans="1:19" hidden="1" x14ac:dyDescent="0.25">
      <c r="A567" s="15"/>
      <c r="B567" s="16">
        <v>482310</v>
      </c>
      <c r="C567" s="17" t="s">
        <v>396</v>
      </c>
      <c r="D567" s="83">
        <f>SUM(D568)</f>
        <v>0</v>
      </c>
      <c r="E567" s="67">
        <f t="shared" ref="E567:O567" si="464">SUM(E568)</f>
        <v>0</v>
      </c>
      <c r="F567" s="18">
        <f t="shared" si="464"/>
        <v>0</v>
      </c>
      <c r="G567" s="18">
        <f t="shared" si="464"/>
        <v>0</v>
      </c>
      <c r="H567" s="18">
        <f t="shared" si="464"/>
        <v>0</v>
      </c>
      <c r="I567" s="18">
        <f t="shared" si="464"/>
        <v>0</v>
      </c>
      <c r="J567" s="18">
        <f t="shared" si="464"/>
        <v>0</v>
      </c>
      <c r="K567" s="18">
        <f t="shared" si="464"/>
        <v>0</v>
      </c>
      <c r="L567" s="18">
        <f t="shared" si="464"/>
        <v>0</v>
      </c>
      <c r="M567" s="18">
        <f t="shared" si="464"/>
        <v>0</v>
      </c>
      <c r="N567" s="18">
        <f t="shared" si="464"/>
        <v>0</v>
      </c>
      <c r="O567" s="48">
        <f t="shared" si="464"/>
        <v>0</v>
      </c>
      <c r="P567" s="65">
        <f t="shared" si="402"/>
        <v>0</v>
      </c>
      <c r="Q567" s="48">
        <f t="shared" ref="Q567:R567" si="465">SUM(Q568)</f>
        <v>0</v>
      </c>
      <c r="R567" s="48">
        <f t="shared" si="465"/>
        <v>0</v>
      </c>
      <c r="S567" s="65">
        <f t="shared" si="459"/>
        <v>0</v>
      </c>
    </row>
    <row r="568" spans="1:19" hidden="1" x14ac:dyDescent="0.25">
      <c r="A568" s="15"/>
      <c r="B568" s="16">
        <v>482311</v>
      </c>
      <c r="C568" s="17" t="s">
        <v>396</v>
      </c>
      <c r="D568" s="84"/>
      <c r="E568" s="68"/>
      <c r="F568" s="19"/>
      <c r="G568" s="19"/>
      <c r="H568" s="19"/>
      <c r="I568" s="19"/>
      <c r="J568" s="19"/>
      <c r="K568" s="19"/>
      <c r="L568" s="19"/>
      <c r="M568" s="19"/>
      <c r="N568" s="19"/>
      <c r="O568" s="49"/>
      <c r="P568" s="65">
        <f t="shared" ref="P568:P632" si="466">SUM(E568:O568)</f>
        <v>0</v>
      </c>
      <c r="Q568" s="49"/>
      <c r="R568" s="49"/>
      <c r="S568" s="65">
        <f t="shared" si="459"/>
        <v>0</v>
      </c>
    </row>
    <row r="569" spans="1:19" hidden="1" x14ac:dyDescent="0.25">
      <c r="A569" s="15"/>
      <c r="B569" s="16">
        <v>482330</v>
      </c>
      <c r="C569" s="17" t="s">
        <v>397</v>
      </c>
      <c r="D569" s="85">
        <f>SUM(D570)</f>
        <v>0</v>
      </c>
      <c r="E569" s="69">
        <f t="shared" ref="E569:O569" si="467">SUM(E570)</f>
        <v>0</v>
      </c>
      <c r="F569" s="20">
        <f t="shared" si="467"/>
        <v>0</v>
      </c>
      <c r="G569" s="20">
        <f t="shared" si="467"/>
        <v>0</v>
      </c>
      <c r="H569" s="20">
        <f t="shared" si="467"/>
        <v>0</v>
      </c>
      <c r="I569" s="20">
        <f t="shared" si="467"/>
        <v>0</v>
      </c>
      <c r="J569" s="20">
        <f t="shared" si="467"/>
        <v>0</v>
      </c>
      <c r="K569" s="20">
        <f t="shared" si="467"/>
        <v>0</v>
      </c>
      <c r="L569" s="20">
        <f t="shared" si="467"/>
        <v>0</v>
      </c>
      <c r="M569" s="20">
        <f t="shared" si="467"/>
        <v>0</v>
      </c>
      <c r="N569" s="20">
        <f t="shared" si="467"/>
        <v>0</v>
      </c>
      <c r="O569" s="50">
        <f t="shared" si="467"/>
        <v>0</v>
      </c>
      <c r="P569" s="65">
        <f t="shared" si="466"/>
        <v>0</v>
      </c>
      <c r="Q569" s="50">
        <f t="shared" ref="Q569:R569" si="468">SUM(Q570)</f>
        <v>0</v>
      </c>
      <c r="R569" s="50">
        <f t="shared" si="468"/>
        <v>0</v>
      </c>
      <c r="S569" s="65">
        <f t="shared" si="459"/>
        <v>0</v>
      </c>
    </row>
    <row r="570" spans="1:19" hidden="1" x14ac:dyDescent="0.25">
      <c r="A570" s="15"/>
      <c r="B570" s="16">
        <v>482331</v>
      </c>
      <c r="C570" s="17" t="s">
        <v>397</v>
      </c>
      <c r="D570" s="84"/>
      <c r="E570" s="68"/>
      <c r="F570" s="19"/>
      <c r="G570" s="19"/>
      <c r="H570" s="19"/>
      <c r="I570" s="19"/>
      <c r="J570" s="19"/>
      <c r="K570" s="19"/>
      <c r="L570" s="19"/>
      <c r="M570" s="19"/>
      <c r="N570" s="19"/>
      <c r="O570" s="49"/>
      <c r="P570" s="65">
        <f t="shared" si="466"/>
        <v>0</v>
      </c>
      <c r="Q570" s="49"/>
      <c r="R570" s="49"/>
      <c r="S570" s="65">
        <f t="shared" si="459"/>
        <v>0</v>
      </c>
    </row>
    <row r="571" spans="1:19" hidden="1" x14ac:dyDescent="0.25">
      <c r="A571" s="15"/>
      <c r="B571" s="16">
        <v>482340</v>
      </c>
      <c r="C571" s="17" t="s">
        <v>398</v>
      </c>
      <c r="D571" s="83">
        <f>SUM(D572)</f>
        <v>0</v>
      </c>
      <c r="E571" s="67">
        <f t="shared" ref="E571:O571" si="469">SUM(E572)</f>
        <v>0</v>
      </c>
      <c r="F571" s="18">
        <f t="shared" si="469"/>
        <v>0</v>
      </c>
      <c r="G571" s="18">
        <f t="shared" si="469"/>
        <v>0</v>
      </c>
      <c r="H571" s="18">
        <f t="shared" si="469"/>
        <v>0</v>
      </c>
      <c r="I571" s="18">
        <f t="shared" si="469"/>
        <v>0</v>
      </c>
      <c r="J571" s="18">
        <f t="shared" si="469"/>
        <v>0</v>
      </c>
      <c r="K571" s="18">
        <f t="shared" si="469"/>
        <v>0</v>
      </c>
      <c r="L571" s="18">
        <f t="shared" si="469"/>
        <v>0</v>
      </c>
      <c r="M571" s="18">
        <f t="shared" si="469"/>
        <v>0</v>
      </c>
      <c r="N571" s="18">
        <f t="shared" si="469"/>
        <v>0</v>
      </c>
      <c r="O571" s="48">
        <f t="shared" si="469"/>
        <v>0</v>
      </c>
      <c r="P571" s="65">
        <f t="shared" si="466"/>
        <v>0</v>
      </c>
      <c r="Q571" s="48">
        <f t="shared" ref="Q571:R571" si="470">SUM(Q572)</f>
        <v>0</v>
      </c>
      <c r="R571" s="48">
        <f t="shared" si="470"/>
        <v>0</v>
      </c>
      <c r="S571" s="65">
        <f t="shared" si="459"/>
        <v>0</v>
      </c>
    </row>
    <row r="572" spans="1:19" hidden="1" x14ac:dyDescent="0.25">
      <c r="A572" s="15"/>
      <c r="B572" s="16">
        <v>482341</v>
      </c>
      <c r="C572" s="17" t="s">
        <v>398</v>
      </c>
      <c r="D572" s="84"/>
      <c r="E572" s="68"/>
      <c r="F572" s="19"/>
      <c r="G572" s="19"/>
      <c r="H572" s="19"/>
      <c r="I572" s="19"/>
      <c r="J572" s="19"/>
      <c r="K572" s="19"/>
      <c r="L572" s="19"/>
      <c r="M572" s="19"/>
      <c r="N572" s="19"/>
      <c r="O572" s="49"/>
      <c r="P572" s="65">
        <f t="shared" si="466"/>
        <v>0</v>
      </c>
      <c r="Q572" s="49"/>
      <c r="R572" s="49"/>
      <c r="S572" s="65">
        <f t="shared" si="459"/>
        <v>0</v>
      </c>
    </row>
    <row r="573" spans="1:19" ht="25.5" hidden="1" x14ac:dyDescent="0.25">
      <c r="A573" s="11"/>
      <c r="B573" s="34">
        <v>483000</v>
      </c>
      <c r="C573" s="21" t="s">
        <v>399</v>
      </c>
      <c r="D573" s="82">
        <f t="shared" ref="D573:R575" si="471">SUM(D574)</f>
        <v>0</v>
      </c>
      <c r="E573" s="66">
        <f t="shared" si="471"/>
        <v>0</v>
      </c>
      <c r="F573" s="14">
        <f t="shared" si="471"/>
        <v>0</v>
      </c>
      <c r="G573" s="14">
        <f t="shared" si="471"/>
        <v>0</v>
      </c>
      <c r="H573" s="14">
        <f t="shared" si="471"/>
        <v>0</v>
      </c>
      <c r="I573" s="14">
        <f t="shared" si="471"/>
        <v>0</v>
      </c>
      <c r="J573" s="14">
        <f t="shared" si="471"/>
        <v>0</v>
      </c>
      <c r="K573" s="14">
        <f t="shared" si="471"/>
        <v>0</v>
      </c>
      <c r="L573" s="14">
        <f t="shared" si="471"/>
        <v>0</v>
      </c>
      <c r="M573" s="14">
        <f t="shared" si="471"/>
        <v>0</v>
      </c>
      <c r="N573" s="14">
        <f t="shared" si="471"/>
        <v>0</v>
      </c>
      <c r="O573" s="47">
        <f t="shared" si="471"/>
        <v>0</v>
      </c>
      <c r="P573" s="65">
        <f t="shared" si="466"/>
        <v>0</v>
      </c>
      <c r="Q573" s="47">
        <f t="shared" si="471"/>
        <v>0</v>
      </c>
      <c r="R573" s="47">
        <f t="shared" si="471"/>
        <v>0</v>
      </c>
      <c r="S573" s="65">
        <f t="shared" si="459"/>
        <v>0</v>
      </c>
    </row>
    <row r="574" spans="1:19" ht="25.5" hidden="1" x14ac:dyDescent="0.25">
      <c r="A574" s="11"/>
      <c r="B574" s="35">
        <v>483100</v>
      </c>
      <c r="C574" s="13" t="s">
        <v>400</v>
      </c>
      <c r="D574" s="82">
        <f t="shared" si="471"/>
        <v>0</v>
      </c>
      <c r="E574" s="66">
        <f t="shared" si="471"/>
        <v>0</v>
      </c>
      <c r="F574" s="14">
        <f t="shared" si="471"/>
        <v>0</v>
      </c>
      <c r="G574" s="14">
        <f t="shared" si="471"/>
        <v>0</v>
      </c>
      <c r="H574" s="14">
        <f t="shared" si="471"/>
        <v>0</v>
      </c>
      <c r="I574" s="14">
        <f t="shared" si="471"/>
        <v>0</v>
      </c>
      <c r="J574" s="14">
        <f t="shared" si="471"/>
        <v>0</v>
      </c>
      <c r="K574" s="14">
        <f t="shared" si="471"/>
        <v>0</v>
      </c>
      <c r="L574" s="14">
        <f t="shared" si="471"/>
        <v>0</v>
      </c>
      <c r="M574" s="14">
        <f t="shared" si="471"/>
        <v>0</v>
      </c>
      <c r="N574" s="14">
        <f t="shared" si="471"/>
        <v>0</v>
      </c>
      <c r="O574" s="47">
        <f t="shared" si="471"/>
        <v>0</v>
      </c>
      <c r="P574" s="65">
        <f t="shared" si="466"/>
        <v>0</v>
      </c>
      <c r="Q574" s="47">
        <f t="shared" si="471"/>
        <v>0</v>
      </c>
      <c r="R574" s="47">
        <f t="shared" si="471"/>
        <v>0</v>
      </c>
      <c r="S574" s="65">
        <f t="shared" si="459"/>
        <v>0</v>
      </c>
    </row>
    <row r="575" spans="1:19" ht="34.5" hidden="1" customHeight="1" x14ac:dyDescent="0.25">
      <c r="A575" s="15"/>
      <c r="B575" s="16">
        <v>483110</v>
      </c>
      <c r="C575" s="17" t="s">
        <v>401</v>
      </c>
      <c r="D575" s="83">
        <f t="shared" si="471"/>
        <v>0</v>
      </c>
      <c r="E575" s="67">
        <f t="shared" si="471"/>
        <v>0</v>
      </c>
      <c r="F575" s="18">
        <f t="shared" si="471"/>
        <v>0</v>
      </c>
      <c r="G575" s="18">
        <f t="shared" si="471"/>
        <v>0</v>
      </c>
      <c r="H575" s="18">
        <f t="shared" si="471"/>
        <v>0</v>
      </c>
      <c r="I575" s="18">
        <f t="shared" si="471"/>
        <v>0</v>
      </c>
      <c r="J575" s="18">
        <f t="shared" si="471"/>
        <v>0</v>
      </c>
      <c r="K575" s="18">
        <f t="shared" si="471"/>
        <v>0</v>
      </c>
      <c r="L575" s="18">
        <f t="shared" si="471"/>
        <v>0</v>
      </c>
      <c r="M575" s="18">
        <f t="shared" si="471"/>
        <v>0</v>
      </c>
      <c r="N575" s="18">
        <f t="shared" si="471"/>
        <v>0</v>
      </c>
      <c r="O575" s="48">
        <f t="shared" si="471"/>
        <v>0</v>
      </c>
      <c r="P575" s="65">
        <f t="shared" si="466"/>
        <v>0</v>
      </c>
      <c r="Q575" s="48">
        <f t="shared" si="471"/>
        <v>0</v>
      </c>
      <c r="R575" s="48">
        <f t="shared" si="471"/>
        <v>0</v>
      </c>
      <c r="S575" s="65">
        <f t="shared" si="459"/>
        <v>0</v>
      </c>
    </row>
    <row r="576" spans="1:19" ht="25.5" hidden="1" x14ac:dyDescent="0.25">
      <c r="A576" s="15"/>
      <c r="B576" s="16">
        <v>483111</v>
      </c>
      <c r="C576" s="17" t="s">
        <v>402</v>
      </c>
      <c r="D576" s="84"/>
      <c r="E576" s="68"/>
      <c r="F576" s="19"/>
      <c r="G576" s="19"/>
      <c r="H576" s="19"/>
      <c r="I576" s="19"/>
      <c r="J576" s="19"/>
      <c r="K576" s="19"/>
      <c r="L576" s="19"/>
      <c r="M576" s="19"/>
      <c r="N576" s="19"/>
      <c r="O576" s="49"/>
      <c r="P576" s="65">
        <f t="shared" si="466"/>
        <v>0</v>
      </c>
      <c r="Q576" s="49"/>
      <c r="R576" s="49"/>
      <c r="S576" s="65">
        <f t="shared" si="459"/>
        <v>0</v>
      </c>
    </row>
    <row r="577" spans="1:19" ht="63.75" hidden="1" x14ac:dyDescent="0.25">
      <c r="A577" s="11"/>
      <c r="B577" s="34">
        <v>484000</v>
      </c>
      <c r="C577" s="21" t="s">
        <v>403</v>
      </c>
      <c r="D577" s="82">
        <f t="shared" ref="D577:R579" si="472">SUM(D578)</f>
        <v>0</v>
      </c>
      <c r="E577" s="66">
        <f t="shared" si="472"/>
        <v>0</v>
      </c>
      <c r="F577" s="14">
        <f t="shared" si="472"/>
        <v>0</v>
      </c>
      <c r="G577" s="14">
        <f t="shared" si="472"/>
        <v>0</v>
      </c>
      <c r="H577" s="14">
        <f t="shared" si="472"/>
        <v>0</v>
      </c>
      <c r="I577" s="14">
        <f t="shared" si="472"/>
        <v>0</v>
      </c>
      <c r="J577" s="14">
        <f t="shared" si="472"/>
        <v>0</v>
      </c>
      <c r="K577" s="14">
        <f t="shared" si="472"/>
        <v>0</v>
      </c>
      <c r="L577" s="14">
        <f t="shared" si="472"/>
        <v>0</v>
      </c>
      <c r="M577" s="14">
        <f t="shared" si="472"/>
        <v>0</v>
      </c>
      <c r="N577" s="14">
        <f t="shared" si="472"/>
        <v>0</v>
      </c>
      <c r="O577" s="47">
        <f t="shared" si="472"/>
        <v>0</v>
      </c>
      <c r="P577" s="65">
        <f t="shared" si="466"/>
        <v>0</v>
      </c>
      <c r="Q577" s="47">
        <f t="shared" si="472"/>
        <v>0</v>
      </c>
      <c r="R577" s="47">
        <f t="shared" si="472"/>
        <v>0</v>
      </c>
      <c r="S577" s="65">
        <f t="shared" si="459"/>
        <v>0</v>
      </c>
    </row>
    <row r="578" spans="1:19" ht="38.25" hidden="1" x14ac:dyDescent="0.25">
      <c r="A578" s="11"/>
      <c r="B578" s="35">
        <v>484100</v>
      </c>
      <c r="C578" s="13" t="s">
        <v>404</v>
      </c>
      <c r="D578" s="82">
        <f t="shared" si="472"/>
        <v>0</v>
      </c>
      <c r="E578" s="66">
        <f t="shared" si="472"/>
        <v>0</v>
      </c>
      <c r="F578" s="14">
        <f t="shared" si="472"/>
        <v>0</v>
      </c>
      <c r="G578" s="14">
        <f t="shared" si="472"/>
        <v>0</v>
      </c>
      <c r="H578" s="14">
        <f t="shared" si="472"/>
        <v>0</v>
      </c>
      <c r="I578" s="14">
        <f t="shared" si="472"/>
        <v>0</v>
      </c>
      <c r="J578" s="14">
        <f t="shared" si="472"/>
        <v>0</v>
      </c>
      <c r="K578" s="14">
        <f t="shared" si="472"/>
        <v>0</v>
      </c>
      <c r="L578" s="14">
        <f t="shared" si="472"/>
        <v>0</v>
      </c>
      <c r="M578" s="14">
        <f t="shared" si="472"/>
        <v>0</v>
      </c>
      <c r="N578" s="14">
        <f t="shared" si="472"/>
        <v>0</v>
      </c>
      <c r="O578" s="47">
        <f t="shared" si="472"/>
        <v>0</v>
      </c>
      <c r="P578" s="65">
        <f t="shared" si="466"/>
        <v>0</v>
      </c>
      <c r="Q578" s="47">
        <f t="shared" si="472"/>
        <v>0</v>
      </c>
      <c r="R578" s="47">
        <f t="shared" si="472"/>
        <v>0</v>
      </c>
      <c r="S578" s="65">
        <f t="shared" si="459"/>
        <v>0</v>
      </c>
    </row>
    <row r="579" spans="1:19" ht="115.5" hidden="1" customHeight="1" x14ac:dyDescent="0.25">
      <c r="A579" s="15"/>
      <c r="B579" s="16">
        <v>484110</v>
      </c>
      <c r="C579" s="17" t="s">
        <v>404</v>
      </c>
      <c r="D579" s="83">
        <f t="shared" si="472"/>
        <v>0</v>
      </c>
      <c r="E579" s="67">
        <f t="shared" si="472"/>
        <v>0</v>
      </c>
      <c r="F579" s="18">
        <f t="shared" si="472"/>
        <v>0</v>
      </c>
      <c r="G579" s="18">
        <f t="shared" si="472"/>
        <v>0</v>
      </c>
      <c r="H579" s="18">
        <f t="shared" si="472"/>
        <v>0</v>
      </c>
      <c r="I579" s="18">
        <f t="shared" si="472"/>
        <v>0</v>
      </c>
      <c r="J579" s="18">
        <f t="shared" si="472"/>
        <v>0</v>
      </c>
      <c r="K579" s="18">
        <f t="shared" si="472"/>
        <v>0</v>
      </c>
      <c r="L579" s="18">
        <f t="shared" si="472"/>
        <v>0</v>
      </c>
      <c r="M579" s="18">
        <f t="shared" si="472"/>
        <v>0</v>
      </c>
      <c r="N579" s="18">
        <f t="shared" si="472"/>
        <v>0</v>
      </c>
      <c r="O579" s="48">
        <f t="shared" si="472"/>
        <v>0</v>
      </c>
      <c r="P579" s="65">
        <f t="shared" si="466"/>
        <v>0</v>
      </c>
      <c r="Q579" s="48">
        <f t="shared" si="472"/>
        <v>0</v>
      </c>
      <c r="R579" s="48">
        <f t="shared" si="472"/>
        <v>0</v>
      </c>
      <c r="S579" s="65">
        <f t="shared" si="459"/>
        <v>0</v>
      </c>
    </row>
    <row r="580" spans="1:19" ht="148.5" hidden="1" customHeight="1" x14ac:dyDescent="0.25">
      <c r="A580" s="15"/>
      <c r="B580" s="16">
        <v>484111</v>
      </c>
      <c r="C580" s="17" t="s">
        <v>611</v>
      </c>
      <c r="D580" s="84"/>
      <c r="E580" s="68"/>
      <c r="F580" s="19"/>
      <c r="G580" s="19"/>
      <c r="H580" s="19"/>
      <c r="I580" s="19"/>
      <c r="J580" s="19"/>
      <c r="K580" s="19"/>
      <c r="L580" s="19"/>
      <c r="M580" s="19"/>
      <c r="N580" s="19"/>
      <c r="O580" s="49"/>
      <c r="P580" s="65">
        <f t="shared" si="466"/>
        <v>0</v>
      </c>
      <c r="Q580" s="49"/>
      <c r="R580" s="49"/>
      <c r="S580" s="65">
        <f t="shared" si="459"/>
        <v>0</v>
      </c>
    </row>
    <row r="581" spans="1:19" ht="114.75" hidden="1" x14ac:dyDescent="0.25">
      <c r="A581" s="15"/>
      <c r="B581" s="12">
        <v>489000</v>
      </c>
      <c r="C581" s="13" t="s">
        <v>405</v>
      </c>
      <c r="D581" s="87">
        <f>SUM(D582)</f>
        <v>0</v>
      </c>
      <c r="E581" s="71">
        <f t="shared" ref="E581:O583" si="473">SUM(E582)</f>
        <v>0</v>
      </c>
      <c r="F581" s="25">
        <f t="shared" si="473"/>
        <v>0</v>
      </c>
      <c r="G581" s="25">
        <f t="shared" si="473"/>
        <v>0</v>
      </c>
      <c r="H581" s="25">
        <f t="shared" si="473"/>
        <v>0</v>
      </c>
      <c r="I581" s="25">
        <f t="shared" si="473"/>
        <v>0</v>
      </c>
      <c r="J581" s="25">
        <f t="shared" si="473"/>
        <v>0</v>
      </c>
      <c r="K581" s="25">
        <f t="shared" si="473"/>
        <v>0</v>
      </c>
      <c r="L581" s="25">
        <f t="shared" si="473"/>
        <v>0</v>
      </c>
      <c r="M581" s="25">
        <f t="shared" si="473"/>
        <v>0</v>
      </c>
      <c r="N581" s="25">
        <f t="shared" si="473"/>
        <v>0</v>
      </c>
      <c r="O581" s="53">
        <f t="shared" si="473"/>
        <v>0</v>
      </c>
      <c r="P581" s="65">
        <f t="shared" si="466"/>
        <v>0</v>
      </c>
      <c r="Q581" s="53">
        <f t="shared" ref="Q581:R583" si="474">SUM(Q582)</f>
        <v>0</v>
      </c>
      <c r="R581" s="53">
        <f t="shared" si="474"/>
        <v>0</v>
      </c>
      <c r="S581" s="65">
        <f t="shared" si="459"/>
        <v>0</v>
      </c>
    </row>
    <row r="582" spans="1:19" ht="38.25" hidden="1" x14ac:dyDescent="0.25">
      <c r="A582" s="15"/>
      <c r="B582" s="12">
        <v>489100</v>
      </c>
      <c r="C582" s="13" t="s">
        <v>406</v>
      </c>
      <c r="D582" s="87">
        <f>SUM(D583)</f>
        <v>0</v>
      </c>
      <c r="E582" s="71">
        <f t="shared" si="473"/>
        <v>0</v>
      </c>
      <c r="F582" s="25">
        <f t="shared" si="473"/>
        <v>0</v>
      </c>
      <c r="G582" s="25">
        <f t="shared" si="473"/>
        <v>0</v>
      </c>
      <c r="H582" s="25">
        <f t="shared" si="473"/>
        <v>0</v>
      </c>
      <c r="I582" s="25">
        <f t="shared" si="473"/>
        <v>0</v>
      </c>
      <c r="J582" s="25">
        <f t="shared" si="473"/>
        <v>0</v>
      </c>
      <c r="K582" s="25">
        <f t="shared" si="473"/>
        <v>0</v>
      </c>
      <c r="L582" s="25">
        <f t="shared" si="473"/>
        <v>0</v>
      </c>
      <c r="M582" s="25">
        <f t="shared" si="473"/>
        <v>0</v>
      </c>
      <c r="N582" s="25">
        <f t="shared" si="473"/>
        <v>0</v>
      </c>
      <c r="O582" s="53">
        <f t="shared" si="473"/>
        <v>0</v>
      </c>
      <c r="P582" s="65">
        <f t="shared" si="466"/>
        <v>0</v>
      </c>
      <c r="Q582" s="53">
        <f t="shared" si="474"/>
        <v>0</v>
      </c>
      <c r="R582" s="53">
        <f t="shared" si="474"/>
        <v>0</v>
      </c>
      <c r="S582" s="65">
        <f t="shared" si="459"/>
        <v>0</v>
      </c>
    </row>
    <row r="583" spans="1:19" ht="38.25" hidden="1" x14ac:dyDescent="0.25">
      <c r="A583" s="15"/>
      <c r="B583" s="16">
        <v>489110</v>
      </c>
      <c r="C583" s="17" t="s">
        <v>406</v>
      </c>
      <c r="D583" s="85">
        <f>SUM(D584)</f>
        <v>0</v>
      </c>
      <c r="E583" s="69">
        <f t="shared" si="473"/>
        <v>0</v>
      </c>
      <c r="F583" s="20">
        <f t="shared" si="473"/>
        <v>0</v>
      </c>
      <c r="G583" s="20">
        <f t="shared" si="473"/>
        <v>0</v>
      </c>
      <c r="H583" s="20">
        <f t="shared" si="473"/>
        <v>0</v>
      </c>
      <c r="I583" s="20">
        <f t="shared" si="473"/>
        <v>0</v>
      </c>
      <c r="J583" s="20">
        <f t="shared" si="473"/>
        <v>0</v>
      </c>
      <c r="K583" s="20">
        <f t="shared" si="473"/>
        <v>0</v>
      </c>
      <c r="L583" s="20">
        <f t="shared" si="473"/>
        <v>0</v>
      </c>
      <c r="M583" s="20">
        <f t="shared" si="473"/>
        <v>0</v>
      </c>
      <c r="N583" s="20">
        <f t="shared" si="473"/>
        <v>0</v>
      </c>
      <c r="O583" s="50">
        <f t="shared" si="473"/>
        <v>0</v>
      </c>
      <c r="P583" s="65">
        <f t="shared" si="466"/>
        <v>0</v>
      </c>
      <c r="Q583" s="50">
        <f t="shared" si="474"/>
        <v>0</v>
      </c>
      <c r="R583" s="50">
        <f t="shared" si="474"/>
        <v>0</v>
      </c>
      <c r="S583" s="65">
        <f t="shared" si="459"/>
        <v>0</v>
      </c>
    </row>
    <row r="584" spans="1:19" ht="38.25" hidden="1" x14ac:dyDescent="0.25">
      <c r="A584" s="15"/>
      <c r="B584" s="16">
        <v>489111</v>
      </c>
      <c r="C584" s="17" t="s">
        <v>406</v>
      </c>
      <c r="D584" s="84"/>
      <c r="E584" s="68"/>
      <c r="F584" s="19"/>
      <c r="G584" s="19"/>
      <c r="H584" s="19"/>
      <c r="I584" s="19"/>
      <c r="J584" s="19"/>
      <c r="K584" s="19"/>
      <c r="L584" s="19"/>
      <c r="M584" s="19"/>
      <c r="N584" s="19"/>
      <c r="O584" s="49"/>
      <c r="P584" s="65">
        <f t="shared" si="466"/>
        <v>0</v>
      </c>
      <c r="Q584" s="49"/>
      <c r="R584" s="49"/>
      <c r="S584" s="65">
        <f t="shared" si="459"/>
        <v>0</v>
      </c>
    </row>
    <row r="585" spans="1:19" hidden="1" x14ac:dyDescent="0.25">
      <c r="A585" s="11"/>
      <c r="B585" s="12">
        <v>499000</v>
      </c>
      <c r="C585" s="21" t="s">
        <v>407</v>
      </c>
      <c r="D585" s="82">
        <f>SUM(D586)</f>
        <v>0</v>
      </c>
      <c r="E585" s="66">
        <f t="shared" ref="E585:O585" si="475">SUM(E586)</f>
        <v>0</v>
      </c>
      <c r="F585" s="14">
        <f t="shared" si="475"/>
        <v>0</v>
      </c>
      <c r="G585" s="14">
        <f t="shared" si="475"/>
        <v>0</v>
      </c>
      <c r="H585" s="14">
        <f t="shared" si="475"/>
        <v>0</v>
      </c>
      <c r="I585" s="14">
        <f t="shared" si="475"/>
        <v>0</v>
      </c>
      <c r="J585" s="14">
        <f t="shared" si="475"/>
        <v>0</v>
      </c>
      <c r="K585" s="14">
        <f t="shared" si="475"/>
        <v>0</v>
      </c>
      <c r="L585" s="14">
        <f t="shared" si="475"/>
        <v>0</v>
      </c>
      <c r="M585" s="14">
        <f t="shared" si="475"/>
        <v>0</v>
      </c>
      <c r="N585" s="14">
        <f t="shared" si="475"/>
        <v>0</v>
      </c>
      <c r="O585" s="47">
        <f t="shared" si="475"/>
        <v>0</v>
      </c>
      <c r="P585" s="65">
        <f t="shared" si="466"/>
        <v>0</v>
      </c>
      <c r="Q585" s="47">
        <f t="shared" ref="Q585:R585" si="476">SUM(Q586)</f>
        <v>0</v>
      </c>
      <c r="R585" s="47">
        <f t="shared" si="476"/>
        <v>0</v>
      </c>
      <c r="S585" s="65">
        <f t="shared" si="459"/>
        <v>0</v>
      </c>
    </row>
    <row r="586" spans="1:19" hidden="1" x14ac:dyDescent="0.25">
      <c r="A586" s="11"/>
      <c r="B586" s="12">
        <v>499100</v>
      </c>
      <c r="C586" s="13" t="s">
        <v>408</v>
      </c>
      <c r="D586" s="82">
        <f>SUM(D587,D589)</f>
        <v>0</v>
      </c>
      <c r="E586" s="66">
        <f t="shared" ref="E586:O586" si="477">SUM(E587,E589)</f>
        <v>0</v>
      </c>
      <c r="F586" s="14">
        <f t="shared" si="477"/>
        <v>0</v>
      </c>
      <c r="G586" s="14">
        <f t="shared" si="477"/>
        <v>0</v>
      </c>
      <c r="H586" s="14">
        <f t="shared" si="477"/>
        <v>0</v>
      </c>
      <c r="I586" s="14">
        <f t="shared" si="477"/>
        <v>0</v>
      </c>
      <c r="J586" s="14">
        <f t="shared" si="477"/>
        <v>0</v>
      </c>
      <c r="K586" s="14">
        <f t="shared" si="477"/>
        <v>0</v>
      </c>
      <c r="L586" s="14">
        <f t="shared" si="477"/>
        <v>0</v>
      </c>
      <c r="M586" s="14">
        <f t="shared" si="477"/>
        <v>0</v>
      </c>
      <c r="N586" s="14">
        <f t="shared" si="477"/>
        <v>0</v>
      </c>
      <c r="O586" s="47">
        <f t="shared" si="477"/>
        <v>0</v>
      </c>
      <c r="P586" s="65">
        <f t="shared" si="466"/>
        <v>0</v>
      </c>
      <c r="Q586" s="47">
        <f t="shared" ref="Q586:R586" si="478">SUM(Q587,Q589)</f>
        <v>0</v>
      </c>
      <c r="R586" s="47">
        <f t="shared" si="478"/>
        <v>0</v>
      </c>
      <c r="S586" s="65">
        <f t="shared" si="459"/>
        <v>0</v>
      </c>
    </row>
    <row r="587" spans="1:19" hidden="1" x14ac:dyDescent="0.25">
      <c r="A587" s="15"/>
      <c r="B587" s="16">
        <v>499110</v>
      </c>
      <c r="C587" s="17" t="s">
        <v>409</v>
      </c>
      <c r="D587" s="83">
        <f>SUM(D588)</f>
        <v>0</v>
      </c>
      <c r="E587" s="67">
        <f t="shared" ref="E587:O587" si="479">SUM(E588)</f>
        <v>0</v>
      </c>
      <c r="F587" s="18">
        <f t="shared" si="479"/>
        <v>0</v>
      </c>
      <c r="G587" s="18">
        <f t="shared" si="479"/>
        <v>0</v>
      </c>
      <c r="H587" s="18">
        <f t="shared" si="479"/>
        <v>0</v>
      </c>
      <c r="I587" s="18">
        <f t="shared" si="479"/>
        <v>0</v>
      </c>
      <c r="J587" s="18">
        <f t="shared" si="479"/>
        <v>0</v>
      </c>
      <c r="K587" s="18">
        <f t="shared" si="479"/>
        <v>0</v>
      </c>
      <c r="L587" s="18">
        <f t="shared" si="479"/>
        <v>0</v>
      </c>
      <c r="M587" s="18">
        <f t="shared" si="479"/>
        <v>0</v>
      </c>
      <c r="N587" s="18">
        <f t="shared" si="479"/>
        <v>0</v>
      </c>
      <c r="O587" s="48">
        <f t="shared" si="479"/>
        <v>0</v>
      </c>
      <c r="P587" s="65">
        <f t="shared" si="466"/>
        <v>0</v>
      </c>
      <c r="Q587" s="48">
        <f t="shared" ref="Q587:R587" si="480">SUM(Q588)</f>
        <v>0</v>
      </c>
      <c r="R587" s="48">
        <f t="shared" si="480"/>
        <v>0</v>
      </c>
      <c r="S587" s="65">
        <f t="shared" si="459"/>
        <v>0</v>
      </c>
    </row>
    <row r="588" spans="1:19" hidden="1" x14ac:dyDescent="0.25">
      <c r="A588" s="15"/>
      <c r="B588" s="16">
        <v>499111</v>
      </c>
      <c r="C588" s="17" t="s">
        <v>410</v>
      </c>
      <c r="D588" s="84"/>
      <c r="E588" s="68"/>
      <c r="F588" s="19"/>
      <c r="G588" s="19"/>
      <c r="H588" s="19"/>
      <c r="I588" s="19"/>
      <c r="J588" s="19"/>
      <c r="K588" s="19"/>
      <c r="L588" s="19"/>
      <c r="M588" s="19"/>
      <c r="N588" s="19"/>
      <c r="O588" s="49"/>
      <c r="P588" s="65">
        <f t="shared" si="466"/>
        <v>0</v>
      </c>
      <c r="Q588" s="49"/>
      <c r="R588" s="49"/>
      <c r="S588" s="65">
        <f t="shared" si="459"/>
        <v>0</v>
      </c>
    </row>
    <row r="589" spans="1:19" hidden="1" x14ac:dyDescent="0.25">
      <c r="A589" s="15"/>
      <c r="B589" s="16">
        <v>499120</v>
      </c>
      <c r="C589" s="17" t="s">
        <v>411</v>
      </c>
      <c r="D589" s="83">
        <f>SUM(D590)</f>
        <v>0</v>
      </c>
      <c r="E589" s="67">
        <f t="shared" ref="E589:O589" si="481">SUM(E590)</f>
        <v>0</v>
      </c>
      <c r="F589" s="18">
        <f t="shared" si="481"/>
        <v>0</v>
      </c>
      <c r="G589" s="18">
        <f t="shared" si="481"/>
        <v>0</v>
      </c>
      <c r="H589" s="18">
        <f t="shared" si="481"/>
        <v>0</v>
      </c>
      <c r="I589" s="18">
        <f t="shared" si="481"/>
        <v>0</v>
      </c>
      <c r="J589" s="18">
        <f t="shared" si="481"/>
        <v>0</v>
      </c>
      <c r="K589" s="18">
        <f t="shared" si="481"/>
        <v>0</v>
      </c>
      <c r="L589" s="18">
        <f t="shared" si="481"/>
        <v>0</v>
      </c>
      <c r="M589" s="18">
        <f t="shared" si="481"/>
        <v>0</v>
      </c>
      <c r="N589" s="18">
        <f t="shared" si="481"/>
        <v>0</v>
      </c>
      <c r="O589" s="48">
        <f t="shared" si="481"/>
        <v>0</v>
      </c>
      <c r="P589" s="65">
        <f t="shared" si="466"/>
        <v>0</v>
      </c>
      <c r="Q589" s="48">
        <f t="shared" ref="Q589:R589" si="482">SUM(Q590)</f>
        <v>0</v>
      </c>
      <c r="R589" s="48">
        <f t="shared" si="482"/>
        <v>0</v>
      </c>
      <c r="S589" s="65">
        <f t="shared" si="459"/>
        <v>0</v>
      </c>
    </row>
    <row r="590" spans="1:19" ht="16.5" hidden="1" thickBot="1" x14ac:dyDescent="0.3">
      <c r="A590" s="40"/>
      <c r="B590" s="41">
        <v>499121</v>
      </c>
      <c r="C590" s="42" t="s">
        <v>412</v>
      </c>
      <c r="D590" s="93"/>
      <c r="E590" s="79"/>
      <c r="F590" s="43"/>
      <c r="G590" s="43"/>
      <c r="H590" s="43"/>
      <c r="I590" s="43"/>
      <c r="J590" s="43"/>
      <c r="K590" s="43"/>
      <c r="L590" s="43"/>
      <c r="M590" s="43"/>
      <c r="N590" s="43"/>
      <c r="O590" s="61"/>
      <c r="P590" s="96">
        <f t="shared" si="466"/>
        <v>0</v>
      </c>
      <c r="Q590" s="61"/>
      <c r="R590" s="61"/>
      <c r="S590" s="96">
        <f t="shared" si="459"/>
        <v>0</v>
      </c>
    </row>
    <row r="591" spans="1:19" ht="16.5" thickBot="1" x14ac:dyDescent="0.3">
      <c r="A591" s="132"/>
      <c r="B591" s="133"/>
      <c r="C591" s="134" t="s">
        <v>18</v>
      </c>
      <c r="D591" s="125">
        <f t="shared" ref="D591:O591" si="483">SUM(D32+D55+D68+D78+D94+D99+D109+D113+D176+D216+D288+D318+D359+D423+D433+D437+D452+D464+D479+D486+D493+D499+D507+D528+D546+D573+D577+D581+D585)</f>
        <v>19315000</v>
      </c>
      <c r="E591" s="126">
        <f t="shared" si="483"/>
        <v>19315000</v>
      </c>
      <c r="F591" s="127">
        <f t="shared" si="483"/>
        <v>0</v>
      </c>
      <c r="G591" s="127">
        <f t="shared" si="483"/>
        <v>0</v>
      </c>
      <c r="H591" s="127">
        <f t="shared" si="483"/>
        <v>0</v>
      </c>
      <c r="I591" s="127">
        <f t="shared" si="483"/>
        <v>0</v>
      </c>
      <c r="J591" s="127">
        <f t="shared" si="483"/>
        <v>0</v>
      </c>
      <c r="K591" s="127">
        <f t="shared" si="483"/>
        <v>0</v>
      </c>
      <c r="L591" s="127">
        <f t="shared" si="483"/>
        <v>0</v>
      </c>
      <c r="M591" s="127">
        <f t="shared" si="483"/>
        <v>0</v>
      </c>
      <c r="N591" s="127">
        <f t="shared" si="483"/>
        <v>0</v>
      </c>
      <c r="O591" s="128">
        <f t="shared" si="483"/>
        <v>0</v>
      </c>
      <c r="P591" s="97">
        <f t="shared" si="466"/>
        <v>19315000</v>
      </c>
      <c r="Q591" s="127">
        <f>SUM(Q32+Q55+Q68+Q78+Q94+Q99+Q109+Q113+Q176+Q216+Q288+Q318+Q359+Q423+Q433+Q437+Q452+Q464+Q479+Q486+Q493+Q499+Q507+Q528+Q546+Q573+Q577+Q581+Q585)</f>
        <v>19315000</v>
      </c>
      <c r="R591" s="127">
        <f>SUM(R32+R55+R68+R78+R94+R99+R109+R113+R176+R216+R288+R318+R359+R423+R433+R437+R452+R464+R479+R486+R493+R499+R507+R528+R546+R573+R577+R581+R585)</f>
        <v>19315000</v>
      </c>
      <c r="S591" s="97">
        <f t="shared" si="459"/>
        <v>57945000</v>
      </c>
    </row>
    <row r="592" spans="1:19" ht="25.5" hidden="1" x14ac:dyDescent="0.25">
      <c r="A592" s="129"/>
      <c r="B592" s="130">
        <v>511000</v>
      </c>
      <c r="C592" s="131" t="s">
        <v>413</v>
      </c>
      <c r="D592" s="94">
        <f>SUM(D593,D597,D607,D620)</f>
        <v>0</v>
      </c>
      <c r="E592" s="80">
        <f t="shared" ref="E592:O592" si="484">SUM(E593,E597,E607,E620)</f>
        <v>0</v>
      </c>
      <c r="F592" s="44">
        <f t="shared" si="484"/>
        <v>0</v>
      </c>
      <c r="G592" s="44">
        <f t="shared" si="484"/>
        <v>0</v>
      </c>
      <c r="H592" s="44">
        <f t="shared" si="484"/>
        <v>0</v>
      </c>
      <c r="I592" s="44">
        <f t="shared" si="484"/>
        <v>0</v>
      </c>
      <c r="J592" s="44">
        <f t="shared" si="484"/>
        <v>0</v>
      </c>
      <c r="K592" s="44">
        <f t="shared" si="484"/>
        <v>0</v>
      </c>
      <c r="L592" s="44">
        <f t="shared" si="484"/>
        <v>0</v>
      </c>
      <c r="M592" s="44">
        <f t="shared" si="484"/>
        <v>0</v>
      </c>
      <c r="N592" s="44">
        <f t="shared" si="484"/>
        <v>0</v>
      </c>
      <c r="O592" s="62">
        <f t="shared" si="484"/>
        <v>0</v>
      </c>
      <c r="P592" s="124">
        <f t="shared" si="466"/>
        <v>0</v>
      </c>
      <c r="Q592" s="62">
        <f t="shared" ref="Q592:R592" si="485">SUM(Q593,Q597,Q607,Q620)</f>
        <v>0</v>
      </c>
      <c r="R592" s="62">
        <f t="shared" si="485"/>
        <v>0</v>
      </c>
      <c r="S592" s="124">
        <f t="shared" si="459"/>
        <v>0</v>
      </c>
    </row>
    <row r="593" spans="1:19" hidden="1" x14ac:dyDescent="0.25">
      <c r="A593" s="11"/>
      <c r="B593" s="12">
        <v>511100</v>
      </c>
      <c r="C593" s="13" t="s">
        <v>414</v>
      </c>
      <c r="D593" s="82">
        <f>SUM(D594)</f>
        <v>0</v>
      </c>
      <c r="E593" s="66">
        <f t="shared" ref="E593:O593" si="486">SUM(E594)</f>
        <v>0</v>
      </c>
      <c r="F593" s="14">
        <f t="shared" si="486"/>
        <v>0</v>
      </c>
      <c r="G593" s="14">
        <f t="shared" si="486"/>
        <v>0</v>
      </c>
      <c r="H593" s="14">
        <f t="shared" si="486"/>
        <v>0</v>
      </c>
      <c r="I593" s="14">
        <f t="shared" si="486"/>
        <v>0</v>
      </c>
      <c r="J593" s="14">
        <f t="shared" si="486"/>
        <v>0</v>
      </c>
      <c r="K593" s="14">
        <f t="shared" si="486"/>
        <v>0</v>
      </c>
      <c r="L593" s="14">
        <f t="shared" si="486"/>
        <v>0</v>
      </c>
      <c r="M593" s="14">
        <f t="shared" si="486"/>
        <v>0</v>
      </c>
      <c r="N593" s="14">
        <f t="shared" si="486"/>
        <v>0</v>
      </c>
      <c r="O593" s="47">
        <f t="shared" si="486"/>
        <v>0</v>
      </c>
      <c r="P593" s="65">
        <f t="shared" si="466"/>
        <v>0</v>
      </c>
      <c r="Q593" s="47">
        <f t="shared" ref="Q593:R593" si="487">SUM(Q594)</f>
        <v>0</v>
      </c>
      <c r="R593" s="47">
        <f t="shared" si="487"/>
        <v>0</v>
      </c>
      <c r="S593" s="65">
        <f t="shared" si="459"/>
        <v>0</v>
      </c>
    </row>
    <row r="594" spans="1:19" ht="25.5" hidden="1" x14ac:dyDescent="0.25">
      <c r="A594" s="15"/>
      <c r="B594" s="16">
        <v>511120</v>
      </c>
      <c r="C594" s="17" t="s">
        <v>415</v>
      </c>
      <c r="D594" s="83">
        <f>SUM(D595:D596)</f>
        <v>0</v>
      </c>
      <c r="E594" s="67">
        <f t="shared" ref="E594:O594" si="488">SUM(E595:E596)</f>
        <v>0</v>
      </c>
      <c r="F594" s="18">
        <f t="shared" si="488"/>
        <v>0</v>
      </c>
      <c r="G594" s="18">
        <f t="shared" si="488"/>
        <v>0</v>
      </c>
      <c r="H594" s="18">
        <f t="shared" si="488"/>
        <v>0</v>
      </c>
      <c r="I594" s="18">
        <f t="shared" si="488"/>
        <v>0</v>
      </c>
      <c r="J594" s="18">
        <f t="shared" si="488"/>
        <v>0</v>
      </c>
      <c r="K594" s="18">
        <f t="shared" si="488"/>
        <v>0</v>
      </c>
      <c r="L594" s="18">
        <f t="shared" si="488"/>
        <v>0</v>
      </c>
      <c r="M594" s="18">
        <f t="shared" si="488"/>
        <v>0</v>
      </c>
      <c r="N594" s="18">
        <f t="shared" si="488"/>
        <v>0</v>
      </c>
      <c r="O594" s="48">
        <f t="shared" si="488"/>
        <v>0</v>
      </c>
      <c r="P594" s="65">
        <f t="shared" si="466"/>
        <v>0</v>
      </c>
      <c r="Q594" s="48">
        <f t="shared" ref="Q594:R594" si="489">SUM(Q595:Q596)</f>
        <v>0</v>
      </c>
      <c r="R594" s="48">
        <f t="shared" si="489"/>
        <v>0</v>
      </c>
      <c r="S594" s="65">
        <f t="shared" si="459"/>
        <v>0</v>
      </c>
    </row>
    <row r="595" spans="1:19" ht="25.5" hidden="1" x14ac:dyDescent="0.25">
      <c r="A595" s="15"/>
      <c r="B595" s="16">
        <v>511121</v>
      </c>
      <c r="C595" s="17" t="s">
        <v>416</v>
      </c>
      <c r="D595" s="84"/>
      <c r="E595" s="68"/>
      <c r="F595" s="19"/>
      <c r="G595" s="19"/>
      <c r="H595" s="19"/>
      <c r="I595" s="19"/>
      <c r="J595" s="19"/>
      <c r="K595" s="19"/>
      <c r="L595" s="19"/>
      <c r="M595" s="19"/>
      <c r="N595" s="19"/>
      <c r="O595" s="49"/>
      <c r="P595" s="65">
        <f t="shared" si="466"/>
        <v>0</v>
      </c>
      <c r="Q595" s="49"/>
      <c r="R595" s="49"/>
      <c r="S595" s="65">
        <f t="shared" si="459"/>
        <v>0</v>
      </c>
    </row>
    <row r="596" spans="1:19" ht="25.5" hidden="1" x14ac:dyDescent="0.25">
      <c r="A596" s="15"/>
      <c r="B596" s="16">
        <v>511126</v>
      </c>
      <c r="C596" s="17" t="s">
        <v>417</v>
      </c>
      <c r="D596" s="84"/>
      <c r="E596" s="68"/>
      <c r="F596" s="19"/>
      <c r="G596" s="19"/>
      <c r="H596" s="19"/>
      <c r="I596" s="19"/>
      <c r="J596" s="19"/>
      <c r="K596" s="19"/>
      <c r="L596" s="19"/>
      <c r="M596" s="19"/>
      <c r="N596" s="19"/>
      <c r="O596" s="49"/>
      <c r="P596" s="65">
        <f t="shared" si="466"/>
        <v>0</v>
      </c>
      <c r="Q596" s="49"/>
      <c r="R596" s="49"/>
      <c r="S596" s="65">
        <f t="shared" si="459"/>
        <v>0</v>
      </c>
    </row>
    <row r="597" spans="1:19" hidden="1" x14ac:dyDescent="0.25">
      <c r="A597" s="15"/>
      <c r="B597" s="12">
        <v>511200</v>
      </c>
      <c r="C597" s="13" t="s">
        <v>418</v>
      </c>
      <c r="D597" s="82">
        <f>SUM(D598+D602+D605)</f>
        <v>0</v>
      </c>
      <c r="E597" s="66">
        <f t="shared" ref="E597:O597" si="490">SUM(E598+E602+E605)</f>
        <v>0</v>
      </c>
      <c r="F597" s="14">
        <f t="shared" si="490"/>
        <v>0</v>
      </c>
      <c r="G597" s="14">
        <f t="shared" si="490"/>
        <v>0</v>
      </c>
      <c r="H597" s="14">
        <f t="shared" si="490"/>
        <v>0</v>
      </c>
      <c r="I597" s="14">
        <f t="shared" si="490"/>
        <v>0</v>
      </c>
      <c r="J597" s="14">
        <f t="shared" si="490"/>
        <v>0</v>
      </c>
      <c r="K597" s="14">
        <f t="shared" si="490"/>
        <v>0</v>
      </c>
      <c r="L597" s="14">
        <f t="shared" si="490"/>
        <v>0</v>
      </c>
      <c r="M597" s="14">
        <f t="shared" si="490"/>
        <v>0</v>
      </c>
      <c r="N597" s="14">
        <f t="shared" si="490"/>
        <v>0</v>
      </c>
      <c r="O597" s="47">
        <f t="shared" si="490"/>
        <v>0</v>
      </c>
      <c r="P597" s="65">
        <f t="shared" si="466"/>
        <v>0</v>
      </c>
      <c r="Q597" s="47">
        <f t="shared" ref="Q597:R597" si="491">SUM(Q598+Q602+Q605)</f>
        <v>0</v>
      </c>
      <c r="R597" s="47">
        <f t="shared" si="491"/>
        <v>0</v>
      </c>
      <c r="S597" s="65">
        <f t="shared" si="459"/>
        <v>0</v>
      </c>
    </row>
    <row r="598" spans="1:19" hidden="1" x14ac:dyDescent="0.25">
      <c r="A598" s="15"/>
      <c r="B598" s="16">
        <v>511210</v>
      </c>
      <c r="C598" s="17" t="s">
        <v>419</v>
      </c>
      <c r="D598" s="83">
        <f>SUM(D601+D600+D599)</f>
        <v>0</v>
      </c>
      <c r="E598" s="67">
        <f t="shared" ref="E598:O598" si="492">SUM(E601+E600+E599)</f>
        <v>0</v>
      </c>
      <c r="F598" s="18">
        <f t="shared" si="492"/>
        <v>0</v>
      </c>
      <c r="G598" s="18">
        <f t="shared" si="492"/>
        <v>0</v>
      </c>
      <c r="H598" s="18">
        <f t="shared" si="492"/>
        <v>0</v>
      </c>
      <c r="I598" s="18">
        <f t="shared" si="492"/>
        <v>0</v>
      </c>
      <c r="J598" s="18">
        <f t="shared" si="492"/>
        <v>0</v>
      </c>
      <c r="K598" s="18">
        <f t="shared" si="492"/>
        <v>0</v>
      </c>
      <c r="L598" s="18">
        <f t="shared" si="492"/>
        <v>0</v>
      </c>
      <c r="M598" s="18">
        <f t="shared" si="492"/>
        <v>0</v>
      </c>
      <c r="N598" s="18">
        <f t="shared" si="492"/>
        <v>0</v>
      </c>
      <c r="O598" s="48">
        <f t="shared" si="492"/>
        <v>0</v>
      </c>
      <c r="P598" s="65">
        <f t="shared" si="466"/>
        <v>0</v>
      </c>
      <c r="Q598" s="48">
        <f t="shared" ref="Q598:R598" si="493">SUM(Q601+Q600+Q599)</f>
        <v>0</v>
      </c>
      <c r="R598" s="48">
        <f t="shared" si="493"/>
        <v>0</v>
      </c>
      <c r="S598" s="65">
        <f t="shared" si="459"/>
        <v>0</v>
      </c>
    </row>
    <row r="599" spans="1:19" ht="25.5" hidden="1" x14ac:dyDescent="0.25">
      <c r="A599" s="15"/>
      <c r="B599" s="16">
        <v>511212</v>
      </c>
      <c r="C599" s="17" t="s">
        <v>420</v>
      </c>
      <c r="D599" s="88"/>
      <c r="E599" s="72"/>
      <c r="F599" s="28"/>
      <c r="G599" s="28"/>
      <c r="H599" s="28"/>
      <c r="I599" s="28"/>
      <c r="J599" s="28"/>
      <c r="K599" s="28"/>
      <c r="L599" s="28"/>
      <c r="M599" s="28"/>
      <c r="N599" s="28"/>
      <c r="O599" s="54"/>
      <c r="P599" s="65">
        <f t="shared" si="466"/>
        <v>0</v>
      </c>
      <c r="Q599" s="54"/>
      <c r="R599" s="54"/>
      <c r="S599" s="65">
        <f t="shared" si="459"/>
        <v>0</v>
      </c>
    </row>
    <row r="600" spans="1:19" ht="25.5" hidden="1" x14ac:dyDescent="0.25">
      <c r="A600" s="15"/>
      <c r="B600" s="16">
        <v>511213</v>
      </c>
      <c r="C600" s="17" t="s">
        <v>421</v>
      </c>
      <c r="D600" s="88"/>
      <c r="E600" s="72"/>
      <c r="F600" s="28"/>
      <c r="G600" s="28"/>
      <c r="H600" s="28"/>
      <c r="I600" s="28"/>
      <c r="J600" s="28"/>
      <c r="K600" s="28"/>
      <c r="L600" s="28"/>
      <c r="M600" s="28"/>
      <c r="N600" s="28"/>
      <c r="O600" s="54"/>
      <c r="P600" s="65">
        <f t="shared" si="466"/>
        <v>0</v>
      </c>
      <c r="Q600" s="54"/>
      <c r="R600" s="54"/>
      <c r="S600" s="65">
        <f t="shared" si="459"/>
        <v>0</v>
      </c>
    </row>
    <row r="601" spans="1:19" ht="25.5" hidden="1" x14ac:dyDescent="0.25">
      <c r="A601" s="15"/>
      <c r="B601" s="16">
        <v>511219</v>
      </c>
      <c r="C601" s="17" t="s">
        <v>422</v>
      </c>
      <c r="D601" s="84"/>
      <c r="E601" s="68"/>
      <c r="F601" s="19"/>
      <c r="G601" s="19"/>
      <c r="H601" s="19"/>
      <c r="I601" s="19"/>
      <c r="J601" s="19"/>
      <c r="K601" s="19"/>
      <c r="L601" s="19"/>
      <c r="M601" s="19"/>
      <c r="N601" s="19"/>
      <c r="O601" s="49"/>
      <c r="P601" s="65">
        <f t="shared" si="466"/>
        <v>0</v>
      </c>
      <c r="Q601" s="49"/>
      <c r="R601" s="49"/>
      <c r="S601" s="65">
        <f t="shared" si="459"/>
        <v>0</v>
      </c>
    </row>
    <row r="602" spans="1:19" ht="25.5" hidden="1" x14ac:dyDescent="0.25">
      <c r="A602" s="15"/>
      <c r="B602" s="16">
        <v>511220</v>
      </c>
      <c r="C602" s="17" t="s">
        <v>423</v>
      </c>
      <c r="D602" s="85">
        <f>SUM(D603+D604)</f>
        <v>0</v>
      </c>
      <c r="E602" s="69">
        <f t="shared" ref="E602:O602" si="494">SUM(E603+E604)</f>
        <v>0</v>
      </c>
      <c r="F602" s="20">
        <f t="shared" si="494"/>
        <v>0</v>
      </c>
      <c r="G602" s="20">
        <f t="shared" si="494"/>
        <v>0</v>
      </c>
      <c r="H602" s="20">
        <f t="shared" si="494"/>
        <v>0</v>
      </c>
      <c r="I602" s="20">
        <f t="shared" si="494"/>
        <v>0</v>
      </c>
      <c r="J602" s="20">
        <f t="shared" si="494"/>
        <v>0</v>
      </c>
      <c r="K602" s="20">
        <f t="shared" si="494"/>
        <v>0</v>
      </c>
      <c r="L602" s="20">
        <f t="shared" si="494"/>
        <v>0</v>
      </c>
      <c r="M602" s="20">
        <f t="shared" si="494"/>
        <v>0</v>
      </c>
      <c r="N602" s="20">
        <f t="shared" si="494"/>
        <v>0</v>
      </c>
      <c r="O602" s="50">
        <f t="shared" si="494"/>
        <v>0</v>
      </c>
      <c r="P602" s="65">
        <f t="shared" si="466"/>
        <v>0</v>
      </c>
      <c r="Q602" s="50">
        <f t="shared" ref="Q602:R602" si="495">SUM(Q603+Q604)</f>
        <v>0</v>
      </c>
      <c r="R602" s="50">
        <f t="shared" si="495"/>
        <v>0</v>
      </c>
      <c r="S602" s="65">
        <f t="shared" si="459"/>
        <v>0</v>
      </c>
    </row>
    <row r="603" spans="1:19" ht="65.25" hidden="1" customHeight="1" x14ac:dyDescent="0.25">
      <c r="A603" s="15"/>
      <c r="B603" s="16">
        <v>511223</v>
      </c>
      <c r="C603" s="17" t="s">
        <v>424</v>
      </c>
      <c r="D603" s="84"/>
      <c r="E603" s="68"/>
      <c r="F603" s="19"/>
      <c r="G603" s="19"/>
      <c r="H603" s="19"/>
      <c r="I603" s="19"/>
      <c r="J603" s="19"/>
      <c r="K603" s="19"/>
      <c r="L603" s="19"/>
      <c r="M603" s="19"/>
      <c r="N603" s="19"/>
      <c r="O603" s="49"/>
      <c r="P603" s="65">
        <f t="shared" si="466"/>
        <v>0</v>
      </c>
      <c r="Q603" s="49"/>
      <c r="R603" s="49"/>
      <c r="S603" s="65">
        <f t="shared" si="459"/>
        <v>0</v>
      </c>
    </row>
    <row r="604" spans="1:19" ht="51" hidden="1" x14ac:dyDescent="0.25">
      <c r="A604" s="15"/>
      <c r="B604" s="16">
        <v>511226</v>
      </c>
      <c r="C604" s="17" t="s">
        <v>425</v>
      </c>
      <c r="D604" s="84"/>
      <c r="E604" s="68"/>
      <c r="F604" s="19"/>
      <c r="G604" s="19"/>
      <c r="H604" s="19"/>
      <c r="I604" s="19"/>
      <c r="J604" s="19"/>
      <c r="K604" s="19"/>
      <c r="L604" s="19"/>
      <c r="M604" s="19"/>
      <c r="N604" s="19"/>
      <c r="O604" s="49"/>
      <c r="P604" s="65">
        <f t="shared" si="466"/>
        <v>0</v>
      </c>
      <c r="Q604" s="49"/>
      <c r="R604" s="49"/>
      <c r="S604" s="65">
        <f t="shared" si="459"/>
        <v>0</v>
      </c>
    </row>
    <row r="605" spans="1:19" ht="25.5" hidden="1" x14ac:dyDescent="0.25">
      <c r="A605" s="15"/>
      <c r="B605" s="16">
        <v>511240</v>
      </c>
      <c r="C605" s="17" t="s">
        <v>506</v>
      </c>
      <c r="D605" s="85">
        <f>SUM(D606)</f>
        <v>0</v>
      </c>
      <c r="E605" s="69">
        <f t="shared" ref="E605:O605" si="496">SUM(E606)</f>
        <v>0</v>
      </c>
      <c r="F605" s="20">
        <f t="shared" si="496"/>
        <v>0</v>
      </c>
      <c r="G605" s="20">
        <f t="shared" si="496"/>
        <v>0</v>
      </c>
      <c r="H605" s="20">
        <f t="shared" si="496"/>
        <v>0</v>
      </c>
      <c r="I605" s="20">
        <f t="shared" si="496"/>
        <v>0</v>
      </c>
      <c r="J605" s="20">
        <f t="shared" si="496"/>
        <v>0</v>
      </c>
      <c r="K605" s="20">
        <f t="shared" si="496"/>
        <v>0</v>
      </c>
      <c r="L605" s="20">
        <f t="shared" si="496"/>
        <v>0</v>
      </c>
      <c r="M605" s="20">
        <f t="shared" si="496"/>
        <v>0</v>
      </c>
      <c r="N605" s="20">
        <f t="shared" si="496"/>
        <v>0</v>
      </c>
      <c r="O605" s="50">
        <f t="shared" si="496"/>
        <v>0</v>
      </c>
      <c r="P605" s="65">
        <f t="shared" si="466"/>
        <v>0</v>
      </c>
      <c r="Q605" s="50">
        <f t="shared" ref="Q605:R605" si="497">SUM(Q606)</f>
        <v>0</v>
      </c>
      <c r="R605" s="50">
        <f t="shared" si="497"/>
        <v>0</v>
      </c>
      <c r="S605" s="65">
        <f t="shared" si="459"/>
        <v>0</v>
      </c>
    </row>
    <row r="606" spans="1:19" hidden="1" x14ac:dyDescent="0.25">
      <c r="A606" s="15"/>
      <c r="B606" s="16">
        <v>511241</v>
      </c>
      <c r="C606" s="17" t="s">
        <v>507</v>
      </c>
      <c r="D606" s="84"/>
      <c r="E606" s="68"/>
      <c r="F606" s="19"/>
      <c r="G606" s="19"/>
      <c r="H606" s="19"/>
      <c r="I606" s="19"/>
      <c r="J606" s="19"/>
      <c r="K606" s="19"/>
      <c r="L606" s="19"/>
      <c r="M606" s="19"/>
      <c r="N606" s="19"/>
      <c r="O606" s="49"/>
      <c r="P606" s="65">
        <f t="shared" si="466"/>
        <v>0</v>
      </c>
      <c r="Q606" s="49"/>
      <c r="R606" s="49"/>
      <c r="S606" s="65">
        <f t="shared" si="459"/>
        <v>0</v>
      </c>
    </row>
    <row r="607" spans="1:19" ht="25.5" hidden="1" x14ac:dyDescent="0.25">
      <c r="A607" s="11"/>
      <c r="B607" s="35">
        <v>511300</v>
      </c>
      <c r="C607" s="13" t="s">
        <v>426</v>
      </c>
      <c r="D607" s="82">
        <f>SUM(D610+D616+D614+D608)</f>
        <v>0</v>
      </c>
      <c r="E607" s="66">
        <f t="shared" ref="E607:O607" si="498">SUM(E610+E616+E614+E608)</f>
        <v>0</v>
      </c>
      <c r="F607" s="14">
        <f t="shared" si="498"/>
        <v>0</v>
      </c>
      <c r="G607" s="14">
        <f t="shared" si="498"/>
        <v>0</v>
      </c>
      <c r="H607" s="14">
        <f t="shared" si="498"/>
        <v>0</v>
      </c>
      <c r="I607" s="14">
        <f t="shared" si="498"/>
        <v>0</v>
      </c>
      <c r="J607" s="14">
        <f t="shared" si="498"/>
        <v>0</v>
      </c>
      <c r="K607" s="14">
        <f t="shared" si="498"/>
        <v>0</v>
      </c>
      <c r="L607" s="14">
        <f t="shared" si="498"/>
        <v>0</v>
      </c>
      <c r="M607" s="14">
        <f t="shared" si="498"/>
        <v>0</v>
      </c>
      <c r="N607" s="14">
        <f t="shared" si="498"/>
        <v>0</v>
      </c>
      <c r="O607" s="47">
        <f t="shared" si="498"/>
        <v>0</v>
      </c>
      <c r="P607" s="65">
        <f t="shared" si="466"/>
        <v>0</v>
      </c>
      <c r="Q607" s="47">
        <f t="shared" ref="Q607:R607" si="499">SUM(Q610+Q616+Q614+Q608)</f>
        <v>0</v>
      </c>
      <c r="R607" s="47">
        <f t="shared" si="499"/>
        <v>0</v>
      </c>
      <c r="S607" s="65">
        <f t="shared" si="459"/>
        <v>0</v>
      </c>
    </row>
    <row r="608" spans="1:19" ht="25.5" hidden="1" x14ac:dyDescent="0.25">
      <c r="A608" s="15"/>
      <c r="B608" s="45">
        <v>511310</v>
      </c>
      <c r="C608" s="17" t="s">
        <v>427</v>
      </c>
      <c r="D608" s="83">
        <f>SUM(D609)</f>
        <v>0</v>
      </c>
      <c r="E608" s="67">
        <f t="shared" ref="E608:O608" si="500">SUM(E609)</f>
        <v>0</v>
      </c>
      <c r="F608" s="18">
        <f t="shared" si="500"/>
        <v>0</v>
      </c>
      <c r="G608" s="18">
        <f t="shared" si="500"/>
        <v>0</v>
      </c>
      <c r="H608" s="18">
        <f t="shared" si="500"/>
        <v>0</v>
      </c>
      <c r="I608" s="18">
        <f t="shared" si="500"/>
        <v>0</v>
      </c>
      <c r="J608" s="18">
        <f t="shared" si="500"/>
        <v>0</v>
      </c>
      <c r="K608" s="18">
        <f t="shared" si="500"/>
        <v>0</v>
      </c>
      <c r="L608" s="18">
        <f t="shared" si="500"/>
        <v>0</v>
      </c>
      <c r="M608" s="18">
        <f t="shared" si="500"/>
        <v>0</v>
      </c>
      <c r="N608" s="18">
        <f t="shared" si="500"/>
        <v>0</v>
      </c>
      <c r="O608" s="48">
        <f t="shared" si="500"/>
        <v>0</v>
      </c>
      <c r="P608" s="65">
        <f t="shared" si="466"/>
        <v>0</v>
      </c>
      <c r="Q608" s="48">
        <f t="shared" ref="Q608:R608" si="501">SUM(Q609)</f>
        <v>0</v>
      </c>
      <c r="R608" s="48">
        <f t="shared" si="501"/>
        <v>0</v>
      </c>
      <c r="S608" s="65">
        <f t="shared" si="459"/>
        <v>0</v>
      </c>
    </row>
    <row r="609" spans="1:19" ht="25.5" hidden="1" x14ac:dyDescent="0.25">
      <c r="A609" s="15"/>
      <c r="B609" s="45">
        <v>511312</v>
      </c>
      <c r="C609" s="17" t="s">
        <v>428</v>
      </c>
      <c r="D609" s="88"/>
      <c r="E609" s="72"/>
      <c r="F609" s="28"/>
      <c r="G609" s="28"/>
      <c r="H609" s="28"/>
      <c r="I609" s="28"/>
      <c r="J609" s="28"/>
      <c r="K609" s="28"/>
      <c r="L609" s="28"/>
      <c r="M609" s="28"/>
      <c r="N609" s="28"/>
      <c r="O609" s="54"/>
      <c r="P609" s="65">
        <f t="shared" si="466"/>
        <v>0</v>
      </c>
      <c r="Q609" s="54"/>
      <c r="R609" s="54"/>
      <c r="S609" s="65">
        <f t="shared" si="459"/>
        <v>0</v>
      </c>
    </row>
    <row r="610" spans="1:19" ht="25.5" hidden="1" x14ac:dyDescent="0.25">
      <c r="A610" s="15"/>
      <c r="B610" s="16">
        <v>511320</v>
      </c>
      <c r="C610" s="17" t="s">
        <v>429</v>
      </c>
      <c r="D610" s="83">
        <f>SUM(D611:D613)</f>
        <v>0</v>
      </c>
      <c r="E610" s="67">
        <f t="shared" ref="E610:O610" si="502">SUM(E611:E613)</f>
        <v>0</v>
      </c>
      <c r="F610" s="18">
        <f t="shared" si="502"/>
        <v>0</v>
      </c>
      <c r="G610" s="18">
        <f t="shared" si="502"/>
        <v>0</v>
      </c>
      <c r="H610" s="18">
        <f t="shared" si="502"/>
        <v>0</v>
      </c>
      <c r="I610" s="18">
        <f t="shared" si="502"/>
        <v>0</v>
      </c>
      <c r="J610" s="18">
        <f t="shared" si="502"/>
        <v>0</v>
      </c>
      <c r="K610" s="18">
        <f t="shared" si="502"/>
        <v>0</v>
      </c>
      <c r="L610" s="18">
        <f t="shared" si="502"/>
        <v>0</v>
      </c>
      <c r="M610" s="18">
        <f t="shared" si="502"/>
        <v>0</v>
      </c>
      <c r="N610" s="18">
        <f t="shared" si="502"/>
        <v>0</v>
      </c>
      <c r="O610" s="48">
        <f t="shared" si="502"/>
        <v>0</v>
      </c>
      <c r="P610" s="65">
        <f t="shared" si="466"/>
        <v>0</v>
      </c>
      <c r="Q610" s="48">
        <f t="shared" ref="Q610:R610" si="503">SUM(Q611:Q613)</f>
        <v>0</v>
      </c>
      <c r="R610" s="48">
        <f t="shared" si="503"/>
        <v>0</v>
      </c>
      <c r="S610" s="65">
        <f t="shared" si="459"/>
        <v>0</v>
      </c>
    </row>
    <row r="611" spans="1:19" ht="25.5" hidden="1" x14ac:dyDescent="0.25">
      <c r="A611" s="15"/>
      <c r="B611" s="16">
        <v>511321</v>
      </c>
      <c r="C611" s="17" t="s">
        <v>508</v>
      </c>
      <c r="D611" s="84"/>
      <c r="E611" s="68"/>
      <c r="F611" s="19"/>
      <c r="G611" s="19"/>
      <c r="H611" s="19"/>
      <c r="I611" s="19"/>
      <c r="J611" s="19"/>
      <c r="K611" s="19"/>
      <c r="L611" s="19"/>
      <c r="M611" s="19"/>
      <c r="N611" s="19"/>
      <c r="O611" s="49"/>
      <c r="P611" s="65">
        <f t="shared" si="466"/>
        <v>0</v>
      </c>
      <c r="Q611" s="49"/>
      <c r="R611" s="49"/>
      <c r="S611" s="65">
        <f t="shared" si="459"/>
        <v>0</v>
      </c>
    </row>
    <row r="612" spans="1:19" ht="57" hidden="1" customHeight="1" x14ac:dyDescent="0.25">
      <c r="A612" s="15"/>
      <c r="B612" s="16">
        <v>511323</v>
      </c>
      <c r="C612" s="17" t="s">
        <v>528</v>
      </c>
      <c r="D612" s="84"/>
      <c r="E612" s="68"/>
      <c r="F612" s="19"/>
      <c r="G612" s="19"/>
      <c r="H612" s="19"/>
      <c r="I612" s="19"/>
      <c r="J612" s="19"/>
      <c r="K612" s="19"/>
      <c r="L612" s="19"/>
      <c r="M612" s="19"/>
      <c r="N612" s="19"/>
      <c r="O612" s="49"/>
      <c r="P612" s="65">
        <f t="shared" si="466"/>
        <v>0</v>
      </c>
      <c r="Q612" s="49"/>
      <c r="R612" s="49"/>
      <c r="S612" s="65">
        <f t="shared" si="459"/>
        <v>0</v>
      </c>
    </row>
    <row r="613" spans="1:19" ht="41.25" hidden="1" customHeight="1" x14ac:dyDescent="0.25">
      <c r="A613" s="15"/>
      <c r="B613" s="16">
        <v>511326</v>
      </c>
      <c r="C613" s="17" t="s">
        <v>430</v>
      </c>
      <c r="D613" s="84"/>
      <c r="E613" s="68"/>
      <c r="F613" s="19"/>
      <c r="G613" s="19"/>
      <c r="H613" s="19"/>
      <c r="I613" s="19"/>
      <c r="J613" s="19"/>
      <c r="K613" s="19"/>
      <c r="L613" s="19"/>
      <c r="M613" s="19"/>
      <c r="N613" s="19"/>
      <c r="O613" s="49"/>
      <c r="P613" s="65">
        <f t="shared" si="466"/>
        <v>0</v>
      </c>
      <c r="Q613" s="49"/>
      <c r="R613" s="49"/>
      <c r="S613" s="65">
        <f t="shared" si="459"/>
        <v>0</v>
      </c>
    </row>
    <row r="614" spans="1:19" ht="45.75" hidden="1" customHeight="1" x14ac:dyDescent="0.25">
      <c r="A614" s="15"/>
      <c r="B614" s="16">
        <v>511330</v>
      </c>
      <c r="C614" s="17" t="s">
        <v>431</v>
      </c>
      <c r="D614" s="85">
        <f>SUM(D615)</f>
        <v>0</v>
      </c>
      <c r="E614" s="69">
        <f t="shared" ref="E614:O614" si="504">SUM(E615)</f>
        <v>0</v>
      </c>
      <c r="F614" s="20">
        <f t="shared" si="504"/>
        <v>0</v>
      </c>
      <c r="G614" s="20">
        <f t="shared" si="504"/>
        <v>0</v>
      </c>
      <c r="H614" s="20">
        <f t="shared" si="504"/>
        <v>0</v>
      </c>
      <c r="I614" s="20">
        <f t="shared" si="504"/>
        <v>0</v>
      </c>
      <c r="J614" s="20">
        <f t="shared" si="504"/>
        <v>0</v>
      </c>
      <c r="K614" s="20">
        <f t="shared" si="504"/>
        <v>0</v>
      </c>
      <c r="L614" s="20">
        <f t="shared" si="504"/>
        <v>0</v>
      </c>
      <c r="M614" s="20">
        <f t="shared" si="504"/>
        <v>0</v>
      </c>
      <c r="N614" s="20">
        <f t="shared" si="504"/>
        <v>0</v>
      </c>
      <c r="O614" s="50">
        <f t="shared" si="504"/>
        <v>0</v>
      </c>
      <c r="P614" s="65">
        <f t="shared" si="466"/>
        <v>0</v>
      </c>
      <c r="Q614" s="50">
        <f t="shared" ref="Q614:R614" si="505">SUM(Q615)</f>
        <v>0</v>
      </c>
      <c r="R614" s="50">
        <f t="shared" si="505"/>
        <v>0</v>
      </c>
      <c r="S614" s="65">
        <f t="shared" si="459"/>
        <v>0</v>
      </c>
    </row>
    <row r="615" spans="1:19" ht="38.25" hidden="1" x14ac:dyDescent="0.25">
      <c r="A615" s="15"/>
      <c r="B615" s="16">
        <v>511331</v>
      </c>
      <c r="C615" s="17" t="s">
        <v>612</v>
      </c>
      <c r="D615" s="84"/>
      <c r="E615" s="68"/>
      <c r="F615" s="19"/>
      <c r="G615" s="19"/>
      <c r="H615" s="19"/>
      <c r="I615" s="19"/>
      <c r="J615" s="19"/>
      <c r="K615" s="19"/>
      <c r="L615" s="19"/>
      <c r="M615" s="19"/>
      <c r="N615" s="19"/>
      <c r="O615" s="49"/>
      <c r="P615" s="65">
        <f t="shared" si="466"/>
        <v>0</v>
      </c>
      <c r="Q615" s="49"/>
      <c r="R615" s="49"/>
      <c r="S615" s="65">
        <f t="shared" si="459"/>
        <v>0</v>
      </c>
    </row>
    <row r="616" spans="1:19" ht="57.75" hidden="1" customHeight="1" x14ac:dyDescent="0.25">
      <c r="A616" s="15"/>
      <c r="B616" s="16">
        <v>511390</v>
      </c>
      <c r="C616" s="17" t="s">
        <v>432</v>
      </c>
      <c r="D616" s="83">
        <f>SUM(D617:D619)</f>
        <v>0</v>
      </c>
      <c r="E616" s="67">
        <f t="shared" ref="E616:O616" si="506">SUM(E617:E619)</f>
        <v>0</v>
      </c>
      <c r="F616" s="18">
        <f t="shared" si="506"/>
        <v>0</v>
      </c>
      <c r="G616" s="18">
        <f t="shared" si="506"/>
        <v>0</v>
      </c>
      <c r="H616" s="18">
        <f t="shared" si="506"/>
        <v>0</v>
      </c>
      <c r="I616" s="18">
        <f t="shared" si="506"/>
        <v>0</v>
      </c>
      <c r="J616" s="18">
        <f t="shared" si="506"/>
        <v>0</v>
      </c>
      <c r="K616" s="18">
        <f t="shared" si="506"/>
        <v>0</v>
      </c>
      <c r="L616" s="18">
        <f t="shared" si="506"/>
        <v>0</v>
      </c>
      <c r="M616" s="18">
        <f t="shared" si="506"/>
        <v>0</v>
      </c>
      <c r="N616" s="18">
        <f t="shared" si="506"/>
        <v>0</v>
      </c>
      <c r="O616" s="48">
        <f t="shared" si="506"/>
        <v>0</v>
      </c>
      <c r="P616" s="65">
        <f t="shared" si="466"/>
        <v>0</v>
      </c>
      <c r="Q616" s="48">
        <f t="shared" ref="Q616:R616" si="507">SUM(Q617:Q619)</f>
        <v>0</v>
      </c>
      <c r="R616" s="48">
        <f t="shared" si="507"/>
        <v>0</v>
      </c>
      <c r="S616" s="65">
        <f t="shared" si="459"/>
        <v>0</v>
      </c>
    </row>
    <row r="617" spans="1:19" ht="40.5" hidden="1" customHeight="1" x14ac:dyDescent="0.25">
      <c r="A617" s="15"/>
      <c r="B617" s="16">
        <v>511392</v>
      </c>
      <c r="C617" s="17" t="s">
        <v>613</v>
      </c>
      <c r="D617" s="84"/>
      <c r="E617" s="68"/>
      <c r="F617" s="19"/>
      <c r="G617" s="19"/>
      <c r="H617" s="19"/>
      <c r="I617" s="19"/>
      <c r="J617" s="19"/>
      <c r="K617" s="19"/>
      <c r="L617" s="19"/>
      <c r="M617" s="19"/>
      <c r="N617" s="19"/>
      <c r="O617" s="49"/>
      <c r="P617" s="65">
        <f t="shared" si="466"/>
        <v>0</v>
      </c>
      <c r="Q617" s="49"/>
      <c r="R617" s="49"/>
      <c r="S617" s="65">
        <f t="shared" si="459"/>
        <v>0</v>
      </c>
    </row>
    <row r="618" spans="1:19" ht="25.5" hidden="1" x14ac:dyDescent="0.25">
      <c r="A618" s="15"/>
      <c r="B618" s="16">
        <v>511393</v>
      </c>
      <c r="C618" s="17" t="s">
        <v>529</v>
      </c>
      <c r="D618" s="84"/>
      <c r="E618" s="68"/>
      <c r="F618" s="19"/>
      <c r="G618" s="19"/>
      <c r="H618" s="19"/>
      <c r="I618" s="19"/>
      <c r="J618" s="19"/>
      <c r="K618" s="19"/>
      <c r="L618" s="19"/>
      <c r="M618" s="19"/>
      <c r="N618" s="19"/>
      <c r="O618" s="49"/>
      <c r="P618" s="65">
        <f t="shared" si="466"/>
        <v>0</v>
      </c>
      <c r="Q618" s="49"/>
      <c r="R618" s="49"/>
      <c r="S618" s="65">
        <f t="shared" si="459"/>
        <v>0</v>
      </c>
    </row>
    <row r="619" spans="1:19" ht="25.5" hidden="1" x14ac:dyDescent="0.25">
      <c r="A619" s="15"/>
      <c r="B619" s="16">
        <v>511394</v>
      </c>
      <c r="C619" s="17" t="s">
        <v>530</v>
      </c>
      <c r="D619" s="84"/>
      <c r="E619" s="68"/>
      <c r="F619" s="19"/>
      <c r="G619" s="19"/>
      <c r="H619" s="19"/>
      <c r="I619" s="19"/>
      <c r="J619" s="19"/>
      <c r="K619" s="19"/>
      <c r="L619" s="19"/>
      <c r="M619" s="19"/>
      <c r="N619" s="19"/>
      <c r="O619" s="49"/>
      <c r="P619" s="65">
        <f t="shared" si="466"/>
        <v>0</v>
      </c>
      <c r="Q619" s="49"/>
      <c r="R619" s="49"/>
      <c r="S619" s="65">
        <f t="shared" si="459"/>
        <v>0</v>
      </c>
    </row>
    <row r="620" spans="1:19" hidden="1" x14ac:dyDescent="0.25">
      <c r="A620" s="11"/>
      <c r="B620" s="12">
        <v>511400</v>
      </c>
      <c r="C620" s="13" t="s">
        <v>531</v>
      </c>
      <c r="D620" s="82">
        <f>SUM(D621,D623,D625,D627,D629)</f>
        <v>0</v>
      </c>
      <c r="E620" s="66">
        <f t="shared" ref="E620:O620" si="508">SUM(E621,E623,E625,E627,E629)</f>
        <v>0</v>
      </c>
      <c r="F620" s="14">
        <f t="shared" si="508"/>
        <v>0</v>
      </c>
      <c r="G620" s="14">
        <f t="shared" si="508"/>
        <v>0</v>
      </c>
      <c r="H620" s="14">
        <f t="shared" si="508"/>
        <v>0</v>
      </c>
      <c r="I620" s="14">
        <f t="shared" si="508"/>
        <v>0</v>
      </c>
      <c r="J620" s="14">
        <f t="shared" si="508"/>
        <v>0</v>
      </c>
      <c r="K620" s="14">
        <f t="shared" si="508"/>
        <v>0</v>
      </c>
      <c r="L620" s="14">
        <f t="shared" si="508"/>
        <v>0</v>
      </c>
      <c r="M620" s="14">
        <f t="shared" si="508"/>
        <v>0</v>
      </c>
      <c r="N620" s="14">
        <f t="shared" si="508"/>
        <v>0</v>
      </c>
      <c r="O620" s="47">
        <f t="shared" si="508"/>
        <v>0</v>
      </c>
      <c r="P620" s="65">
        <f t="shared" si="466"/>
        <v>0</v>
      </c>
      <c r="Q620" s="47">
        <f t="shared" ref="Q620:R620" si="509">SUM(Q621,Q623,Q625,Q627,Q629)</f>
        <v>0</v>
      </c>
      <c r="R620" s="47">
        <f t="shared" si="509"/>
        <v>0</v>
      </c>
      <c r="S620" s="65">
        <f t="shared" si="459"/>
        <v>0</v>
      </c>
    </row>
    <row r="621" spans="1:19" ht="36" hidden="1" customHeight="1" x14ac:dyDescent="0.25">
      <c r="A621" s="15"/>
      <c r="B621" s="16">
        <v>511410</v>
      </c>
      <c r="C621" s="17" t="s">
        <v>433</v>
      </c>
      <c r="D621" s="83">
        <f>SUM(D622)</f>
        <v>0</v>
      </c>
      <c r="E621" s="67">
        <f t="shared" ref="E621:O621" si="510">SUM(E622)</f>
        <v>0</v>
      </c>
      <c r="F621" s="18">
        <f t="shared" si="510"/>
        <v>0</v>
      </c>
      <c r="G621" s="18">
        <f t="shared" si="510"/>
        <v>0</v>
      </c>
      <c r="H621" s="18">
        <f t="shared" si="510"/>
        <v>0</v>
      </c>
      <c r="I621" s="18">
        <f t="shared" si="510"/>
        <v>0</v>
      </c>
      <c r="J621" s="18">
        <f t="shared" si="510"/>
        <v>0</v>
      </c>
      <c r="K621" s="18">
        <f t="shared" si="510"/>
        <v>0</v>
      </c>
      <c r="L621" s="18">
        <f t="shared" si="510"/>
        <v>0</v>
      </c>
      <c r="M621" s="18">
        <f t="shared" si="510"/>
        <v>0</v>
      </c>
      <c r="N621" s="18">
        <f t="shared" si="510"/>
        <v>0</v>
      </c>
      <c r="O621" s="48">
        <f t="shared" si="510"/>
        <v>0</v>
      </c>
      <c r="P621" s="65">
        <f t="shared" si="466"/>
        <v>0</v>
      </c>
      <c r="Q621" s="48">
        <f t="shared" ref="Q621:R621" si="511">SUM(Q622)</f>
        <v>0</v>
      </c>
      <c r="R621" s="48">
        <f t="shared" si="511"/>
        <v>0</v>
      </c>
      <c r="S621" s="65">
        <f t="shared" si="459"/>
        <v>0</v>
      </c>
    </row>
    <row r="622" spans="1:19" ht="25.5" hidden="1" x14ac:dyDescent="0.25">
      <c r="A622" s="15"/>
      <c r="B622" s="16">
        <v>511411</v>
      </c>
      <c r="C622" s="17" t="s">
        <v>614</v>
      </c>
      <c r="D622" s="84"/>
      <c r="E622" s="68"/>
      <c r="F622" s="19"/>
      <c r="G622" s="19"/>
      <c r="H622" s="19"/>
      <c r="I622" s="19"/>
      <c r="J622" s="19"/>
      <c r="K622" s="19"/>
      <c r="L622" s="19"/>
      <c r="M622" s="19"/>
      <c r="N622" s="19"/>
      <c r="O622" s="49"/>
      <c r="P622" s="65">
        <f t="shared" si="466"/>
        <v>0</v>
      </c>
      <c r="Q622" s="49"/>
      <c r="R622" s="49"/>
      <c r="S622" s="65">
        <f t="shared" si="459"/>
        <v>0</v>
      </c>
    </row>
    <row r="623" spans="1:19" hidden="1" x14ac:dyDescent="0.25">
      <c r="A623" s="15"/>
      <c r="B623" s="16">
        <v>511420</v>
      </c>
      <c r="C623" s="17" t="s">
        <v>434</v>
      </c>
      <c r="D623" s="83">
        <f>SUM(D624)</f>
        <v>0</v>
      </c>
      <c r="E623" s="67">
        <f t="shared" ref="E623:O623" si="512">SUM(E624)</f>
        <v>0</v>
      </c>
      <c r="F623" s="18">
        <f t="shared" si="512"/>
        <v>0</v>
      </c>
      <c r="G623" s="18">
        <f t="shared" si="512"/>
        <v>0</v>
      </c>
      <c r="H623" s="18">
        <f t="shared" si="512"/>
        <v>0</v>
      </c>
      <c r="I623" s="18">
        <f t="shared" si="512"/>
        <v>0</v>
      </c>
      <c r="J623" s="18">
        <f t="shared" si="512"/>
        <v>0</v>
      </c>
      <c r="K623" s="18">
        <f t="shared" si="512"/>
        <v>0</v>
      </c>
      <c r="L623" s="18">
        <f t="shared" si="512"/>
        <v>0</v>
      </c>
      <c r="M623" s="18">
        <f t="shared" si="512"/>
        <v>0</v>
      </c>
      <c r="N623" s="18">
        <f t="shared" si="512"/>
        <v>0</v>
      </c>
      <c r="O623" s="48">
        <f t="shared" si="512"/>
        <v>0</v>
      </c>
      <c r="P623" s="65">
        <f t="shared" si="466"/>
        <v>0</v>
      </c>
      <c r="Q623" s="48">
        <f t="shared" ref="Q623:R623" si="513">SUM(Q624)</f>
        <v>0</v>
      </c>
      <c r="R623" s="48">
        <f t="shared" si="513"/>
        <v>0</v>
      </c>
      <c r="S623" s="65">
        <f t="shared" si="459"/>
        <v>0</v>
      </c>
    </row>
    <row r="624" spans="1:19" hidden="1" x14ac:dyDescent="0.25">
      <c r="A624" s="15"/>
      <c r="B624" s="16">
        <v>511421</v>
      </c>
      <c r="C624" s="17" t="s">
        <v>434</v>
      </c>
      <c r="D624" s="84"/>
      <c r="E624" s="68"/>
      <c r="F624" s="19"/>
      <c r="G624" s="19"/>
      <c r="H624" s="19"/>
      <c r="I624" s="19"/>
      <c r="J624" s="19"/>
      <c r="K624" s="19"/>
      <c r="L624" s="19"/>
      <c r="M624" s="19"/>
      <c r="N624" s="19"/>
      <c r="O624" s="49"/>
      <c r="P624" s="65">
        <f t="shared" si="466"/>
        <v>0</v>
      </c>
      <c r="Q624" s="49"/>
      <c r="R624" s="49"/>
      <c r="S624" s="65">
        <f t="shared" si="459"/>
        <v>0</v>
      </c>
    </row>
    <row r="625" spans="1:19" ht="36" hidden="1" customHeight="1" x14ac:dyDescent="0.25">
      <c r="A625" s="15"/>
      <c r="B625" s="16">
        <v>511430</v>
      </c>
      <c r="C625" s="17" t="s">
        <v>435</v>
      </c>
      <c r="D625" s="83">
        <f>SUM(D626)</f>
        <v>0</v>
      </c>
      <c r="E625" s="67">
        <f t="shared" ref="E625:O625" si="514">SUM(E626)</f>
        <v>0</v>
      </c>
      <c r="F625" s="18">
        <f t="shared" si="514"/>
        <v>0</v>
      </c>
      <c r="G625" s="18">
        <f t="shared" si="514"/>
        <v>0</v>
      </c>
      <c r="H625" s="18">
        <f t="shared" si="514"/>
        <v>0</v>
      </c>
      <c r="I625" s="18">
        <f t="shared" si="514"/>
        <v>0</v>
      </c>
      <c r="J625" s="18">
        <f t="shared" si="514"/>
        <v>0</v>
      </c>
      <c r="K625" s="18">
        <f t="shared" si="514"/>
        <v>0</v>
      </c>
      <c r="L625" s="18">
        <f t="shared" si="514"/>
        <v>0</v>
      </c>
      <c r="M625" s="18">
        <f t="shared" si="514"/>
        <v>0</v>
      </c>
      <c r="N625" s="18">
        <f t="shared" si="514"/>
        <v>0</v>
      </c>
      <c r="O625" s="48">
        <f t="shared" si="514"/>
        <v>0</v>
      </c>
      <c r="P625" s="65">
        <f t="shared" si="466"/>
        <v>0</v>
      </c>
      <c r="Q625" s="48">
        <f t="shared" ref="Q625:R625" si="515">SUM(Q626)</f>
        <v>0</v>
      </c>
      <c r="R625" s="48">
        <f t="shared" si="515"/>
        <v>0</v>
      </c>
      <c r="S625" s="65">
        <f t="shared" si="459"/>
        <v>0</v>
      </c>
    </row>
    <row r="626" spans="1:19" ht="25.5" hidden="1" x14ac:dyDescent="0.25">
      <c r="A626" s="15"/>
      <c r="B626" s="16">
        <v>511431</v>
      </c>
      <c r="C626" s="17" t="s">
        <v>615</v>
      </c>
      <c r="D626" s="84"/>
      <c r="E626" s="68"/>
      <c r="F626" s="19"/>
      <c r="G626" s="19"/>
      <c r="H626" s="19"/>
      <c r="I626" s="19"/>
      <c r="J626" s="19"/>
      <c r="K626" s="19"/>
      <c r="L626" s="19"/>
      <c r="M626" s="19"/>
      <c r="N626" s="19"/>
      <c r="O626" s="49"/>
      <c r="P626" s="65">
        <f t="shared" si="466"/>
        <v>0</v>
      </c>
      <c r="Q626" s="49"/>
      <c r="R626" s="49"/>
      <c r="S626" s="65">
        <f t="shared" si="459"/>
        <v>0</v>
      </c>
    </row>
    <row r="627" spans="1:19" hidden="1" x14ac:dyDescent="0.25">
      <c r="A627" s="15"/>
      <c r="B627" s="16">
        <v>511440</v>
      </c>
      <c r="C627" s="17" t="s">
        <v>436</v>
      </c>
      <c r="D627" s="83">
        <f>SUM(D628)</f>
        <v>0</v>
      </c>
      <c r="E627" s="67">
        <f t="shared" ref="E627:O627" si="516">SUM(E628)</f>
        <v>0</v>
      </c>
      <c r="F627" s="18">
        <f t="shared" si="516"/>
        <v>0</v>
      </c>
      <c r="G627" s="18">
        <f t="shared" si="516"/>
        <v>0</v>
      </c>
      <c r="H627" s="18">
        <f t="shared" si="516"/>
        <v>0</v>
      </c>
      <c r="I627" s="18">
        <f t="shared" si="516"/>
        <v>0</v>
      </c>
      <c r="J627" s="18">
        <f t="shared" si="516"/>
        <v>0</v>
      </c>
      <c r="K627" s="18">
        <f t="shared" si="516"/>
        <v>0</v>
      </c>
      <c r="L627" s="18">
        <f t="shared" si="516"/>
        <v>0</v>
      </c>
      <c r="M627" s="18">
        <f t="shared" si="516"/>
        <v>0</v>
      </c>
      <c r="N627" s="18">
        <f t="shared" si="516"/>
        <v>0</v>
      </c>
      <c r="O627" s="48">
        <f t="shared" si="516"/>
        <v>0</v>
      </c>
      <c r="P627" s="65">
        <f t="shared" si="466"/>
        <v>0</v>
      </c>
      <c r="Q627" s="48">
        <f t="shared" ref="Q627:R627" si="517">SUM(Q628)</f>
        <v>0</v>
      </c>
      <c r="R627" s="48">
        <f t="shared" si="517"/>
        <v>0</v>
      </c>
      <c r="S627" s="65">
        <f t="shared" si="459"/>
        <v>0</v>
      </c>
    </row>
    <row r="628" spans="1:19" hidden="1" x14ac:dyDescent="0.25">
      <c r="A628" s="15"/>
      <c r="B628" s="16">
        <v>511441</v>
      </c>
      <c r="C628" s="17" t="s">
        <v>436</v>
      </c>
      <c r="D628" s="84"/>
      <c r="E628" s="68"/>
      <c r="F628" s="19"/>
      <c r="G628" s="19"/>
      <c r="H628" s="19"/>
      <c r="I628" s="19"/>
      <c r="J628" s="19"/>
      <c r="K628" s="19"/>
      <c r="L628" s="19"/>
      <c r="M628" s="19"/>
      <c r="N628" s="19"/>
      <c r="O628" s="49"/>
      <c r="P628" s="65">
        <f t="shared" si="466"/>
        <v>0</v>
      </c>
      <c r="Q628" s="49"/>
      <c r="R628" s="49"/>
      <c r="S628" s="65">
        <f t="shared" si="459"/>
        <v>0</v>
      </c>
    </row>
    <row r="629" spans="1:19" hidden="1" x14ac:dyDescent="0.25">
      <c r="A629" s="15"/>
      <c r="B629" s="16">
        <v>511450</v>
      </c>
      <c r="C629" s="17" t="s">
        <v>437</v>
      </c>
      <c r="D629" s="83">
        <f>SUM(D630)</f>
        <v>0</v>
      </c>
      <c r="E629" s="67">
        <f t="shared" ref="E629:O629" si="518">SUM(E630)</f>
        <v>0</v>
      </c>
      <c r="F629" s="18">
        <f t="shared" si="518"/>
        <v>0</v>
      </c>
      <c r="G629" s="18">
        <f t="shared" si="518"/>
        <v>0</v>
      </c>
      <c r="H629" s="18">
        <f t="shared" si="518"/>
        <v>0</v>
      </c>
      <c r="I629" s="18">
        <f t="shared" si="518"/>
        <v>0</v>
      </c>
      <c r="J629" s="18">
        <f t="shared" si="518"/>
        <v>0</v>
      </c>
      <c r="K629" s="18">
        <f t="shared" si="518"/>
        <v>0</v>
      </c>
      <c r="L629" s="18">
        <f t="shared" si="518"/>
        <v>0</v>
      </c>
      <c r="M629" s="18">
        <f t="shared" si="518"/>
        <v>0</v>
      </c>
      <c r="N629" s="18">
        <f t="shared" si="518"/>
        <v>0</v>
      </c>
      <c r="O629" s="48">
        <f t="shared" si="518"/>
        <v>0</v>
      </c>
      <c r="P629" s="65">
        <f t="shared" si="466"/>
        <v>0</v>
      </c>
      <c r="Q629" s="48">
        <f t="shared" ref="Q629:R629" si="519">SUM(Q630)</f>
        <v>0</v>
      </c>
      <c r="R629" s="48">
        <f t="shared" si="519"/>
        <v>0</v>
      </c>
      <c r="S629" s="65">
        <f t="shared" ref="S629:S693" si="520">SUM(P629:R629)</f>
        <v>0</v>
      </c>
    </row>
    <row r="630" spans="1:19" ht="38.25" hidden="1" x14ac:dyDescent="0.25">
      <c r="A630" s="15"/>
      <c r="B630" s="16">
        <v>511451</v>
      </c>
      <c r="C630" s="17" t="s">
        <v>616</v>
      </c>
      <c r="D630" s="84"/>
      <c r="E630" s="68"/>
      <c r="F630" s="19"/>
      <c r="G630" s="19"/>
      <c r="H630" s="19"/>
      <c r="I630" s="19"/>
      <c r="J630" s="19"/>
      <c r="K630" s="19"/>
      <c r="L630" s="19"/>
      <c r="M630" s="19"/>
      <c r="N630" s="19"/>
      <c r="O630" s="49"/>
      <c r="P630" s="65">
        <f t="shared" si="466"/>
        <v>0</v>
      </c>
      <c r="Q630" s="49"/>
      <c r="R630" s="49"/>
      <c r="S630" s="65">
        <f t="shared" si="520"/>
        <v>0</v>
      </c>
    </row>
    <row r="631" spans="1:19" hidden="1" x14ac:dyDescent="0.25">
      <c r="A631" s="11"/>
      <c r="B631" s="12">
        <v>512000</v>
      </c>
      <c r="C631" s="21" t="s">
        <v>438</v>
      </c>
      <c r="D631" s="82">
        <f>SUM(D632,D638,D657,D664+D667)</f>
        <v>0</v>
      </c>
      <c r="E631" s="66">
        <f t="shared" ref="E631:O631" si="521">SUM(E632,E638,E657,E664+E667)</f>
        <v>0</v>
      </c>
      <c r="F631" s="14">
        <f t="shared" si="521"/>
        <v>0</v>
      </c>
      <c r="G631" s="14">
        <f t="shared" si="521"/>
        <v>0</v>
      </c>
      <c r="H631" s="14">
        <f t="shared" si="521"/>
        <v>0</v>
      </c>
      <c r="I631" s="14">
        <f t="shared" si="521"/>
        <v>0</v>
      </c>
      <c r="J631" s="14">
        <f t="shared" si="521"/>
        <v>0</v>
      </c>
      <c r="K631" s="14">
        <f t="shared" si="521"/>
        <v>0</v>
      </c>
      <c r="L631" s="14">
        <f t="shared" si="521"/>
        <v>0</v>
      </c>
      <c r="M631" s="14">
        <f t="shared" si="521"/>
        <v>0</v>
      </c>
      <c r="N631" s="14">
        <f t="shared" si="521"/>
        <v>0</v>
      </c>
      <c r="O631" s="47">
        <f t="shared" si="521"/>
        <v>0</v>
      </c>
      <c r="P631" s="65">
        <f t="shared" si="466"/>
        <v>0</v>
      </c>
      <c r="Q631" s="47">
        <f t="shared" ref="Q631:R631" si="522">SUM(Q632,Q638,Q657,Q664+Q667)</f>
        <v>0</v>
      </c>
      <c r="R631" s="47">
        <f t="shared" si="522"/>
        <v>0</v>
      </c>
      <c r="S631" s="65">
        <f t="shared" si="520"/>
        <v>0</v>
      </c>
    </row>
    <row r="632" spans="1:19" hidden="1" x14ac:dyDescent="0.25">
      <c r="A632" s="11"/>
      <c r="B632" s="12">
        <v>512100</v>
      </c>
      <c r="C632" s="13" t="s">
        <v>439</v>
      </c>
      <c r="D632" s="82">
        <f>SUM(D633)</f>
        <v>0</v>
      </c>
      <c r="E632" s="66">
        <f t="shared" ref="E632:O632" si="523">SUM(E633)</f>
        <v>0</v>
      </c>
      <c r="F632" s="14">
        <f t="shared" si="523"/>
        <v>0</v>
      </c>
      <c r="G632" s="14">
        <f t="shared" si="523"/>
        <v>0</v>
      </c>
      <c r="H632" s="14">
        <f t="shared" si="523"/>
        <v>0</v>
      </c>
      <c r="I632" s="14">
        <f t="shared" si="523"/>
        <v>0</v>
      </c>
      <c r="J632" s="14">
        <f t="shared" si="523"/>
        <v>0</v>
      </c>
      <c r="K632" s="14">
        <f t="shared" si="523"/>
        <v>0</v>
      </c>
      <c r="L632" s="14">
        <f t="shared" si="523"/>
        <v>0</v>
      </c>
      <c r="M632" s="14">
        <f t="shared" si="523"/>
        <v>0</v>
      </c>
      <c r="N632" s="14">
        <f t="shared" si="523"/>
        <v>0</v>
      </c>
      <c r="O632" s="47">
        <f t="shared" si="523"/>
        <v>0</v>
      </c>
      <c r="P632" s="65">
        <f t="shared" si="466"/>
        <v>0</v>
      </c>
      <c r="Q632" s="47">
        <f t="shared" ref="Q632:R632" si="524">SUM(Q633)</f>
        <v>0</v>
      </c>
      <c r="R632" s="47">
        <f t="shared" si="524"/>
        <v>0</v>
      </c>
      <c r="S632" s="65">
        <f t="shared" si="520"/>
        <v>0</v>
      </c>
    </row>
    <row r="633" spans="1:19" hidden="1" x14ac:dyDescent="0.25">
      <c r="A633" s="15"/>
      <c r="B633" s="16">
        <v>512110</v>
      </c>
      <c r="C633" s="17" t="s">
        <v>440</v>
      </c>
      <c r="D633" s="83">
        <f>SUM(D634:D637)</f>
        <v>0</v>
      </c>
      <c r="E633" s="67">
        <f t="shared" ref="E633:O633" si="525">SUM(E634:E637)</f>
        <v>0</v>
      </c>
      <c r="F633" s="18">
        <f t="shared" si="525"/>
        <v>0</v>
      </c>
      <c r="G633" s="18">
        <f t="shared" si="525"/>
        <v>0</v>
      </c>
      <c r="H633" s="18">
        <f t="shared" si="525"/>
        <v>0</v>
      </c>
      <c r="I633" s="18">
        <f t="shared" si="525"/>
        <v>0</v>
      </c>
      <c r="J633" s="18">
        <f t="shared" si="525"/>
        <v>0</v>
      </c>
      <c r="K633" s="18">
        <f t="shared" si="525"/>
        <v>0</v>
      </c>
      <c r="L633" s="18">
        <f t="shared" si="525"/>
        <v>0</v>
      </c>
      <c r="M633" s="18">
        <f t="shared" si="525"/>
        <v>0</v>
      </c>
      <c r="N633" s="18">
        <f t="shared" si="525"/>
        <v>0</v>
      </c>
      <c r="O633" s="48">
        <f t="shared" si="525"/>
        <v>0</v>
      </c>
      <c r="P633" s="65">
        <f t="shared" ref="P633:P710" si="526">SUM(E633:O633)</f>
        <v>0</v>
      </c>
      <c r="Q633" s="48">
        <f t="shared" ref="Q633:R633" si="527">SUM(Q634:Q637)</f>
        <v>0</v>
      </c>
      <c r="R633" s="48">
        <f t="shared" si="527"/>
        <v>0</v>
      </c>
      <c r="S633" s="65">
        <f t="shared" si="520"/>
        <v>0</v>
      </c>
    </row>
    <row r="634" spans="1:19" hidden="1" x14ac:dyDescent="0.25">
      <c r="A634" s="15"/>
      <c r="B634" s="16">
        <v>512111</v>
      </c>
      <c r="C634" s="17" t="s">
        <v>441</v>
      </c>
      <c r="D634" s="84"/>
      <c r="E634" s="68"/>
      <c r="F634" s="19"/>
      <c r="G634" s="19"/>
      <c r="H634" s="19"/>
      <c r="I634" s="19"/>
      <c r="J634" s="19"/>
      <c r="K634" s="19"/>
      <c r="L634" s="19"/>
      <c r="M634" s="19"/>
      <c r="N634" s="19"/>
      <c r="O634" s="49"/>
      <c r="P634" s="65">
        <f t="shared" si="526"/>
        <v>0</v>
      </c>
      <c r="Q634" s="49"/>
      <c r="R634" s="49"/>
      <c r="S634" s="65">
        <f t="shared" si="520"/>
        <v>0</v>
      </c>
    </row>
    <row r="635" spans="1:19" hidden="1" x14ac:dyDescent="0.25">
      <c r="A635" s="15"/>
      <c r="B635" s="16">
        <v>512113</v>
      </c>
      <c r="C635" s="17" t="s">
        <v>442</v>
      </c>
      <c r="D635" s="84"/>
      <c r="E635" s="68"/>
      <c r="F635" s="19"/>
      <c r="G635" s="19"/>
      <c r="H635" s="19"/>
      <c r="I635" s="19"/>
      <c r="J635" s="19"/>
      <c r="K635" s="19"/>
      <c r="L635" s="19"/>
      <c r="M635" s="19"/>
      <c r="N635" s="19"/>
      <c r="O635" s="49"/>
      <c r="P635" s="65">
        <f t="shared" si="526"/>
        <v>0</v>
      </c>
      <c r="Q635" s="49"/>
      <c r="R635" s="49"/>
      <c r="S635" s="65">
        <f t="shared" si="520"/>
        <v>0</v>
      </c>
    </row>
    <row r="636" spans="1:19" hidden="1" x14ac:dyDescent="0.25">
      <c r="A636" s="15"/>
      <c r="B636" s="16">
        <v>512116</v>
      </c>
      <c r="C636" s="17" t="s">
        <v>532</v>
      </c>
      <c r="D636" s="84"/>
      <c r="E636" s="68"/>
      <c r="F636" s="19"/>
      <c r="G636" s="19"/>
      <c r="H636" s="19"/>
      <c r="I636" s="19"/>
      <c r="J636" s="19"/>
      <c r="K636" s="19"/>
      <c r="L636" s="19"/>
      <c r="M636" s="19"/>
      <c r="N636" s="19"/>
      <c r="O636" s="49"/>
      <c r="P636" s="65">
        <f t="shared" si="526"/>
        <v>0</v>
      </c>
      <c r="Q636" s="49"/>
      <c r="R636" s="49"/>
      <c r="S636" s="65">
        <f t="shared" si="520"/>
        <v>0</v>
      </c>
    </row>
    <row r="637" spans="1:19" hidden="1" x14ac:dyDescent="0.25">
      <c r="A637" s="15"/>
      <c r="B637" s="16">
        <v>512117</v>
      </c>
      <c r="C637" s="17" t="s">
        <v>443</v>
      </c>
      <c r="D637" s="84"/>
      <c r="E637" s="68"/>
      <c r="F637" s="19"/>
      <c r="G637" s="19"/>
      <c r="H637" s="19"/>
      <c r="I637" s="19"/>
      <c r="J637" s="19"/>
      <c r="K637" s="19"/>
      <c r="L637" s="19"/>
      <c r="M637" s="19"/>
      <c r="N637" s="19"/>
      <c r="O637" s="49"/>
      <c r="P637" s="65">
        <f t="shared" si="526"/>
        <v>0</v>
      </c>
      <c r="Q637" s="49"/>
      <c r="R637" s="49"/>
      <c r="S637" s="65">
        <f t="shared" si="520"/>
        <v>0</v>
      </c>
    </row>
    <row r="638" spans="1:19" hidden="1" x14ac:dyDescent="0.25">
      <c r="A638" s="11"/>
      <c r="B638" s="12">
        <v>512200</v>
      </c>
      <c r="C638" s="13" t="s">
        <v>444</v>
      </c>
      <c r="D638" s="82">
        <f>SUM(D639+D643+D647+D651+D654)</f>
        <v>0</v>
      </c>
      <c r="E638" s="66">
        <f t="shared" ref="E638:O638" si="528">SUM(E639+E643+E647+E651+E654)</f>
        <v>0</v>
      </c>
      <c r="F638" s="14">
        <f t="shared" si="528"/>
        <v>0</v>
      </c>
      <c r="G638" s="14">
        <f t="shared" si="528"/>
        <v>0</v>
      </c>
      <c r="H638" s="14">
        <f t="shared" si="528"/>
        <v>0</v>
      </c>
      <c r="I638" s="14">
        <f t="shared" si="528"/>
        <v>0</v>
      </c>
      <c r="J638" s="14">
        <f t="shared" si="528"/>
        <v>0</v>
      </c>
      <c r="K638" s="14">
        <f t="shared" si="528"/>
        <v>0</v>
      </c>
      <c r="L638" s="14">
        <f t="shared" si="528"/>
        <v>0</v>
      </c>
      <c r="M638" s="14">
        <f t="shared" si="528"/>
        <v>0</v>
      </c>
      <c r="N638" s="14">
        <f t="shared" si="528"/>
        <v>0</v>
      </c>
      <c r="O638" s="47">
        <f t="shared" si="528"/>
        <v>0</v>
      </c>
      <c r="P638" s="65">
        <f t="shared" si="526"/>
        <v>0</v>
      </c>
      <c r="Q638" s="47">
        <f t="shared" ref="Q638:R638" si="529">SUM(Q639+Q643+Q647+Q651+Q654)</f>
        <v>0</v>
      </c>
      <c r="R638" s="47">
        <f t="shared" si="529"/>
        <v>0</v>
      </c>
      <c r="S638" s="65">
        <f t="shared" si="520"/>
        <v>0</v>
      </c>
    </row>
    <row r="639" spans="1:19" hidden="1" x14ac:dyDescent="0.25">
      <c r="A639" s="15"/>
      <c r="B639" s="16">
        <v>512210</v>
      </c>
      <c r="C639" s="17" t="s">
        <v>445</v>
      </c>
      <c r="D639" s="83">
        <f>SUM(D640:D642)</f>
        <v>0</v>
      </c>
      <c r="E639" s="67">
        <f t="shared" ref="E639:O639" si="530">SUM(E640:E642)</f>
        <v>0</v>
      </c>
      <c r="F639" s="18">
        <f t="shared" si="530"/>
        <v>0</v>
      </c>
      <c r="G639" s="18">
        <f t="shared" si="530"/>
        <v>0</v>
      </c>
      <c r="H639" s="18">
        <f t="shared" si="530"/>
        <v>0</v>
      </c>
      <c r="I639" s="18">
        <f t="shared" si="530"/>
        <v>0</v>
      </c>
      <c r="J639" s="18">
        <f t="shared" si="530"/>
        <v>0</v>
      </c>
      <c r="K639" s="18">
        <f t="shared" si="530"/>
        <v>0</v>
      </c>
      <c r="L639" s="18">
        <f t="shared" si="530"/>
        <v>0</v>
      </c>
      <c r="M639" s="18">
        <f t="shared" si="530"/>
        <v>0</v>
      </c>
      <c r="N639" s="18">
        <f t="shared" si="530"/>
        <v>0</v>
      </c>
      <c r="O639" s="48">
        <f t="shared" si="530"/>
        <v>0</v>
      </c>
      <c r="P639" s="65">
        <f t="shared" si="526"/>
        <v>0</v>
      </c>
      <c r="Q639" s="48">
        <f t="shared" ref="Q639:R639" si="531">SUM(Q640:Q642)</f>
        <v>0</v>
      </c>
      <c r="R639" s="48">
        <f t="shared" si="531"/>
        <v>0</v>
      </c>
      <c r="S639" s="65">
        <f t="shared" si="520"/>
        <v>0</v>
      </c>
    </row>
    <row r="640" spans="1:19" ht="67.5" hidden="1" customHeight="1" x14ac:dyDescent="0.25">
      <c r="A640" s="15"/>
      <c r="B640" s="16">
        <v>512211</v>
      </c>
      <c r="C640" s="17" t="s">
        <v>446</v>
      </c>
      <c r="D640" s="84"/>
      <c r="E640" s="68"/>
      <c r="F640" s="19"/>
      <c r="G640" s="19"/>
      <c r="H640" s="19"/>
      <c r="I640" s="19"/>
      <c r="J640" s="19"/>
      <c r="K640" s="19"/>
      <c r="L640" s="19"/>
      <c r="M640" s="19"/>
      <c r="N640" s="19"/>
      <c r="O640" s="49"/>
      <c r="P640" s="65">
        <f t="shared" si="526"/>
        <v>0</v>
      </c>
      <c r="Q640" s="49"/>
      <c r="R640" s="49"/>
      <c r="S640" s="65">
        <f t="shared" si="520"/>
        <v>0</v>
      </c>
    </row>
    <row r="641" spans="1:19" ht="51" hidden="1" x14ac:dyDescent="0.25">
      <c r="A641" s="15"/>
      <c r="B641" s="16">
        <v>512212</v>
      </c>
      <c r="C641" s="17" t="s">
        <v>674</v>
      </c>
      <c r="D641" s="84"/>
      <c r="E641" s="68"/>
      <c r="F641" s="19"/>
      <c r="G641" s="19"/>
      <c r="H641" s="19"/>
      <c r="I641" s="19"/>
      <c r="J641" s="19"/>
      <c r="K641" s="19"/>
      <c r="L641" s="19"/>
      <c r="M641" s="19"/>
      <c r="N641" s="19"/>
      <c r="O641" s="49"/>
      <c r="P641" s="65">
        <f t="shared" si="526"/>
        <v>0</v>
      </c>
      <c r="Q641" s="49"/>
      <c r="R641" s="49"/>
      <c r="S641" s="65">
        <f t="shared" si="520"/>
        <v>0</v>
      </c>
    </row>
    <row r="642" spans="1:19" hidden="1" x14ac:dyDescent="0.25">
      <c r="A642" s="15"/>
      <c r="B642" s="16">
        <v>512213</v>
      </c>
      <c r="C642" s="17" t="s">
        <v>447</v>
      </c>
      <c r="D642" s="84"/>
      <c r="E642" s="68"/>
      <c r="F642" s="19"/>
      <c r="G642" s="19"/>
      <c r="H642" s="19"/>
      <c r="I642" s="19"/>
      <c r="J642" s="19"/>
      <c r="K642" s="19"/>
      <c r="L642" s="19"/>
      <c r="M642" s="19"/>
      <c r="N642" s="19"/>
      <c r="O642" s="49"/>
      <c r="P642" s="65">
        <f t="shared" si="526"/>
        <v>0</v>
      </c>
      <c r="Q642" s="49"/>
      <c r="R642" s="49"/>
      <c r="S642" s="65">
        <f t="shared" si="520"/>
        <v>0</v>
      </c>
    </row>
    <row r="643" spans="1:19" hidden="1" x14ac:dyDescent="0.25">
      <c r="A643" s="15"/>
      <c r="B643" s="16">
        <v>512220</v>
      </c>
      <c r="C643" s="17" t="s">
        <v>259</v>
      </c>
      <c r="D643" s="83">
        <f>SUM(D644:D646)</f>
        <v>0</v>
      </c>
      <c r="E643" s="67">
        <f t="shared" ref="E643:O643" si="532">SUM(E644:E646)</f>
        <v>0</v>
      </c>
      <c r="F643" s="18">
        <f t="shared" si="532"/>
        <v>0</v>
      </c>
      <c r="G643" s="18">
        <f t="shared" si="532"/>
        <v>0</v>
      </c>
      <c r="H643" s="18">
        <f t="shared" si="532"/>
        <v>0</v>
      </c>
      <c r="I643" s="18">
        <f t="shared" si="532"/>
        <v>0</v>
      </c>
      <c r="J643" s="18">
        <f t="shared" si="532"/>
        <v>0</v>
      </c>
      <c r="K643" s="18">
        <f t="shared" si="532"/>
        <v>0</v>
      </c>
      <c r="L643" s="18">
        <f t="shared" si="532"/>
        <v>0</v>
      </c>
      <c r="M643" s="18">
        <f t="shared" si="532"/>
        <v>0</v>
      </c>
      <c r="N643" s="18">
        <f t="shared" si="532"/>
        <v>0</v>
      </c>
      <c r="O643" s="48">
        <f t="shared" si="532"/>
        <v>0</v>
      </c>
      <c r="P643" s="65">
        <f t="shared" si="526"/>
        <v>0</v>
      </c>
      <c r="Q643" s="48">
        <f t="shared" ref="Q643:R643" si="533">SUM(Q644:Q646)</f>
        <v>0</v>
      </c>
      <c r="R643" s="48">
        <f t="shared" si="533"/>
        <v>0</v>
      </c>
      <c r="S643" s="65">
        <f t="shared" si="520"/>
        <v>0</v>
      </c>
    </row>
    <row r="644" spans="1:19" ht="25.5" hidden="1" x14ac:dyDescent="0.25">
      <c r="A644" s="15"/>
      <c r="B644" s="16">
        <v>512221</v>
      </c>
      <c r="C644" s="17" t="s">
        <v>448</v>
      </c>
      <c r="D644" s="84"/>
      <c r="E644" s="68"/>
      <c r="F644" s="19"/>
      <c r="G644" s="19"/>
      <c r="H644" s="19"/>
      <c r="I644" s="19"/>
      <c r="J644" s="19"/>
      <c r="K644" s="19"/>
      <c r="L644" s="19"/>
      <c r="M644" s="19"/>
      <c r="N644" s="19"/>
      <c r="O644" s="49"/>
      <c r="P644" s="65">
        <f t="shared" si="526"/>
        <v>0</v>
      </c>
      <c r="Q644" s="49"/>
      <c r="R644" s="49"/>
      <c r="S644" s="65">
        <f t="shared" si="520"/>
        <v>0</v>
      </c>
    </row>
    <row r="645" spans="1:19" hidden="1" x14ac:dyDescent="0.25">
      <c r="A645" s="15"/>
      <c r="B645" s="16">
        <v>512222</v>
      </c>
      <c r="C645" s="17" t="s">
        <v>449</v>
      </c>
      <c r="D645" s="84"/>
      <c r="E645" s="68"/>
      <c r="F645" s="19"/>
      <c r="G645" s="19"/>
      <c r="H645" s="19"/>
      <c r="I645" s="19"/>
      <c r="J645" s="19"/>
      <c r="K645" s="19"/>
      <c r="L645" s="19"/>
      <c r="M645" s="19"/>
      <c r="N645" s="19"/>
      <c r="O645" s="49"/>
      <c r="P645" s="65">
        <f t="shared" si="526"/>
        <v>0</v>
      </c>
      <c r="Q645" s="49"/>
      <c r="R645" s="49"/>
      <c r="S645" s="65">
        <f t="shared" si="520"/>
        <v>0</v>
      </c>
    </row>
    <row r="646" spans="1:19" hidden="1" x14ac:dyDescent="0.25">
      <c r="A646" s="15"/>
      <c r="B646" s="16">
        <v>512223</v>
      </c>
      <c r="C646" s="17" t="s">
        <v>618</v>
      </c>
      <c r="D646" s="84"/>
      <c r="E646" s="68"/>
      <c r="F646" s="19"/>
      <c r="G646" s="19"/>
      <c r="H646" s="19"/>
      <c r="I646" s="19"/>
      <c r="J646" s="19"/>
      <c r="K646" s="19"/>
      <c r="L646" s="19"/>
      <c r="M646" s="19"/>
      <c r="N646" s="19"/>
      <c r="O646" s="49"/>
      <c r="P646" s="65">
        <f t="shared" si="526"/>
        <v>0</v>
      </c>
      <c r="Q646" s="49"/>
      <c r="R646" s="49"/>
      <c r="S646" s="65">
        <f t="shared" si="520"/>
        <v>0</v>
      </c>
    </row>
    <row r="647" spans="1:19" hidden="1" x14ac:dyDescent="0.25">
      <c r="A647" s="15"/>
      <c r="B647" s="16">
        <v>512230</v>
      </c>
      <c r="C647" s="17" t="s">
        <v>450</v>
      </c>
      <c r="D647" s="83">
        <f>SUM(D648:D650)</f>
        <v>0</v>
      </c>
      <c r="E647" s="67">
        <f t="shared" ref="E647:O647" si="534">SUM(E648:E650)</f>
        <v>0</v>
      </c>
      <c r="F647" s="18">
        <f t="shared" si="534"/>
        <v>0</v>
      </c>
      <c r="G647" s="18">
        <f t="shared" si="534"/>
        <v>0</v>
      </c>
      <c r="H647" s="18">
        <f t="shared" si="534"/>
        <v>0</v>
      </c>
      <c r="I647" s="18">
        <f t="shared" si="534"/>
        <v>0</v>
      </c>
      <c r="J647" s="18">
        <f t="shared" si="534"/>
        <v>0</v>
      </c>
      <c r="K647" s="18">
        <f t="shared" si="534"/>
        <v>0</v>
      </c>
      <c r="L647" s="18">
        <f t="shared" si="534"/>
        <v>0</v>
      </c>
      <c r="M647" s="18">
        <f t="shared" si="534"/>
        <v>0</v>
      </c>
      <c r="N647" s="18">
        <f t="shared" si="534"/>
        <v>0</v>
      </c>
      <c r="O647" s="48">
        <f t="shared" si="534"/>
        <v>0</v>
      </c>
      <c r="P647" s="65">
        <f t="shared" si="526"/>
        <v>0</v>
      </c>
      <c r="Q647" s="48">
        <f t="shared" ref="Q647:R647" si="535">SUM(Q648:Q650)</f>
        <v>0</v>
      </c>
      <c r="R647" s="48">
        <f t="shared" si="535"/>
        <v>0</v>
      </c>
      <c r="S647" s="65">
        <f t="shared" si="520"/>
        <v>0</v>
      </c>
    </row>
    <row r="648" spans="1:19" ht="30" hidden="1" customHeight="1" x14ac:dyDescent="0.25">
      <c r="A648" s="15"/>
      <c r="B648" s="16">
        <v>512231</v>
      </c>
      <c r="C648" s="17" t="s">
        <v>451</v>
      </c>
      <c r="D648" s="84"/>
      <c r="E648" s="68"/>
      <c r="F648" s="19"/>
      <c r="G648" s="19"/>
      <c r="H648" s="19"/>
      <c r="I648" s="19"/>
      <c r="J648" s="19"/>
      <c r="K648" s="19"/>
      <c r="L648" s="19"/>
      <c r="M648" s="19"/>
      <c r="N648" s="19"/>
      <c r="O648" s="49"/>
      <c r="P648" s="65">
        <f t="shared" si="526"/>
        <v>0</v>
      </c>
      <c r="Q648" s="49"/>
      <c r="R648" s="49"/>
      <c r="S648" s="65">
        <f t="shared" si="520"/>
        <v>0</v>
      </c>
    </row>
    <row r="649" spans="1:19" hidden="1" x14ac:dyDescent="0.25">
      <c r="A649" s="15"/>
      <c r="B649" s="16">
        <v>512232</v>
      </c>
      <c r="C649" s="17" t="s">
        <v>452</v>
      </c>
      <c r="D649" s="84"/>
      <c r="E649" s="68"/>
      <c r="F649" s="19"/>
      <c r="G649" s="19"/>
      <c r="H649" s="19"/>
      <c r="I649" s="19"/>
      <c r="J649" s="19"/>
      <c r="K649" s="19"/>
      <c r="L649" s="19"/>
      <c r="M649" s="19"/>
      <c r="N649" s="19"/>
      <c r="O649" s="49"/>
      <c r="P649" s="65">
        <f t="shared" si="526"/>
        <v>0</v>
      </c>
      <c r="Q649" s="49"/>
      <c r="R649" s="49"/>
      <c r="S649" s="65">
        <f t="shared" si="520"/>
        <v>0</v>
      </c>
    </row>
    <row r="650" spans="1:19" hidden="1" x14ac:dyDescent="0.25">
      <c r="A650" s="15"/>
      <c r="B650" s="16">
        <v>512233</v>
      </c>
      <c r="C650" s="17" t="s">
        <v>453</v>
      </c>
      <c r="D650" s="84"/>
      <c r="E650" s="68"/>
      <c r="F650" s="19"/>
      <c r="G650" s="19"/>
      <c r="H650" s="19"/>
      <c r="I650" s="19"/>
      <c r="J650" s="19"/>
      <c r="K650" s="19"/>
      <c r="L650" s="19"/>
      <c r="M650" s="19"/>
      <c r="N650" s="19"/>
      <c r="O650" s="49"/>
      <c r="P650" s="65">
        <f t="shared" si="526"/>
        <v>0</v>
      </c>
      <c r="Q650" s="49"/>
      <c r="R650" s="49"/>
      <c r="S650" s="65">
        <f t="shared" si="520"/>
        <v>0</v>
      </c>
    </row>
    <row r="651" spans="1:19" hidden="1" x14ac:dyDescent="0.25">
      <c r="A651" s="15"/>
      <c r="B651" s="16">
        <v>512240</v>
      </c>
      <c r="C651" s="17" t="s">
        <v>454</v>
      </c>
      <c r="D651" s="83">
        <f>SUM(D652:D653)</f>
        <v>0</v>
      </c>
      <c r="E651" s="67">
        <f t="shared" ref="E651:O651" si="536">SUM(E652:E653)</f>
        <v>0</v>
      </c>
      <c r="F651" s="18">
        <f t="shared" si="536"/>
        <v>0</v>
      </c>
      <c r="G651" s="18">
        <f t="shared" si="536"/>
        <v>0</v>
      </c>
      <c r="H651" s="18">
        <f t="shared" si="536"/>
        <v>0</v>
      </c>
      <c r="I651" s="18">
        <f t="shared" si="536"/>
        <v>0</v>
      </c>
      <c r="J651" s="18">
        <f t="shared" si="536"/>
        <v>0</v>
      </c>
      <c r="K651" s="18">
        <f t="shared" si="536"/>
        <v>0</v>
      </c>
      <c r="L651" s="18">
        <f t="shared" si="536"/>
        <v>0</v>
      </c>
      <c r="M651" s="18">
        <f t="shared" si="536"/>
        <v>0</v>
      </c>
      <c r="N651" s="18">
        <f t="shared" si="536"/>
        <v>0</v>
      </c>
      <c r="O651" s="48">
        <f t="shared" si="536"/>
        <v>0</v>
      </c>
      <c r="P651" s="65">
        <f t="shared" si="526"/>
        <v>0</v>
      </c>
      <c r="Q651" s="48">
        <f t="shared" ref="Q651:R651" si="537">SUM(Q652:Q653)</f>
        <v>0</v>
      </c>
      <c r="R651" s="48">
        <f t="shared" si="537"/>
        <v>0</v>
      </c>
      <c r="S651" s="65">
        <f t="shared" si="520"/>
        <v>0</v>
      </c>
    </row>
    <row r="652" spans="1:19" ht="38.25" hidden="1" x14ac:dyDescent="0.25">
      <c r="A652" s="15"/>
      <c r="B652" s="16">
        <v>512241</v>
      </c>
      <c r="C652" s="17" t="s">
        <v>619</v>
      </c>
      <c r="D652" s="84"/>
      <c r="E652" s="68"/>
      <c r="F652" s="19"/>
      <c r="G652" s="19"/>
      <c r="H652" s="19"/>
      <c r="I652" s="19"/>
      <c r="J652" s="19"/>
      <c r="K652" s="19"/>
      <c r="L652" s="19"/>
      <c r="M652" s="19"/>
      <c r="N652" s="19"/>
      <c r="O652" s="49"/>
      <c r="P652" s="65">
        <f t="shared" si="526"/>
        <v>0</v>
      </c>
      <c r="Q652" s="49"/>
      <c r="R652" s="49"/>
      <c r="S652" s="65">
        <f t="shared" si="520"/>
        <v>0</v>
      </c>
    </row>
    <row r="653" spans="1:19" ht="25.5" hidden="1" x14ac:dyDescent="0.25">
      <c r="A653" s="15"/>
      <c r="B653" s="16">
        <v>512242</v>
      </c>
      <c r="C653" s="17" t="s">
        <v>455</v>
      </c>
      <c r="D653" s="84"/>
      <c r="E653" s="68"/>
      <c r="F653" s="19"/>
      <c r="G653" s="19"/>
      <c r="H653" s="19"/>
      <c r="I653" s="19"/>
      <c r="J653" s="19"/>
      <c r="K653" s="19"/>
      <c r="L653" s="19"/>
      <c r="M653" s="19"/>
      <c r="N653" s="19"/>
      <c r="O653" s="49"/>
      <c r="P653" s="65">
        <f t="shared" si="526"/>
        <v>0</v>
      </c>
      <c r="Q653" s="49"/>
      <c r="R653" s="49"/>
      <c r="S653" s="65">
        <f t="shared" si="520"/>
        <v>0</v>
      </c>
    </row>
    <row r="654" spans="1:19" ht="45" hidden="1" customHeight="1" x14ac:dyDescent="0.25">
      <c r="A654" s="15"/>
      <c r="B654" s="16">
        <v>512250</v>
      </c>
      <c r="C654" s="17" t="s">
        <v>456</v>
      </c>
      <c r="D654" s="83">
        <f>SUM(D655:D656)</f>
        <v>0</v>
      </c>
      <c r="E654" s="67">
        <f t="shared" ref="E654:O654" si="538">SUM(E655:E656)</f>
        <v>0</v>
      </c>
      <c r="F654" s="18">
        <f t="shared" si="538"/>
        <v>0</v>
      </c>
      <c r="G654" s="18">
        <f t="shared" si="538"/>
        <v>0</v>
      </c>
      <c r="H654" s="18">
        <f t="shared" si="538"/>
        <v>0</v>
      </c>
      <c r="I654" s="18">
        <f t="shared" si="538"/>
        <v>0</v>
      </c>
      <c r="J654" s="18">
        <f t="shared" si="538"/>
        <v>0</v>
      </c>
      <c r="K654" s="18">
        <f t="shared" si="538"/>
        <v>0</v>
      </c>
      <c r="L654" s="18">
        <f t="shared" si="538"/>
        <v>0</v>
      </c>
      <c r="M654" s="18">
        <f t="shared" si="538"/>
        <v>0</v>
      </c>
      <c r="N654" s="18">
        <f t="shared" si="538"/>
        <v>0</v>
      </c>
      <c r="O654" s="48">
        <f t="shared" si="538"/>
        <v>0</v>
      </c>
      <c r="P654" s="65">
        <f t="shared" si="526"/>
        <v>0</v>
      </c>
      <c r="Q654" s="48">
        <f t="shared" ref="Q654:R654" si="539">SUM(Q655:Q656)</f>
        <v>0</v>
      </c>
      <c r="R654" s="48">
        <f t="shared" si="539"/>
        <v>0</v>
      </c>
      <c r="S654" s="65">
        <f t="shared" si="520"/>
        <v>0</v>
      </c>
    </row>
    <row r="655" spans="1:19" ht="15.75" hidden="1" customHeight="1" x14ac:dyDescent="0.25">
      <c r="A655" s="15"/>
      <c r="B655" s="16">
        <v>512251</v>
      </c>
      <c r="C655" s="17" t="s">
        <v>457</v>
      </c>
      <c r="D655" s="84"/>
      <c r="E655" s="68"/>
      <c r="F655" s="19"/>
      <c r="G655" s="19"/>
      <c r="H655" s="19"/>
      <c r="I655" s="19"/>
      <c r="J655" s="19"/>
      <c r="K655" s="19"/>
      <c r="L655" s="19"/>
      <c r="M655" s="19"/>
      <c r="N655" s="19"/>
      <c r="O655" s="49"/>
      <c r="P655" s="65">
        <f t="shared" si="526"/>
        <v>0</v>
      </c>
      <c r="Q655" s="49"/>
      <c r="R655" s="49"/>
      <c r="S655" s="65">
        <f t="shared" si="520"/>
        <v>0</v>
      </c>
    </row>
    <row r="656" spans="1:19" hidden="1" x14ac:dyDescent="0.25">
      <c r="A656" s="15"/>
      <c r="B656" s="16">
        <v>512252</v>
      </c>
      <c r="C656" s="17" t="s">
        <v>458</v>
      </c>
      <c r="D656" s="84"/>
      <c r="E656" s="68"/>
      <c r="F656" s="19"/>
      <c r="G656" s="19"/>
      <c r="H656" s="19"/>
      <c r="I656" s="19"/>
      <c r="J656" s="19"/>
      <c r="K656" s="19"/>
      <c r="L656" s="19"/>
      <c r="M656" s="19"/>
      <c r="N656" s="19"/>
      <c r="O656" s="49"/>
      <c r="P656" s="65">
        <f t="shared" si="526"/>
        <v>0</v>
      </c>
      <c r="Q656" s="49"/>
      <c r="R656" s="49"/>
      <c r="S656" s="65">
        <f t="shared" si="520"/>
        <v>0</v>
      </c>
    </row>
    <row r="657" spans="1:19" ht="25.5" hidden="1" x14ac:dyDescent="0.25">
      <c r="A657" s="11"/>
      <c r="B657" s="12">
        <v>512600</v>
      </c>
      <c r="C657" s="13" t="s">
        <v>459</v>
      </c>
      <c r="D657" s="82">
        <f>SUM(D658+D660+D662)</f>
        <v>0</v>
      </c>
      <c r="E657" s="66">
        <f t="shared" ref="E657:O657" si="540">SUM(E658+E660+E662)</f>
        <v>0</v>
      </c>
      <c r="F657" s="14">
        <f t="shared" si="540"/>
        <v>0</v>
      </c>
      <c r="G657" s="14">
        <f t="shared" si="540"/>
        <v>0</v>
      </c>
      <c r="H657" s="14">
        <f t="shared" si="540"/>
        <v>0</v>
      </c>
      <c r="I657" s="14">
        <f t="shared" si="540"/>
        <v>0</v>
      </c>
      <c r="J657" s="14">
        <f t="shared" si="540"/>
        <v>0</v>
      </c>
      <c r="K657" s="14">
        <f t="shared" si="540"/>
        <v>0</v>
      </c>
      <c r="L657" s="14">
        <f t="shared" si="540"/>
        <v>0</v>
      </c>
      <c r="M657" s="14">
        <f t="shared" si="540"/>
        <v>0</v>
      </c>
      <c r="N657" s="14">
        <f t="shared" si="540"/>
        <v>0</v>
      </c>
      <c r="O657" s="47">
        <f t="shared" si="540"/>
        <v>0</v>
      </c>
      <c r="P657" s="65">
        <f t="shared" si="526"/>
        <v>0</v>
      </c>
      <c r="Q657" s="47">
        <f t="shared" ref="Q657:R657" si="541">SUM(Q658+Q660+Q662)</f>
        <v>0</v>
      </c>
      <c r="R657" s="47">
        <f t="shared" si="541"/>
        <v>0</v>
      </c>
      <c r="S657" s="65">
        <f t="shared" si="520"/>
        <v>0</v>
      </c>
    </row>
    <row r="658" spans="1:19" hidden="1" x14ac:dyDescent="0.25">
      <c r="A658" s="15"/>
      <c r="B658" s="16">
        <v>512610</v>
      </c>
      <c r="C658" s="17" t="s">
        <v>460</v>
      </c>
      <c r="D658" s="83">
        <f>SUM(D659)</f>
        <v>0</v>
      </c>
      <c r="E658" s="67">
        <f t="shared" ref="E658:O658" si="542">SUM(E659)</f>
        <v>0</v>
      </c>
      <c r="F658" s="18">
        <f t="shared" si="542"/>
        <v>0</v>
      </c>
      <c r="G658" s="18">
        <f t="shared" si="542"/>
        <v>0</v>
      </c>
      <c r="H658" s="18">
        <f t="shared" si="542"/>
        <v>0</v>
      </c>
      <c r="I658" s="18">
        <f t="shared" si="542"/>
        <v>0</v>
      </c>
      <c r="J658" s="18">
        <f t="shared" si="542"/>
        <v>0</v>
      </c>
      <c r="K658" s="18">
        <f t="shared" si="542"/>
        <v>0</v>
      </c>
      <c r="L658" s="18">
        <f t="shared" si="542"/>
        <v>0</v>
      </c>
      <c r="M658" s="18">
        <f t="shared" si="542"/>
        <v>0</v>
      </c>
      <c r="N658" s="18">
        <f t="shared" si="542"/>
        <v>0</v>
      </c>
      <c r="O658" s="48">
        <f t="shared" si="542"/>
        <v>0</v>
      </c>
      <c r="P658" s="65">
        <f t="shared" si="526"/>
        <v>0</v>
      </c>
      <c r="Q658" s="48">
        <f t="shared" ref="Q658:R658" si="543">SUM(Q659)</f>
        <v>0</v>
      </c>
      <c r="R658" s="48">
        <f t="shared" si="543"/>
        <v>0</v>
      </c>
      <c r="S658" s="65">
        <f t="shared" si="520"/>
        <v>0</v>
      </c>
    </row>
    <row r="659" spans="1:19" ht="25.5" hidden="1" x14ac:dyDescent="0.25">
      <c r="A659" s="15"/>
      <c r="B659" s="16">
        <v>512611</v>
      </c>
      <c r="C659" s="17" t="s">
        <v>461</v>
      </c>
      <c r="D659" s="84"/>
      <c r="E659" s="68"/>
      <c r="F659" s="19"/>
      <c r="G659" s="19"/>
      <c r="H659" s="19"/>
      <c r="I659" s="19"/>
      <c r="J659" s="19"/>
      <c r="K659" s="19"/>
      <c r="L659" s="19"/>
      <c r="M659" s="19"/>
      <c r="N659" s="19"/>
      <c r="O659" s="49"/>
      <c r="P659" s="65">
        <f t="shared" si="526"/>
        <v>0</v>
      </c>
      <c r="Q659" s="49"/>
      <c r="R659" s="49"/>
      <c r="S659" s="65">
        <f t="shared" si="520"/>
        <v>0</v>
      </c>
    </row>
    <row r="660" spans="1:19" hidden="1" x14ac:dyDescent="0.25">
      <c r="A660" s="15"/>
      <c r="B660" s="16">
        <v>512630</v>
      </c>
      <c r="C660" s="17" t="s">
        <v>462</v>
      </c>
      <c r="D660" s="83">
        <f>SUM(D661)</f>
        <v>0</v>
      </c>
      <c r="E660" s="67">
        <f t="shared" ref="E660:O660" si="544">SUM(E661)</f>
        <v>0</v>
      </c>
      <c r="F660" s="18">
        <f t="shared" si="544"/>
        <v>0</v>
      </c>
      <c r="G660" s="18">
        <f t="shared" si="544"/>
        <v>0</v>
      </c>
      <c r="H660" s="18">
        <f t="shared" si="544"/>
        <v>0</v>
      </c>
      <c r="I660" s="18">
        <f t="shared" si="544"/>
        <v>0</v>
      </c>
      <c r="J660" s="18">
        <f t="shared" si="544"/>
        <v>0</v>
      </c>
      <c r="K660" s="18">
        <f t="shared" si="544"/>
        <v>0</v>
      </c>
      <c r="L660" s="18">
        <f t="shared" si="544"/>
        <v>0</v>
      </c>
      <c r="M660" s="18">
        <f t="shared" si="544"/>
        <v>0</v>
      </c>
      <c r="N660" s="18">
        <f t="shared" si="544"/>
        <v>0</v>
      </c>
      <c r="O660" s="48">
        <f t="shared" si="544"/>
        <v>0</v>
      </c>
      <c r="P660" s="65">
        <f t="shared" si="526"/>
        <v>0</v>
      </c>
      <c r="Q660" s="48">
        <f t="shared" ref="Q660:R660" si="545">SUM(Q661)</f>
        <v>0</v>
      </c>
      <c r="R660" s="48">
        <f t="shared" si="545"/>
        <v>0</v>
      </c>
      <c r="S660" s="65">
        <f t="shared" si="520"/>
        <v>0</v>
      </c>
    </row>
    <row r="661" spans="1:19" ht="25.5" hidden="1" x14ac:dyDescent="0.25">
      <c r="A661" s="15"/>
      <c r="B661" s="16">
        <v>512631</v>
      </c>
      <c r="C661" s="17" t="s">
        <v>463</v>
      </c>
      <c r="D661" s="84"/>
      <c r="E661" s="68"/>
      <c r="F661" s="19"/>
      <c r="G661" s="19"/>
      <c r="H661" s="19"/>
      <c r="I661" s="19"/>
      <c r="J661" s="19"/>
      <c r="K661" s="19"/>
      <c r="L661" s="19"/>
      <c r="M661" s="19"/>
      <c r="N661" s="19"/>
      <c r="O661" s="49"/>
      <c r="P661" s="65">
        <f t="shared" si="526"/>
        <v>0</v>
      </c>
      <c r="Q661" s="49"/>
      <c r="R661" s="49"/>
      <c r="S661" s="65">
        <f t="shared" si="520"/>
        <v>0</v>
      </c>
    </row>
    <row r="662" spans="1:19" hidden="1" x14ac:dyDescent="0.25">
      <c r="A662" s="15"/>
      <c r="B662" s="16">
        <v>512640</v>
      </c>
      <c r="C662" s="17" t="s">
        <v>464</v>
      </c>
      <c r="D662" s="83">
        <f>SUM(D663)</f>
        <v>0</v>
      </c>
      <c r="E662" s="67">
        <f t="shared" ref="E662:O662" si="546">SUM(E663)</f>
        <v>0</v>
      </c>
      <c r="F662" s="18">
        <f t="shared" si="546"/>
        <v>0</v>
      </c>
      <c r="G662" s="18">
        <f t="shared" si="546"/>
        <v>0</v>
      </c>
      <c r="H662" s="18">
        <f t="shared" si="546"/>
        <v>0</v>
      </c>
      <c r="I662" s="18">
        <f t="shared" si="546"/>
        <v>0</v>
      </c>
      <c r="J662" s="18">
        <f t="shared" si="546"/>
        <v>0</v>
      </c>
      <c r="K662" s="18">
        <f t="shared" si="546"/>
        <v>0</v>
      </c>
      <c r="L662" s="18">
        <f t="shared" si="546"/>
        <v>0</v>
      </c>
      <c r="M662" s="18">
        <f t="shared" si="546"/>
        <v>0</v>
      </c>
      <c r="N662" s="18">
        <f t="shared" si="546"/>
        <v>0</v>
      </c>
      <c r="O662" s="48">
        <f t="shared" si="546"/>
        <v>0</v>
      </c>
      <c r="P662" s="65">
        <f t="shared" si="526"/>
        <v>0</v>
      </c>
      <c r="Q662" s="48">
        <f t="shared" ref="Q662:R662" si="547">SUM(Q663)</f>
        <v>0</v>
      </c>
      <c r="R662" s="48">
        <f t="shared" si="547"/>
        <v>0</v>
      </c>
      <c r="S662" s="65">
        <f t="shared" si="520"/>
        <v>0</v>
      </c>
    </row>
    <row r="663" spans="1:19" ht="25.5" hidden="1" x14ac:dyDescent="0.25">
      <c r="A663" s="15"/>
      <c r="B663" s="16">
        <v>512641</v>
      </c>
      <c r="C663" s="17" t="s">
        <v>465</v>
      </c>
      <c r="D663" s="84"/>
      <c r="E663" s="68"/>
      <c r="F663" s="19"/>
      <c r="G663" s="19"/>
      <c r="H663" s="19"/>
      <c r="I663" s="19"/>
      <c r="J663" s="19"/>
      <c r="K663" s="19"/>
      <c r="L663" s="19"/>
      <c r="M663" s="19"/>
      <c r="N663" s="19"/>
      <c r="O663" s="49"/>
      <c r="P663" s="65">
        <f t="shared" si="526"/>
        <v>0</v>
      </c>
      <c r="Q663" s="49"/>
      <c r="R663" s="49"/>
      <c r="S663" s="65">
        <f t="shared" si="520"/>
        <v>0</v>
      </c>
    </row>
    <row r="664" spans="1:19" hidden="1" x14ac:dyDescent="0.25">
      <c r="A664" s="11"/>
      <c r="B664" s="35">
        <v>512800</v>
      </c>
      <c r="C664" s="13" t="s">
        <v>466</v>
      </c>
      <c r="D664" s="82">
        <f>SUM(D665)</f>
        <v>0</v>
      </c>
      <c r="E664" s="66">
        <f t="shared" ref="E664:O665" si="548">SUM(E665)</f>
        <v>0</v>
      </c>
      <c r="F664" s="14">
        <f t="shared" si="548"/>
        <v>0</v>
      </c>
      <c r="G664" s="14">
        <f t="shared" si="548"/>
        <v>0</v>
      </c>
      <c r="H664" s="14">
        <f t="shared" si="548"/>
        <v>0</v>
      </c>
      <c r="I664" s="14">
        <f t="shared" si="548"/>
        <v>0</v>
      </c>
      <c r="J664" s="14">
        <f t="shared" si="548"/>
        <v>0</v>
      </c>
      <c r="K664" s="14">
        <f t="shared" si="548"/>
        <v>0</v>
      </c>
      <c r="L664" s="14">
        <f t="shared" si="548"/>
        <v>0</v>
      </c>
      <c r="M664" s="14">
        <f t="shared" si="548"/>
        <v>0</v>
      </c>
      <c r="N664" s="14">
        <f t="shared" si="548"/>
        <v>0</v>
      </c>
      <c r="O664" s="47">
        <f t="shared" si="548"/>
        <v>0</v>
      </c>
      <c r="P664" s="65">
        <f t="shared" si="526"/>
        <v>0</v>
      </c>
      <c r="Q664" s="47">
        <f t="shared" ref="Q664:R665" si="549">SUM(Q665)</f>
        <v>0</v>
      </c>
      <c r="R664" s="47">
        <f t="shared" si="549"/>
        <v>0</v>
      </c>
      <c r="S664" s="65">
        <f t="shared" si="520"/>
        <v>0</v>
      </c>
    </row>
    <row r="665" spans="1:19" hidden="1" x14ac:dyDescent="0.25">
      <c r="A665" s="15"/>
      <c r="B665" s="16">
        <v>512810</v>
      </c>
      <c r="C665" s="17" t="s">
        <v>466</v>
      </c>
      <c r="D665" s="83">
        <f>SUM(D666)</f>
        <v>0</v>
      </c>
      <c r="E665" s="67">
        <f t="shared" si="548"/>
        <v>0</v>
      </c>
      <c r="F665" s="18">
        <f t="shared" si="548"/>
        <v>0</v>
      </c>
      <c r="G665" s="18">
        <f t="shared" si="548"/>
        <v>0</v>
      </c>
      <c r="H665" s="18">
        <f t="shared" si="548"/>
        <v>0</v>
      </c>
      <c r="I665" s="18">
        <f t="shared" si="548"/>
        <v>0</v>
      </c>
      <c r="J665" s="18">
        <f t="shared" si="548"/>
        <v>0</v>
      </c>
      <c r="K665" s="18">
        <f t="shared" si="548"/>
        <v>0</v>
      </c>
      <c r="L665" s="18">
        <f t="shared" si="548"/>
        <v>0</v>
      </c>
      <c r="M665" s="18">
        <f t="shared" si="548"/>
        <v>0</v>
      </c>
      <c r="N665" s="18">
        <f t="shared" si="548"/>
        <v>0</v>
      </c>
      <c r="O665" s="48">
        <f t="shared" si="548"/>
        <v>0</v>
      </c>
      <c r="P665" s="65">
        <f t="shared" si="526"/>
        <v>0</v>
      </c>
      <c r="Q665" s="48">
        <f t="shared" si="549"/>
        <v>0</v>
      </c>
      <c r="R665" s="48">
        <f t="shared" si="549"/>
        <v>0</v>
      </c>
      <c r="S665" s="65">
        <f t="shared" si="520"/>
        <v>0</v>
      </c>
    </row>
    <row r="666" spans="1:19" ht="25.5" hidden="1" x14ac:dyDescent="0.25">
      <c r="A666" s="15"/>
      <c r="B666" s="16">
        <v>512811</v>
      </c>
      <c r="C666" s="17" t="s">
        <v>467</v>
      </c>
      <c r="D666" s="84"/>
      <c r="E666" s="68"/>
      <c r="F666" s="19"/>
      <c r="G666" s="19"/>
      <c r="H666" s="19"/>
      <c r="I666" s="19"/>
      <c r="J666" s="19"/>
      <c r="K666" s="19"/>
      <c r="L666" s="19"/>
      <c r="M666" s="19"/>
      <c r="N666" s="19"/>
      <c r="O666" s="49"/>
      <c r="P666" s="65">
        <f t="shared" si="526"/>
        <v>0</v>
      </c>
      <c r="Q666" s="49"/>
      <c r="R666" s="49"/>
      <c r="S666" s="65">
        <f t="shared" si="520"/>
        <v>0</v>
      </c>
    </row>
    <row r="667" spans="1:19" ht="38.25" hidden="1" x14ac:dyDescent="0.25">
      <c r="A667" s="11"/>
      <c r="B667" s="35">
        <v>512900</v>
      </c>
      <c r="C667" s="13" t="s">
        <v>468</v>
      </c>
      <c r="D667" s="82">
        <f t="shared" ref="D667:O667" si="550">SUM(D668)</f>
        <v>0</v>
      </c>
      <c r="E667" s="66">
        <f>SUM(E668)</f>
        <v>0</v>
      </c>
      <c r="F667" s="14">
        <f t="shared" si="550"/>
        <v>0</v>
      </c>
      <c r="G667" s="14">
        <f t="shared" si="550"/>
        <v>0</v>
      </c>
      <c r="H667" s="14">
        <f t="shared" si="550"/>
        <v>0</v>
      </c>
      <c r="I667" s="14">
        <f t="shared" si="550"/>
        <v>0</v>
      </c>
      <c r="J667" s="14">
        <f t="shared" si="550"/>
        <v>0</v>
      </c>
      <c r="K667" s="14">
        <f t="shared" si="550"/>
        <v>0</v>
      </c>
      <c r="L667" s="14">
        <f t="shared" si="550"/>
        <v>0</v>
      </c>
      <c r="M667" s="14">
        <f t="shared" si="550"/>
        <v>0</v>
      </c>
      <c r="N667" s="14">
        <f t="shared" si="550"/>
        <v>0</v>
      </c>
      <c r="O667" s="47">
        <f t="shared" si="550"/>
        <v>0</v>
      </c>
      <c r="P667" s="65">
        <f t="shared" si="526"/>
        <v>0</v>
      </c>
      <c r="Q667" s="47">
        <f>SUM(Q668)</f>
        <v>0</v>
      </c>
      <c r="R667" s="47">
        <f>SUM(R668)</f>
        <v>0</v>
      </c>
      <c r="S667" s="65">
        <f t="shared" si="520"/>
        <v>0</v>
      </c>
    </row>
    <row r="668" spans="1:19" hidden="1" x14ac:dyDescent="0.25">
      <c r="A668" s="15"/>
      <c r="B668" s="16">
        <v>512930</v>
      </c>
      <c r="C668" s="17" t="s">
        <v>469</v>
      </c>
      <c r="D668" s="83">
        <f>SUM(D669:D670)</f>
        <v>0</v>
      </c>
      <c r="E668" s="110">
        <f>SUM(E669:E670)</f>
        <v>0</v>
      </c>
      <c r="F668" s="18">
        <f t="shared" ref="F668:O668" si="551">SUM(F669:F670)</f>
        <v>0</v>
      </c>
      <c r="G668" s="18">
        <f t="shared" si="551"/>
        <v>0</v>
      </c>
      <c r="H668" s="18">
        <f t="shared" si="551"/>
        <v>0</v>
      </c>
      <c r="I668" s="18">
        <f t="shared" si="551"/>
        <v>0</v>
      </c>
      <c r="J668" s="18">
        <f t="shared" si="551"/>
        <v>0</v>
      </c>
      <c r="K668" s="18">
        <f t="shared" si="551"/>
        <v>0</v>
      </c>
      <c r="L668" s="18">
        <f t="shared" si="551"/>
        <v>0</v>
      </c>
      <c r="M668" s="18">
        <f t="shared" si="551"/>
        <v>0</v>
      </c>
      <c r="N668" s="18">
        <f t="shared" si="551"/>
        <v>0</v>
      </c>
      <c r="O668" s="111">
        <f t="shared" si="551"/>
        <v>0</v>
      </c>
      <c r="P668" s="65">
        <f t="shared" si="526"/>
        <v>0</v>
      </c>
      <c r="Q668" s="18">
        <f t="shared" ref="Q668:R668" si="552">SUM(Q669:Q670)</f>
        <v>0</v>
      </c>
      <c r="R668" s="18">
        <f t="shared" si="552"/>
        <v>0</v>
      </c>
      <c r="S668" s="65">
        <f t="shared" si="520"/>
        <v>0</v>
      </c>
    </row>
    <row r="669" spans="1:19" ht="25.5" hidden="1" x14ac:dyDescent="0.25">
      <c r="A669" s="15"/>
      <c r="B669" s="16">
        <v>512931</v>
      </c>
      <c r="C669" s="17" t="s">
        <v>620</v>
      </c>
      <c r="D669" s="84"/>
      <c r="E669" s="68"/>
      <c r="F669" s="19"/>
      <c r="G669" s="19"/>
      <c r="H669" s="19"/>
      <c r="I669" s="19"/>
      <c r="J669" s="19"/>
      <c r="K669" s="19"/>
      <c r="L669" s="19"/>
      <c r="M669" s="19"/>
      <c r="N669" s="19"/>
      <c r="O669" s="49"/>
      <c r="P669" s="65">
        <f t="shared" si="526"/>
        <v>0</v>
      </c>
      <c r="Q669" s="49"/>
      <c r="R669" s="49"/>
      <c r="S669" s="65">
        <f t="shared" si="520"/>
        <v>0</v>
      </c>
    </row>
    <row r="670" spans="1:19" s="185" customFormat="1" ht="30" hidden="1" customHeight="1" x14ac:dyDescent="0.25">
      <c r="A670" s="15"/>
      <c r="B670" s="16">
        <v>512932</v>
      </c>
      <c r="C670" s="17" t="s">
        <v>637</v>
      </c>
      <c r="D670" s="84"/>
      <c r="E670" s="68"/>
      <c r="F670" s="19"/>
      <c r="G670" s="19"/>
      <c r="H670" s="19"/>
      <c r="I670" s="19"/>
      <c r="J670" s="19"/>
      <c r="K670" s="19"/>
      <c r="L670" s="19"/>
      <c r="M670" s="19"/>
      <c r="N670" s="19"/>
      <c r="O670" s="49"/>
      <c r="P670" s="65">
        <f t="shared" si="526"/>
        <v>0</v>
      </c>
      <c r="Q670" s="49"/>
      <c r="R670" s="49"/>
      <c r="S670" s="65">
        <f t="shared" si="520"/>
        <v>0</v>
      </c>
    </row>
    <row r="671" spans="1:19" s="185" customFormat="1" ht="25.5" hidden="1" x14ac:dyDescent="0.25">
      <c r="A671" s="183"/>
      <c r="B671" s="34">
        <v>513000</v>
      </c>
      <c r="C671" s="21" t="s">
        <v>621</v>
      </c>
      <c r="D671" s="117">
        <f>D672</f>
        <v>0</v>
      </c>
      <c r="E671" s="120">
        <f t="shared" ref="E671:O672" si="553">E672</f>
        <v>0</v>
      </c>
      <c r="F671" s="118">
        <f t="shared" si="553"/>
        <v>0</v>
      </c>
      <c r="G671" s="118">
        <f t="shared" si="553"/>
        <v>0</v>
      </c>
      <c r="H671" s="118">
        <f t="shared" si="553"/>
        <v>0</v>
      </c>
      <c r="I671" s="118">
        <f t="shared" si="553"/>
        <v>0</v>
      </c>
      <c r="J671" s="118">
        <f t="shared" si="553"/>
        <v>0</v>
      </c>
      <c r="K671" s="118">
        <f t="shared" si="553"/>
        <v>0</v>
      </c>
      <c r="L671" s="118">
        <f t="shared" si="553"/>
        <v>0</v>
      </c>
      <c r="M671" s="118">
        <f t="shared" si="553"/>
        <v>0</v>
      </c>
      <c r="N671" s="118">
        <f t="shared" si="553"/>
        <v>0</v>
      </c>
      <c r="O671" s="121">
        <f t="shared" si="553"/>
        <v>0</v>
      </c>
      <c r="P671" s="65">
        <f t="shared" si="526"/>
        <v>0</v>
      </c>
      <c r="Q671" s="118">
        <f t="shared" ref="Q671:R672" si="554">Q672</f>
        <v>0</v>
      </c>
      <c r="R671" s="118">
        <f t="shared" si="554"/>
        <v>0</v>
      </c>
      <c r="S671" s="65">
        <f t="shared" si="520"/>
        <v>0</v>
      </c>
    </row>
    <row r="672" spans="1:19" s="185" customFormat="1" hidden="1" x14ac:dyDescent="0.25">
      <c r="A672" s="183"/>
      <c r="B672" s="35">
        <v>513100</v>
      </c>
      <c r="C672" s="13" t="s">
        <v>622</v>
      </c>
      <c r="D672" s="117">
        <f>D673</f>
        <v>0</v>
      </c>
      <c r="E672" s="120">
        <f t="shared" si="553"/>
        <v>0</v>
      </c>
      <c r="F672" s="118">
        <f t="shared" si="553"/>
        <v>0</v>
      </c>
      <c r="G672" s="118">
        <f t="shared" si="553"/>
        <v>0</v>
      </c>
      <c r="H672" s="118">
        <f t="shared" si="553"/>
        <v>0</v>
      </c>
      <c r="I672" s="118">
        <f t="shared" si="553"/>
        <v>0</v>
      </c>
      <c r="J672" s="118">
        <f t="shared" si="553"/>
        <v>0</v>
      </c>
      <c r="K672" s="118">
        <f t="shared" si="553"/>
        <v>0</v>
      </c>
      <c r="L672" s="118">
        <f t="shared" si="553"/>
        <v>0</v>
      </c>
      <c r="M672" s="118">
        <f t="shared" si="553"/>
        <v>0</v>
      </c>
      <c r="N672" s="118">
        <f t="shared" si="553"/>
        <v>0</v>
      </c>
      <c r="O672" s="121">
        <f t="shared" si="553"/>
        <v>0</v>
      </c>
      <c r="P672" s="65">
        <f t="shared" si="526"/>
        <v>0</v>
      </c>
      <c r="Q672" s="118">
        <f t="shared" si="554"/>
        <v>0</v>
      </c>
      <c r="R672" s="118">
        <f t="shared" si="554"/>
        <v>0</v>
      </c>
      <c r="S672" s="65">
        <f t="shared" si="520"/>
        <v>0</v>
      </c>
    </row>
    <row r="673" spans="1:19" s="185" customFormat="1" hidden="1" x14ac:dyDescent="0.25">
      <c r="A673" s="183"/>
      <c r="B673" s="16">
        <v>513110</v>
      </c>
      <c r="C673" s="17" t="s">
        <v>622</v>
      </c>
      <c r="D673" s="85">
        <f>SUM(D674:D675)</f>
        <v>0</v>
      </c>
      <c r="E673" s="69"/>
      <c r="F673" s="20"/>
      <c r="G673" s="20"/>
      <c r="H673" s="20"/>
      <c r="I673" s="20"/>
      <c r="J673" s="20"/>
      <c r="K673" s="20"/>
      <c r="L673" s="20"/>
      <c r="M673" s="20"/>
      <c r="N673" s="20"/>
      <c r="O673" s="50"/>
      <c r="P673" s="65">
        <f t="shared" si="526"/>
        <v>0</v>
      </c>
      <c r="Q673" s="50"/>
      <c r="R673" s="50"/>
      <c r="S673" s="65">
        <f t="shared" si="520"/>
        <v>0</v>
      </c>
    </row>
    <row r="674" spans="1:19" s="185" customFormat="1" ht="15.75" hidden="1" customHeight="1" x14ac:dyDescent="0.25">
      <c r="A674" s="183"/>
      <c r="B674" s="184">
        <v>513111</v>
      </c>
      <c r="C674" s="17" t="s">
        <v>624</v>
      </c>
      <c r="D674" s="106"/>
      <c r="E674" s="107"/>
      <c r="F674" s="108"/>
      <c r="G674" s="108"/>
      <c r="H674" s="108"/>
      <c r="I674" s="108"/>
      <c r="J674" s="108"/>
      <c r="K674" s="108"/>
      <c r="L674" s="108"/>
      <c r="M674" s="108"/>
      <c r="N674" s="108"/>
      <c r="O674" s="109"/>
      <c r="P674" s="65">
        <f t="shared" si="526"/>
        <v>0</v>
      </c>
      <c r="Q674" s="109"/>
      <c r="R674" s="109"/>
      <c r="S674" s="65">
        <f t="shared" si="520"/>
        <v>0</v>
      </c>
    </row>
    <row r="675" spans="1:19" ht="34.5" hidden="1" customHeight="1" x14ac:dyDescent="0.25">
      <c r="A675" s="183"/>
      <c r="B675" s="184">
        <v>513119</v>
      </c>
      <c r="C675" s="17" t="s">
        <v>623</v>
      </c>
      <c r="D675" s="106"/>
      <c r="E675" s="107"/>
      <c r="F675" s="108"/>
      <c r="G675" s="108"/>
      <c r="H675" s="108"/>
      <c r="I675" s="108"/>
      <c r="J675" s="108"/>
      <c r="K675" s="108"/>
      <c r="L675" s="108"/>
      <c r="M675" s="108"/>
      <c r="N675" s="108"/>
      <c r="O675" s="109"/>
      <c r="P675" s="65">
        <f t="shared" si="526"/>
        <v>0</v>
      </c>
      <c r="Q675" s="109"/>
      <c r="R675" s="109"/>
      <c r="S675" s="65">
        <f t="shared" si="520"/>
        <v>0</v>
      </c>
    </row>
    <row r="676" spans="1:19" hidden="1" x14ac:dyDescent="0.25">
      <c r="A676" s="11"/>
      <c r="B676" s="34">
        <v>515000</v>
      </c>
      <c r="C676" s="21" t="s">
        <v>470</v>
      </c>
      <c r="D676" s="82">
        <f>SUM(D677)</f>
        <v>0</v>
      </c>
      <c r="E676" s="66">
        <f t="shared" ref="E676:O676" si="555">SUM(E677)</f>
        <v>0</v>
      </c>
      <c r="F676" s="14">
        <f t="shared" si="555"/>
        <v>0</v>
      </c>
      <c r="G676" s="14">
        <f>SUM(G677)</f>
        <v>0</v>
      </c>
      <c r="H676" s="14">
        <f t="shared" si="555"/>
        <v>0</v>
      </c>
      <c r="I676" s="14">
        <f t="shared" si="555"/>
        <v>0</v>
      </c>
      <c r="J676" s="14">
        <f t="shared" si="555"/>
        <v>0</v>
      </c>
      <c r="K676" s="14">
        <f t="shared" si="555"/>
        <v>0</v>
      </c>
      <c r="L676" s="14">
        <f t="shared" si="555"/>
        <v>0</v>
      </c>
      <c r="M676" s="14">
        <f t="shared" si="555"/>
        <v>0</v>
      </c>
      <c r="N676" s="14">
        <f t="shared" si="555"/>
        <v>0</v>
      </c>
      <c r="O676" s="47">
        <f t="shared" si="555"/>
        <v>0</v>
      </c>
      <c r="P676" s="65">
        <f t="shared" si="526"/>
        <v>0</v>
      </c>
      <c r="Q676" s="47">
        <f t="shared" ref="Q676:R676" si="556">SUM(Q677)</f>
        <v>0</v>
      </c>
      <c r="R676" s="47">
        <f t="shared" si="556"/>
        <v>0</v>
      </c>
      <c r="S676" s="65">
        <f t="shared" si="520"/>
        <v>0</v>
      </c>
    </row>
    <row r="677" spans="1:19" hidden="1" x14ac:dyDescent="0.25">
      <c r="A677" s="11"/>
      <c r="B677" s="35">
        <v>515100</v>
      </c>
      <c r="C677" s="13" t="s">
        <v>471</v>
      </c>
      <c r="D677" s="82">
        <f>SUM(D678,D680,D688)</f>
        <v>0</v>
      </c>
      <c r="E677" s="112">
        <f>SUM(E678,E680,E688)</f>
        <v>0</v>
      </c>
      <c r="F677" s="14">
        <f t="shared" ref="F677:O677" si="557">SUM(F678,F680,F688)</f>
        <v>0</v>
      </c>
      <c r="G677" s="14">
        <f t="shared" si="557"/>
        <v>0</v>
      </c>
      <c r="H677" s="14">
        <f t="shared" si="557"/>
        <v>0</v>
      </c>
      <c r="I677" s="14">
        <f t="shared" si="557"/>
        <v>0</v>
      </c>
      <c r="J677" s="14">
        <f t="shared" si="557"/>
        <v>0</v>
      </c>
      <c r="K677" s="14">
        <f t="shared" si="557"/>
        <v>0</v>
      </c>
      <c r="L677" s="14">
        <f t="shared" si="557"/>
        <v>0</v>
      </c>
      <c r="M677" s="14">
        <f t="shared" si="557"/>
        <v>0</v>
      </c>
      <c r="N677" s="14">
        <f t="shared" si="557"/>
        <v>0</v>
      </c>
      <c r="O677" s="113">
        <f t="shared" si="557"/>
        <v>0</v>
      </c>
      <c r="P677" s="65">
        <f t="shared" si="526"/>
        <v>0</v>
      </c>
      <c r="Q677" s="14">
        <f>SUM(Q678,Q680,Q688)</f>
        <v>0</v>
      </c>
      <c r="R677" s="14">
        <f>SUM(R678,R680,R688)</f>
        <v>0</v>
      </c>
      <c r="S677" s="65">
        <f t="shared" si="520"/>
        <v>0</v>
      </c>
    </row>
    <row r="678" spans="1:19" hidden="1" x14ac:dyDescent="0.25">
      <c r="A678" s="15"/>
      <c r="B678" s="16">
        <v>515110</v>
      </c>
      <c r="C678" s="17" t="s">
        <v>472</v>
      </c>
      <c r="D678" s="83">
        <f>SUM(D679)</f>
        <v>0</v>
      </c>
      <c r="E678" s="67">
        <f t="shared" ref="E678:O678" si="558">SUM(E679)</f>
        <v>0</v>
      </c>
      <c r="F678" s="18">
        <f t="shared" si="558"/>
        <v>0</v>
      </c>
      <c r="G678" s="18">
        <f t="shared" si="558"/>
        <v>0</v>
      </c>
      <c r="H678" s="18">
        <f t="shared" si="558"/>
        <v>0</v>
      </c>
      <c r="I678" s="18">
        <f t="shared" si="558"/>
        <v>0</v>
      </c>
      <c r="J678" s="18">
        <f t="shared" si="558"/>
        <v>0</v>
      </c>
      <c r="K678" s="18">
        <f t="shared" si="558"/>
        <v>0</v>
      </c>
      <c r="L678" s="18">
        <f t="shared" si="558"/>
        <v>0</v>
      </c>
      <c r="M678" s="18">
        <f t="shared" si="558"/>
        <v>0</v>
      </c>
      <c r="N678" s="18">
        <f t="shared" si="558"/>
        <v>0</v>
      </c>
      <c r="O678" s="48">
        <f t="shared" si="558"/>
        <v>0</v>
      </c>
      <c r="P678" s="65">
        <f t="shared" si="526"/>
        <v>0</v>
      </c>
      <c r="Q678" s="48">
        <f t="shared" ref="Q678:R678" si="559">SUM(Q679)</f>
        <v>0</v>
      </c>
      <c r="R678" s="48">
        <f t="shared" si="559"/>
        <v>0</v>
      </c>
      <c r="S678" s="65">
        <f t="shared" si="520"/>
        <v>0</v>
      </c>
    </row>
    <row r="679" spans="1:19" ht="25.5" hidden="1" x14ac:dyDescent="0.25">
      <c r="A679" s="15"/>
      <c r="B679" s="16">
        <v>515111</v>
      </c>
      <c r="C679" s="17" t="s">
        <v>625</v>
      </c>
      <c r="D679" s="95"/>
      <c r="E679" s="81"/>
      <c r="F679" s="46"/>
      <c r="G679" s="46"/>
      <c r="H679" s="46"/>
      <c r="I679" s="46"/>
      <c r="J679" s="46"/>
      <c r="K679" s="46"/>
      <c r="L679" s="46"/>
      <c r="M679" s="46"/>
      <c r="N679" s="46"/>
      <c r="O679" s="63"/>
      <c r="P679" s="65">
        <f t="shared" si="526"/>
        <v>0</v>
      </c>
      <c r="Q679" s="63"/>
      <c r="R679" s="63"/>
      <c r="S679" s="65">
        <f t="shared" si="520"/>
        <v>0</v>
      </c>
    </row>
    <row r="680" spans="1:19" hidden="1" x14ac:dyDescent="0.25">
      <c r="A680" s="15"/>
      <c r="B680" s="16">
        <v>515120</v>
      </c>
      <c r="C680" s="17" t="s">
        <v>473</v>
      </c>
      <c r="D680" s="83">
        <f>SUM(D681:D687)</f>
        <v>0</v>
      </c>
      <c r="E680" s="110">
        <f t="shared" ref="E680:O680" si="560">SUM(E681:E687)</f>
        <v>0</v>
      </c>
      <c r="F680" s="18">
        <f t="shared" si="560"/>
        <v>0</v>
      </c>
      <c r="G680" s="18">
        <f t="shared" si="560"/>
        <v>0</v>
      </c>
      <c r="H680" s="18">
        <f t="shared" si="560"/>
        <v>0</v>
      </c>
      <c r="I680" s="18">
        <f t="shared" si="560"/>
        <v>0</v>
      </c>
      <c r="J680" s="18">
        <f t="shared" si="560"/>
        <v>0</v>
      </c>
      <c r="K680" s="18">
        <f t="shared" si="560"/>
        <v>0</v>
      </c>
      <c r="L680" s="18">
        <f>SUM(L681:L687)</f>
        <v>0</v>
      </c>
      <c r="M680" s="18">
        <f t="shared" si="560"/>
        <v>0</v>
      </c>
      <c r="N680" s="18">
        <f t="shared" si="560"/>
        <v>0</v>
      </c>
      <c r="O680" s="111">
        <f t="shared" si="560"/>
        <v>0</v>
      </c>
      <c r="P680" s="65">
        <f t="shared" si="526"/>
        <v>0</v>
      </c>
      <c r="Q680" s="18">
        <f t="shared" ref="Q680:R680" si="561">SUM(Q681:Q687)</f>
        <v>0</v>
      </c>
      <c r="R680" s="18">
        <f t="shared" si="561"/>
        <v>0</v>
      </c>
      <c r="S680" s="65">
        <f t="shared" si="520"/>
        <v>0</v>
      </c>
    </row>
    <row r="681" spans="1:19" hidden="1" x14ac:dyDescent="0.25">
      <c r="A681" s="40"/>
      <c r="B681" s="41">
        <v>515121</v>
      </c>
      <c r="C681" s="42" t="s">
        <v>474</v>
      </c>
      <c r="D681" s="93"/>
      <c r="E681" s="79"/>
      <c r="F681" s="43"/>
      <c r="G681" s="43"/>
      <c r="H681" s="43"/>
      <c r="I681" s="43"/>
      <c r="J681" s="43"/>
      <c r="K681" s="43"/>
      <c r="L681" s="43"/>
      <c r="M681" s="43"/>
      <c r="N681" s="43"/>
      <c r="O681" s="61"/>
      <c r="P681" s="96">
        <f t="shared" si="526"/>
        <v>0</v>
      </c>
      <c r="Q681" s="61"/>
      <c r="R681" s="61"/>
      <c r="S681" s="96">
        <f t="shared" si="520"/>
        <v>0</v>
      </c>
    </row>
    <row r="682" spans="1:19" ht="25.5" hidden="1" x14ac:dyDescent="0.25">
      <c r="A682" s="40"/>
      <c r="B682" s="41">
        <v>515122</v>
      </c>
      <c r="C682" s="42" t="s">
        <v>626</v>
      </c>
      <c r="D682" s="93"/>
      <c r="E682" s="79"/>
      <c r="F682" s="43"/>
      <c r="G682" s="43"/>
      <c r="H682" s="43"/>
      <c r="I682" s="43"/>
      <c r="J682" s="43"/>
      <c r="K682" s="43"/>
      <c r="L682" s="43"/>
      <c r="M682" s="43"/>
      <c r="N682" s="43"/>
      <c r="O682" s="61"/>
      <c r="P682" s="96">
        <f t="shared" si="526"/>
        <v>0</v>
      </c>
      <c r="Q682" s="61"/>
      <c r="R682" s="61"/>
      <c r="S682" s="96">
        <f t="shared" si="520"/>
        <v>0</v>
      </c>
    </row>
    <row r="683" spans="1:19" hidden="1" x14ac:dyDescent="0.25">
      <c r="A683" s="40"/>
      <c r="B683" s="41">
        <v>515123</v>
      </c>
      <c r="C683" s="42" t="s">
        <v>627</v>
      </c>
      <c r="D683" s="93"/>
      <c r="E683" s="79"/>
      <c r="F683" s="43"/>
      <c r="G683" s="43"/>
      <c r="H683" s="43"/>
      <c r="I683" s="43"/>
      <c r="J683" s="43"/>
      <c r="K683" s="43"/>
      <c r="L683" s="43"/>
      <c r="M683" s="43"/>
      <c r="N683" s="43"/>
      <c r="O683" s="61"/>
      <c r="P683" s="96">
        <f t="shared" si="526"/>
        <v>0</v>
      </c>
      <c r="Q683" s="61"/>
      <c r="R683" s="61"/>
      <c r="S683" s="96">
        <f t="shared" si="520"/>
        <v>0</v>
      </c>
    </row>
    <row r="684" spans="1:19" hidden="1" x14ac:dyDescent="0.25">
      <c r="A684" s="40"/>
      <c r="B684" s="41">
        <v>515124</v>
      </c>
      <c r="C684" s="42" t="s">
        <v>628</v>
      </c>
      <c r="D684" s="93"/>
      <c r="E684" s="79"/>
      <c r="F684" s="43"/>
      <c r="G684" s="43"/>
      <c r="H684" s="43"/>
      <c r="I684" s="43"/>
      <c r="J684" s="43"/>
      <c r="K684" s="43"/>
      <c r="L684" s="43"/>
      <c r="M684" s="43"/>
      <c r="N684" s="43"/>
      <c r="O684" s="61"/>
      <c r="P684" s="96">
        <f t="shared" si="526"/>
        <v>0</v>
      </c>
      <c r="Q684" s="61"/>
      <c r="R684" s="61"/>
      <c r="S684" s="96">
        <f t="shared" si="520"/>
        <v>0</v>
      </c>
    </row>
    <row r="685" spans="1:19" hidden="1" x14ac:dyDescent="0.25">
      <c r="A685" s="40"/>
      <c r="B685" s="41">
        <v>515125</v>
      </c>
      <c r="C685" s="42" t="s">
        <v>629</v>
      </c>
      <c r="D685" s="93"/>
      <c r="E685" s="79"/>
      <c r="F685" s="43"/>
      <c r="G685" s="43"/>
      <c r="H685" s="43"/>
      <c r="I685" s="43"/>
      <c r="J685" s="43"/>
      <c r="K685" s="43"/>
      <c r="L685" s="43"/>
      <c r="M685" s="43"/>
      <c r="N685" s="43"/>
      <c r="O685" s="61"/>
      <c r="P685" s="96">
        <f t="shared" si="526"/>
        <v>0</v>
      </c>
      <c r="Q685" s="61"/>
      <c r="R685" s="61"/>
      <c r="S685" s="96">
        <f t="shared" si="520"/>
        <v>0</v>
      </c>
    </row>
    <row r="686" spans="1:19" hidden="1" x14ac:dyDescent="0.25">
      <c r="A686" s="40"/>
      <c r="B686" s="41">
        <v>515126</v>
      </c>
      <c r="C686" s="42" t="s">
        <v>630</v>
      </c>
      <c r="D686" s="93"/>
      <c r="E686" s="79"/>
      <c r="F686" s="43"/>
      <c r="G686" s="43"/>
      <c r="H686" s="43"/>
      <c r="I686" s="43"/>
      <c r="J686" s="43"/>
      <c r="K686" s="43"/>
      <c r="L686" s="43"/>
      <c r="M686" s="43"/>
      <c r="N686" s="43"/>
      <c r="O686" s="61"/>
      <c r="P686" s="96">
        <f t="shared" si="526"/>
        <v>0</v>
      </c>
      <c r="Q686" s="61"/>
      <c r="R686" s="61"/>
      <c r="S686" s="96">
        <f t="shared" si="520"/>
        <v>0</v>
      </c>
    </row>
    <row r="687" spans="1:19" hidden="1" x14ac:dyDescent="0.25">
      <c r="A687" s="40"/>
      <c r="B687" s="41">
        <v>515129</v>
      </c>
      <c r="C687" s="42" t="s">
        <v>631</v>
      </c>
      <c r="D687" s="93"/>
      <c r="E687" s="79"/>
      <c r="F687" s="43"/>
      <c r="G687" s="43"/>
      <c r="H687" s="43"/>
      <c r="I687" s="43"/>
      <c r="J687" s="43"/>
      <c r="K687" s="43"/>
      <c r="L687" s="43"/>
      <c r="M687" s="43"/>
      <c r="N687" s="43"/>
      <c r="O687" s="61"/>
      <c r="P687" s="96">
        <f t="shared" si="526"/>
        <v>0</v>
      </c>
      <c r="Q687" s="61"/>
      <c r="R687" s="61"/>
      <c r="S687" s="96">
        <f t="shared" si="520"/>
        <v>0</v>
      </c>
    </row>
    <row r="688" spans="1:19" ht="25.5" hidden="1" x14ac:dyDescent="0.25">
      <c r="A688" s="40"/>
      <c r="B688" s="41">
        <v>515190</v>
      </c>
      <c r="C688" s="42" t="s">
        <v>632</v>
      </c>
      <c r="D688" s="186">
        <f>SUM(D689:D692)</f>
        <v>0</v>
      </c>
      <c r="E688" s="104">
        <f t="shared" ref="E688:O688" si="562">SUM(E689:E692)</f>
        <v>0</v>
      </c>
      <c r="F688" s="20">
        <f t="shared" si="562"/>
        <v>0</v>
      </c>
      <c r="G688" s="20">
        <f t="shared" si="562"/>
        <v>0</v>
      </c>
      <c r="H688" s="20">
        <f t="shared" si="562"/>
        <v>0</v>
      </c>
      <c r="I688" s="20">
        <f t="shared" si="562"/>
        <v>0</v>
      </c>
      <c r="J688" s="20">
        <f t="shared" si="562"/>
        <v>0</v>
      </c>
      <c r="K688" s="20">
        <f t="shared" si="562"/>
        <v>0</v>
      </c>
      <c r="L688" s="20">
        <f t="shared" si="562"/>
        <v>0</v>
      </c>
      <c r="M688" s="20">
        <f t="shared" si="562"/>
        <v>0</v>
      </c>
      <c r="N688" s="20">
        <f t="shared" si="562"/>
        <v>0</v>
      </c>
      <c r="O688" s="105">
        <f t="shared" si="562"/>
        <v>0</v>
      </c>
      <c r="P688" s="96">
        <f t="shared" si="526"/>
        <v>0</v>
      </c>
      <c r="Q688" s="20">
        <f t="shared" ref="Q688:R688" si="563">SUM(Q689:Q692)</f>
        <v>0</v>
      </c>
      <c r="R688" s="20">
        <f t="shared" si="563"/>
        <v>0</v>
      </c>
      <c r="S688" s="96">
        <f t="shared" si="520"/>
        <v>0</v>
      </c>
    </row>
    <row r="689" spans="1:19" ht="38.25" hidden="1" x14ac:dyDescent="0.25">
      <c r="A689" s="40"/>
      <c r="B689" s="41">
        <v>515191</v>
      </c>
      <c r="C689" s="42" t="s">
        <v>633</v>
      </c>
      <c r="D689" s="93"/>
      <c r="E689" s="79"/>
      <c r="F689" s="43"/>
      <c r="G689" s="43"/>
      <c r="H689" s="43"/>
      <c r="I689" s="43"/>
      <c r="J689" s="43"/>
      <c r="K689" s="43"/>
      <c r="L689" s="43"/>
      <c r="M689" s="43"/>
      <c r="N689" s="43"/>
      <c r="O689" s="61"/>
      <c r="P689" s="96">
        <f t="shared" si="526"/>
        <v>0</v>
      </c>
      <c r="Q689" s="61"/>
      <c r="R689" s="61"/>
      <c r="S689" s="96">
        <f t="shared" si="520"/>
        <v>0</v>
      </c>
    </row>
    <row r="690" spans="1:19" hidden="1" x14ac:dyDescent="0.25">
      <c r="A690" s="40"/>
      <c r="B690" s="41">
        <v>515192</v>
      </c>
      <c r="C690" s="42" t="s">
        <v>634</v>
      </c>
      <c r="D690" s="93"/>
      <c r="E690" s="79"/>
      <c r="F690" s="43"/>
      <c r="G690" s="43"/>
      <c r="H690" s="43"/>
      <c r="I690" s="43"/>
      <c r="J690" s="43"/>
      <c r="K690" s="43"/>
      <c r="L690" s="43"/>
      <c r="M690" s="43"/>
      <c r="N690" s="43"/>
      <c r="O690" s="61"/>
      <c r="P690" s="96">
        <f t="shared" si="526"/>
        <v>0</v>
      </c>
      <c r="Q690" s="61"/>
      <c r="R690" s="61"/>
      <c r="S690" s="96">
        <f t="shared" si="520"/>
        <v>0</v>
      </c>
    </row>
    <row r="691" spans="1:19" hidden="1" x14ac:dyDescent="0.25">
      <c r="A691" s="40"/>
      <c r="B691" s="41">
        <v>515197</v>
      </c>
      <c r="C691" s="42" t="s">
        <v>635</v>
      </c>
      <c r="D691" s="93"/>
      <c r="E691" s="79"/>
      <c r="F691" s="43"/>
      <c r="G691" s="43"/>
      <c r="H691" s="43"/>
      <c r="I691" s="43"/>
      <c r="J691" s="43"/>
      <c r="K691" s="43"/>
      <c r="L691" s="43"/>
      <c r="M691" s="43"/>
      <c r="N691" s="43"/>
      <c r="O691" s="61"/>
      <c r="P691" s="96">
        <f t="shared" si="526"/>
        <v>0</v>
      </c>
      <c r="Q691" s="61"/>
      <c r="R691" s="61"/>
      <c r="S691" s="96">
        <f t="shared" si="520"/>
        <v>0</v>
      </c>
    </row>
    <row r="692" spans="1:19" s="119" customFormat="1" ht="51" hidden="1" x14ac:dyDescent="0.25">
      <c r="A692" s="40"/>
      <c r="B692" s="41">
        <v>515199</v>
      </c>
      <c r="C692" s="42" t="s">
        <v>636</v>
      </c>
      <c r="D692" s="93"/>
      <c r="E692" s="79"/>
      <c r="F692" s="43"/>
      <c r="G692" s="43"/>
      <c r="H692" s="43"/>
      <c r="I692" s="43"/>
      <c r="J692" s="43"/>
      <c r="K692" s="43"/>
      <c r="L692" s="43"/>
      <c r="M692" s="43"/>
      <c r="N692" s="43"/>
      <c r="O692" s="61"/>
      <c r="P692" s="96">
        <f t="shared" si="526"/>
        <v>0</v>
      </c>
      <c r="Q692" s="61"/>
      <c r="R692" s="61"/>
      <c r="S692" s="96">
        <f t="shared" si="520"/>
        <v>0</v>
      </c>
    </row>
    <row r="693" spans="1:19" s="119" customFormat="1" hidden="1" x14ac:dyDescent="0.25">
      <c r="A693" s="142"/>
      <c r="B693" s="143">
        <v>522000</v>
      </c>
      <c r="C693" s="144" t="s">
        <v>509</v>
      </c>
      <c r="D693" s="117">
        <f>SUM(D694)</f>
        <v>0</v>
      </c>
      <c r="E693" s="120">
        <f t="shared" ref="E693:O695" si="564">SUM(E694)</f>
        <v>0</v>
      </c>
      <c r="F693" s="118">
        <f t="shared" si="564"/>
        <v>0</v>
      </c>
      <c r="G693" s="118">
        <f t="shared" si="564"/>
        <v>0</v>
      </c>
      <c r="H693" s="118">
        <f t="shared" si="564"/>
        <v>0</v>
      </c>
      <c r="I693" s="118">
        <f t="shared" si="564"/>
        <v>0</v>
      </c>
      <c r="J693" s="118">
        <f t="shared" si="564"/>
        <v>0</v>
      </c>
      <c r="K693" s="118">
        <f t="shared" si="564"/>
        <v>0</v>
      </c>
      <c r="L693" s="118">
        <f t="shared" si="564"/>
        <v>0</v>
      </c>
      <c r="M693" s="118">
        <f t="shared" si="564"/>
        <v>0</v>
      </c>
      <c r="N693" s="118">
        <f t="shared" si="564"/>
        <v>0</v>
      </c>
      <c r="O693" s="121">
        <f t="shared" si="564"/>
        <v>0</v>
      </c>
      <c r="P693" s="96">
        <f t="shared" si="526"/>
        <v>0</v>
      </c>
      <c r="Q693" s="118">
        <f t="shared" ref="Q693:R695" si="565">SUM(Q694)</f>
        <v>0</v>
      </c>
      <c r="R693" s="118">
        <f t="shared" si="565"/>
        <v>0</v>
      </c>
      <c r="S693" s="96">
        <f t="shared" si="520"/>
        <v>0</v>
      </c>
    </row>
    <row r="694" spans="1:19" hidden="1" x14ac:dyDescent="0.25">
      <c r="A694" s="142"/>
      <c r="B694" s="145">
        <v>522100</v>
      </c>
      <c r="C694" s="116" t="s">
        <v>510</v>
      </c>
      <c r="D694" s="117">
        <f>SUM(D695)</f>
        <v>0</v>
      </c>
      <c r="E694" s="120">
        <f t="shared" si="564"/>
        <v>0</v>
      </c>
      <c r="F694" s="118">
        <f t="shared" si="564"/>
        <v>0</v>
      </c>
      <c r="G694" s="118">
        <f t="shared" si="564"/>
        <v>0</v>
      </c>
      <c r="H694" s="118">
        <f t="shared" si="564"/>
        <v>0</v>
      </c>
      <c r="I694" s="118">
        <f t="shared" si="564"/>
        <v>0</v>
      </c>
      <c r="J694" s="118">
        <f t="shared" si="564"/>
        <v>0</v>
      </c>
      <c r="K694" s="118">
        <f t="shared" si="564"/>
        <v>0</v>
      </c>
      <c r="L694" s="118">
        <f t="shared" si="564"/>
        <v>0</v>
      </c>
      <c r="M694" s="118">
        <f t="shared" si="564"/>
        <v>0</v>
      </c>
      <c r="N694" s="118">
        <f t="shared" si="564"/>
        <v>0</v>
      </c>
      <c r="O694" s="121">
        <f t="shared" si="564"/>
        <v>0</v>
      </c>
      <c r="P694" s="96">
        <f t="shared" si="526"/>
        <v>0</v>
      </c>
      <c r="Q694" s="118">
        <f t="shared" si="565"/>
        <v>0</v>
      </c>
      <c r="R694" s="118">
        <f t="shared" si="565"/>
        <v>0</v>
      </c>
      <c r="S694" s="96">
        <f t="shared" ref="S694:S710" si="566">SUM(P694:R694)</f>
        <v>0</v>
      </c>
    </row>
    <row r="695" spans="1:19" hidden="1" x14ac:dyDescent="0.25">
      <c r="A695" s="40"/>
      <c r="B695" s="16">
        <v>522110</v>
      </c>
      <c r="C695" s="17" t="s">
        <v>510</v>
      </c>
      <c r="D695" s="85">
        <f>SUM(D696)</f>
        <v>0</v>
      </c>
      <c r="E695" s="104">
        <f t="shared" si="564"/>
        <v>0</v>
      </c>
      <c r="F695" s="20">
        <f t="shared" si="564"/>
        <v>0</v>
      </c>
      <c r="G695" s="20">
        <f t="shared" si="564"/>
        <v>0</v>
      </c>
      <c r="H695" s="20">
        <f t="shared" si="564"/>
        <v>0</v>
      </c>
      <c r="I695" s="20">
        <f t="shared" si="564"/>
        <v>0</v>
      </c>
      <c r="J695" s="20">
        <f t="shared" si="564"/>
        <v>0</v>
      </c>
      <c r="K695" s="20">
        <f t="shared" si="564"/>
        <v>0</v>
      </c>
      <c r="L695" s="20">
        <f t="shared" si="564"/>
        <v>0</v>
      </c>
      <c r="M695" s="20">
        <f t="shared" si="564"/>
        <v>0</v>
      </c>
      <c r="N695" s="20">
        <f t="shared" si="564"/>
        <v>0</v>
      </c>
      <c r="O695" s="105">
        <f t="shared" si="564"/>
        <v>0</v>
      </c>
      <c r="P695" s="96">
        <f t="shared" si="526"/>
        <v>0</v>
      </c>
      <c r="Q695" s="20">
        <f t="shared" si="565"/>
        <v>0</v>
      </c>
      <c r="R695" s="20">
        <f t="shared" si="565"/>
        <v>0</v>
      </c>
      <c r="S695" s="96">
        <f t="shared" si="566"/>
        <v>0</v>
      </c>
    </row>
    <row r="696" spans="1:19" s="119" customFormat="1" ht="38.25" hidden="1" x14ac:dyDescent="0.25">
      <c r="A696" s="40"/>
      <c r="B696" s="16">
        <v>522111</v>
      </c>
      <c r="C696" s="17" t="s">
        <v>649</v>
      </c>
      <c r="D696" s="106"/>
      <c r="E696" s="138"/>
      <c r="F696" s="139"/>
      <c r="G696" s="139"/>
      <c r="H696" s="139"/>
      <c r="I696" s="139"/>
      <c r="J696" s="139"/>
      <c r="K696" s="139"/>
      <c r="L696" s="139"/>
      <c r="M696" s="139"/>
      <c r="N696" s="139"/>
      <c r="O696" s="140"/>
      <c r="P696" s="96">
        <f t="shared" si="526"/>
        <v>0</v>
      </c>
      <c r="Q696" s="141"/>
      <c r="R696" s="140"/>
      <c r="S696" s="96">
        <f t="shared" si="566"/>
        <v>0</v>
      </c>
    </row>
    <row r="697" spans="1:19" s="119" customFormat="1" ht="25.5" hidden="1" x14ac:dyDescent="0.25">
      <c r="A697" s="162"/>
      <c r="B697" s="208">
        <v>523000</v>
      </c>
      <c r="C697" s="192" t="s">
        <v>511</v>
      </c>
      <c r="D697" s="189">
        <f>SUM(D698)</f>
        <v>0</v>
      </c>
      <c r="E697" s="120">
        <f t="shared" ref="E697:O699" si="567">SUM(E698)</f>
        <v>0</v>
      </c>
      <c r="F697" s="118">
        <f t="shared" si="567"/>
        <v>0</v>
      </c>
      <c r="G697" s="118">
        <f t="shared" si="567"/>
        <v>0</v>
      </c>
      <c r="H697" s="118">
        <f t="shared" si="567"/>
        <v>0</v>
      </c>
      <c r="I697" s="118">
        <f t="shared" si="567"/>
        <v>0</v>
      </c>
      <c r="J697" s="118">
        <f t="shared" si="567"/>
        <v>0</v>
      </c>
      <c r="K697" s="118">
        <f t="shared" si="567"/>
        <v>0</v>
      </c>
      <c r="L697" s="118">
        <f t="shared" si="567"/>
        <v>0</v>
      </c>
      <c r="M697" s="118">
        <f t="shared" si="567"/>
        <v>0</v>
      </c>
      <c r="N697" s="118">
        <f t="shared" si="567"/>
        <v>0</v>
      </c>
      <c r="O697" s="121">
        <f t="shared" si="567"/>
        <v>0</v>
      </c>
      <c r="P697" s="96">
        <f t="shared" si="526"/>
        <v>0</v>
      </c>
      <c r="Q697" s="118">
        <f t="shared" ref="Q697:R699" si="568">SUM(Q698)</f>
        <v>0</v>
      </c>
      <c r="R697" s="118">
        <f t="shared" si="568"/>
        <v>0</v>
      </c>
      <c r="S697" s="96">
        <f t="shared" si="566"/>
        <v>0</v>
      </c>
    </row>
    <row r="698" spans="1:19" hidden="1" x14ac:dyDescent="0.25">
      <c r="A698" s="162"/>
      <c r="B698" s="209">
        <v>523100</v>
      </c>
      <c r="C698" s="193" t="s">
        <v>512</v>
      </c>
      <c r="D698" s="189">
        <f>SUM(D699)</f>
        <v>0</v>
      </c>
      <c r="E698" s="120">
        <f t="shared" si="567"/>
        <v>0</v>
      </c>
      <c r="F698" s="118">
        <f t="shared" si="567"/>
        <v>0</v>
      </c>
      <c r="G698" s="118">
        <f t="shared" si="567"/>
        <v>0</v>
      </c>
      <c r="H698" s="118">
        <f t="shared" si="567"/>
        <v>0</v>
      </c>
      <c r="I698" s="118">
        <f t="shared" si="567"/>
        <v>0</v>
      </c>
      <c r="J698" s="118">
        <f t="shared" si="567"/>
        <v>0</v>
      </c>
      <c r="K698" s="118">
        <f t="shared" si="567"/>
        <v>0</v>
      </c>
      <c r="L698" s="118">
        <f t="shared" si="567"/>
        <v>0</v>
      </c>
      <c r="M698" s="118">
        <f t="shared" si="567"/>
        <v>0</v>
      </c>
      <c r="N698" s="118">
        <f t="shared" si="567"/>
        <v>0</v>
      </c>
      <c r="O698" s="121">
        <f t="shared" si="567"/>
        <v>0</v>
      </c>
      <c r="P698" s="96">
        <f t="shared" si="526"/>
        <v>0</v>
      </c>
      <c r="Q698" s="118">
        <f t="shared" si="568"/>
        <v>0</v>
      </c>
      <c r="R698" s="118">
        <f t="shared" si="568"/>
        <v>0</v>
      </c>
      <c r="S698" s="96">
        <f t="shared" si="566"/>
        <v>0</v>
      </c>
    </row>
    <row r="699" spans="1:19" hidden="1" x14ac:dyDescent="0.25">
      <c r="A699" s="161"/>
      <c r="B699" s="210">
        <v>523110</v>
      </c>
      <c r="C699" s="194" t="s">
        <v>512</v>
      </c>
      <c r="D699" s="190">
        <f>SUM(D700)</f>
        <v>0</v>
      </c>
      <c r="E699" s="104">
        <f t="shared" si="567"/>
        <v>0</v>
      </c>
      <c r="F699" s="20">
        <f t="shared" si="567"/>
        <v>0</v>
      </c>
      <c r="G699" s="20">
        <f t="shared" si="567"/>
        <v>0</v>
      </c>
      <c r="H699" s="20">
        <f t="shared" si="567"/>
        <v>0</v>
      </c>
      <c r="I699" s="20">
        <f t="shared" si="567"/>
        <v>0</v>
      </c>
      <c r="J699" s="20">
        <f t="shared" si="567"/>
        <v>0</v>
      </c>
      <c r="K699" s="20">
        <f t="shared" si="567"/>
        <v>0</v>
      </c>
      <c r="L699" s="20">
        <f t="shared" si="567"/>
        <v>0</v>
      </c>
      <c r="M699" s="20">
        <f t="shared" si="567"/>
        <v>0</v>
      </c>
      <c r="N699" s="20">
        <f t="shared" si="567"/>
        <v>0</v>
      </c>
      <c r="O699" s="105">
        <f t="shared" si="567"/>
        <v>0</v>
      </c>
      <c r="P699" s="96">
        <f t="shared" si="526"/>
        <v>0</v>
      </c>
      <c r="Q699" s="20">
        <f t="shared" si="568"/>
        <v>0</v>
      </c>
      <c r="R699" s="20">
        <f t="shared" si="568"/>
        <v>0</v>
      </c>
      <c r="S699" s="96">
        <f t="shared" si="566"/>
        <v>0</v>
      </c>
    </row>
    <row r="700" spans="1:19" s="207" customFormat="1" hidden="1" x14ac:dyDescent="0.25">
      <c r="A700" s="161"/>
      <c r="B700" s="211">
        <v>523111</v>
      </c>
      <c r="C700" s="195" t="s">
        <v>512</v>
      </c>
      <c r="D700" s="187"/>
      <c r="E700" s="138"/>
      <c r="F700" s="139"/>
      <c r="G700" s="139"/>
      <c r="H700" s="139"/>
      <c r="I700" s="139"/>
      <c r="J700" s="139"/>
      <c r="K700" s="139"/>
      <c r="L700" s="139"/>
      <c r="M700" s="139"/>
      <c r="N700" s="139"/>
      <c r="O700" s="197"/>
      <c r="P700" s="199">
        <f t="shared" si="526"/>
        <v>0</v>
      </c>
      <c r="Q700" s="200"/>
      <c r="R700" s="197"/>
      <c r="S700" s="196">
        <f t="shared" si="566"/>
        <v>0</v>
      </c>
    </row>
    <row r="701" spans="1:19" s="207" customFormat="1" hidden="1" x14ac:dyDescent="0.25">
      <c r="A701" s="213"/>
      <c r="B701" s="212">
        <v>541000</v>
      </c>
      <c r="C701" s="202" t="s">
        <v>638</v>
      </c>
      <c r="D701" s="203">
        <f>D702</f>
        <v>0</v>
      </c>
      <c r="E701" s="206">
        <f t="shared" ref="E701:O702" si="569">E702</f>
        <v>0</v>
      </c>
      <c r="F701" s="204">
        <f t="shared" si="569"/>
        <v>0</v>
      </c>
      <c r="G701" s="204">
        <f t="shared" si="569"/>
        <v>0</v>
      </c>
      <c r="H701" s="204">
        <f t="shared" si="569"/>
        <v>0</v>
      </c>
      <c r="I701" s="204">
        <f t="shared" si="569"/>
        <v>0</v>
      </c>
      <c r="J701" s="204">
        <f t="shared" si="569"/>
        <v>0</v>
      </c>
      <c r="K701" s="204">
        <f t="shared" si="569"/>
        <v>0</v>
      </c>
      <c r="L701" s="204">
        <f t="shared" si="569"/>
        <v>0</v>
      </c>
      <c r="M701" s="204">
        <f t="shared" si="569"/>
        <v>0</v>
      </c>
      <c r="N701" s="204">
        <f t="shared" si="569"/>
        <v>0</v>
      </c>
      <c r="O701" s="205">
        <f t="shared" si="569"/>
        <v>0</v>
      </c>
      <c r="P701" s="199">
        <f t="shared" si="526"/>
        <v>0</v>
      </c>
      <c r="Q701" s="204">
        <f t="shared" ref="Q701:R702" si="570">Q702</f>
        <v>0</v>
      </c>
      <c r="R701" s="204">
        <f t="shared" si="570"/>
        <v>0</v>
      </c>
      <c r="S701" s="196">
        <f t="shared" si="566"/>
        <v>0</v>
      </c>
    </row>
    <row r="702" spans="1:19" hidden="1" x14ac:dyDescent="0.25">
      <c r="A702" s="213"/>
      <c r="B702" s="212">
        <v>541100</v>
      </c>
      <c r="C702" s="202" t="s">
        <v>639</v>
      </c>
      <c r="D702" s="203">
        <f>D703</f>
        <v>0</v>
      </c>
      <c r="E702" s="206">
        <f t="shared" si="569"/>
        <v>0</v>
      </c>
      <c r="F702" s="204">
        <f t="shared" si="569"/>
        <v>0</v>
      </c>
      <c r="G702" s="204">
        <f t="shared" si="569"/>
        <v>0</v>
      </c>
      <c r="H702" s="204">
        <f t="shared" si="569"/>
        <v>0</v>
      </c>
      <c r="I702" s="204">
        <f t="shared" si="569"/>
        <v>0</v>
      </c>
      <c r="J702" s="204">
        <f t="shared" si="569"/>
        <v>0</v>
      </c>
      <c r="K702" s="204">
        <f t="shared" si="569"/>
        <v>0</v>
      </c>
      <c r="L702" s="204">
        <f t="shared" si="569"/>
        <v>0</v>
      </c>
      <c r="M702" s="204">
        <f t="shared" si="569"/>
        <v>0</v>
      </c>
      <c r="N702" s="204">
        <f t="shared" si="569"/>
        <v>0</v>
      </c>
      <c r="O702" s="205">
        <f t="shared" si="569"/>
        <v>0</v>
      </c>
      <c r="P702" s="199">
        <f t="shared" si="526"/>
        <v>0</v>
      </c>
      <c r="Q702" s="204">
        <f t="shared" si="570"/>
        <v>0</v>
      </c>
      <c r="R702" s="204">
        <f t="shared" si="570"/>
        <v>0</v>
      </c>
      <c r="S702" s="196">
        <f t="shared" si="566"/>
        <v>0</v>
      </c>
    </row>
    <row r="703" spans="1:19" hidden="1" x14ac:dyDescent="0.25">
      <c r="A703" s="161"/>
      <c r="B703" s="210">
        <v>541110</v>
      </c>
      <c r="C703" s="194" t="s">
        <v>640</v>
      </c>
      <c r="D703" s="85">
        <f>SUM(D704:D708)</f>
        <v>0</v>
      </c>
      <c r="E703" s="104">
        <f t="shared" ref="E703:O703" si="571">SUM(E704:E708)</f>
        <v>0</v>
      </c>
      <c r="F703" s="20">
        <f t="shared" si="571"/>
        <v>0</v>
      </c>
      <c r="G703" s="20">
        <f t="shared" si="571"/>
        <v>0</v>
      </c>
      <c r="H703" s="20">
        <f t="shared" si="571"/>
        <v>0</v>
      </c>
      <c r="I703" s="20">
        <f t="shared" si="571"/>
        <v>0</v>
      </c>
      <c r="J703" s="20">
        <f t="shared" si="571"/>
        <v>0</v>
      </c>
      <c r="K703" s="20">
        <f t="shared" si="571"/>
        <v>0</v>
      </c>
      <c r="L703" s="20">
        <f t="shared" si="571"/>
        <v>0</v>
      </c>
      <c r="M703" s="20">
        <f t="shared" si="571"/>
        <v>0</v>
      </c>
      <c r="N703" s="20">
        <f t="shared" si="571"/>
        <v>0</v>
      </c>
      <c r="O703" s="105">
        <f t="shared" si="571"/>
        <v>0</v>
      </c>
      <c r="P703" s="199">
        <f t="shared" si="526"/>
        <v>0</v>
      </c>
      <c r="Q703" s="20">
        <f>SUM(Q704:Q708)</f>
        <v>0</v>
      </c>
      <c r="R703" s="20">
        <f t="shared" ref="R703" si="572">SUM(R704:R708)</f>
        <v>0</v>
      </c>
      <c r="S703" s="196">
        <f t="shared" si="566"/>
        <v>0</v>
      </c>
    </row>
    <row r="704" spans="1:19" ht="38.25" hidden="1" x14ac:dyDescent="0.25">
      <c r="A704" s="161"/>
      <c r="B704" s="210">
        <v>541111</v>
      </c>
      <c r="C704" s="194" t="s">
        <v>645</v>
      </c>
      <c r="D704" s="106"/>
      <c r="E704" s="107"/>
      <c r="F704" s="108"/>
      <c r="G704" s="108"/>
      <c r="H704" s="108"/>
      <c r="I704" s="108"/>
      <c r="J704" s="108"/>
      <c r="K704" s="108"/>
      <c r="L704" s="108"/>
      <c r="M704" s="108"/>
      <c r="N704" s="108"/>
      <c r="O704" s="198"/>
      <c r="P704" s="199">
        <f t="shared" si="526"/>
        <v>0</v>
      </c>
      <c r="Q704" s="201"/>
      <c r="R704" s="198"/>
      <c r="S704" s="196">
        <f t="shared" si="566"/>
        <v>0</v>
      </c>
    </row>
    <row r="705" spans="1:19" hidden="1" x14ac:dyDescent="0.25">
      <c r="A705" s="161"/>
      <c r="B705" s="210">
        <v>541112</v>
      </c>
      <c r="C705" s="194" t="s">
        <v>641</v>
      </c>
      <c r="D705" s="106"/>
      <c r="E705" s="107"/>
      <c r="F705" s="108"/>
      <c r="G705" s="108"/>
      <c r="H705" s="108"/>
      <c r="I705" s="108"/>
      <c r="J705" s="108"/>
      <c r="K705" s="108"/>
      <c r="L705" s="108"/>
      <c r="M705" s="108"/>
      <c r="N705" s="108"/>
      <c r="O705" s="198"/>
      <c r="P705" s="199">
        <f t="shared" si="526"/>
        <v>0</v>
      </c>
      <c r="Q705" s="201"/>
      <c r="R705" s="198"/>
      <c r="S705" s="196">
        <f t="shared" si="566"/>
        <v>0</v>
      </c>
    </row>
    <row r="706" spans="1:19" ht="25.5" hidden="1" x14ac:dyDescent="0.25">
      <c r="A706" s="161"/>
      <c r="B706" s="210">
        <v>541113</v>
      </c>
      <c r="C706" s="194" t="s">
        <v>642</v>
      </c>
      <c r="D706" s="106"/>
      <c r="E706" s="107"/>
      <c r="F706" s="108"/>
      <c r="G706" s="108"/>
      <c r="H706" s="108"/>
      <c r="I706" s="108"/>
      <c r="J706" s="108"/>
      <c r="K706" s="108"/>
      <c r="L706" s="108"/>
      <c r="M706" s="108"/>
      <c r="N706" s="108"/>
      <c r="O706" s="198"/>
      <c r="P706" s="199">
        <f t="shared" si="526"/>
        <v>0</v>
      </c>
      <c r="Q706" s="201"/>
      <c r="R706" s="198"/>
      <c r="S706" s="196">
        <f t="shared" si="566"/>
        <v>0</v>
      </c>
    </row>
    <row r="707" spans="1:19" ht="25.5" hidden="1" x14ac:dyDescent="0.25">
      <c r="A707" s="161"/>
      <c r="B707" s="210">
        <v>541114</v>
      </c>
      <c r="C707" s="194" t="s">
        <v>643</v>
      </c>
      <c r="D707" s="106"/>
      <c r="E707" s="107"/>
      <c r="F707" s="108"/>
      <c r="G707" s="108"/>
      <c r="H707" s="108"/>
      <c r="I707" s="108"/>
      <c r="J707" s="108"/>
      <c r="K707" s="108"/>
      <c r="L707" s="108"/>
      <c r="M707" s="108"/>
      <c r="N707" s="108"/>
      <c r="O707" s="198"/>
      <c r="P707" s="199">
        <f t="shared" si="526"/>
        <v>0</v>
      </c>
      <c r="Q707" s="201"/>
      <c r="R707" s="198"/>
      <c r="S707" s="196">
        <f t="shared" si="566"/>
        <v>0</v>
      </c>
    </row>
    <row r="708" spans="1:19" ht="26.25" hidden="1" thickBot="1" x14ac:dyDescent="0.3">
      <c r="A708" s="161"/>
      <c r="B708" s="210">
        <v>541115</v>
      </c>
      <c r="C708" s="194" t="s">
        <v>644</v>
      </c>
      <c r="D708" s="106"/>
      <c r="E708" s="107"/>
      <c r="F708" s="108"/>
      <c r="G708" s="108"/>
      <c r="H708" s="108"/>
      <c r="I708" s="108"/>
      <c r="J708" s="108"/>
      <c r="K708" s="108"/>
      <c r="L708" s="108"/>
      <c r="M708" s="108"/>
      <c r="N708" s="108"/>
      <c r="O708" s="198"/>
      <c r="P708" s="199">
        <f t="shared" si="526"/>
        <v>0</v>
      </c>
      <c r="Q708" s="201"/>
      <c r="R708" s="198"/>
      <c r="S708" s="196">
        <f t="shared" si="566"/>
        <v>0</v>
      </c>
    </row>
    <row r="709" spans="1:19" ht="13.5" hidden="1" customHeight="1" thickBot="1" x14ac:dyDescent="0.3">
      <c r="A709" s="214"/>
      <c r="B709" s="215"/>
      <c r="C709" s="135" t="s">
        <v>18</v>
      </c>
      <c r="D709" s="97">
        <f t="shared" ref="D709:O709" si="573">D592+D631+D693+D697+D676+D671+D701</f>
        <v>0</v>
      </c>
      <c r="E709" s="98">
        <f t="shared" si="573"/>
        <v>0</v>
      </c>
      <c r="F709" s="99">
        <f t="shared" si="573"/>
        <v>0</v>
      </c>
      <c r="G709" s="99">
        <f t="shared" si="573"/>
        <v>0</v>
      </c>
      <c r="H709" s="99">
        <f t="shared" si="573"/>
        <v>0</v>
      </c>
      <c r="I709" s="99">
        <f t="shared" si="573"/>
        <v>0</v>
      </c>
      <c r="J709" s="99">
        <f t="shared" si="573"/>
        <v>0</v>
      </c>
      <c r="K709" s="99">
        <f t="shared" si="573"/>
        <v>0</v>
      </c>
      <c r="L709" s="99">
        <f t="shared" si="573"/>
        <v>0</v>
      </c>
      <c r="M709" s="99">
        <f t="shared" si="573"/>
        <v>0</v>
      </c>
      <c r="N709" s="99">
        <f t="shared" si="573"/>
        <v>0</v>
      </c>
      <c r="O709" s="100">
        <f t="shared" si="573"/>
        <v>0</v>
      </c>
      <c r="P709" s="97">
        <f t="shared" si="526"/>
        <v>0</v>
      </c>
      <c r="Q709" s="99">
        <f>Q592+Q631+Q693+Q697+Q676+Q671+Q701</f>
        <v>0</v>
      </c>
      <c r="R709" s="99">
        <f>R592+R631+R693+R697+R676+R671+R701</f>
        <v>0</v>
      </c>
      <c r="S709" s="97">
        <f t="shared" si="566"/>
        <v>0</v>
      </c>
    </row>
    <row r="710" spans="1:19" ht="14.25" customHeight="1" thickBot="1" x14ac:dyDescent="0.3">
      <c r="A710" s="188"/>
      <c r="B710" s="217"/>
      <c r="C710" s="216" t="s">
        <v>18</v>
      </c>
      <c r="D710" s="191">
        <f t="shared" ref="D710:O710" si="574">D591+D709</f>
        <v>19315000</v>
      </c>
      <c r="E710" s="98">
        <f t="shared" si="574"/>
        <v>19315000</v>
      </c>
      <c r="F710" s="99">
        <f t="shared" si="574"/>
        <v>0</v>
      </c>
      <c r="G710" s="99">
        <f t="shared" si="574"/>
        <v>0</v>
      </c>
      <c r="H710" s="99">
        <f t="shared" si="574"/>
        <v>0</v>
      </c>
      <c r="I710" s="99">
        <f t="shared" si="574"/>
        <v>0</v>
      </c>
      <c r="J710" s="99">
        <f t="shared" si="574"/>
        <v>0</v>
      </c>
      <c r="K710" s="99">
        <f t="shared" si="574"/>
        <v>0</v>
      </c>
      <c r="L710" s="99">
        <f t="shared" si="574"/>
        <v>0</v>
      </c>
      <c r="M710" s="99">
        <f t="shared" si="574"/>
        <v>0</v>
      </c>
      <c r="N710" s="99">
        <f t="shared" si="574"/>
        <v>0</v>
      </c>
      <c r="O710" s="100">
        <f t="shared" si="574"/>
        <v>0</v>
      </c>
      <c r="P710" s="136">
        <f t="shared" si="526"/>
        <v>19315000</v>
      </c>
      <c r="Q710" s="137">
        <f>Q591+Q709</f>
        <v>19315000</v>
      </c>
      <c r="R710" s="137">
        <f>R591+R709</f>
        <v>19315000</v>
      </c>
      <c r="S710" s="136">
        <f t="shared" si="566"/>
        <v>57945000</v>
      </c>
    </row>
    <row r="711" spans="1:19" ht="16.5" thickBot="1" x14ac:dyDescent="0.3"/>
    <row r="712" spans="1:19" ht="52.5" customHeight="1" x14ac:dyDescent="0.25">
      <c r="A712" s="382" t="s">
        <v>476</v>
      </c>
      <c r="B712" s="384"/>
      <c r="C712" s="384"/>
      <c r="D712" s="384"/>
      <c r="E712" s="384"/>
      <c r="F712" s="384"/>
      <c r="G712" s="384"/>
      <c r="H712" s="384"/>
      <c r="I712" s="384"/>
      <c r="J712" s="384"/>
      <c r="K712" s="384"/>
      <c r="L712" s="384"/>
      <c r="M712" s="384"/>
      <c r="N712" s="384"/>
      <c r="O712" s="384" t="s">
        <v>865</v>
      </c>
      <c r="P712" s="384" t="s">
        <v>780</v>
      </c>
      <c r="Q712" s="384" t="s">
        <v>813</v>
      </c>
      <c r="R712" s="384" t="s">
        <v>866</v>
      </c>
      <c r="S712" s="387" t="s">
        <v>864</v>
      </c>
    </row>
    <row r="713" spans="1:19" ht="16.5" thickBot="1" x14ac:dyDescent="0.3">
      <c r="A713" s="392" t="s">
        <v>477</v>
      </c>
      <c r="B713" s="393"/>
      <c r="C713" s="393"/>
      <c r="D713" s="393" t="s">
        <v>40</v>
      </c>
      <c r="E713" s="393"/>
      <c r="F713" s="393"/>
      <c r="G713" s="393"/>
      <c r="H713" s="393"/>
      <c r="I713" s="393"/>
      <c r="J713" s="393"/>
      <c r="K713" s="393"/>
      <c r="L713" s="393"/>
      <c r="M713" s="393"/>
      <c r="N713" s="393"/>
      <c r="O713" s="386"/>
      <c r="P713" s="386"/>
      <c r="Q713" s="386"/>
      <c r="R713" s="386"/>
      <c r="S713" s="388"/>
    </row>
    <row r="714" spans="1:19" x14ac:dyDescent="0.25">
      <c r="A714" s="394" t="s">
        <v>478</v>
      </c>
      <c r="B714" s="395"/>
      <c r="C714" s="395"/>
      <c r="D714" s="396" t="s">
        <v>479</v>
      </c>
      <c r="E714" s="396"/>
      <c r="F714" s="396"/>
      <c r="G714" s="396"/>
      <c r="H714" s="396"/>
      <c r="I714" s="396"/>
      <c r="J714" s="396"/>
      <c r="K714" s="396"/>
      <c r="L714" s="396"/>
      <c r="M714" s="396"/>
      <c r="N714" s="396"/>
      <c r="O714" s="101">
        <f>D710</f>
        <v>19315000</v>
      </c>
      <c r="P714" s="101">
        <f>SUM(E710)</f>
        <v>19315000</v>
      </c>
      <c r="Q714" s="101">
        <f>Q710</f>
        <v>19315000</v>
      </c>
      <c r="R714" s="101">
        <f>R710</f>
        <v>19315000</v>
      </c>
      <c r="S714" s="103">
        <f>SUM(P714:R714)</f>
        <v>57945000</v>
      </c>
    </row>
    <row r="715" spans="1:19" x14ac:dyDescent="0.25">
      <c r="A715" s="389" t="s">
        <v>480</v>
      </c>
      <c r="B715" s="390"/>
      <c r="C715" s="390"/>
      <c r="D715" s="391" t="s">
        <v>539</v>
      </c>
      <c r="E715" s="391"/>
      <c r="F715" s="391"/>
      <c r="G715" s="391"/>
      <c r="H715" s="391"/>
      <c r="I715" s="391"/>
      <c r="J715" s="391"/>
      <c r="K715" s="391"/>
      <c r="L715" s="391"/>
      <c r="M715" s="391"/>
      <c r="N715" s="391"/>
      <c r="O715" s="102"/>
      <c r="P715" s="102">
        <f>SUM(F710)</f>
        <v>0</v>
      </c>
      <c r="Q715" s="102"/>
      <c r="R715" s="102"/>
      <c r="S715" s="103">
        <f t="shared" ref="S715:S724" si="575">SUM(P715:R715)</f>
        <v>0</v>
      </c>
    </row>
    <row r="716" spans="1:19" x14ac:dyDescent="0.25">
      <c r="A716" s="389" t="s">
        <v>481</v>
      </c>
      <c r="B716" s="390"/>
      <c r="C716" s="390"/>
      <c r="D716" s="391" t="s">
        <v>482</v>
      </c>
      <c r="E716" s="391"/>
      <c r="F716" s="391"/>
      <c r="G716" s="391"/>
      <c r="H716" s="391"/>
      <c r="I716" s="391"/>
      <c r="J716" s="391"/>
      <c r="K716" s="391"/>
      <c r="L716" s="391"/>
      <c r="M716" s="391"/>
      <c r="N716" s="391"/>
      <c r="O716" s="102"/>
      <c r="P716" s="102">
        <f>SUM(G710)</f>
        <v>0</v>
      </c>
      <c r="Q716" s="102"/>
      <c r="R716" s="102"/>
      <c r="S716" s="103">
        <f t="shared" si="575"/>
        <v>0</v>
      </c>
    </row>
    <row r="717" spans="1:19" x14ac:dyDescent="0.25">
      <c r="A717" s="389" t="s">
        <v>483</v>
      </c>
      <c r="B717" s="390"/>
      <c r="C717" s="390"/>
      <c r="D717" s="391" t="s">
        <v>484</v>
      </c>
      <c r="E717" s="391"/>
      <c r="F717" s="391"/>
      <c r="G717" s="391"/>
      <c r="H717" s="391"/>
      <c r="I717" s="391"/>
      <c r="J717" s="391"/>
      <c r="K717" s="391"/>
      <c r="L717" s="391"/>
      <c r="M717" s="391"/>
      <c r="N717" s="391"/>
      <c r="O717" s="102"/>
      <c r="P717" s="102">
        <f>SUM(H710)</f>
        <v>0</v>
      </c>
      <c r="Q717" s="102"/>
      <c r="R717" s="102"/>
      <c r="S717" s="103">
        <f t="shared" si="575"/>
        <v>0</v>
      </c>
    </row>
    <row r="718" spans="1:19" x14ac:dyDescent="0.25">
      <c r="A718" s="389" t="s">
        <v>485</v>
      </c>
      <c r="B718" s="390"/>
      <c r="C718" s="390"/>
      <c r="D718" s="391" t="s">
        <v>675</v>
      </c>
      <c r="E718" s="391"/>
      <c r="F718" s="391"/>
      <c r="G718" s="391"/>
      <c r="H718" s="391"/>
      <c r="I718" s="391"/>
      <c r="J718" s="391"/>
      <c r="K718" s="391"/>
      <c r="L718" s="391"/>
      <c r="M718" s="391"/>
      <c r="N718" s="391"/>
      <c r="O718" s="102"/>
      <c r="P718" s="102">
        <f>SUM(I710)</f>
        <v>0</v>
      </c>
      <c r="Q718" s="102"/>
      <c r="R718" s="102"/>
      <c r="S718" s="103">
        <f t="shared" si="575"/>
        <v>0</v>
      </c>
    </row>
    <row r="719" spans="1:19" x14ac:dyDescent="0.25">
      <c r="A719" s="389" t="s">
        <v>486</v>
      </c>
      <c r="B719" s="390"/>
      <c r="C719" s="390"/>
      <c r="D719" s="391" t="s">
        <v>541</v>
      </c>
      <c r="E719" s="391"/>
      <c r="F719" s="391"/>
      <c r="G719" s="391"/>
      <c r="H719" s="391"/>
      <c r="I719" s="391"/>
      <c r="J719" s="391"/>
      <c r="K719" s="391"/>
      <c r="L719" s="391"/>
      <c r="M719" s="391"/>
      <c r="N719" s="391"/>
      <c r="O719" s="102"/>
      <c r="P719" s="102">
        <f>SUM(J710)</f>
        <v>0</v>
      </c>
      <c r="Q719" s="102"/>
      <c r="R719" s="102"/>
      <c r="S719" s="103">
        <f t="shared" si="575"/>
        <v>0</v>
      </c>
    </row>
    <row r="720" spans="1:19" x14ac:dyDescent="0.25">
      <c r="A720" s="389" t="s">
        <v>487</v>
      </c>
      <c r="B720" s="390"/>
      <c r="C720" s="390"/>
      <c r="D720" s="391" t="s">
        <v>492</v>
      </c>
      <c r="E720" s="391"/>
      <c r="F720" s="391"/>
      <c r="G720" s="391"/>
      <c r="H720" s="391"/>
      <c r="I720" s="391"/>
      <c r="J720" s="391"/>
      <c r="K720" s="391"/>
      <c r="L720" s="391"/>
      <c r="M720" s="391"/>
      <c r="N720" s="391"/>
      <c r="O720" s="102"/>
      <c r="P720" s="102">
        <f>SUM(K710)</f>
        <v>0</v>
      </c>
      <c r="Q720" s="102"/>
      <c r="R720" s="102"/>
      <c r="S720" s="103">
        <f t="shared" si="575"/>
        <v>0</v>
      </c>
    </row>
    <row r="721" spans="1:19" x14ac:dyDescent="0.25">
      <c r="A721" s="389" t="s">
        <v>488</v>
      </c>
      <c r="B721" s="390"/>
      <c r="C721" s="390"/>
      <c r="D721" s="391" t="s">
        <v>493</v>
      </c>
      <c r="E721" s="391"/>
      <c r="F721" s="391"/>
      <c r="G721" s="391"/>
      <c r="H721" s="391"/>
      <c r="I721" s="391"/>
      <c r="J721" s="391"/>
      <c r="K721" s="391"/>
      <c r="L721" s="391"/>
      <c r="M721" s="391"/>
      <c r="N721" s="391"/>
      <c r="O721" s="102"/>
      <c r="P721" s="102">
        <f>SUM(L710)</f>
        <v>0</v>
      </c>
      <c r="Q721" s="102"/>
      <c r="R721" s="102"/>
      <c r="S721" s="103">
        <f t="shared" si="575"/>
        <v>0</v>
      </c>
    </row>
    <row r="722" spans="1:19" x14ac:dyDescent="0.25">
      <c r="A722" s="389" t="s">
        <v>489</v>
      </c>
      <c r="B722" s="390"/>
      <c r="C722" s="390"/>
      <c r="D722" s="391" t="s">
        <v>494</v>
      </c>
      <c r="E722" s="391"/>
      <c r="F722" s="391"/>
      <c r="G722" s="391"/>
      <c r="H722" s="391"/>
      <c r="I722" s="391"/>
      <c r="J722" s="391"/>
      <c r="K722" s="391"/>
      <c r="L722" s="391"/>
      <c r="M722" s="391"/>
      <c r="N722" s="391"/>
      <c r="O722" s="102"/>
      <c r="P722" s="102">
        <f>SUM(M710)</f>
        <v>0</v>
      </c>
      <c r="Q722" s="102"/>
      <c r="R722" s="102"/>
      <c r="S722" s="103">
        <f t="shared" si="575"/>
        <v>0</v>
      </c>
    </row>
    <row r="723" spans="1:19" x14ac:dyDescent="0.25">
      <c r="A723" s="389" t="s">
        <v>490</v>
      </c>
      <c r="B723" s="390"/>
      <c r="C723" s="390"/>
      <c r="D723" s="391" t="s">
        <v>495</v>
      </c>
      <c r="E723" s="391"/>
      <c r="F723" s="391"/>
      <c r="G723" s="391"/>
      <c r="H723" s="391"/>
      <c r="I723" s="391"/>
      <c r="J723" s="391"/>
      <c r="K723" s="391"/>
      <c r="L723" s="391"/>
      <c r="M723" s="391"/>
      <c r="N723" s="391"/>
      <c r="O723" s="102"/>
      <c r="P723" s="102">
        <f>SUM(N710)</f>
        <v>0</v>
      </c>
      <c r="Q723" s="102"/>
      <c r="R723" s="102"/>
      <c r="S723" s="103">
        <f t="shared" si="575"/>
        <v>0</v>
      </c>
    </row>
    <row r="724" spans="1:19" x14ac:dyDescent="0.25">
      <c r="A724" s="389" t="s">
        <v>491</v>
      </c>
      <c r="B724" s="390"/>
      <c r="C724" s="390"/>
      <c r="D724" s="391" t="s">
        <v>496</v>
      </c>
      <c r="E724" s="391"/>
      <c r="F724" s="391"/>
      <c r="G724" s="391"/>
      <c r="H724" s="391"/>
      <c r="I724" s="391"/>
      <c r="J724" s="391"/>
      <c r="K724" s="391"/>
      <c r="L724" s="391"/>
      <c r="M724" s="391"/>
      <c r="N724" s="391"/>
      <c r="O724" s="102"/>
      <c r="P724" s="102">
        <f>SUM(O710)</f>
        <v>0</v>
      </c>
      <c r="Q724" s="3"/>
      <c r="R724" s="3"/>
      <c r="S724" s="103">
        <f t="shared" si="575"/>
        <v>0</v>
      </c>
    </row>
    <row r="725" spans="1:19" ht="16.5" thickBot="1" x14ac:dyDescent="0.3">
      <c r="A725" s="379" t="s">
        <v>18</v>
      </c>
      <c r="B725" s="380"/>
      <c r="C725" s="380"/>
      <c r="D725" s="380"/>
      <c r="E725" s="380"/>
      <c r="F725" s="380"/>
      <c r="G725" s="380"/>
      <c r="H725" s="380"/>
      <c r="I725" s="380"/>
      <c r="J725" s="380"/>
      <c r="K725" s="380"/>
      <c r="L725" s="380"/>
      <c r="M725" s="380"/>
      <c r="N725" s="381"/>
      <c r="O725" s="160">
        <f>SUM(O714:O724)</f>
        <v>19315000</v>
      </c>
      <c r="P725" s="160">
        <f>SUM(P714:P724)</f>
        <v>19315000</v>
      </c>
      <c r="Q725" s="160">
        <f t="shared" ref="Q725:S725" si="576">SUM(Q714:Q724)</f>
        <v>19315000</v>
      </c>
      <c r="R725" s="160">
        <f t="shared" si="576"/>
        <v>19315000</v>
      </c>
      <c r="S725" s="160">
        <f t="shared" si="576"/>
        <v>57945000</v>
      </c>
    </row>
    <row r="726" spans="1:19" ht="16.5" thickBot="1" x14ac:dyDescent="0.3"/>
    <row r="727" spans="1:19" ht="32.25" customHeight="1" x14ac:dyDescent="0.25">
      <c r="A727" s="382"/>
      <c r="B727" s="384" t="s">
        <v>542</v>
      </c>
      <c r="C727" s="375"/>
      <c r="D727" s="377" t="s">
        <v>867</v>
      </c>
      <c r="E727" s="372" t="s">
        <v>781</v>
      </c>
      <c r="F727" s="373"/>
      <c r="G727" s="373"/>
      <c r="H727" s="373"/>
      <c r="I727" s="373"/>
      <c r="J727" s="373"/>
      <c r="K727" s="373"/>
      <c r="L727" s="373"/>
      <c r="M727" s="373"/>
      <c r="N727" s="373"/>
      <c r="O727" s="373"/>
      <c r="P727" s="374"/>
      <c r="Q727" s="384" t="s">
        <v>815</v>
      </c>
      <c r="R727" s="375" t="s">
        <v>868</v>
      </c>
      <c r="S727" s="377" t="s">
        <v>864</v>
      </c>
    </row>
    <row r="728" spans="1:19" ht="36.75" customHeight="1" thickBot="1" x14ac:dyDescent="0.3">
      <c r="A728" s="383"/>
      <c r="B728" s="243" t="s">
        <v>39</v>
      </c>
      <c r="C728" s="240" t="s">
        <v>40</v>
      </c>
      <c r="D728" s="378"/>
      <c r="E728" s="242" t="s">
        <v>27</v>
      </c>
      <c r="F728" s="243" t="s">
        <v>28</v>
      </c>
      <c r="G728" s="243" t="s">
        <v>29</v>
      </c>
      <c r="H728" s="243" t="s">
        <v>30</v>
      </c>
      <c r="I728" s="243" t="s">
        <v>31</v>
      </c>
      <c r="J728" s="243" t="s">
        <v>32</v>
      </c>
      <c r="K728" s="243" t="s">
        <v>37</v>
      </c>
      <c r="L728" s="243" t="s">
        <v>36</v>
      </c>
      <c r="M728" s="243" t="s">
        <v>33</v>
      </c>
      <c r="N728" s="243" t="s">
        <v>34</v>
      </c>
      <c r="O728" s="240" t="s">
        <v>35</v>
      </c>
      <c r="P728" s="241" t="s">
        <v>18</v>
      </c>
      <c r="Q728" s="385"/>
      <c r="R728" s="376"/>
      <c r="S728" s="378"/>
    </row>
    <row r="729" spans="1:19" ht="47.25" hidden="1" x14ac:dyDescent="0.25">
      <c r="A729" s="171"/>
      <c r="B729" s="229" t="s">
        <v>676</v>
      </c>
      <c r="C729" s="230" t="s">
        <v>677</v>
      </c>
      <c r="D729" s="166"/>
      <c r="E729" s="166"/>
      <c r="F729" s="166"/>
      <c r="G729" s="166"/>
      <c r="H729" s="166"/>
      <c r="I729" s="166"/>
      <c r="J729" s="166"/>
      <c r="K729" s="166"/>
      <c r="L729" s="166"/>
      <c r="M729" s="166"/>
      <c r="N729" s="166"/>
      <c r="O729" s="166"/>
      <c r="P729" s="167">
        <f>SUM(E729:O729)</f>
        <v>0</v>
      </c>
      <c r="Q729" s="166"/>
      <c r="R729" s="166"/>
      <c r="S729" s="163">
        <f>SUM(P729:R729)</f>
        <v>0</v>
      </c>
    </row>
    <row r="730" spans="1:19" ht="63" hidden="1" x14ac:dyDescent="0.25">
      <c r="A730" s="173"/>
      <c r="B730" s="231" t="s">
        <v>678</v>
      </c>
      <c r="C730" s="232" t="s">
        <v>679</v>
      </c>
      <c r="D730" s="102"/>
      <c r="E730" s="102"/>
      <c r="F730" s="102"/>
      <c r="G730" s="102">
        <f>G710</f>
        <v>0</v>
      </c>
      <c r="H730" s="102"/>
      <c r="I730" s="102"/>
      <c r="J730" s="102"/>
      <c r="K730" s="102"/>
      <c r="L730" s="102"/>
      <c r="M730" s="102"/>
      <c r="N730" s="102"/>
      <c r="O730" s="102"/>
      <c r="P730" s="168">
        <f t="shared" ref="P730:P744" si="577">SUM(E730:O730)</f>
        <v>0</v>
      </c>
      <c r="Q730" s="102"/>
      <c r="R730" s="102"/>
      <c r="S730" s="164">
        <f t="shared" ref="S730:S744" si="578">SUM(P730:R730)</f>
        <v>0</v>
      </c>
    </row>
    <row r="731" spans="1:19" ht="47.25" hidden="1" x14ac:dyDescent="0.25">
      <c r="A731" s="173"/>
      <c r="B731" s="231" t="s">
        <v>680</v>
      </c>
      <c r="C731" s="232" t="s">
        <v>681</v>
      </c>
      <c r="D731" s="102"/>
      <c r="E731" s="102"/>
      <c r="F731" s="102"/>
      <c r="G731" s="102"/>
      <c r="H731" s="102"/>
      <c r="I731" s="102">
        <f>I710</f>
        <v>0</v>
      </c>
      <c r="J731" s="102"/>
      <c r="K731" s="102"/>
      <c r="L731" s="102"/>
      <c r="M731" s="102"/>
      <c r="N731" s="102"/>
      <c r="O731" s="102"/>
      <c r="P731" s="168">
        <f t="shared" si="577"/>
        <v>0</v>
      </c>
      <c r="Q731" s="102"/>
      <c r="R731" s="102"/>
      <c r="S731" s="164">
        <f t="shared" si="578"/>
        <v>0</v>
      </c>
    </row>
    <row r="732" spans="1:19" ht="16.5" thickBot="1" x14ac:dyDescent="0.3">
      <c r="A732" s="173"/>
      <c r="B732" s="231" t="s">
        <v>682</v>
      </c>
      <c r="C732" s="232" t="s">
        <v>479</v>
      </c>
      <c r="D732" s="102">
        <f>D710</f>
        <v>19315000</v>
      </c>
      <c r="E732" s="102">
        <f>E710</f>
        <v>19315000</v>
      </c>
      <c r="F732" s="102"/>
      <c r="G732" s="102"/>
      <c r="H732" s="102"/>
      <c r="I732" s="102"/>
      <c r="J732" s="102"/>
      <c r="K732" s="102"/>
      <c r="L732" s="102"/>
      <c r="M732" s="102"/>
      <c r="N732" s="102"/>
      <c r="O732" s="102"/>
      <c r="P732" s="168">
        <f t="shared" si="577"/>
        <v>19315000</v>
      </c>
      <c r="Q732" s="102">
        <f>Q725</f>
        <v>19315000</v>
      </c>
      <c r="R732" s="102">
        <f>R725</f>
        <v>19315000</v>
      </c>
      <c r="S732" s="164">
        <f t="shared" si="578"/>
        <v>57945000</v>
      </c>
    </row>
    <row r="733" spans="1:19" ht="31.5" hidden="1" x14ac:dyDescent="0.25">
      <c r="A733" s="173"/>
      <c r="B733" s="174" t="s">
        <v>683</v>
      </c>
      <c r="C733" s="232" t="s">
        <v>684</v>
      </c>
      <c r="D733" s="102"/>
      <c r="E733" s="102"/>
      <c r="F733" s="102"/>
      <c r="G733" s="102"/>
      <c r="H733" s="102"/>
      <c r="I733" s="102"/>
      <c r="J733" s="102"/>
      <c r="K733" s="102"/>
      <c r="L733" s="102"/>
      <c r="M733" s="102"/>
      <c r="N733" s="102"/>
      <c r="O733" s="102"/>
      <c r="P733" s="168">
        <f>SUM(E733:O733)</f>
        <v>0</v>
      </c>
      <c r="Q733" s="102"/>
      <c r="R733" s="102"/>
      <c r="S733" s="164">
        <f t="shared" si="578"/>
        <v>0</v>
      </c>
    </row>
    <row r="734" spans="1:19" ht="47.25" hidden="1" x14ac:dyDescent="0.25">
      <c r="A734" s="173"/>
      <c r="B734" s="174" t="s">
        <v>685</v>
      </c>
      <c r="C734" s="232" t="s">
        <v>686</v>
      </c>
      <c r="D734" s="102"/>
      <c r="E734" s="102"/>
      <c r="F734" s="102"/>
      <c r="G734" s="102"/>
      <c r="H734" s="102"/>
      <c r="I734" s="102"/>
      <c r="J734" s="102"/>
      <c r="K734" s="102"/>
      <c r="L734" s="102"/>
      <c r="M734" s="102">
        <f>M710</f>
        <v>0</v>
      </c>
      <c r="N734" s="102"/>
      <c r="O734" s="102"/>
      <c r="P734" s="168">
        <f t="shared" si="577"/>
        <v>0</v>
      </c>
      <c r="Q734" s="102"/>
      <c r="R734" s="102"/>
      <c r="S734" s="164">
        <f t="shared" si="578"/>
        <v>0</v>
      </c>
    </row>
    <row r="735" spans="1:19" hidden="1" x14ac:dyDescent="0.25">
      <c r="A735" s="173"/>
      <c r="B735" s="174"/>
      <c r="C735" s="232"/>
      <c r="D735" s="102"/>
      <c r="E735" s="102"/>
      <c r="F735" s="102"/>
      <c r="G735" s="102"/>
      <c r="H735" s="102"/>
      <c r="I735" s="102"/>
      <c r="J735" s="102"/>
      <c r="K735" s="102"/>
      <c r="L735" s="102"/>
      <c r="M735" s="102"/>
      <c r="N735" s="102"/>
      <c r="O735" s="102"/>
      <c r="P735" s="168">
        <f t="shared" si="577"/>
        <v>0</v>
      </c>
      <c r="Q735" s="102"/>
      <c r="R735" s="102"/>
      <c r="S735" s="164">
        <f t="shared" si="578"/>
        <v>0</v>
      </c>
    </row>
    <row r="736" spans="1:19" hidden="1" x14ac:dyDescent="0.25">
      <c r="A736" s="173"/>
      <c r="B736" s="174"/>
      <c r="C736" s="232"/>
      <c r="D736" s="102"/>
      <c r="E736" s="102"/>
      <c r="F736" s="102"/>
      <c r="G736" s="102"/>
      <c r="H736" s="102"/>
      <c r="I736" s="102"/>
      <c r="J736" s="102"/>
      <c r="K736" s="102"/>
      <c r="L736" s="102"/>
      <c r="M736" s="102"/>
      <c r="N736" s="102"/>
      <c r="O736" s="102"/>
      <c r="P736" s="168">
        <f t="shared" si="577"/>
        <v>0</v>
      </c>
      <c r="Q736" s="102"/>
      <c r="R736" s="102"/>
      <c r="S736" s="164">
        <f t="shared" si="578"/>
        <v>0</v>
      </c>
    </row>
    <row r="737" spans="1:19" hidden="1" x14ac:dyDescent="0.25">
      <c r="A737" s="173"/>
      <c r="B737" s="174"/>
      <c r="C737" s="232"/>
      <c r="D737" s="102"/>
      <c r="E737" s="102"/>
      <c r="F737" s="102"/>
      <c r="G737" s="102"/>
      <c r="H737" s="102"/>
      <c r="I737" s="102"/>
      <c r="J737" s="102"/>
      <c r="K737" s="102"/>
      <c r="L737" s="102"/>
      <c r="M737" s="102"/>
      <c r="N737" s="102"/>
      <c r="O737" s="102"/>
      <c r="P737" s="168">
        <f t="shared" si="577"/>
        <v>0</v>
      </c>
      <c r="Q737" s="102"/>
      <c r="R737" s="102"/>
      <c r="S737" s="164">
        <f t="shared" si="578"/>
        <v>0</v>
      </c>
    </row>
    <row r="738" spans="1:19" hidden="1" x14ac:dyDescent="0.25">
      <c r="A738" s="173"/>
      <c r="B738" s="174"/>
      <c r="C738" s="232"/>
      <c r="D738" s="102"/>
      <c r="E738" s="102"/>
      <c r="F738" s="102"/>
      <c r="G738" s="102"/>
      <c r="H738" s="102"/>
      <c r="I738" s="102"/>
      <c r="J738" s="102"/>
      <c r="K738" s="102"/>
      <c r="L738" s="102"/>
      <c r="M738" s="102"/>
      <c r="N738" s="102"/>
      <c r="O738" s="102"/>
      <c r="P738" s="168">
        <f t="shared" si="577"/>
        <v>0</v>
      </c>
      <c r="Q738" s="102"/>
      <c r="R738" s="102"/>
      <c r="S738" s="164">
        <f t="shared" si="578"/>
        <v>0</v>
      </c>
    </row>
    <row r="739" spans="1:19" hidden="1" x14ac:dyDescent="0.25">
      <c r="A739" s="173"/>
      <c r="B739" s="174"/>
      <c r="C739" s="232"/>
      <c r="D739" s="102"/>
      <c r="E739" s="102"/>
      <c r="F739" s="102"/>
      <c r="G739" s="102"/>
      <c r="H739" s="102"/>
      <c r="I739" s="102"/>
      <c r="J739" s="102"/>
      <c r="K739" s="102"/>
      <c r="L739" s="102"/>
      <c r="M739" s="102"/>
      <c r="N739" s="102"/>
      <c r="O739" s="102"/>
      <c r="P739" s="168">
        <f t="shared" si="577"/>
        <v>0</v>
      </c>
      <c r="Q739" s="102"/>
      <c r="R739" s="102"/>
      <c r="S739" s="164">
        <f t="shared" si="578"/>
        <v>0</v>
      </c>
    </row>
    <row r="740" spans="1:19" hidden="1" x14ac:dyDescent="0.25">
      <c r="A740" s="173"/>
      <c r="B740" s="174"/>
      <c r="C740" s="232"/>
      <c r="D740" s="102"/>
      <c r="E740" s="102"/>
      <c r="F740" s="102"/>
      <c r="G740" s="102"/>
      <c r="H740" s="102"/>
      <c r="I740" s="102"/>
      <c r="J740" s="102"/>
      <c r="K740" s="102"/>
      <c r="L740" s="102"/>
      <c r="M740" s="102"/>
      <c r="N740" s="102"/>
      <c r="O740" s="102"/>
      <c r="P740" s="168">
        <f t="shared" si="577"/>
        <v>0</v>
      </c>
      <c r="Q740" s="102"/>
      <c r="R740" s="102"/>
      <c r="S740" s="164">
        <f t="shared" si="578"/>
        <v>0</v>
      </c>
    </row>
    <row r="741" spans="1:19" hidden="1" x14ac:dyDescent="0.25">
      <c r="A741" s="173"/>
      <c r="B741" s="174"/>
      <c r="C741" s="232"/>
      <c r="D741" s="102"/>
      <c r="E741" s="102"/>
      <c r="F741" s="102"/>
      <c r="G741" s="102"/>
      <c r="H741" s="102"/>
      <c r="I741" s="102"/>
      <c r="J741" s="102"/>
      <c r="K741" s="102"/>
      <c r="L741" s="102"/>
      <c r="M741" s="102"/>
      <c r="N741" s="102"/>
      <c r="O741" s="102"/>
      <c r="P741" s="168">
        <f t="shared" si="577"/>
        <v>0</v>
      </c>
      <c r="Q741" s="102"/>
      <c r="R741" s="102"/>
      <c r="S741" s="164">
        <f t="shared" si="578"/>
        <v>0</v>
      </c>
    </row>
    <row r="742" spans="1:19" hidden="1" x14ac:dyDescent="0.25">
      <c r="A742" s="173"/>
      <c r="B742" s="174"/>
      <c r="C742" s="232"/>
      <c r="D742" s="102"/>
      <c r="E742" s="102"/>
      <c r="F742" s="102"/>
      <c r="G742" s="102"/>
      <c r="H742" s="102"/>
      <c r="I742" s="102"/>
      <c r="J742" s="102"/>
      <c r="K742" s="102"/>
      <c r="L742" s="102"/>
      <c r="M742" s="102"/>
      <c r="N742" s="102"/>
      <c r="O742" s="102"/>
      <c r="P742" s="168">
        <f t="shared" si="577"/>
        <v>0</v>
      </c>
      <c r="Q742" s="102"/>
      <c r="R742" s="102"/>
      <c r="S742" s="164">
        <f t="shared" si="578"/>
        <v>0</v>
      </c>
    </row>
    <row r="743" spans="1:19" hidden="1" x14ac:dyDescent="0.25">
      <c r="A743" s="173"/>
      <c r="B743" s="174"/>
      <c r="C743" s="174"/>
      <c r="D743" s="102"/>
      <c r="E743" s="102"/>
      <c r="F743" s="102"/>
      <c r="G743" s="102"/>
      <c r="H743" s="102"/>
      <c r="I743" s="102"/>
      <c r="J743" s="102"/>
      <c r="K743" s="102"/>
      <c r="L743" s="102"/>
      <c r="M743" s="102"/>
      <c r="N743" s="102"/>
      <c r="O743" s="102"/>
      <c r="P743" s="168">
        <f t="shared" si="577"/>
        <v>0</v>
      </c>
      <c r="Q743" s="102"/>
      <c r="R743" s="102"/>
      <c r="S743" s="164">
        <f t="shared" si="578"/>
        <v>0</v>
      </c>
    </row>
    <row r="744" spans="1:19" ht="16.5" hidden="1" thickBot="1" x14ac:dyDescent="0.3">
      <c r="A744" s="173"/>
      <c r="B744" s="174"/>
      <c r="C744" s="174"/>
      <c r="D744" s="169"/>
      <c r="E744" s="169"/>
      <c r="F744" s="169"/>
      <c r="G744" s="169"/>
      <c r="H744" s="169"/>
      <c r="I744" s="169"/>
      <c r="J744" s="169"/>
      <c r="K744" s="169"/>
      <c r="L744" s="169"/>
      <c r="M744" s="169"/>
      <c r="N744" s="169"/>
      <c r="O744" s="169"/>
      <c r="P744" s="170">
        <f t="shared" si="577"/>
        <v>0</v>
      </c>
      <c r="Q744" s="169"/>
      <c r="R744" s="169"/>
      <c r="S744" s="165">
        <f t="shared" si="578"/>
        <v>0</v>
      </c>
    </row>
    <row r="745" spans="1:19" ht="16.5" thickBot="1" x14ac:dyDescent="0.3">
      <c r="A745" s="156"/>
      <c r="B745" s="157"/>
      <c r="C745" s="157" t="s">
        <v>18</v>
      </c>
      <c r="D745" s="99">
        <f>SUM(D729:D744)</f>
        <v>19315000</v>
      </c>
      <c r="E745" s="99">
        <f t="shared" ref="E745:O745" si="579">SUM(E729:E744)</f>
        <v>19315000</v>
      </c>
      <c r="F745" s="99">
        <f t="shared" si="579"/>
        <v>0</v>
      </c>
      <c r="G745" s="99">
        <f t="shared" si="579"/>
        <v>0</v>
      </c>
      <c r="H745" s="99">
        <f t="shared" si="579"/>
        <v>0</v>
      </c>
      <c r="I745" s="99">
        <f t="shared" si="579"/>
        <v>0</v>
      </c>
      <c r="J745" s="99">
        <f t="shared" si="579"/>
        <v>0</v>
      </c>
      <c r="K745" s="99">
        <f t="shared" si="579"/>
        <v>0</v>
      </c>
      <c r="L745" s="99">
        <f t="shared" si="579"/>
        <v>0</v>
      </c>
      <c r="M745" s="99">
        <f t="shared" si="579"/>
        <v>0</v>
      </c>
      <c r="N745" s="99">
        <f t="shared" si="579"/>
        <v>0</v>
      </c>
      <c r="O745" s="99">
        <f t="shared" si="579"/>
        <v>0</v>
      </c>
      <c r="P745" s="99">
        <f>SUM(E745:O745)</f>
        <v>19315000</v>
      </c>
      <c r="Q745" s="99">
        <f>SUM(Q729:Q744)</f>
        <v>19315000</v>
      </c>
      <c r="R745" s="99">
        <f>SUM(R729:R744)</f>
        <v>19315000</v>
      </c>
      <c r="S745" s="100">
        <f>SUM(P745+Q745+R745)</f>
        <v>57945000</v>
      </c>
    </row>
  </sheetData>
  <mergeCells count="145">
    <mergeCell ref="A1:S1"/>
    <mergeCell ref="A2:B2"/>
    <mergeCell ref="C2:S2"/>
    <mergeCell ref="A3:B3"/>
    <mergeCell ref="C3:S3"/>
    <mergeCell ref="A4:B4"/>
    <mergeCell ref="C4:S4"/>
    <mergeCell ref="A8:B8"/>
    <mergeCell ref="C8:S8"/>
    <mergeCell ref="R16:S16"/>
    <mergeCell ref="R14:S15"/>
    <mergeCell ref="A9:B9"/>
    <mergeCell ref="C9:S9"/>
    <mergeCell ref="A10:B10"/>
    <mergeCell ref="C10:S10"/>
    <mergeCell ref="A5:B5"/>
    <mergeCell ref="C5:S5"/>
    <mergeCell ref="A6:B6"/>
    <mergeCell ref="C6:S6"/>
    <mergeCell ref="A7:B7"/>
    <mergeCell ref="C7:S7"/>
    <mergeCell ref="B11:S11"/>
    <mergeCell ref="A12:D13"/>
    <mergeCell ref="E12:S12"/>
    <mergeCell ref="E13:I13"/>
    <mergeCell ref="J13:K13"/>
    <mergeCell ref="L13:M13"/>
    <mergeCell ref="N13:O13"/>
    <mergeCell ref="P13:Q13"/>
    <mergeCell ref="R13:S13"/>
    <mergeCell ref="A18:D19"/>
    <mergeCell ref="E18:S18"/>
    <mergeCell ref="E19:I19"/>
    <mergeCell ref="J19:K19"/>
    <mergeCell ref="L19:M19"/>
    <mergeCell ref="N19:O19"/>
    <mergeCell ref="P19:Q19"/>
    <mergeCell ref="R19:S19"/>
    <mergeCell ref="E15:I15"/>
    <mergeCell ref="J15:K15"/>
    <mergeCell ref="L15:M15"/>
    <mergeCell ref="N15:O15"/>
    <mergeCell ref="P15:Q15"/>
    <mergeCell ref="A14:D16"/>
    <mergeCell ref="E14:I14"/>
    <mergeCell ref="J14:K14"/>
    <mergeCell ref="L14:M14"/>
    <mergeCell ref="N14:O14"/>
    <mergeCell ref="P14:Q14"/>
    <mergeCell ref="E16:I16"/>
    <mergeCell ref="J16:K16"/>
    <mergeCell ref="L16:M16"/>
    <mergeCell ref="N16:O16"/>
    <mergeCell ref="P16:Q16"/>
    <mergeCell ref="R20:S20"/>
    <mergeCell ref="E21:I21"/>
    <mergeCell ref="J21:K21"/>
    <mergeCell ref="L21:M21"/>
    <mergeCell ref="N21:O21"/>
    <mergeCell ref="P21:Q21"/>
    <mergeCell ref="R21:S21"/>
    <mergeCell ref="A20:D22"/>
    <mergeCell ref="E20:I20"/>
    <mergeCell ref="J20:K20"/>
    <mergeCell ref="L20:M20"/>
    <mergeCell ref="N20:O20"/>
    <mergeCell ref="P20:Q20"/>
    <mergeCell ref="E22:I22"/>
    <mergeCell ref="J22:K22"/>
    <mergeCell ref="L22:M22"/>
    <mergeCell ref="N22:O22"/>
    <mergeCell ref="P22:Q22"/>
    <mergeCell ref="R22:S22"/>
    <mergeCell ref="A24:D25"/>
    <mergeCell ref="E24:S24"/>
    <mergeCell ref="E25:I25"/>
    <mergeCell ref="J25:K25"/>
    <mergeCell ref="L25:M25"/>
    <mergeCell ref="N25:O25"/>
    <mergeCell ref="P25:Q25"/>
    <mergeCell ref="R25:S25"/>
    <mergeCell ref="R26:S26"/>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Q712:Q713"/>
    <mergeCell ref="R712:R713"/>
    <mergeCell ref="S712:S713"/>
    <mergeCell ref="A713:C713"/>
    <mergeCell ref="D713:N713"/>
    <mergeCell ref="P28:Q28"/>
    <mergeCell ref="R28:S28"/>
    <mergeCell ref="A30:A31"/>
    <mergeCell ref="B30:C30"/>
    <mergeCell ref="D30:D31"/>
    <mergeCell ref="Q30:Q31"/>
    <mergeCell ref="R30:R31"/>
    <mergeCell ref="S30:S31"/>
    <mergeCell ref="E30:P30"/>
    <mergeCell ref="A714:C714"/>
    <mergeCell ref="D714:N714"/>
    <mergeCell ref="A715:C715"/>
    <mergeCell ref="D715:N715"/>
    <mergeCell ref="A716:C716"/>
    <mergeCell ref="D716:N716"/>
    <mergeCell ref="A712:N712"/>
    <mergeCell ref="O712:O713"/>
    <mergeCell ref="P712:P713"/>
    <mergeCell ref="A720:C720"/>
    <mergeCell ref="D720:N720"/>
    <mergeCell ref="A721:C721"/>
    <mergeCell ref="D721:N721"/>
    <mergeCell ref="A722:C722"/>
    <mergeCell ref="D722:N722"/>
    <mergeCell ref="A717:C717"/>
    <mergeCell ref="D717:N717"/>
    <mergeCell ref="A718:C718"/>
    <mergeCell ref="D718:N718"/>
    <mergeCell ref="A719:C719"/>
    <mergeCell ref="D719:N719"/>
    <mergeCell ref="Q727:Q728"/>
    <mergeCell ref="R727:R728"/>
    <mergeCell ref="S727:S728"/>
    <mergeCell ref="A723:C723"/>
    <mergeCell ref="D723:N723"/>
    <mergeCell ref="A724:C724"/>
    <mergeCell ref="D724:N724"/>
    <mergeCell ref="A725:N725"/>
    <mergeCell ref="A727:A728"/>
    <mergeCell ref="B727:C727"/>
    <mergeCell ref="D727:D728"/>
    <mergeCell ref="E727:P727"/>
  </mergeCells>
  <printOptions horizontalCentered="1"/>
  <pageMargins left="0" right="0" top="0.511811023622047" bottom="0" header="0.31496062992126" footer="0.31496062992126"/>
  <pageSetup paperSize="9" scale="60" orientation="landscape" r:id="rId1"/>
  <headerFooter>
    <oddHeader>&amp;C&amp;P</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745"/>
  <sheetViews>
    <sheetView topLeftCell="A17" zoomScaleNormal="100" workbookViewId="0">
      <selection activeCell="E524" sqref="E524"/>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4" width="10" style="1" customWidth="1"/>
    <col min="15" max="16" width="12.42578125" style="1" bestFit="1" customWidth="1"/>
    <col min="17" max="17" width="13.85546875" style="1" customWidth="1"/>
    <col min="18" max="18" width="12.85546875" style="1" customWidth="1"/>
    <col min="19" max="19" width="12.42578125" style="146" bestFit="1" customWidth="1"/>
    <col min="20" max="16384" width="9.140625" style="1"/>
  </cols>
  <sheetData>
    <row r="1" spans="1:19" ht="22.5" customHeight="1" thickBot="1" x14ac:dyDescent="0.3">
      <c r="A1" s="354" t="s">
        <v>733</v>
      </c>
      <c r="B1" s="355"/>
      <c r="C1" s="355"/>
      <c r="D1" s="355"/>
      <c r="E1" s="355"/>
      <c r="F1" s="355"/>
      <c r="G1" s="355"/>
      <c r="H1" s="355"/>
      <c r="I1" s="355"/>
      <c r="J1" s="355"/>
      <c r="K1" s="355"/>
      <c r="L1" s="355"/>
      <c r="M1" s="355"/>
      <c r="N1" s="355"/>
      <c r="O1" s="355"/>
      <c r="P1" s="355"/>
      <c r="Q1" s="355"/>
      <c r="R1" s="355"/>
      <c r="S1" s="356"/>
    </row>
    <row r="2" spans="1:19" ht="51.75" customHeight="1" x14ac:dyDescent="0.25">
      <c r="A2" s="433" t="s">
        <v>19</v>
      </c>
      <c r="B2" s="434"/>
      <c r="C2" s="357" t="s">
        <v>715</v>
      </c>
      <c r="D2" s="357"/>
      <c r="E2" s="357"/>
      <c r="F2" s="357"/>
      <c r="G2" s="357"/>
      <c r="H2" s="357"/>
      <c r="I2" s="357"/>
      <c r="J2" s="357"/>
      <c r="K2" s="357"/>
      <c r="L2" s="357"/>
      <c r="M2" s="357"/>
      <c r="N2" s="357"/>
      <c r="O2" s="357"/>
      <c r="P2" s="357"/>
      <c r="Q2" s="357"/>
      <c r="R2" s="357"/>
      <c r="S2" s="358"/>
    </row>
    <row r="3" spans="1:19" ht="48" customHeight="1" x14ac:dyDescent="0.25">
      <c r="A3" s="433" t="s">
        <v>20</v>
      </c>
      <c r="B3" s="434"/>
      <c r="C3" s="357" t="s">
        <v>734</v>
      </c>
      <c r="D3" s="357"/>
      <c r="E3" s="357"/>
      <c r="F3" s="357"/>
      <c r="G3" s="357"/>
      <c r="H3" s="357"/>
      <c r="I3" s="357"/>
      <c r="J3" s="357"/>
      <c r="K3" s="357"/>
      <c r="L3" s="357"/>
      <c r="M3" s="357"/>
      <c r="N3" s="357"/>
      <c r="O3" s="357"/>
      <c r="P3" s="357"/>
      <c r="Q3" s="357"/>
      <c r="R3" s="357"/>
      <c r="S3" s="358"/>
    </row>
    <row r="4" spans="1:19" x14ac:dyDescent="0.25">
      <c r="A4" s="433" t="s">
        <v>21</v>
      </c>
      <c r="B4" s="434"/>
      <c r="C4" s="357" t="s">
        <v>759</v>
      </c>
      <c r="D4" s="357"/>
      <c r="E4" s="357"/>
      <c r="F4" s="357"/>
      <c r="G4" s="357"/>
      <c r="H4" s="357"/>
      <c r="I4" s="357"/>
      <c r="J4" s="357"/>
      <c r="K4" s="357"/>
      <c r="L4" s="357"/>
      <c r="M4" s="357"/>
      <c r="N4" s="357"/>
      <c r="O4" s="357"/>
      <c r="P4" s="357"/>
      <c r="Q4" s="357"/>
      <c r="R4" s="357"/>
      <c r="S4" s="358"/>
    </row>
    <row r="5" spans="1:19" ht="22.5" customHeight="1" x14ac:dyDescent="0.25">
      <c r="A5" s="433" t="s">
        <v>22</v>
      </c>
      <c r="B5" s="434"/>
      <c r="C5" s="357" t="s">
        <v>662</v>
      </c>
      <c r="D5" s="357"/>
      <c r="E5" s="357"/>
      <c r="F5" s="357"/>
      <c r="G5" s="357"/>
      <c r="H5" s="357"/>
      <c r="I5" s="357"/>
      <c r="J5" s="357"/>
      <c r="K5" s="357"/>
      <c r="L5" s="357"/>
      <c r="M5" s="357"/>
      <c r="N5" s="357"/>
      <c r="O5" s="357"/>
      <c r="P5" s="357"/>
      <c r="Q5" s="357"/>
      <c r="R5" s="357"/>
      <c r="S5" s="358"/>
    </row>
    <row r="6" spans="1:19" ht="66.75" customHeight="1" x14ac:dyDescent="0.25">
      <c r="A6" s="433" t="s">
        <v>23</v>
      </c>
      <c r="B6" s="434"/>
      <c r="C6" s="357" t="s">
        <v>793</v>
      </c>
      <c r="D6" s="357"/>
      <c r="E6" s="357"/>
      <c r="F6" s="357"/>
      <c r="G6" s="357"/>
      <c r="H6" s="357"/>
      <c r="I6" s="357"/>
      <c r="J6" s="357"/>
      <c r="K6" s="357"/>
      <c r="L6" s="357"/>
      <c r="M6" s="357"/>
      <c r="N6" s="357"/>
      <c r="O6" s="357"/>
      <c r="P6" s="357"/>
      <c r="Q6" s="357"/>
      <c r="R6" s="357"/>
      <c r="S6" s="358"/>
    </row>
    <row r="7" spans="1:19" ht="23.25" customHeight="1" x14ac:dyDescent="0.25">
      <c r="A7" s="433" t="s">
        <v>24</v>
      </c>
      <c r="B7" s="434"/>
      <c r="C7" s="357" t="s">
        <v>655</v>
      </c>
      <c r="D7" s="357"/>
      <c r="E7" s="357"/>
      <c r="F7" s="357"/>
      <c r="G7" s="357"/>
      <c r="H7" s="357"/>
      <c r="I7" s="357"/>
      <c r="J7" s="357"/>
      <c r="K7" s="357"/>
      <c r="L7" s="357"/>
      <c r="M7" s="357"/>
      <c r="N7" s="357"/>
      <c r="O7" s="357"/>
      <c r="P7" s="357"/>
      <c r="Q7" s="357"/>
      <c r="R7" s="357"/>
      <c r="S7" s="358"/>
    </row>
    <row r="8" spans="1:19" ht="30.75" customHeight="1" x14ac:dyDescent="0.25">
      <c r="A8" s="433" t="s">
        <v>3</v>
      </c>
      <c r="B8" s="434"/>
      <c r="C8" s="357" t="s">
        <v>909</v>
      </c>
      <c r="D8" s="357"/>
      <c r="E8" s="357"/>
      <c r="F8" s="357"/>
      <c r="G8" s="357"/>
      <c r="H8" s="357"/>
      <c r="I8" s="357"/>
      <c r="J8" s="357"/>
      <c r="K8" s="357"/>
      <c r="L8" s="357"/>
      <c r="M8" s="357"/>
      <c r="N8" s="357"/>
      <c r="O8" s="357"/>
      <c r="P8" s="357"/>
      <c r="Q8" s="357"/>
      <c r="R8" s="357"/>
      <c r="S8" s="358"/>
    </row>
    <row r="9" spans="1:19" x14ac:dyDescent="0.25">
      <c r="A9" s="433" t="s">
        <v>4</v>
      </c>
      <c r="B9" s="434"/>
      <c r="C9" s="361" t="s">
        <v>907</v>
      </c>
      <c r="D9" s="361"/>
      <c r="E9" s="361"/>
      <c r="F9" s="361"/>
      <c r="G9" s="361"/>
      <c r="H9" s="361"/>
      <c r="I9" s="361"/>
      <c r="J9" s="361"/>
      <c r="K9" s="361"/>
      <c r="L9" s="361"/>
      <c r="M9" s="361"/>
      <c r="N9" s="361"/>
      <c r="O9" s="361"/>
      <c r="P9" s="361"/>
      <c r="Q9" s="361"/>
      <c r="R9" s="361"/>
      <c r="S9" s="362"/>
    </row>
    <row r="10" spans="1:19" ht="83.25" customHeight="1" thickBot="1" x14ac:dyDescent="0.3">
      <c r="A10" s="435" t="s">
        <v>25</v>
      </c>
      <c r="B10" s="436"/>
      <c r="C10" s="363" t="s">
        <v>853</v>
      </c>
      <c r="D10" s="363"/>
      <c r="E10" s="363"/>
      <c r="F10" s="363"/>
      <c r="G10" s="363"/>
      <c r="H10" s="363"/>
      <c r="I10" s="363"/>
      <c r="J10" s="363"/>
      <c r="K10" s="363"/>
      <c r="L10" s="363"/>
      <c r="M10" s="363"/>
      <c r="N10" s="363"/>
      <c r="O10" s="363"/>
      <c r="P10" s="363"/>
      <c r="Q10" s="363"/>
      <c r="R10" s="363"/>
      <c r="S10" s="364"/>
    </row>
    <row r="11" spans="1:19" ht="21" customHeight="1" thickBot="1" x14ac:dyDescent="0.3">
      <c r="B11" s="431"/>
      <c r="C11" s="431"/>
      <c r="D11" s="431"/>
      <c r="E11" s="432"/>
      <c r="F11" s="432"/>
      <c r="G11" s="432"/>
      <c r="H11" s="432"/>
      <c r="I11" s="432"/>
      <c r="J11" s="432"/>
      <c r="K11" s="432"/>
      <c r="L11" s="432"/>
      <c r="M11" s="432"/>
      <c r="N11" s="432"/>
      <c r="O11" s="432"/>
      <c r="P11" s="432"/>
      <c r="Q11" s="432"/>
      <c r="R11" s="432"/>
      <c r="S11" s="432"/>
    </row>
    <row r="12" spans="1:19" ht="16.5" customHeight="1" thickBot="1" x14ac:dyDescent="0.3">
      <c r="A12" s="408" t="s">
        <v>14</v>
      </c>
      <c r="B12" s="409"/>
      <c r="C12" s="409"/>
      <c r="D12" s="410"/>
      <c r="E12" s="350" t="s">
        <v>13</v>
      </c>
      <c r="F12" s="350"/>
      <c r="G12" s="350"/>
      <c r="H12" s="350"/>
      <c r="I12" s="350"/>
      <c r="J12" s="350"/>
      <c r="K12" s="350"/>
      <c r="L12" s="350"/>
      <c r="M12" s="350"/>
      <c r="N12" s="350"/>
      <c r="O12" s="350"/>
      <c r="P12" s="350"/>
      <c r="Q12" s="350"/>
      <c r="R12" s="350"/>
      <c r="S12" s="351"/>
    </row>
    <row r="13" spans="1:19" ht="70.5" customHeight="1" thickBot="1" x14ac:dyDescent="0.3">
      <c r="A13" s="411"/>
      <c r="B13" s="412"/>
      <c r="C13" s="412"/>
      <c r="D13" s="413"/>
      <c r="E13" s="414" t="s">
        <v>747</v>
      </c>
      <c r="F13" s="414"/>
      <c r="G13" s="414"/>
      <c r="H13" s="414"/>
      <c r="I13" s="414"/>
      <c r="J13" s="414" t="s">
        <v>858</v>
      </c>
      <c r="K13" s="414"/>
      <c r="L13" s="414" t="s">
        <v>777</v>
      </c>
      <c r="M13" s="414"/>
      <c r="N13" s="414" t="s">
        <v>810</v>
      </c>
      <c r="O13" s="414"/>
      <c r="P13" s="414" t="s">
        <v>859</v>
      </c>
      <c r="Q13" s="414"/>
      <c r="R13" s="414" t="s">
        <v>7</v>
      </c>
      <c r="S13" s="415"/>
    </row>
    <row r="14" spans="1:19" ht="149.25" customHeight="1" thickBot="1" x14ac:dyDescent="0.3">
      <c r="A14" s="452" t="s">
        <v>741</v>
      </c>
      <c r="B14" s="453"/>
      <c r="C14" s="453"/>
      <c r="D14" s="454"/>
      <c r="E14" s="428" t="s">
        <v>760</v>
      </c>
      <c r="F14" s="429"/>
      <c r="G14" s="429"/>
      <c r="H14" s="429"/>
      <c r="I14" s="430"/>
      <c r="J14" s="404">
        <v>13</v>
      </c>
      <c r="K14" s="404"/>
      <c r="L14" s="404">
        <v>15</v>
      </c>
      <c r="M14" s="404"/>
      <c r="N14" s="404">
        <v>17</v>
      </c>
      <c r="O14" s="404"/>
      <c r="P14" s="404">
        <v>19</v>
      </c>
      <c r="Q14" s="404"/>
      <c r="R14" s="417" t="s">
        <v>884</v>
      </c>
      <c r="S14" s="418"/>
    </row>
    <row r="15" spans="1:19" ht="15.75" hidden="1" customHeight="1" x14ac:dyDescent="0.25">
      <c r="A15" s="455"/>
      <c r="B15" s="357"/>
      <c r="C15" s="357"/>
      <c r="D15" s="456"/>
      <c r="E15" s="397"/>
      <c r="F15" s="397"/>
      <c r="G15" s="397"/>
      <c r="H15" s="397"/>
      <c r="I15" s="397"/>
      <c r="J15" s="398"/>
      <c r="K15" s="398"/>
      <c r="L15" s="398"/>
      <c r="M15" s="398"/>
      <c r="N15" s="398"/>
      <c r="O15" s="398"/>
      <c r="P15" s="398"/>
      <c r="Q15" s="398"/>
      <c r="R15" s="398"/>
      <c r="S15" s="399"/>
    </row>
    <row r="16" spans="1:19" ht="16.5" hidden="1" customHeight="1" thickBot="1" x14ac:dyDescent="0.3">
      <c r="A16" s="457"/>
      <c r="B16" s="363"/>
      <c r="C16" s="363"/>
      <c r="D16" s="458"/>
      <c r="E16" s="405"/>
      <c r="F16" s="405"/>
      <c r="G16" s="405"/>
      <c r="H16" s="405"/>
      <c r="I16" s="405"/>
      <c r="J16" s="406"/>
      <c r="K16" s="406"/>
      <c r="L16" s="406"/>
      <c r="M16" s="406"/>
      <c r="N16" s="406"/>
      <c r="O16" s="406"/>
      <c r="P16" s="406"/>
      <c r="Q16" s="406"/>
      <c r="R16" s="406"/>
      <c r="S16" s="407"/>
    </row>
    <row r="17" spans="1:19" ht="24.75" customHeight="1" thickBot="1" x14ac:dyDescent="0.3">
      <c r="A17" s="323"/>
      <c r="B17" s="323"/>
      <c r="C17" s="323"/>
      <c r="D17" s="323"/>
      <c r="E17" s="323"/>
      <c r="F17" s="323"/>
      <c r="G17" s="323"/>
      <c r="H17" s="323"/>
      <c r="I17" s="323"/>
      <c r="J17" s="323"/>
      <c r="K17" s="323"/>
      <c r="L17" s="323"/>
      <c r="M17" s="323"/>
      <c r="N17" s="323"/>
      <c r="O17" s="323"/>
      <c r="P17" s="323"/>
      <c r="Q17" s="323"/>
      <c r="R17" s="323"/>
      <c r="S17" s="323"/>
    </row>
    <row r="18" spans="1:19" ht="16.5" customHeight="1" thickBot="1" x14ac:dyDescent="0.3">
      <c r="A18" s="408" t="s">
        <v>14</v>
      </c>
      <c r="B18" s="409"/>
      <c r="C18" s="409"/>
      <c r="D18" s="410"/>
      <c r="E18" s="350" t="s">
        <v>13</v>
      </c>
      <c r="F18" s="350"/>
      <c r="G18" s="350"/>
      <c r="H18" s="350"/>
      <c r="I18" s="350"/>
      <c r="J18" s="350"/>
      <c r="K18" s="350"/>
      <c r="L18" s="350"/>
      <c r="M18" s="350"/>
      <c r="N18" s="350"/>
      <c r="O18" s="350"/>
      <c r="P18" s="350"/>
      <c r="Q18" s="350"/>
      <c r="R18" s="350"/>
      <c r="S18" s="351"/>
    </row>
    <row r="19" spans="1:19" ht="70.5" customHeight="1" thickBot="1" x14ac:dyDescent="0.3">
      <c r="A19" s="411"/>
      <c r="B19" s="412"/>
      <c r="C19" s="412"/>
      <c r="D19" s="413"/>
      <c r="E19" s="414" t="s">
        <v>12</v>
      </c>
      <c r="F19" s="414"/>
      <c r="G19" s="414"/>
      <c r="H19" s="414"/>
      <c r="I19" s="414"/>
      <c r="J19" s="414" t="s">
        <v>858</v>
      </c>
      <c r="K19" s="414"/>
      <c r="L19" s="414" t="s">
        <v>777</v>
      </c>
      <c r="M19" s="414"/>
      <c r="N19" s="414" t="s">
        <v>810</v>
      </c>
      <c r="O19" s="414"/>
      <c r="P19" s="414" t="s">
        <v>859</v>
      </c>
      <c r="Q19" s="414"/>
      <c r="R19" s="414" t="s">
        <v>7</v>
      </c>
      <c r="S19" s="415"/>
    </row>
    <row r="20" spans="1:19" ht="16.5" thickBot="1" x14ac:dyDescent="0.3">
      <c r="A20" s="463" t="s">
        <v>899</v>
      </c>
      <c r="B20" s="464"/>
      <c r="C20" s="464"/>
      <c r="D20" s="465"/>
      <c r="E20" s="367" t="s">
        <v>900</v>
      </c>
      <c r="F20" s="367"/>
      <c r="G20" s="367"/>
      <c r="H20" s="367"/>
      <c r="I20" s="367"/>
      <c r="J20" s="404"/>
      <c r="K20" s="404"/>
      <c r="L20" s="404"/>
      <c r="M20" s="404"/>
      <c r="N20" s="404"/>
      <c r="O20" s="404"/>
      <c r="P20" s="404"/>
      <c r="Q20" s="404"/>
      <c r="R20" s="404"/>
      <c r="S20" s="416"/>
    </row>
    <row r="21" spans="1:19" ht="52.5" customHeight="1" thickBot="1" x14ac:dyDescent="0.3">
      <c r="A21" s="463"/>
      <c r="B21" s="464"/>
      <c r="C21" s="464"/>
      <c r="D21" s="465"/>
      <c r="E21" s="342" t="s">
        <v>901</v>
      </c>
      <c r="F21" s="342"/>
      <c r="G21" s="342"/>
      <c r="H21" s="342"/>
      <c r="I21" s="342"/>
      <c r="J21" s="398" t="s">
        <v>903</v>
      </c>
      <c r="K21" s="398"/>
      <c r="L21" s="398" t="s">
        <v>903</v>
      </c>
      <c r="M21" s="398"/>
      <c r="N21" s="398" t="s">
        <v>903</v>
      </c>
      <c r="O21" s="398"/>
      <c r="P21" s="398" t="s">
        <v>903</v>
      </c>
      <c r="Q21" s="398"/>
      <c r="R21" s="398" t="s">
        <v>904</v>
      </c>
      <c r="S21" s="399"/>
    </row>
    <row r="22" spans="1:19" ht="16.5" thickBot="1" x14ac:dyDescent="0.3">
      <c r="A22" s="463"/>
      <c r="B22" s="464"/>
      <c r="C22" s="464"/>
      <c r="D22" s="465"/>
      <c r="E22" s="370" t="s">
        <v>902</v>
      </c>
      <c r="F22" s="370"/>
      <c r="G22" s="370"/>
      <c r="H22" s="370"/>
      <c r="I22" s="370"/>
      <c r="J22" s="406"/>
      <c r="K22" s="406"/>
      <c r="L22" s="406"/>
      <c r="M22" s="406"/>
      <c r="N22" s="406"/>
      <c r="O22" s="406"/>
      <c r="P22" s="406"/>
      <c r="Q22" s="406"/>
      <c r="R22" s="406"/>
      <c r="S22" s="407"/>
    </row>
    <row r="23" spans="1:19" ht="54.75" customHeight="1" thickBot="1" x14ac:dyDescent="0.3">
      <c r="S23" s="1"/>
    </row>
    <row r="24" spans="1:19" ht="16.5" hidden="1" customHeight="1" thickBot="1" x14ac:dyDescent="0.3">
      <c r="A24" s="408" t="s">
        <v>14</v>
      </c>
      <c r="B24" s="409"/>
      <c r="C24" s="409"/>
      <c r="D24" s="410"/>
      <c r="E24" s="350" t="s">
        <v>13</v>
      </c>
      <c r="F24" s="350"/>
      <c r="G24" s="350"/>
      <c r="H24" s="350"/>
      <c r="I24" s="350"/>
      <c r="J24" s="350"/>
      <c r="K24" s="350"/>
      <c r="L24" s="350"/>
      <c r="M24" s="350"/>
      <c r="N24" s="350"/>
      <c r="O24" s="350"/>
      <c r="P24" s="350"/>
      <c r="Q24" s="350"/>
      <c r="R24" s="350"/>
      <c r="S24" s="351"/>
    </row>
    <row r="25" spans="1:19" ht="72.75" hidden="1" customHeight="1" thickBot="1" x14ac:dyDescent="0.3">
      <c r="A25" s="411"/>
      <c r="B25" s="412"/>
      <c r="C25" s="412"/>
      <c r="D25" s="413"/>
      <c r="E25" s="414" t="s">
        <v>12</v>
      </c>
      <c r="F25" s="414"/>
      <c r="G25" s="414"/>
      <c r="H25" s="414"/>
      <c r="I25" s="414"/>
      <c r="J25" s="414" t="s">
        <v>547</v>
      </c>
      <c r="K25" s="414"/>
      <c r="L25" s="414" t="s">
        <v>519</v>
      </c>
      <c r="M25" s="414"/>
      <c r="N25" s="414" t="s">
        <v>538</v>
      </c>
      <c r="O25" s="414"/>
      <c r="P25" s="414" t="s">
        <v>548</v>
      </c>
      <c r="Q25" s="414"/>
      <c r="R25" s="414" t="s">
        <v>7</v>
      </c>
      <c r="S25" s="415"/>
    </row>
    <row r="26" spans="1:19" ht="16.5" hidden="1" thickBot="1" x14ac:dyDescent="0.3">
      <c r="A26" s="400"/>
      <c r="B26" s="401"/>
      <c r="C26" s="401"/>
      <c r="D26" s="402"/>
      <c r="E26" s="403"/>
      <c r="F26" s="403"/>
      <c r="G26" s="403"/>
      <c r="H26" s="403"/>
      <c r="I26" s="403"/>
      <c r="J26" s="404"/>
      <c r="K26" s="404"/>
      <c r="L26" s="404"/>
      <c r="M26" s="404"/>
      <c r="N26" s="404"/>
      <c r="O26" s="404"/>
      <c r="P26" s="404"/>
      <c r="Q26" s="404"/>
      <c r="R26" s="404"/>
      <c r="S26" s="416"/>
    </row>
    <row r="27" spans="1:19" ht="16.5" hidden="1" thickBot="1" x14ac:dyDescent="0.3">
      <c r="A27" s="400"/>
      <c r="B27" s="401"/>
      <c r="C27" s="401"/>
      <c r="D27" s="402"/>
      <c r="E27" s="397"/>
      <c r="F27" s="397"/>
      <c r="G27" s="397"/>
      <c r="H27" s="397"/>
      <c r="I27" s="397"/>
      <c r="J27" s="398"/>
      <c r="K27" s="398"/>
      <c r="L27" s="398"/>
      <c r="M27" s="398"/>
      <c r="N27" s="398"/>
      <c r="O27" s="398"/>
      <c r="P27" s="398"/>
      <c r="Q27" s="398"/>
      <c r="R27" s="398"/>
      <c r="S27" s="399"/>
    </row>
    <row r="28" spans="1:19" ht="16.5" hidden="1" thickBot="1" x14ac:dyDescent="0.3">
      <c r="A28" s="400"/>
      <c r="B28" s="401"/>
      <c r="C28" s="401"/>
      <c r="D28" s="402"/>
      <c r="E28" s="405"/>
      <c r="F28" s="405"/>
      <c r="G28" s="405"/>
      <c r="H28" s="405"/>
      <c r="I28" s="405"/>
      <c r="J28" s="406"/>
      <c r="K28" s="406"/>
      <c r="L28" s="406"/>
      <c r="M28" s="406"/>
      <c r="N28" s="406"/>
      <c r="O28" s="406"/>
      <c r="P28" s="406"/>
      <c r="Q28" s="406"/>
      <c r="R28" s="406"/>
      <c r="S28" s="407"/>
    </row>
    <row r="29" spans="1:19" ht="16.5" hidden="1" thickBot="1" x14ac:dyDescent="0.3">
      <c r="S29" s="1"/>
    </row>
    <row r="30" spans="1:19" ht="47.25" customHeight="1" x14ac:dyDescent="0.25">
      <c r="A30" s="382" t="s">
        <v>26</v>
      </c>
      <c r="B30" s="384" t="s">
        <v>38</v>
      </c>
      <c r="C30" s="375"/>
      <c r="D30" s="377" t="s">
        <v>860</v>
      </c>
      <c r="E30" s="372" t="s">
        <v>778</v>
      </c>
      <c r="F30" s="373"/>
      <c r="G30" s="373"/>
      <c r="H30" s="373"/>
      <c r="I30" s="373"/>
      <c r="J30" s="373"/>
      <c r="K30" s="373"/>
      <c r="L30" s="373"/>
      <c r="M30" s="373"/>
      <c r="N30" s="373"/>
      <c r="O30" s="373"/>
      <c r="P30" s="374"/>
      <c r="Q30" s="384" t="s">
        <v>811</v>
      </c>
      <c r="R30" s="375" t="s">
        <v>861</v>
      </c>
      <c r="S30" s="377" t="s">
        <v>864</v>
      </c>
    </row>
    <row r="31" spans="1:19" ht="16.5" thickBot="1" x14ac:dyDescent="0.3">
      <c r="A31" s="383"/>
      <c r="B31" s="254" t="s">
        <v>39</v>
      </c>
      <c r="C31" s="251" t="s">
        <v>40</v>
      </c>
      <c r="D31" s="378"/>
      <c r="E31" s="253" t="s">
        <v>27</v>
      </c>
      <c r="F31" s="254" t="s">
        <v>28</v>
      </c>
      <c r="G31" s="254" t="s">
        <v>29</v>
      </c>
      <c r="H31" s="254" t="s">
        <v>30</v>
      </c>
      <c r="I31" s="254" t="s">
        <v>31</v>
      </c>
      <c r="J31" s="254" t="s">
        <v>32</v>
      </c>
      <c r="K31" s="254" t="s">
        <v>37</v>
      </c>
      <c r="L31" s="254" t="s">
        <v>36</v>
      </c>
      <c r="M31" s="254" t="s">
        <v>33</v>
      </c>
      <c r="N31" s="254" t="s">
        <v>34</v>
      </c>
      <c r="O31" s="251" t="s">
        <v>35</v>
      </c>
      <c r="P31" s="252" t="s">
        <v>18</v>
      </c>
      <c r="Q31" s="385"/>
      <c r="R31" s="376"/>
      <c r="S31" s="378"/>
    </row>
    <row r="32" spans="1:19" ht="25.5" hidden="1" x14ac:dyDescent="0.25">
      <c r="A32" s="271"/>
      <c r="B32" s="12">
        <v>411000</v>
      </c>
      <c r="C32" s="13" t="s">
        <v>41</v>
      </c>
      <c r="D32" s="82">
        <f>SUM(D33)</f>
        <v>0</v>
      </c>
      <c r="E32" s="66">
        <f t="shared" ref="E32:O32" si="0">SUM(E33)</f>
        <v>0</v>
      </c>
      <c r="F32" s="14">
        <f t="shared" si="0"/>
        <v>0</v>
      </c>
      <c r="G32" s="14">
        <f t="shared" si="0"/>
        <v>0</v>
      </c>
      <c r="H32" s="14">
        <f t="shared" si="0"/>
        <v>0</v>
      </c>
      <c r="I32" s="14">
        <f t="shared" si="0"/>
        <v>0</v>
      </c>
      <c r="J32" s="14">
        <f t="shared" si="0"/>
        <v>0</v>
      </c>
      <c r="K32" s="14">
        <f t="shared" si="0"/>
        <v>0</v>
      </c>
      <c r="L32" s="14">
        <f t="shared" si="0"/>
        <v>0</v>
      </c>
      <c r="M32" s="14">
        <f t="shared" si="0"/>
        <v>0</v>
      </c>
      <c r="N32" s="14">
        <f t="shared" si="0"/>
        <v>0</v>
      </c>
      <c r="O32" s="47">
        <f t="shared" si="0"/>
        <v>0</v>
      </c>
      <c r="P32" s="64">
        <f>SUM(E32:O32)</f>
        <v>0</v>
      </c>
      <c r="Q32" s="47">
        <f t="shared" ref="Q32" si="1">SUM(Q33)</f>
        <v>0</v>
      </c>
      <c r="R32" s="47">
        <f t="shared" ref="R32" si="2">SUM(R33)</f>
        <v>0</v>
      </c>
      <c r="S32" s="64">
        <f>SUM(P32:R32)</f>
        <v>0</v>
      </c>
    </row>
    <row r="33" spans="1:19" ht="25.5" hidden="1" x14ac:dyDescent="0.25">
      <c r="A33" s="271"/>
      <c r="B33" s="12">
        <v>411100</v>
      </c>
      <c r="C33" s="13" t="s">
        <v>42</v>
      </c>
      <c r="D33" s="82">
        <f>SUM(D34,D43,D46,D48,D50,D53)</f>
        <v>0</v>
      </c>
      <c r="E33" s="66">
        <f t="shared" ref="E33:O33" si="3">SUM(E34,E43,E46,E48,E50,E53)</f>
        <v>0</v>
      </c>
      <c r="F33" s="14">
        <f t="shared" si="3"/>
        <v>0</v>
      </c>
      <c r="G33" s="14">
        <f t="shared" si="3"/>
        <v>0</v>
      </c>
      <c r="H33" s="14">
        <f t="shared" si="3"/>
        <v>0</v>
      </c>
      <c r="I33" s="14">
        <f t="shared" si="3"/>
        <v>0</v>
      </c>
      <c r="J33" s="14">
        <f t="shared" si="3"/>
        <v>0</v>
      </c>
      <c r="K33" s="14">
        <f t="shared" si="3"/>
        <v>0</v>
      </c>
      <c r="L33" s="14">
        <f t="shared" si="3"/>
        <v>0</v>
      </c>
      <c r="M33" s="14">
        <f t="shared" si="3"/>
        <v>0</v>
      </c>
      <c r="N33" s="14">
        <f t="shared" si="3"/>
        <v>0</v>
      </c>
      <c r="O33" s="47">
        <f t="shared" si="3"/>
        <v>0</v>
      </c>
      <c r="P33" s="65">
        <f t="shared" ref="P33:P96" si="4">SUM(E33:O33)</f>
        <v>0</v>
      </c>
      <c r="Q33" s="47">
        <f>SUM(Q34,Q43,Q46,Q48,Q50,Q53)</f>
        <v>0</v>
      </c>
      <c r="R33" s="47">
        <f t="shared" ref="R33" si="5">SUM(R34,R43,R46,R48,R50,R53)</f>
        <v>0</v>
      </c>
      <c r="S33" s="65">
        <f t="shared" ref="S33:S96" si="6">SUM(P33:R33)</f>
        <v>0</v>
      </c>
    </row>
    <row r="34" spans="1:19" ht="25.5" hidden="1" x14ac:dyDescent="0.25">
      <c r="A34" s="161"/>
      <c r="B34" s="16">
        <v>411110</v>
      </c>
      <c r="C34" s="17" t="s">
        <v>43</v>
      </c>
      <c r="D34" s="83">
        <f>SUM(D35:D42)</f>
        <v>0</v>
      </c>
      <c r="E34" s="67">
        <f t="shared" ref="E34:O34" si="7">SUM(E35:E42)</f>
        <v>0</v>
      </c>
      <c r="F34" s="18">
        <f t="shared" si="7"/>
        <v>0</v>
      </c>
      <c r="G34" s="18">
        <f t="shared" si="7"/>
        <v>0</v>
      </c>
      <c r="H34" s="18">
        <f t="shared" si="7"/>
        <v>0</v>
      </c>
      <c r="I34" s="18">
        <f t="shared" si="7"/>
        <v>0</v>
      </c>
      <c r="J34" s="18">
        <f t="shared" si="7"/>
        <v>0</v>
      </c>
      <c r="K34" s="18">
        <f t="shared" si="7"/>
        <v>0</v>
      </c>
      <c r="L34" s="18">
        <f t="shared" si="7"/>
        <v>0</v>
      </c>
      <c r="M34" s="18">
        <f t="shared" si="7"/>
        <v>0</v>
      </c>
      <c r="N34" s="18">
        <f t="shared" si="7"/>
        <v>0</v>
      </c>
      <c r="O34" s="48">
        <f t="shared" si="7"/>
        <v>0</v>
      </c>
      <c r="P34" s="65">
        <f t="shared" si="4"/>
        <v>0</v>
      </c>
      <c r="Q34" s="48">
        <f t="shared" ref="Q34" si="8">SUM(Q35:Q42)</f>
        <v>0</v>
      </c>
      <c r="R34" s="48">
        <f>SUM(R35:R42)</f>
        <v>0</v>
      </c>
      <c r="S34" s="65">
        <f t="shared" si="6"/>
        <v>0</v>
      </c>
    </row>
    <row r="35" spans="1:19" hidden="1" x14ac:dyDescent="0.25">
      <c r="A35" s="161"/>
      <c r="B35" s="16">
        <v>411111</v>
      </c>
      <c r="C35" s="17" t="s">
        <v>44</v>
      </c>
      <c r="D35" s="84"/>
      <c r="E35" s="68"/>
      <c r="F35" s="19"/>
      <c r="G35" s="19"/>
      <c r="H35" s="19"/>
      <c r="I35" s="19"/>
      <c r="J35" s="19"/>
      <c r="K35" s="19"/>
      <c r="L35" s="19"/>
      <c r="M35" s="19"/>
      <c r="N35" s="19"/>
      <c r="O35" s="49"/>
      <c r="P35" s="65">
        <f t="shared" si="4"/>
        <v>0</v>
      </c>
      <c r="Q35" s="49"/>
      <c r="R35" s="49"/>
      <c r="S35" s="65">
        <f t="shared" si="6"/>
        <v>0</v>
      </c>
    </row>
    <row r="36" spans="1:19" ht="25.5" hidden="1" x14ac:dyDescent="0.25">
      <c r="A36" s="161"/>
      <c r="B36" s="16">
        <v>411112</v>
      </c>
      <c r="C36" s="17" t="s">
        <v>45</v>
      </c>
      <c r="D36" s="84"/>
      <c r="E36" s="68"/>
      <c r="F36" s="19"/>
      <c r="G36" s="19"/>
      <c r="H36" s="19"/>
      <c r="I36" s="19"/>
      <c r="J36" s="19"/>
      <c r="K36" s="19"/>
      <c r="L36" s="19"/>
      <c r="M36" s="19"/>
      <c r="N36" s="19"/>
      <c r="O36" s="49"/>
      <c r="P36" s="65">
        <f t="shared" si="4"/>
        <v>0</v>
      </c>
      <c r="Q36" s="49"/>
      <c r="R36" s="49"/>
      <c r="S36" s="65">
        <f t="shared" si="6"/>
        <v>0</v>
      </c>
    </row>
    <row r="37" spans="1:19" ht="25.5" hidden="1" x14ac:dyDescent="0.25">
      <c r="A37" s="161"/>
      <c r="B37" s="16">
        <v>411113</v>
      </c>
      <c r="C37" s="17" t="s">
        <v>46</v>
      </c>
      <c r="D37" s="84"/>
      <c r="E37" s="68"/>
      <c r="F37" s="19"/>
      <c r="G37" s="19"/>
      <c r="H37" s="19"/>
      <c r="I37" s="19"/>
      <c r="J37" s="19"/>
      <c r="K37" s="19"/>
      <c r="L37" s="19"/>
      <c r="M37" s="19"/>
      <c r="N37" s="19"/>
      <c r="O37" s="49"/>
      <c r="P37" s="65">
        <f t="shared" si="4"/>
        <v>0</v>
      </c>
      <c r="Q37" s="49"/>
      <c r="R37" s="49"/>
      <c r="S37" s="65">
        <f t="shared" si="6"/>
        <v>0</v>
      </c>
    </row>
    <row r="38" spans="1:19" hidden="1" x14ac:dyDescent="0.25">
      <c r="A38" s="161"/>
      <c r="B38" s="16">
        <v>411114</v>
      </c>
      <c r="C38" s="17" t="s">
        <v>47</v>
      </c>
      <c r="D38" s="84"/>
      <c r="E38" s="68"/>
      <c r="F38" s="19"/>
      <c r="G38" s="19"/>
      <c r="H38" s="19"/>
      <c r="I38" s="19"/>
      <c r="J38" s="19"/>
      <c r="K38" s="19"/>
      <c r="L38" s="19"/>
      <c r="M38" s="19"/>
      <c r="N38" s="19"/>
      <c r="O38" s="49"/>
      <c r="P38" s="65">
        <f t="shared" si="4"/>
        <v>0</v>
      </c>
      <c r="Q38" s="49"/>
      <c r="R38" s="49"/>
      <c r="S38" s="65">
        <f t="shared" si="6"/>
        <v>0</v>
      </c>
    </row>
    <row r="39" spans="1:19" ht="37.5" hidden="1" customHeight="1" x14ac:dyDescent="0.25">
      <c r="A39" s="161"/>
      <c r="B39" s="16">
        <v>411115</v>
      </c>
      <c r="C39" s="17" t="s">
        <v>48</v>
      </c>
      <c r="D39" s="84"/>
      <c r="E39" s="68"/>
      <c r="F39" s="19"/>
      <c r="G39" s="19"/>
      <c r="H39" s="19"/>
      <c r="I39" s="19"/>
      <c r="J39" s="19"/>
      <c r="K39" s="19"/>
      <c r="L39" s="19"/>
      <c r="M39" s="19"/>
      <c r="N39" s="19"/>
      <c r="O39" s="49"/>
      <c r="P39" s="65">
        <f t="shared" si="4"/>
        <v>0</v>
      </c>
      <c r="Q39" s="49"/>
      <c r="R39" s="49"/>
      <c r="S39" s="65">
        <f t="shared" si="6"/>
        <v>0</v>
      </c>
    </row>
    <row r="40" spans="1:19" ht="50.25" hidden="1" customHeight="1" x14ac:dyDescent="0.25">
      <c r="A40" s="161"/>
      <c r="B40" s="16">
        <v>411117</v>
      </c>
      <c r="C40" s="17" t="s">
        <v>49</v>
      </c>
      <c r="D40" s="84"/>
      <c r="E40" s="68"/>
      <c r="F40" s="19"/>
      <c r="G40" s="19"/>
      <c r="H40" s="19"/>
      <c r="I40" s="19"/>
      <c r="J40" s="19"/>
      <c r="K40" s="19"/>
      <c r="L40" s="19"/>
      <c r="M40" s="19"/>
      <c r="N40" s="19"/>
      <c r="O40" s="49"/>
      <c r="P40" s="65">
        <f t="shared" si="4"/>
        <v>0</v>
      </c>
      <c r="Q40" s="49"/>
      <c r="R40" s="49"/>
      <c r="S40" s="65">
        <f t="shared" si="6"/>
        <v>0</v>
      </c>
    </row>
    <row r="41" spans="1:19" ht="87.75" hidden="1" customHeight="1" x14ac:dyDescent="0.25">
      <c r="A41" s="161"/>
      <c r="B41" s="16">
        <v>411118</v>
      </c>
      <c r="C41" s="17" t="s">
        <v>50</v>
      </c>
      <c r="D41" s="84"/>
      <c r="E41" s="68"/>
      <c r="F41" s="19"/>
      <c r="G41" s="19"/>
      <c r="H41" s="19"/>
      <c r="I41" s="19"/>
      <c r="J41" s="19"/>
      <c r="K41" s="19"/>
      <c r="L41" s="19"/>
      <c r="M41" s="19"/>
      <c r="N41" s="19"/>
      <c r="O41" s="49"/>
      <c r="P41" s="65">
        <f t="shared" si="4"/>
        <v>0</v>
      </c>
      <c r="Q41" s="49"/>
      <c r="R41" s="49"/>
      <c r="S41" s="65">
        <f t="shared" si="6"/>
        <v>0</v>
      </c>
    </row>
    <row r="42" spans="1:19" ht="25.5" hidden="1" x14ac:dyDescent="0.25">
      <c r="A42" s="161"/>
      <c r="B42" s="16">
        <v>411119</v>
      </c>
      <c r="C42" s="17" t="s">
        <v>51</v>
      </c>
      <c r="D42" s="84"/>
      <c r="E42" s="68"/>
      <c r="F42" s="19"/>
      <c r="G42" s="19"/>
      <c r="H42" s="19"/>
      <c r="I42" s="19"/>
      <c r="J42" s="19"/>
      <c r="K42" s="19"/>
      <c r="L42" s="19"/>
      <c r="M42" s="19"/>
      <c r="N42" s="19"/>
      <c r="O42" s="49"/>
      <c r="P42" s="65">
        <f t="shared" si="4"/>
        <v>0</v>
      </c>
      <c r="Q42" s="49"/>
      <c r="R42" s="49"/>
      <c r="S42" s="65">
        <f t="shared" si="6"/>
        <v>0</v>
      </c>
    </row>
    <row r="43" spans="1:19" hidden="1" x14ac:dyDescent="0.25">
      <c r="A43" s="161"/>
      <c r="B43" s="16">
        <v>411120</v>
      </c>
      <c r="C43" s="17" t="s">
        <v>52</v>
      </c>
      <c r="D43" s="83">
        <f>SUM(D44:D45)</f>
        <v>0</v>
      </c>
      <c r="E43" s="67">
        <f t="shared" ref="E43:O43" si="9">SUM(E44:E45)</f>
        <v>0</v>
      </c>
      <c r="F43" s="18">
        <f t="shared" si="9"/>
        <v>0</v>
      </c>
      <c r="G43" s="18">
        <f t="shared" si="9"/>
        <v>0</v>
      </c>
      <c r="H43" s="18">
        <f t="shared" si="9"/>
        <v>0</v>
      </c>
      <c r="I43" s="18">
        <f t="shared" si="9"/>
        <v>0</v>
      </c>
      <c r="J43" s="18">
        <f t="shared" si="9"/>
        <v>0</v>
      </c>
      <c r="K43" s="18">
        <f t="shared" si="9"/>
        <v>0</v>
      </c>
      <c r="L43" s="18">
        <f t="shared" si="9"/>
        <v>0</v>
      </c>
      <c r="M43" s="18">
        <f t="shared" si="9"/>
        <v>0</v>
      </c>
      <c r="N43" s="18">
        <f t="shared" si="9"/>
        <v>0</v>
      </c>
      <c r="O43" s="48">
        <f t="shared" si="9"/>
        <v>0</v>
      </c>
      <c r="P43" s="65">
        <f t="shared" si="4"/>
        <v>0</v>
      </c>
      <c r="Q43" s="48">
        <f t="shared" ref="Q43:R43" si="10">SUM(Q44:Q45)</f>
        <v>0</v>
      </c>
      <c r="R43" s="48">
        <f t="shared" si="10"/>
        <v>0</v>
      </c>
      <c r="S43" s="65">
        <f t="shared" si="6"/>
        <v>0</v>
      </c>
    </row>
    <row r="44" spans="1:19" ht="25.5" hidden="1" x14ac:dyDescent="0.25">
      <c r="A44" s="161"/>
      <c r="B44" s="16">
        <v>411121</v>
      </c>
      <c r="C44" s="17" t="s">
        <v>53</v>
      </c>
      <c r="D44" s="84"/>
      <c r="E44" s="68"/>
      <c r="F44" s="19"/>
      <c r="G44" s="19"/>
      <c r="H44" s="19"/>
      <c r="I44" s="19"/>
      <c r="J44" s="19"/>
      <c r="K44" s="19"/>
      <c r="L44" s="19"/>
      <c r="M44" s="19"/>
      <c r="N44" s="19"/>
      <c r="O44" s="49"/>
      <c r="P44" s="65">
        <f t="shared" si="4"/>
        <v>0</v>
      </c>
      <c r="Q44" s="49"/>
      <c r="R44" s="49"/>
      <c r="S44" s="65">
        <f t="shared" si="6"/>
        <v>0</v>
      </c>
    </row>
    <row r="45" spans="1:19" ht="38.25" hidden="1" x14ac:dyDescent="0.25">
      <c r="A45" s="161"/>
      <c r="B45" s="16">
        <v>411122</v>
      </c>
      <c r="C45" s="17" t="s">
        <v>54</v>
      </c>
      <c r="D45" s="84"/>
      <c r="E45" s="68"/>
      <c r="F45" s="19"/>
      <c r="G45" s="19"/>
      <c r="H45" s="19"/>
      <c r="I45" s="19"/>
      <c r="J45" s="19"/>
      <c r="K45" s="19"/>
      <c r="L45" s="19"/>
      <c r="M45" s="19"/>
      <c r="N45" s="19"/>
      <c r="O45" s="49"/>
      <c r="P45" s="65">
        <f t="shared" si="4"/>
        <v>0</v>
      </c>
      <c r="Q45" s="49"/>
      <c r="R45" s="49"/>
      <c r="S45" s="65">
        <f t="shared" si="6"/>
        <v>0</v>
      </c>
    </row>
    <row r="46" spans="1:19" hidden="1" x14ac:dyDescent="0.25">
      <c r="A46" s="161"/>
      <c r="B46" s="16">
        <v>411130</v>
      </c>
      <c r="C46" s="17" t="s">
        <v>55</v>
      </c>
      <c r="D46" s="83">
        <f>SUM(D47)</f>
        <v>0</v>
      </c>
      <c r="E46" s="67">
        <f t="shared" ref="E46:O46" si="11">SUM(E47)</f>
        <v>0</v>
      </c>
      <c r="F46" s="18">
        <f t="shared" si="11"/>
        <v>0</v>
      </c>
      <c r="G46" s="18">
        <f t="shared" si="11"/>
        <v>0</v>
      </c>
      <c r="H46" s="18">
        <f t="shared" si="11"/>
        <v>0</v>
      </c>
      <c r="I46" s="18">
        <f t="shared" si="11"/>
        <v>0</v>
      </c>
      <c r="J46" s="18">
        <f t="shared" si="11"/>
        <v>0</v>
      </c>
      <c r="K46" s="18">
        <f t="shared" si="11"/>
        <v>0</v>
      </c>
      <c r="L46" s="18">
        <f t="shared" si="11"/>
        <v>0</v>
      </c>
      <c r="M46" s="18">
        <f t="shared" si="11"/>
        <v>0</v>
      </c>
      <c r="N46" s="18">
        <f t="shared" si="11"/>
        <v>0</v>
      </c>
      <c r="O46" s="48">
        <f t="shared" si="11"/>
        <v>0</v>
      </c>
      <c r="P46" s="65">
        <f t="shared" si="4"/>
        <v>0</v>
      </c>
      <c r="Q46" s="48">
        <f t="shared" ref="Q46:R46" si="12">SUM(Q47)</f>
        <v>0</v>
      </c>
      <c r="R46" s="48">
        <f t="shared" si="12"/>
        <v>0</v>
      </c>
      <c r="S46" s="65">
        <f t="shared" si="6"/>
        <v>0</v>
      </c>
    </row>
    <row r="47" spans="1:19" hidden="1" x14ac:dyDescent="0.25">
      <c r="A47" s="161"/>
      <c r="B47" s="16">
        <v>411131</v>
      </c>
      <c r="C47" s="17" t="s">
        <v>55</v>
      </c>
      <c r="D47" s="84"/>
      <c r="E47" s="68"/>
      <c r="F47" s="19"/>
      <c r="G47" s="19"/>
      <c r="H47" s="19"/>
      <c r="I47" s="19"/>
      <c r="J47" s="19"/>
      <c r="K47" s="19"/>
      <c r="L47" s="19"/>
      <c r="M47" s="19"/>
      <c r="N47" s="19"/>
      <c r="O47" s="49"/>
      <c r="P47" s="65">
        <f t="shared" si="4"/>
        <v>0</v>
      </c>
      <c r="Q47" s="49"/>
      <c r="R47" s="49"/>
      <c r="S47" s="65">
        <f t="shared" si="6"/>
        <v>0</v>
      </c>
    </row>
    <row r="48" spans="1:19" hidden="1" x14ac:dyDescent="0.25">
      <c r="A48" s="161"/>
      <c r="B48" s="16">
        <v>411140</v>
      </c>
      <c r="C48" s="17" t="s">
        <v>56</v>
      </c>
      <c r="D48" s="83">
        <f>SUM(D49)</f>
        <v>0</v>
      </c>
      <c r="E48" s="67">
        <f t="shared" ref="E48:O48" si="13">SUM(E49)</f>
        <v>0</v>
      </c>
      <c r="F48" s="18">
        <f t="shared" si="13"/>
        <v>0</v>
      </c>
      <c r="G48" s="18">
        <f t="shared" si="13"/>
        <v>0</v>
      </c>
      <c r="H48" s="18">
        <f t="shared" si="13"/>
        <v>0</v>
      </c>
      <c r="I48" s="18">
        <f t="shared" si="13"/>
        <v>0</v>
      </c>
      <c r="J48" s="18">
        <f t="shared" si="13"/>
        <v>0</v>
      </c>
      <c r="K48" s="18">
        <f t="shared" si="13"/>
        <v>0</v>
      </c>
      <c r="L48" s="18">
        <f t="shared" si="13"/>
        <v>0</v>
      </c>
      <c r="M48" s="18">
        <f t="shared" si="13"/>
        <v>0</v>
      </c>
      <c r="N48" s="18">
        <f t="shared" si="13"/>
        <v>0</v>
      </c>
      <c r="O48" s="48">
        <f t="shared" si="13"/>
        <v>0</v>
      </c>
      <c r="P48" s="65">
        <f t="shared" si="4"/>
        <v>0</v>
      </c>
      <c r="Q48" s="48">
        <f t="shared" ref="Q48:R48" si="14">SUM(Q49)</f>
        <v>0</v>
      </c>
      <c r="R48" s="48">
        <f t="shared" si="14"/>
        <v>0</v>
      </c>
      <c r="S48" s="65">
        <f t="shared" si="6"/>
        <v>0</v>
      </c>
    </row>
    <row r="49" spans="1:19" hidden="1" x14ac:dyDescent="0.25">
      <c r="A49" s="161"/>
      <c r="B49" s="16">
        <v>411141</v>
      </c>
      <c r="C49" s="17" t="s">
        <v>56</v>
      </c>
      <c r="D49" s="84"/>
      <c r="E49" s="68"/>
      <c r="F49" s="19"/>
      <c r="G49" s="19"/>
      <c r="H49" s="19"/>
      <c r="I49" s="19"/>
      <c r="J49" s="19"/>
      <c r="K49" s="19"/>
      <c r="L49" s="19"/>
      <c r="M49" s="19"/>
      <c r="N49" s="19"/>
      <c r="O49" s="49"/>
      <c r="P49" s="65">
        <f t="shared" si="4"/>
        <v>0</v>
      </c>
      <c r="Q49" s="49"/>
      <c r="R49" s="49"/>
      <c r="S49" s="65">
        <f t="shared" si="6"/>
        <v>0</v>
      </c>
    </row>
    <row r="50" spans="1:19" hidden="1" x14ac:dyDescent="0.25">
      <c r="A50" s="161"/>
      <c r="B50" s="16">
        <v>411150</v>
      </c>
      <c r="C50" s="17" t="s">
        <v>57</v>
      </c>
      <c r="D50" s="85">
        <f>SUM(D51:D52)</f>
        <v>0</v>
      </c>
      <c r="E50" s="69">
        <f t="shared" ref="E50:O50" si="15">SUM(E51:E52)</f>
        <v>0</v>
      </c>
      <c r="F50" s="20">
        <f t="shared" si="15"/>
        <v>0</v>
      </c>
      <c r="G50" s="20">
        <f t="shared" si="15"/>
        <v>0</v>
      </c>
      <c r="H50" s="20">
        <f t="shared" si="15"/>
        <v>0</v>
      </c>
      <c r="I50" s="20">
        <f t="shared" si="15"/>
        <v>0</v>
      </c>
      <c r="J50" s="20">
        <f t="shared" si="15"/>
        <v>0</v>
      </c>
      <c r="K50" s="20">
        <f t="shared" si="15"/>
        <v>0</v>
      </c>
      <c r="L50" s="20">
        <f t="shared" si="15"/>
        <v>0</v>
      </c>
      <c r="M50" s="20">
        <f t="shared" si="15"/>
        <v>0</v>
      </c>
      <c r="N50" s="20">
        <f t="shared" si="15"/>
        <v>0</v>
      </c>
      <c r="O50" s="50">
        <f t="shared" si="15"/>
        <v>0</v>
      </c>
      <c r="P50" s="65">
        <f t="shared" si="4"/>
        <v>0</v>
      </c>
      <c r="Q50" s="50">
        <f t="shared" ref="Q50:R50" si="16">SUM(Q51:Q52)</f>
        <v>0</v>
      </c>
      <c r="R50" s="50">
        <f t="shared" si="16"/>
        <v>0</v>
      </c>
      <c r="S50" s="65">
        <f t="shared" si="6"/>
        <v>0</v>
      </c>
    </row>
    <row r="51" spans="1:19" ht="25.5" hidden="1" x14ac:dyDescent="0.25">
      <c r="A51" s="161"/>
      <c r="B51" s="16">
        <v>411151</v>
      </c>
      <c r="C51" s="17" t="s">
        <v>58</v>
      </c>
      <c r="D51" s="84"/>
      <c r="E51" s="68"/>
      <c r="F51" s="19"/>
      <c r="G51" s="19"/>
      <c r="H51" s="19"/>
      <c r="I51" s="19"/>
      <c r="J51" s="19"/>
      <c r="K51" s="19"/>
      <c r="L51" s="19"/>
      <c r="M51" s="19"/>
      <c r="N51" s="19"/>
      <c r="O51" s="49"/>
      <c r="P51" s="65">
        <f t="shared" si="4"/>
        <v>0</v>
      </c>
      <c r="Q51" s="49"/>
      <c r="R51" s="49"/>
      <c r="S51" s="65">
        <f t="shared" si="6"/>
        <v>0</v>
      </c>
    </row>
    <row r="52" spans="1:19" hidden="1" x14ac:dyDescent="0.25">
      <c r="A52" s="161"/>
      <c r="B52" s="16">
        <v>411159</v>
      </c>
      <c r="C52" s="17" t="s">
        <v>59</v>
      </c>
      <c r="D52" s="84"/>
      <c r="E52" s="68"/>
      <c r="F52" s="19"/>
      <c r="G52" s="19"/>
      <c r="H52" s="19"/>
      <c r="I52" s="19"/>
      <c r="J52" s="19"/>
      <c r="K52" s="19"/>
      <c r="L52" s="19"/>
      <c r="M52" s="19"/>
      <c r="N52" s="19"/>
      <c r="O52" s="49"/>
      <c r="P52" s="65">
        <f t="shared" si="4"/>
        <v>0</v>
      </c>
      <c r="Q52" s="49"/>
      <c r="R52" s="49"/>
      <c r="S52" s="65">
        <f t="shared" si="6"/>
        <v>0</v>
      </c>
    </row>
    <row r="53" spans="1:19" ht="25.5" hidden="1" x14ac:dyDescent="0.25">
      <c r="A53" s="161"/>
      <c r="B53" s="16">
        <v>411190</v>
      </c>
      <c r="C53" s="17" t="s">
        <v>60</v>
      </c>
      <c r="D53" s="85">
        <f>SUM(D54)</f>
        <v>0</v>
      </c>
      <c r="E53" s="69">
        <f t="shared" ref="E53:O53" si="17">SUM(E54)</f>
        <v>0</v>
      </c>
      <c r="F53" s="20">
        <f t="shared" si="17"/>
        <v>0</v>
      </c>
      <c r="G53" s="20">
        <f t="shared" si="17"/>
        <v>0</v>
      </c>
      <c r="H53" s="20">
        <f t="shared" si="17"/>
        <v>0</v>
      </c>
      <c r="I53" s="20">
        <f t="shared" si="17"/>
        <v>0</v>
      </c>
      <c r="J53" s="20">
        <f t="shared" si="17"/>
        <v>0</v>
      </c>
      <c r="K53" s="20">
        <f t="shared" si="17"/>
        <v>0</v>
      </c>
      <c r="L53" s="20">
        <f t="shared" si="17"/>
        <v>0</v>
      </c>
      <c r="M53" s="20">
        <f t="shared" si="17"/>
        <v>0</v>
      </c>
      <c r="N53" s="20">
        <f t="shared" si="17"/>
        <v>0</v>
      </c>
      <c r="O53" s="50">
        <f t="shared" si="17"/>
        <v>0</v>
      </c>
      <c r="P53" s="65">
        <f t="shared" si="4"/>
        <v>0</v>
      </c>
      <c r="Q53" s="50">
        <f t="shared" ref="Q53:R53" si="18">SUM(Q54)</f>
        <v>0</v>
      </c>
      <c r="R53" s="50">
        <f t="shared" si="18"/>
        <v>0</v>
      </c>
      <c r="S53" s="65">
        <f t="shared" si="6"/>
        <v>0</v>
      </c>
    </row>
    <row r="54" spans="1:19" ht="25.5" hidden="1" x14ac:dyDescent="0.25">
      <c r="A54" s="161"/>
      <c r="B54" s="16">
        <v>411191</v>
      </c>
      <c r="C54" s="17" t="s">
        <v>60</v>
      </c>
      <c r="D54" s="84"/>
      <c r="E54" s="68"/>
      <c r="F54" s="19"/>
      <c r="G54" s="19"/>
      <c r="H54" s="19"/>
      <c r="I54" s="19"/>
      <c r="J54" s="19"/>
      <c r="K54" s="19"/>
      <c r="L54" s="19"/>
      <c r="M54" s="19"/>
      <c r="N54" s="19"/>
      <c r="O54" s="49"/>
      <c r="P54" s="65">
        <f t="shared" si="4"/>
        <v>0</v>
      </c>
      <c r="Q54" s="49"/>
      <c r="R54" s="49"/>
      <c r="S54" s="65">
        <f t="shared" si="6"/>
        <v>0</v>
      </c>
    </row>
    <row r="55" spans="1:19" ht="25.5" hidden="1" x14ac:dyDescent="0.25">
      <c r="A55" s="271"/>
      <c r="B55" s="12">
        <v>412000</v>
      </c>
      <c r="C55" s="21" t="s">
        <v>61</v>
      </c>
      <c r="D55" s="82">
        <f>SUM(D56,D61,D65)</f>
        <v>0</v>
      </c>
      <c r="E55" s="66">
        <f t="shared" ref="E55:O55" si="19">SUM(E56,E61,E65)</f>
        <v>0</v>
      </c>
      <c r="F55" s="14">
        <f t="shared" si="19"/>
        <v>0</v>
      </c>
      <c r="G55" s="14">
        <f t="shared" si="19"/>
        <v>0</v>
      </c>
      <c r="H55" s="14">
        <f t="shared" si="19"/>
        <v>0</v>
      </c>
      <c r="I55" s="14">
        <f t="shared" si="19"/>
        <v>0</v>
      </c>
      <c r="J55" s="14">
        <f t="shared" si="19"/>
        <v>0</v>
      </c>
      <c r="K55" s="14">
        <f t="shared" si="19"/>
        <v>0</v>
      </c>
      <c r="L55" s="14">
        <f t="shared" si="19"/>
        <v>0</v>
      </c>
      <c r="M55" s="14">
        <f t="shared" si="19"/>
        <v>0</v>
      </c>
      <c r="N55" s="14">
        <f t="shared" si="19"/>
        <v>0</v>
      </c>
      <c r="O55" s="47">
        <f t="shared" si="19"/>
        <v>0</v>
      </c>
      <c r="P55" s="65">
        <f t="shared" si="4"/>
        <v>0</v>
      </c>
      <c r="Q55" s="47">
        <f t="shared" ref="Q55:R55" si="20">SUM(Q56,Q61,Q65)</f>
        <v>0</v>
      </c>
      <c r="R55" s="47">
        <f t="shared" si="20"/>
        <v>0</v>
      </c>
      <c r="S55" s="65">
        <f t="shared" si="6"/>
        <v>0</v>
      </c>
    </row>
    <row r="56" spans="1:19" ht="25.5" hidden="1" x14ac:dyDescent="0.25">
      <c r="A56" s="271"/>
      <c r="B56" s="12">
        <v>412100</v>
      </c>
      <c r="C56" s="13" t="s">
        <v>62</v>
      </c>
      <c r="D56" s="82">
        <f t="shared" ref="D56:R56" si="21">SUM(D57)</f>
        <v>0</v>
      </c>
      <c r="E56" s="66">
        <f t="shared" si="21"/>
        <v>0</v>
      </c>
      <c r="F56" s="14">
        <f t="shared" si="21"/>
        <v>0</v>
      </c>
      <c r="G56" s="14">
        <f t="shared" si="21"/>
        <v>0</v>
      </c>
      <c r="H56" s="14">
        <f t="shared" si="21"/>
        <v>0</v>
      </c>
      <c r="I56" s="14">
        <f t="shared" si="21"/>
        <v>0</v>
      </c>
      <c r="J56" s="14">
        <f t="shared" si="21"/>
        <v>0</v>
      </c>
      <c r="K56" s="14">
        <f t="shared" si="21"/>
        <v>0</v>
      </c>
      <c r="L56" s="14">
        <f t="shared" si="21"/>
        <v>0</v>
      </c>
      <c r="M56" s="14">
        <f t="shared" si="21"/>
        <v>0</v>
      </c>
      <c r="N56" s="14">
        <f t="shared" si="21"/>
        <v>0</v>
      </c>
      <c r="O56" s="47">
        <f t="shared" si="21"/>
        <v>0</v>
      </c>
      <c r="P56" s="65">
        <f t="shared" si="4"/>
        <v>0</v>
      </c>
      <c r="Q56" s="47">
        <f t="shared" si="21"/>
        <v>0</v>
      </c>
      <c r="R56" s="47">
        <f t="shared" si="21"/>
        <v>0</v>
      </c>
      <c r="S56" s="65">
        <f t="shared" si="6"/>
        <v>0</v>
      </c>
    </row>
    <row r="57" spans="1:19" ht="25.5" hidden="1" x14ac:dyDescent="0.25">
      <c r="A57" s="161"/>
      <c r="B57" s="16">
        <v>412110</v>
      </c>
      <c r="C57" s="17" t="s">
        <v>62</v>
      </c>
      <c r="D57" s="83">
        <f>SUM(D58:D60)</f>
        <v>0</v>
      </c>
      <c r="E57" s="67">
        <f t="shared" ref="E57:O57" si="22">SUM(E58:E60)</f>
        <v>0</v>
      </c>
      <c r="F57" s="18">
        <f t="shared" si="22"/>
        <v>0</v>
      </c>
      <c r="G57" s="18">
        <f t="shared" si="22"/>
        <v>0</v>
      </c>
      <c r="H57" s="18">
        <f t="shared" si="22"/>
        <v>0</v>
      </c>
      <c r="I57" s="18">
        <f t="shared" si="22"/>
        <v>0</v>
      </c>
      <c r="J57" s="18">
        <f t="shared" si="22"/>
        <v>0</v>
      </c>
      <c r="K57" s="18">
        <f t="shared" si="22"/>
        <v>0</v>
      </c>
      <c r="L57" s="18">
        <f t="shared" si="22"/>
        <v>0</v>
      </c>
      <c r="M57" s="18">
        <f t="shared" si="22"/>
        <v>0</v>
      </c>
      <c r="N57" s="18">
        <f t="shared" si="22"/>
        <v>0</v>
      </c>
      <c r="O57" s="48">
        <f t="shared" si="22"/>
        <v>0</v>
      </c>
      <c r="P57" s="65">
        <f t="shared" si="4"/>
        <v>0</v>
      </c>
      <c r="Q57" s="48">
        <f t="shared" ref="Q57:R57" si="23">SUM(Q58:Q60)</f>
        <v>0</v>
      </c>
      <c r="R57" s="48">
        <f t="shared" si="23"/>
        <v>0</v>
      </c>
      <c r="S57" s="65">
        <f t="shared" si="6"/>
        <v>0</v>
      </c>
    </row>
    <row r="58" spans="1:19" hidden="1" x14ac:dyDescent="0.25">
      <c r="A58" s="161"/>
      <c r="B58" s="16">
        <v>412111</v>
      </c>
      <c r="C58" s="17" t="s">
        <v>63</v>
      </c>
      <c r="D58" s="84"/>
      <c r="E58" s="68"/>
      <c r="F58" s="19"/>
      <c r="G58" s="19"/>
      <c r="H58" s="19"/>
      <c r="I58" s="19"/>
      <c r="J58" s="19"/>
      <c r="K58" s="19"/>
      <c r="L58" s="19"/>
      <c r="M58" s="19"/>
      <c r="N58" s="19"/>
      <c r="O58" s="49"/>
      <c r="P58" s="65">
        <f t="shared" si="4"/>
        <v>0</v>
      </c>
      <c r="Q58" s="49"/>
      <c r="R58" s="49"/>
      <c r="S58" s="65">
        <f t="shared" si="6"/>
        <v>0</v>
      </c>
    </row>
    <row r="59" spans="1:19" ht="25.5" hidden="1" x14ac:dyDescent="0.25">
      <c r="A59" s="161"/>
      <c r="B59" s="16">
        <v>412112</v>
      </c>
      <c r="C59" s="17" t="s">
        <v>64</v>
      </c>
      <c r="D59" s="84"/>
      <c r="E59" s="68"/>
      <c r="F59" s="19"/>
      <c r="G59" s="19"/>
      <c r="H59" s="19"/>
      <c r="I59" s="19"/>
      <c r="J59" s="19"/>
      <c r="K59" s="19"/>
      <c r="L59" s="19"/>
      <c r="M59" s="19"/>
      <c r="N59" s="19"/>
      <c r="O59" s="49"/>
      <c r="P59" s="65">
        <f t="shared" si="4"/>
        <v>0</v>
      </c>
      <c r="Q59" s="49"/>
      <c r="R59" s="49"/>
      <c r="S59" s="65">
        <f t="shared" si="6"/>
        <v>0</v>
      </c>
    </row>
    <row r="60" spans="1:19" ht="56.25" hidden="1" customHeight="1" x14ac:dyDescent="0.25">
      <c r="A60" s="161"/>
      <c r="B60" s="16">
        <v>412113</v>
      </c>
      <c r="C60" s="17" t="s">
        <v>65</v>
      </c>
      <c r="D60" s="84"/>
      <c r="E60" s="68"/>
      <c r="F60" s="19"/>
      <c r="G60" s="19"/>
      <c r="H60" s="19"/>
      <c r="I60" s="19"/>
      <c r="J60" s="19"/>
      <c r="K60" s="19"/>
      <c r="L60" s="19"/>
      <c r="M60" s="19"/>
      <c r="N60" s="19"/>
      <c r="O60" s="49"/>
      <c r="P60" s="65">
        <f t="shared" si="4"/>
        <v>0</v>
      </c>
      <c r="Q60" s="49"/>
      <c r="R60" s="49"/>
      <c r="S60" s="65">
        <f t="shared" si="6"/>
        <v>0</v>
      </c>
    </row>
    <row r="61" spans="1:19" ht="25.5" hidden="1" x14ac:dyDescent="0.25">
      <c r="A61" s="271"/>
      <c r="B61" s="12">
        <v>412200</v>
      </c>
      <c r="C61" s="13" t="s">
        <v>66</v>
      </c>
      <c r="D61" s="82">
        <f t="shared" ref="D61:R61" si="24">SUM(D62)</f>
        <v>0</v>
      </c>
      <c r="E61" s="66">
        <f t="shared" si="24"/>
        <v>0</v>
      </c>
      <c r="F61" s="14">
        <f t="shared" si="24"/>
        <v>0</v>
      </c>
      <c r="G61" s="14">
        <f t="shared" si="24"/>
        <v>0</v>
      </c>
      <c r="H61" s="14">
        <f t="shared" si="24"/>
        <v>0</v>
      </c>
      <c r="I61" s="14">
        <f t="shared" si="24"/>
        <v>0</v>
      </c>
      <c r="J61" s="14">
        <f t="shared" si="24"/>
        <v>0</v>
      </c>
      <c r="K61" s="14">
        <f t="shared" si="24"/>
        <v>0</v>
      </c>
      <c r="L61" s="14">
        <f t="shared" si="24"/>
        <v>0</v>
      </c>
      <c r="M61" s="14">
        <f t="shared" si="24"/>
        <v>0</v>
      </c>
      <c r="N61" s="14">
        <f t="shared" si="24"/>
        <v>0</v>
      </c>
      <c r="O61" s="47">
        <f t="shared" si="24"/>
        <v>0</v>
      </c>
      <c r="P61" s="65">
        <f t="shared" si="4"/>
        <v>0</v>
      </c>
      <c r="Q61" s="47">
        <f t="shared" si="24"/>
        <v>0</v>
      </c>
      <c r="R61" s="47">
        <f t="shared" si="24"/>
        <v>0</v>
      </c>
      <c r="S61" s="65">
        <f t="shared" si="6"/>
        <v>0</v>
      </c>
    </row>
    <row r="62" spans="1:19" ht="25.5" hidden="1" x14ac:dyDescent="0.25">
      <c r="A62" s="161"/>
      <c r="B62" s="16">
        <v>412210</v>
      </c>
      <c r="C62" s="17" t="s">
        <v>66</v>
      </c>
      <c r="D62" s="83">
        <f>SUM(D63:D64)</f>
        <v>0</v>
      </c>
      <c r="E62" s="67">
        <f t="shared" ref="E62:O62" si="25">SUM(E63:E64)</f>
        <v>0</v>
      </c>
      <c r="F62" s="18">
        <f t="shared" si="25"/>
        <v>0</v>
      </c>
      <c r="G62" s="18">
        <f t="shared" si="25"/>
        <v>0</v>
      </c>
      <c r="H62" s="18">
        <f t="shared" si="25"/>
        <v>0</v>
      </c>
      <c r="I62" s="18">
        <f t="shared" si="25"/>
        <v>0</v>
      </c>
      <c r="J62" s="18">
        <f t="shared" si="25"/>
        <v>0</v>
      </c>
      <c r="K62" s="18">
        <f t="shared" si="25"/>
        <v>0</v>
      </c>
      <c r="L62" s="18">
        <f t="shared" si="25"/>
        <v>0</v>
      </c>
      <c r="M62" s="18">
        <f t="shared" si="25"/>
        <v>0</v>
      </c>
      <c r="N62" s="18">
        <f t="shared" si="25"/>
        <v>0</v>
      </c>
      <c r="O62" s="48">
        <f t="shared" si="25"/>
        <v>0</v>
      </c>
      <c r="P62" s="65">
        <f t="shared" si="4"/>
        <v>0</v>
      </c>
      <c r="Q62" s="48">
        <f t="shared" ref="Q62:R62" si="26">SUM(Q63:Q64)</f>
        <v>0</v>
      </c>
      <c r="R62" s="48">
        <f t="shared" si="26"/>
        <v>0</v>
      </c>
      <c r="S62" s="65">
        <f t="shared" si="6"/>
        <v>0</v>
      </c>
    </row>
    <row r="63" spans="1:19" ht="25.5" hidden="1" x14ac:dyDescent="0.25">
      <c r="A63" s="161"/>
      <c r="B63" s="16">
        <v>412211</v>
      </c>
      <c r="C63" s="17" t="s">
        <v>66</v>
      </c>
      <c r="D63" s="84"/>
      <c r="E63" s="68"/>
      <c r="F63" s="19"/>
      <c r="G63" s="19"/>
      <c r="H63" s="19"/>
      <c r="I63" s="19"/>
      <c r="J63" s="19"/>
      <c r="K63" s="19"/>
      <c r="L63" s="19"/>
      <c r="M63" s="19"/>
      <c r="N63" s="19"/>
      <c r="O63" s="49"/>
      <c r="P63" s="65">
        <f t="shared" si="4"/>
        <v>0</v>
      </c>
      <c r="Q63" s="49"/>
      <c r="R63" s="49"/>
      <c r="S63" s="65">
        <f t="shared" si="6"/>
        <v>0</v>
      </c>
    </row>
    <row r="64" spans="1:19" ht="25.5" hidden="1" x14ac:dyDescent="0.25">
      <c r="A64" s="161"/>
      <c r="B64" s="16">
        <v>412221</v>
      </c>
      <c r="C64" s="17" t="s">
        <v>67</v>
      </c>
      <c r="D64" s="84"/>
      <c r="E64" s="68"/>
      <c r="F64" s="19"/>
      <c r="G64" s="19"/>
      <c r="H64" s="19"/>
      <c r="I64" s="19"/>
      <c r="J64" s="19"/>
      <c r="K64" s="19"/>
      <c r="L64" s="19"/>
      <c r="M64" s="19"/>
      <c r="N64" s="19"/>
      <c r="O64" s="49"/>
      <c r="P64" s="65">
        <f t="shared" si="4"/>
        <v>0</v>
      </c>
      <c r="Q64" s="49"/>
      <c r="R64" s="49"/>
      <c r="S64" s="65">
        <f t="shared" si="6"/>
        <v>0</v>
      </c>
    </row>
    <row r="65" spans="1:19" hidden="1" x14ac:dyDescent="0.25">
      <c r="A65" s="271"/>
      <c r="B65" s="12">
        <v>412300</v>
      </c>
      <c r="C65" s="13" t="s">
        <v>68</v>
      </c>
      <c r="D65" s="82">
        <f>SUM(D66)</f>
        <v>0</v>
      </c>
      <c r="E65" s="66">
        <f t="shared" ref="E65:O66" si="27">SUM(E66)</f>
        <v>0</v>
      </c>
      <c r="F65" s="14">
        <f t="shared" si="27"/>
        <v>0</v>
      </c>
      <c r="G65" s="14">
        <f t="shared" si="27"/>
        <v>0</v>
      </c>
      <c r="H65" s="14">
        <f t="shared" si="27"/>
        <v>0</v>
      </c>
      <c r="I65" s="14">
        <f t="shared" si="27"/>
        <v>0</v>
      </c>
      <c r="J65" s="14">
        <f t="shared" si="27"/>
        <v>0</v>
      </c>
      <c r="K65" s="14">
        <f t="shared" si="27"/>
        <v>0</v>
      </c>
      <c r="L65" s="14">
        <f t="shared" si="27"/>
        <v>0</v>
      </c>
      <c r="M65" s="14">
        <f t="shared" si="27"/>
        <v>0</v>
      </c>
      <c r="N65" s="14">
        <f t="shared" si="27"/>
        <v>0</v>
      </c>
      <c r="O65" s="47">
        <f t="shared" si="27"/>
        <v>0</v>
      </c>
      <c r="P65" s="65">
        <f t="shared" si="4"/>
        <v>0</v>
      </c>
      <c r="Q65" s="47">
        <f t="shared" ref="Q65:R66" si="28">SUM(Q66)</f>
        <v>0</v>
      </c>
      <c r="R65" s="47">
        <f t="shared" si="28"/>
        <v>0</v>
      </c>
      <c r="S65" s="65">
        <f t="shared" si="6"/>
        <v>0</v>
      </c>
    </row>
    <row r="66" spans="1:19" hidden="1" x14ac:dyDescent="0.25">
      <c r="A66" s="161"/>
      <c r="B66" s="16">
        <v>412310</v>
      </c>
      <c r="C66" s="17" t="s">
        <v>68</v>
      </c>
      <c r="D66" s="83">
        <f>SUM(D67)</f>
        <v>0</v>
      </c>
      <c r="E66" s="67">
        <f t="shared" si="27"/>
        <v>0</v>
      </c>
      <c r="F66" s="18">
        <f t="shared" si="27"/>
        <v>0</v>
      </c>
      <c r="G66" s="18">
        <f t="shared" si="27"/>
        <v>0</v>
      </c>
      <c r="H66" s="18">
        <f t="shared" si="27"/>
        <v>0</v>
      </c>
      <c r="I66" s="18">
        <f t="shared" si="27"/>
        <v>0</v>
      </c>
      <c r="J66" s="18">
        <f t="shared" si="27"/>
        <v>0</v>
      </c>
      <c r="K66" s="18">
        <f t="shared" si="27"/>
        <v>0</v>
      </c>
      <c r="L66" s="18">
        <f t="shared" si="27"/>
        <v>0</v>
      </c>
      <c r="M66" s="18">
        <f t="shared" si="27"/>
        <v>0</v>
      </c>
      <c r="N66" s="18">
        <f t="shared" si="27"/>
        <v>0</v>
      </c>
      <c r="O66" s="48">
        <f t="shared" si="27"/>
        <v>0</v>
      </c>
      <c r="P66" s="65">
        <f t="shared" si="4"/>
        <v>0</v>
      </c>
      <c r="Q66" s="48">
        <f t="shared" si="28"/>
        <v>0</v>
      </c>
      <c r="R66" s="48">
        <f t="shared" si="28"/>
        <v>0</v>
      </c>
      <c r="S66" s="65">
        <f t="shared" si="6"/>
        <v>0</v>
      </c>
    </row>
    <row r="67" spans="1:19" hidden="1" x14ac:dyDescent="0.25">
      <c r="A67" s="161"/>
      <c r="B67" s="16">
        <v>412311</v>
      </c>
      <c r="C67" s="17" t="s">
        <v>68</v>
      </c>
      <c r="D67" s="84"/>
      <c r="E67" s="68"/>
      <c r="F67" s="19"/>
      <c r="G67" s="19"/>
      <c r="H67" s="19"/>
      <c r="I67" s="19"/>
      <c r="J67" s="19"/>
      <c r="K67" s="19"/>
      <c r="L67" s="19"/>
      <c r="M67" s="19"/>
      <c r="N67" s="19"/>
      <c r="O67" s="49"/>
      <c r="P67" s="65">
        <f t="shared" si="4"/>
        <v>0</v>
      </c>
      <c r="Q67" s="49"/>
      <c r="R67" s="49"/>
      <c r="S67" s="65">
        <f t="shared" si="6"/>
        <v>0</v>
      </c>
    </row>
    <row r="68" spans="1:19" hidden="1" x14ac:dyDescent="0.25">
      <c r="A68" s="271"/>
      <c r="B68" s="12">
        <v>413000</v>
      </c>
      <c r="C68" s="21" t="s">
        <v>69</v>
      </c>
      <c r="D68" s="82">
        <f>SUM(D69)</f>
        <v>0</v>
      </c>
      <c r="E68" s="66">
        <f t="shared" ref="E68:O68" si="29">SUM(E69)</f>
        <v>0</v>
      </c>
      <c r="F68" s="14">
        <f t="shared" si="29"/>
        <v>0</v>
      </c>
      <c r="G68" s="14">
        <f t="shared" si="29"/>
        <v>0</v>
      </c>
      <c r="H68" s="14">
        <f t="shared" si="29"/>
        <v>0</v>
      </c>
      <c r="I68" s="14">
        <f t="shared" si="29"/>
        <v>0</v>
      </c>
      <c r="J68" s="14">
        <f t="shared" si="29"/>
        <v>0</v>
      </c>
      <c r="K68" s="14">
        <f t="shared" si="29"/>
        <v>0</v>
      </c>
      <c r="L68" s="14">
        <f t="shared" si="29"/>
        <v>0</v>
      </c>
      <c r="M68" s="14">
        <f t="shared" si="29"/>
        <v>0</v>
      </c>
      <c r="N68" s="14">
        <f t="shared" si="29"/>
        <v>0</v>
      </c>
      <c r="O68" s="47">
        <f t="shared" si="29"/>
        <v>0</v>
      </c>
      <c r="P68" s="65">
        <f t="shared" si="4"/>
        <v>0</v>
      </c>
      <c r="Q68" s="47">
        <f t="shared" ref="Q68:R68" si="30">SUM(Q69)</f>
        <v>0</v>
      </c>
      <c r="R68" s="47">
        <f t="shared" si="30"/>
        <v>0</v>
      </c>
      <c r="S68" s="65">
        <f t="shared" si="6"/>
        <v>0</v>
      </c>
    </row>
    <row r="69" spans="1:19" hidden="1" x14ac:dyDescent="0.25">
      <c r="A69" s="271"/>
      <c r="B69" s="12">
        <v>413100</v>
      </c>
      <c r="C69" s="13" t="s">
        <v>70</v>
      </c>
      <c r="D69" s="82">
        <f>SUM(D70,D72,D74+D76)</f>
        <v>0</v>
      </c>
      <c r="E69" s="66">
        <f t="shared" ref="E69:O69" si="31">SUM(E70,E72,E74+E76)</f>
        <v>0</v>
      </c>
      <c r="F69" s="14">
        <f t="shared" si="31"/>
        <v>0</v>
      </c>
      <c r="G69" s="14">
        <f t="shared" si="31"/>
        <v>0</v>
      </c>
      <c r="H69" s="14">
        <f t="shared" si="31"/>
        <v>0</v>
      </c>
      <c r="I69" s="14">
        <f t="shared" si="31"/>
        <v>0</v>
      </c>
      <c r="J69" s="14">
        <f t="shared" si="31"/>
        <v>0</v>
      </c>
      <c r="K69" s="14">
        <f t="shared" si="31"/>
        <v>0</v>
      </c>
      <c r="L69" s="14">
        <f t="shared" si="31"/>
        <v>0</v>
      </c>
      <c r="M69" s="14">
        <f t="shared" si="31"/>
        <v>0</v>
      </c>
      <c r="N69" s="14">
        <f t="shared" si="31"/>
        <v>0</v>
      </c>
      <c r="O69" s="47">
        <f t="shared" si="31"/>
        <v>0</v>
      </c>
      <c r="P69" s="65">
        <f t="shared" si="4"/>
        <v>0</v>
      </c>
      <c r="Q69" s="47">
        <f t="shared" ref="Q69:R69" si="32">SUM(Q70,Q72,Q74+Q76)</f>
        <v>0</v>
      </c>
      <c r="R69" s="47">
        <f t="shared" si="32"/>
        <v>0</v>
      </c>
      <c r="S69" s="65">
        <f t="shared" si="6"/>
        <v>0</v>
      </c>
    </row>
    <row r="70" spans="1:19" hidden="1" x14ac:dyDescent="0.25">
      <c r="A70" s="161"/>
      <c r="B70" s="16">
        <v>413130</v>
      </c>
      <c r="C70" s="17" t="s">
        <v>71</v>
      </c>
      <c r="D70" s="83">
        <f>SUM(D71)</f>
        <v>0</v>
      </c>
      <c r="E70" s="67">
        <f t="shared" ref="E70:O70" si="33">SUM(E71)</f>
        <v>0</v>
      </c>
      <c r="F70" s="18">
        <f t="shared" si="33"/>
        <v>0</v>
      </c>
      <c r="G70" s="18">
        <f t="shared" si="33"/>
        <v>0</v>
      </c>
      <c r="H70" s="18">
        <f t="shared" si="33"/>
        <v>0</v>
      </c>
      <c r="I70" s="18">
        <f t="shared" si="33"/>
        <v>0</v>
      </c>
      <c r="J70" s="18">
        <f t="shared" si="33"/>
        <v>0</v>
      </c>
      <c r="K70" s="18">
        <f t="shared" si="33"/>
        <v>0</v>
      </c>
      <c r="L70" s="18">
        <f t="shared" si="33"/>
        <v>0</v>
      </c>
      <c r="M70" s="18">
        <f t="shared" si="33"/>
        <v>0</v>
      </c>
      <c r="N70" s="18">
        <f t="shared" si="33"/>
        <v>0</v>
      </c>
      <c r="O70" s="48">
        <f t="shared" si="33"/>
        <v>0</v>
      </c>
      <c r="P70" s="65">
        <f t="shared" si="4"/>
        <v>0</v>
      </c>
      <c r="Q70" s="48">
        <f t="shared" ref="Q70:R70" si="34">SUM(Q71)</f>
        <v>0</v>
      </c>
      <c r="R70" s="48">
        <f t="shared" si="34"/>
        <v>0</v>
      </c>
      <c r="S70" s="65">
        <f t="shared" si="6"/>
        <v>0</v>
      </c>
    </row>
    <row r="71" spans="1:19" hidden="1" x14ac:dyDescent="0.25">
      <c r="A71" s="161"/>
      <c r="B71" s="16">
        <v>413139</v>
      </c>
      <c r="C71" s="17" t="s">
        <v>522</v>
      </c>
      <c r="D71" s="84"/>
      <c r="E71" s="68"/>
      <c r="F71" s="19"/>
      <c r="G71" s="19"/>
      <c r="H71" s="19"/>
      <c r="I71" s="19"/>
      <c r="J71" s="19"/>
      <c r="K71" s="19"/>
      <c r="L71" s="19"/>
      <c r="M71" s="19"/>
      <c r="N71" s="19"/>
      <c r="O71" s="49"/>
      <c r="P71" s="65">
        <f t="shared" si="4"/>
        <v>0</v>
      </c>
      <c r="Q71" s="49"/>
      <c r="R71" s="49"/>
      <c r="S71" s="65">
        <f t="shared" si="6"/>
        <v>0</v>
      </c>
    </row>
    <row r="72" spans="1:19" ht="25.5" hidden="1" x14ac:dyDescent="0.25">
      <c r="A72" s="161"/>
      <c r="B72" s="16">
        <v>413140</v>
      </c>
      <c r="C72" s="17" t="s">
        <v>72</v>
      </c>
      <c r="D72" s="83">
        <f>SUM(D73)</f>
        <v>0</v>
      </c>
      <c r="E72" s="67">
        <f t="shared" ref="E72:O72" si="35">SUM(E73)</f>
        <v>0</v>
      </c>
      <c r="F72" s="18">
        <f t="shared" si="35"/>
        <v>0</v>
      </c>
      <c r="G72" s="18">
        <f t="shared" si="35"/>
        <v>0</v>
      </c>
      <c r="H72" s="18">
        <f t="shared" si="35"/>
        <v>0</v>
      </c>
      <c r="I72" s="18">
        <f t="shared" si="35"/>
        <v>0</v>
      </c>
      <c r="J72" s="18">
        <f t="shared" si="35"/>
        <v>0</v>
      </c>
      <c r="K72" s="18">
        <f t="shared" si="35"/>
        <v>0</v>
      </c>
      <c r="L72" s="18">
        <f t="shared" si="35"/>
        <v>0</v>
      </c>
      <c r="M72" s="18">
        <f t="shared" si="35"/>
        <v>0</v>
      </c>
      <c r="N72" s="18">
        <f t="shared" si="35"/>
        <v>0</v>
      </c>
      <c r="O72" s="48">
        <f t="shared" si="35"/>
        <v>0</v>
      </c>
      <c r="P72" s="65">
        <f t="shared" si="4"/>
        <v>0</v>
      </c>
      <c r="Q72" s="48">
        <f t="shared" ref="Q72:R72" si="36">SUM(Q73)</f>
        <v>0</v>
      </c>
      <c r="R72" s="48">
        <f t="shared" si="36"/>
        <v>0</v>
      </c>
      <c r="S72" s="65">
        <f t="shared" si="6"/>
        <v>0</v>
      </c>
    </row>
    <row r="73" spans="1:19" ht="25.5" hidden="1" x14ac:dyDescent="0.25">
      <c r="A73" s="161"/>
      <c r="B73" s="16">
        <v>413142</v>
      </c>
      <c r="C73" s="17" t="s">
        <v>73</v>
      </c>
      <c r="D73" s="84"/>
      <c r="E73" s="68"/>
      <c r="F73" s="19"/>
      <c r="G73" s="19"/>
      <c r="H73" s="19"/>
      <c r="I73" s="19"/>
      <c r="J73" s="19"/>
      <c r="K73" s="19"/>
      <c r="L73" s="19"/>
      <c r="M73" s="19"/>
      <c r="N73" s="19"/>
      <c r="O73" s="49"/>
      <c r="P73" s="65">
        <f t="shared" si="4"/>
        <v>0</v>
      </c>
      <c r="Q73" s="49"/>
      <c r="R73" s="49"/>
      <c r="S73" s="65">
        <f t="shared" si="6"/>
        <v>0</v>
      </c>
    </row>
    <row r="74" spans="1:19" ht="25.5" hidden="1" x14ac:dyDescent="0.25">
      <c r="A74" s="161"/>
      <c r="B74" s="16">
        <v>413150</v>
      </c>
      <c r="C74" s="17" t="s">
        <v>74</v>
      </c>
      <c r="D74" s="83">
        <f>SUM(D75)</f>
        <v>0</v>
      </c>
      <c r="E74" s="67">
        <f t="shared" ref="E74:O74" si="37">SUM(E75)</f>
        <v>0</v>
      </c>
      <c r="F74" s="18">
        <f t="shared" si="37"/>
        <v>0</v>
      </c>
      <c r="G74" s="18">
        <f t="shared" si="37"/>
        <v>0</v>
      </c>
      <c r="H74" s="18">
        <f t="shared" si="37"/>
        <v>0</v>
      </c>
      <c r="I74" s="18">
        <f t="shared" si="37"/>
        <v>0</v>
      </c>
      <c r="J74" s="18">
        <f t="shared" si="37"/>
        <v>0</v>
      </c>
      <c r="K74" s="18">
        <f t="shared" si="37"/>
        <v>0</v>
      </c>
      <c r="L74" s="18">
        <f t="shared" si="37"/>
        <v>0</v>
      </c>
      <c r="M74" s="18">
        <f t="shared" si="37"/>
        <v>0</v>
      </c>
      <c r="N74" s="18">
        <f t="shared" si="37"/>
        <v>0</v>
      </c>
      <c r="O74" s="48">
        <f t="shared" si="37"/>
        <v>0</v>
      </c>
      <c r="P74" s="65">
        <f t="shared" si="4"/>
        <v>0</v>
      </c>
      <c r="Q74" s="48">
        <f t="shared" ref="Q74:R74" si="38">SUM(Q75)</f>
        <v>0</v>
      </c>
      <c r="R74" s="48">
        <f t="shared" si="38"/>
        <v>0</v>
      </c>
      <c r="S74" s="65">
        <f t="shared" si="6"/>
        <v>0</v>
      </c>
    </row>
    <row r="75" spans="1:19" ht="25.5" hidden="1" x14ac:dyDescent="0.25">
      <c r="A75" s="161"/>
      <c r="B75" s="16">
        <v>413151</v>
      </c>
      <c r="C75" s="17" t="s">
        <v>74</v>
      </c>
      <c r="D75" s="84"/>
      <c r="E75" s="68"/>
      <c r="F75" s="19"/>
      <c r="G75" s="19"/>
      <c r="H75" s="22"/>
      <c r="I75" s="22"/>
      <c r="J75" s="22"/>
      <c r="K75" s="22"/>
      <c r="L75" s="22"/>
      <c r="M75" s="22"/>
      <c r="N75" s="22"/>
      <c r="O75" s="51"/>
      <c r="P75" s="65">
        <f t="shared" si="4"/>
        <v>0</v>
      </c>
      <c r="Q75" s="49"/>
      <c r="R75" s="49"/>
      <c r="S75" s="65">
        <f t="shared" si="6"/>
        <v>0</v>
      </c>
    </row>
    <row r="76" spans="1:19" hidden="1" x14ac:dyDescent="0.25">
      <c r="A76" s="161"/>
      <c r="B76" s="16">
        <v>413160</v>
      </c>
      <c r="C76" s="17" t="s">
        <v>75</v>
      </c>
      <c r="D76" s="85">
        <f>SUM(D77)</f>
        <v>0</v>
      </c>
      <c r="E76" s="69">
        <f t="shared" ref="E76:O76" si="39">SUM(E77)</f>
        <v>0</v>
      </c>
      <c r="F76" s="20">
        <f t="shared" si="39"/>
        <v>0</v>
      </c>
      <c r="G76" s="20">
        <f t="shared" si="39"/>
        <v>0</v>
      </c>
      <c r="H76" s="20">
        <f t="shared" si="39"/>
        <v>0</v>
      </c>
      <c r="I76" s="20">
        <f t="shared" si="39"/>
        <v>0</v>
      </c>
      <c r="J76" s="20">
        <f t="shared" si="39"/>
        <v>0</v>
      </c>
      <c r="K76" s="20">
        <f t="shared" si="39"/>
        <v>0</v>
      </c>
      <c r="L76" s="20">
        <f t="shared" si="39"/>
        <v>0</v>
      </c>
      <c r="M76" s="20">
        <f t="shared" si="39"/>
        <v>0</v>
      </c>
      <c r="N76" s="20">
        <f t="shared" si="39"/>
        <v>0</v>
      </c>
      <c r="O76" s="50">
        <f t="shared" si="39"/>
        <v>0</v>
      </c>
      <c r="P76" s="65">
        <f t="shared" si="4"/>
        <v>0</v>
      </c>
      <c r="Q76" s="50">
        <f t="shared" ref="Q76:R76" si="40">SUM(Q77)</f>
        <v>0</v>
      </c>
      <c r="R76" s="50">
        <f t="shared" si="40"/>
        <v>0</v>
      </c>
      <c r="S76" s="65">
        <f t="shared" si="6"/>
        <v>0</v>
      </c>
    </row>
    <row r="77" spans="1:19" hidden="1" x14ac:dyDescent="0.25">
      <c r="A77" s="161"/>
      <c r="B77" s="16">
        <v>413161</v>
      </c>
      <c r="C77" s="17" t="s">
        <v>75</v>
      </c>
      <c r="D77" s="84"/>
      <c r="E77" s="68"/>
      <c r="F77" s="19"/>
      <c r="G77" s="19"/>
      <c r="H77" s="19"/>
      <c r="I77" s="19"/>
      <c r="J77" s="19"/>
      <c r="K77" s="19"/>
      <c r="L77" s="19"/>
      <c r="M77" s="19"/>
      <c r="N77" s="19"/>
      <c r="O77" s="49"/>
      <c r="P77" s="65">
        <f t="shared" si="4"/>
        <v>0</v>
      </c>
      <c r="Q77" s="49"/>
      <c r="R77" s="49"/>
      <c r="S77" s="65">
        <f t="shared" si="6"/>
        <v>0</v>
      </c>
    </row>
    <row r="78" spans="1:19" ht="25.5" hidden="1" x14ac:dyDescent="0.25">
      <c r="A78" s="271"/>
      <c r="B78" s="12">
        <v>414000</v>
      </c>
      <c r="C78" s="21" t="s">
        <v>76</v>
      </c>
      <c r="D78" s="82">
        <f>SUM(D79+D84+D89)</f>
        <v>0</v>
      </c>
      <c r="E78" s="66">
        <f t="shared" ref="E78:O78" si="41">SUM(E79+E84+E89)</f>
        <v>0</v>
      </c>
      <c r="F78" s="14">
        <f t="shared" si="41"/>
        <v>0</v>
      </c>
      <c r="G78" s="14">
        <f t="shared" si="41"/>
        <v>0</v>
      </c>
      <c r="H78" s="14">
        <f t="shared" si="41"/>
        <v>0</v>
      </c>
      <c r="I78" s="14">
        <f t="shared" si="41"/>
        <v>0</v>
      </c>
      <c r="J78" s="14">
        <f t="shared" si="41"/>
        <v>0</v>
      </c>
      <c r="K78" s="14">
        <f t="shared" si="41"/>
        <v>0</v>
      </c>
      <c r="L78" s="14">
        <f t="shared" si="41"/>
        <v>0</v>
      </c>
      <c r="M78" s="14">
        <f t="shared" si="41"/>
        <v>0</v>
      </c>
      <c r="N78" s="14">
        <f t="shared" si="41"/>
        <v>0</v>
      </c>
      <c r="O78" s="47">
        <f t="shared" si="41"/>
        <v>0</v>
      </c>
      <c r="P78" s="65">
        <f t="shared" si="4"/>
        <v>0</v>
      </c>
      <c r="Q78" s="47">
        <f t="shared" ref="Q78:R78" si="42">SUM(Q79+Q84+Q89)</f>
        <v>0</v>
      </c>
      <c r="R78" s="47">
        <f t="shared" si="42"/>
        <v>0</v>
      </c>
      <c r="S78" s="65">
        <f t="shared" si="6"/>
        <v>0</v>
      </c>
    </row>
    <row r="79" spans="1:19" ht="38.25" hidden="1" x14ac:dyDescent="0.25">
      <c r="A79" s="271"/>
      <c r="B79" s="12">
        <v>414100</v>
      </c>
      <c r="C79" s="13" t="s">
        <v>77</v>
      </c>
      <c r="D79" s="82">
        <f>SUM(D80,D82)</f>
        <v>0</v>
      </c>
      <c r="E79" s="66">
        <f t="shared" ref="E79:O79" si="43">SUM(E80,E82)</f>
        <v>0</v>
      </c>
      <c r="F79" s="14">
        <f t="shared" si="43"/>
        <v>0</v>
      </c>
      <c r="G79" s="14">
        <f t="shared" si="43"/>
        <v>0</v>
      </c>
      <c r="H79" s="14">
        <f t="shared" si="43"/>
        <v>0</v>
      </c>
      <c r="I79" s="14">
        <f t="shared" si="43"/>
        <v>0</v>
      </c>
      <c r="J79" s="14">
        <f t="shared" si="43"/>
        <v>0</v>
      </c>
      <c r="K79" s="14">
        <f t="shared" si="43"/>
        <v>0</v>
      </c>
      <c r="L79" s="14">
        <f t="shared" si="43"/>
        <v>0</v>
      </c>
      <c r="M79" s="14">
        <f t="shared" si="43"/>
        <v>0</v>
      </c>
      <c r="N79" s="14">
        <f t="shared" si="43"/>
        <v>0</v>
      </c>
      <c r="O79" s="47">
        <f t="shared" si="43"/>
        <v>0</v>
      </c>
      <c r="P79" s="65">
        <f t="shared" si="4"/>
        <v>0</v>
      </c>
      <c r="Q79" s="47">
        <f t="shared" ref="Q79:R79" si="44">SUM(Q80,Q82)</f>
        <v>0</v>
      </c>
      <c r="R79" s="47">
        <f t="shared" si="44"/>
        <v>0</v>
      </c>
      <c r="S79" s="65">
        <f t="shared" si="6"/>
        <v>0</v>
      </c>
    </row>
    <row r="80" spans="1:19" hidden="1" x14ac:dyDescent="0.25">
      <c r="A80" s="161"/>
      <c r="B80" s="16">
        <v>414110</v>
      </c>
      <c r="C80" s="17" t="s">
        <v>78</v>
      </c>
      <c r="D80" s="83">
        <f>SUM(D81)</f>
        <v>0</v>
      </c>
      <c r="E80" s="67">
        <f t="shared" ref="E80:O80" si="45">SUM(E81)</f>
        <v>0</v>
      </c>
      <c r="F80" s="18">
        <f t="shared" si="45"/>
        <v>0</v>
      </c>
      <c r="G80" s="18">
        <f t="shared" si="45"/>
        <v>0</v>
      </c>
      <c r="H80" s="18">
        <f t="shared" si="45"/>
        <v>0</v>
      </c>
      <c r="I80" s="18">
        <f t="shared" si="45"/>
        <v>0</v>
      </c>
      <c r="J80" s="18">
        <f t="shared" si="45"/>
        <v>0</v>
      </c>
      <c r="K80" s="18">
        <f t="shared" si="45"/>
        <v>0</v>
      </c>
      <c r="L80" s="18">
        <f t="shared" si="45"/>
        <v>0</v>
      </c>
      <c r="M80" s="18">
        <f t="shared" si="45"/>
        <v>0</v>
      </c>
      <c r="N80" s="18">
        <f t="shared" si="45"/>
        <v>0</v>
      </c>
      <c r="O80" s="48">
        <f t="shared" si="45"/>
        <v>0</v>
      </c>
      <c r="P80" s="65">
        <f t="shared" si="4"/>
        <v>0</v>
      </c>
      <c r="Q80" s="48">
        <f t="shared" ref="Q80:R80" si="46">SUM(Q81)</f>
        <v>0</v>
      </c>
      <c r="R80" s="48">
        <f t="shared" si="46"/>
        <v>0</v>
      </c>
      <c r="S80" s="65">
        <f t="shared" si="6"/>
        <v>0</v>
      </c>
    </row>
    <row r="81" spans="1:19" ht="177.75" hidden="1" customHeight="1" x14ac:dyDescent="0.25">
      <c r="A81" s="161"/>
      <c r="B81" s="16">
        <v>414111</v>
      </c>
      <c r="C81" s="17" t="s">
        <v>79</v>
      </c>
      <c r="D81" s="84"/>
      <c r="E81" s="68"/>
      <c r="F81" s="19"/>
      <c r="G81" s="19"/>
      <c r="H81" s="19"/>
      <c r="I81" s="19"/>
      <c r="J81" s="19"/>
      <c r="K81" s="19"/>
      <c r="L81" s="19"/>
      <c r="M81" s="19"/>
      <c r="N81" s="19"/>
      <c r="O81" s="49"/>
      <c r="P81" s="65">
        <f t="shared" si="4"/>
        <v>0</v>
      </c>
      <c r="Q81" s="49"/>
      <c r="R81" s="49"/>
      <c r="S81" s="65">
        <f t="shared" si="6"/>
        <v>0</v>
      </c>
    </row>
    <row r="82" spans="1:19" hidden="1" x14ac:dyDescent="0.25">
      <c r="A82" s="161"/>
      <c r="B82" s="23">
        <v>414120</v>
      </c>
      <c r="C82" s="17" t="s">
        <v>80</v>
      </c>
      <c r="D82" s="83">
        <f>SUM(D83)</f>
        <v>0</v>
      </c>
      <c r="E82" s="67">
        <f t="shared" ref="E82:O82" si="47">SUM(E83)</f>
        <v>0</v>
      </c>
      <c r="F82" s="18">
        <f t="shared" si="47"/>
        <v>0</v>
      </c>
      <c r="G82" s="18">
        <f t="shared" si="47"/>
        <v>0</v>
      </c>
      <c r="H82" s="18">
        <f t="shared" si="47"/>
        <v>0</v>
      </c>
      <c r="I82" s="18">
        <f t="shared" si="47"/>
        <v>0</v>
      </c>
      <c r="J82" s="18">
        <f t="shared" si="47"/>
        <v>0</v>
      </c>
      <c r="K82" s="18">
        <f t="shared" si="47"/>
        <v>0</v>
      </c>
      <c r="L82" s="18">
        <f t="shared" si="47"/>
        <v>0</v>
      </c>
      <c r="M82" s="18">
        <f t="shared" si="47"/>
        <v>0</v>
      </c>
      <c r="N82" s="18">
        <f t="shared" si="47"/>
        <v>0</v>
      </c>
      <c r="O82" s="48">
        <f t="shared" si="47"/>
        <v>0</v>
      </c>
      <c r="P82" s="65">
        <f t="shared" si="4"/>
        <v>0</v>
      </c>
      <c r="Q82" s="48">
        <f t="shared" ref="Q82:R82" si="48">SUM(Q83)</f>
        <v>0</v>
      </c>
      <c r="R82" s="48">
        <f t="shared" si="48"/>
        <v>0</v>
      </c>
      <c r="S82" s="65">
        <f t="shared" si="6"/>
        <v>0</v>
      </c>
    </row>
    <row r="83" spans="1:19" hidden="1" x14ac:dyDescent="0.25">
      <c r="A83" s="161"/>
      <c r="B83" s="23">
        <v>414121</v>
      </c>
      <c r="C83" s="17" t="s">
        <v>80</v>
      </c>
      <c r="D83" s="84"/>
      <c r="E83" s="68"/>
      <c r="F83" s="19"/>
      <c r="G83" s="19"/>
      <c r="H83" s="19"/>
      <c r="I83" s="19"/>
      <c r="J83" s="19"/>
      <c r="K83" s="19"/>
      <c r="L83" s="19"/>
      <c r="M83" s="19"/>
      <c r="N83" s="19"/>
      <c r="O83" s="49"/>
      <c r="P83" s="65">
        <f t="shared" si="4"/>
        <v>0</v>
      </c>
      <c r="Q83" s="49"/>
      <c r="R83" s="49"/>
      <c r="S83" s="65">
        <f t="shared" si="6"/>
        <v>0</v>
      </c>
    </row>
    <row r="84" spans="1:19" hidden="1" x14ac:dyDescent="0.25">
      <c r="A84" s="271"/>
      <c r="B84" s="12">
        <v>414300</v>
      </c>
      <c r="C84" s="13" t="s">
        <v>81</v>
      </c>
      <c r="D84" s="82">
        <f>SUM(D85)</f>
        <v>0</v>
      </c>
      <c r="E84" s="66">
        <f t="shared" ref="E84:O84" si="49">SUM(E85)</f>
        <v>0</v>
      </c>
      <c r="F84" s="14">
        <f t="shared" si="49"/>
        <v>0</v>
      </c>
      <c r="G84" s="14">
        <f t="shared" si="49"/>
        <v>0</v>
      </c>
      <c r="H84" s="14">
        <f t="shared" si="49"/>
        <v>0</v>
      </c>
      <c r="I84" s="14">
        <f t="shared" si="49"/>
        <v>0</v>
      </c>
      <c r="J84" s="14">
        <f t="shared" si="49"/>
        <v>0</v>
      </c>
      <c r="K84" s="14">
        <f t="shared" si="49"/>
        <v>0</v>
      </c>
      <c r="L84" s="14">
        <f t="shared" si="49"/>
        <v>0</v>
      </c>
      <c r="M84" s="14">
        <f t="shared" si="49"/>
        <v>0</v>
      </c>
      <c r="N84" s="14">
        <f t="shared" si="49"/>
        <v>0</v>
      </c>
      <c r="O84" s="47">
        <f t="shared" si="49"/>
        <v>0</v>
      </c>
      <c r="P84" s="65">
        <f t="shared" si="4"/>
        <v>0</v>
      </c>
      <c r="Q84" s="47">
        <f t="shared" ref="Q84:R84" si="50">SUM(Q85)</f>
        <v>0</v>
      </c>
      <c r="R84" s="47">
        <f t="shared" si="50"/>
        <v>0</v>
      </c>
      <c r="S84" s="65">
        <f t="shared" si="6"/>
        <v>0</v>
      </c>
    </row>
    <row r="85" spans="1:19" hidden="1" x14ac:dyDescent="0.25">
      <c r="A85" s="161"/>
      <c r="B85" s="16">
        <v>414310</v>
      </c>
      <c r="C85" s="17" t="s">
        <v>81</v>
      </c>
      <c r="D85" s="83">
        <f>SUM(D86:D88)</f>
        <v>0</v>
      </c>
      <c r="E85" s="67">
        <f t="shared" ref="E85:O85" si="51">SUM(E86:E88)</f>
        <v>0</v>
      </c>
      <c r="F85" s="18">
        <f t="shared" si="51"/>
        <v>0</v>
      </c>
      <c r="G85" s="18">
        <f t="shared" si="51"/>
        <v>0</v>
      </c>
      <c r="H85" s="18">
        <f t="shared" si="51"/>
        <v>0</v>
      </c>
      <c r="I85" s="18">
        <f t="shared" si="51"/>
        <v>0</v>
      </c>
      <c r="J85" s="18">
        <f t="shared" si="51"/>
        <v>0</v>
      </c>
      <c r="K85" s="18">
        <f t="shared" si="51"/>
        <v>0</v>
      </c>
      <c r="L85" s="18">
        <f t="shared" si="51"/>
        <v>0</v>
      </c>
      <c r="M85" s="18">
        <f t="shared" si="51"/>
        <v>0</v>
      </c>
      <c r="N85" s="18">
        <f t="shared" si="51"/>
        <v>0</v>
      </c>
      <c r="O85" s="48">
        <f t="shared" si="51"/>
        <v>0</v>
      </c>
      <c r="P85" s="65">
        <f t="shared" si="4"/>
        <v>0</v>
      </c>
      <c r="Q85" s="48">
        <f t="shared" ref="Q85:R85" si="52">SUM(Q86:Q88)</f>
        <v>0</v>
      </c>
      <c r="R85" s="48">
        <f t="shared" si="52"/>
        <v>0</v>
      </c>
      <c r="S85" s="65">
        <f t="shared" si="6"/>
        <v>0</v>
      </c>
    </row>
    <row r="86" spans="1:19" ht="46.5" hidden="1" customHeight="1" x14ac:dyDescent="0.25">
      <c r="A86" s="161"/>
      <c r="B86" s="16">
        <v>414311</v>
      </c>
      <c r="C86" s="17" t="s">
        <v>666</v>
      </c>
      <c r="D86" s="84"/>
      <c r="E86" s="68"/>
      <c r="F86" s="19"/>
      <c r="G86" s="19"/>
      <c r="H86" s="19"/>
      <c r="I86" s="19"/>
      <c r="J86" s="19"/>
      <c r="K86" s="19"/>
      <c r="L86" s="19"/>
      <c r="M86" s="19"/>
      <c r="N86" s="19"/>
      <c r="O86" s="49"/>
      <c r="P86" s="65">
        <f t="shared" si="4"/>
        <v>0</v>
      </c>
      <c r="Q86" s="49"/>
      <c r="R86" s="49"/>
      <c r="S86" s="65">
        <f t="shared" si="6"/>
        <v>0</v>
      </c>
    </row>
    <row r="87" spans="1:19" ht="38.25" hidden="1" x14ac:dyDescent="0.25">
      <c r="A87" s="161"/>
      <c r="B87" s="16">
        <v>414312</v>
      </c>
      <c r="C87" s="17" t="s">
        <v>82</v>
      </c>
      <c r="D87" s="84"/>
      <c r="E87" s="68"/>
      <c r="F87" s="19"/>
      <c r="G87" s="19"/>
      <c r="H87" s="19"/>
      <c r="I87" s="19"/>
      <c r="J87" s="19"/>
      <c r="K87" s="19"/>
      <c r="L87" s="19"/>
      <c r="M87" s="19"/>
      <c r="N87" s="19"/>
      <c r="O87" s="49"/>
      <c r="P87" s="65">
        <f t="shared" si="4"/>
        <v>0</v>
      </c>
      <c r="Q87" s="49"/>
      <c r="R87" s="49"/>
      <c r="S87" s="65">
        <f t="shared" si="6"/>
        <v>0</v>
      </c>
    </row>
    <row r="88" spans="1:19" ht="38.25" hidden="1" x14ac:dyDescent="0.25">
      <c r="A88" s="161"/>
      <c r="B88" s="16">
        <v>414314</v>
      </c>
      <c r="C88" s="17" t="s">
        <v>83</v>
      </c>
      <c r="D88" s="84"/>
      <c r="E88" s="70"/>
      <c r="F88" s="24"/>
      <c r="G88" s="19"/>
      <c r="H88" s="24"/>
      <c r="I88" s="24"/>
      <c r="J88" s="24"/>
      <c r="K88" s="24"/>
      <c r="L88" s="24"/>
      <c r="M88" s="24"/>
      <c r="N88" s="24"/>
      <c r="O88" s="52"/>
      <c r="P88" s="65">
        <f t="shared" si="4"/>
        <v>0</v>
      </c>
      <c r="Q88" s="49"/>
      <c r="R88" s="49"/>
      <c r="S88" s="65">
        <f t="shared" si="6"/>
        <v>0</v>
      </c>
    </row>
    <row r="89" spans="1:19" ht="51" hidden="1" x14ac:dyDescent="0.25">
      <c r="A89" s="271"/>
      <c r="B89" s="12">
        <v>414400</v>
      </c>
      <c r="C89" s="13" t="s">
        <v>84</v>
      </c>
      <c r="D89" s="82">
        <f t="shared" ref="D89:R89" si="53">SUM(D90)</f>
        <v>0</v>
      </c>
      <c r="E89" s="66">
        <f t="shared" si="53"/>
        <v>0</v>
      </c>
      <c r="F89" s="14">
        <f t="shared" si="53"/>
        <v>0</v>
      </c>
      <c r="G89" s="14">
        <f t="shared" si="53"/>
        <v>0</v>
      </c>
      <c r="H89" s="14">
        <f t="shared" si="53"/>
        <v>0</v>
      </c>
      <c r="I89" s="14">
        <f t="shared" si="53"/>
        <v>0</v>
      </c>
      <c r="J89" s="14">
        <f t="shared" si="53"/>
        <v>0</v>
      </c>
      <c r="K89" s="14">
        <f t="shared" si="53"/>
        <v>0</v>
      </c>
      <c r="L89" s="14">
        <f t="shared" si="53"/>
        <v>0</v>
      </c>
      <c r="M89" s="14">
        <f t="shared" si="53"/>
        <v>0</v>
      </c>
      <c r="N89" s="14">
        <f t="shared" si="53"/>
        <v>0</v>
      </c>
      <c r="O89" s="47">
        <f t="shared" si="53"/>
        <v>0</v>
      </c>
      <c r="P89" s="65">
        <f t="shared" si="4"/>
        <v>0</v>
      </c>
      <c r="Q89" s="47">
        <f t="shared" si="53"/>
        <v>0</v>
      </c>
      <c r="R89" s="47">
        <f t="shared" si="53"/>
        <v>0</v>
      </c>
      <c r="S89" s="65">
        <f t="shared" si="6"/>
        <v>0</v>
      </c>
    </row>
    <row r="90" spans="1:19" ht="51" hidden="1" x14ac:dyDescent="0.25">
      <c r="A90" s="161"/>
      <c r="B90" s="16">
        <v>414410</v>
      </c>
      <c r="C90" s="17" t="s">
        <v>84</v>
      </c>
      <c r="D90" s="83">
        <f>SUM(D91:D93)</f>
        <v>0</v>
      </c>
      <c r="E90" s="67">
        <f t="shared" ref="E90:O90" si="54">SUM(E91:E93)</f>
        <v>0</v>
      </c>
      <c r="F90" s="18">
        <f t="shared" si="54"/>
        <v>0</v>
      </c>
      <c r="G90" s="18">
        <f t="shared" si="54"/>
        <v>0</v>
      </c>
      <c r="H90" s="18">
        <f t="shared" si="54"/>
        <v>0</v>
      </c>
      <c r="I90" s="18">
        <f t="shared" si="54"/>
        <v>0</v>
      </c>
      <c r="J90" s="18">
        <f t="shared" si="54"/>
        <v>0</v>
      </c>
      <c r="K90" s="18">
        <f t="shared" si="54"/>
        <v>0</v>
      </c>
      <c r="L90" s="18">
        <f t="shared" si="54"/>
        <v>0</v>
      </c>
      <c r="M90" s="18">
        <f t="shared" si="54"/>
        <v>0</v>
      </c>
      <c r="N90" s="18">
        <f t="shared" si="54"/>
        <v>0</v>
      </c>
      <c r="O90" s="48">
        <f t="shared" si="54"/>
        <v>0</v>
      </c>
      <c r="P90" s="65">
        <f t="shared" si="4"/>
        <v>0</v>
      </c>
      <c r="Q90" s="48">
        <f t="shared" ref="Q90:R90" si="55">SUM(Q91:Q93)</f>
        <v>0</v>
      </c>
      <c r="R90" s="48">
        <f t="shared" si="55"/>
        <v>0</v>
      </c>
      <c r="S90" s="65">
        <f t="shared" si="6"/>
        <v>0</v>
      </c>
    </row>
    <row r="91" spans="1:19" ht="38.25" hidden="1" x14ac:dyDescent="0.25">
      <c r="A91" s="161"/>
      <c r="B91" s="16">
        <v>414411</v>
      </c>
      <c r="C91" s="17" t="s">
        <v>85</v>
      </c>
      <c r="D91" s="84"/>
      <c r="E91" s="70"/>
      <c r="F91" s="24"/>
      <c r="G91" s="19"/>
      <c r="H91" s="24"/>
      <c r="I91" s="24"/>
      <c r="J91" s="24"/>
      <c r="K91" s="24"/>
      <c r="L91" s="24"/>
      <c r="M91" s="24"/>
      <c r="N91" s="24"/>
      <c r="O91" s="52"/>
      <c r="P91" s="65">
        <f t="shared" si="4"/>
        <v>0</v>
      </c>
      <c r="Q91" s="49"/>
      <c r="R91" s="49"/>
      <c r="S91" s="65">
        <f t="shared" si="6"/>
        <v>0</v>
      </c>
    </row>
    <row r="92" spans="1:19" ht="25.5" hidden="1" x14ac:dyDescent="0.25">
      <c r="A92" s="161"/>
      <c r="B92" s="16">
        <v>414412</v>
      </c>
      <c r="C92" s="17" t="s">
        <v>523</v>
      </c>
      <c r="D92" s="86"/>
      <c r="E92" s="70"/>
      <c r="F92" s="24"/>
      <c r="G92" s="24"/>
      <c r="H92" s="24"/>
      <c r="I92" s="24"/>
      <c r="J92" s="24"/>
      <c r="K92" s="24"/>
      <c r="L92" s="24"/>
      <c r="M92" s="24"/>
      <c r="N92" s="24"/>
      <c r="O92" s="52"/>
      <c r="P92" s="65">
        <f t="shared" si="4"/>
        <v>0</v>
      </c>
      <c r="Q92" s="52"/>
      <c r="R92" s="52"/>
      <c r="S92" s="65">
        <f t="shared" si="6"/>
        <v>0</v>
      </c>
    </row>
    <row r="93" spans="1:19" ht="25.5" hidden="1" x14ac:dyDescent="0.25">
      <c r="A93" s="161"/>
      <c r="B93" s="16">
        <v>414419</v>
      </c>
      <c r="C93" s="17" t="s">
        <v>524</v>
      </c>
      <c r="D93" s="86"/>
      <c r="E93" s="70"/>
      <c r="F93" s="24"/>
      <c r="G93" s="24"/>
      <c r="H93" s="24"/>
      <c r="I93" s="24"/>
      <c r="J93" s="24"/>
      <c r="K93" s="24"/>
      <c r="L93" s="24"/>
      <c r="M93" s="24"/>
      <c r="N93" s="24"/>
      <c r="O93" s="52"/>
      <c r="P93" s="65">
        <f t="shared" si="4"/>
        <v>0</v>
      </c>
      <c r="Q93" s="52"/>
      <c r="R93" s="52"/>
      <c r="S93" s="65">
        <f t="shared" si="6"/>
        <v>0</v>
      </c>
    </row>
    <row r="94" spans="1:19" ht="25.5" hidden="1" x14ac:dyDescent="0.25">
      <c r="A94" s="161"/>
      <c r="B94" s="12">
        <v>415000</v>
      </c>
      <c r="C94" s="21" t="s">
        <v>86</v>
      </c>
      <c r="D94" s="87">
        <f>SUM(D95)</f>
        <v>0</v>
      </c>
      <c r="E94" s="71">
        <f t="shared" ref="E94:O95" si="56">SUM(E95)</f>
        <v>0</v>
      </c>
      <c r="F94" s="25">
        <f t="shared" si="56"/>
        <v>0</v>
      </c>
      <c r="G94" s="25">
        <f t="shared" si="56"/>
        <v>0</v>
      </c>
      <c r="H94" s="25">
        <f t="shared" si="56"/>
        <v>0</v>
      </c>
      <c r="I94" s="25">
        <f t="shared" si="56"/>
        <v>0</v>
      </c>
      <c r="J94" s="25">
        <f t="shared" si="56"/>
        <v>0</v>
      </c>
      <c r="K94" s="25">
        <f t="shared" si="56"/>
        <v>0</v>
      </c>
      <c r="L94" s="25">
        <f t="shared" si="56"/>
        <v>0</v>
      </c>
      <c r="M94" s="25">
        <f t="shared" si="56"/>
        <v>0</v>
      </c>
      <c r="N94" s="25">
        <f t="shared" si="56"/>
        <v>0</v>
      </c>
      <c r="O94" s="53">
        <f t="shared" si="56"/>
        <v>0</v>
      </c>
      <c r="P94" s="65">
        <f t="shared" si="4"/>
        <v>0</v>
      </c>
      <c r="Q94" s="53">
        <f t="shared" ref="Q94:R95" si="57">SUM(Q95)</f>
        <v>0</v>
      </c>
      <c r="R94" s="53">
        <f t="shared" si="57"/>
        <v>0</v>
      </c>
      <c r="S94" s="65">
        <f t="shared" si="6"/>
        <v>0</v>
      </c>
    </row>
    <row r="95" spans="1:19" hidden="1" x14ac:dyDescent="0.25">
      <c r="A95" s="161"/>
      <c r="B95" s="12">
        <v>415100</v>
      </c>
      <c r="C95" s="13" t="s">
        <v>87</v>
      </c>
      <c r="D95" s="87">
        <f>SUM(D96)</f>
        <v>0</v>
      </c>
      <c r="E95" s="71">
        <f t="shared" si="56"/>
        <v>0</v>
      </c>
      <c r="F95" s="25">
        <f t="shared" si="56"/>
        <v>0</v>
      </c>
      <c r="G95" s="25">
        <f t="shared" si="56"/>
        <v>0</v>
      </c>
      <c r="H95" s="25">
        <f t="shared" si="56"/>
        <v>0</v>
      </c>
      <c r="I95" s="25">
        <f t="shared" si="56"/>
        <v>0</v>
      </c>
      <c r="J95" s="25">
        <f t="shared" si="56"/>
        <v>0</v>
      </c>
      <c r="K95" s="25">
        <f t="shared" si="56"/>
        <v>0</v>
      </c>
      <c r="L95" s="25">
        <f t="shared" si="56"/>
        <v>0</v>
      </c>
      <c r="M95" s="25">
        <f t="shared" si="56"/>
        <v>0</v>
      </c>
      <c r="N95" s="25">
        <f t="shared" si="56"/>
        <v>0</v>
      </c>
      <c r="O95" s="53">
        <f t="shared" si="56"/>
        <v>0</v>
      </c>
      <c r="P95" s="65">
        <f t="shared" si="4"/>
        <v>0</v>
      </c>
      <c r="Q95" s="53">
        <f t="shared" si="57"/>
        <v>0</v>
      </c>
      <c r="R95" s="53">
        <f t="shared" si="57"/>
        <v>0</v>
      </c>
      <c r="S95" s="65">
        <f t="shared" si="6"/>
        <v>0</v>
      </c>
    </row>
    <row r="96" spans="1:19" hidden="1" x14ac:dyDescent="0.25">
      <c r="A96" s="161"/>
      <c r="B96" s="16">
        <v>415110</v>
      </c>
      <c r="C96" s="17" t="s">
        <v>87</v>
      </c>
      <c r="D96" s="85">
        <f>SUM(D97:D98)</f>
        <v>0</v>
      </c>
      <c r="E96" s="69">
        <f t="shared" ref="E96:O96" si="58">SUM(E97:E98)</f>
        <v>0</v>
      </c>
      <c r="F96" s="20">
        <f t="shared" si="58"/>
        <v>0</v>
      </c>
      <c r="G96" s="20">
        <f t="shared" si="58"/>
        <v>0</v>
      </c>
      <c r="H96" s="20">
        <f t="shared" si="58"/>
        <v>0</v>
      </c>
      <c r="I96" s="20">
        <f t="shared" si="58"/>
        <v>0</v>
      </c>
      <c r="J96" s="20">
        <f t="shared" si="58"/>
        <v>0</v>
      </c>
      <c r="K96" s="20">
        <f t="shared" si="58"/>
        <v>0</v>
      </c>
      <c r="L96" s="20">
        <f t="shared" si="58"/>
        <v>0</v>
      </c>
      <c r="M96" s="20">
        <f t="shared" si="58"/>
        <v>0</v>
      </c>
      <c r="N96" s="20">
        <f t="shared" si="58"/>
        <v>0</v>
      </c>
      <c r="O96" s="50">
        <f t="shared" si="58"/>
        <v>0</v>
      </c>
      <c r="P96" s="65">
        <f t="shared" si="4"/>
        <v>0</v>
      </c>
      <c r="Q96" s="50">
        <f t="shared" ref="Q96:R96" si="59">SUM(Q97:Q98)</f>
        <v>0</v>
      </c>
      <c r="R96" s="50">
        <f t="shared" si="59"/>
        <v>0</v>
      </c>
      <c r="S96" s="65">
        <f t="shared" si="6"/>
        <v>0</v>
      </c>
    </row>
    <row r="97" spans="1:19" ht="25.5" hidden="1" x14ac:dyDescent="0.25">
      <c r="A97" s="161"/>
      <c r="B97" s="16">
        <v>415112</v>
      </c>
      <c r="C97" s="17" t="s">
        <v>88</v>
      </c>
      <c r="D97" s="84"/>
      <c r="E97" s="68"/>
      <c r="F97" s="19"/>
      <c r="G97" s="19"/>
      <c r="H97" s="19"/>
      <c r="I97" s="19"/>
      <c r="J97" s="19"/>
      <c r="K97" s="19"/>
      <c r="L97" s="19"/>
      <c r="M97" s="19"/>
      <c r="N97" s="19"/>
      <c r="O97" s="49"/>
      <c r="P97" s="65">
        <f t="shared" ref="P97:P160" si="60">SUM(E97:O97)</f>
        <v>0</v>
      </c>
      <c r="Q97" s="49"/>
      <c r="R97" s="49"/>
      <c r="S97" s="65">
        <f t="shared" ref="S97:S160" si="61">SUM(P97:R97)</f>
        <v>0</v>
      </c>
    </row>
    <row r="98" spans="1:19" ht="25.5" hidden="1" x14ac:dyDescent="0.25">
      <c r="A98" s="161"/>
      <c r="B98" s="16">
        <v>415119</v>
      </c>
      <c r="C98" s="26" t="s">
        <v>89</v>
      </c>
      <c r="D98" s="84"/>
      <c r="E98" s="68"/>
      <c r="F98" s="19"/>
      <c r="G98" s="19"/>
      <c r="H98" s="19"/>
      <c r="I98" s="19"/>
      <c r="J98" s="19"/>
      <c r="K98" s="19"/>
      <c r="L98" s="19"/>
      <c r="M98" s="19"/>
      <c r="N98" s="19"/>
      <c r="O98" s="49"/>
      <c r="P98" s="65">
        <f t="shared" si="60"/>
        <v>0</v>
      </c>
      <c r="Q98" s="49"/>
      <c r="R98" s="49"/>
      <c r="S98" s="65">
        <f t="shared" si="61"/>
        <v>0</v>
      </c>
    </row>
    <row r="99" spans="1:19" ht="25.5" hidden="1" x14ac:dyDescent="0.25">
      <c r="A99" s="271"/>
      <c r="B99" s="12">
        <v>416000</v>
      </c>
      <c r="C99" s="21" t="s">
        <v>90</v>
      </c>
      <c r="D99" s="82">
        <f>SUM(D100)</f>
        <v>0</v>
      </c>
      <c r="E99" s="66">
        <f t="shared" ref="E99:O99" si="62">SUM(E100)</f>
        <v>0</v>
      </c>
      <c r="F99" s="14">
        <f t="shared" si="62"/>
        <v>0</v>
      </c>
      <c r="G99" s="14">
        <f t="shared" si="62"/>
        <v>0</v>
      </c>
      <c r="H99" s="14">
        <f t="shared" si="62"/>
        <v>0</v>
      </c>
      <c r="I99" s="14">
        <f t="shared" si="62"/>
        <v>0</v>
      </c>
      <c r="J99" s="14">
        <f t="shared" si="62"/>
        <v>0</v>
      </c>
      <c r="K99" s="14">
        <f t="shared" si="62"/>
        <v>0</v>
      </c>
      <c r="L99" s="14">
        <f t="shared" si="62"/>
        <v>0</v>
      </c>
      <c r="M99" s="14">
        <f t="shared" si="62"/>
        <v>0</v>
      </c>
      <c r="N99" s="14">
        <f t="shared" si="62"/>
        <v>0</v>
      </c>
      <c r="O99" s="47">
        <f t="shared" si="62"/>
        <v>0</v>
      </c>
      <c r="P99" s="65">
        <f t="shared" si="60"/>
        <v>0</v>
      </c>
      <c r="Q99" s="47">
        <f t="shared" ref="Q99:R99" si="63">SUM(Q100)</f>
        <v>0</v>
      </c>
      <c r="R99" s="47">
        <f t="shared" si="63"/>
        <v>0</v>
      </c>
      <c r="S99" s="65">
        <f t="shared" si="61"/>
        <v>0</v>
      </c>
    </row>
    <row r="100" spans="1:19" ht="25.5" hidden="1" x14ac:dyDescent="0.25">
      <c r="A100" s="271"/>
      <c r="B100" s="12">
        <v>416100</v>
      </c>
      <c r="C100" s="13" t="s">
        <v>91</v>
      </c>
      <c r="D100" s="82">
        <f>SUM(D101,D105,D107)</f>
        <v>0</v>
      </c>
      <c r="E100" s="66">
        <f t="shared" ref="E100:O100" si="64">SUM(E101,E105,E107)</f>
        <v>0</v>
      </c>
      <c r="F100" s="14">
        <f t="shared" si="64"/>
        <v>0</v>
      </c>
      <c r="G100" s="14">
        <f t="shared" si="64"/>
        <v>0</v>
      </c>
      <c r="H100" s="14">
        <f t="shared" si="64"/>
        <v>0</v>
      </c>
      <c r="I100" s="14">
        <f t="shared" si="64"/>
        <v>0</v>
      </c>
      <c r="J100" s="14">
        <f t="shared" si="64"/>
        <v>0</v>
      </c>
      <c r="K100" s="14">
        <f t="shared" si="64"/>
        <v>0</v>
      </c>
      <c r="L100" s="14">
        <f t="shared" si="64"/>
        <v>0</v>
      </c>
      <c r="M100" s="14">
        <f t="shared" si="64"/>
        <v>0</v>
      </c>
      <c r="N100" s="14">
        <f t="shared" si="64"/>
        <v>0</v>
      </c>
      <c r="O100" s="47">
        <f t="shared" si="64"/>
        <v>0</v>
      </c>
      <c r="P100" s="65">
        <f t="shared" si="60"/>
        <v>0</v>
      </c>
      <c r="Q100" s="47">
        <f t="shared" ref="Q100:R100" si="65">SUM(Q101,Q105,Q107)</f>
        <v>0</v>
      </c>
      <c r="R100" s="47">
        <f t="shared" si="65"/>
        <v>0</v>
      </c>
      <c r="S100" s="65">
        <f t="shared" si="61"/>
        <v>0</v>
      </c>
    </row>
    <row r="101" spans="1:19" hidden="1" x14ac:dyDescent="0.25">
      <c r="A101" s="161"/>
      <c r="B101" s="16">
        <v>416110</v>
      </c>
      <c r="C101" s="17" t="s">
        <v>92</v>
      </c>
      <c r="D101" s="83">
        <f>SUM(D102:D104)</f>
        <v>0</v>
      </c>
      <c r="E101" s="67">
        <f t="shared" ref="E101:O101" si="66">SUM(E102:E104)</f>
        <v>0</v>
      </c>
      <c r="F101" s="18">
        <f t="shared" si="66"/>
        <v>0</v>
      </c>
      <c r="G101" s="18">
        <f t="shared" si="66"/>
        <v>0</v>
      </c>
      <c r="H101" s="18">
        <f t="shared" si="66"/>
        <v>0</v>
      </c>
      <c r="I101" s="18">
        <f t="shared" si="66"/>
        <v>0</v>
      </c>
      <c r="J101" s="18">
        <f t="shared" si="66"/>
        <v>0</v>
      </c>
      <c r="K101" s="18">
        <f t="shared" si="66"/>
        <v>0</v>
      </c>
      <c r="L101" s="18">
        <f t="shared" si="66"/>
        <v>0</v>
      </c>
      <c r="M101" s="18">
        <f t="shared" si="66"/>
        <v>0</v>
      </c>
      <c r="N101" s="18">
        <f t="shared" si="66"/>
        <v>0</v>
      </c>
      <c r="O101" s="48">
        <f t="shared" si="66"/>
        <v>0</v>
      </c>
      <c r="P101" s="65">
        <f t="shared" si="60"/>
        <v>0</v>
      </c>
      <c r="Q101" s="48">
        <f t="shared" ref="Q101:R101" si="67">SUM(Q102:Q104)</f>
        <v>0</v>
      </c>
      <c r="R101" s="48">
        <f t="shared" si="67"/>
        <v>0</v>
      </c>
      <c r="S101" s="65">
        <f t="shared" si="61"/>
        <v>0</v>
      </c>
    </row>
    <row r="102" spans="1:19" hidden="1" x14ac:dyDescent="0.25">
      <c r="A102" s="161"/>
      <c r="B102" s="16">
        <v>416111</v>
      </c>
      <c r="C102" s="17" t="s">
        <v>525</v>
      </c>
      <c r="D102" s="84"/>
      <c r="E102" s="68"/>
      <c r="F102" s="22"/>
      <c r="G102" s="22"/>
      <c r="H102" s="22"/>
      <c r="I102" s="22"/>
      <c r="J102" s="22"/>
      <c r="K102" s="22"/>
      <c r="L102" s="22"/>
      <c r="M102" s="22"/>
      <c r="N102" s="22"/>
      <c r="O102" s="51"/>
      <c r="P102" s="65">
        <f t="shared" si="60"/>
        <v>0</v>
      </c>
      <c r="Q102" s="49"/>
      <c r="R102" s="49"/>
      <c r="S102" s="65">
        <f t="shared" si="61"/>
        <v>0</v>
      </c>
    </row>
    <row r="103" spans="1:19" ht="25.5" hidden="1" x14ac:dyDescent="0.25">
      <c r="A103" s="161"/>
      <c r="B103" s="16">
        <v>416112</v>
      </c>
      <c r="C103" s="26" t="s">
        <v>93</v>
      </c>
      <c r="D103" s="84"/>
      <c r="E103" s="68"/>
      <c r="F103" s="19"/>
      <c r="G103" s="19"/>
      <c r="H103" s="19"/>
      <c r="I103" s="19"/>
      <c r="J103" s="19"/>
      <c r="K103" s="19"/>
      <c r="L103" s="19"/>
      <c r="M103" s="19"/>
      <c r="N103" s="19"/>
      <c r="O103" s="49"/>
      <c r="P103" s="65">
        <f t="shared" si="60"/>
        <v>0</v>
      </c>
      <c r="Q103" s="49"/>
      <c r="R103" s="49"/>
      <c r="S103" s="65">
        <f t="shared" si="61"/>
        <v>0</v>
      </c>
    </row>
    <row r="104" spans="1:19" hidden="1" x14ac:dyDescent="0.25">
      <c r="A104" s="161"/>
      <c r="B104" s="16">
        <v>416119</v>
      </c>
      <c r="C104" s="26" t="s">
        <v>94</v>
      </c>
      <c r="D104" s="84"/>
      <c r="E104" s="68"/>
      <c r="F104" s="19"/>
      <c r="G104" s="19"/>
      <c r="H104" s="19"/>
      <c r="I104" s="19"/>
      <c r="J104" s="19"/>
      <c r="K104" s="19"/>
      <c r="L104" s="19"/>
      <c r="M104" s="19"/>
      <c r="N104" s="19"/>
      <c r="O104" s="49"/>
      <c r="P104" s="65">
        <f t="shared" si="60"/>
        <v>0</v>
      </c>
      <c r="Q104" s="49"/>
      <c r="R104" s="49"/>
      <c r="S104" s="65">
        <f t="shared" si="61"/>
        <v>0</v>
      </c>
    </row>
    <row r="105" spans="1:19" hidden="1" x14ac:dyDescent="0.25">
      <c r="A105" s="161"/>
      <c r="B105" s="16">
        <v>416120</v>
      </c>
      <c r="C105" s="17" t="s">
        <v>95</v>
      </c>
      <c r="D105" s="83">
        <f>SUM(D106)</f>
        <v>0</v>
      </c>
      <c r="E105" s="67">
        <f t="shared" ref="E105:O105" si="68">SUM(E106)</f>
        <v>0</v>
      </c>
      <c r="F105" s="18">
        <f t="shared" si="68"/>
        <v>0</v>
      </c>
      <c r="G105" s="18">
        <f t="shared" si="68"/>
        <v>0</v>
      </c>
      <c r="H105" s="18">
        <f t="shared" si="68"/>
        <v>0</v>
      </c>
      <c r="I105" s="18">
        <f t="shared" si="68"/>
        <v>0</v>
      </c>
      <c r="J105" s="18">
        <f t="shared" si="68"/>
        <v>0</v>
      </c>
      <c r="K105" s="18">
        <f t="shared" si="68"/>
        <v>0</v>
      </c>
      <c r="L105" s="18">
        <f t="shared" si="68"/>
        <v>0</v>
      </c>
      <c r="M105" s="18">
        <f t="shared" si="68"/>
        <v>0</v>
      </c>
      <c r="N105" s="18">
        <f t="shared" si="68"/>
        <v>0</v>
      </c>
      <c r="O105" s="48">
        <f t="shared" si="68"/>
        <v>0</v>
      </c>
      <c r="P105" s="65">
        <f t="shared" si="60"/>
        <v>0</v>
      </c>
      <c r="Q105" s="48">
        <f t="shared" ref="Q105:R105" si="69">SUM(Q106)</f>
        <v>0</v>
      </c>
      <c r="R105" s="48">
        <f t="shared" si="69"/>
        <v>0</v>
      </c>
      <c r="S105" s="65">
        <f t="shared" si="61"/>
        <v>0</v>
      </c>
    </row>
    <row r="106" spans="1:19" hidden="1" x14ac:dyDescent="0.25">
      <c r="A106" s="161"/>
      <c r="B106" s="16">
        <v>416121</v>
      </c>
      <c r="C106" s="17" t="s">
        <v>96</v>
      </c>
      <c r="D106" s="84"/>
      <c r="E106" s="68"/>
      <c r="F106" s="19"/>
      <c r="G106" s="19"/>
      <c r="H106" s="19"/>
      <c r="I106" s="19"/>
      <c r="J106" s="19"/>
      <c r="K106" s="19"/>
      <c r="L106" s="19"/>
      <c r="M106" s="19"/>
      <c r="N106" s="19"/>
      <c r="O106" s="49"/>
      <c r="P106" s="65">
        <f t="shared" si="60"/>
        <v>0</v>
      </c>
      <c r="Q106" s="49"/>
      <c r="R106" s="49"/>
      <c r="S106" s="65">
        <f t="shared" si="61"/>
        <v>0</v>
      </c>
    </row>
    <row r="107" spans="1:19" ht="25.5" hidden="1" x14ac:dyDescent="0.25">
      <c r="A107" s="161"/>
      <c r="B107" s="16">
        <v>416130</v>
      </c>
      <c r="C107" s="17" t="s">
        <v>97</v>
      </c>
      <c r="D107" s="83">
        <f>SUM(D108)</f>
        <v>0</v>
      </c>
      <c r="E107" s="67">
        <f t="shared" ref="E107:O107" si="70">SUM(E108)</f>
        <v>0</v>
      </c>
      <c r="F107" s="18">
        <f t="shared" si="70"/>
        <v>0</v>
      </c>
      <c r="G107" s="18">
        <f t="shared" si="70"/>
        <v>0</v>
      </c>
      <c r="H107" s="18">
        <f t="shared" si="70"/>
        <v>0</v>
      </c>
      <c r="I107" s="18">
        <f t="shared" si="70"/>
        <v>0</v>
      </c>
      <c r="J107" s="18">
        <f t="shared" si="70"/>
        <v>0</v>
      </c>
      <c r="K107" s="18">
        <f t="shared" si="70"/>
        <v>0</v>
      </c>
      <c r="L107" s="18">
        <f t="shared" si="70"/>
        <v>0</v>
      </c>
      <c r="M107" s="18">
        <f t="shared" si="70"/>
        <v>0</v>
      </c>
      <c r="N107" s="18">
        <f t="shared" si="70"/>
        <v>0</v>
      </c>
      <c r="O107" s="48">
        <f t="shared" si="70"/>
        <v>0</v>
      </c>
      <c r="P107" s="65">
        <f t="shared" si="60"/>
        <v>0</v>
      </c>
      <c r="Q107" s="48">
        <f t="shared" ref="Q107:R107" si="71">SUM(Q108)</f>
        <v>0</v>
      </c>
      <c r="R107" s="48">
        <f t="shared" si="71"/>
        <v>0</v>
      </c>
      <c r="S107" s="65">
        <f t="shared" si="61"/>
        <v>0</v>
      </c>
    </row>
    <row r="108" spans="1:19" ht="25.5" hidden="1" x14ac:dyDescent="0.25">
      <c r="A108" s="161"/>
      <c r="B108" s="16">
        <v>416132</v>
      </c>
      <c r="C108" s="17" t="s">
        <v>98</v>
      </c>
      <c r="D108" s="84"/>
      <c r="E108" s="68"/>
      <c r="F108" s="19"/>
      <c r="G108" s="19"/>
      <c r="H108" s="19"/>
      <c r="I108" s="19"/>
      <c r="J108" s="19"/>
      <c r="K108" s="19"/>
      <c r="L108" s="19"/>
      <c r="M108" s="19"/>
      <c r="N108" s="19"/>
      <c r="O108" s="49"/>
      <c r="P108" s="65">
        <f t="shared" si="60"/>
        <v>0</v>
      </c>
      <c r="Q108" s="49"/>
      <c r="R108" s="49"/>
      <c r="S108" s="65">
        <f t="shared" si="61"/>
        <v>0</v>
      </c>
    </row>
    <row r="109" spans="1:19" hidden="1" x14ac:dyDescent="0.25">
      <c r="A109" s="271"/>
      <c r="B109" s="12">
        <v>417000</v>
      </c>
      <c r="C109" s="21" t="s">
        <v>99</v>
      </c>
      <c r="D109" s="82">
        <f t="shared" ref="D109:R111" si="72">SUM(D110)</f>
        <v>0</v>
      </c>
      <c r="E109" s="66">
        <f t="shared" si="72"/>
        <v>0</v>
      </c>
      <c r="F109" s="14">
        <f t="shared" si="72"/>
        <v>0</v>
      </c>
      <c r="G109" s="14">
        <f t="shared" si="72"/>
        <v>0</v>
      </c>
      <c r="H109" s="14">
        <f t="shared" si="72"/>
        <v>0</v>
      </c>
      <c r="I109" s="14">
        <f t="shared" si="72"/>
        <v>0</v>
      </c>
      <c r="J109" s="14">
        <f t="shared" si="72"/>
        <v>0</v>
      </c>
      <c r="K109" s="14">
        <f t="shared" si="72"/>
        <v>0</v>
      </c>
      <c r="L109" s="14">
        <f t="shared" si="72"/>
        <v>0</v>
      </c>
      <c r="M109" s="14">
        <f t="shared" si="72"/>
        <v>0</v>
      </c>
      <c r="N109" s="14">
        <f t="shared" si="72"/>
        <v>0</v>
      </c>
      <c r="O109" s="47">
        <f t="shared" si="72"/>
        <v>0</v>
      </c>
      <c r="P109" s="65">
        <f t="shared" si="60"/>
        <v>0</v>
      </c>
      <c r="Q109" s="47">
        <f t="shared" si="72"/>
        <v>0</v>
      </c>
      <c r="R109" s="47">
        <f t="shared" si="72"/>
        <v>0</v>
      </c>
      <c r="S109" s="65">
        <f t="shared" si="61"/>
        <v>0</v>
      </c>
    </row>
    <row r="110" spans="1:19" hidden="1" x14ac:dyDescent="0.25">
      <c r="A110" s="271"/>
      <c r="B110" s="12">
        <v>417100</v>
      </c>
      <c r="C110" s="13" t="s">
        <v>100</v>
      </c>
      <c r="D110" s="82">
        <f t="shared" si="72"/>
        <v>0</v>
      </c>
      <c r="E110" s="66">
        <f t="shared" si="72"/>
        <v>0</v>
      </c>
      <c r="F110" s="14">
        <f t="shared" si="72"/>
        <v>0</v>
      </c>
      <c r="G110" s="14">
        <f t="shared" si="72"/>
        <v>0</v>
      </c>
      <c r="H110" s="14">
        <f t="shared" si="72"/>
        <v>0</v>
      </c>
      <c r="I110" s="14">
        <f t="shared" si="72"/>
        <v>0</v>
      </c>
      <c r="J110" s="14">
        <f t="shared" si="72"/>
        <v>0</v>
      </c>
      <c r="K110" s="14">
        <f t="shared" si="72"/>
        <v>0</v>
      </c>
      <c r="L110" s="14">
        <f t="shared" si="72"/>
        <v>0</v>
      </c>
      <c r="M110" s="14">
        <f t="shared" si="72"/>
        <v>0</v>
      </c>
      <c r="N110" s="14">
        <f t="shared" si="72"/>
        <v>0</v>
      </c>
      <c r="O110" s="47">
        <f t="shared" si="72"/>
        <v>0</v>
      </c>
      <c r="P110" s="65">
        <f t="shared" si="60"/>
        <v>0</v>
      </c>
      <c r="Q110" s="47">
        <f t="shared" si="72"/>
        <v>0</v>
      </c>
      <c r="R110" s="47">
        <f t="shared" si="72"/>
        <v>0</v>
      </c>
      <c r="S110" s="65">
        <f t="shared" si="61"/>
        <v>0</v>
      </c>
    </row>
    <row r="111" spans="1:19" hidden="1" x14ac:dyDescent="0.25">
      <c r="A111" s="161"/>
      <c r="B111" s="16">
        <v>417110</v>
      </c>
      <c r="C111" s="17" t="s">
        <v>100</v>
      </c>
      <c r="D111" s="83">
        <f t="shared" si="72"/>
        <v>0</v>
      </c>
      <c r="E111" s="67">
        <f t="shared" si="72"/>
        <v>0</v>
      </c>
      <c r="F111" s="18">
        <f t="shared" si="72"/>
        <v>0</v>
      </c>
      <c r="G111" s="18">
        <f t="shared" si="72"/>
        <v>0</v>
      </c>
      <c r="H111" s="18">
        <f t="shared" si="72"/>
        <v>0</v>
      </c>
      <c r="I111" s="18">
        <f t="shared" si="72"/>
        <v>0</v>
      </c>
      <c r="J111" s="18">
        <f t="shared" si="72"/>
        <v>0</v>
      </c>
      <c r="K111" s="18">
        <f t="shared" si="72"/>
        <v>0</v>
      </c>
      <c r="L111" s="18">
        <f t="shared" si="72"/>
        <v>0</v>
      </c>
      <c r="M111" s="18">
        <f t="shared" si="72"/>
        <v>0</v>
      </c>
      <c r="N111" s="18">
        <f t="shared" si="72"/>
        <v>0</v>
      </c>
      <c r="O111" s="48">
        <f t="shared" si="72"/>
        <v>0</v>
      </c>
      <c r="P111" s="65">
        <f t="shared" si="60"/>
        <v>0</v>
      </c>
      <c r="Q111" s="48">
        <f t="shared" si="72"/>
        <v>0</v>
      </c>
      <c r="R111" s="48">
        <f t="shared" si="72"/>
        <v>0</v>
      </c>
      <c r="S111" s="65">
        <f t="shared" si="61"/>
        <v>0</v>
      </c>
    </row>
    <row r="112" spans="1:19" hidden="1" x14ac:dyDescent="0.25">
      <c r="A112" s="161"/>
      <c r="B112" s="16">
        <v>417111</v>
      </c>
      <c r="C112" s="17" t="s">
        <v>526</v>
      </c>
      <c r="D112" s="84"/>
      <c r="E112" s="68"/>
      <c r="F112" s="19"/>
      <c r="G112" s="19"/>
      <c r="H112" s="19"/>
      <c r="I112" s="19"/>
      <c r="J112" s="19"/>
      <c r="K112" s="19"/>
      <c r="L112" s="19"/>
      <c r="M112" s="19"/>
      <c r="N112" s="19"/>
      <c r="O112" s="49"/>
      <c r="P112" s="65">
        <f t="shared" si="60"/>
        <v>0</v>
      </c>
      <c r="Q112" s="49"/>
      <c r="R112" s="49"/>
      <c r="S112" s="65">
        <f t="shared" si="61"/>
        <v>0</v>
      </c>
    </row>
    <row r="113" spans="1:19" hidden="1" x14ac:dyDescent="0.25">
      <c r="A113" s="271"/>
      <c r="B113" s="12">
        <v>421000</v>
      </c>
      <c r="C113" s="21" t="s">
        <v>101</v>
      </c>
      <c r="D113" s="82">
        <f>SUM(D114,D119,D129,D143,D153,D163+D172)</f>
        <v>0</v>
      </c>
      <c r="E113" s="66">
        <f t="shared" ref="E113:O113" si="73">SUM(E114,E119,E129,E143,E153,E163+E172)</f>
        <v>0</v>
      </c>
      <c r="F113" s="14">
        <f t="shared" si="73"/>
        <v>0</v>
      </c>
      <c r="G113" s="14">
        <f t="shared" si="73"/>
        <v>0</v>
      </c>
      <c r="H113" s="14">
        <f t="shared" si="73"/>
        <v>0</v>
      </c>
      <c r="I113" s="14">
        <f t="shared" si="73"/>
        <v>0</v>
      </c>
      <c r="J113" s="14">
        <f t="shared" si="73"/>
        <v>0</v>
      </c>
      <c r="K113" s="14">
        <f t="shared" si="73"/>
        <v>0</v>
      </c>
      <c r="L113" s="14">
        <f t="shared" si="73"/>
        <v>0</v>
      </c>
      <c r="M113" s="14">
        <f t="shared" si="73"/>
        <v>0</v>
      </c>
      <c r="N113" s="14">
        <f t="shared" si="73"/>
        <v>0</v>
      </c>
      <c r="O113" s="47">
        <f t="shared" si="73"/>
        <v>0</v>
      </c>
      <c r="P113" s="65">
        <f t="shared" si="60"/>
        <v>0</v>
      </c>
      <c r="Q113" s="47">
        <f t="shared" ref="Q113:R113" si="74">SUM(Q114,Q119,Q129,Q143,Q153,Q163+Q172)</f>
        <v>0</v>
      </c>
      <c r="R113" s="47">
        <f t="shared" si="74"/>
        <v>0</v>
      </c>
      <c r="S113" s="65">
        <f t="shared" si="61"/>
        <v>0</v>
      </c>
    </row>
    <row r="114" spans="1:19" ht="25.5" hidden="1" x14ac:dyDescent="0.25">
      <c r="A114" s="271"/>
      <c r="B114" s="12">
        <v>421100</v>
      </c>
      <c r="C114" s="13" t="s">
        <v>102</v>
      </c>
      <c r="D114" s="82">
        <f>SUM(D115,D117)</f>
        <v>0</v>
      </c>
      <c r="E114" s="66">
        <f t="shared" ref="E114:O114" si="75">SUM(E115,E117)</f>
        <v>0</v>
      </c>
      <c r="F114" s="14">
        <f t="shared" si="75"/>
        <v>0</v>
      </c>
      <c r="G114" s="14">
        <f t="shared" si="75"/>
        <v>0</v>
      </c>
      <c r="H114" s="14">
        <f t="shared" si="75"/>
        <v>0</v>
      </c>
      <c r="I114" s="14">
        <f t="shared" si="75"/>
        <v>0</v>
      </c>
      <c r="J114" s="14">
        <f t="shared" si="75"/>
        <v>0</v>
      </c>
      <c r="K114" s="14">
        <f t="shared" si="75"/>
        <v>0</v>
      </c>
      <c r="L114" s="14">
        <f t="shared" si="75"/>
        <v>0</v>
      </c>
      <c r="M114" s="14">
        <f t="shared" si="75"/>
        <v>0</v>
      </c>
      <c r="N114" s="14">
        <f t="shared" si="75"/>
        <v>0</v>
      </c>
      <c r="O114" s="47">
        <f t="shared" si="75"/>
        <v>0</v>
      </c>
      <c r="P114" s="65">
        <f t="shared" si="60"/>
        <v>0</v>
      </c>
      <c r="Q114" s="47">
        <f t="shared" ref="Q114:R114" si="76">SUM(Q115,Q117)</f>
        <v>0</v>
      </c>
      <c r="R114" s="47">
        <f t="shared" si="76"/>
        <v>0</v>
      </c>
      <c r="S114" s="65">
        <f t="shared" si="61"/>
        <v>0</v>
      </c>
    </row>
    <row r="115" spans="1:19" hidden="1" x14ac:dyDescent="0.25">
      <c r="A115" s="161"/>
      <c r="B115" s="16">
        <v>421110</v>
      </c>
      <c r="C115" s="17" t="s">
        <v>103</v>
      </c>
      <c r="D115" s="83">
        <f>SUM(D116)</f>
        <v>0</v>
      </c>
      <c r="E115" s="67">
        <f t="shared" ref="E115:O115" si="77">SUM(E116)</f>
        <v>0</v>
      </c>
      <c r="F115" s="18">
        <f t="shared" si="77"/>
        <v>0</v>
      </c>
      <c r="G115" s="18">
        <f t="shared" si="77"/>
        <v>0</v>
      </c>
      <c r="H115" s="18">
        <f t="shared" si="77"/>
        <v>0</v>
      </c>
      <c r="I115" s="18">
        <f t="shared" si="77"/>
        <v>0</v>
      </c>
      <c r="J115" s="18">
        <f t="shared" si="77"/>
        <v>0</v>
      </c>
      <c r="K115" s="18">
        <f t="shared" si="77"/>
        <v>0</v>
      </c>
      <c r="L115" s="18">
        <f t="shared" si="77"/>
        <v>0</v>
      </c>
      <c r="M115" s="18">
        <f t="shared" si="77"/>
        <v>0</v>
      </c>
      <c r="N115" s="18">
        <f t="shared" si="77"/>
        <v>0</v>
      </c>
      <c r="O115" s="48">
        <f t="shared" si="77"/>
        <v>0</v>
      </c>
      <c r="P115" s="65">
        <f t="shared" si="60"/>
        <v>0</v>
      </c>
      <c r="Q115" s="48">
        <f t="shared" ref="Q115:R115" si="78">SUM(Q116)</f>
        <v>0</v>
      </c>
      <c r="R115" s="48">
        <f t="shared" si="78"/>
        <v>0</v>
      </c>
      <c r="S115" s="65">
        <f t="shared" si="61"/>
        <v>0</v>
      </c>
    </row>
    <row r="116" spans="1:19" hidden="1" x14ac:dyDescent="0.25">
      <c r="A116" s="161"/>
      <c r="B116" s="16">
        <v>421111</v>
      </c>
      <c r="C116" s="17" t="s">
        <v>103</v>
      </c>
      <c r="D116" s="84"/>
      <c r="E116" s="68"/>
      <c r="F116" s="19"/>
      <c r="G116" s="19"/>
      <c r="H116" s="19"/>
      <c r="I116" s="19"/>
      <c r="J116" s="19"/>
      <c r="K116" s="19"/>
      <c r="L116" s="19"/>
      <c r="M116" s="19"/>
      <c r="N116" s="19"/>
      <c r="O116" s="49"/>
      <c r="P116" s="65">
        <f t="shared" si="60"/>
        <v>0</v>
      </c>
      <c r="Q116" s="49"/>
      <c r="R116" s="49"/>
      <c r="S116" s="65">
        <f t="shared" si="61"/>
        <v>0</v>
      </c>
    </row>
    <row r="117" spans="1:19" hidden="1" x14ac:dyDescent="0.25">
      <c r="A117" s="161"/>
      <c r="B117" s="16">
        <v>421120</v>
      </c>
      <c r="C117" s="17" t="s">
        <v>104</v>
      </c>
      <c r="D117" s="83">
        <f>SUM(D118)</f>
        <v>0</v>
      </c>
      <c r="E117" s="67">
        <f t="shared" ref="E117:O117" si="79">SUM(E118)</f>
        <v>0</v>
      </c>
      <c r="F117" s="18">
        <f t="shared" si="79"/>
        <v>0</v>
      </c>
      <c r="G117" s="18">
        <f t="shared" si="79"/>
        <v>0</v>
      </c>
      <c r="H117" s="18">
        <f t="shared" si="79"/>
        <v>0</v>
      </c>
      <c r="I117" s="18">
        <f t="shared" si="79"/>
        <v>0</v>
      </c>
      <c r="J117" s="18">
        <f t="shared" si="79"/>
        <v>0</v>
      </c>
      <c r="K117" s="18">
        <f t="shared" si="79"/>
        <v>0</v>
      </c>
      <c r="L117" s="18">
        <f t="shared" si="79"/>
        <v>0</v>
      </c>
      <c r="M117" s="18">
        <f t="shared" si="79"/>
        <v>0</v>
      </c>
      <c r="N117" s="18">
        <f t="shared" si="79"/>
        <v>0</v>
      </c>
      <c r="O117" s="48">
        <f t="shared" si="79"/>
        <v>0</v>
      </c>
      <c r="P117" s="65">
        <f t="shared" si="60"/>
        <v>0</v>
      </c>
      <c r="Q117" s="48">
        <f t="shared" ref="Q117:R117" si="80">SUM(Q118)</f>
        <v>0</v>
      </c>
      <c r="R117" s="48">
        <f t="shared" si="80"/>
        <v>0</v>
      </c>
      <c r="S117" s="65">
        <f t="shared" si="61"/>
        <v>0</v>
      </c>
    </row>
    <row r="118" spans="1:19" hidden="1" x14ac:dyDescent="0.25">
      <c r="A118" s="161"/>
      <c r="B118" s="16">
        <v>421121</v>
      </c>
      <c r="C118" s="17" t="s">
        <v>104</v>
      </c>
      <c r="D118" s="84"/>
      <c r="E118" s="68"/>
      <c r="F118" s="19"/>
      <c r="G118" s="19"/>
      <c r="H118" s="19"/>
      <c r="I118" s="19"/>
      <c r="J118" s="19"/>
      <c r="K118" s="19"/>
      <c r="L118" s="19"/>
      <c r="M118" s="19"/>
      <c r="N118" s="19"/>
      <c r="O118" s="49"/>
      <c r="P118" s="65">
        <f t="shared" si="60"/>
        <v>0</v>
      </c>
      <c r="Q118" s="49"/>
      <c r="R118" s="49"/>
      <c r="S118" s="65">
        <f t="shared" si="61"/>
        <v>0</v>
      </c>
    </row>
    <row r="119" spans="1:19" hidden="1" x14ac:dyDescent="0.25">
      <c r="A119" s="271"/>
      <c r="B119" s="27">
        <v>421200</v>
      </c>
      <c r="C119" s="13" t="s">
        <v>105</v>
      </c>
      <c r="D119" s="82">
        <f>SUM(D120,D123)</f>
        <v>0</v>
      </c>
      <c r="E119" s="66">
        <f t="shared" ref="E119:O119" si="81">SUM(E120,E123)</f>
        <v>0</v>
      </c>
      <c r="F119" s="14">
        <f t="shared" si="81"/>
        <v>0</v>
      </c>
      <c r="G119" s="14">
        <f t="shared" si="81"/>
        <v>0</v>
      </c>
      <c r="H119" s="14">
        <f t="shared" si="81"/>
        <v>0</v>
      </c>
      <c r="I119" s="14">
        <f t="shared" si="81"/>
        <v>0</v>
      </c>
      <c r="J119" s="14">
        <f t="shared" si="81"/>
        <v>0</v>
      </c>
      <c r="K119" s="14">
        <f t="shared" si="81"/>
        <v>0</v>
      </c>
      <c r="L119" s="14">
        <f t="shared" si="81"/>
        <v>0</v>
      </c>
      <c r="M119" s="14">
        <f t="shared" si="81"/>
        <v>0</v>
      </c>
      <c r="N119" s="14">
        <f t="shared" si="81"/>
        <v>0</v>
      </c>
      <c r="O119" s="47">
        <f t="shared" si="81"/>
        <v>0</v>
      </c>
      <c r="P119" s="65">
        <f t="shared" si="60"/>
        <v>0</v>
      </c>
      <c r="Q119" s="47">
        <f t="shared" ref="Q119:R119" si="82">SUM(Q120,Q123)</f>
        <v>0</v>
      </c>
      <c r="R119" s="47">
        <f t="shared" si="82"/>
        <v>0</v>
      </c>
      <c r="S119" s="65">
        <f t="shared" si="61"/>
        <v>0</v>
      </c>
    </row>
    <row r="120" spans="1:19" hidden="1" x14ac:dyDescent="0.25">
      <c r="A120" s="161"/>
      <c r="B120" s="23">
        <v>421210</v>
      </c>
      <c r="C120" s="17" t="s">
        <v>106</v>
      </c>
      <c r="D120" s="83">
        <f>SUM(D121:D122)</f>
        <v>0</v>
      </c>
      <c r="E120" s="67">
        <f t="shared" ref="E120:O120" si="83">SUM(E121:E122)</f>
        <v>0</v>
      </c>
      <c r="F120" s="18">
        <f t="shared" si="83"/>
        <v>0</v>
      </c>
      <c r="G120" s="18">
        <f t="shared" si="83"/>
        <v>0</v>
      </c>
      <c r="H120" s="18">
        <f t="shared" si="83"/>
        <v>0</v>
      </c>
      <c r="I120" s="18">
        <f t="shared" si="83"/>
        <v>0</v>
      </c>
      <c r="J120" s="18">
        <f t="shared" si="83"/>
        <v>0</v>
      </c>
      <c r="K120" s="18">
        <f t="shared" si="83"/>
        <v>0</v>
      </c>
      <c r="L120" s="18">
        <f t="shared" si="83"/>
        <v>0</v>
      </c>
      <c r="M120" s="18">
        <f t="shared" si="83"/>
        <v>0</v>
      </c>
      <c r="N120" s="18">
        <f t="shared" si="83"/>
        <v>0</v>
      </c>
      <c r="O120" s="48">
        <f t="shared" si="83"/>
        <v>0</v>
      </c>
      <c r="P120" s="65">
        <f t="shared" si="60"/>
        <v>0</v>
      </c>
      <c r="Q120" s="48">
        <f t="shared" ref="Q120:R120" si="84">SUM(Q121:Q122)</f>
        <v>0</v>
      </c>
      <c r="R120" s="48">
        <f t="shared" si="84"/>
        <v>0</v>
      </c>
      <c r="S120" s="65">
        <f t="shared" si="61"/>
        <v>0</v>
      </c>
    </row>
    <row r="121" spans="1:19" hidden="1" x14ac:dyDescent="0.25">
      <c r="A121" s="161"/>
      <c r="B121" s="23">
        <v>421211</v>
      </c>
      <c r="C121" s="17" t="s">
        <v>106</v>
      </c>
      <c r="D121" s="88"/>
      <c r="E121" s="72"/>
      <c r="F121" s="28"/>
      <c r="G121" s="28"/>
      <c r="H121" s="28"/>
      <c r="I121" s="28"/>
      <c r="J121" s="28"/>
      <c r="K121" s="28"/>
      <c r="L121" s="28"/>
      <c r="M121" s="28"/>
      <c r="N121" s="28"/>
      <c r="O121" s="54"/>
      <c r="P121" s="65">
        <f t="shared" si="60"/>
        <v>0</v>
      </c>
      <c r="Q121" s="54"/>
      <c r="R121" s="54"/>
      <c r="S121" s="65">
        <f t="shared" si="61"/>
        <v>0</v>
      </c>
    </row>
    <row r="122" spans="1:19" ht="25.5" hidden="1" x14ac:dyDescent="0.25">
      <c r="A122" s="161"/>
      <c r="B122" s="23">
        <v>421211</v>
      </c>
      <c r="C122" s="17" t="s">
        <v>545</v>
      </c>
      <c r="D122" s="84"/>
      <c r="E122" s="68"/>
      <c r="F122" s="19"/>
      <c r="G122" s="19"/>
      <c r="H122" s="19"/>
      <c r="I122" s="19"/>
      <c r="J122" s="19"/>
      <c r="K122" s="19"/>
      <c r="L122" s="19"/>
      <c r="M122" s="19"/>
      <c r="N122" s="19"/>
      <c r="O122" s="49"/>
      <c r="P122" s="65">
        <f t="shared" si="60"/>
        <v>0</v>
      </c>
      <c r="Q122" s="49"/>
      <c r="R122" s="49"/>
      <c r="S122" s="65">
        <f t="shared" si="61"/>
        <v>0</v>
      </c>
    </row>
    <row r="123" spans="1:19" hidden="1" x14ac:dyDescent="0.25">
      <c r="A123" s="161"/>
      <c r="B123" s="23">
        <v>421220</v>
      </c>
      <c r="C123" s="17" t="s">
        <v>107</v>
      </c>
      <c r="D123" s="83">
        <f>SUM(D124:D128)</f>
        <v>0</v>
      </c>
      <c r="E123" s="67">
        <f t="shared" ref="E123:O123" si="85">SUM(E124:E128)</f>
        <v>0</v>
      </c>
      <c r="F123" s="18">
        <f t="shared" si="85"/>
        <v>0</v>
      </c>
      <c r="G123" s="18">
        <f t="shared" si="85"/>
        <v>0</v>
      </c>
      <c r="H123" s="18">
        <f t="shared" si="85"/>
        <v>0</v>
      </c>
      <c r="I123" s="18">
        <f t="shared" si="85"/>
        <v>0</v>
      </c>
      <c r="J123" s="18">
        <f t="shared" si="85"/>
        <v>0</v>
      </c>
      <c r="K123" s="18">
        <f t="shared" si="85"/>
        <v>0</v>
      </c>
      <c r="L123" s="18">
        <f t="shared" si="85"/>
        <v>0</v>
      </c>
      <c r="M123" s="18">
        <f t="shared" si="85"/>
        <v>0</v>
      </c>
      <c r="N123" s="18">
        <f t="shared" si="85"/>
        <v>0</v>
      </c>
      <c r="O123" s="48">
        <f t="shared" si="85"/>
        <v>0</v>
      </c>
      <c r="P123" s="65">
        <f t="shared" si="60"/>
        <v>0</v>
      </c>
      <c r="Q123" s="48">
        <f t="shared" ref="Q123:R123" si="86">SUM(Q124:Q128)</f>
        <v>0</v>
      </c>
      <c r="R123" s="48">
        <f t="shared" si="86"/>
        <v>0</v>
      </c>
      <c r="S123" s="65">
        <f t="shared" si="61"/>
        <v>0</v>
      </c>
    </row>
    <row r="124" spans="1:19" hidden="1" x14ac:dyDescent="0.25">
      <c r="A124" s="161"/>
      <c r="B124" s="23">
        <v>421221</v>
      </c>
      <c r="C124" s="17" t="s">
        <v>108</v>
      </c>
      <c r="D124" s="84"/>
      <c r="E124" s="68"/>
      <c r="F124" s="19"/>
      <c r="G124" s="19"/>
      <c r="H124" s="19"/>
      <c r="I124" s="19"/>
      <c r="J124" s="19"/>
      <c r="K124" s="19"/>
      <c r="L124" s="19"/>
      <c r="M124" s="19"/>
      <c r="N124" s="19"/>
      <c r="O124" s="49"/>
      <c r="P124" s="65">
        <f t="shared" si="60"/>
        <v>0</v>
      </c>
      <c r="Q124" s="49"/>
      <c r="R124" s="49"/>
      <c r="S124" s="65">
        <f t="shared" si="61"/>
        <v>0</v>
      </c>
    </row>
    <row r="125" spans="1:19" hidden="1" x14ac:dyDescent="0.25">
      <c r="A125" s="161"/>
      <c r="B125" s="23">
        <v>421222</v>
      </c>
      <c r="C125" s="17" t="s">
        <v>109</v>
      </c>
      <c r="D125" s="84"/>
      <c r="E125" s="68"/>
      <c r="F125" s="19"/>
      <c r="G125" s="19"/>
      <c r="H125" s="19"/>
      <c r="I125" s="19"/>
      <c r="J125" s="19"/>
      <c r="K125" s="19"/>
      <c r="L125" s="19"/>
      <c r="M125" s="19"/>
      <c r="N125" s="19"/>
      <c r="O125" s="49"/>
      <c r="P125" s="65">
        <f t="shared" si="60"/>
        <v>0</v>
      </c>
      <c r="Q125" s="49"/>
      <c r="R125" s="49"/>
      <c r="S125" s="65">
        <f t="shared" si="61"/>
        <v>0</v>
      </c>
    </row>
    <row r="126" spans="1:19" hidden="1" x14ac:dyDescent="0.25">
      <c r="A126" s="161"/>
      <c r="B126" s="23">
        <v>421223</v>
      </c>
      <c r="C126" s="17" t="s">
        <v>110</v>
      </c>
      <c r="D126" s="84"/>
      <c r="E126" s="68"/>
      <c r="F126" s="19"/>
      <c r="G126" s="19"/>
      <c r="H126" s="19"/>
      <c r="I126" s="19"/>
      <c r="J126" s="19"/>
      <c r="K126" s="19"/>
      <c r="L126" s="19"/>
      <c r="M126" s="19"/>
      <c r="N126" s="19"/>
      <c r="O126" s="49"/>
      <c r="P126" s="65">
        <f t="shared" si="60"/>
        <v>0</v>
      </c>
      <c r="Q126" s="49"/>
      <c r="R126" s="49"/>
      <c r="S126" s="65">
        <f t="shared" si="61"/>
        <v>0</v>
      </c>
    </row>
    <row r="127" spans="1:19" hidden="1" x14ac:dyDescent="0.25">
      <c r="A127" s="161"/>
      <c r="B127" s="23">
        <v>421224</v>
      </c>
      <c r="C127" s="17" t="s">
        <v>111</v>
      </c>
      <c r="D127" s="84"/>
      <c r="E127" s="68"/>
      <c r="F127" s="19"/>
      <c r="G127" s="19"/>
      <c r="H127" s="19"/>
      <c r="I127" s="19"/>
      <c r="J127" s="19"/>
      <c r="K127" s="19"/>
      <c r="L127" s="19"/>
      <c r="M127" s="19"/>
      <c r="N127" s="19"/>
      <c r="O127" s="49"/>
      <c r="P127" s="65">
        <f t="shared" si="60"/>
        <v>0</v>
      </c>
      <c r="Q127" s="49"/>
      <c r="R127" s="49"/>
      <c r="S127" s="65">
        <f t="shared" si="61"/>
        <v>0</v>
      </c>
    </row>
    <row r="128" spans="1:19" hidden="1" x14ac:dyDescent="0.25">
      <c r="A128" s="161"/>
      <c r="B128" s="23">
        <v>421225</v>
      </c>
      <c r="C128" s="17" t="s">
        <v>112</v>
      </c>
      <c r="D128" s="84"/>
      <c r="E128" s="68"/>
      <c r="F128" s="19"/>
      <c r="G128" s="19"/>
      <c r="H128" s="19"/>
      <c r="I128" s="19"/>
      <c r="J128" s="19"/>
      <c r="K128" s="19"/>
      <c r="L128" s="19"/>
      <c r="M128" s="19"/>
      <c r="N128" s="19"/>
      <c r="O128" s="49"/>
      <c r="P128" s="65">
        <f t="shared" si="60"/>
        <v>0</v>
      </c>
      <c r="Q128" s="49"/>
      <c r="R128" s="49"/>
      <c r="S128" s="65">
        <f t="shared" si="61"/>
        <v>0</v>
      </c>
    </row>
    <row r="129" spans="1:19" hidden="1" x14ac:dyDescent="0.25">
      <c r="A129" s="271"/>
      <c r="B129" s="27">
        <v>421300</v>
      </c>
      <c r="C129" s="13" t="s">
        <v>113</v>
      </c>
      <c r="D129" s="82">
        <f>SUM(D130,D133+D140)</f>
        <v>0</v>
      </c>
      <c r="E129" s="66">
        <f t="shared" ref="E129:O129" si="87">SUM(E130,E133+E140)</f>
        <v>0</v>
      </c>
      <c r="F129" s="14">
        <f t="shared" si="87"/>
        <v>0</v>
      </c>
      <c r="G129" s="14">
        <f t="shared" si="87"/>
        <v>0</v>
      </c>
      <c r="H129" s="14">
        <f t="shared" si="87"/>
        <v>0</v>
      </c>
      <c r="I129" s="14">
        <f t="shared" si="87"/>
        <v>0</v>
      </c>
      <c r="J129" s="14">
        <f t="shared" si="87"/>
        <v>0</v>
      </c>
      <c r="K129" s="14">
        <f t="shared" si="87"/>
        <v>0</v>
      </c>
      <c r="L129" s="14">
        <f t="shared" si="87"/>
        <v>0</v>
      </c>
      <c r="M129" s="14">
        <f t="shared" si="87"/>
        <v>0</v>
      </c>
      <c r="N129" s="14">
        <f t="shared" si="87"/>
        <v>0</v>
      </c>
      <c r="O129" s="47">
        <f t="shared" si="87"/>
        <v>0</v>
      </c>
      <c r="P129" s="65">
        <f t="shared" si="60"/>
        <v>0</v>
      </c>
      <c r="Q129" s="47">
        <f t="shared" ref="Q129:R129" si="88">SUM(Q130,Q133+Q140)</f>
        <v>0</v>
      </c>
      <c r="R129" s="47">
        <f t="shared" si="88"/>
        <v>0</v>
      </c>
      <c r="S129" s="65">
        <f t="shared" si="61"/>
        <v>0</v>
      </c>
    </row>
    <row r="130" spans="1:19" hidden="1" x14ac:dyDescent="0.25">
      <c r="A130" s="161"/>
      <c r="B130" s="23">
        <v>421310</v>
      </c>
      <c r="C130" s="17" t="s">
        <v>114</v>
      </c>
      <c r="D130" s="83">
        <f>SUM(D131:D132)</f>
        <v>0</v>
      </c>
      <c r="E130" s="67">
        <f t="shared" ref="E130:O130" si="89">SUM(E131:E132)</f>
        <v>0</v>
      </c>
      <c r="F130" s="18">
        <f t="shared" si="89"/>
        <v>0</v>
      </c>
      <c r="G130" s="18">
        <f t="shared" si="89"/>
        <v>0</v>
      </c>
      <c r="H130" s="18">
        <f t="shared" si="89"/>
        <v>0</v>
      </c>
      <c r="I130" s="18">
        <f t="shared" si="89"/>
        <v>0</v>
      </c>
      <c r="J130" s="18">
        <f t="shared" si="89"/>
        <v>0</v>
      </c>
      <c r="K130" s="18">
        <f t="shared" si="89"/>
        <v>0</v>
      </c>
      <c r="L130" s="18">
        <f t="shared" si="89"/>
        <v>0</v>
      </c>
      <c r="M130" s="18">
        <f t="shared" si="89"/>
        <v>0</v>
      </c>
      <c r="N130" s="18">
        <f t="shared" si="89"/>
        <v>0</v>
      </c>
      <c r="O130" s="48">
        <f t="shared" si="89"/>
        <v>0</v>
      </c>
      <c r="P130" s="65">
        <f t="shared" si="60"/>
        <v>0</v>
      </c>
      <c r="Q130" s="48">
        <f t="shared" ref="Q130:R130" si="90">SUM(Q131:Q132)</f>
        <v>0</v>
      </c>
      <c r="R130" s="48">
        <f t="shared" si="90"/>
        <v>0</v>
      </c>
      <c r="S130" s="65">
        <f t="shared" si="61"/>
        <v>0</v>
      </c>
    </row>
    <row r="131" spans="1:19" ht="25.5" hidden="1" x14ac:dyDescent="0.25">
      <c r="A131" s="161"/>
      <c r="B131" s="23">
        <v>421311</v>
      </c>
      <c r="C131" s="17" t="s">
        <v>115</v>
      </c>
      <c r="D131" s="84"/>
      <c r="E131" s="68"/>
      <c r="F131" s="19"/>
      <c r="G131" s="19"/>
      <c r="H131" s="19"/>
      <c r="I131" s="19"/>
      <c r="J131" s="19"/>
      <c r="K131" s="19"/>
      <c r="L131" s="19"/>
      <c r="M131" s="19"/>
      <c r="N131" s="19"/>
      <c r="O131" s="49"/>
      <c r="P131" s="65">
        <f t="shared" si="60"/>
        <v>0</v>
      </c>
      <c r="Q131" s="49"/>
      <c r="R131" s="49"/>
      <c r="S131" s="65">
        <f t="shared" si="61"/>
        <v>0</v>
      </c>
    </row>
    <row r="132" spans="1:19" ht="25.5" hidden="1" x14ac:dyDescent="0.25">
      <c r="A132" s="161"/>
      <c r="B132" s="23">
        <v>421311</v>
      </c>
      <c r="C132" s="17" t="s">
        <v>546</v>
      </c>
      <c r="D132" s="84"/>
      <c r="E132" s="68"/>
      <c r="F132" s="19"/>
      <c r="G132" s="19"/>
      <c r="H132" s="19"/>
      <c r="I132" s="19"/>
      <c r="J132" s="19"/>
      <c r="K132" s="19"/>
      <c r="L132" s="19"/>
      <c r="M132" s="19"/>
      <c r="N132" s="19"/>
      <c r="O132" s="49"/>
      <c r="P132" s="65">
        <f t="shared" si="60"/>
        <v>0</v>
      </c>
      <c r="Q132" s="49"/>
      <c r="R132" s="49"/>
      <c r="S132" s="65">
        <f t="shared" si="61"/>
        <v>0</v>
      </c>
    </row>
    <row r="133" spans="1:19" ht="25.5" hidden="1" x14ac:dyDescent="0.25">
      <c r="A133" s="161"/>
      <c r="B133" s="23">
        <v>421320</v>
      </c>
      <c r="C133" s="17" t="s">
        <v>116</v>
      </c>
      <c r="D133" s="83">
        <f>SUM(D134:D139)</f>
        <v>0</v>
      </c>
      <c r="E133" s="67">
        <f t="shared" ref="E133:O133" si="91">SUM(E134:E139)</f>
        <v>0</v>
      </c>
      <c r="F133" s="18">
        <f t="shared" si="91"/>
        <v>0</v>
      </c>
      <c r="G133" s="18">
        <f t="shared" si="91"/>
        <v>0</v>
      </c>
      <c r="H133" s="18">
        <f t="shared" si="91"/>
        <v>0</v>
      </c>
      <c r="I133" s="18">
        <f t="shared" si="91"/>
        <v>0</v>
      </c>
      <c r="J133" s="18">
        <f t="shared" si="91"/>
        <v>0</v>
      </c>
      <c r="K133" s="18">
        <f t="shared" si="91"/>
        <v>0</v>
      </c>
      <c r="L133" s="18">
        <f t="shared" si="91"/>
        <v>0</v>
      </c>
      <c r="M133" s="18">
        <f t="shared" si="91"/>
        <v>0</v>
      </c>
      <c r="N133" s="18">
        <f t="shared" si="91"/>
        <v>0</v>
      </c>
      <c r="O133" s="48">
        <f t="shared" si="91"/>
        <v>0</v>
      </c>
      <c r="P133" s="65">
        <f t="shared" si="60"/>
        <v>0</v>
      </c>
      <c r="Q133" s="48">
        <f t="shared" ref="Q133:R133" si="92">SUM(Q134:Q139)</f>
        <v>0</v>
      </c>
      <c r="R133" s="48">
        <f t="shared" si="92"/>
        <v>0</v>
      </c>
      <c r="S133" s="65">
        <f t="shared" si="61"/>
        <v>0</v>
      </c>
    </row>
    <row r="134" spans="1:19" hidden="1" x14ac:dyDescent="0.25">
      <c r="A134" s="161"/>
      <c r="B134" s="23">
        <v>421321</v>
      </c>
      <c r="C134" s="17" t="s">
        <v>117</v>
      </c>
      <c r="D134" s="84"/>
      <c r="E134" s="68"/>
      <c r="F134" s="19"/>
      <c r="G134" s="19"/>
      <c r="H134" s="19"/>
      <c r="I134" s="19"/>
      <c r="J134" s="19"/>
      <c r="K134" s="19"/>
      <c r="L134" s="19"/>
      <c r="M134" s="19"/>
      <c r="N134" s="19"/>
      <c r="O134" s="49"/>
      <c r="P134" s="65">
        <f t="shared" si="60"/>
        <v>0</v>
      </c>
      <c r="Q134" s="49"/>
      <c r="R134" s="49"/>
      <c r="S134" s="65">
        <f t="shared" si="61"/>
        <v>0</v>
      </c>
    </row>
    <row r="135" spans="1:19" hidden="1" x14ac:dyDescent="0.25">
      <c r="A135" s="161"/>
      <c r="B135" s="23">
        <v>421322</v>
      </c>
      <c r="C135" s="17" t="s">
        <v>118</v>
      </c>
      <c r="D135" s="84"/>
      <c r="E135" s="68"/>
      <c r="F135" s="19"/>
      <c r="G135" s="19"/>
      <c r="H135" s="19"/>
      <c r="I135" s="19"/>
      <c r="J135" s="19"/>
      <c r="K135" s="19"/>
      <c r="L135" s="19"/>
      <c r="M135" s="19"/>
      <c r="N135" s="19"/>
      <c r="O135" s="49"/>
      <c r="P135" s="65">
        <f t="shared" si="60"/>
        <v>0</v>
      </c>
      <c r="Q135" s="49"/>
      <c r="R135" s="49"/>
      <c r="S135" s="65">
        <f t="shared" si="61"/>
        <v>0</v>
      </c>
    </row>
    <row r="136" spans="1:19" ht="25.5" hidden="1" x14ac:dyDescent="0.25">
      <c r="A136" s="161"/>
      <c r="B136" s="23">
        <v>421323</v>
      </c>
      <c r="C136" s="17" t="s">
        <v>551</v>
      </c>
      <c r="D136" s="84"/>
      <c r="E136" s="68"/>
      <c r="F136" s="19"/>
      <c r="G136" s="19"/>
      <c r="H136" s="19"/>
      <c r="I136" s="19"/>
      <c r="J136" s="19"/>
      <c r="K136" s="19"/>
      <c r="L136" s="19"/>
      <c r="M136" s="19"/>
      <c r="N136" s="19"/>
      <c r="O136" s="49"/>
      <c r="P136" s="65">
        <f t="shared" si="60"/>
        <v>0</v>
      </c>
      <c r="Q136" s="49"/>
      <c r="R136" s="49"/>
      <c r="S136" s="65">
        <f t="shared" si="61"/>
        <v>0</v>
      </c>
    </row>
    <row r="137" spans="1:19" hidden="1" x14ac:dyDescent="0.25">
      <c r="A137" s="161"/>
      <c r="B137" s="23">
        <v>421324</v>
      </c>
      <c r="C137" s="17" t="s">
        <v>119</v>
      </c>
      <c r="D137" s="84"/>
      <c r="E137" s="68"/>
      <c r="F137" s="19"/>
      <c r="G137" s="19"/>
      <c r="H137" s="19"/>
      <c r="I137" s="19"/>
      <c r="J137" s="19"/>
      <c r="K137" s="19"/>
      <c r="L137" s="19"/>
      <c r="M137" s="19"/>
      <c r="N137" s="19"/>
      <c r="O137" s="49"/>
      <c r="P137" s="65">
        <f t="shared" si="60"/>
        <v>0</v>
      </c>
      <c r="Q137" s="49"/>
      <c r="R137" s="49"/>
      <c r="S137" s="65">
        <f t="shared" si="61"/>
        <v>0</v>
      </c>
    </row>
    <row r="138" spans="1:19" ht="42" hidden="1" customHeight="1" x14ac:dyDescent="0.25">
      <c r="A138" s="161"/>
      <c r="B138" s="23">
        <v>421325</v>
      </c>
      <c r="C138" s="17" t="s">
        <v>120</v>
      </c>
      <c r="D138" s="84"/>
      <c r="E138" s="68"/>
      <c r="F138" s="19"/>
      <c r="G138" s="19"/>
      <c r="H138" s="19"/>
      <c r="I138" s="19"/>
      <c r="J138" s="19"/>
      <c r="K138" s="19"/>
      <c r="L138" s="19"/>
      <c r="M138" s="19"/>
      <c r="N138" s="19"/>
      <c r="O138" s="49"/>
      <c r="P138" s="65">
        <f t="shared" si="60"/>
        <v>0</v>
      </c>
      <c r="Q138" s="49"/>
      <c r="R138" s="49"/>
      <c r="S138" s="65">
        <f t="shared" si="61"/>
        <v>0</v>
      </c>
    </row>
    <row r="139" spans="1:19" ht="40.5" hidden="1" customHeight="1" x14ac:dyDescent="0.25">
      <c r="A139" s="161"/>
      <c r="B139" s="23">
        <v>421325</v>
      </c>
      <c r="C139" s="17" t="s">
        <v>121</v>
      </c>
      <c r="D139" s="84"/>
      <c r="E139" s="68"/>
      <c r="F139" s="19"/>
      <c r="G139" s="19"/>
      <c r="H139" s="19"/>
      <c r="I139" s="19"/>
      <c r="J139" s="19"/>
      <c r="K139" s="19"/>
      <c r="L139" s="19"/>
      <c r="M139" s="19"/>
      <c r="N139" s="19"/>
      <c r="O139" s="49"/>
      <c r="P139" s="65">
        <f t="shared" si="60"/>
        <v>0</v>
      </c>
      <c r="Q139" s="49"/>
      <c r="R139" s="49"/>
      <c r="S139" s="65">
        <f t="shared" si="61"/>
        <v>0</v>
      </c>
    </row>
    <row r="140" spans="1:19" hidden="1" x14ac:dyDescent="0.25">
      <c r="A140" s="161"/>
      <c r="B140" s="23">
        <v>421390</v>
      </c>
      <c r="C140" s="17" t="s">
        <v>122</v>
      </c>
      <c r="D140" s="85">
        <f>SUM(D141:D142)</f>
        <v>0</v>
      </c>
      <c r="E140" s="69">
        <f t="shared" ref="E140:O140" si="93">SUM(E141:E142)</f>
        <v>0</v>
      </c>
      <c r="F140" s="20">
        <f t="shared" si="93"/>
        <v>0</v>
      </c>
      <c r="G140" s="20">
        <f t="shared" si="93"/>
        <v>0</v>
      </c>
      <c r="H140" s="20">
        <f t="shared" si="93"/>
        <v>0</v>
      </c>
      <c r="I140" s="20">
        <f t="shared" si="93"/>
        <v>0</v>
      </c>
      <c r="J140" s="20">
        <f t="shared" si="93"/>
        <v>0</v>
      </c>
      <c r="K140" s="20">
        <f t="shared" si="93"/>
        <v>0</v>
      </c>
      <c r="L140" s="20">
        <f t="shared" si="93"/>
        <v>0</v>
      </c>
      <c r="M140" s="20">
        <f t="shared" si="93"/>
        <v>0</v>
      </c>
      <c r="N140" s="20">
        <f t="shared" si="93"/>
        <v>0</v>
      </c>
      <c r="O140" s="50">
        <f t="shared" si="93"/>
        <v>0</v>
      </c>
      <c r="P140" s="65">
        <f t="shared" si="60"/>
        <v>0</v>
      </c>
      <c r="Q140" s="50">
        <f t="shared" ref="Q140:R140" si="94">SUM(Q141:Q142)</f>
        <v>0</v>
      </c>
      <c r="R140" s="50">
        <f t="shared" si="94"/>
        <v>0</v>
      </c>
      <c r="S140" s="65">
        <f t="shared" si="61"/>
        <v>0</v>
      </c>
    </row>
    <row r="141" spans="1:19" ht="33.75" hidden="1" customHeight="1" x14ac:dyDescent="0.25">
      <c r="A141" s="161"/>
      <c r="B141" s="23">
        <v>421391</v>
      </c>
      <c r="C141" s="17" t="s">
        <v>123</v>
      </c>
      <c r="D141" s="84"/>
      <c r="E141" s="68"/>
      <c r="F141" s="19"/>
      <c r="G141" s="19"/>
      <c r="H141" s="19"/>
      <c r="I141" s="19"/>
      <c r="J141" s="19"/>
      <c r="K141" s="19"/>
      <c r="L141" s="19"/>
      <c r="M141" s="19"/>
      <c r="N141" s="19"/>
      <c r="O141" s="49"/>
      <c r="P141" s="65">
        <f t="shared" si="60"/>
        <v>0</v>
      </c>
      <c r="Q141" s="49"/>
      <c r="R141" s="49"/>
      <c r="S141" s="65">
        <f t="shared" si="61"/>
        <v>0</v>
      </c>
    </row>
    <row r="142" spans="1:19" hidden="1" x14ac:dyDescent="0.25">
      <c r="A142" s="161"/>
      <c r="B142" s="23">
        <v>421392</v>
      </c>
      <c r="C142" s="17" t="s">
        <v>124</v>
      </c>
      <c r="D142" s="84"/>
      <c r="E142" s="68"/>
      <c r="F142" s="19"/>
      <c r="G142" s="19"/>
      <c r="H142" s="19"/>
      <c r="I142" s="19"/>
      <c r="J142" s="19"/>
      <c r="K142" s="19"/>
      <c r="L142" s="19"/>
      <c r="M142" s="19"/>
      <c r="N142" s="19"/>
      <c r="O142" s="49"/>
      <c r="P142" s="65">
        <f t="shared" si="60"/>
        <v>0</v>
      </c>
      <c r="Q142" s="49"/>
      <c r="R142" s="49"/>
      <c r="S142" s="65">
        <f t="shared" si="61"/>
        <v>0</v>
      </c>
    </row>
    <row r="143" spans="1:19" hidden="1" x14ac:dyDescent="0.25">
      <c r="A143" s="271"/>
      <c r="B143" s="27">
        <v>421400</v>
      </c>
      <c r="C143" s="13" t="s">
        <v>125</v>
      </c>
      <c r="D143" s="82">
        <f>SUM(D144,D149)</f>
        <v>0</v>
      </c>
      <c r="E143" s="66">
        <f t="shared" ref="E143:O143" si="95">SUM(E144,E149)</f>
        <v>0</v>
      </c>
      <c r="F143" s="14">
        <f t="shared" si="95"/>
        <v>0</v>
      </c>
      <c r="G143" s="14">
        <f t="shared" si="95"/>
        <v>0</v>
      </c>
      <c r="H143" s="14">
        <f t="shared" si="95"/>
        <v>0</v>
      </c>
      <c r="I143" s="14">
        <f t="shared" si="95"/>
        <v>0</v>
      </c>
      <c r="J143" s="14">
        <f t="shared" si="95"/>
        <v>0</v>
      </c>
      <c r="K143" s="14">
        <f t="shared" si="95"/>
        <v>0</v>
      </c>
      <c r="L143" s="14">
        <f t="shared" si="95"/>
        <v>0</v>
      </c>
      <c r="M143" s="14">
        <f t="shared" si="95"/>
        <v>0</v>
      </c>
      <c r="N143" s="14">
        <f t="shared" si="95"/>
        <v>0</v>
      </c>
      <c r="O143" s="47">
        <f t="shared" si="95"/>
        <v>0</v>
      </c>
      <c r="P143" s="65">
        <f t="shared" si="60"/>
        <v>0</v>
      </c>
      <c r="Q143" s="47">
        <f t="shared" ref="Q143:R143" si="96">SUM(Q144,Q149)</f>
        <v>0</v>
      </c>
      <c r="R143" s="47">
        <f t="shared" si="96"/>
        <v>0</v>
      </c>
      <c r="S143" s="65">
        <f t="shared" si="61"/>
        <v>0</v>
      </c>
    </row>
    <row r="144" spans="1:19" hidden="1" x14ac:dyDescent="0.25">
      <c r="A144" s="161"/>
      <c r="B144" s="23">
        <v>421410</v>
      </c>
      <c r="C144" s="17" t="s">
        <v>126</v>
      </c>
      <c r="D144" s="83">
        <f>SUM(D145:D148)</f>
        <v>0</v>
      </c>
      <c r="E144" s="67">
        <f t="shared" ref="E144:O144" si="97">SUM(E145:E148)</f>
        <v>0</v>
      </c>
      <c r="F144" s="18">
        <f t="shared" si="97"/>
        <v>0</v>
      </c>
      <c r="G144" s="18">
        <f t="shared" si="97"/>
        <v>0</v>
      </c>
      <c r="H144" s="18">
        <f t="shared" si="97"/>
        <v>0</v>
      </c>
      <c r="I144" s="18">
        <f t="shared" si="97"/>
        <v>0</v>
      </c>
      <c r="J144" s="18">
        <f t="shared" si="97"/>
        <v>0</v>
      </c>
      <c r="K144" s="18">
        <f t="shared" si="97"/>
        <v>0</v>
      </c>
      <c r="L144" s="18">
        <f t="shared" si="97"/>
        <v>0</v>
      </c>
      <c r="M144" s="18">
        <f t="shared" si="97"/>
        <v>0</v>
      </c>
      <c r="N144" s="18">
        <f t="shared" si="97"/>
        <v>0</v>
      </c>
      <c r="O144" s="48">
        <f t="shared" si="97"/>
        <v>0</v>
      </c>
      <c r="P144" s="65">
        <f t="shared" si="60"/>
        <v>0</v>
      </c>
      <c r="Q144" s="48">
        <f t="shared" ref="Q144:R144" si="98">SUM(Q145:Q148)</f>
        <v>0</v>
      </c>
      <c r="R144" s="48">
        <f t="shared" si="98"/>
        <v>0</v>
      </c>
      <c r="S144" s="65">
        <f t="shared" si="61"/>
        <v>0</v>
      </c>
    </row>
    <row r="145" spans="1:19" hidden="1" x14ac:dyDescent="0.25">
      <c r="A145" s="161"/>
      <c r="B145" s="23">
        <v>421411</v>
      </c>
      <c r="C145" s="17" t="s">
        <v>127</v>
      </c>
      <c r="D145" s="84"/>
      <c r="E145" s="68"/>
      <c r="F145" s="19"/>
      <c r="G145" s="19"/>
      <c r="H145" s="19"/>
      <c r="I145" s="19"/>
      <c r="J145" s="19"/>
      <c r="K145" s="19"/>
      <c r="L145" s="19"/>
      <c r="M145" s="19"/>
      <c r="N145" s="19"/>
      <c r="O145" s="49"/>
      <c r="P145" s="65">
        <f t="shared" si="60"/>
        <v>0</v>
      </c>
      <c r="Q145" s="49"/>
      <c r="R145" s="49"/>
      <c r="S145" s="65">
        <f t="shared" si="61"/>
        <v>0</v>
      </c>
    </row>
    <row r="146" spans="1:19" hidden="1" x14ac:dyDescent="0.25">
      <c r="A146" s="161"/>
      <c r="B146" s="23">
        <v>421412</v>
      </c>
      <c r="C146" s="17" t="s">
        <v>128</v>
      </c>
      <c r="D146" s="84"/>
      <c r="E146" s="68"/>
      <c r="F146" s="19"/>
      <c r="G146" s="19"/>
      <c r="H146" s="19"/>
      <c r="I146" s="19"/>
      <c r="J146" s="19"/>
      <c r="K146" s="19"/>
      <c r="L146" s="19"/>
      <c r="M146" s="19"/>
      <c r="N146" s="19"/>
      <c r="O146" s="49"/>
      <c r="P146" s="65">
        <f t="shared" si="60"/>
        <v>0</v>
      </c>
      <c r="Q146" s="49"/>
      <c r="R146" s="49"/>
      <c r="S146" s="65">
        <f t="shared" si="61"/>
        <v>0</v>
      </c>
    </row>
    <row r="147" spans="1:19" hidden="1" x14ac:dyDescent="0.25">
      <c r="A147" s="161"/>
      <c r="B147" s="23">
        <v>421414</v>
      </c>
      <c r="C147" s="17" t="s">
        <v>129</v>
      </c>
      <c r="D147" s="84"/>
      <c r="E147" s="68"/>
      <c r="F147" s="19"/>
      <c r="G147" s="19"/>
      <c r="H147" s="19"/>
      <c r="I147" s="19"/>
      <c r="J147" s="19"/>
      <c r="K147" s="19"/>
      <c r="L147" s="19"/>
      <c r="M147" s="19"/>
      <c r="N147" s="19"/>
      <c r="O147" s="49"/>
      <c r="P147" s="65">
        <f t="shared" si="60"/>
        <v>0</v>
      </c>
      <c r="Q147" s="49"/>
      <c r="R147" s="49"/>
      <c r="S147" s="65">
        <f t="shared" si="61"/>
        <v>0</v>
      </c>
    </row>
    <row r="148" spans="1:19" ht="25.5" hidden="1" x14ac:dyDescent="0.25">
      <c r="A148" s="161"/>
      <c r="B148" s="23">
        <v>421419</v>
      </c>
      <c r="C148" s="17" t="s">
        <v>552</v>
      </c>
      <c r="D148" s="84"/>
      <c r="E148" s="68"/>
      <c r="F148" s="19"/>
      <c r="G148" s="19"/>
      <c r="H148" s="19"/>
      <c r="I148" s="19"/>
      <c r="J148" s="19"/>
      <c r="K148" s="19"/>
      <c r="L148" s="19"/>
      <c r="M148" s="19"/>
      <c r="N148" s="19"/>
      <c r="O148" s="49"/>
      <c r="P148" s="65">
        <f t="shared" si="60"/>
        <v>0</v>
      </c>
      <c r="Q148" s="49"/>
      <c r="R148" s="49"/>
      <c r="S148" s="65">
        <f t="shared" si="61"/>
        <v>0</v>
      </c>
    </row>
    <row r="149" spans="1:19" hidden="1" x14ac:dyDescent="0.25">
      <c r="A149" s="161"/>
      <c r="B149" s="23">
        <v>421420</v>
      </c>
      <c r="C149" s="17" t="s">
        <v>130</v>
      </c>
      <c r="D149" s="83">
        <f>SUM(D150:D152)</f>
        <v>0</v>
      </c>
      <c r="E149" s="67">
        <f t="shared" ref="E149:O149" si="99">SUM(E150:E152)</f>
        <v>0</v>
      </c>
      <c r="F149" s="18">
        <f t="shared" si="99"/>
        <v>0</v>
      </c>
      <c r="G149" s="18">
        <f t="shared" si="99"/>
        <v>0</v>
      </c>
      <c r="H149" s="18">
        <f t="shared" si="99"/>
        <v>0</v>
      </c>
      <c r="I149" s="18">
        <f t="shared" si="99"/>
        <v>0</v>
      </c>
      <c r="J149" s="18">
        <f t="shared" si="99"/>
        <v>0</v>
      </c>
      <c r="K149" s="18">
        <f t="shared" si="99"/>
        <v>0</v>
      </c>
      <c r="L149" s="18">
        <f t="shared" si="99"/>
        <v>0</v>
      </c>
      <c r="M149" s="18">
        <f t="shared" si="99"/>
        <v>0</v>
      </c>
      <c r="N149" s="18">
        <f t="shared" si="99"/>
        <v>0</v>
      </c>
      <c r="O149" s="48">
        <f t="shared" si="99"/>
        <v>0</v>
      </c>
      <c r="P149" s="65">
        <f t="shared" si="60"/>
        <v>0</v>
      </c>
      <c r="Q149" s="48">
        <f t="shared" ref="Q149:R149" si="100">SUM(Q150:Q152)</f>
        <v>0</v>
      </c>
      <c r="R149" s="48">
        <f t="shared" si="100"/>
        <v>0</v>
      </c>
      <c r="S149" s="65">
        <f t="shared" si="61"/>
        <v>0</v>
      </c>
    </row>
    <row r="150" spans="1:19" hidden="1" x14ac:dyDescent="0.25">
      <c r="A150" s="161"/>
      <c r="B150" s="23">
        <v>421421</v>
      </c>
      <c r="C150" s="17" t="s">
        <v>693</v>
      </c>
      <c r="D150" s="84"/>
      <c r="E150" s="68"/>
      <c r="F150" s="19"/>
      <c r="G150" s="19"/>
      <c r="H150" s="19"/>
      <c r="I150" s="19"/>
      <c r="J150" s="19"/>
      <c r="K150" s="19"/>
      <c r="L150" s="19"/>
      <c r="M150" s="19"/>
      <c r="N150" s="19"/>
      <c r="O150" s="49"/>
      <c r="P150" s="65">
        <f t="shared" si="60"/>
        <v>0</v>
      </c>
      <c r="Q150" s="49"/>
      <c r="R150" s="49"/>
      <c r="S150" s="65">
        <f t="shared" si="61"/>
        <v>0</v>
      </c>
    </row>
    <row r="151" spans="1:19" hidden="1" x14ac:dyDescent="0.25">
      <c r="A151" s="161"/>
      <c r="B151" s="23">
        <v>421422</v>
      </c>
      <c r="C151" s="17" t="s">
        <v>132</v>
      </c>
      <c r="D151" s="84"/>
      <c r="E151" s="68"/>
      <c r="F151" s="19"/>
      <c r="G151" s="19"/>
      <c r="H151" s="19"/>
      <c r="I151" s="19"/>
      <c r="J151" s="19"/>
      <c r="K151" s="19"/>
      <c r="L151" s="19"/>
      <c r="M151" s="19"/>
      <c r="N151" s="19"/>
      <c r="O151" s="49"/>
      <c r="P151" s="65">
        <f t="shared" si="60"/>
        <v>0</v>
      </c>
      <c r="Q151" s="49"/>
      <c r="R151" s="49"/>
      <c r="S151" s="65">
        <f t="shared" si="61"/>
        <v>0</v>
      </c>
    </row>
    <row r="152" spans="1:19" hidden="1" x14ac:dyDescent="0.25">
      <c r="A152" s="161"/>
      <c r="B152" s="23">
        <v>421429</v>
      </c>
      <c r="C152" s="17" t="s">
        <v>133</v>
      </c>
      <c r="D152" s="84"/>
      <c r="E152" s="68"/>
      <c r="F152" s="19"/>
      <c r="G152" s="19"/>
      <c r="H152" s="19"/>
      <c r="I152" s="19"/>
      <c r="J152" s="19"/>
      <c r="K152" s="19"/>
      <c r="L152" s="19"/>
      <c r="M152" s="19"/>
      <c r="N152" s="19"/>
      <c r="O152" s="49"/>
      <c r="P152" s="65">
        <f t="shared" si="60"/>
        <v>0</v>
      </c>
      <c r="Q152" s="49"/>
      <c r="R152" s="49"/>
      <c r="S152" s="65">
        <f t="shared" si="61"/>
        <v>0</v>
      </c>
    </row>
    <row r="153" spans="1:19" hidden="1" x14ac:dyDescent="0.25">
      <c r="A153" s="271"/>
      <c r="B153" s="27">
        <v>421500</v>
      </c>
      <c r="C153" s="13" t="s">
        <v>134</v>
      </c>
      <c r="D153" s="82">
        <f>SUM(D154,D159)</f>
        <v>0</v>
      </c>
      <c r="E153" s="66">
        <f t="shared" ref="E153:O153" si="101">SUM(E154,E159)</f>
        <v>0</v>
      </c>
      <c r="F153" s="14">
        <f t="shared" si="101"/>
        <v>0</v>
      </c>
      <c r="G153" s="14">
        <f t="shared" si="101"/>
        <v>0</v>
      </c>
      <c r="H153" s="14">
        <f t="shared" si="101"/>
        <v>0</v>
      </c>
      <c r="I153" s="14">
        <f t="shared" si="101"/>
        <v>0</v>
      </c>
      <c r="J153" s="14">
        <f t="shared" si="101"/>
        <v>0</v>
      </c>
      <c r="K153" s="14">
        <f t="shared" si="101"/>
        <v>0</v>
      </c>
      <c r="L153" s="14">
        <f t="shared" si="101"/>
        <v>0</v>
      </c>
      <c r="M153" s="14">
        <f t="shared" si="101"/>
        <v>0</v>
      </c>
      <c r="N153" s="14">
        <f t="shared" si="101"/>
        <v>0</v>
      </c>
      <c r="O153" s="47">
        <f t="shared" si="101"/>
        <v>0</v>
      </c>
      <c r="P153" s="65">
        <f t="shared" si="60"/>
        <v>0</v>
      </c>
      <c r="Q153" s="47">
        <f t="shared" ref="Q153:R153" si="102">SUM(Q154,Q159)</f>
        <v>0</v>
      </c>
      <c r="R153" s="47">
        <f t="shared" si="102"/>
        <v>0</v>
      </c>
      <c r="S153" s="65">
        <f t="shared" si="61"/>
        <v>0</v>
      </c>
    </row>
    <row r="154" spans="1:19" hidden="1" x14ac:dyDescent="0.25">
      <c r="A154" s="161"/>
      <c r="B154" s="23">
        <v>421510</v>
      </c>
      <c r="C154" s="17" t="s">
        <v>135</v>
      </c>
      <c r="D154" s="83">
        <f>SUM(D155:D158)</f>
        <v>0</v>
      </c>
      <c r="E154" s="67">
        <f t="shared" ref="E154:O154" si="103">SUM(E155:E158)</f>
        <v>0</v>
      </c>
      <c r="F154" s="18">
        <f t="shared" si="103"/>
        <v>0</v>
      </c>
      <c r="G154" s="18">
        <f t="shared" si="103"/>
        <v>0</v>
      </c>
      <c r="H154" s="18">
        <f t="shared" si="103"/>
        <v>0</v>
      </c>
      <c r="I154" s="18">
        <f t="shared" si="103"/>
        <v>0</v>
      </c>
      <c r="J154" s="18">
        <f t="shared" si="103"/>
        <v>0</v>
      </c>
      <c r="K154" s="18">
        <f t="shared" si="103"/>
        <v>0</v>
      </c>
      <c r="L154" s="18">
        <f t="shared" si="103"/>
        <v>0</v>
      </c>
      <c r="M154" s="18">
        <f t="shared" si="103"/>
        <v>0</v>
      </c>
      <c r="N154" s="18">
        <f t="shared" si="103"/>
        <v>0</v>
      </c>
      <c r="O154" s="48">
        <f t="shared" si="103"/>
        <v>0</v>
      </c>
      <c r="P154" s="65">
        <f t="shared" si="60"/>
        <v>0</v>
      </c>
      <c r="Q154" s="48">
        <f t="shared" ref="Q154:R154" si="104">SUM(Q155:Q158)</f>
        <v>0</v>
      </c>
      <c r="R154" s="48">
        <f t="shared" si="104"/>
        <v>0</v>
      </c>
      <c r="S154" s="65">
        <f t="shared" si="61"/>
        <v>0</v>
      </c>
    </row>
    <row r="155" spans="1:19" hidden="1" x14ac:dyDescent="0.25">
      <c r="A155" s="161"/>
      <c r="B155" s="23">
        <v>421511</v>
      </c>
      <c r="C155" s="17" t="s">
        <v>136</v>
      </c>
      <c r="D155" s="84"/>
      <c r="E155" s="68"/>
      <c r="F155" s="19"/>
      <c r="G155" s="19"/>
      <c r="H155" s="19"/>
      <c r="I155" s="19"/>
      <c r="J155" s="19"/>
      <c r="K155" s="19"/>
      <c r="L155" s="19"/>
      <c r="M155" s="19"/>
      <c r="N155" s="19"/>
      <c r="O155" s="49"/>
      <c r="P155" s="65">
        <f t="shared" si="60"/>
        <v>0</v>
      </c>
      <c r="Q155" s="49"/>
      <c r="R155" s="49"/>
      <c r="S155" s="65">
        <f t="shared" si="61"/>
        <v>0</v>
      </c>
    </row>
    <row r="156" spans="1:19" ht="69.75" hidden="1" customHeight="1" x14ac:dyDescent="0.25">
      <c r="A156" s="161"/>
      <c r="B156" s="23">
        <v>421512</v>
      </c>
      <c r="C156" s="17" t="s">
        <v>137</v>
      </c>
      <c r="D156" s="84"/>
      <c r="E156" s="68"/>
      <c r="F156" s="19"/>
      <c r="G156" s="19"/>
      <c r="H156" s="19"/>
      <c r="I156" s="19"/>
      <c r="J156" s="19"/>
      <c r="K156" s="19"/>
      <c r="L156" s="19"/>
      <c r="M156" s="19"/>
      <c r="N156" s="19"/>
      <c r="O156" s="49"/>
      <c r="P156" s="65">
        <f t="shared" si="60"/>
        <v>0</v>
      </c>
      <c r="Q156" s="49"/>
      <c r="R156" s="49"/>
      <c r="S156" s="65">
        <f t="shared" si="61"/>
        <v>0</v>
      </c>
    </row>
    <row r="157" spans="1:19" hidden="1" x14ac:dyDescent="0.25">
      <c r="A157" s="161"/>
      <c r="B157" s="23">
        <v>421513</v>
      </c>
      <c r="C157" s="17" t="s">
        <v>138</v>
      </c>
      <c r="D157" s="84"/>
      <c r="E157" s="68"/>
      <c r="F157" s="19"/>
      <c r="G157" s="19"/>
      <c r="H157" s="19"/>
      <c r="I157" s="19"/>
      <c r="J157" s="19"/>
      <c r="K157" s="19"/>
      <c r="L157" s="19"/>
      <c r="M157" s="19"/>
      <c r="N157" s="19"/>
      <c r="O157" s="49"/>
      <c r="P157" s="65">
        <f t="shared" si="60"/>
        <v>0</v>
      </c>
      <c r="Q157" s="49"/>
      <c r="R157" s="49"/>
      <c r="S157" s="65">
        <f t="shared" si="61"/>
        <v>0</v>
      </c>
    </row>
    <row r="158" spans="1:19" ht="25.5" hidden="1" x14ac:dyDescent="0.25">
      <c r="A158" s="161"/>
      <c r="B158" s="23">
        <v>421519</v>
      </c>
      <c r="C158" s="17" t="s">
        <v>139</v>
      </c>
      <c r="D158" s="84"/>
      <c r="E158" s="68"/>
      <c r="F158" s="19"/>
      <c r="G158" s="19"/>
      <c r="H158" s="19"/>
      <c r="I158" s="19"/>
      <c r="J158" s="19"/>
      <c r="K158" s="19"/>
      <c r="L158" s="19"/>
      <c r="M158" s="19"/>
      <c r="N158" s="19"/>
      <c r="O158" s="49"/>
      <c r="P158" s="65">
        <f t="shared" si="60"/>
        <v>0</v>
      </c>
      <c r="Q158" s="49"/>
      <c r="R158" s="49"/>
      <c r="S158" s="65">
        <f t="shared" si="61"/>
        <v>0</v>
      </c>
    </row>
    <row r="159" spans="1:19" hidden="1" x14ac:dyDescent="0.25">
      <c r="A159" s="161"/>
      <c r="B159" s="23">
        <v>421520</v>
      </c>
      <c r="C159" s="17" t="s">
        <v>140</v>
      </c>
      <c r="D159" s="83">
        <f>SUM(D160:D162)</f>
        <v>0</v>
      </c>
      <c r="E159" s="67">
        <f t="shared" ref="E159:O159" si="105">SUM(E160:E162)</f>
        <v>0</v>
      </c>
      <c r="F159" s="18">
        <f t="shared" si="105"/>
        <v>0</v>
      </c>
      <c r="G159" s="18">
        <f t="shared" si="105"/>
        <v>0</v>
      </c>
      <c r="H159" s="18">
        <f t="shared" si="105"/>
        <v>0</v>
      </c>
      <c r="I159" s="18">
        <f t="shared" si="105"/>
        <v>0</v>
      </c>
      <c r="J159" s="18">
        <f t="shared" si="105"/>
        <v>0</v>
      </c>
      <c r="K159" s="18">
        <f t="shared" si="105"/>
        <v>0</v>
      </c>
      <c r="L159" s="18">
        <f t="shared" si="105"/>
        <v>0</v>
      </c>
      <c r="M159" s="18">
        <f t="shared" si="105"/>
        <v>0</v>
      </c>
      <c r="N159" s="18">
        <f t="shared" si="105"/>
        <v>0</v>
      </c>
      <c r="O159" s="48">
        <f t="shared" si="105"/>
        <v>0</v>
      </c>
      <c r="P159" s="65">
        <f t="shared" si="60"/>
        <v>0</v>
      </c>
      <c r="Q159" s="48">
        <f t="shared" ref="Q159:R159" si="106">SUM(Q160:Q162)</f>
        <v>0</v>
      </c>
      <c r="R159" s="48">
        <f t="shared" si="106"/>
        <v>0</v>
      </c>
      <c r="S159" s="65">
        <f t="shared" si="61"/>
        <v>0</v>
      </c>
    </row>
    <row r="160" spans="1:19" ht="25.5" hidden="1" x14ac:dyDescent="0.25">
      <c r="A160" s="161"/>
      <c r="B160" s="23">
        <v>421521</v>
      </c>
      <c r="C160" s="17" t="s">
        <v>141</v>
      </c>
      <c r="D160" s="84"/>
      <c r="E160" s="68"/>
      <c r="F160" s="19"/>
      <c r="G160" s="19"/>
      <c r="H160" s="19"/>
      <c r="I160" s="19"/>
      <c r="J160" s="19"/>
      <c r="K160" s="19"/>
      <c r="L160" s="19"/>
      <c r="M160" s="19"/>
      <c r="N160" s="19"/>
      <c r="O160" s="49"/>
      <c r="P160" s="65">
        <f t="shared" si="60"/>
        <v>0</v>
      </c>
      <c r="Q160" s="49"/>
      <c r="R160" s="49"/>
      <c r="S160" s="65">
        <f t="shared" si="61"/>
        <v>0</v>
      </c>
    </row>
    <row r="161" spans="1:19" ht="63.75" hidden="1" customHeight="1" x14ac:dyDescent="0.25">
      <c r="A161" s="161"/>
      <c r="B161" s="23">
        <v>421522</v>
      </c>
      <c r="C161" s="17" t="s">
        <v>553</v>
      </c>
      <c r="D161" s="84"/>
      <c r="E161" s="68"/>
      <c r="F161" s="19"/>
      <c r="G161" s="19"/>
      <c r="H161" s="19"/>
      <c r="I161" s="19"/>
      <c r="J161" s="19"/>
      <c r="K161" s="19"/>
      <c r="L161" s="19"/>
      <c r="M161" s="19"/>
      <c r="N161" s="19"/>
      <c r="O161" s="49"/>
      <c r="P161" s="65">
        <f t="shared" ref="P161:P224" si="107">SUM(E161:O161)</f>
        <v>0</v>
      </c>
      <c r="Q161" s="49"/>
      <c r="R161" s="49"/>
      <c r="S161" s="65">
        <f t="shared" ref="S161:S224" si="108">SUM(P161:R161)</f>
        <v>0</v>
      </c>
    </row>
    <row r="162" spans="1:19" ht="59.25" hidden="1" customHeight="1" x14ac:dyDescent="0.25">
      <c r="A162" s="161"/>
      <c r="B162" s="23">
        <v>421523</v>
      </c>
      <c r="C162" s="17" t="s">
        <v>554</v>
      </c>
      <c r="D162" s="84"/>
      <c r="E162" s="68"/>
      <c r="F162" s="19"/>
      <c r="G162" s="19"/>
      <c r="H162" s="19"/>
      <c r="I162" s="19"/>
      <c r="J162" s="19"/>
      <c r="K162" s="19"/>
      <c r="L162" s="19"/>
      <c r="M162" s="19"/>
      <c r="N162" s="19"/>
      <c r="O162" s="49"/>
      <c r="P162" s="65">
        <f t="shared" si="107"/>
        <v>0</v>
      </c>
      <c r="Q162" s="49"/>
      <c r="R162" s="49"/>
      <c r="S162" s="65">
        <f t="shared" si="108"/>
        <v>0</v>
      </c>
    </row>
    <row r="163" spans="1:19" hidden="1" x14ac:dyDescent="0.25">
      <c r="A163" s="271"/>
      <c r="B163" s="27">
        <v>421600</v>
      </c>
      <c r="C163" s="13" t="s">
        <v>142</v>
      </c>
      <c r="D163" s="82">
        <f>SUM(D164,D168)</f>
        <v>0</v>
      </c>
      <c r="E163" s="66">
        <f t="shared" ref="E163:O163" si="109">SUM(E164,E168)</f>
        <v>0</v>
      </c>
      <c r="F163" s="14">
        <f t="shared" si="109"/>
        <v>0</v>
      </c>
      <c r="G163" s="14">
        <f t="shared" si="109"/>
        <v>0</v>
      </c>
      <c r="H163" s="14">
        <f t="shared" si="109"/>
        <v>0</v>
      </c>
      <c r="I163" s="14">
        <f t="shared" si="109"/>
        <v>0</v>
      </c>
      <c r="J163" s="14">
        <f t="shared" si="109"/>
        <v>0</v>
      </c>
      <c r="K163" s="14">
        <f t="shared" si="109"/>
        <v>0</v>
      </c>
      <c r="L163" s="14">
        <f t="shared" si="109"/>
        <v>0</v>
      </c>
      <c r="M163" s="14">
        <f t="shared" si="109"/>
        <v>0</v>
      </c>
      <c r="N163" s="14">
        <f t="shared" si="109"/>
        <v>0</v>
      </c>
      <c r="O163" s="47">
        <f t="shared" si="109"/>
        <v>0</v>
      </c>
      <c r="P163" s="65">
        <f t="shared" si="107"/>
        <v>0</v>
      </c>
      <c r="Q163" s="47">
        <f t="shared" ref="Q163:R163" si="110">SUM(Q164,Q168)</f>
        <v>0</v>
      </c>
      <c r="R163" s="47">
        <f t="shared" si="110"/>
        <v>0</v>
      </c>
      <c r="S163" s="65">
        <f t="shared" si="108"/>
        <v>0</v>
      </c>
    </row>
    <row r="164" spans="1:19" hidden="1" x14ac:dyDescent="0.25">
      <c r="A164" s="161"/>
      <c r="B164" s="23">
        <v>421610</v>
      </c>
      <c r="C164" s="17" t="s">
        <v>143</v>
      </c>
      <c r="D164" s="83">
        <f>SUM(D165:D167)</f>
        <v>0</v>
      </c>
      <c r="E164" s="67">
        <f t="shared" ref="E164:O164" si="111">SUM(E165:E167)</f>
        <v>0</v>
      </c>
      <c r="F164" s="18">
        <f t="shared" si="111"/>
        <v>0</v>
      </c>
      <c r="G164" s="18">
        <f t="shared" si="111"/>
        <v>0</v>
      </c>
      <c r="H164" s="18">
        <f t="shared" si="111"/>
        <v>0</v>
      </c>
      <c r="I164" s="18">
        <f t="shared" si="111"/>
        <v>0</v>
      </c>
      <c r="J164" s="18">
        <f t="shared" si="111"/>
        <v>0</v>
      </c>
      <c r="K164" s="18">
        <f t="shared" si="111"/>
        <v>0</v>
      </c>
      <c r="L164" s="18">
        <f t="shared" si="111"/>
        <v>0</v>
      </c>
      <c r="M164" s="18">
        <f t="shared" si="111"/>
        <v>0</v>
      </c>
      <c r="N164" s="18">
        <f t="shared" si="111"/>
        <v>0</v>
      </c>
      <c r="O164" s="48">
        <f t="shared" si="111"/>
        <v>0</v>
      </c>
      <c r="P164" s="65">
        <f t="shared" si="107"/>
        <v>0</v>
      </c>
      <c r="Q164" s="48">
        <f t="shared" ref="Q164:R164" si="112">SUM(Q165:Q167)</f>
        <v>0</v>
      </c>
      <c r="R164" s="48">
        <f t="shared" si="112"/>
        <v>0</v>
      </c>
      <c r="S164" s="65">
        <f t="shared" si="108"/>
        <v>0</v>
      </c>
    </row>
    <row r="165" spans="1:19" hidden="1" x14ac:dyDescent="0.25">
      <c r="A165" s="161"/>
      <c r="B165" s="23">
        <v>421611</v>
      </c>
      <c r="C165" s="17" t="s">
        <v>144</v>
      </c>
      <c r="D165" s="84"/>
      <c r="E165" s="68"/>
      <c r="F165" s="19"/>
      <c r="G165" s="19"/>
      <c r="H165" s="19"/>
      <c r="I165" s="19"/>
      <c r="J165" s="19"/>
      <c r="K165" s="19"/>
      <c r="L165" s="19"/>
      <c r="M165" s="19"/>
      <c r="N165" s="19"/>
      <c r="O165" s="49"/>
      <c r="P165" s="65">
        <f t="shared" si="107"/>
        <v>0</v>
      </c>
      <c r="Q165" s="49"/>
      <c r="R165" s="49"/>
      <c r="S165" s="65">
        <f t="shared" si="108"/>
        <v>0</v>
      </c>
    </row>
    <row r="166" spans="1:19" hidden="1" x14ac:dyDescent="0.25">
      <c r="A166" s="161"/>
      <c r="B166" s="23">
        <v>421612</v>
      </c>
      <c r="C166" s="17" t="s">
        <v>145</v>
      </c>
      <c r="D166" s="86"/>
      <c r="E166" s="70"/>
      <c r="F166" s="24"/>
      <c r="G166" s="24"/>
      <c r="H166" s="24"/>
      <c r="I166" s="24"/>
      <c r="J166" s="24"/>
      <c r="K166" s="24"/>
      <c r="L166" s="24"/>
      <c r="M166" s="24"/>
      <c r="N166" s="24"/>
      <c r="O166" s="52"/>
      <c r="P166" s="65">
        <f t="shared" si="107"/>
        <v>0</v>
      </c>
      <c r="Q166" s="52"/>
      <c r="R166" s="52"/>
      <c r="S166" s="65">
        <f t="shared" si="108"/>
        <v>0</v>
      </c>
    </row>
    <row r="167" spans="1:19" hidden="1" x14ac:dyDescent="0.25">
      <c r="A167" s="161"/>
      <c r="B167" s="23">
        <v>421619</v>
      </c>
      <c r="C167" s="17" t="s">
        <v>146</v>
      </c>
      <c r="D167" s="84"/>
      <c r="E167" s="68"/>
      <c r="F167" s="19"/>
      <c r="G167" s="19"/>
      <c r="H167" s="19"/>
      <c r="I167" s="19"/>
      <c r="J167" s="19"/>
      <c r="K167" s="19"/>
      <c r="L167" s="19"/>
      <c r="M167" s="19"/>
      <c r="N167" s="19"/>
      <c r="O167" s="49"/>
      <c r="P167" s="65">
        <f t="shared" si="107"/>
        <v>0</v>
      </c>
      <c r="Q167" s="49"/>
      <c r="R167" s="49"/>
      <c r="S167" s="65">
        <f t="shared" si="108"/>
        <v>0</v>
      </c>
    </row>
    <row r="168" spans="1:19" hidden="1" x14ac:dyDescent="0.25">
      <c r="A168" s="161"/>
      <c r="B168" s="23">
        <v>421620</v>
      </c>
      <c r="C168" s="17" t="s">
        <v>147</v>
      </c>
      <c r="D168" s="83">
        <f>SUM(D169:D171)</f>
        <v>0</v>
      </c>
      <c r="E168" s="67">
        <f t="shared" ref="E168:O168" si="113">SUM(E169:E171)</f>
        <v>0</v>
      </c>
      <c r="F168" s="18">
        <f t="shared" si="113"/>
        <v>0</v>
      </c>
      <c r="G168" s="18">
        <f t="shared" si="113"/>
        <v>0</v>
      </c>
      <c r="H168" s="18">
        <f t="shared" si="113"/>
        <v>0</v>
      </c>
      <c r="I168" s="18">
        <f t="shared" si="113"/>
        <v>0</v>
      </c>
      <c r="J168" s="18">
        <f t="shared" si="113"/>
        <v>0</v>
      </c>
      <c r="K168" s="18">
        <f t="shared" si="113"/>
        <v>0</v>
      </c>
      <c r="L168" s="18">
        <f t="shared" si="113"/>
        <v>0</v>
      </c>
      <c r="M168" s="18">
        <f t="shared" si="113"/>
        <v>0</v>
      </c>
      <c r="N168" s="18">
        <f t="shared" si="113"/>
        <v>0</v>
      </c>
      <c r="O168" s="48">
        <f t="shared" si="113"/>
        <v>0</v>
      </c>
      <c r="P168" s="65">
        <f t="shared" si="107"/>
        <v>0</v>
      </c>
      <c r="Q168" s="48">
        <f t="shared" ref="Q168:R168" si="114">SUM(Q169:Q171)</f>
        <v>0</v>
      </c>
      <c r="R168" s="48">
        <f t="shared" si="114"/>
        <v>0</v>
      </c>
      <c r="S168" s="65">
        <f t="shared" si="108"/>
        <v>0</v>
      </c>
    </row>
    <row r="169" spans="1:19" hidden="1" x14ac:dyDescent="0.25">
      <c r="A169" s="161"/>
      <c r="B169" s="23">
        <v>421621</v>
      </c>
      <c r="C169" s="17" t="s">
        <v>148</v>
      </c>
      <c r="D169" s="84"/>
      <c r="E169" s="68"/>
      <c r="F169" s="19"/>
      <c r="G169" s="19"/>
      <c r="H169" s="19"/>
      <c r="I169" s="19"/>
      <c r="J169" s="19"/>
      <c r="K169" s="19"/>
      <c r="L169" s="19"/>
      <c r="M169" s="19"/>
      <c r="N169" s="19"/>
      <c r="O169" s="49"/>
      <c r="P169" s="65">
        <f t="shared" si="107"/>
        <v>0</v>
      </c>
      <c r="Q169" s="49"/>
      <c r="R169" s="49"/>
      <c r="S169" s="65">
        <f t="shared" si="108"/>
        <v>0</v>
      </c>
    </row>
    <row r="170" spans="1:19" hidden="1" x14ac:dyDescent="0.25">
      <c r="A170" s="161"/>
      <c r="B170" s="23">
        <v>421622</v>
      </c>
      <c r="C170" s="17" t="s">
        <v>149</v>
      </c>
      <c r="D170" s="84"/>
      <c r="E170" s="68"/>
      <c r="F170" s="19"/>
      <c r="G170" s="19"/>
      <c r="H170" s="19"/>
      <c r="I170" s="19"/>
      <c r="J170" s="19"/>
      <c r="K170" s="19"/>
      <c r="L170" s="19"/>
      <c r="M170" s="19"/>
      <c r="N170" s="19"/>
      <c r="O170" s="49"/>
      <c r="P170" s="65">
        <f t="shared" si="107"/>
        <v>0</v>
      </c>
      <c r="Q170" s="49"/>
      <c r="R170" s="49"/>
      <c r="S170" s="65">
        <f t="shared" si="108"/>
        <v>0</v>
      </c>
    </row>
    <row r="171" spans="1:19" ht="25.5" hidden="1" x14ac:dyDescent="0.25">
      <c r="A171" s="161"/>
      <c r="B171" s="23">
        <v>421626</v>
      </c>
      <c r="C171" s="17" t="s">
        <v>150</v>
      </c>
      <c r="D171" s="84"/>
      <c r="E171" s="68"/>
      <c r="F171" s="19"/>
      <c r="G171" s="19"/>
      <c r="H171" s="19"/>
      <c r="I171" s="19"/>
      <c r="J171" s="19"/>
      <c r="K171" s="19"/>
      <c r="L171" s="19"/>
      <c r="M171" s="19"/>
      <c r="N171" s="19"/>
      <c r="O171" s="49"/>
      <c r="P171" s="65">
        <f t="shared" si="107"/>
        <v>0</v>
      </c>
      <c r="Q171" s="49"/>
      <c r="R171" s="49"/>
      <c r="S171" s="65">
        <f t="shared" si="108"/>
        <v>0</v>
      </c>
    </row>
    <row r="172" spans="1:19" hidden="1" x14ac:dyDescent="0.25">
      <c r="A172" s="161"/>
      <c r="B172" s="27">
        <v>421900</v>
      </c>
      <c r="C172" s="13" t="s">
        <v>151</v>
      </c>
      <c r="D172" s="89">
        <f>SUM(D173)</f>
        <v>0</v>
      </c>
      <c r="E172" s="73">
        <f t="shared" ref="E172:O172" si="115">SUM(E173)</f>
        <v>0</v>
      </c>
      <c r="F172" s="29">
        <f t="shared" si="115"/>
        <v>0</v>
      </c>
      <c r="G172" s="29">
        <f t="shared" si="115"/>
        <v>0</v>
      </c>
      <c r="H172" s="29">
        <f t="shared" si="115"/>
        <v>0</v>
      </c>
      <c r="I172" s="29">
        <f t="shared" si="115"/>
        <v>0</v>
      </c>
      <c r="J172" s="29">
        <f t="shared" si="115"/>
        <v>0</v>
      </c>
      <c r="K172" s="29">
        <f t="shared" si="115"/>
        <v>0</v>
      </c>
      <c r="L172" s="29">
        <f t="shared" si="115"/>
        <v>0</v>
      </c>
      <c r="M172" s="29">
        <f t="shared" si="115"/>
        <v>0</v>
      </c>
      <c r="N172" s="29">
        <f t="shared" si="115"/>
        <v>0</v>
      </c>
      <c r="O172" s="55">
        <f t="shared" si="115"/>
        <v>0</v>
      </c>
      <c r="P172" s="65">
        <f t="shared" si="107"/>
        <v>0</v>
      </c>
      <c r="Q172" s="55">
        <f t="shared" ref="Q172:R172" si="116">SUM(Q173)</f>
        <v>0</v>
      </c>
      <c r="R172" s="55">
        <f t="shared" si="116"/>
        <v>0</v>
      </c>
      <c r="S172" s="65">
        <f t="shared" si="108"/>
        <v>0</v>
      </c>
    </row>
    <row r="173" spans="1:19" hidden="1" x14ac:dyDescent="0.25">
      <c r="A173" s="161"/>
      <c r="B173" s="23">
        <v>421910</v>
      </c>
      <c r="C173" s="17" t="s">
        <v>151</v>
      </c>
      <c r="D173" s="90">
        <f>SUM(D175+D174)</f>
        <v>0</v>
      </c>
      <c r="E173" s="74">
        <f t="shared" ref="E173:O173" si="117">SUM(E175+E174)</f>
        <v>0</v>
      </c>
      <c r="F173" s="30">
        <f t="shared" si="117"/>
        <v>0</v>
      </c>
      <c r="G173" s="30">
        <f t="shared" si="117"/>
        <v>0</v>
      </c>
      <c r="H173" s="30">
        <f t="shared" si="117"/>
        <v>0</v>
      </c>
      <c r="I173" s="30">
        <f t="shared" si="117"/>
        <v>0</v>
      </c>
      <c r="J173" s="30">
        <f t="shared" si="117"/>
        <v>0</v>
      </c>
      <c r="K173" s="30">
        <f t="shared" si="117"/>
        <v>0</v>
      </c>
      <c r="L173" s="30">
        <f t="shared" si="117"/>
        <v>0</v>
      </c>
      <c r="M173" s="30">
        <f t="shared" si="117"/>
        <v>0</v>
      </c>
      <c r="N173" s="30">
        <f t="shared" si="117"/>
        <v>0</v>
      </c>
      <c r="O173" s="56">
        <f t="shared" si="117"/>
        <v>0</v>
      </c>
      <c r="P173" s="65">
        <f t="shared" si="107"/>
        <v>0</v>
      </c>
      <c r="Q173" s="56">
        <f t="shared" ref="Q173:R173" si="118">SUM(Q175+Q174)</f>
        <v>0</v>
      </c>
      <c r="R173" s="56">
        <f t="shared" si="118"/>
        <v>0</v>
      </c>
      <c r="S173" s="65">
        <f t="shared" si="108"/>
        <v>0</v>
      </c>
    </row>
    <row r="174" spans="1:19" hidden="1" x14ac:dyDescent="0.25">
      <c r="A174" s="161"/>
      <c r="B174" s="23">
        <v>421911</v>
      </c>
      <c r="C174" s="17" t="s">
        <v>152</v>
      </c>
      <c r="D174" s="90"/>
      <c r="E174" s="74"/>
      <c r="F174" s="30"/>
      <c r="G174" s="30"/>
      <c r="H174" s="30"/>
      <c r="I174" s="30"/>
      <c r="J174" s="30"/>
      <c r="K174" s="30"/>
      <c r="L174" s="30"/>
      <c r="M174" s="30"/>
      <c r="N174" s="30"/>
      <c r="O174" s="56"/>
      <c r="P174" s="65">
        <f t="shared" si="107"/>
        <v>0</v>
      </c>
      <c r="Q174" s="56"/>
      <c r="R174" s="56"/>
      <c r="S174" s="65">
        <f t="shared" si="108"/>
        <v>0</v>
      </c>
    </row>
    <row r="175" spans="1:19" ht="80.25" hidden="1" customHeight="1" x14ac:dyDescent="0.25">
      <c r="A175" s="161"/>
      <c r="B175" s="23">
        <v>421919</v>
      </c>
      <c r="C175" s="17" t="s">
        <v>667</v>
      </c>
      <c r="D175" s="84"/>
      <c r="E175" s="68"/>
      <c r="F175" s="19"/>
      <c r="G175" s="19"/>
      <c r="H175" s="19"/>
      <c r="I175" s="19"/>
      <c r="J175" s="19"/>
      <c r="K175" s="19"/>
      <c r="L175" s="19"/>
      <c r="M175" s="19"/>
      <c r="N175" s="19"/>
      <c r="O175" s="49"/>
      <c r="P175" s="65">
        <f t="shared" si="107"/>
        <v>0</v>
      </c>
      <c r="Q175" s="49"/>
      <c r="R175" s="49"/>
      <c r="S175" s="65">
        <f t="shared" si="108"/>
        <v>0</v>
      </c>
    </row>
    <row r="176" spans="1:19" hidden="1" x14ac:dyDescent="0.25">
      <c r="A176" s="271"/>
      <c r="B176" s="27">
        <v>422000</v>
      </c>
      <c r="C176" s="21" t="s">
        <v>153</v>
      </c>
      <c r="D176" s="82">
        <f>SUM(D177,D190,D202+D209+D213)</f>
        <v>0</v>
      </c>
      <c r="E176" s="66">
        <f t="shared" ref="E176:O176" si="119">SUM(E177,E190,E202+E209+E213)</f>
        <v>0</v>
      </c>
      <c r="F176" s="14">
        <f t="shared" si="119"/>
        <v>0</v>
      </c>
      <c r="G176" s="14">
        <f t="shared" si="119"/>
        <v>0</v>
      </c>
      <c r="H176" s="14">
        <f t="shared" si="119"/>
        <v>0</v>
      </c>
      <c r="I176" s="14">
        <f t="shared" si="119"/>
        <v>0</v>
      </c>
      <c r="J176" s="14">
        <f t="shared" si="119"/>
        <v>0</v>
      </c>
      <c r="K176" s="14">
        <f t="shared" si="119"/>
        <v>0</v>
      </c>
      <c r="L176" s="14">
        <f t="shared" si="119"/>
        <v>0</v>
      </c>
      <c r="M176" s="14">
        <f t="shared" si="119"/>
        <v>0</v>
      </c>
      <c r="N176" s="14">
        <f t="shared" si="119"/>
        <v>0</v>
      </c>
      <c r="O176" s="47">
        <f t="shared" si="119"/>
        <v>0</v>
      </c>
      <c r="P176" s="65">
        <f t="shared" si="107"/>
        <v>0</v>
      </c>
      <c r="Q176" s="47">
        <f t="shared" ref="Q176:R176" si="120">SUM(Q177,Q190,Q202+Q209+Q213)</f>
        <v>0</v>
      </c>
      <c r="R176" s="47">
        <f t="shared" si="120"/>
        <v>0</v>
      </c>
      <c r="S176" s="65">
        <f t="shared" si="108"/>
        <v>0</v>
      </c>
    </row>
    <row r="177" spans="1:19" ht="25.5" hidden="1" x14ac:dyDescent="0.25">
      <c r="A177" s="271"/>
      <c r="B177" s="27">
        <v>422100</v>
      </c>
      <c r="C177" s="13" t="s">
        <v>154</v>
      </c>
      <c r="D177" s="82">
        <f>SUM(D178,D180,D182,D184)</f>
        <v>0</v>
      </c>
      <c r="E177" s="66">
        <f t="shared" ref="E177:O177" si="121">SUM(E178,E180,E182,E184)</f>
        <v>0</v>
      </c>
      <c r="F177" s="14">
        <f t="shared" si="121"/>
        <v>0</v>
      </c>
      <c r="G177" s="14">
        <f t="shared" si="121"/>
        <v>0</v>
      </c>
      <c r="H177" s="14">
        <f t="shared" si="121"/>
        <v>0</v>
      </c>
      <c r="I177" s="14">
        <f t="shared" si="121"/>
        <v>0</v>
      </c>
      <c r="J177" s="14">
        <f t="shared" si="121"/>
        <v>0</v>
      </c>
      <c r="K177" s="14">
        <f t="shared" si="121"/>
        <v>0</v>
      </c>
      <c r="L177" s="14">
        <f t="shared" si="121"/>
        <v>0</v>
      </c>
      <c r="M177" s="14">
        <f t="shared" si="121"/>
        <v>0</v>
      </c>
      <c r="N177" s="14">
        <f t="shared" si="121"/>
        <v>0</v>
      </c>
      <c r="O177" s="47">
        <f t="shared" si="121"/>
        <v>0</v>
      </c>
      <c r="P177" s="65">
        <f t="shared" si="107"/>
        <v>0</v>
      </c>
      <c r="Q177" s="47">
        <f t="shared" ref="Q177:R177" si="122">SUM(Q178,Q180,Q182,Q184)</f>
        <v>0</v>
      </c>
      <c r="R177" s="47">
        <f t="shared" si="122"/>
        <v>0</v>
      </c>
      <c r="S177" s="65">
        <f t="shared" si="108"/>
        <v>0</v>
      </c>
    </row>
    <row r="178" spans="1:19" ht="25.5" hidden="1" x14ac:dyDescent="0.25">
      <c r="A178" s="161"/>
      <c r="B178" s="23">
        <v>422110</v>
      </c>
      <c r="C178" s="17" t="s">
        <v>155</v>
      </c>
      <c r="D178" s="83">
        <f>SUM(D179)</f>
        <v>0</v>
      </c>
      <c r="E178" s="67">
        <f t="shared" ref="E178:O178" si="123">SUM(E179)</f>
        <v>0</v>
      </c>
      <c r="F178" s="18">
        <f t="shared" si="123"/>
        <v>0</v>
      </c>
      <c r="G178" s="18">
        <f t="shared" si="123"/>
        <v>0</v>
      </c>
      <c r="H178" s="18">
        <f t="shared" si="123"/>
        <v>0</v>
      </c>
      <c r="I178" s="18">
        <f t="shared" si="123"/>
        <v>0</v>
      </c>
      <c r="J178" s="18">
        <f t="shared" si="123"/>
        <v>0</v>
      </c>
      <c r="K178" s="18">
        <f t="shared" si="123"/>
        <v>0</v>
      </c>
      <c r="L178" s="18">
        <f t="shared" si="123"/>
        <v>0</v>
      </c>
      <c r="M178" s="18">
        <f t="shared" si="123"/>
        <v>0</v>
      </c>
      <c r="N178" s="18">
        <f t="shared" si="123"/>
        <v>0</v>
      </c>
      <c r="O178" s="48">
        <f t="shared" si="123"/>
        <v>0</v>
      </c>
      <c r="P178" s="65">
        <f t="shared" si="107"/>
        <v>0</v>
      </c>
      <c r="Q178" s="48">
        <f t="shared" ref="Q178:R178" si="124">SUM(Q179)</f>
        <v>0</v>
      </c>
      <c r="R178" s="48">
        <f t="shared" si="124"/>
        <v>0</v>
      </c>
      <c r="S178" s="65">
        <f t="shared" si="108"/>
        <v>0</v>
      </c>
    </row>
    <row r="179" spans="1:19" ht="25.5" hidden="1" x14ac:dyDescent="0.25">
      <c r="A179" s="161"/>
      <c r="B179" s="23">
        <v>422111</v>
      </c>
      <c r="C179" s="17" t="s">
        <v>156</v>
      </c>
      <c r="D179" s="84"/>
      <c r="E179" s="68"/>
      <c r="F179" s="19"/>
      <c r="G179" s="19"/>
      <c r="H179" s="19"/>
      <c r="I179" s="19"/>
      <c r="J179" s="19"/>
      <c r="K179" s="19"/>
      <c r="L179" s="19"/>
      <c r="M179" s="19"/>
      <c r="N179" s="19"/>
      <c r="O179" s="49"/>
      <c r="P179" s="65">
        <f t="shared" si="107"/>
        <v>0</v>
      </c>
      <c r="Q179" s="49"/>
      <c r="R179" s="49"/>
      <c r="S179" s="65">
        <f t="shared" si="108"/>
        <v>0</v>
      </c>
    </row>
    <row r="180" spans="1:19" ht="38.25" hidden="1" x14ac:dyDescent="0.25">
      <c r="A180" s="161"/>
      <c r="B180" s="23">
        <v>422120</v>
      </c>
      <c r="C180" s="17" t="s">
        <v>157</v>
      </c>
      <c r="D180" s="83">
        <f>SUM(D181)</f>
        <v>0</v>
      </c>
      <c r="E180" s="67">
        <f t="shared" ref="E180:O180" si="125">SUM(E181)</f>
        <v>0</v>
      </c>
      <c r="F180" s="18">
        <f t="shared" si="125"/>
        <v>0</v>
      </c>
      <c r="G180" s="18">
        <f t="shared" si="125"/>
        <v>0</v>
      </c>
      <c r="H180" s="18">
        <f t="shared" si="125"/>
        <v>0</v>
      </c>
      <c r="I180" s="18">
        <f t="shared" si="125"/>
        <v>0</v>
      </c>
      <c r="J180" s="18">
        <f t="shared" si="125"/>
        <v>0</v>
      </c>
      <c r="K180" s="18">
        <f t="shared" si="125"/>
        <v>0</v>
      </c>
      <c r="L180" s="18">
        <f t="shared" si="125"/>
        <v>0</v>
      </c>
      <c r="M180" s="18">
        <f t="shared" si="125"/>
        <v>0</v>
      </c>
      <c r="N180" s="18">
        <f t="shared" si="125"/>
        <v>0</v>
      </c>
      <c r="O180" s="48">
        <f t="shared" si="125"/>
        <v>0</v>
      </c>
      <c r="P180" s="65">
        <f t="shared" si="107"/>
        <v>0</v>
      </c>
      <c r="Q180" s="48">
        <f t="shared" ref="Q180:R180" si="126">SUM(Q181)</f>
        <v>0</v>
      </c>
      <c r="R180" s="48">
        <f t="shared" si="126"/>
        <v>0</v>
      </c>
      <c r="S180" s="65">
        <f t="shared" si="108"/>
        <v>0</v>
      </c>
    </row>
    <row r="181" spans="1:19" ht="38.25" hidden="1" x14ac:dyDescent="0.25">
      <c r="A181" s="161"/>
      <c r="B181" s="23">
        <v>422121</v>
      </c>
      <c r="C181" s="17" t="s">
        <v>157</v>
      </c>
      <c r="D181" s="84"/>
      <c r="E181" s="68"/>
      <c r="F181" s="19"/>
      <c r="G181" s="19"/>
      <c r="H181" s="19"/>
      <c r="I181" s="19"/>
      <c r="J181" s="19"/>
      <c r="K181" s="19"/>
      <c r="L181" s="19"/>
      <c r="M181" s="19"/>
      <c r="N181" s="19"/>
      <c r="O181" s="49"/>
      <c r="P181" s="65">
        <f t="shared" si="107"/>
        <v>0</v>
      </c>
      <c r="Q181" s="49"/>
      <c r="R181" s="49"/>
      <c r="S181" s="65">
        <f t="shared" si="108"/>
        <v>0</v>
      </c>
    </row>
    <row r="182" spans="1:19" ht="25.5" hidden="1" x14ac:dyDescent="0.25">
      <c r="A182" s="161"/>
      <c r="B182" s="23">
        <v>422130</v>
      </c>
      <c r="C182" s="17" t="s">
        <v>158</v>
      </c>
      <c r="D182" s="91">
        <f>SUM(D183)</f>
        <v>0</v>
      </c>
      <c r="E182" s="75">
        <f t="shared" ref="E182:O182" si="127">SUM(E183)</f>
        <v>0</v>
      </c>
      <c r="F182" s="31">
        <f t="shared" si="127"/>
        <v>0</v>
      </c>
      <c r="G182" s="31">
        <f t="shared" si="127"/>
        <v>0</v>
      </c>
      <c r="H182" s="31">
        <f t="shared" si="127"/>
        <v>0</v>
      </c>
      <c r="I182" s="31">
        <f t="shared" si="127"/>
        <v>0</v>
      </c>
      <c r="J182" s="31">
        <f t="shared" si="127"/>
        <v>0</v>
      </c>
      <c r="K182" s="31">
        <f t="shared" si="127"/>
        <v>0</v>
      </c>
      <c r="L182" s="31">
        <f t="shared" si="127"/>
        <v>0</v>
      </c>
      <c r="M182" s="31">
        <f t="shared" si="127"/>
        <v>0</v>
      </c>
      <c r="N182" s="31">
        <f t="shared" si="127"/>
        <v>0</v>
      </c>
      <c r="O182" s="57">
        <f t="shared" si="127"/>
        <v>0</v>
      </c>
      <c r="P182" s="65">
        <f t="shared" si="107"/>
        <v>0</v>
      </c>
      <c r="Q182" s="57">
        <f t="shared" ref="Q182:R182" si="128">SUM(Q183)</f>
        <v>0</v>
      </c>
      <c r="R182" s="57">
        <f t="shared" si="128"/>
        <v>0</v>
      </c>
      <c r="S182" s="65">
        <f t="shared" si="108"/>
        <v>0</v>
      </c>
    </row>
    <row r="183" spans="1:19" ht="25.5" hidden="1" x14ac:dyDescent="0.25">
      <c r="A183" s="161"/>
      <c r="B183" s="23">
        <v>422131</v>
      </c>
      <c r="C183" s="17" t="s">
        <v>159</v>
      </c>
      <c r="D183" s="84"/>
      <c r="E183" s="68"/>
      <c r="F183" s="19"/>
      <c r="G183" s="19"/>
      <c r="H183" s="19"/>
      <c r="I183" s="19"/>
      <c r="J183" s="19"/>
      <c r="K183" s="19"/>
      <c r="L183" s="19"/>
      <c r="M183" s="19"/>
      <c r="N183" s="19"/>
      <c r="O183" s="49"/>
      <c r="P183" s="65">
        <f t="shared" si="107"/>
        <v>0</v>
      </c>
      <c r="Q183" s="49"/>
      <c r="R183" s="49"/>
      <c r="S183" s="65">
        <f t="shared" si="108"/>
        <v>0</v>
      </c>
    </row>
    <row r="184" spans="1:19" hidden="1" x14ac:dyDescent="0.25">
      <c r="A184" s="161"/>
      <c r="B184" s="23">
        <v>422190</v>
      </c>
      <c r="C184" s="17" t="s">
        <v>160</v>
      </c>
      <c r="D184" s="83">
        <f>SUM(D185:D189)</f>
        <v>0</v>
      </c>
      <c r="E184" s="110">
        <f t="shared" ref="E184:O184" si="129">SUM(E185:E189)</f>
        <v>0</v>
      </c>
      <c r="F184" s="18">
        <f t="shared" si="129"/>
        <v>0</v>
      </c>
      <c r="G184" s="18">
        <f t="shared" si="129"/>
        <v>0</v>
      </c>
      <c r="H184" s="18">
        <f t="shared" si="129"/>
        <v>0</v>
      </c>
      <c r="I184" s="18">
        <f t="shared" si="129"/>
        <v>0</v>
      </c>
      <c r="J184" s="18">
        <f t="shared" si="129"/>
        <v>0</v>
      </c>
      <c r="K184" s="18">
        <f t="shared" si="129"/>
        <v>0</v>
      </c>
      <c r="L184" s="18">
        <f t="shared" si="129"/>
        <v>0</v>
      </c>
      <c r="M184" s="18">
        <f t="shared" si="129"/>
        <v>0</v>
      </c>
      <c r="N184" s="18">
        <f t="shared" si="129"/>
        <v>0</v>
      </c>
      <c r="O184" s="111">
        <f t="shared" si="129"/>
        <v>0</v>
      </c>
      <c r="P184" s="65">
        <f t="shared" si="107"/>
        <v>0</v>
      </c>
      <c r="Q184" s="18">
        <f t="shared" ref="Q184:R184" si="130">SUM(Q185:Q189)</f>
        <v>0</v>
      </c>
      <c r="R184" s="18">
        <f t="shared" si="130"/>
        <v>0</v>
      </c>
      <c r="S184" s="65">
        <f t="shared" si="108"/>
        <v>0</v>
      </c>
    </row>
    <row r="185" spans="1:19" hidden="1" x14ac:dyDescent="0.25">
      <c r="A185" s="161"/>
      <c r="B185" s="23">
        <v>422191</v>
      </c>
      <c r="C185" s="17" t="s">
        <v>161</v>
      </c>
      <c r="D185" s="84"/>
      <c r="E185" s="68"/>
      <c r="F185" s="19"/>
      <c r="G185" s="19"/>
      <c r="H185" s="19"/>
      <c r="I185" s="19"/>
      <c r="J185" s="19"/>
      <c r="K185" s="19"/>
      <c r="L185" s="19"/>
      <c r="M185" s="19"/>
      <c r="N185" s="19"/>
      <c r="O185" s="49"/>
      <c r="P185" s="65">
        <f t="shared" si="107"/>
        <v>0</v>
      </c>
      <c r="Q185" s="49"/>
      <c r="R185" s="49"/>
      <c r="S185" s="65">
        <f t="shared" si="108"/>
        <v>0</v>
      </c>
    </row>
    <row r="186" spans="1:19" hidden="1" x14ac:dyDescent="0.25">
      <c r="A186" s="161"/>
      <c r="B186" s="23">
        <v>422192</v>
      </c>
      <c r="C186" s="17" t="s">
        <v>162</v>
      </c>
      <c r="D186" s="84"/>
      <c r="E186" s="68"/>
      <c r="F186" s="19"/>
      <c r="G186" s="19"/>
      <c r="H186" s="19"/>
      <c r="I186" s="19"/>
      <c r="J186" s="19"/>
      <c r="K186" s="19"/>
      <c r="L186" s="19"/>
      <c r="M186" s="19"/>
      <c r="N186" s="19"/>
      <c r="O186" s="49"/>
      <c r="P186" s="65">
        <f t="shared" si="107"/>
        <v>0</v>
      </c>
      <c r="Q186" s="49"/>
      <c r="R186" s="49"/>
      <c r="S186" s="65">
        <f t="shared" si="108"/>
        <v>0</v>
      </c>
    </row>
    <row r="187" spans="1:19" ht="25.5" hidden="1" x14ac:dyDescent="0.25">
      <c r="A187" s="161"/>
      <c r="B187" s="23">
        <v>422193</v>
      </c>
      <c r="C187" s="17" t="s">
        <v>163</v>
      </c>
      <c r="D187" s="84"/>
      <c r="E187" s="68"/>
      <c r="F187" s="19"/>
      <c r="G187" s="19"/>
      <c r="H187" s="19"/>
      <c r="I187" s="19"/>
      <c r="J187" s="19"/>
      <c r="K187" s="19"/>
      <c r="L187" s="19"/>
      <c r="M187" s="19"/>
      <c r="N187" s="19"/>
      <c r="O187" s="49"/>
      <c r="P187" s="65">
        <f t="shared" si="107"/>
        <v>0</v>
      </c>
      <c r="Q187" s="49"/>
      <c r="R187" s="49"/>
      <c r="S187" s="65">
        <f t="shared" si="108"/>
        <v>0</v>
      </c>
    </row>
    <row r="188" spans="1:19" ht="25.5" hidden="1" x14ac:dyDescent="0.25">
      <c r="A188" s="161"/>
      <c r="B188" s="23">
        <v>422194</v>
      </c>
      <c r="C188" s="17" t="s">
        <v>164</v>
      </c>
      <c r="D188" s="84"/>
      <c r="E188" s="68"/>
      <c r="F188" s="19"/>
      <c r="G188" s="19"/>
      <c r="H188" s="19"/>
      <c r="I188" s="19"/>
      <c r="J188" s="19"/>
      <c r="K188" s="19"/>
      <c r="L188" s="19"/>
      <c r="M188" s="19"/>
      <c r="N188" s="19"/>
      <c r="O188" s="49"/>
      <c r="P188" s="65">
        <f t="shared" si="107"/>
        <v>0</v>
      </c>
      <c r="Q188" s="49"/>
      <c r="R188" s="49"/>
      <c r="S188" s="65">
        <f t="shared" si="108"/>
        <v>0</v>
      </c>
    </row>
    <row r="189" spans="1:19" ht="48" hidden="1" customHeight="1" x14ac:dyDescent="0.25">
      <c r="A189" s="161"/>
      <c r="B189" s="23">
        <v>422199</v>
      </c>
      <c r="C189" s="17" t="s">
        <v>556</v>
      </c>
      <c r="D189" s="84"/>
      <c r="E189" s="68"/>
      <c r="F189" s="19"/>
      <c r="G189" s="19"/>
      <c r="H189" s="19"/>
      <c r="I189" s="19"/>
      <c r="J189" s="19"/>
      <c r="K189" s="19"/>
      <c r="L189" s="19"/>
      <c r="M189" s="19"/>
      <c r="N189" s="19"/>
      <c r="O189" s="49"/>
      <c r="P189" s="65">
        <f t="shared" si="107"/>
        <v>0</v>
      </c>
      <c r="Q189" s="49"/>
      <c r="R189" s="49"/>
      <c r="S189" s="65">
        <f t="shared" si="108"/>
        <v>0</v>
      </c>
    </row>
    <row r="190" spans="1:19" ht="25.5" hidden="1" x14ac:dyDescent="0.25">
      <c r="A190" s="271"/>
      <c r="B190" s="27">
        <v>422200</v>
      </c>
      <c r="C190" s="13" t="s">
        <v>165</v>
      </c>
      <c r="D190" s="82">
        <f>SUM(D191,D193,D195,D197)</f>
        <v>0</v>
      </c>
      <c r="E190" s="66">
        <f t="shared" ref="E190:O190" si="131">SUM(E191,E193,E195,E197)</f>
        <v>0</v>
      </c>
      <c r="F190" s="14">
        <f t="shared" si="131"/>
        <v>0</v>
      </c>
      <c r="G190" s="14">
        <f t="shared" si="131"/>
        <v>0</v>
      </c>
      <c r="H190" s="14">
        <f t="shared" si="131"/>
        <v>0</v>
      </c>
      <c r="I190" s="14">
        <f t="shared" si="131"/>
        <v>0</v>
      </c>
      <c r="J190" s="14">
        <f t="shared" si="131"/>
        <v>0</v>
      </c>
      <c r="K190" s="14">
        <f t="shared" si="131"/>
        <v>0</v>
      </c>
      <c r="L190" s="14">
        <f t="shared" si="131"/>
        <v>0</v>
      </c>
      <c r="M190" s="14">
        <f t="shared" si="131"/>
        <v>0</v>
      </c>
      <c r="N190" s="14">
        <f t="shared" si="131"/>
        <v>0</v>
      </c>
      <c r="O190" s="47">
        <f t="shared" si="131"/>
        <v>0</v>
      </c>
      <c r="P190" s="65">
        <f t="shared" si="107"/>
        <v>0</v>
      </c>
      <c r="Q190" s="47">
        <f t="shared" ref="Q190:R190" si="132">SUM(Q191,Q193,Q195,Q197)</f>
        <v>0</v>
      </c>
      <c r="R190" s="47">
        <f t="shared" si="132"/>
        <v>0</v>
      </c>
      <c r="S190" s="65">
        <f t="shared" si="108"/>
        <v>0</v>
      </c>
    </row>
    <row r="191" spans="1:19" ht="25.5" hidden="1" x14ac:dyDescent="0.25">
      <c r="A191" s="161"/>
      <c r="B191" s="23">
        <v>422210</v>
      </c>
      <c r="C191" s="17" t="s">
        <v>166</v>
      </c>
      <c r="D191" s="83">
        <f>SUM(D192)</f>
        <v>0</v>
      </c>
      <c r="E191" s="67">
        <f t="shared" ref="E191:O191" si="133">SUM(E192)</f>
        <v>0</v>
      </c>
      <c r="F191" s="18">
        <f t="shared" si="133"/>
        <v>0</v>
      </c>
      <c r="G191" s="18">
        <f t="shared" si="133"/>
        <v>0</v>
      </c>
      <c r="H191" s="18">
        <f t="shared" si="133"/>
        <v>0</v>
      </c>
      <c r="I191" s="18">
        <f t="shared" si="133"/>
        <v>0</v>
      </c>
      <c r="J191" s="18">
        <f t="shared" si="133"/>
        <v>0</v>
      </c>
      <c r="K191" s="18">
        <f t="shared" si="133"/>
        <v>0</v>
      </c>
      <c r="L191" s="18">
        <f t="shared" si="133"/>
        <v>0</v>
      </c>
      <c r="M191" s="18">
        <f t="shared" si="133"/>
        <v>0</v>
      </c>
      <c r="N191" s="18">
        <f t="shared" si="133"/>
        <v>0</v>
      </c>
      <c r="O191" s="48">
        <f t="shared" si="133"/>
        <v>0</v>
      </c>
      <c r="P191" s="65">
        <f t="shared" si="107"/>
        <v>0</v>
      </c>
      <c r="Q191" s="48">
        <f t="shared" ref="Q191:R191" si="134">SUM(Q192)</f>
        <v>0</v>
      </c>
      <c r="R191" s="48">
        <f t="shared" si="134"/>
        <v>0</v>
      </c>
      <c r="S191" s="65">
        <f t="shared" si="108"/>
        <v>0</v>
      </c>
    </row>
    <row r="192" spans="1:19" ht="25.5" hidden="1" x14ac:dyDescent="0.25">
      <c r="A192" s="161"/>
      <c r="B192" s="23">
        <v>422211</v>
      </c>
      <c r="C192" s="17" t="s">
        <v>166</v>
      </c>
      <c r="D192" s="84"/>
      <c r="E192" s="68"/>
      <c r="F192" s="19"/>
      <c r="G192" s="19"/>
      <c r="H192" s="19"/>
      <c r="I192" s="19"/>
      <c r="J192" s="19"/>
      <c r="K192" s="19"/>
      <c r="L192" s="19"/>
      <c r="M192" s="19"/>
      <c r="N192" s="19"/>
      <c r="O192" s="49"/>
      <c r="P192" s="65">
        <f t="shared" si="107"/>
        <v>0</v>
      </c>
      <c r="Q192" s="49"/>
      <c r="R192" s="49"/>
      <c r="S192" s="65">
        <f t="shared" si="108"/>
        <v>0</v>
      </c>
    </row>
    <row r="193" spans="1:19" ht="38.25" hidden="1" x14ac:dyDescent="0.25">
      <c r="A193" s="161"/>
      <c r="B193" s="23">
        <v>422220</v>
      </c>
      <c r="C193" s="17" t="s">
        <v>167</v>
      </c>
      <c r="D193" s="83">
        <f>SUM(D194)</f>
        <v>0</v>
      </c>
      <c r="E193" s="67">
        <f t="shared" ref="E193:O193" si="135">SUM(E194)</f>
        <v>0</v>
      </c>
      <c r="F193" s="18">
        <f t="shared" si="135"/>
        <v>0</v>
      </c>
      <c r="G193" s="18">
        <f t="shared" si="135"/>
        <v>0</v>
      </c>
      <c r="H193" s="18">
        <f t="shared" si="135"/>
        <v>0</v>
      </c>
      <c r="I193" s="18">
        <f t="shared" si="135"/>
        <v>0</v>
      </c>
      <c r="J193" s="18">
        <f t="shared" si="135"/>
        <v>0</v>
      </c>
      <c r="K193" s="18">
        <f t="shared" si="135"/>
        <v>0</v>
      </c>
      <c r="L193" s="18">
        <f t="shared" si="135"/>
        <v>0</v>
      </c>
      <c r="M193" s="18">
        <f t="shared" si="135"/>
        <v>0</v>
      </c>
      <c r="N193" s="18">
        <f t="shared" si="135"/>
        <v>0</v>
      </c>
      <c r="O193" s="48">
        <f t="shared" si="135"/>
        <v>0</v>
      </c>
      <c r="P193" s="65">
        <f t="shared" si="107"/>
        <v>0</v>
      </c>
      <c r="Q193" s="48">
        <f t="shared" ref="Q193:R193" si="136">SUM(Q194)</f>
        <v>0</v>
      </c>
      <c r="R193" s="48">
        <f t="shared" si="136"/>
        <v>0</v>
      </c>
      <c r="S193" s="65">
        <f t="shared" si="108"/>
        <v>0</v>
      </c>
    </row>
    <row r="194" spans="1:19" ht="38.25" hidden="1" x14ac:dyDescent="0.25">
      <c r="A194" s="161"/>
      <c r="B194" s="23">
        <v>422221</v>
      </c>
      <c r="C194" s="17" t="s">
        <v>167</v>
      </c>
      <c r="D194" s="84"/>
      <c r="E194" s="68"/>
      <c r="F194" s="19"/>
      <c r="G194" s="19"/>
      <c r="H194" s="19"/>
      <c r="I194" s="19"/>
      <c r="J194" s="19"/>
      <c r="K194" s="19"/>
      <c r="L194" s="19"/>
      <c r="M194" s="19"/>
      <c r="N194" s="19"/>
      <c r="O194" s="49"/>
      <c r="P194" s="65">
        <f t="shared" si="107"/>
        <v>0</v>
      </c>
      <c r="Q194" s="49"/>
      <c r="R194" s="49"/>
      <c r="S194" s="65">
        <f t="shared" si="108"/>
        <v>0</v>
      </c>
    </row>
    <row r="195" spans="1:19" ht="25.5" hidden="1" x14ac:dyDescent="0.25">
      <c r="A195" s="161"/>
      <c r="B195" s="23">
        <v>422230</v>
      </c>
      <c r="C195" s="17" t="s">
        <v>168</v>
      </c>
      <c r="D195" s="83">
        <f>SUM(D196)</f>
        <v>0</v>
      </c>
      <c r="E195" s="67">
        <f t="shared" ref="E195:O195" si="137">SUM(E196)</f>
        <v>0</v>
      </c>
      <c r="F195" s="18">
        <f t="shared" si="137"/>
        <v>0</v>
      </c>
      <c r="G195" s="18">
        <f t="shared" si="137"/>
        <v>0</v>
      </c>
      <c r="H195" s="18">
        <f t="shared" si="137"/>
        <v>0</v>
      </c>
      <c r="I195" s="18">
        <f t="shared" si="137"/>
        <v>0</v>
      </c>
      <c r="J195" s="18">
        <f t="shared" si="137"/>
        <v>0</v>
      </c>
      <c r="K195" s="18">
        <f t="shared" si="137"/>
        <v>0</v>
      </c>
      <c r="L195" s="18">
        <f t="shared" si="137"/>
        <v>0</v>
      </c>
      <c r="M195" s="18">
        <f t="shared" si="137"/>
        <v>0</v>
      </c>
      <c r="N195" s="18">
        <f t="shared" si="137"/>
        <v>0</v>
      </c>
      <c r="O195" s="48">
        <f t="shared" si="137"/>
        <v>0</v>
      </c>
      <c r="P195" s="65">
        <f t="shared" si="107"/>
        <v>0</v>
      </c>
      <c r="Q195" s="48">
        <f t="shared" ref="Q195:R195" si="138">SUM(Q196)</f>
        <v>0</v>
      </c>
      <c r="R195" s="48">
        <f t="shared" si="138"/>
        <v>0</v>
      </c>
      <c r="S195" s="65">
        <f t="shared" si="108"/>
        <v>0</v>
      </c>
    </row>
    <row r="196" spans="1:19" ht="25.5" hidden="1" x14ac:dyDescent="0.25">
      <c r="A196" s="161"/>
      <c r="B196" s="23">
        <v>422231</v>
      </c>
      <c r="C196" s="17" t="s">
        <v>169</v>
      </c>
      <c r="D196" s="84"/>
      <c r="E196" s="68"/>
      <c r="F196" s="19"/>
      <c r="G196" s="19"/>
      <c r="H196" s="19"/>
      <c r="I196" s="19"/>
      <c r="J196" s="19"/>
      <c r="K196" s="19"/>
      <c r="L196" s="19"/>
      <c r="M196" s="19"/>
      <c r="N196" s="19"/>
      <c r="O196" s="49"/>
      <c r="P196" s="65">
        <f t="shared" si="107"/>
        <v>0</v>
      </c>
      <c r="Q196" s="49"/>
      <c r="R196" s="49"/>
      <c r="S196" s="65">
        <f t="shared" si="108"/>
        <v>0</v>
      </c>
    </row>
    <row r="197" spans="1:19" hidden="1" x14ac:dyDescent="0.25">
      <c r="A197" s="161"/>
      <c r="B197" s="23">
        <v>422290</v>
      </c>
      <c r="C197" s="17" t="s">
        <v>160</v>
      </c>
      <c r="D197" s="83">
        <f>SUM(D198:D201)</f>
        <v>0</v>
      </c>
      <c r="E197" s="67">
        <f t="shared" ref="E197:O197" si="139">SUM(E198:E201)</f>
        <v>0</v>
      </c>
      <c r="F197" s="18">
        <f t="shared" si="139"/>
        <v>0</v>
      </c>
      <c r="G197" s="18">
        <f t="shared" si="139"/>
        <v>0</v>
      </c>
      <c r="H197" s="18">
        <f t="shared" si="139"/>
        <v>0</v>
      </c>
      <c r="I197" s="18">
        <f t="shared" si="139"/>
        <v>0</v>
      </c>
      <c r="J197" s="18">
        <f t="shared" si="139"/>
        <v>0</v>
      </c>
      <c r="K197" s="18">
        <f t="shared" si="139"/>
        <v>0</v>
      </c>
      <c r="L197" s="18">
        <f t="shared" si="139"/>
        <v>0</v>
      </c>
      <c r="M197" s="18">
        <f t="shared" si="139"/>
        <v>0</v>
      </c>
      <c r="N197" s="18">
        <f t="shared" si="139"/>
        <v>0</v>
      </c>
      <c r="O197" s="48">
        <f t="shared" si="139"/>
        <v>0</v>
      </c>
      <c r="P197" s="65">
        <f t="shared" si="107"/>
        <v>0</v>
      </c>
      <c r="Q197" s="48">
        <f t="shared" ref="Q197:R197" si="140">SUM(Q198:Q201)</f>
        <v>0</v>
      </c>
      <c r="R197" s="48">
        <f t="shared" si="140"/>
        <v>0</v>
      </c>
      <c r="S197" s="65">
        <f t="shared" si="108"/>
        <v>0</v>
      </c>
    </row>
    <row r="198" spans="1:19" ht="25.5" hidden="1" x14ac:dyDescent="0.25">
      <c r="A198" s="161"/>
      <c r="B198" s="23">
        <v>422291</v>
      </c>
      <c r="C198" s="17" t="s">
        <v>170</v>
      </c>
      <c r="D198" s="84"/>
      <c r="E198" s="68"/>
      <c r="F198" s="19"/>
      <c r="G198" s="19"/>
      <c r="H198" s="19"/>
      <c r="I198" s="19"/>
      <c r="J198" s="19"/>
      <c r="K198" s="19"/>
      <c r="L198" s="19"/>
      <c r="M198" s="19"/>
      <c r="N198" s="19"/>
      <c r="O198" s="49"/>
      <c r="P198" s="65">
        <f t="shared" si="107"/>
        <v>0</v>
      </c>
      <c r="Q198" s="49"/>
      <c r="R198" s="49"/>
      <c r="S198" s="65">
        <f t="shared" si="108"/>
        <v>0</v>
      </c>
    </row>
    <row r="199" spans="1:19" hidden="1" x14ac:dyDescent="0.25">
      <c r="A199" s="161"/>
      <c r="B199" s="23">
        <v>422292</v>
      </c>
      <c r="C199" s="17" t="s">
        <v>162</v>
      </c>
      <c r="D199" s="84"/>
      <c r="E199" s="68"/>
      <c r="F199" s="19"/>
      <c r="G199" s="19"/>
      <c r="H199" s="19"/>
      <c r="I199" s="19"/>
      <c r="J199" s="19"/>
      <c r="K199" s="19"/>
      <c r="L199" s="19"/>
      <c r="M199" s="19"/>
      <c r="N199" s="19"/>
      <c r="O199" s="49"/>
      <c r="P199" s="65">
        <f t="shared" si="107"/>
        <v>0</v>
      </c>
      <c r="Q199" s="49"/>
      <c r="R199" s="49"/>
      <c r="S199" s="65">
        <f t="shared" si="108"/>
        <v>0</v>
      </c>
    </row>
    <row r="200" spans="1:19" ht="25.5" hidden="1" x14ac:dyDescent="0.25">
      <c r="A200" s="161"/>
      <c r="B200" s="23">
        <v>422293</v>
      </c>
      <c r="C200" s="17" t="s">
        <v>164</v>
      </c>
      <c r="D200" s="84"/>
      <c r="E200" s="68"/>
      <c r="F200" s="19"/>
      <c r="G200" s="19"/>
      <c r="H200" s="19"/>
      <c r="I200" s="19"/>
      <c r="J200" s="19"/>
      <c r="K200" s="19"/>
      <c r="L200" s="19"/>
      <c r="M200" s="19"/>
      <c r="N200" s="19"/>
      <c r="O200" s="49"/>
      <c r="P200" s="65">
        <f t="shared" si="107"/>
        <v>0</v>
      </c>
      <c r="Q200" s="49"/>
      <c r="R200" s="49"/>
      <c r="S200" s="65">
        <f t="shared" si="108"/>
        <v>0</v>
      </c>
    </row>
    <row r="201" spans="1:19" ht="33.75" hidden="1" customHeight="1" x14ac:dyDescent="0.25">
      <c r="A201" s="161"/>
      <c r="B201" s="23">
        <v>422299</v>
      </c>
      <c r="C201" s="17" t="s">
        <v>171</v>
      </c>
      <c r="D201" s="84"/>
      <c r="E201" s="68"/>
      <c r="F201" s="19"/>
      <c r="G201" s="19"/>
      <c r="H201" s="19"/>
      <c r="I201" s="19"/>
      <c r="J201" s="19"/>
      <c r="K201" s="19"/>
      <c r="L201" s="19"/>
      <c r="M201" s="19"/>
      <c r="N201" s="19"/>
      <c r="O201" s="49"/>
      <c r="P201" s="65">
        <f t="shared" si="107"/>
        <v>0</v>
      </c>
      <c r="Q201" s="49"/>
      <c r="R201" s="49"/>
      <c r="S201" s="65">
        <f t="shared" si="108"/>
        <v>0</v>
      </c>
    </row>
    <row r="202" spans="1:19" ht="25.5" hidden="1" x14ac:dyDescent="0.25">
      <c r="A202" s="161"/>
      <c r="B202" s="27">
        <v>422300</v>
      </c>
      <c r="C202" s="13" t="s">
        <v>172</v>
      </c>
      <c r="D202" s="82">
        <f>SUM(D203+D205)</f>
        <v>0</v>
      </c>
      <c r="E202" s="66">
        <f t="shared" ref="E202:O202" si="141">SUM(E203+E205)</f>
        <v>0</v>
      </c>
      <c r="F202" s="14">
        <f t="shared" si="141"/>
        <v>0</v>
      </c>
      <c r="G202" s="14">
        <f t="shared" si="141"/>
        <v>0</v>
      </c>
      <c r="H202" s="14">
        <f t="shared" si="141"/>
        <v>0</v>
      </c>
      <c r="I202" s="14">
        <f t="shared" si="141"/>
        <v>0</v>
      </c>
      <c r="J202" s="14">
        <f t="shared" si="141"/>
        <v>0</v>
      </c>
      <c r="K202" s="14">
        <f t="shared" si="141"/>
        <v>0</v>
      </c>
      <c r="L202" s="14">
        <f t="shared" si="141"/>
        <v>0</v>
      </c>
      <c r="M202" s="14">
        <f t="shared" si="141"/>
        <v>0</v>
      </c>
      <c r="N202" s="14">
        <f t="shared" si="141"/>
        <v>0</v>
      </c>
      <c r="O202" s="47">
        <f t="shared" si="141"/>
        <v>0</v>
      </c>
      <c r="P202" s="65">
        <f t="shared" si="107"/>
        <v>0</v>
      </c>
      <c r="Q202" s="47">
        <f t="shared" ref="Q202:R202" si="142">SUM(Q203+Q205)</f>
        <v>0</v>
      </c>
      <c r="R202" s="47">
        <f t="shared" si="142"/>
        <v>0</v>
      </c>
      <c r="S202" s="65">
        <f t="shared" si="108"/>
        <v>0</v>
      </c>
    </row>
    <row r="203" spans="1:19" ht="25.5" hidden="1" customHeight="1" x14ac:dyDescent="0.25">
      <c r="A203" s="161"/>
      <c r="B203" s="23">
        <v>422320</v>
      </c>
      <c r="C203" s="17" t="s">
        <v>173</v>
      </c>
      <c r="D203" s="83">
        <f>SUM(D204)</f>
        <v>0</v>
      </c>
      <c r="E203" s="67">
        <f t="shared" ref="E203:O203" si="143">SUM(E204)</f>
        <v>0</v>
      </c>
      <c r="F203" s="18">
        <f t="shared" si="143"/>
        <v>0</v>
      </c>
      <c r="G203" s="18">
        <f t="shared" si="143"/>
        <v>0</v>
      </c>
      <c r="H203" s="18">
        <f t="shared" si="143"/>
        <v>0</v>
      </c>
      <c r="I203" s="18">
        <f t="shared" si="143"/>
        <v>0</v>
      </c>
      <c r="J203" s="18">
        <f t="shared" si="143"/>
        <v>0</v>
      </c>
      <c r="K203" s="18">
        <f t="shared" si="143"/>
        <v>0</v>
      </c>
      <c r="L203" s="18">
        <f t="shared" si="143"/>
        <v>0</v>
      </c>
      <c r="M203" s="18">
        <f t="shared" si="143"/>
        <v>0</v>
      </c>
      <c r="N203" s="18">
        <f t="shared" si="143"/>
        <v>0</v>
      </c>
      <c r="O203" s="48">
        <f t="shared" si="143"/>
        <v>0</v>
      </c>
      <c r="P203" s="65">
        <f t="shared" si="107"/>
        <v>0</v>
      </c>
      <c r="Q203" s="48">
        <f t="shared" ref="Q203:R203" si="144">SUM(Q204)</f>
        <v>0</v>
      </c>
      <c r="R203" s="48">
        <f t="shared" si="144"/>
        <v>0</v>
      </c>
      <c r="S203" s="65">
        <f t="shared" si="108"/>
        <v>0</v>
      </c>
    </row>
    <row r="204" spans="1:19" ht="59.25" hidden="1" customHeight="1" x14ac:dyDescent="0.25">
      <c r="A204" s="161"/>
      <c r="B204" s="23">
        <v>422321</v>
      </c>
      <c r="C204" s="17" t="s">
        <v>174</v>
      </c>
      <c r="D204" s="84"/>
      <c r="E204" s="68"/>
      <c r="F204" s="19"/>
      <c r="G204" s="19"/>
      <c r="H204" s="19"/>
      <c r="I204" s="19"/>
      <c r="J204" s="19"/>
      <c r="K204" s="19"/>
      <c r="L204" s="19"/>
      <c r="M204" s="19"/>
      <c r="N204" s="19"/>
      <c r="O204" s="49"/>
      <c r="P204" s="65">
        <f t="shared" si="107"/>
        <v>0</v>
      </c>
      <c r="Q204" s="49"/>
      <c r="R204" s="49"/>
      <c r="S204" s="65">
        <f t="shared" si="108"/>
        <v>0</v>
      </c>
    </row>
    <row r="205" spans="1:19" ht="25.5" hidden="1" x14ac:dyDescent="0.25">
      <c r="A205" s="161"/>
      <c r="B205" s="23">
        <v>422390</v>
      </c>
      <c r="C205" s="17" t="s">
        <v>175</v>
      </c>
      <c r="D205" s="85">
        <f>SUM(D206:D208)</f>
        <v>0</v>
      </c>
      <c r="E205" s="69">
        <f t="shared" ref="E205:O205" si="145">SUM(E206:E208)</f>
        <v>0</v>
      </c>
      <c r="F205" s="20">
        <f t="shared" si="145"/>
        <v>0</v>
      </c>
      <c r="G205" s="20">
        <f t="shared" si="145"/>
        <v>0</v>
      </c>
      <c r="H205" s="20">
        <f t="shared" si="145"/>
        <v>0</v>
      </c>
      <c r="I205" s="20">
        <f t="shared" si="145"/>
        <v>0</v>
      </c>
      <c r="J205" s="20">
        <f t="shared" si="145"/>
        <v>0</v>
      </c>
      <c r="K205" s="20">
        <f t="shared" si="145"/>
        <v>0</v>
      </c>
      <c r="L205" s="20">
        <f t="shared" si="145"/>
        <v>0</v>
      </c>
      <c r="M205" s="20">
        <f t="shared" si="145"/>
        <v>0</v>
      </c>
      <c r="N205" s="20">
        <f t="shared" si="145"/>
        <v>0</v>
      </c>
      <c r="O205" s="50">
        <f t="shared" si="145"/>
        <v>0</v>
      </c>
      <c r="P205" s="65">
        <f t="shared" si="107"/>
        <v>0</v>
      </c>
      <c r="Q205" s="50">
        <f t="shared" ref="Q205:R205" si="146">SUM(Q206:Q208)</f>
        <v>0</v>
      </c>
      <c r="R205" s="50">
        <f t="shared" si="146"/>
        <v>0</v>
      </c>
      <c r="S205" s="65">
        <f t="shared" si="108"/>
        <v>0</v>
      </c>
    </row>
    <row r="206" spans="1:19" hidden="1" x14ac:dyDescent="0.25">
      <c r="A206" s="161"/>
      <c r="B206" s="23">
        <v>422391</v>
      </c>
      <c r="C206" s="17" t="s">
        <v>176</v>
      </c>
      <c r="D206" s="84"/>
      <c r="E206" s="68"/>
      <c r="F206" s="19"/>
      <c r="G206" s="19"/>
      <c r="H206" s="19"/>
      <c r="I206" s="19"/>
      <c r="J206" s="19"/>
      <c r="K206" s="19"/>
      <c r="L206" s="19"/>
      <c r="M206" s="19"/>
      <c r="N206" s="19"/>
      <c r="O206" s="49"/>
      <c r="P206" s="65">
        <f t="shared" si="107"/>
        <v>0</v>
      </c>
      <c r="Q206" s="49"/>
      <c r="R206" s="49"/>
      <c r="S206" s="65">
        <f t="shared" si="108"/>
        <v>0</v>
      </c>
    </row>
    <row r="207" spans="1:19" ht="102.75" hidden="1" customHeight="1" x14ac:dyDescent="0.25">
      <c r="A207" s="161"/>
      <c r="B207" s="23">
        <v>422394</v>
      </c>
      <c r="C207" s="17" t="s">
        <v>557</v>
      </c>
      <c r="D207" s="84"/>
      <c r="E207" s="68"/>
      <c r="F207" s="19"/>
      <c r="G207" s="19"/>
      <c r="H207" s="19"/>
      <c r="I207" s="19"/>
      <c r="J207" s="19"/>
      <c r="K207" s="19"/>
      <c r="L207" s="19"/>
      <c r="M207" s="19"/>
      <c r="N207" s="19"/>
      <c r="O207" s="49"/>
      <c r="P207" s="65">
        <f t="shared" si="107"/>
        <v>0</v>
      </c>
      <c r="Q207" s="49"/>
      <c r="R207" s="49"/>
      <c r="S207" s="65">
        <f t="shared" si="108"/>
        <v>0</v>
      </c>
    </row>
    <row r="208" spans="1:19" ht="57.75" hidden="1" customHeight="1" x14ac:dyDescent="0.25">
      <c r="A208" s="161"/>
      <c r="B208" s="23">
        <v>422399</v>
      </c>
      <c r="C208" s="17" t="s">
        <v>558</v>
      </c>
      <c r="D208" s="84"/>
      <c r="E208" s="68"/>
      <c r="F208" s="19"/>
      <c r="G208" s="19"/>
      <c r="H208" s="19"/>
      <c r="I208" s="19"/>
      <c r="J208" s="19"/>
      <c r="K208" s="19"/>
      <c r="L208" s="19"/>
      <c r="M208" s="19"/>
      <c r="N208" s="19"/>
      <c r="O208" s="49"/>
      <c r="P208" s="65">
        <f t="shared" si="107"/>
        <v>0</v>
      </c>
      <c r="Q208" s="49"/>
      <c r="R208" s="49"/>
      <c r="S208" s="65">
        <f t="shared" si="108"/>
        <v>0</v>
      </c>
    </row>
    <row r="209" spans="1:19" hidden="1" x14ac:dyDescent="0.25">
      <c r="A209" s="161"/>
      <c r="B209" s="27">
        <v>422400</v>
      </c>
      <c r="C209" s="13" t="s">
        <v>177</v>
      </c>
      <c r="D209" s="87">
        <f>SUM(D210)</f>
        <v>0</v>
      </c>
      <c r="E209" s="71">
        <f t="shared" ref="E209:O209" si="147">SUM(E210)</f>
        <v>0</v>
      </c>
      <c r="F209" s="25">
        <f t="shared" si="147"/>
        <v>0</v>
      </c>
      <c r="G209" s="25">
        <f t="shared" si="147"/>
        <v>0</v>
      </c>
      <c r="H209" s="25">
        <f t="shared" si="147"/>
        <v>0</v>
      </c>
      <c r="I209" s="25">
        <f t="shared" si="147"/>
        <v>0</v>
      </c>
      <c r="J209" s="25">
        <f t="shared" si="147"/>
        <v>0</v>
      </c>
      <c r="K209" s="25">
        <f t="shared" si="147"/>
        <v>0</v>
      </c>
      <c r="L209" s="25">
        <f t="shared" si="147"/>
        <v>0</v>
      </c>
      <c r="M209" s="25">
        <f t="shared" si="147"/>
        <v>0</v>
      </c>
      <c r="N209" s="25">
        <f t="shared" si="147"/>
        <v>0</v>
      </c>
      <c r="O209" s="53">
        <f t="shared" si="147"/>
        <v>0</v>
      </c>
      <c r="P209" s="65">
        <f t="shared" si="107"/>
        <v>0</v>
      </c>
      <c r="Q209" s="53">
        <f t="shared" ref="Q209:R209" si="148">SUM(Q210)</f>
        <v>0</v>
      </c>
      <c r="R209" s="53">
        <f t="shared" si="148"/>
        <v>0</v>
      </c>
      <c r="S209" s="65">
        <f t="shared" si="108"/>
        <v>0</v>
      </c>
    </row>
    <row r="210" spans="1:19" hidden="1" x14ac:dyDescent="0.25">
      <c r="A210" s="161"/>
      <c r="B210" s="23">
        <v>422410</v>
      </c>
      <c r="C210" s="17" t="s">
        <v>177</v>
      </c>
      <c r="D210" s="85">
        <f>SUM(D211:D212)</f>
        <v>0</v>
      </c>
      <c r="E210" s="69">
        <f t="shared" ref="E210:O210" si="149">SUM(E211:E212)</f>
        <v>0</v>
      </c>
      <c r="F210" s="20">
        <f t="shared" si="149"/>
        <v>0</v>
      </c>
      <c r="G210" s="20">
        <f t="shared" si="149"/>
        <v>0</v>
      </c>
      <c r="H210" s="20">
        <f t="shared" si="149"/>
        <v>0</v>
      </c>
      <c r="I210" s="20">
        <f t="shared" si="149"/>
        <v>0</v>
      </c>
      <c r="J210" s="20">
        <f t="shared" si="149"/>
        <v>0</v>
      </c>
      <c r="K210" s="20">
        <f t="shared" si="149"/>
        <v>0</v>
      </c>
      <c r="L210" s="20">
        <f t="shared" si="149"/>
        <v>0</v>
      </c>
      <c r="M210" s="20">
        <f t="shared" si="149"/>
        <v>0</v>
      </c>
      <c r="N210" s="20">
        <f t="shared" si="149"/>
        <v>0</v>
      </c>
      <c r="O210" s="50">
        <f t="shared" si="149"/>
        <v>0</v>
      </c>
      <c r="P210" s="65">
        <f t="shared" si="107"/>
        <v>0</v>
      </c>
      <c r="Q210" s="50">
        <f t="shared" ref="Q210:R210" si="150">SUM(Q211:Q212)</f>
        <v>0</v>
      </c>
      <c r="R210" s="50">
        <f t="shared" si="150"/>
        <v>0</v>
      </c>
      <c r="S210" s="65">
        <f t="shared" si="108"/>
        <v>0</v>
      </c>
    </row>
    <row r="211" spans="1:19" hidden="1" x14ac:dyDescent="0.25">
      <c r="A211" s="161"/>
      <c r="B211" s="23">
        <v>422411</v>
      </c>
      <c r="C211" s="17" t="s">
        <v>178</v>
      </c>
      <c r="D211" s="84"/>
      <c r="E211" s="68"/>
      <c r="F211" s="19"/>
      <c r="G211" s="19"/>
      <c r="H211" s="19"/>
      <c r="I211" s="19"/>
      <c r="J211" s="19"/>
      <c r="K211" s="19"/>
      <c r="L211" s="19"/>
      <c r="M211" s="19"/>
      <c r="N211" s="19"/>
      <c r="O211" s="49"/>
      <c r="P211" s="65">
        <f t="shared" si="107"/>
        <v>0</v>
      </c>
      <c r="Q211" s="49"/>
      <c r="R211" s="49"/>
      <c r="S211" s="65">
        <f t="shared" si="108"/>
        <v>0</v>
      </c>
    </row>
    <row r="212" spans="1:19" ht="52.5" hidden="1" customHeight="1" x14ac:dyDescent="0.25">
      <c r="A212" s="161"/>
      <c r="B212" s="23">
        <v>422412</v>
      </c>
      <c r="C212" s="17" t="s">
        <v>179</v>
      </c>
      <c r="D212" s="84"/>
      <c r="E212" s="68"/>
      <c r="F212" s="19"/>
      <c r="G212" s="19"/>
      <c r="H212" s="19"/>
      <c r="I212" s="19"/>
      <c r="J212" s="19"/>
      <c r="K212" s="19"/>
      <c r="L212" s="19"/>
      <c r="M212" s="19"/>
      <c r="N212" s="19"/>
      <c r="O212" s="49"/>
      <c r="P212" s="65">
        <f t="shared" si="107"/>
        <v>0</v>
      </c>
      <c r="Q212" s="49"/>
      <c r="R212" s="49"/>
      <c r="S212" s="65">
        <f t="shared" si="108"/>
        <v>0</v>
      </c>
    </row>
    <row r="213" spans="1:19" hidden="1" x14ac:dyDescent="0.25">
      <c r="A213" s="271"/>
      <c r="B213" s="27">
        <v>422900</v>
      </c>
      <c r="C213" s="13" t="s">
        <v>180</v>
      </c>
      <c r="D213" s="87">
        <f>SUM(D214)</f>
        <v>0</v>
      </c>
      <c r="E213" s="71">
        <f t="shared" ref="E213:O214" si="151">SUM(E214)</f>
        <v>0</v>
      </c>
      <c r="F213" s="25">
        <f t="shared" si="151"/>
        <v>0</v>
      </c>
      <c r="G213" s="25">
        <f t="shared" si="151"/>
        <v>0</v>
      </c>
      <c r="H213" s="25">
        <f t="shared" si="151"/>
        <v>0</v>
      </c>
      <c r="I213" s="25">
        <f t="shared" si="151"/>
        <v>0</v>
      </c>
      <c r="J213" s="25">
        <f t="shared" si="151"/>
        <v>0</v>
      </c>
      <c r="K213" s="25">
        <f t="shared" si="151"/>
        <v>0</v>
      </c>
      <c r="L213" s="25">
        <f t="shared" si="151"/>
        <v>0</v>
      </c>
      <c r="M213" s="25">
        <f t="shared" si="151"/>
        <v>0</v>
      </c>
      <c r="N213" s="25">
        <f t="shared" si="151"/>
        <v>0</v>
      </c>
      <c r="O213" s="53">
        <f t="shared" si="151"/>
        <v>0</v>
      </c>
      <c r="P213" s="65">
        <f t="shared" si="107"/>
        <v>0</v>
      </c>
      <c r="Q213" s="53">
        <f t="shared" ref="Q213:R214" si="152">SUM(Q214)</f>
        <v>0</v>
      </c>
      <c r="R213" s="53">
        <f t="shared" si="152"/>
        <v>0</v>
      </c>
      <c r="S213" s="65">
        <f t="shared" si="108"/>
        <v>0</v>
      </c>
    </row>
    <row r="214" spans="1:19" hidden="1" x14ac:dyDescent="0.25">
      <c r="A214" s="161"/>
      <c r="B214" s="23">
        <v>422910</v>
      </c>
      <c r="C214" s="17" t="s">
        <v>180</v>
      </c>
      <c r="D214" s="85">
        <f>SUM(D215)</f>
        <v>0</v>
      </c>
      <c r="E214" s="69">
        <f t="shared" si="151"/>
        <v>0</v>
      </c>
      <c r="F214" s="20">
        <f t="shared" si="151"/>
        <v>0</v>
      </c>
      <c r="G214" s="20">
        <f t="shared" si="151"/>
        <v>0</v>
      </c>
      <c r="H214" s="20">
        <f t="shared" si="151"/>
        <v>0</v>
      </c>
      <c r="I214" s="20">
        <f t="shared" si="151"/>
        <v>0</v>
      </c>
      <c r="J214" s="20">
        <f t="shared" si="151"/>
        <v>0</v>
      </c>
      <c r="K214" s="20">
        <f t="shared" si="151"/>
        <v>0</v>
      </c>
      <c r="L214" s="20">
        <f t="shared" si="151"/>
        <v>0</v>
      </c>
      <c r="M214" s="20">
        <f t="shared" si="151"/>
        <v>0</v>
      </c>
      <c r="N214" s="20">
        <f t="shared" si="151"/>
        <v>0</v>
      </c>
      <c r="O214" s="50">
        <f t="shared" si="151"/>
        <v>0</v>
      </c>
      <c r="P214" s="65">
        <f t="shared" si="107"/>
        <v>0</v>
      </c>
      <c r="Q214" s="50">
        <f t="shared" si="152"/>
        <v>0</v>
      </c>
      <c r="R214" s="50">
        <f t="shared" si="152"/>
        <v>0</v>
      </c>
      <c r="S214" s="65">
        <f t="shared" si="108"/>
        <v>0</v>
      </c>
    </row>
    <row r="215" spans="1:19" ht="43.5" hidden="1" customHeight="1" x14ac:dyDescent="0.25">
      <c r="A215" s="161"/>
      <c r="B215" s="23">
        <v>422911</v>
      </c>
      <c r="C215" s="17" t="s">
        <v>559</v>
      </c>
      <c r="D215" s="85"/>
      <c r="E215" s="69"/>
      <c r="F215" s="20"/>
      <c r="G215" s="20"/>
      <c r="H215" s="20"/>
      <c r="I215" s="20"/>
      <c r="J215" s="20"/>
      <c r="K215" s="20"/>
      <c r="L215" s="20"/>
      <c r="M215" s="20"/>
      <c r="N215" s="20"/>
      <c r="O215" s="50"/>
      <c r="P215" s="65">
        <f t="shared" si="107"/>
        <v>0</v>
      </c>
      <c r="Q215" s="50"/>
      <c r="R215" s="50"/>
      <c r="S215" s="65">
        <f t="shared" si="108"/>
        <v>0</v>
      </c>
    </row>
    <row r="216" spans="1:19" hidden="1" x14ac:dyDescent="0.25">
      <c r="A216" s="271"/>
      <c r="B216" s="27">
        <v>423000</v>
      </c>
      <c r="C216" s="21" t="s">
        <v>181</v>
      </c>
      <c r="D216" s="82">
        <f t="shared" ref="D216:O216" si="153">SUM(D217,D224,D232,D242,D257,D275,D281,D285)</f>
        <v>0</v>
      </c>
      <c r="E216" s="66">
        <f t="shared" si="153"/>
        <v>0</v>
      </c>
      <c r="F216" s="14">
        <f t="shared" si="153"/>
        <v>0</v>
      </c>
      <c r="G216" s="14">
        <f t="shared" si="153"/>
        <v>0</v>
      </c>
      <c r="H216" s="14">
        <f t="shared" si="153"/>
        <v>0</v>
      </c>
      <c r="I216" s="14">
        <f t="shared" si="153"/>
        <v>0</v>
      </c>
      <c r="J216" s="14">
        <f t="shared" si="153"/>
        <v>0</v>
      </c>
      <c r="K216" s="14">
        <f t="shared" si="153"/>
        <v>0</v>
      </c>
      <c r="L216" s="14">
        <f t="shared" si="153"/>
        <v>0</v>
      </c>
      <c r="M216" s="14">
        <f t="shared" si="153"/>
        <v>0</v>
      </c>
      <c r="N216" s="14">
        <f t="shared" si="153"/>
        <v>0</v>
      </c>
      <c r="O216" s="47">
        <f t="shared" si="153"/>
        <v>0</v>
      </c>
      <c r="P216" s="65">
        <f t="shared" si="107"/>
        <v>0</v>
      </c>
      <c r="Q216" s="47">
        <f>SUM(Q217,Q224,Q232,Q242,Q257,Q275,Q281,Q285)</f>
        <v>0</v>
      </c>
      <c r="R216" s="47">
        <f>SUM(R217,R224,R232,R242,R257,R275,R281,R285)</f>
        <v>0</v>
      </c>
      <c r="S216" s="65">
        <f t="shared" si="108"/>
        <v>0</v>
      </c>
    </row>
    <row r="217" spans="1:19" hidden="1" x14ac:dyDescent="0.25">
      <c r="A217" s="271"/>
      <c r="B217" s="27">
        <v>423100</v>
      </c>
      <c r="C217" s="13" t="s">
        <v>182</v>
      </c>
      <c r="D217" s="82">
        <f>SUM(D218+D220+D222)</f>
        <v>0</v>
      </c>
      <c r="E217" s="66">
        <f t="shared" ref="E217:O217" si="154">SUM(E218+E220+E222)</f>
        <v>0</v>
      </c>
      <c r="F217" s="14">
        <f t="shared" si="154"/>
        <v>0</v>
      </c>
      <c r="G217" s="14">
        <f t="shared" si="154"/>
        <v>0</v>
      </c>
      <c r="H217" s="14">
        <f t="shared" si="154"/>
        <v>0</v>
      </c>
      <c r="I217" s="14">
        <f t="shared" si="154"/>
        <v>0</v>
      </c>
      <c r="J217" s="14">
        <f t="shared" si="154"/>
        <v>0</v>
      </c>
      <c r="K217" s="14">
        <f t="shared" si="154"/>
        <v>0</v>
      </c>
      <c r="L217" s="14">
        <f t="shared" si="154"/>
        <v>0</v>
      </c>
      <c r="M217" s="14">
        <f t="shared" si="154"/>
        <v>0</v>
      </c>
      <c r="N217" s="14">
        <f t="shared" si="154"/>
        <v>0</v>
      </c>
      <c r="O217" s="47">
        <f t="shared" si="154"/>
        <v>0</v>
      </c>
      <c r="P217" s="65">
        <f t="shared" si="107"/>
        <v>0</v>
      </c>
      <c r="Q217" s="47">
        <f t="shared" ref="Q217:R217" si="155">SUM(Q218+Q220+Q222)</f>
        <v>0</v>
      </c>
      <c r="R217" s="47">
        <f t="shared" si="155"/>
        <v>0</v>
      </c>
      <c r="S217" s="65">
        <f t="shared" si="108"/>
        <v>0</v>
      </c>
    </row>
    <row r="218" spans="1:19" hidden="1" x14ac:dyDescent="0.25">
      <c r="A218" s="161"/>
      <c r="B218" s="23">
        <v>423110</v>
      </c>
      <c r="C218" s="17" t="s">
        <v>183</v>
      </c>
      <c r="D218" s="83">
        <f>SUM(D219)</f>
        <v>0</v>
      </c>
      <c r="E218" s="67">
        <f t="shared" ref="E218:O218" si="156">SUM(E219)</f>
        <v>0</v>
      </c>
      <c r="F218" s="18">
        <f t="shared" si="156"/>
        <v>0</v>
      </c>
      <c r="G218" s="18">
        <f t="shared" si="156"/>
        <v>0</v>
      </c>
      <c r="H218" s="18">
        <f t="shared" si="156"/>
        <v>0</v>
      </c>
      <c r="I218" s="18">
        <f t="shared" si="156"/>
        <v>0</v>
      </c>
      <c r="J218" s="18">
        <f t="shared" si="156"/>
        <v>0</v>
      </c>
      <c r="K218" s="18">
        <f t="shared" si="156"/>
        <v>0</v>
      </c>
      <c r="L218" s="18">
        <f t="shared" si="156"/>
        <v>0</v>
      </c>
      <c r="M218" s="18">
        <f t="shared" si="156"/>
        <v>0</v>
      </c>
      <c r="N218" s="18">
        <f t="shared" si="156"/>
        <v>0</v>
      </c>
      <c r="O218" s="48">
        <f t="shared" si="156"/>
        <v>0</v>
      </c>
      <c r="P218" s="65">
        <f t="shared" si="107"/>
        <v>0</v>
      </c>
      <c r="Q218" s="48">
        <f t="shared" ref="Q218:R218" si="157">SUM(Q219)</f>
        <v>0</v>
      </c>
      <c r="R218" s="48">
        <f t="shared" si="157"/>
        <v>0</v>
      </c>
      <c r="S218" s="65">
        <f t="shared" si="108"/>
        <v>0</v>
      </c>
    </row>
    <row r="219" spans="1:19" ht="25.5" hidden="1" x14ac:dyDescent="0.25">
      <c r="A219" s="161"/>
      <c r="B219" s="23">
        <v>423111</v>
      </c>
      <c r="C219" s="17" t="s">
        <v>668</v>
      </c>
      <c r="D219" s="84"/>
      <c r="E219" s="68"/>
      <c r="F219" s="19"/>
      <c r="G219" s="19"/>
      <c r="H219" s="19"/>
      <c r="I219" s="19"/>
      <c r="J219" s="19"/>
      <c r="K219" s="19"/>
      <c r="L219" s="19"/>
      <c r="M219" s="19"/>
      <c r="N219" s="19"/>
      <c r="O219" s="49"/>
      <c r="P219" s="65">
        <f t="shared" si="107"/>
        <v>0</v>
      </c>
      <c r="Q219" s="49"/>
      <c r="R219" s="49"/>
      <c r="S219" s="65">
        <f t="shared" si="108"/>
        <v>0</v>
      </c>
    </row>
    <row r="220" spans="1:19" hidden="1" x14ac:dyDescent="0.25">
      <c r="A220" s="161"/>
      <c r="B220" s="23">
        <v>423130</v>
      </c>
      <c r="C220" s="17" t="s">
        <v>184</v>
      </c>
      <c r="D220" s="85">
        <f>SUM(D221)</f>
        <v>0</v>
      </c>
      <c r="E220" s="69">
        <f t="shared" ref="E220:O220" si="158">SUM(E221)</f>
        <v>0</v>
      </c>
      <c r="F220" s="20">
        <f t="shared" si="158"/>
        <v>0</v>
      </c>
      <c r="G220" s="20">
        <f t="shared" si="158"/>
        <v>0</v>
      </c>
      <c r="H220" s="20">
        <f t="shared" si="158"/>
        <v>0</v>
      </c>
      <c r="I220" s="20">
        <f t="shared" si="158"/>
        <v>0</v>
      </c>
      <c r="J220" s="20">
        <f t="shared" si="158"/>
        <v>0</v>
      </c>
      <c r="K220" s="20">
        <f t="shared" si="158"/>
        <v>0</v>
      </c>
      <c r="L220" s="20">
        <f t="shared" si="158"/>
        <v>0</v>
      </c>
      <c r="M220" s="20">
        <f t="shared" si="158"/>
        <v>0</v>
      </c>
      <c r="N220" s="20">
        <f t="shared" si="158"/>
        <v>0</v>
      </c>
      <c r="O220" s="50">
        <f t="shared" si="158"/>
        <v>0</v>
      </c>
      <c r="P220" s="65">
        <f t="shared" si="107"/>
        <v>0</v>
      </c>
      <c r="Q220" s="50">
        <f t="shared" ref="Q220:R220" si="159">SUM(Q221)</f>
        <v>0</v>
      </c>
      <c r="R220" s="50">
        <f t="shared" si="159"/>
        <v>0</v>
      </c>
      <c r="S220" s="65">
        <f t="shared" si="108"/>
        <v>0</v>
      </c>
    </row>
    <row r="221" spans="1:19" ht="25.5" hidden="1" x14ac:dyDescent="0.25">
      <c r="A221" s="161"/>
      <c r="B221" s="23">
        <v>423131</v>
      </c>
      <c r="C221" s="17" t="s">
        <v>185</v>
      </c>
      <c r="D221" s="84"/>
      <c r="E221" s="68"/>
      <c r="F221" s="19"/>
      <c r="G221" s="19"/>
      <c r="H221" s="19"/>
      <c r="I221" s="19"/>
      <c r="J221" s="19"/>
      <c r="K221" s="19"/>
      <c r="L221" s="19"/>
      <c r="M221" s="19"/>
      <c r="N221" s="19"/>
      <c r="O221" s="49"/>
      <c r="P221" s="65">
        <f t="shared" si="107"/>
        <v>0</v>
      </c>
      <c r="Q221" s="49"/>
      <c r="R221" s="49"/>
      <c r="S221" s="65">
        <f t="shared" si="108"/>
        <v>0</v>
      </c>
    </row>
    <row r="222" spans="1:19" hidden="1" x14ac:dyDescent="0.25">
      <c r="A222" s="161"/>
      <c r="B222" s="23">
        <v>423190</v>
      </c>
      <c r="C222" s="17" t="s">
        <v>186</v>
      </c>
      <c r="D222" s="85">
        <f>SUM(D223)</f>
        <v>0</v>
      </c>
      <c r="E222" s="69">
        <f t="shared" ref="E222:O222" si="160">SUM(E223)</f>
        <v>0</v>
      </c>
      <c r="F222" s="20">
        <f t="shared" si="160"/>
        <v>0</v>
      </c>
      <c r="G222" s="20">
        <f t="shared" si="160"/>
        <v>0</v>
      </c>
      <c r="H222" s="20">
        <f t="shared" si="160"/>
        <v>0</v>
      </c>
      <c r="I222" s="20">
        <f t="shared" si="160"/>
        <v>0</v>
      </c>
      <c r="J222" s="20">
        <f t="shared" si="160"/>
        <v>0</v>
      </c>
      <c r="K222" s="20">
        <f t="shared" si="160"/>
        <v>0</v>
      </c>
      <c r="L222" s="20">
        <f t="shared" si="160"/>
        <v>0</v>
      </c>
      <c r="M222" s="20">
        <f t="shared" si="160"/>
        <v>0</v>
      </c>
      <c r="N222" s="20">
        <f t="shared" si="160"/>
        <v>0</v>
      </c>
      <c r="O222" s="50">
        <f t="shared" si="160"/>
        <v>0</v>
      </c>
      <c r="P222" s="65">
        <f t="shared" si="107"/>
        <v>0</v>
      </c>
      <c r="Q222" s="50">
        <f t="shared" ref="Q222:R222" si="161">SUM(Q223)</f>
        <v>0</v>
      </c>
      <c r="R222" s="50">
        <f t="shared" si="161"/>
        <v>0</v>
      </c>
      <c r="S222" s="65">
        <f t="shared" si="108"/>
        <v>0</v>
      </c>
    </row>
    <row r="223" spans="1:19" ht="75" hidden="1" customHeight="1" x14ac:dyDescent="0.25">
      <c r="A223" s="161"/>
      <c r="B223" s="23">
        <v>423191</v>
      </c>
      <c r="C223" s="17" t="s">
        <v>560</v>
      </c>
      <c r="D223" s="84"/>
      <c r="E223" s="68"/>
      <c r="F223" s="19"/>
      <c r="G223" s="19"/>
      <c r="H223" s="19"/>
      <c r="I223" s="19"/>
      <c r="J223" s="19"/>
      <c r="K223" s="19"/>
      <c r="L223" s="19"/>
      <c r="M223" s="19"/>
      <c r="N223" s="19"/>
      <c r="O223" s="49"/>
      <c r="P223" s="65">
        <f t="shared" si="107"/>
        <v>0</v>
      </c>
      <c r="Q223" s="49"/>
      <c r="R223" s="49"/>
      <c r="S223" s="65">
        <f t="shared" si="108"/>
        <v>0</v>
      </c>
    </row>
    <row r="224" spans="1:19" hidden="1" x14ac:dyDescent="0.25">
      <c r="A224" s="271"/>
      <c r="B224" s="27">
        <v>423200</v>
      </c>
      <c r="C224" s="13" t="s">
        <v>187</v>
      </c>
      <c r="D224" s="82">
        <f>SUM(D225,D228,D230)</f>
        <v>0</v>
      </c>
      <c r="E224" s="66">
        <f t="shared" ref="E224:O224" si="162">SUM(E225,E228,E230)</f>
        <v>0</v>
      </c>
      <c r="F224" s="14">
        <f t="shared" si="162"/>
        <v>0</v>
      </c>
      <c r="G224" s="14">
        <f t="shared" si="162"/>
        <v>0</v>
      </c>
      <c r="H224" s="14">
        <f t="shared" si="162"/>
        <v>0</v>
      </c>
      <c r="I224" s="14">
        <f t="shared" si="162"/>
        <v>0</v>
      </c>
      <c r="J224" s="14">
        <f t="shared" si="162"/>
        <v>0</v>
      </c>
      <c r="K224" s="14">
        <f t="shared" si="162"/>
        <v>0</v>
      </c>
      <c r="L224" s="14">
        <f t="shared" si="162"/>
        <v>0</v>
      </c>
      <c r="M224" s="14">
        <f t="shared" si="162"/>
        <v>0</v>
      </c>
      <c r="N224" s="14">
        <f t="shared" si="162"/>
        <v>0</v>
      </c>
      <c r="O224" s="47">
        <f t="shared" si="162"/>
        <v>0</v>
      </c>
      <c r="P224" s="65">
        <f t="shared" si="107"/>
        <v>0</v>
      </c>
      <c r="Q224" s="47">
        <f t="shared" ref="Q224:R224" si="163">SUM(Q225,Q228,Q230)</f>
        <v>0</v>
      </c>
      <c r="R224" s="47">
        <f t="shared" si="163"/>
        <v>0</v>
      </c>
      <c r="S224" s="65">
        <f t="shared" si="108"/>
        <v>0</v>
      </c>
    </row>
    <row r="225" spans="1:19" hidden="1" x14ac:dyDescent="0.25">
      <c r="A225" s="161"/>
      <c r="B225" s="23">
        <v>423210</v>
      </c>
      <c r="C225" s="17" t="s">
        <v>188</v>
      </c>
      <c r="D225" s="83">
        <f>D226+D227</f>
        <v>0</v>
      </c>
      <c r="E225" s="67">
        <f>SUM(E226:E227)</f>
        <v>0</v>
      </c>
      <c r="F225" s="67">
        <f t="shared" ref="F225:O225" si="164">SUM(F226:F227)</f>
        <v>0</v>
      </c>
      <c r="G225" s="67">
        <f t="shared" si="164"/>
        <v>0</v>
      </c>
      <c r="H225" s="67">
        <f t="shared" si="164"/>
        <v>0</v>
      </c>
      <c r="I225" s="67">
        <f t="shared" si="164"/>
        <v>0</v>
      </c>
      <c r="J225" s="67">
        <f t="shared" si="164"/>
        <v>0</v>
      </c>
      <c r="K225" s="67">
        <f t="shared" si="164"/>
        <v>0</v>
      </c>
      <c r="L225" s="67">
        <f t="shared" si="164"/>
        <v>0</v>
      </c>
      <c r="M225" s="67">
        <f t="shared" si="164"/>
        <v>0</v>
      </c>
      <c r="N225" s="67">
        <f t="shared" si="164"/>
        <v>0</v>
      </c>
      <c r="O225" s="67">
        <f t="shared" si="164"/>
        <v>0</v>
      </c>
      <c r="P225" s="65">
        <f t="shared" ref="P225:P295" si="165">SUM(E225:O225)</f>
        <v>0</v>
      </c>
      <c r="Q225" s="67">
        <f t="shared" ref="Q225:R225" si="166">SUM(Q226:Q227)</f>
        <v>0</v>
      </c>
      <c r="R225" s="67">
        <f t="shared" si="166"/>
        <v>0</v>
      </c>
      <c r="S225" s="65">
        <f>SUM(P225:R225)</f>
        <v>0</v>
      </c>
    </row>
    <row r="226" spans="1:19" ht="25.5" hidden="1" x14ac:dyDescent="0.25">
      <c r="A226" s="161"/>
      <c r="B226" s="23">
        <v>423211</v>
      </c>
      <c r="C226" s="17" t="s">
        <v>562</v>
      </c>
      <c r="D226" s="175"/>
      <c r="E226" s="176"/>
      <c r="F226" s="177"/>
      <c r="G226" s="177"/>
      <c r="H226" s="177"/>
      <c r="I226" s="177"/>
      <c r="J226" s="177"/>
      <c r="K226" s="177"/>
      <c r="L226" s="177"/>
      <c r="M226" s="177"/>
      <c r="N226" s="177"/>
      <c r="O226" s="178"/>
      <c r="P226" s="65">
        <f>SUM(E226:O226)</f>
        <v>0</v>
      </c>
      <c r="Q226" s="178"/>
      <c r="R226" s="178"/>
      <c r="S226" s="65">
        <f t="shared" ref="S226:S295" si="167">SUM(P226:R226)</f>
        <v>0</v>
      </c>
    </row>
    <row r="227" spans="1:19" hidden="1" x14ac:dyDescent="0.25">
      <c r="A227" s="161"/>
      <c r="B227" s="23">
        <v>423212</v>
      </c>
      <c r="C227" s="17" t="s">
        <v>497</v>
      </c>
      <c r="D227" s="84"/>
      <c r="E227" s="68"/>
      <c r="F227" s="19"/>
      <c r="G227" s="19"/>
      <c r="H227" s="19"/>
      <c r="I227" s="19"/>
      <c r="J227" s="19"/>
      <c r="K227" s="19"/>
      <c r="L227" s="19"/>
      <c r="M227" s="19"/>
      <c r="N227" s="19"/>
      <c r="O227" s="49"/>
      <c r="P227" s="65">
        <f t="shared" si="165"/>
        <v>0</v>
      </c>
      <c r="Q227" s="49"/>
      <c r="R227" s="49"/>
      <c r="S227" s="65">
        <f t="shared" si="167"/>
        <v>0</v>
      </c>
    </row>
    <row r="228" spans="1:19" hidden="1" x14ac:dyDescent="0.25">
      <c r="A228" s="161"/>
      <c r="B228" s="23">
        <v>423220</v>
      </c>
      <c r="C228" s="17" t="s">
        <v>189</v>
      </c>
      <c r="D228" s="83">
        <f>SUM(D229)</f>
        <v>0</v>
      </c>
      <c r="E228" s="67">
        <f t="shared" ref="E228:O228" si="168">SUM(E229)</f>
        <v>0</v>
      </c>
      <c r="F228" s="18">
        <f t="shared" si="168"/>
        <v>0</v>
      </c>
      <c r="G228" s="18">
        <f t="shared" si="168"/>
        <v>0</v>
      </c>
      <c r="H228" s="18">
        <f t="shared" si="168"/>
        <v>0</v>
      </c>
      <c r="I228" s="18">
        <f t="shared" si="168"/>
        <v>0</v>
      </c>
      <c r="J228" s="18">
        <f t="shared" si="168"/>
        <v>0</v>
      </c>
      <c r="K228" s="18">
        <f t="shared" si="168"/>
        <v>0</v>
      </c>
      <c r="L228" s="18">
        <f t="shared" si="168"/>
        <v>0</v>
      </c>
      <c r="M228" s="18">
        <f t="shared" si="168"/>
        <v>0</v>
      </c>
      <c r="N228" s="18">
        <f t="shared" si="168"/>
        <v>0</v>
      </c>
      <c r="O228" s="48">
        <f t="shared" si="168"/>
        <v>0</v>
      </c>
      <c r="P228" s="65">
        <f t="shared" si="165"/>
        <v>0</v>
      </c>
      <c r="Q228" s="48">
        <f t="shared" ref="Q228:R228" si="169">SUM(Q229)</f>
        <v>0</v>
      </c>
      <c r="R228" s="48">
        <f t="shared" si="169"/>
        <v>0</v>
      </c>
      <c r="S228" s="65">
        <f t="shared" si="167"/>
        <v>0</v>
      </c>
    </row>
    <row r="229" spans="1:19" ht="16.5" hidden="1" customHeight="1" x14ac:dyDescent="0.25">
      <c r="A229" s="161"/>
      <c r="B229" s="23">
        <v>423221</v>
      </c>
      <c r="C229" s="17" t="s">
        <v>561</v>
      </c>
      <c r="D229" s="84"/>
      <c r="E229" s="68"/>
      <c r="F229" s="19"/>
      <c r="G229" s="19"/>
      <c r="H229" s="19"/>
      <c r="I229" s="19"/>
      <c r="J229" s="19"/>
      <c r="K229" s="19"/>
      <c r="L229" s="19"/>
      <c r="M229" s="19"/>
      <c r="N229" s="19"/>
      <c r="O229" s="49"/>
      <c r="P229" s="65">
        <f t="shared" si="165"/>
        <v>0</v>
      </c>
      <c r="Q229" s="49"/>
      <c r="R229" s="49"/>
      <c r="S229" s="65">
        <f t="shared" si="167"/>
        <v>0</v>
      </c>
    </row>
    <row r="230" spans="1:19" hidden="1" x14ac:dyDescent="0.25">
      <c r="A230" s="161"/>
      <c r="B230" s="23">
        <v>423290</v>
      </c>
      <c r="C230" s="17" t="s">
        <v>190</v>
      </c>
      <c r="D230" s="85">
        <f>SUM(D231)</f>
        <v>0</v>
      </c>
      <c r="E230" s="69">
        <f t="shared" ref="E230:O230" si="170">SUM(E231)</f>
        <v>0</v>
      </c>
      <c r="F230" s="20">
        <f t="shared" si="170"/>
        <v>0</v>
      </c>
      <c r="G230" s="20">
        <f t="shared" si="170"/>
        <v>0</v>
      </c>
      <c r="H230" s="20">
        <f t="shared" si="170"/>
        <v>0</v>
      </c>
      <c r="I230" s="20">
        <f t="shared" si="170"/>
        <v>0</v>
      </c>
      <c r="J230" s="20">
        <f t="shared" si="170"/>
        <v>0</v>
      </c>
      <c r="K230" s="20">
        <f t="shared" si="170"/>
        <v>0</v>
      </c>
      <c r="L230" s="20">
        <f t="shared" si="170"/>
        <v>0</v>
      </c>
      <c r="M230" s="20">
        <f t="shared" si="170"/>
        <v>0</v>
      </c>
      <c r="N230" s="20">
        <f t="shared" si="170"/>
        <v>0</v>
      </c>
      <c r="O230" s="50">
        <f t="shared" si="170"/>
        <v>0</v>
      </c>
      <c r="P230" s="65">
        <f t="shared" si="165"/>
        <v>0</v>
      </c>
      <c r="Q230" s="50">
        <f t="shared" ref="Q230:R230" si="171">SUM(Q231)</f>
        <v>0</v>
      </c>
      <c r="R230" s="50">
        <f t="shared" si="171"/>
        <v>0</v>
      </c>
      <c r="S230" s="65">
        <f t="shared" si="167"/>
        <v>0</v>
      </c>
    </row>
    <row r="231" spans="1:19" hidden="1" x14ac:dyDescent="0.25">
      <c r="A231" s="161"/>
      <c r="B231" s="23">
        <v>423291</v>
      </c>
      <c r="C231" s="17" t="s">
        <v>191</v>
      </c>
      <c r="D231" s="84"/>
      <c r="E231" s="68"/>
      <c r="F231" s="19"/>
      <c r="G231" s="19"/>
      <c r="H231" s="19"/>
      <c r="I231" s="19"/>
      <c r="J231" s="19"/>
      <c r="K231" s="19"/>
      <c r="L231" s="19"/>
      <c r="M231" s="19"/>
      <c r="N231" s="19"/>
      <c r="O231" s="49"/>
      <c r="P231" s="65">
        <f t="shared" si="165"/>
        <v>0</v>
      </c>
      <c r="Q231" s="49"/>
      <c r="R231" s="49"/>
      <c r="S231" s="65">
        <f t="shared" si="167"/>
        <v>0</v>
      </c>
    </row>
    <row r="232" spans="1:19" ht="25.5" hidden="1" x14ac:dyDescent="0.25">
      <c r="A232" s="271"/>
      <c r="B232" s="27">
        <v>423300</v>
      </c>
      <c r="C232" s="13" t="s">
        <v>192</v>
      </c>
      <c r="D232" s="82">
        <f>SUM(D233,D235,D239)</f>
        <v>0</v>
      </c>
      <c r="E232" s="66">
        <f t="shared" ref="E232:O232" si="172">SUM(E233,E235,E239)</f>
        <v>0</v>
      </c>
      <c r="F232" s="14">
        <f t="shared" si="172"/>
        <v>0</v>
      </c>
      <c r="G232" s="14">
        <f t="shared" si="172"/>
        <v>0</v>
      </c>
      <c r="H232" s="14">
        <f t="shared" si="172"/>
        <v>0</v>
      </c>
      <c r="I232" s="14">
        <f t="shared" si="172"/>
        <v>0</v>
      </c>
      <c r="J232" s="14">
        <f t="shared" si="172"/>
        <v>0</v>
      </c>
      <c r="K232" s="14">
        <f t="shared" si="172"/>
        <v>0</v>
      </c>
      <c r="L232" s="14">
        <f t="shared" si="172"/>
        <v>0</v>
      </c>
      <c r="M232" s="14">
        <f t="shared" si="172"/>
        <v>0</v>
      </c>
      <c r="N232" s="14">
        <f t="shared" si="172"/>
        <v>0</v>
      </c>
      <c r="O232" s="47">
        <f t="shared" si="172"/>
        <v>0</v>
      </c>
      <c r="P232" s="65">
        <f t="shared" si="165"/>
        <v>0</v>
      </c>
      <c r="Q232" s="47">
        <f t="shared" ref="Q232:R232" si="173">SUM(Q233,Q235,Q239)</f>
        <v>0</v>
      </c>
      <c r="R232" s="47">
        <f t="shared" si="173"/>
        <v>0</v>
      </c>
      <c r="S232" s="65">
        <f t="shared" si="167"/>
        <v>0</v>
      </c>
    </row>
    <row r="233" spans="1:19" ht="29.25" hidden="1" customHeight="1" x14ac:dyDescent="0.25">
      <c r="A233" s="161"/>
      <c r="B233" s="23">
        <v>423310</v>
      </c>
      <c r="C233" s="17" t="s">
        <v>192</v>
      </c>
      <c r="D233" s="83">
        <f>SUM(D234)</f>
        <v>0</v>
      </c>
      <c r="E233" s="67">
        <f t="shared" ref="E233:O233" si="174">SUM(E234)</f>
        <v>0</v>
      </c>
      <c r="F233" s="18">
        <f t="shared" si="174"/>
        <v>0</v>
      </c>
      <c r="G233" s="18">
        <f t="shared" si="174"/>
        <v>0</v>
      </c>
      <c r="H233" s="18">
        <f t="shared" si="174"/>
        <v>0</v>
      </c>
      <c r="I233" s="18">
        <f t="shared" si="174"/>
        <v>0</v>
      </c>
      <c r="J233" s="18">
        <f t="shared" si="174"/>
        <v>0</v>
      </c>
      <c r="K233" s="18">
        <f t="shared" si="174"/>
        <v>0</v>
      </c>
      <c r="L233" s="18">
        <f t="shared" si="174"/>
        <v>0</v>
      </c>
      <c r="M233" s="18">
        <f t="shared" si="174"/>
        <v>0</v>
      </c>
      <c r="N233" s="18">
        <f t="shared" si="174"/>
        <v>0</v>
      </c>
      <c r="O233" s="48">
        <f t="shared" si="174"/>
        <v>0</v>
      </c>
      <c r="P233" s="65">
        <f t="shared" si="165"/>
        <v>0</v>
      </c>
      <c r="Q233" s="48">
        <f t="shared" ref="Q233:R233" si="175">SUM(Q234)</f>
        <v>0</v>
      </c>
      <c r="R233" s="48">
        <f t="shared" si="175"/>
        <v>0</v>
      </c>
      <c r="S233" s="65">
        <f t="shared" si="167"/>
        <v>0</v>
      </c>
    </row>
    <row r="234" spans="1:19" ht="67.5" hidden="1" customHeight="1" x14ac:dyDescent="0.25">
      <c r="A234" s="161"/>
      <c r="B234" s="23">
        <v>423311</v>
      </c>
      <c r="C234" s="17" t="s">
        <v>563</v>
      </c>
      <c r="D234" s="84"/>
      <c r="E234" s="68"/>
      <c r="F234" s="19"/>
      <c r="G234" s="19"/>
      <c r="H234" s="19"/>
      <c r="I234" s="19"/>
      <c r="J234" s="19"/>
      <c r="K234" s="19"/>
      <c r="L234" s="19"/>
      <c r="M234" s="19"/>
      <c r="N234" s="19"/>
      <c r="O234" s="49"/>
      <c r="P234" s="65">
        <f t="shared" si="165"/>
        <v>0</v>
      </c>
      <c r="Q234" s="49"/>
      <c r="R234" s="49"/>
      <c r="S234" s="65">
        <f t="shared" si="167"/>
        <v>0</v>
      </c>
    </row>
    <row r="235" spans="1:19" hidden="1" x14ac:dyDescent="0.25">
      <c r="A235" s="161"/>
      <c r="B235" s="23">
        <v>423320</v>
      </c>
      <c r="C235" s="17" t="s">
        <v>193</v>
      </c>
      <c r="D235" s="83">
        <f>SUM(D236:D238)</f>
        <v>0</v>
      </c>
      <c r="E235" s="67">
        <f t="shared" ref="E235:O235" si="176">SUM(E236:E238)</f>
        <v>0</v>
      </c>
      <c r="F235" s="18">
        <f t="shared" si="176"/>
        <v>0</v>
      </c>
      <c r="G235" s="18">
        <f t="shared" si="176"/>
        <v>0</v>
      </c>
      <c r="H235" s="18">
        <f t="shared" si="176"/>
        <v>0</v>
      </c>
      <c r="I235" s="18">
        <f t="shared" si="176"/>
        <v>0</v>
      </c>
      <c r="J235" s="18">
        <f t="shared" si="176"/>
        <v>0</v>
      </c>
      <c r="K235" s="18">
        <f t="shared" si="176"/>
        <v>0</v>
      </c>
      <c r="L235" s="18">
        <f t="shared" si="176"/>
        <v>0</v>
      </c>
      <c r="M235" s="18">
        <f t="shared" si="176"/>
        <v>0</v>
      </c>
      <c r="N235" s="18">
        <f t="shared" si="176"/>
        <v>0</v>
      </c>
      <c r="O235" s="48">
        <f t="shared" si="176"/>
        <v>0</v>
      </c>
      <c r="P235" s="65">
        <f t="shared" si="165"/>
        <v>0</v>
      </c>
      <c r="Q235" s="48">
        <f t="shared" ref="Q235:R235" si="177">SUM(Q236:Q238)</f>
        <v>0</v>
      </c>
      <c r="R235" s="48">
        <f t="shared" si="177"/>
        <v>0</v>
      </c>
      <c r="S235" s="65">
        <f t="shared" si="167"/>
        <v>0</v>
      </c>
    </row>
    <row r="236" spans="1:19" hidden="1" x14ac:dyDescent="0.25">
      <c r="A236" s="161"/>
      <c r="B236" s="23">
        <v>423321</v>
      </c>
      <c r="C236" s="17" t="s">
        <v>194</v>
      </c>
      <c r="D236" s="84"/>
      <c r="E236" s="68"/>
      <c r="F236" s="19"/>
      <c r="G236" s="19"/>
      <c r="H236" s="19"/>
      <c r="I236" s="19"/>
      <c r="J236" s="19"/>
      <c r="K236" s="19"/>
      <c r="L236" s="19"/>
      <c r="M236" s="19"/>
      <c r="N236" s="19"/>
      <c r="O236" s="49"/>
      <c r="P236" s="65">
        <f t="shared" si="165"/>
        <v>0</v>
      </c>
      <c r="Q236" s="49"/>
      <c r="R236" s="49"/>
      <c r="S236" s="65">
        <f t="shared" si="167"/>
        <v>0</v>
      </c>
    </row>
    <row r="237" spans="1:19" hidden="1" x14ac:dyDescent="0.25">
      <c r="A237" s="161"/>
      <c r="B237" s="23">
        <v>423322</v>
      </c>
      <c r="C237" s="17" t="s">
        <v>195</v>
      </c>
      <c r="D237" s="84"/>
      <c r="E237" s="68"/>
      <c r="F237" s="19"/>
      <c r="G237" s="19"/>
      <c r="H237" s="19"/>
      <c r="I237" s="19"/>
      <c r="J237" s="19"/>
      <c r="K237" s="19"/>
      <c r="L237" s="19"/>
      <c r="M237" s="19"/>
      <c r="N237" s="19"/>
      <c r="O237" s="49"/>
      <c r="P237" s="65">
        <f t="shared" si="165"/>
        <v>0</v>
      </c>
      <c r="Q237" s="49"/>
      <c r="R237" s="49"/>
      <c r="S237" s="65">
        <f t="shared" si="167"/>
        <v>0</v>
      </c>
    </row>
    <row r="238" spans="1:19" ht="25.5" hidden="1" x14ac:dyDescent="0.25">
      <c r="A238" s="161"/>
      <c r="B238" s="23">
        <v>423323</v>
      </c>
      <c r="C238" s="17" t="s">
        <v>196</v>
      </c>
      <c r="D238" s="84"/>
      <c r="E238" s="68"/>
      <c r="F238" s="19"/>
      <c r="G238" s="19"/>
      <c r="H238" s="19"/>
      <c r="I238" s="19"/>
      <c r="J238" s="19"/>
      <c r="K238" s="19"/>
      <c r="L238" s="19"/>
      <c r="M238" s="19"/>
      <c r="N238" s="19"/>
      <c r="O238" s="49"/>
      <c r="P238" s="65">
        <f t="shared" si="165"/>
        <v>0</v>
      </c>
      <c r="Q238" s="49"/>
      <c r="R238" s="49"/>
      <c r="S238" s="65">
        <f t="shared" si="167"/>
        <v>0</v>
      </c>
    </row>
    <row r="239" spans="1:19" ht="25.5" hidden="1" x14ac:dyDescent="0.25">
      <c r="A239" s="161"/>
      <c r="B239" s="23">
        <v>423390</v>
      </c>
      <c r="C239" s="17" t="s">
        <v>197</v>
      </c>
      <c r="D239" s="83">
        <f>SUM(D240:D241)</f>
        <v>0</v>
      </c>
      <c r="E239" s="67">
        <f t="shared" ref="E239:O239" si="178">SUM(E240:E241)</f>
        <v>0</v>
      </c>
      <c r="F239" s="18">
        <f t="shared" si="178"/>
        <v>0</v>
      </c>
      <c r="G239" s="18">
        <f t="shared" si="178"/>
        <v>0</v>
      </c>
      <c r="H239" s="18">
        <f t="shared" si="178"/>
        <v>0</v>
      </c>
      <c r="I239" s="18">
        <f t="shared" si="178"/>
        <v>0</v>
      </c>
      <c r="J239" s="18">
        <f t="shared" si="178"/>
        <v>0</v>
      </c>
      <c r="K239" s="18">
        <f t="shared" si="178"/>
        <v>0</v>
      </c>
      <c r="L239" s="18">
        <f t="shared" si="178"/>
        <v>0</v>
      </c>
      <c r="M239" s="18">
        <f t="shared" si="178"/>
        <v>0</v>
      </c>
      <c r="N239" s="18">
        <f t="shared" si="178"/>
        <v>0</v>
      </c>
      <c r="O239" s="48">
        <f t="shared" si="178"/>
        <v>0</v>
      </c>
      <c r="P239" s="65">
        <f t="shared" si="165"/>
        <v>0</v>
      </c>
      <c r="Q239" s="48">
        <f t="shared" ref="Q239:R239" si="179">SUM(Q240:Q241)</f>
        <v>0</v>
      </c>
      <c r="R239" s="48">
        <f t="shared" si="179"/>
        <v>0</v>
      </c>
      <c r="S239" s="65">
        <f t="shared" si="167"/>
        <v>0</v>
      </c>
    </row>
    <row r="240" spans="1:19" hidden="1" x14ac:dyDescent="0.25">
      <c r="A240" s="161"/>
      <c r="B240" s="23">
        <v>423391</v>
      </c>
      <c r="C240" s="17" t="s">
        <v>198</v>
      </c>
      <c r="D240" s="84"/>
      <c r="E240" s="68"/>
      <c r="F240" s="19"/>
      <c r="G240" s="19"/>
      <c r="H240" s="19"/>
      <c r="I240" s="19"/>
      <c r="J240" s="19"/>
      <c r="K240" s="19"/>
      <c r="L240" s="19"/>
      <c r="M240" s="19"/>
      <c r="N240" s="19"/>
      <c r="O240" s="49"/>
      <c r="P240" s="65">
        <f t="shared" si="165"/>
        <v>0</v>
      </c>
      <c r="Q240" s="49"/>
      <c r="R240" s="49"/>
      <c r="S240" s="65">
        <f t="shared" si="167"/>
        <v>0</v>
      </c>
    </row>
    <row r="241" spans="1:19" ht="38.25" hidden="1" x14ac:dyDescent="0.25">
      <c r="A241" s="161"/>
      <c r="B241" s="23">
        <v>423399</v>
      </c>
      <c r="C241" s="17" t="s">
        <v>564</v>
      </c>
      <c r="D241" s="84"/>
      <c r="E241" s="68"/>
      <c r="F241" s="19"/>
      <c r="G241" s="19"/>
      <c r="H241" s="19"/>
      <c r="I241" s="19"/>
      <c r="J241" s="19"/>
      <c r="K241" s="19"/>
      <c r="L241" s="19"/>
      <c r="M241" s="19"/>
      <c r="N241" s="19"/>
      <c r="O241" s="49"/>
      <c r="P241" s="65">
        <f t="shared" si="165"/>
        <v>0</v>
      </c>
      <c r="Q241" s="49"/>
      <c r="R241" s="49"/>
      <c r="S241" s="65">
        <f t="shared" si="167"/>
        <v>0</v>
      </c>
    </row>
    <row r="242" spans="1:19" hidden="1" x14ac:dyDescent="0.25">
      <c r="A242" s="271"/>
      <c r="B242" s="27">
        <v>423400</v>
      </c>
      <c r="C242" s="13" t="s">
        <v>199</v>
      </c>
      <c r="D242" s="82">
        <f>SUM(D243,D248,D250,D254)</f>
        <v>0</v>
      </c>
      <c r="E242" s="66">
        <f t="shared" ref="E242:O242" si="180">SUM(E243,E248,E250,E254)</f>
        <v>0</v>
      </c>
      <c r="F242" s="14">
        <f t="shared" si="180"/>
        <v>0</v>
      </c>
      <c r="G242" s="14">
        <f t="shared" si="180"/>
        <v>0</v>
      </c>
      <c r="H242" s="14">
        <f t="shared" si="180"/>
        <v>0</v>
      </c>
      <c r="I242" s="14">
        <f t="shared" si="180"/>
        <v>0</v>
      </c>
      <c r="J242" s="14">
        <f t="shared" si="180"/>
        <v>0</v>
      </c>
      <c r="K242" s="14">
        <f t="shared" si="180"/>
        <v>0</v>
      </c>
      <c r="L242" s="14">
        <f t="shared" si="180"/>
        <v>0</v>
      </c>
      <c r="M242" s="14">
        <f t="shared" si="180"/>
        <v>0</v>
      </c>
      <c r="N242" s="14">
        <f t="shared" si="180"/>
        <v>0</v>
      </c>
      <c r="O242" s="47">
        <f t="shared" si="180"/>
        <v>0</v>
      </c>
      <c r="P242" s="65">
        <f t="shared" si="165"/>
        <v>0</v>
      </c>
      <c r="Q242" s="47">
        <f t="shared" ref="Q242:R242" si="181">SUM(Q243,Q248,Q250,Q254)</f>
        <v>0</v>
      </c>
      <c r="R242" s="47">
        <f t="shared" si="181"/>
        <v>0</v>
      </c>
      <c r="S242" s="65">
        <f t="shared" si="167"/>
        <v>0</v>
      </c>
    </row>
    <row r="243" spans="1:19" hidden="1" x14ac:dyDescent="0.25">
      <c r="A243" s="161"/>
      <c r="B243" s="23">
        <v>423410</v>
      </c>
      <c r="C243" s="17" t="s">
        <v>200</v>
      </c>
      <c r="D243" s="83">
        <f>SUM(D244:D246,D247)</f>
        <v>0</v>
      </c>
      <c r="E243" s="67">
        <f t="shared" ref="E243:O243" si="182">SUM(E244:E246,E247)</f>
        <v>0</v>
      </c>
      <c r="F243" s="18">
        <f t="shared" si="182"/>
        <v>0</v>
      </c>
      <c r="G243" s="18">
        <f t="shared" si="182"/>
        <v>0</v>
      </c>
      <c r="H243" s="18">
        <f t="shared" si="182"/>
        <v>0</v>
      </c>
      <c r="I243" s="18">
        <f t="shared" si="182"/>
        <v>0</v>
      </c>
      <c r="J243" s="18">
        <f t="shared" si="182"/>
        <v>0</v>
      </c>
      <c r="K243" s="18">
        <f t="shared" si="182"/>
        <v>0</v>
      </c>
      <c r="L243" s="18">
        <f t="shared" si="182"/>
        <v>0</v>
      </c>
      <c r="M243" s="18">
        <f t="shared" si="182"/>
        <v>0</v>
      </c>
      <c r="N243" s="18">
        <f t="shared" si="182"/>
        <v>0</v>
      </c>
      <c r="O243" s="48">
        <f t="shared" si="182"/>
        <v>0</v>
      </c>
      <c r="P243" s="65">
        <f t="shared" si="165"/>
        <v>0</v>
      </c>
      <c r="Q243" s="48">
        <f t="shared" ref="Q243:R243" si="183">SUM(Q244:Q246,Q247)</f>
        <v>0</v>
      </c>
      <c r="R243" s="48">
        <f t="shared" si="183"/>
        <v>0</v>
      </c>
      <c r="S243" s="65">
        <f t="shared" si="167"/>
        <v>0</v>
      </c>
    </row>
    <row r="244" spans="1:19" ht="38.25" hidden="1" x14ac:dyDescent="0.25">
      <c r="A244" s="161"/>
      <c r="B244" s="16">
        <v>423411</v>
      </c>
      <c r="C244" s="17" t="s">
        <v>201</v>
      </c>
      <c r="D244" s="84"/>
      <c r="E244" s="68"/>
      <c r="F244" s="19"/>
      <c r="G244" s="19"/>
      <c r="H244" s="19"/>
      <c r="I244" s="19"/>
      <c r="J244" s="19"/>
      <c r="K244" s="19"/>
      <c r="L244" s="19"/>
      <c r="M244" s="19"/>
      <c r="N244" s="19"/>
      <c r="O244" s="49"/>
      <c r="P244" s="65">
        <f t="shared" si="165"/>
        <v>0</v>
      </c>
      <c r="Q244" s="49"/>
      <c r="R244" s="49"/>
      <c r="S244" s="65">
        <f t="shared" si="167"/>
        <v>0</v>
      </c>
    </row>
    <row r="245" spans="1:19" hidden="1" x14ac:dyDescent="0.25">
      <c r="A245" s="161"/>
      <c r="B245" s="16">
        <v>423412</v>
      </c>
      <c r="C245" s="17" t="s">
        <v>202</v>
      </c>
      <c r="D245" s="84"/>
      <c r="E245" s="68"/>
      <c r="F245" s="19"/>
      <c r="G245" s="19"/>
      <c r="H245" s="19"/>
      <c r="I245" s="19"/>
      <c r="J245" s="19"/>
      <c r="K245" s="19"/>
      <c r="L245" s="19"/>
      <c r="M245" s="19"/>
      <c r="N245" s="19"/>
      <c r="O245" s="49"/>
      <c r="P245" s="65">
        <f t="shared" si="165"/>
        <v>0</v>
      </c>
      <c r="Q245" s="49"/>
      <c r="R245" s="49"/>
      <c r="S245" s="65">
        <f t="shared" si="167"/>
        <v>0</v>
      </c>
    </row>
    <row r="246" spans="1:19" hidden="1" x14ac:dyDescent="0.25">
      <c r="A246" s="161"/>
      <c r="B246" s="16">
        <v>423413</v>
      </c>
      <c r="C246" s="17" t="s">
        <v>692</v>
      </c>
      <c r="D246" s="84"/>
      <c r="E246" s="68"/>
      <c r="F246" s="19"/>
      <c r="G246" s="19"/>
      <c r="H246" s="19"/>
      <c r="I246" s="19"/>
      <c r="J246" s="19"/>
      <c r="K246" s="19"/>
      <c r="L246" s="19"/>
      <c r="M246" s="19"/>
      <c r="N246" s="19"/>
      <c r="O246" s="49"/>
      <c r="P246" s="65">
        <f t="shared" si="165"/>
        <v>0</v>
      </c>
      <c r="Q246" s="49"/>
      <c r="R246" s="49"/>
      <c r="S246" s="65">
        <f t="shared" si="167"/>
        <v>0</v>
      </c>
    </row>
    <row r="247" spans="1:19" hidden="1" x14ac:dyDescent="0.25">
      <c r="A247" s="161"/>
      <c r="B247" s="16">
        <v>423419</v>
      </c>
      <c r="C247" s="17" t="s">
        <v>203</v>
      </c>
      <c r="D247" s="84"/>
      <c r="E247" s="68"/>
      <c r="F247" s="19"/>
      <c r="G247" s="19"/>
      <c r="H247" s="19"/>
      <c r="I247" s="19"/>
      <c r="J247" s="19"/>
      <c r="K247" s="19"/>
      <c r="L247" s="19"/>
      <c r="M247" s="19"/>
      <c r="N247" s="19"/>
      <c r="O247" s="49"/>
      <c r="P247" s="65">
        <f t="shared" si="165"/>
        <v>0</v>
      </c>
      <c r="Q247" s="49"/>
      <c r="R247" s="49"/>
      <c r="S247" s="65">
        <f t="shared" si="167"/>
        <v>0</v>
      </c>
    </row>
    <row r="248" spans="1:19" ht="25.5" hidden="1" x14ac:dyDescent="0.25">
      <c r="A248" s="161"/>
      <c r="B248" s="16">
        <v>423420</v>
      </c>
      <c r="C248" s="17" t="s">
        <v>204</v>
      </c>
      <c r="D248" s="83">
        <f>SUM(D249)</f>
        <v>0</v>
      </c>
      <c r="E248" s="67">
        <f t="shared" ref="E248:O248" si="184">SUM(E249)</f>
        <v>0</v>
      </c>
      <c r="F248" s="18">
        <f t="shared" si="184"/>
        <v>0</v>
      </c>
      <c r="G248" s="18">
        <f t="shared" si="184"/>
        <v>0</v>
      </c>
      <c r="H248" s="18">
        <f t="shared" si="184"/>
        <v>0</v>
      </c>
      <c r="I248" s="18">
        <f t="shared" si="184"/>
        <v>0</v>
      </c>
      <c r="J248" s="18">
        <f t="shared" si="184"/>
        <v>0</v>
      </c>
      <c r="K248" s="18">
        <f t="shared" si="184"/>
        <v>0</v>
      </c>
      <c r="L248" s="18">
        <f t="shared" si="184"/>
        <v>0</v>
      </c>
      <c r="M248" s="18">
        <f t="shared" si="184"/>
        <v>0</v>
      </c>
      <c r="N248" s="18">
        <f t="shared" si="184"/>
        <v>0</v>
      </c>
      <c r="O248" s="48">
        <f t="shared" si="184"/>
        <v>0</v>
      </c>
      <c r="P248" s="65">
        <f t="shared" si="165"/>
        <v>0</v>
      </c>
      <c r="Q248" s="48">
        <f t="shared" ref="Q248:R248" si="185">SUM(Q249)</f>
        <v>0</v>
      </c>
      <c r="R248" s="48">
        <f t="shared" si="185"/>
        <v>0</v>
      </c>
      <c r="S248" s="65">
        <f t="shared" si="167"/>
        <v>0</v>
      </c>
    </row>
    <row r="249" spans="1:19" ht="46.5" hidden="1" customHeight="1" x14ac:dyDescent="0.25">
      <c r="A249" s="161"/>
      <c r="B249" s="16">
        <v>423421</v>
      </c>
      <c r="C249" s="17" t="s">
        <v>565</v>
      </c>
      <c r="D249" s="84"/>
      <c r="E249" s="68"/>
      <c r="F249" s="19"/>
      <c r="G249" s="19"/>
      <c r="H249" s="19"/>
      <c r="I249" s="19"/>
      <c r="J249" s="19"/>
      <c r="K249" s="19"/>
      <c r="L249" s="19"/>
      <c r="M249" s="19"/>
      <c r="N249" s="19"/>
      <c r="O249" s="49"/>
      <c r="P249" s="65">
        <f t="shared" si="165"/>
        <v>0</v>
      </c>
      <c r="Q249" s="49"/>
      <c r="R249" s="49"/>
      <c r="S249" s="65">
        <f t="shared" si="167"/>
        <v>0</v>
      </c>
    </row>
    <row r="250" spans="1:19" hidden="1" x14ac:dyDescent="0.25">
      <c r="A250" s="161"/>
      <c r="B250" s="16">
        <v>423430</v>
      </c>
      <c r="C250" s="17" t="s">
        <v>205</v>
      </c>
      <c r="D250" s="83">
        <f>SUM(D251:D253)</f>
        <v>0</v>
      </c>
      <c r="E250" s="67">
        <f t="shared" ref="E250:O250" si="186">SUM(E251:E253)</f>
        <v>0</v>
      </c>
      <c r="F250" s="18">
        <f t="shared" si="186"/>
        <v>0</v>
      </c>
      <c r="G250" s="18">
        <f t="shared" si="186"/>
        <v>0</v>
      </c>
      <c r="H250" s="18">
        <f t="shared" si="186"/>
        <v>0</v>
      </c>
      <c r="I250" s="18">
        <f t="shared" si="186"/>
        <v>0</v>
      </c>
      <c r="J250" s="18">
        <f t="shared" si="186"/>
        <v>0</v>
      </c>
      <c r="K250" s="18">
        <f t="shared" si="186"/>
        <v>0</v>
      </c>
      <c r="L250" s="18">
        <f t="shared" si="186"/>
        <v>0</v>
      </c>
      <c r="M250" s="18">
        <f t="shared" si="186"/>
        <v>0</v>
      </c>
      <c r="N250" s="18">
        <f t="shared" si="186"/>
        <v>0</v>
      </c>
      <c r="O250" s="48">
        <f t="shared" si="186"/>
        <v>0</v>
      </c>
      <c r="P250" s="65">
        <f t="shared" si="165"/>
        <v>0</v>
      </c>
      <c r="Q250" s="48">
        <f t="shared" ref="Q250:R250" si="187">SUM(Q251:Q253)</f>
        <v>0</v>
      </c>
      <c r="R250" s="48">
        <f t="shared" si="187"/>
        <v>0</v>
      </c>
      <c r="S250" s="65">
        <f t="shared" si="167"/>
        <v>0</v>
      </c>
    </row>
    <row r="251" spans="1:19" ht="38.25" hidden="1" x14ac:dyDescent="0.25">
      <c r="A251" s="161"/>
      <c r="B251" s="16">
        <v>423431</v>
      </c>
      <c r="C251" s="17" t="s">
        <v>669</v>
      </c>
      <c r="D251" s="84"/>
      <c r="E251" s="68"/>
      <c r="F251" s="19"/>
      <c r="G251" s="19"/>
      <c r="H251" s="19"/>
      <c r="I251" s="19"/>
      <c r="J251" s="19"/>
      <c r="K251" s="19"/>
      <c r="L251" s="19"/>
      <c r="M251" s="19"/>
      <c r="N251" s="19"/>
      <c r="O251" s="49"/>
      <c r="P251" s="65">
        <f t="shared" si="165"/>
        <v>0</v>
      </c>
      <c r="Q251" s="49"/>
      <c r="R251" s="49"/>
      <c r="S251" s="65">
        <f t="shared" si="167"/>
        <v>0</v>
      </c>
    </row>
    <row r="252" spans="1:19" ht="63.75" hidden="1" customHeight="1" x14ac:dyDescent="0.25">
      <c r="A252" s="161"/>
      <c r="B252" s="16">
        <v>423432</v>
      </c>
      <c r="C252" s="17" t="s">
        <v>543</v>
      </c>
      <c r="D252" s="84"/>
      <c r="E252" s="68"/>
      <c r="F252" s="19"/>
      <c r="G252" s="19"/>
      <c r="H252" s="19"/>
      <c r="I252" s="19"/>
      <c r="J252" s="19"/>
      <c r="K252" s="19"/>
      <c r="L252" s="19"/>
      <c r="M252" s="19"/>
      <c r="N252" s="19"/>
      <c r="O252" s="49"/>
      <c r="P252" s="65">
        <f t="shared" si="165"/>
        <v>0</v>
      </c>
      <c r="Q252" s="49"/>
      <c r="R252" s="49"/>
      <c r="S252" s="65">
        <f t="shared" si="167"/>
        <v>0</v>
      </c>
    </row>
    <row r="253" spans="1:19" ht="82.5" hidden="1" customHeight="1" x14ac:dyDescent="0.25">
      <c r="A253" s="161"/>
      <c r="B253" s="16">
        <v>423439</v>
      </c>
      <c r="C253" s="17" t="s">
        <v>567</v>
      </c>
      <c r="D253" s="84"/>
      <c r="E253" s="68"/>
      <c r="F253" s="19"/>
      <c r="G253" s="19"/>
      <c r="H253" s="19"/>
      <c r="I253" s="19"/>
      <c r="J253" s="19"/>
      <c r="K253" s="19"/>
      <c r="L253" s="19"/>
      <c r="M253" s="19"/>
      <c r="N253" s="19"/>
      <c r="O253" s="49"/>
      <c r="P253" s="65">
        <f t="shared" si="165"/>
        <v>0</v>
      </c>
      <c r="Q253" s="49"/>
      <c r="R253" s="49"/>
      <c r="S253" s="65">
        <f t="shared" si="167"/>
        <v>0</v>
      </c>
    </row>
    <row r="254" spans="1:19" hidden="1" x14ac:dyDescent="0.25">
      <c r="A254" s="161"/>
      <c r="B254" s="16">
        <v>423440</v>
      </c>
      <c r="C254" s="17" t="s">
        <v>206</v>
      </c>
      <c r="D254" s="83">
        <f>SUM(D255:D256)</f>
        <v>0</v>
      </c>
      <c r="E254" s="67">
        <f t="shared" ref="E254:O254" si="188">SUM(E255:E256)</f>
        <v>0</v>
      </c>
      <c r="F254" s="18">
        <f t="shared" si="188"/>
        <v>0</v>
      </c>
      <c r="G254" s="18">
        <f t="shared" si="188"/>
        <v>0</v>
      </c>
      <c r="H254" s="18">
        <f t="shared" si="188"/>
        <v>0</v>
      </c>
      <c r="I254" s="18">
        <f t="shared" si="188"/>
        <v>0</v>
      </c>
      <c r="J254" s="18">
        <f t="shared" si="188"/>
        <v>0</v>
      </c>
      <c r="K254" s="18">
        <f t="shared" si="188"/>
        <v>0</v>
      </c>
      <c r="L254" s="18">
        <f t="shared" si="188"/>
        <v>0</v>
      </c>
      <c r="M254" s="18">
        <f t="shared" si="188"/>
        <v>0</v>
      </c>
      <c r="N254" s="18">
        <f t="shared" si="188"/>
        <v>0</v>
      </c>
      <c r="O254" s="48">
        <f t="shared" si="188"/>
        <v>0</v>
      </c>
      <c r="P254" s="65">
        <f t="shared" si="165"/>
        <v>0</v>
      </c>
      <c r="Q254" s="48">
        <f t="shared" ref="Q254:R254" si="189">SUM(Q255:Q256)</f>
        <v>0</v>
      </c>
      <c r="R254" s="48">
        <f t="shared" si="189"/>
        <v>0</v>
      </c>
      <c r="S254" s="65">
        <f t="shared" si="167"/>
        <v>0</v>
      </c>
    </row>
    <row r="255" spans="1:19" ht="29.25" hidden="1" customHeight="1" x14ac:dyDescent="0.25">
      <c r="A255" s="161"/>
      <c r="B255" s="16">
        <v>423441</v>
      </c>
      <c r="C255" s="17" t="s">
        <v>527</v>
      </c>
      <c r="D255" s="84"/>
      <c r="E255" s="68"/>
      <c r="F255" s="19"/>
      <c r="G255" s="19"/>
      <c r="H255" s="19"/>
      <c r="I255" s="19"/>
      <c r="J255" s="19"/>
      <c r="K255" s="19"/>
      <c r="L255" s="19"/>
      <c r="M255" s="19"/>
      <c r="N255" s="19"/>
      <c r="O255" s="49"/>
      <c r="P255" s="65">
        <f t="shared" si="165"/>
        <v>0</v>
      </c>
      <c r="Q255" s="49"/>
      <c r="R255" s="49"/>
      <c r="S255" s="65">
        <f t="shared" si="167"/>
        <v>0</v>
      </c>
    </row>
    <row r="256" spans="1:19" ht="38.25" hidden="1" x14ac:dyDescent="0.25">
      <c r="A256" s="161"/>
      <c r="B256" s="16">
        <v>423449</v>
      </c>
      <c r="C256" s="17" t="s">
        <v>568</v>
      </c>
      <c r="D256" s="84"/>
      <c r="E256" s="68"/>
      <c r="F256" s="19"/>
      <c r="G256" s="19"/>
      <c r="H256" s="19"/>
      <c r="I256" s="19"/>
      <c r="J256" s="19"/>
      <c r="K256" s="19"/>
      <c r="L256" s="19"/>
      <c r="M256" s="19"/>
      <c r="N256" s="19"/>
      <c r="O256" s="49"/>
      <c r="P256" s="65">
        <f t="shared" si="165"/>
        <v>0</v>
      </c>
      <c r="Q256" s="49"/>
      <c r="R256" s="49"/>
      <c r="S256" s="65">
        <f t="shared" si="167"/>
        <v>0</v>
      </c>
    </row>
    <row r="257" spans="1:19" hidden="1" x14ac:dyDescent="0.25">
      <c r="A257" s="271"/>
      <c r="B257" s="12">
        <v>423500</v>
      </c>
      <c r="C257" s="13" t="s">
        <v>207</v>
      </c>
      <c r="D257" s="82">
        <f>SUM(D258,D262,D265,D268, E260)</f>
        <v>0</v>
      </c>
      <c r="E257" s="66">
        <f>SUM(E258,E262,E265,E268, E260)</f>
        <v>0</v>
      </c>
      <c r="F257" s="66">
        <f t="shared" ref="F257:O257" si="190">SUM(F258,F262,F265,F268, F260)</f>
        <v>0</v>
      </c>
      <c r="G257" s="66">
        <f t="shared" si="190"/>
        <v>0</v>
      </c>
      <c r="H257" s="66">
        <f t="shared" si="190"/>
        <v>0</v>
      </c>
      <c r="I257" s="66">
        <f t="shared" si="190"/>
        <v>0</v>
      </c>
      <c r="J257" s="66">
        <f t="shared" si="190"/>
        <v>0</v>
      </c>
      <c r="K257" s="66">
        <f t="shared" si="190"/>
        <v>0</v>
      </c>
      <c r="L257" s="66">
        <f>SUM(L258,L262,L265,L268, L260)</f>
        <v>0</v>
      </c>
      <c r="M257" s="66">
        <f t="shared" si="190"/>
        <v>0</v>
      </c>
      <c r="N257" s="66">
        <f>SUM(N258,N262,N265,N268, N260)</f>
        <v>0</v>
      </c>
      <c r="O257" s="66">
        <f t="shared" si="190"/>
        <v>0</v>
      </c>
      <c r="P257" s="65">
        <f t="shared" si="165"/>
        <v>0</v>
      </c>
      <c r="Q257" s="66">
        <f t="shared" ref="Q257" si="191">SUM(Q258,Q262,Q265,Q268, Q260)</f>
        <v>0</v>
      </c>
      <c r="R257" s="66">
        <f>SUM(R258,R262,R265,R268, R260)</f>
        <v>0</v>
      </c>
      <c r="S257" s="65">
        <f t="shared" si="167"/>
        <v>0</v>
      </c>
    </row>
    <row r="258" spans="1:19" hidden="1" x14ac:dyDescent="0.25">
      <c r="A258" s="271"/>
      <c r="B258" s="16">
        <v>423510</v>
      </c>
      <c r="C258" s="17" t="s">
        <v>208</v>
      </c>
      <c r="D258" s="83">
        <f>SUM(D259)</f>
        <v>0</v>
      </c>
      <c r="E258" s="67">
        <f t="shared" ref="E258:N258" si="192">SUM(E259)</f>
        <v>0</v>
      </c>
      <c r="F258" s="18">
        <f>SUM(F259)</f>
        <v>0</v>
      </c>
      <c r="G258" s="18">
        <f>SUM(G259)</f>
        <v>0</v>
      </c>
      <c r="H258" s="18">
        <f>SUM(H259)</f>
        <v>0</v>
      </c>
      <c r="I258" s="18">
        <f t="shared" si="192"/>
        <v>0</v>
      </c>
      <c r="J258" s="18">
        <f t="shared" si="192"/>
        <v>0</v>
      </c>
      <c r="K258" s="18">
        <f>SUM(K259)</f>
        <v>0</v>
      </c>
      <c r="L258" s="18">
        <f t="shared" si="192"/>
        <v>0</v>
      </c>
      <c r="M258" s="18">
        <f>SUM(M259)</f>
        <v>0</v>
      </c>
      <c r="N258" s="18">
        <f t="shared" si="192"/>
        <v>0</v>
      </c>
      <c r="O258" s="18">
        <f>SUM(O259)</f>
        <v>0</v>
      </c>
      <c r="P258" s="65">
        <f t="shared" si="165"/>
        <v>0</v>
      </c>
      <c r="Q258" s="48">
        <f t="shared" ref="Q258:R258" si="193">SUM(Q259)</f>
        <v>0</v>
      </c>
      <c r="R258" s="48">
        <f t="shared" si="193"/>
        <v>0</v>
      </c>
      <c r="S258" s="65">
        <f t="shared" si="167"/>
        <v>0</v>
      </c>
    </row>
    <row r="259" spans="1:19" hidden="1" x14ac:dyDescent="0.25">
      <c r="A259" s="271"/>
      <c r="B259" s="16">
        <v>423511</v>
      </c>
      <c r="C259" s="17" t="s">
        <v>208</v>
      </c>
      <c r="D259" s="92"/>
      <c r="E259" s="76"/>
      <c r="F259" s="32"/>
      <c r="G259" s="32"/>
      <c r="H259" s="32"/>
      <c r="I259" s="32"/>
      <c r="J259" s="32"/>
      <c r="K259" s="32"/>
      <c r="L259" s="32"/>
      <c r="M259" s="32"/>
      <c r="N259" s="32"/>
      <c r="O259" s="58"/>
      <c r="P259" s="65">
        <f t="shared" si="165"/>
        <v>0</v>
      </c>
      <c r="Q259" s="58"/>
      <c r="R259" s="58"/>
      <c r="S259" s="65">
        <f t="shared" si="167"/>
        <v>0</v>
      </c>
    </row>
    <row r="260" spans="1:19" hidden="1" x14ac:dyDescent="0.25">
      <c r="A260" s="271"/>
      <c r="B260" s="16">
        <v>423520</v>
      </c>
      <c r="C260" s="17" t="s">
        <v>569</v>
      </c>
      <c r="D260" s="179">
        <f>D261</f>
        <v>0</v>
      </c>
      <c r="E260" s="180">
        <f>E261</f>
        <v>0</v>
      </c>
      <c r="F260" s="181">
        <f>F261</f>
        <v>0</v>
      </c>
      <c r="G260" s="181">
        <f t="shared" ref="G260:O260" si="194">G261</f>
        <v>0</v>
      </c>
      <c r="H260" s="181">
        <f t="shared" si="194"/>
        <v>0</v>
      </c>
      <c r="I260" s="181">
        <f t="shared" si="194"/>
        <v>0</v>
      </c>
      <c r="J260" s="181">
        <f t="shared" si="194"/>
        <v>0</v>
      </c>
      <c r="K260" s="181">
        <f>K261</f>
        <v>0</v>
      </c>
      <c r="L260" s="181">
        <f t="shared" si="194"/>
        <v>0</v>
      </c>
      <c r="M260" s="181">
        <f t="shared" si="194"/>
        <v>0</v>
      </c>
      <c r="N260" s="181">
        <f t="shared" si="194"/>
        <v>0</v>
      </c>
      <c r="O260" s="181">
        <f t="shared" si="194"/>
        <v>0</v>
      </c>
      <c r="P260" s="182">
        <f t="shared" si="165"/>
        <v>0</v>
      </c>
      <c r="Q260" s="181">
        <f t="shared" ref="Q260:R260" si="195">Q261</f>
        <v>0</v>
      </c>
      <c r="R260" s="181">
        <f t="shared" si="195"/>
        <v>0</v>
      </c>
      <c r="S260" s="65">
        <f t="shared" si="167"/>
        <v>0</v>
      </c>
    </row>
    <row r="261" spans="1:19" ht="25.5" hidden="1" x14ac:dyDescent="0.25">
      <c r="A261" s="271"/>
      <c r="B261" s="16">
        <v>423521</v>
      </c>
      <c r="C261" s="17" t="s">
        <v>570</v>
      </c>
      <c r="D261" s="92"/>
      <c r="E261" s="76"/>
      <c r="F261" s="32"/>
      <c r="G261" s="32"/>
      <c r="H261" s="32"/>
      <c r="I261" s="32"/>
      <c r="J261" s="32"/>
      <c r="K261" s="32"/>
      <c r="L261" s="32"/>
      <c r="M261" s="32"/>
      <c r="N261" s="32"/>
      <c r="O261" s="58"/>
      <c r="P261" s="65">
        <f t="shared" si="165"/>
        <v>0</v>
      </c>
      <c r="Q261" s="58"/>
      <c r="R261" s="58"/>
      <c r="S261" s="65">
        <f t="shared" si="167"/>
        <v>0</v>
      </c>
    </row>
    <row r="262" spans="1:19" hidden="1" x14ac:dyDescent="0.25">
      <c r="A262" s="161"/>
      <c r="B262" s="16">
        <v>423530</v>
      </c>
      <c r="C262" s="17" t="s">
        <v>209</v>
      </c>
      <c r="D262" s="83">
        <f>SUM(D263:D264)</f>
        <v>0</v>
      </c>
      <c r="E262" s="67">
        <f t="shared" ref="E262:O262" si="196">SUM(E263:E264)</f>
        <v>0</v>
      </c>
      <c r="F262" s="18">
        <f t="shared" si="196"/>
        <v>0</v>
      </c>
      <c r="G262" s="18">
        <f t="shared" si="196"/>
        <v>0</v>
      </c>
      <c r="H262" s="18">
        <f t="shared" si="196"/>
        <v>0</v>
      </c>
      <c r="I262" s="18">
        <f t="shared" si="196"/>
        <v>0</v>
      </c>
      <c r="J262" s="18">
        <f t="shared" si="196"/>
        <v>0</v>
      </c>
      <c r="K262" s="18">
        <f t="shared" si="196"/>
        <v>0</v>
      </c>
      <c r="L262" s="18">
        <f t="shared" si="196"/>
        <v>0</v>
      </c>
      <c r="M262" s="18">
        <f t="shared" si="196"/>
        <v>0</v>
      </c>
      <c r="N262" s="18">
        <f t="shared" si="196"/>
        <v>0</v>
      </c>
      <c r="O262" s="48">
        <f t="shared" si="196"/>
        <v>0</v>
      </c>
      <c r="P262" s="65">
        <f t="shared" si="165"/>
        <v>0</v>
      </c>
      <c r="Q262" s="48">
        <f t="shared" ref="Q262:R262" si="197">SUM(Q263:Q264)</f>
        <v>0</v>
      </c>
      <c r="R262" s="48">
        <f t="shared" si="197"/>
        <v>0</v>
      </c>
      <c r="S262" s="65">
        <f t="shared" si="167"/>
        <v>0</v>
      </c>
    </row>
    <row r="263" spans="1:19" hidden="1" x14ac:dyDescent="0.25">
      <c r="A263" s="161"/>
      <c r="B263" s="16">
        <v>423531</v>
      </c>
      <c r="C263" s="17" t="s">
        <v>210</v>
      </c>
      <c r="D263" s="84"/>
      <c r="E263" s="68"/>
      <c r="F263" s="19"/>
      <c r="G263" s="19"/>
      <c r="H263" s="19"/>
      <c r="I263" s="19"/>
      <c r="J263" s="19"/>
      <c r="K263" s="19"/>
      <c r="L263" s="19"/>
      <c r="M263" s="19"/>
      <c r="N263" s="19"/>
      <c r="O263" s="49"/>
      <c r="P263" s="65">
        <f t="shared" si="165"/>
        <v>0</v>
      </c>
      <c r="Q263" s="49"/>
      <c r="R263" s="49"/>
      <c r="S263" s="65">
        <f t="shared" si="167"/>
        <v>0</v>
      </c>
    </row>
    <row r="264" spans="1:19" ht="38.25" hidden="1" x14ac:dyDescent="0.25">
      <c r="A264" s="161"/>
      <c r="B264" s="16">
        <v>423539</v>
      </c>
      <c r="C264" s="17" t="s">
        <v>571</v>
      </c>
      <c r="D264" s="84"/>
      <c r="E264" s="68"/>
      <c r="F264" s="19"/>
      <c r="G264" s="19"/>
      <c r="H264" s="19"/>
      <c r="I264" s="19"/>
      <c r="J264" s="19"/>
      <c r="K264" s="19"/>
      <c r="L264" s="19"/>
      <c r="M264" s="19"/>
      <c r="N264" s="19"/>
      <c r="O264" s="49"/>
      <c r="P264" s="65">
        <f t="shared" si="165"/>
        <v>0</v>
      </c>
      <c r="Q264" s="49"/>
      <c r="R264" s="49"/>
      <c r="S264" s="65">
        <f t="shared" si="167"/>
        <v>0</v>
      </c>
    </row>
    <row r="265" spans="1:19" hidden="1" x14ac:dyDescent="0.25">
      <c r="A265" s="161"/>
      <c r="B265" s="16">
        <v>423540</v>
      </c>
      <c r="C265" s="17" t="s">
        <v>211</v>
      </c>
      <c r="D265" s="83">
        <f>SUM(D266:D267)</f>
        <v>0</v>
      </c>
      <c r="E265" s="67">
        <f t="shared" ref="E265:O265" si="198">SUM(E266:E267)</f>
        <v>0</v>
      </c>
      <c r="F265" s="18">
        <f t="shared" si="198"/>
        <v>0</v>
      </c>
      <c r="G265" s="18">
        <f t="shared" si="198"/>
        <v>0</v>
      </c>
      <c r="H265" s="18">
        <f t="shared" si="198"/>
        <v>0</v>
      </c>
      <c r="I265" s="18">
        <f t="shared" si="198"/>
        <v>0</v>
      </c>
      <c r="J265" s="18">
        <f t="shared" si="198"/>
        <v>0</v>
      </c>
      <c r="K265" s="18">
        <f t="shared" si="198"/>
        <v>0</v>
      </c>
      <c r="L265" s="18">
        <f t="shared" si="198"/>
        <v>0</v>
      </c>
      <c r="M265" s="18">
        <f t="shared" si="198"/>
        <v>0</v>
      </c>
      <c r="N265" s="18">
        <f t="shared" si="198"/>
        <v>0</v>
      </c>
      <c r="O265" s="48">
        <f t="shared" si="198"/>
        <v>0</v>
      </c>
      <c r="P265" s="65">
        <f t="shared" si="165"/>
        <v>0</v>
      </c>
      <c r="Q265" s="48">
        <f t="shared" ref="Q265:R265" si="199">SUM(Q266:Q267)</f>
        <v>0</v>
      </c>
      <c r="R265" s="48">
        <f t="shared" si="199"/>
        <v>0</v>
      </c>
      <c r="S265" s="65">
        <f t="shared" si="167"/>
        <v>0</v>
      </c>
    </row>
    <row r="266" spans="1:19" hidden="1" x14ac:dyDescent="0.25">
      <c r="A266" s="161"/>
      <c r="B266" s="16">
        <v>423541</v>
      </c>
      <c r="C266" s="17" t="s">
        <v>212</v>
      </c>
      <c r="D266" s="84"/>
      <c r="E266" s="68"/>
      <c r="F266" s="19"/>
      <c r="G266" s="19"/>
      <c r="H266" s="19"/>
      <c r="I266" s="19"/>
      <c r="J266" s="19"/>
      <c r="K266" s="19"/>
      <c r="L266" s="19"/>
      <c r="M266" s="19"/>
      <c r="N266" s="19"/>
      <c r="O266" s="49"/>
      <c r="P266" s="65">
        <f t="shared" si="165"/>
        <v>0</v>
      </c>
      <c r="Q266" s="49"/>
      <c r="R266" s="49"/>
      <c r="S266" s="65">
        <f t="shared" si="167"/>
        <v>0</v>
      </c>
    </row>
    <row r="267" spans="1:19" hidden="1" x14ac:dyDescent="0.25">
      <c r="A267" s="161"/>
      <c r="B267" s="16">
        <v>423542</v>
      </c>
      <c r="C267" s="17" t="s">
        <v>213</v>
      </c>
      <c r="D267" s="84"/>
      <c r="E267" s="68"/>
      <c r="F267" s="19"/>
      <c r="G267" s="19"/>
      <c r="H267" s="19"/>
      <c r="I267" s="19"/>
      <c r="J267" s="19"/>
      <c r="K267" s="19"/>
      <c r="L267" s="19"/>
      <c r="M267" s="19"/>
      <c r="N267" s="19"/>
      <c r="O267" s="49"/>
      <c r="P267" s="65">
        <f t="shared" si="165"/>
        <v>0</v>
      </c>
      <c r="Q267" s="49"/>
      <c r="R267" s="49"/>
      <c r="S267" s="65">
        <f t="shared" si="167"/>
        <v>0</v>
      </c>
    </row>
    <row r="268" spans="1:19" hidden="1" x14ac:dyDescent="0.25">
      <c r="A268" s="161"/>
      <c r="B268" s="16">
        <v>423590</v>
      </c>
      <c r="C268" s="17" t="s">
        <v>214</v>
      </c>
      <c r="D268" s="83">
        <f t="shared" ref="D268:O268" si="200">SUM(D269:D274)</f>
        <v>0</v>
      </c>
      <c r="E268" s="83">
        <f t="shared" si="200"/>
        <v>0</v>
      </c>
      <c r="F268" s="83">
        <f t="shared" si="200"/>
        <v>0</v>
      </c>
      <c r="G268" s="83">
        <f t="shared" si="200"/>
        <v>0</v>
      </c>
      <c r="H268" s="83">
        <f t="shared" si="200"/>
        <v>0</v>
      </c>
      <c r="I268" s="83">
        <f t="shared" si="200"/>
        <v>0</v>
      </c>
      <c r="J268" s="83">
        <f t="shared" si="200"/>
        <v>0</v>
      </c>
      <c r="K268" s="83">
        <f t="shared" si="200"/>
        <v>0</v>
      </c>
      <c r="L268" s="83">
        <f t="shared" si="200"/>
        <v>0</v>
      </c>
      <c r="M268" s="83">
        <f t="shared" si="200"/>
        <v>0</v>
      </c>
      <c r="N268" s="83">
        <f t="shared" si="200"/>
        <v>0</v>
      </c>
      <c r="O268" s="83">
        <f t="shared" si="200"/>
        <v>0</v>
      </c>
      <c r="P268" s="65">
        <f t="shared" si="165"/>
        <v>0</v>
      </c>
      <c r="Q268" s="48">
        <f>SUM(Q269:Q274)</f>
        <v>0</v>
      </c>
      <c r="R268" s="48">
        <f>SUM(R269:R274)</f>
        <v>0</v>
      </c>
      <c r="S268" s="65">
        <f t="shared" si="167"/>
        <v>0</v>
      </c>
    </row>
    <row r="269" spans="1:19" ht="45.75" hidden="1" customHeight="1" x14ac:dyDescent="0.25">
      <c r="A269" s="161"/>
      <c r="B269" s="16">
        <v>423591</v>
      </c>
      <c r="C269" s="17" t="s">
        <v>573</v>
      </c>
      <c r="D269" s="147"/>
      <c r="E269" s="148"/>
      <c r="F269" s="149"/>
      <c r="G269" s="149"/>
      <c r="H269" s="149"/>
      <c r="I269" s="149"/>
      <c r="J269" s="149"/>
      <c r="K269" s="149"/>
      <c r="L269" s="149"/>
      <c r="M269" s="149"/>
      <c r="N269" s="149"/>
      <c r="O269" s="150"/>
      <c r="P269" s="65">
        <f t="shared" si="165"/>
        <v>0</v>
      </c>
      <c r="Q269" s="150"/>
      <c r="R269" s="150"/>
      <c r="S269" s="65">
        <f t="shared" si="167"/>
        <v>0</v>
      </c>
    </row>
    <row r="270" spans="1:19" ht="96" hidden="1" customHeight="1" x14ac:dyDescent="0.25">
      <c r="A270" s="161"/>
      <c r="B270" s="16">
        <v>423591</v>
      </c>
      <c r="C270" s="17" t="s">
        <v>572</v>
      </c>
      <c r="D270" s="151"/>
      <c r="E270" s="77"/>
      <c r="F270" s="33"/>
      <c r="G270" s="33"/>
      <c r="H270" s="33"/>
      <c r="I270" s="33"/>
      <c r="J270" s="33"/>
      <c r="K270" s="33"/>
      <c r="L270" s="33"/>
      <c r="M270" s="33"/>
      <c r="N270" s="33"/>
      <c r="O270" s="59"/>
      <c r="P270" s="65">
        <f t="shared" si="165"/>
        <v>0</v>
      </c>
      <c r="Q270" s="59"/>
      <c r="R270" s="59"/>
      <c r="S270" s="65">
        <f t="shared" si="167"/>
        <v>0</v>
      </c>
    </row>
    <row r="271" spans="1:19" ht="54" hidden="1" customHeight="1" x14ac:dyDescent="0.25">
      <c r="A271" s="161"/>
      <c r="B271" s="16">
        <v>423591</v>
      </c>
      <c r="C271" s="17" t="s">
        <v>574</v>
      </c>
      <c r="D271" s="151"/>
      <c r="E271" s="77"/>
      <c r="F271" s="33"/>
      <c r="G271" s="33"/>
      <c r="H271" s="33"/>
      <c r="I271" s="33"/>
      <c r="J271" s="33"/>
      <c r="K271" s="33"/>
      <c r="L271" s="33"/>
      <c r="M271" s="33"/>
      <c r="N271" s="33"/>
      <c r="O271" s="59"/>
      <c r="P271" s="65">
        <f t="shared" si="165"/>
        <v>0</v>
      </c>
      <c r="Q271" s="59"/>
      <c r="R271" s="59"/>
      <c r="S271" s="65">
        <f t="shared" si="167"/>
        <v>0</v>
      </c>
    </row>
    <row r="272" spans="1:19" ht="184.5" hidden="1" customHeight="1" x14ac:dyDescent="0.25">
      <c r="A272" s="161"/>
      <c r="B272" s="16">
        <v>423599</v>
      </c>
      <c r="C272" s="17" t="s">
        <v>648</v>
      </c>
      <c r="D272" s="151"/>
      <c r="E272" s="77"/>
      <c r="F272" s="33"/>
      <c r="G272" s="33"/>
      <c r="H272" s="33"/>
      <c r="I272" s="33"/>
      <c r="J272" s="33"/>
      <c r="K272" s="33"/>
      <c r="L272" s="33"/>
      <c r="M272" s="33"/>
      <c r="N272" s="33"/>
      <c r="O272" s="59"/>
      <c r="P272" s="65">
        <f t="shared" si="165"/>
        <v>0</v>
      </c>
      <c r="Q272" s="59"/>
      <c r="R272" s="59"/>
      <c r="S272" s="65">
        <f t="shared" si="167"/>
        <v>0</v>
      </c>
    </row>
    <row r="273" spans="1:19" ht="21.75" hidden="1" customHeight="1" x14ac:dyDescent="0.25">
      <c r="A273" s="161"/>
      <c r="B273" s="16">
        <v>423599</v>
      </c>
      <c r="C273" s="17" t="s">
        <v>575</v>
      </c>
      <c r="D273" s="151"/>
      <c r="E273" s="223"/>
      <c r="F273" s="33"/>
      <c r="G273" s="224"/>
      <c r="H273" s="33"/>
      <c r="I273" s="33"/>
      <c r="J273" s="33"/>
      <c r="K273" s="33"/>
      <c r="L273" s="33"/>
      <c r="M273" s="33"/>
      <c r="N273" s="33"/>
      <c r="O273" s="59"/>
      <c r="P273" s="65">
        <f t="shared" si="165"/>
        <v>0</v>
      </c>
      <c r="Q273" s="225"/>
      <c r="R273" s="225"/>
      <c r="S273" s="65">
        <f t="shared" si="167"/>
        <v>0</v>
      </c>
    </row>
    <row r="274" spans="1:19" hidden="1" x14ac:dyDescent="0.25">
      <c r="A274" s="161"/>
      <c r="B274" s="16">
        <v>423599</v>
      </c>
      <c r="C274" s="17" t="s">
        <v>575</v>
      </c>
      <c r="D274" s="151"/>
      <c r="E274" s="77"/>
      <c r="F274" s="33"/>
      <c r="G274" s="33"/>
      <c r="H274" s="33"/>
      <c r="I274" s="33"/>
      <c r="J274" s="33"/>
      <c r="K274" s="33"/>
      <c r="L274" s="33"/>
      <c r="M274" s="33"/>
      <c r="N274" s="33"/>
      <c r="O274" s="59"/>
      <c r="P274" s="65">
        <f t="shared" si="165"/>
        <v>0</v>
      </c>
      <c r="Q274" s="59"/>
      <c r="R274" s="59"/>
      <c r="S274" s="65">
        <f t="shared" si="167"/>
        <v>0</v>
      </c>
    </row>
    <row r="275" spans="1:19" ht="25.5" hidden="1" x14ac:dyDescent="0.25">
      <c r="A275" s="271"/>
      <c r="B275" s="12">
        <v>423600</v>
      </c>
      <c r="C275" s="13" t="s">
        <v>215</v>
      </c>
      <c r="D275" s="82">
        <f>SUM(D276,D279)</f>
        <v>0</v>
      </c>
      <c r="E275" s="66">
        <f t="shared" ref="E275:O275" si="201">SUM(E276,E279)</f>
        <v>0</v>
      </c>
      <c r="F275" s="14">
        <f t="shared" si="201"/>
        <v>0</v>
      </c>
      <c r="G275" s="14">
        <f t="shared" si="201"/>
        <v>0</v>
      </c>
      <c r="H275" s="14">
        <f t="shared" si="201"/>
        <v>0</v>
      </c>
      <c r="I275" s="14">
        <f t="shared" si="201"/>
        <v>0</v>
      </c>
      <c r="J275" s="14">
        <f t="shared" si="201"/>
        <v>0</v>
      </c>
      <c r="K275" s="14">
        <f t="shared" si="201"/>
        <v>0</v>
      </c>
      <c r="L275" s="14">
        <f t="shared" si="201"/>
        <v>0</v>
      </c>
      <c r="M275" s="14">
        <f t="shared" si="201"/>
        <v>0</v>
      </c>
      <c r="N275" s="14">
        <f t="shared" si="201"/>
        <v>0</v>
      </c>
      <c r="O275" s="47">
        <f t="shared" si="201"/>
        <v>0</v>
      </c>
      <c r="P275" s="65">
        <f t="shared" si="165"/>
        <v>0</v>
      </c>
      <c r="Q275" s="47">
        <f t="shared" ref="Q275:R275" si="202">SUM(Q276,Q279)</f>
        <v>0</v>
      </c>
      <c r="R275" s="47">
        <f t="shared" si="202"/>
        <v>0</v>
      </c>
      <c r="S275" s="65">
        <f t="shared" si="167"/>
        <v>0</v>
      </c>
    </row>
    <row r="276" spans="1:19" hidden="1" x14ac:dyDescent="0.25">
      <c r="A276" s="161"/>
      <c r="B276" s="16">
        <v>423610</v>
      </c>
      <c r="C276" s="17" t="s">
        <v>216</v>
      </c>
      <c r="D276" s="83">
        <f>SUM(D277:D278)</f>
        <v>0</v>
      </c>
      <c r="E276" s="67">
        <f t="shared" ref="E276:O276" si="203">SUM(E277:E278)</f>
        <v>0</v>
      </c>
      <c r="F276" s="18">
        <f t="shared" si="203"/>
        <v>0</v>
      </c>
      <c r="G276" s="18">
        <f t="shared" si="203"/>
        <v>0</v>
      </c>
      <c r="H276" s="18">
        <f t="shared" si="203"/>
        <v>0</v>
      </c>
      <c r="I276" s="18">
        <f t="shared" si="203"/>
        <v>0</v>
      </c>
      <c r="J276" s="18">
        <f t="shared" si="203"/>
        <v>0</v>
      </c>
      <c r="K276" s="18">
        <f t="shared" si="203"/>
        <v>0</v>
      </c>
      <c r="L276" s="18">
        <f t="shared" si="203"/>
        <v>0</v>
      </c>
      <c r="M276" s="18">
        <f t="shared" si="203"/>
        <v>0</v>
      </c>
      <c r="N276" s="18">
        <f t="shared" si="203"/>
        <v>0</v>
      </c>
      <c r="O276" s="48">
        <f t="shared" si="203"/>
        <v>0</v>
      </c>
      <c r="P276" s="65">
        <f t="shared" si="165"/>
        <v>0</v>
      </c>
      <c r="Q276" s="48">
        <f t="shared" ref="Q276:R276" si="204">SUM(Q277:Q278)</f>
        <v>0</v>
      </c>
      <c r="R276" s="48">
        <f t="shared" si="204"/>
        <v>0</v>
      </c>
      <c r="S276" s="65">
        <f t="shared" si="167"/>
        <v>0</v>
      </c>
    </row>
    <row r="277" spans="1:19" hidden="1" x14ac:dyDescent="0.25">
      <c r="A277" s="161"/>
      <c r="B277" s="16">
        <v>423611</v>
      </c>
      <c r="C277" s="17" t="s">
        <v>217</v>
      </c>
      <c r="D277" s="84"/>
      <c r="E277" s="68"/>
      <c r="F277" s="19"/>
      <c r="G277" s="19"/>
      <c r="H277" s="19"/>
      <c r="I277" s="19"/>
      <c r="J277" s="19"/>
      <c r="K277" s="19"/>
      <c r="L277" s="19"/>
      <c r="M277" s="19"/>
      <c r="N277" s="19"/>
      <c r="O277" s="49"/>
      <c r="P277" s="65">
        <f t="shared" si="165"/>
        <v>0</v>
      </c>
      <c r="Q277" s="49"/>
      <c r="R277" s="49"/>
      <c r="S277" s="65">
        <f t="shared" si="167"/>
        <v>0</v>
      </c>
    </row>
    <row r="278" spans="1:19" hidden="1" x14ac:dyDescent="0.25">
      <c r="A278" s="161"/>
      <c r="B278" s="16">
        <v>423612</v>
      </c>
      <c r="C278" s="17" t="s">
        <v>218</v>
      </c>
      <c r="D278" s="84"/>
      <c r="E278" s="68"/>
      <c r="F278" s="19"/>
      <c r="G278" s="19"/>
      <c r="H278" s="19"/>
      <c r="I278" s="19"/>
      <c r="J278" s="19"/>
      <c r="K278" s="19"/>
      <c r="L278" s="19"/>
      <c r="M278" s="19"/>
      <c r="N278" s="19"/>
      <c r="O278" s="49"/>
      <c r="P278" s="65">
        <f t="shared" si="165"/>
        <v>0</v>
      </c>
      <c r="Q278" s="49"/>
      <c r="R278" s="49"/>
      <c r="S278" s="65">
        <f t="shared" si="167"/>
        <v>0</v>
      </c>
    </row>
    <row r="279" spans="1:19" hidden="1" x14ac:dyDescent="0.25">
      <c r="A279" s="161"/>
      <c r="B279" s="16">
        <v>423620</v>
      </c>
      <c r="C279" s="17" t="s">
        <v>219</v>
      </c>
      <c r="D279" s="83">
        <f>SUM(D280)</f>
        <v>0</v>
      </c>
      <c r="E279" s="67">
        <f t="shared" ref="E279:O279" si="205">SUM(E280)</f>
        <v>0</v>
      </c>
      <c r="F279" s="18">
        <f t="shared" si="205"/>
        <v>0</v>
      </c>
      <c r="G279" s="18">
        <f t="shared" si="205"/>
        <v>0</v>
      </c>
      <c r="H279" s="18">
        <f t="shared" si="205"/>
        <v>0</v>
      </c>
      <c r="I279" s="18">
        <f t="shared" si="205"/>
        <v>0</v>
      </c>
      <c r="J279" s="18">
        <f t="shared" si="205"/>
        <v>0</v>
      </c>
      <c r="K279" s="18">
        <f t="shared" si="205"/>
        <v>0</v>
      </c>
      <c r="L279" s="18">
        <f t="shared" si="205"/>
        <v>0</v>
      </c>
      <c r="M279" s="18">
        <f t="shared" si="205"/>
        <v>0</v>
      </c>
      <c r="N279" s="18">
        <f t="shared" si="205"/>
        <v>0</v>
      </c>
      <c r="O279" s="48">
        <f t="shared" si="205"/>
        <v>0</v>
      </c>
      <c r="P279" s="65">
        <f t="shared" si="165"/>
        <v>0</v>
      </c>
      <c r="Q279" s="48">
        <f t="shared" ref="Q279:R279" si="206">SUM(Q280)</f>
        <v>0</v>
      </c>
      <c r="R279" s="48">
        <f t="shared" si="206"/>
        <v>0</v>
      </c>
      <c r="S279" s="65">
        <f t="shared" si="167"/>
        <v>0</v>
      </c>
    </row>
    <row r="280" spans="1:19" ht="25.5" hidden="1" x14ac:dyDescent="0.25">
      <c r="A280" s="161"/>
      <c r="B280" s="16">
        <v>423621</v>
      </c>
      <c r="C280" s="17" t="s">
        <v>220</v>
      </c>
      <c r="D280" s="84"/>
      <c r="E280" s="68"/>
      <c r="F280" s="19"/>
      <c r="G280" s="19"/>
      <c r="H280" s="19"/>
      <c r="I280" s="19"/>
      <c r="J280" s="19"/>
      <c r="K280" s="19"/>
      <c r="L280" s="19"/>
      <c r="M280" s="19"/>
      <c r="N280" s="19"/>
      <c r="O280" s="49"/>
      <c r="P280" s="65">
        <f t="shared" si="165"/>
        <v>0</v>
      </c>
      <c r="Q280" s="49"/>
      <c r="R280" s="49"/>
      <c r="S280" s="65">
        <f t="shared" si="167"/>
        <v>0</v>
      </c>
    </row>
    <row r="281" spans="1:19" hidden="1" x14ac:dyDescent="0.25">
      <c r="A281" s="271"/>
      <c r="B281" s="12">
        <v>423700</v>
      </c>
      <c r="C281" s="13" t="s">
        <v>221</v>
      </c>
      <c r="D281" s="82">
        <f>SUM(D282)</f>
        <v>0</v>
      </c>
      <c r="E281" s="66">
        <f t="shared" ref="E281:O281" si="207">SUM(E282)</f>
        <v>0</v>
      </c>
      <c r="F281" s="14">
        <f t="shared" si="207"/>
        <v>0</v>
      </c>
      <c r="G281" s="14">
        <f t="shared" si="207"/>
        <v>0</v>
      </c>
      <c r="H281" s="14">
        <f t="shared" si="207"/>
        <v>0</v>
      </c>
      <c r="I281" s="14">
        <f t="shared" si="207"/>
        <v>0</v>
      </c>
      <c r="J281" s="14">
        <f t="shared" si="207"/>
        <v>0</v>
      </c>
      <c r="K281" s="14">
        <f t="shared" si="207"/>
        <v>0</v>
      </c>
      <c r="L281" s="14">
        <f t="shared" si="207"/>
        <v>0</v>
      </c>
      <c r="M281" s="14">
        <f t="shared" si="207"/>
        <v>0</v>
      </c>
      <c r="N281" s="14">
        <f t="shared" si="207"/>
        <v>0</v>
      </c>
      <c r="O281" s="47">
        <f t="shared" si="207"/>
        <v>0</v>
      </c>
      <c r="P281" s="65">
        <f t="shared" si="165"/>
        <v>0</v>
      </c>
      <c r="Q281" s="47">
        <f t="shared" ref="Q281:R281" si="208">SUM(Q282)</f>
        <v>0</v>
      </c>
      <c r="R281" s="47">
        <f t="shared" si="208"/>
        <v>0</v>
      </c>
      <c r="S281" s="65">
        <f t="shared" si="167"/>
        <v>0</v>
      </c>
    </row>
    <row r="282" spans="1:19" hidden="1" x14ac:dyDescent="0.25">
      <c r="A282" s="161"/>
      <c r="B282" s="16">
        <v>423710</v>
      </c>
      <c r="C282" s="17" t="s">
        <v>221</v>
      </c>
      <c r="D282" s="83">
        <f>SUM(D283:D284)</f>
        <v>0</v>
      </c>
      <c r="E282" s="67">
        <f t="shared" ref="E282:O282" si="209">SUM(E283:E284)</f>
        <v>0</v>
      </c>
      <c r="F282" s="18">
        <f t="shared" si="209"/>
        <v>0</v>
      </c>
      <c r="G282" s="18">
        <f t="shared" si="209"/>
        <v>0</v>
      </c>
      <c r="H282" s="18">
        <f t="shared" si="209"/>
        <v>0</v>
      </c>
      <c r="I282" s="18">
        <f t="shared" si="209"/>
        <v>0</v>
      </c>
      <c r="J282" s="18">
        <f t="shared" si="209"/>
        <v>0</v>
      </c>
      <c r="K282" s="18">
        <f t="shared" si="209"/>
        <v>0</v>
      </c>
      <c r="L282" s="18">
        <f t="shared" si="209"/>
        <v>0</v>
      </c>
      <c r="M282" s="18">
        <f t="shared" si="209"/>
        <v>0</v>
      </c>
      <c r="N282" s="18">
        <f t="shared" si="209"/>
        <v>0</v>
      </c>
      <c r="O282" s="48">
        <f t="shared" si="209"/>
        <v>0</v>
      </c>
      <c r="P282" s="65">
        <f t="shared" si="165"/>
        <v>0</v>
      </c>
      <c r="Q282" s="48">
        <f t="shared" ref="Q282:R282" si="210">SUM(Q283:Q284)</f>
        <v>0</v>
      </c>
      <c r="R282" s="48">
        <f t="shared" si="210"/>
        <v>0</v>
      </c>
      <c r="S282" s="65">
        <f t="shared" si="167"/>
        <v>0</v>
      </c>
    </row>
    <row r="283" spans="1:19" hidden="1" x14ac:dyDescent="0.25">
      <c r="A283" s="161"/>
      <c r="B283" s="16">
        <v>423711</v>
      </c>
      <c r="C283" s="17" t="s">
        <v>475</v>
      </c>
      <c r="D283" s="84"/>
      <c r="E283" s="68"/>
      <c r="F283" s="19"/>
      <c r="G283" s="19"/>
      <c r="H283" s="19"/>
      <c r="I283" s="19"/>
      <c r="J283" s="19"/>
      <c r="K283" s="19"/>
      <c r="L283" s="19"/>
      <c r="M283" s="19"/>
      <c r="N283" s="19"/>
      <c r="O283" s="49"/>
      <c r="P283" s="65">
        <f t="shared" si="165"/>
        <v>0</v>
      </c>
      <c r="Q283" s="49"/>
      <c r="R283" s="49"/>
      <c r="S283" s="65">
        <f t="shared" si="167"/>
        <v>0</v>
      </c>
    </row>
    <row r="284" spans="1:19" ht="65.25" hidden="1" customHeight="1" x14ac:dyDescent="0.25">
      <c r="A284" s="161"/>
      <c r="B284" s="16">
        <v>423712</v>
      </c>
      <c r="C284" s="17" t="s">
        <v>576</v>
      </c>
      <c r="D284" s="84"/>
      <c r="E284" s="68"/>
      <c r="F284" s="19"/>
      <c r="G284" s="19"/>
      <c r="H284" s="19"/>
      <c r="I284" s="19"/>
      <c r="J284" s="19"/>
      <c r="K284" s="19"/>
      <c r="L284" s="19"/>
      <c r="M284" s="19"/>
      <c r="N284" s="19"/>
      <c r="O284" s="49"/>
      <c r="P284" s="65">
        <f t="shared" si="165"/>
        <v>0</v>
      </c>
      <c r="Q284" s="49"/>
      <c r="R284" s="49"/>
      <c r="S284" s="65">
        <f t="shared" si="167"/>
        <v>0</v>
      </c>
    </row>
    <row r="285" spans="1:19" hidden="1" x14ac:dyDescent="0.25">
      <c r="A285" s="271"/>
      <c r="B285" s="12">
        <v>423900</v>
      </c>
      <c r="C285" s="13" t="s">
        <v>222</v>
      </c>
      <c r="D285" s="82">
        <f>SUM(D286)</f>
        <v>0</v>
      </c>
      <c r="E285" s="66">
        <f t="shared" ref="E285:O286" si="211">SUM(E286)</f>
        <v>0</v>
      </c>
      <c r="F285" s="14">
        <f t="shared" si="211"/>
        <v>0</v>
      </c>
      <c r="G285" s="14">
        <f t="shared" si="211"/>
        <v>0</v>
      </c>
      <c r="H285" s="14">
        <f t="shared" si="211"/>
        <v>0</v>
      </c>
      <c r="I285" s="14">
        <f t="shared" si="211"/>
        <v>0</v>
      </c>
      <c r="J285" s="14">
        <f t="shared" si="211"/>
        <v>0</v>
      </c>
      <c r="K285" s="14">
        <f t="shared" si="211"/>
        <v>0</v>
      </c>
      <c r="L285" s="14">
        <f t="shared" si="211"/>
        <v>0</v>
      </c>
      <c r="M285" s="14">
        <f t="shared" si="211"/>
        <v>0</v>
      </c>
      <c r="N285" s="14">
        <f t="shared" si="211"/>
        <v>0</v>
      </c>
      <c r="O285" s="47">
        <f t="shared" si="211"/>
        <v>0</v>
      </c>
      <c r="P285" s="65">
        <f t="shared" si="165"/>
        <v>0</v>
      </c>
      <c r="Q285" s="47">
        <f t="shared" ref="Q285:R286" si="212">SUM(Q286)</f>
        <v>0</v>
      </c>
      <c r="R285" s="47">
        <f t="shared" si="212"/>
        <v>0</v>
      </c>
      <c r="S285" s="65">
        <f t="shared" si="167"/>
        <v>0</v>
      </c>
    </row>
    <row r="286" spans="1:19" hidden="1" x14ac:dyDescent="0.25">
      <c r="A286" s="161"/>
      <c r="B286" s="16">
        <v>423910</v>
      </c>
      <c r="C286" s="17" t="s">
        <v>222</v>
      </c>
      <c r="D286" s="83">
        <f>SUM(D287)</f>
        <v>0</v>
      </c>
      <c r="E286" s="67">
        <f t="shared" si="211"/>
        <v>0</v>
      </c>
      <c r="F286" s="18">
        <f t="shared" si="211"/>
        <v>0</v>
      </c>
      <c r="G286" s="18">
        <f t="shared" si="211"/>
        <v>0</v>
      </c>
      <c r="H286" s="18">
        <f t="shared" si="211"/>
        <v>0</v>
      </c>
      <c r="I286" s="18">
        <f t="shared" si="211"/>
        <v>0</v>
      </c>
      <c r="J286" s="18">
        <f t="shared" si="211"/>
        <v>0</v>
      </c>
      <c r="K286" s="18">
        <f t="shared" si="211"/>
        <v>0</v>
      </c>
      <c r="L286" s="18">
        <f t="shared" si="211"/>
        <v>0</v>
      </c>
      <c r="M286" s="18">
        <f t="shared" si="211"/>
        <v>0</v>
      </c>
      <c r="N286" s="18">
        <f t="shared" si="211"/>
        <v>0</v>
      </c>
      <c r="O286" s="48">
        <f t="shared" si="211"/>
        <v>0</v>
      </c>
      <c r="P286" s="65">
        <f t="shared" si="165"/>
        <v>0</v>
      </c>
      <c r="Q286" s="48">
        <f t="shared" si="212"/>
        <v>0</v>
      </c>
      <c r="R286" s="48">
        <f t="shared" si="212"/>
        <v>0</v>
      </c>
      <c r="S286" s="65">
        <f t="shared" si="167"/>
        <v>0</v>
      </c>
    </row>
    <row r="287" spans="1:19" ht="126.75" hidden="1" customHeight="1" x14ac:dyDescent="0.25">
      <c r="A287" s="161"/>
      <c r="B287" s="16">
        <v>423911</v>
      </c>
      <c r="C287" s="17" t="s">
        <v>651</v>
      </c>
      <c r="D287" s="84"/>
      <c r="E287" s="68"/>
      <c r="F287" s="19"/>
      <c r="G287" s="19"/>
      <c r="H287" s="19"/>
      <c r="I287" s="19"/>
      <c r="J287" s="19"/>
      <c r="K287" s="19"/>
      <c r="L287" s="19"/>
      <c r="M287" s="19"/>
      <c r="N287" s="19"/>
      <c r="O287" s="49"/>
      <c r="P287" s="65">
        <f t="shared" si="165"/>
        <v>0</v>
      </c>
      <c r="Q287" s="49"/>
      <c r="R287" s="49"/>
      <c r="S287" s="65">
        <f t="shared" si="167"/>
        <v>0</v>
      </c>
    </row>
    <row r="288" spans="1:19" hidden="1" x14ac:dyDescent="0.25">
      <c r="A288" s="271"/>
      <c r="B288" s="12">
        <v>424000</v>
      </c>
      <c r="C288" s="21" t="s">
        <v>223</v>
      </c>
      <c r="D288" s="82">
        <f>SUM(D289+D307+D310+D315+D300+D295)</f>
        <v>0</v>
      </c>
      <c r="E288" s="66">
        <f t="shared" ref="E288:O288" si="213">SUM(E289+E307+E310+E315+E300+E295)</f>
        <v>0</v>
      </c>
      <c r="F288" s="14">
        <f t="shared" si="213"/>
        <v>0</v>
      </c>
      <c r="G288" s="14">
        <f t="shared" si="213"/>
        <v>0</v>
      </c>
      <c r="H288" s="14">
        <f t="shared" si="213"/>
        <v>0</v>
      </c>
      <c r="I288" s="14">
        <f t="shared" si="213"/>
        <v>0</v>
      </c>
      <c r="J288" s="14">
        <f t="shared" si="213"/>
        <v>0</v>
      </c>
      <c r="K288" s="14">
        <f t="shared" si="213"/>
        <v>0</v>
      </c>
      <c r="L288" s="14">
        <f t="shared" si="213"/>
        <v>0</v>
      </c>
      <c r="M288" s="14">
        <f t="shared" si="213"/>
        <v>0</v>
      </c>
      <c r="N288" s="14">
        <f t="shared" si="213"/>
        <v>0</v>
      </c>
      <c r="O288" s="47">
        <f t="shared" si="213"/>
        <v>0</v>
      </c>
      <c r="P288" s="65">
        <f t="shared" si="165"/>
        <v>0</v>
      </c>
      <c r="Q288" s="47">
        <f t="shared" ref="Q288:R288" si="214">SUM(Q289+Q307+Q310+Q315+Q300+Q295)</f>
        <v>0</v>
      </c>
      <c r="R288" s="47">
        <f t="shared" si="214"/>
        <v>0</v>
      </c>
      <c r="S288" s="65">
        <f t="shared" si="167"/>
        <v>0</v>
      </c>
    </row>
    <row r="289" spans="1:19" hidden="1" x14ac:dyDescent="0.25">
      <c r="A289" s="271"/>
      <c r="B289" s="12">
        <v>424100</v>
      </c>
      <c r="C289" s="13" t="s">
        <v>224</v>
      </c>
      <c r="D289" s="82">
        <f>SUM(D290)</f>
        <v>0</v>
      </c>
      <c r="E289" s="66">
        <f t="shared" ref="E289:O289" si="215">SUM(E290)</f>
        <v>0</v>
      </c>
      <c r="F289" s="14">
        <f t="shared" si="215"/>
        <v>0</v>
      </c>
      <c r="G289" s="14">
        <f t="shared" si="215"/>
        <v>0</v>
      </c>
      <c r="H289" s="14">
        <f t="shared" si="215"/>
        <v>0</v>
      </c>
      <c r="I289" s="14">
        <f t="shared" si="215"/>
        <v>0</v>
      </c>
      <c r="J289" s="14">
        <f t="shared" si="215"/>
        <v>0</v>
      </c>
      <c r="K289" s="14">
        <f t="shared" si="215"/>
        <v>0</v>
      </c>
      <c r="L289" s="14">
        <f t="shared" si="215"/>
        <v>0</v>
      </c>
      <c r="M289" s="14">
        <f t="shared" si="215"/>
        <v>0</v>
      </c>
      <c r="N289" s="14">
        <f t="shared" si="215"/>
        <v>0</v>
      </c>
      <c r="O289" s="47">
        <f t="shared" si="215"/>
        <v>0</v>
      </c>
      <c r="P289" s="65">
        <f t="shared" si="165"/>
        <v>0</v>
      </c>
      <c r="Q289" s="47">
        <f t="shared" ref="Q289:R289" si="216">SUM(Q290)</f>
        <v>0</v>
      </c>
      <c r="R289" s="47">
        <f t="shared" si="216"/>
        <v>0</v>
      </c>
      <c r="S289" s="65">
        <f t="shared" si="167"/>
        <v>0</v>
      </c>
    </row>
    <row r="290" spans="1:19" hidden="1" x14ac:dyDescent="0.25">
      <c r="A290" s="161"/>
      <c r="B290" s="16">
        <v>424110</v>
      </c>
      <c r="C290" s="17" t="s">
        <v>225</v>
      </c>
      <c r="D290" s="83">
        <f>SUM(D291:D294)</f>
        <v>0</v>
      </c>
      <c r="E290" s="67">
        <f t="shared" ref="E290:O290" si="217">SUM(E291:E294)</f>
        <v>0</v>
      </c>
      <c r="F290" s="18">
        <f t="shared" si="217"/>
        <v>0</v>
      </c>
      <c r="G290" s="18">
        <f t="shared" si="217"/>
        <v>0</v>
      </c>
      <c r="H290" s="18">
        <f t="shared" si="217"/>
        <v>0</v>
      </c>
      <c r="I290" s="18">
        <f t="shared" si="217"/>
        <v>0</v>
      </c>
      <c r="J290" s="18">
        <f t="shared" si="217"/>
        <v>0</v>
      </c>
      <c r="K290" s="18">
        <f t="shared" si="217"/>
        <v>0</v>
      </c>
      <c r="L290" s="18">
        <f t="shared" si="217"/>
        <v>0</v>
      </c>
      <c r="M290" s="18">
        <f t="shared" si="217"/>
        <v>0</v>
      </c>
      <c r="N290" s="18">
        <f t="shared" si="217"/>
        <v>0</v>
      </c>
      <c r="O290" s="48">
        <f t="shared" si="217"/>
        <v>0</v>
      </c>
      <c r="P290" s="65">
        <f t="shared" si="165"/>
        <v>0</v>
      </c>
      <c r="Q290" s="48">
        <f t="shared" ref="Q290:R290" si="218">SUM(Q291:Q294)</f>
        <v>0</v>
      </c>
      <c r="R290" s="48">
        <f t="shared" si="218"/>
        <v>0</v>
      </c>
      <c r="S290" s="65">
        <f t="shared" si="167"/>
        <v>0</v>
      </c>
    </row>
    <row r="291" spans="1:19" ht="25.5" hidden="1" x14ac:dyDescent="0.25">
      <c r="A291" s="161"/>
      <c r="B291" s="16">
        <v>424111</v>
      </c>
      <c r="C291" s="17" t="s">
        <v>580</v>
      </c>
      <c r="D291" s="84"/>
      <c r="E291" s="68"/>
      <c r="F291" s="19"/>
      <c r="G291" s="19"/>
      <c r="H291" s="19"/>
      <c r="I291" s="19"/>
      <c r="J291" s="19"/>
      <c r="K291" s="19"/>
      <c r="L291" s="19"/>
      <c r="M291" s="19"/>
      <c r="N291" s="19"/>
      <c r="O291" s="49"/>
      <c r="P291" s="65">
        <f t="shared" si="165"/>
        <v>0</v>
      </c>
      <c r="Q291" s="49"/>
      <c r="R291" s="49"/>
      <c r="S291" s="65">
        <f t="shared" si="167"/>
        <v>0</v>
      </c>
    </row>
    <row r="292" spans="1:19" ht="90.75" hidden="1" customHeight="1" x14ac:dyDescent="0.25">
      <c r="A292" s="161"/>
      <c r="B292" s="16">
        <v>424112</v>
      </c>
      <c r="C292" s="17" t="s">
        <v>226</v>
      </c>
      <c r="D292" s="84"/>
      <c r="E292" s="68"/>
      <c r="F292" s="19"/>
      <c r="G292" s="19"/>
      <c r="H292" s="19"/>
      <c r="I292" s="19"/>
      <c r="J292" s="19"/>
      <c r="K292" s="19"/>
      <c r="L292" s="19"/>
      <c r="M292" s="19"/>
      <c r="N292" s="19"/>
      <c r="O292" s="49"/>
      <c r="P292" s="65">
        <f t="shared" si="165"/>
        <v>0</v>
      </c>
      <c r="Q292" s="49"/>
      <c r="R292" s="49"/>
      <c r="S292" s="65">
        <f t="shared" si="167"/>
        <v>0</v>
      </c>
    </row>
    <row r="293" spans="1:19" ht="33" hidden="1" customHeight="1" x14ac:dyDescent="0.25">
      <c r="A293" s="161"/>
      <c r="B293" s="16">
        <v>424113</v>
      </c>
      <c r="C293" s="17" t="s">
        <v>577</v>
      </c>
      <c r="D293" s="84"/>
      <c r="E293" s="68"/>
      <c r="F293" s="19"/>
      <c r="G293" s="19"/>
      <c r="H293" s="19"/>
      <c r="I293" s="19"/>
      <c r="J293" s="19"/>
      <c r="K293" s="19"/>
      <c r="L293" s="19"/>
      <c r="M293" s="19"/>
      <c r="N293" s="19"/>
      <c r="O293" s="49"/>
      <c r="P293" s="65">
        <f t="shared" si="165"/>
        <v>0</v>
      </c>
      <c r="Q293" s="49"/>
      <c r="R293" s="49"/>
      <c r="S293" s="65">
        <f t="shared" si="167"/>
        <v>0</v>
      </c>
    </row>
    <row r="294" spans="1:19" ht="52.5" hidden="1" customHeight="1" x14ac:dyDescent="0.25">
      <c r="A294" s="161"/>
      <c r="B294" s="16">
        <v>424119</v>
      </c>
      <c r="C294" s="17" t="s">
        <v>581</v>
      </c>
      <c r="D294" s="84"/>
      <c r="E294" s="68"/>
      <c r="F294" s="19"/>
      <c r="G294" s="19"/>
      <c r="H294" s="19"/>
      <c r="I294" s="19"/>
      <c r="J294" s="19"/>
      <c r="K294" s="19"/>
      <c r="L294" s="19"/>
      <c r="M294" s="19"/>
      <c r="N294" s="19"/>
      <c r="O294" s="49"/>
      <c r="P294" s="65">
        <f t="shared" si="165"/>
        <v>0</v>
      </c>
      <c r="Q294" s="49"/>
      <c r="R294" s="49"/>
      <c r="S294" s="65">
        <f t="shared" si="167"/>
        <v>0</v>
      </c>
    </row>
    <row r="295" spans="1:19" ht="25.5" hidden="1" x14ac:dyDescent="0.25">
      <c r="A295" s="161"/>
      <c r="B295" s="12">
        <v>424200</v>
      </c>
      <c r="C295" s="13" t="s">
        <v>227</v>
      </c>
      <c r="D295" s="87">
        <f>SUM(D296+D298)</f>
        <v>0</v>
      </c>
      <c r="E295" s="71">
        <f t="shared" ref="E295:O295" si="219">SUM(E296+E298)</f>
        <v>0</v>
      </c>
      <c r="F295" s="25">
        <f t="shared" si="219"/>
        <v>0</v>
      </c>
      <c r="G295" s="25">
        <f t="shared" si="219"/>
        <v>0</v>
      </c>
      <c r="H295" s="25">
        <f t="shared" si="219"/>
        <v>0</v>
      </c>
      <c r="I295" s="25">
        <f t="shared" si="219"/>
        <v>0</v>
      </c>
      <c r="J295" s="25">
        <f t="shared" si="219"/>
        <v>0</v>
      </c>
      <c r="K295" s="25">
        <f t="shared" si="219"/>
        <v>0</v>
      </c>
      <c r="L295" s="25">
        <f t="shared" si="219"/>
        <v>0</v>
      </c>
      <c r="M295" s="25">
        <f t="shared" si="219"/>
        <v>0</v>
      </c>
      <c r="N295" s="25">
        <f t="shared" si="219"/>
        <v>0</v>
      </c>
      <c r="O295" s="53">
        <f t="shared" si="219"/>
        <v>0</v>
      </c>
      <c r="P295" s="65">
        <f t="shared" si="165"/>
        <v>0</v>
      </c>
      <c r="Q295" s="53">
        <f t="shared" ref="Q295:R295" si="220">SUM(Q296+Q298)</f>
        <v>0</v>
      </c>
      <c r="R295" s="53">
        <f t="shared" si="220"/>
        <v>0</v>
      </c>
      <c r="S295" s="65">
        <f t="shared" si="167"/>
        <v>0</v>
      </c>
    </row>
    <row r="296" spans="1:19" hidden="1" x14ac:dyDescent="0.25">
      <c r="A296" s="161"/>
      <c r="B296" s="16">
        <v>424220</v>
      </c>
      <c r="C296" s="17" t="s">
        <v>228</v>
      </c>
      <c r="D296" s="85">
        <f>SUM(D297)</f>
        <v>0</v>
      </c>
      <c r="E296" s="69">
        <f t="shared" ref="E296:O296" si="221">SUM(E297)</f>
        <v>0</v>
      </c>
      <c r="F296" s="20">
        <f t="shared" si="221"/>
        <v>0</v>
      </c>
      <c r="G296" s="20">
        <f t="shared" si="221"/>
        <v>0</v>
      </c>
      <c r="H296" s="20">
        <f t="shared" si="221"/>
        <v>0</v>
      </c>
      <c r="I296" s="20">
        <f t="shared" si="221"/>
        <v>0</v>
      </c>
      <c r="J296" s="20">
        <f t="shared" si="221"/>
        <v>0</v>
      </c>
      <c r="K296" s="20">
        <f t="shared" si="221"/>
        <v>0</v>
      </c>
      <c r="L296" s="20">
        <f t="shared" si="221"/>
        <v>0</v>
      </c>
      <c r="M296" s="20">
        <f t="shared" si="221"/>
        <v>0</v>
      </c>
      <c r="N296" s="20">
        <f t="shared" si="221"/>
        <v>0</v>
      </c>
      <c r="O296" s="50">
        <f t="shared" si="221"/>
        <v>0</v>
      </c>
      <c r="P296" s="65">
        <f t="shared" ref="P296:P365" si="222">SUM(E296:O296)</f>
        <v>0</v>
      </c>
      <c r="Q296" s="50">
        <f t="shared" ref="Q296:R296" si="223">SUM(Q297)</f>
        <v>0</v>
      </c>
      <c r="R296" s="50">
        <f t="shared" si="223"/>
        <v>0</v>
      </c>
      <c r="S296" s="65">
        <f t="shared" ref="S296:S365" si="224">SUM(P296:R296)</f>
        <v>0</v>
      </c>
    </row>
    <row r="297" spans="1:19" ht="57.75" hidden="1" customHeight="1" x14ac:dyDescent="0.25">
      <c r="A297" s="161"/>
      <c r="B297" s="16">
        <v>424221</v>
      </c>
      <c r="C297" s="17" t="s">
        <v>578</v>
      </c>
      <c r="D297" s="84"/>
      <c r="E297" s="68"/>
      <c r="F297" s="19"/>
      <c r="G297" s="19"/>
      <c r="H297" s="19"/>
      <c r="I297" s="19"/>
      <c r="J297" s="19"/>
      <c r="K297" s="19"/>
      <c r="L297" s="19"/>
      <c r="M297" s="19"/>
      <c r="N297" s="19"/>
      <c r="O297" s="49"/>
      <c r="P297" s="65">
        <f t="shared" si="222"/>
        <v>0</v>
      </c>
      <c r="Q297" s="49"/>
      <c r="R297" s="49"/>
      <c r="S297" s="65">
        <f t="shared" si="224"/>
        <v>0</v>
      </c>
    </row>
    <row r="298" spans="1:19" hidden="1" x14ac:dyDescent="0.25">
      <c r="A298" s="161"/>
      <c r="B298" s="16">
        <v>424230</v>
      </c>
      <c r="C298" s="17" t="s">
        <v>229</v>
      </c>
      <c r="D298" s="85">
        <f>SUM(D299)</f>
        <v>0</v>
      </c>
      <c r="E298" s="69">
        <f t="shared" ref="E298:O298" si="225">SUM(E299)</f>
        <v>0</v>
      </c>
      <c r="F298" s="20">
        <f t="shared" si="225"/>
        <v>0</v>
      </c>
      <c r="G298" s="20">
        <f t="shared" si="225"/>
        <v>0</v>
      </c>
      <c r="H298" s="20">
        <f t="shared" si="225"/>
        <v>0</v>
      </c>
      <c r="I298" s="20">
        <f t="shared" si="225"/>
        <v>0</v>
      </c>
      <c r="J298" s="20">
        <f t="shared" si="225"/>
        <v>0</v>
      </c>
      <c r="K298" s="20">
        <f t="shared" si="225"/>
        <v>0</v>
      </c>
      <c r="L298" s="20">
        <f t="shared" si="225"/>
        <v>0</v>
      </c>
      <c r="M298" s="20">
        <f t="shared" si="225"/>
        <v>0</v>
      </c>
      <c r="N298" s="20">
        <f t="shared" si="225"/>
        <v>0</v>
      </c>
      <c r="O298" s="50">
        <f t="shared" si="225"/>
        <v>0</v>
      </c>
      <c r="P298" s="65">
        <f t="shared" si="222"/>
        <v>0</v>
      </c>
      <c r="Q298" s="50">
        <f t="shared" ref="Q298:R298" si="226">SUM(Q299)</f>
        <v>0</v>
      </c>
      <c r="R298" s="50">
        <f t="shared" si="226"/>
        <v>0</v>
      </c>
      <c r="S298" s="65">
        <f t="shared" si="224"/>
        <v>0</v>
      </c>
    </row>
    <row r="299" spans="1:19" hidden="1" x14ac:dyDescent="0.25">
      <c r="A299" s="161"/>
      <c r="B299" s="16">
        <v>424231</v>
      </c>
      <c r="C299" s="17" t="s">
        <v>229</v>
      </c>
      <c r="D299" s="84"/>
      <c r="E299" s="68"/>
      <c r="F299" s="19"/>
      <c r="G299" s="19"/>
      <c r="H299" s="19"/>
      <c r="I299" s="19"/>
      <c r="J299" s="19"/>
      <c r="K299" s="19"/>
      <c r="L299" s="19"/>
      <c r="M299" s="19"/>
      <c r="N299" s="19"/>
      <c r="O299" s="49"/>
      <c r="P299" s="65">
        <f t="shared" si="222"/>
        <v>0</v>
      </c>
      <c r="Q299" s="49"/>
      <c r="R299" s="49"/>
      <c r="S299" s="65">
        <f t="shared" si="224"/>
        <v>0</v>
      </c>
    </row>
    <row r="300" spans="1:19" hidden="1" x14ac:dyDescent="0.25">
      <c r="A300" s="271"/>
      <c r="B300" s="12">
        <v>424300</v>
      </c>
      <c r="C300" s="13" t="s">
        <v>230</v>
      </c>
      <c r="D300" s="82">
        <f>SUM(D301,D303+D305)</f>
        <v>0</v>
      </c>
      <c r="E300" s="66">
        <f t="shared" ref="E300:O300" si="227">SUM(E301,E303+E305)</f>
        <v>0</v>
      </c>
      <c r="F300" s="14">
        <f t="shared" si="227"/>
        <v>0</v>
      </c>
      <c r="G300" s="14">
        <f t="shared" si="227"/>
        <v>0</v>
      </c>
      <c r="H300" s="14">
        <f t="shared" si="227"/>
        <v>0</v>
      </c>
      <c r="I300" s="14">
        <f t="shared" si="227"/>
        <v>0</v>
      </c>
      <c r="J300" s="14">
        <f t="shared" si="227"/>
        <v>0</v>
      </c>
      <c r="K300" s="14">
        <f t="shared" si="227"/>
        <v>0</v>
      </c>
      <c r="L300" s="14">
        <f t="shared" si="227"/>
        <v>0</v>
      </c>
      <c r="M300" s="14">
        <f t="shared" si="227"/>
        <v>0</v>
      </c>
      <c r="N300" s="14">
        <f t="shared" si="227"/>
        <v>0</v>
      </c>
      <c r="O300" s="47">
        <f t="shared" si="227"/>
        <v>0</v>
      </c>
      <c r="P300" s="65">
        <f t="shared" si="222"/>
        <v>0</v>
      </c>
      <c r="Q300" s="47">
        <f t="shared" ref="Q300:R300" si="228">SUM(Q301,Q303+Q305)</f>
        <v>0</v>
      </c>
      <c r="R300" s="47">
        <f t="shared" si="228"/>
        <v>0</v>
      </c>
      <c r="S300" s="65">
        <f t="shared" si="224"/>
        <v>0</v>
      </c>
    </row>
    <row r="301" spans="1:19" hidden="1" x14ac:dyDescent="0.25">
      <c r="A301" s="161"/>
      <c r="B301" s="16">
        <v>424310</v>
      </c>
      <c r="C301" s="17" t="s">
        <v>231</v>
      </c>
      <c r="D301" s="83">
        <f>SUM(D302)</f>
        <v>0</v>
      </c>
      <c r="E301" s="67">
        <f t="shared" ref="E301:O301" si="229">SUM(E302)</f>
        <v>0</v>
      </c>
      <c r="F301" s="18">
        <f t="shared" si="229"/>
        <v>0</v>
      </c>
      <c r="G301" s="18">
        <f t="shared" si="229"/>
        <v>0</v>
      </c>
      <c r="H301" s="18">
        <f t="shared" si="229"/>
        <v>0</v>
      </c>
      <c r="I301" s="18">
        <f t="shared" si="229"/>
        <v>0</v>
      </c>
      <c r="J301" s="18">
        <f t="shared" si="229"/>
        <v>0</v>
      </c>
      <c r="K301" s="18">
        <f t="shared" si="229"/>
        <v>0</v>
      </c>
      <c r="L301" s="18">
        <f t="shared" si="229"/>
        <v>0</v>
      </c>
      <c r="M301" s="18">
        <f t="shared" si="229"/>
        <v>0</v>
      </c>
      <c r="N301" s="18">
        <f t="shared" si="229"/>
        <v>0</v>
      </c>
      <c r="O301" s="48">
        <f t="shared" si="229"/>
        <v>0</v>
      </c>
      <c r="P301" s="65">
        <f t="shared" si="222"/>
        <v>0</v>
      </c>
      <c r="Q301" s="48">
        <f t="shared" ref="Q301:R301" si="230">SUM(Q302)</f>
        <v>0</v>
      </c>
      <c r="R301" s="48">
        <f t="shared" si="230"/>
        <v>0</v>
      </c>
      <c r="S301" s="65">
        <f t="shared" si="224"/>
        <v>0</v>
      </c>
    </row>
    <row r="302" spans="1:19" ht="26.25" hidden="1" customHeight="1" x14ac:dyDescent="0.25">
      <c r="A302" s="161"/>
      <c r="B302" s="16">
        <v>424311</v>
      </c>
      <c r="C302" s="17" t="s">
        <v>513</v>
      </c>
      <c r="D302" s="84"/>
      <c r="E302" s="68"/>
      <c r="F302" s="19"/>
      <c r="G302" s="19"/>
      <c r="H302" s="19"/>
      <c r="I302" s="19"/>
      <c r="J302" s="19"/>
      <c r="K302" s="19"/>
      <c r="L302" s="19"/>
      <c r="M302" s="19"/>
      <c r="N302" s="19"/>
      <c r="O302" s="49"/>
      <c r="P302" s="65">
        <f t="shared" si="222"/>
        <v>0</v>
      </c>
      <c r="Q302" s="49"/>
      <c r="R302" s="49"/>
      <c r="S302" s="65">
        <f t="shared" si="224"/>
        <v>0</v>
      </c>
    </row>
    <row r="303" spans="1:19" ht="29.25" hidden="1" customHeight="1" x14ac:dyDescent="0.25">
      <c r="A303" s="161"/>
      <c r="B303" s="16">
        <v>424330</v>
      </c>
      <c r="C303" s="17" t="s">
        <v>579</v>
      </c>
      <c r="D303" s="83">
        <f>SUM(D304)</f>
        <v>0</v>
      </c>
      <c r="E303" s="67">
        <f t="shared" ref="E303:O303" si="231">SUM(E304)</f>
        <v>0</v>
      </c>
      <c r="F303" s="18">
        <f t="shared" si="231"/>
        <v>0</v>
      </c>
      <c r="G303" s="18">
        <f t="shared" si="231"/>
        <v>0</v>
      </c>
      <c r="H303" s="18">
        <f t="shared" si="231"/>
        <v>0</v>
      </c>
      <c r="I303" s="18">
        <f t="shared" si="231"/>
        <v>0</v>
      </c>
      <c r="J303" s="18">
        <f t="shared" si="231"/>
        <v>0</v>
      </c>
      <c r="K303" s="18">
        <f t="shared" si="231"/>
        <v>0</v>
      </c>
      <c r="L303" s="18">
        <f t="shared" si="231"/>
        <v>0</v>
      </c>
      <c r="M303" s="18">
        <f t="shared" si="231"/>
        <v>0</v>
      </c>
      <c r="N303" s="18">
        <f t="shared" si="231"/>
        <v>0</v>
      </c>
      <c r="O303" s="48">
        <f t="shared" si="231"/>
        <v>0</v>
      </c>
      <c r="P303" s="65">
        <f t="shared" si="222"/>
        <v>0</v>
      </c>
      <c r="Q303" s="48">
        <f t="shared" ref="Q303:R303" si="232">SUM(Q304)</f>
        <v>0</v>
      </c>
      <c r="R303" s="48">
        <f t="shared" si="232"/>
        <v>0</v>
      </c>
      <c r="S303" s="65">
        <f t="shared" si="224"/>
        <v>0</v>
      </c>
    </row>
    <row r="304" spans="1:19" ht="60.75" hidden="1" customHeight="1" x14ac:dyDescent="0.25">
      <c r="A304" s="161"/>
      <c r="B304" s="16">
        <v>424331</v>
      </c>
      <c r="C304" s="17" t="s">
        <v>582</v>
      </c>
      <c r="D304" s="84"/>
      <c r="E304" s="68"/>
      <c r="F304" s="19"/>
      <c r="G304" s="19"/>
      <c r="H304" s="19"/>
      <c r="I304" s="19"/>
      <c r="J304" s="19"/>
      <c r="K304" s="19"/>
      <c r="L304" s="19"/>
      <c r="M304" s="19"/>
      <c r="N304" s="19"/>
      <c r="O304" s="49"/>
      <c r="P304" s="65">
        <f t="shared" si="222"/>
        <v>0</v>
      </c>
      <c r="Q304" s="49"/>
      <c r="R304" s="49"/>
      <c r="S304" s="65">
        <f t="shared" si="224"/>
        <v>0</v>
      </c>
    </row>
    <row r="305" spans="1:19" hidden="1" x14ac:dyDescent="0.25">
      <c r="A305" s="161"/>
      <c r="B305" s="16">
        <v>424350</v>
      </c>
      <c r="C305" s="17" t="s">
        <v>232</v>
      </c>
      <c r="D305" s="85">
        <f>SUM(D306)</f>
        <v>0</v>
      </c>
      <c r="E305" s="69">
        <f t="shared" ref="E305:O305" si="233">SUM(E306)</f>
        <v>0</v>
      </c>
      <c r="F305" s="20">
        <f t="shared" si="233"/>
        <v>0</v>
      </c>
      <c r="G305" s="20">
        <f t="shared" si="233"/>
        <v>0</v>
      </c>
      <c r="H305" s="20">
        <f t="shared" si="233"/>
        <v>0</v>
      </c>
      <c r="I305" s="20">
        <f t="shared" si="233"/>
        <v>0</v>
      </c>
      <c r="J305" s="20">
        <f t="shared" si="233"/>
        <v>0</v>
      </c>
      <c r="K305" s="20">
        <f t="shared" si="233"/>
        <v>0</v>
      </c>
      <c r="L305" s="20">
        <f t="shared" si="233"/>
        <v>0</v>
      </c>
      <c r="M305" s="20">
        <f t="shared" si="233"/>
        <v>0</v>
      </c>
      <c r="N305" s="20">
        <f t="shared" si="233"/>
        <v>0</v>
      </c>
      <c r="O305" s="50">
        <f t="shared" si="233"/>
        <v>0</v>
      </c>
      <c r="P305" s="65">
        <f t="shared" si="222"/>
        <v>0</v>
      </c>
      <c r="Q305" s="50">
        <f t="shared" ref="Q305:R305" si="234">SUM(Q306)</f>
        <v>0</v>
      </c>
      <c r="R305" s="50">
        <f t="shared" si="234"/>
        <v>0</v>
      </c>
      <c r="S305" s="65">
        <f t="shared" si="224"/>
        <v>0</v>
      </c>
    </row>
    <row r="306" spans="1:19" hidden="1" x14ac:dyDescent="0.25">
      <c r="A306" s="161"/>
      <c r="B306" s="16">
        <v>424351</v>
      </c>
      <c r="C306" s="17" t="s">
        <v>233</v>
      </c>
      <c r="D306" s="84"/>
      <c r="E306" s="68"/>
      <c r="F306" s="19"/>
      <c r="G306" s="19"/>
      <c r="H306" s="19"/>
      <c r="I306" s="19"/>
      <c r="J306" s="19"/>
      <c r="K306" s="19"/>
      <c r="L306" s="19"/>
      <c r="M306" s="19"/>
      <c r="N306" s="19"/>
      <c r="O306" s="49"/>
      <c r="P306" s="65">
        <f t="shared" si="222"/>
        <v>0</v>
      </c>
      <c r="Q306" s="49"/>
      <c r="R306" s="49"/>
      <c r="S306" s="65">
        <f t="shared" si="224"/>
        <v>0</v>
      </c>
    </row>
    <row r="307" spans="1:19" ht="46.5" hidden="1" customHeight="1" x14ac:dyDescent="0.25">
      <c r="A307" s="271"/>
      <c r="B307" s="12">
        <v>424500</v>
      </c>
      <c r="C307" s="13" t="s">
        <v>234</v>
      </c>
      <c r="D307" s="82">
        <f>SUM(D308)</f>
        <v>0</v>
      </c>
      <c r="E307" s="66">
        <f t="shared" ref="E307:O308" si="235">SUM(E308)</f>
        <v>0</v>
      </c>
      <c r="F307" s="14">
        <f t="shared" si="235"/>
        <v>0</v>
      </c>
      <c r="G307" s="14">
        <f t="shared" si="235"/>
        <v>0</v>
      </c>
      <c r="H307" s="14">
        <f t="shared" si="235"/>
        <v>0</v>
      </c>
      <c r="I307" s="14">
        <f t="shared" si="235"/>
        <v>0</v>
      </c>
      <c r="J307" s="14">
        <f t="shared" si="235"/>
        <v>0</v>
      </c>
      <c r="K307" s="14">
        <f t="shared" si="235"/>
        <v>0</v>
      </c>
      <c r="L307" s="14">
        <f t="shared" si="235"/>
        <v>0</v>
      </c>
      <c r="M307" s="14">
        <f t="shared" si="235"/>
        <v>0</v>
      </c>
      <c r="N307" s="14">
        <f t="shared" si="235"/>
        <v>0</v>
      </c>
      <c r="O307" s="47">
        <f t="shared" si="235"/>
        <v>0</v>
      </c>
      <c r="P307" s="65">
        <f t="shared" si="222"/>
        <v>0</v>
      </c>
      <c r="Q307" s="47">
        <f t="shared" ref="Q307:R308" si="236">SUM(Q308)</f>
        <v>0</v>
      </c>
      <c r="R307" s="47">
        <f t="shared" si="236"/>
        <v>0</v>
      </c>
      <c r="S307" s="65">
        <f t="shared" si="224"/>
        <v>0</v>
      </c>
    </row>
    <row r="308" spans="1:19" ht="25.5" hidden="1" x14ac:dyDescent="0.25">
      <c r="A308" s="161"/>
      <c r="B308" s="16">
        <v>424510</v>
      </c>
      <c r="C308" s="17" t="s">
        <v>234</v>
      </c>
      <c r="D308" s="83">
        <f>SUM(D309)</f>
        <v>0</v>
      </c>
      <c r="E308" s="67">
        <f t="shared" si="235"/>
        <v>0</v>
      </c>
      <c r="F308" s="18">
        <f t="shared" si="235"/>
        <v>0</v>
      </c>
      <c r="G308" s="18">
        <f t="shared" si="235"/>
        <v>0</v>
      </c>
      <c r="H308" s="18">
        <f t="shared" si="235"/>
        <v>0</v>
      </c>
      <c r="I308" s="18">
        <f t="shared" si="235"/>
        <v>0</v>
      </c>
      <c r="J308" s="18">
        <f t="shared" si="235"/>
        <v>0</v>
      </c>
      <c r="K308" s="18">
        <f t="shared" si="235"/>
        <v>0</v>
      </c>
      <c r="L308" s="18">
        <f t="shared" si="235"/>
        <v>0</v>
      </c>
      <c r="M308" s="18">
        <f t="shared" si="235"/>
        <v>0</v>
      </c>
      <c r="N308" s="18">
        <f t="shared" si="235"/>
        <v>0</v>
      </c>
      <c r="O308" s="48">
        <f t="shared" si="235"/>
        <v>0</v>
      </c>
      <c r="P308" s="65">
        <f t="shared" si="222"/>
        <v>0</v>
      </c>
      <c r="Q308" s="48">
        <f t="shared" si="236"/>
        <v>0</v>
      </c>
      <c r="R308" s="48">
        <f t="shared" si="236"/>
        <v>0</v>
      </c>
      <c r="S308" s="65">
        <f t="shared" si="224"/>
        <v>0</v>
      </c>
    </row>
    <row r="309" spans="1:19" ht="48.75" hidden="1" customHeight="1" x14ac:dyDescent="0.25">
      <c r="A309" s="161"/>
      <c r="B309" s="16">
        <v>424511</v>
      </c>
      <c r="C309" s="17" t="s">
        <v>583</v>
      </c>
      <c r="D309" s="84"/>
      <c r="E309" s="68"/>
      <c r="F309" s="19"/>
      <c r="G309" s="19"/>
      <c r="H309" s="19"/>
      <c r="I309" s="19"/>
      <c r="J309" s="19"/>
      <c r="K309" s="19"/>
      <c r="L309" s="19"/>
      <c r="M309" s="19"/>
      <c r="N309" s="19"/>
      <c r="O309" s="49"/>
      <c r="P309" s="65">
        <f t="shared" si="222"/>
        <v>0</v>
      </c>
      <c r="Q309" s="49"/>
      <c r="R309" s="49"/>
      <c r="S309" s="65">
        <f t="shared" si="224"/>
        <v>0</v>
      </c>
    </row>
    <row r="310" spans="1:19" ht="25.5" hidden="1" x14ac:dyDescent="0.25">
      <c r="A310" s="271"/>
      <c r="B310" s="12">
        <v>424600</v>
      </c>
      <c r="C310" s="13" t="s">
        <v>235</v>
      </c>
      <c r="D310" s="82">
        <f>SUM(D311,D313)</f>
        <v>0</v>
      </c>
      <c r="E310" s="66">
        <f t="shared" ref="E310:O310" si="237">SUM(E311,E313)</f>
        <v>0</v>
      </c>
      <c r="F310" s="14">
        <f t="shared" si="237"/>
        <v>0</v>
      </c>
      <c r="G310" s="14">
        <f t="shared" si="237"/>
        <v>0</v>
      </c>
      <c r="H310" s="14">
        <f t="shared" si="237"/>
        <v>0</v>
      </c>
      <c r="I310" s="14">
        <f t="shared" si="237"/>
        <v>0</v>
      </c>
      <c r="J310" s="14">
        <f t="shared" si="237"/>
        <v>0</v>
      </c>
      <c r="K310" s="14">
        <f t="shared" si="237"/>
        <v>0</v>
      </c>
      <c r="L310" s="14">
        <f t="shared" si="237"/>
        <v>0</v>
      </c>
      <c r="M310" s="14">
        <f t="shared" si="237"/>
        <v>0</v>
      </c>
      <c r="N310" s="14">
        <f t="shared" si="237"/>
        <v>0</v>
      </c>
      <c r="O310" s="47">
        <f t="shared" si="237"/>
        <v>0</v>
      </c>
      <c r="P310" s="65">
        <f t="shared" si="222"/>
        <v>0</v>
      </c>
      <c r="Q310" s="47">
        <f t="shared" ref="Q310:R310" si="238">SUM(Q311,Q313)</f>
        <v>0</v>
      </c>
      <c r="R310" s="47">
        <f t="shared" si="238"/>
        <v>0</v>
      </c>
      <c r="S310" s="65">
        <f t="shared" si="224"/>
        <v>0</v>
      </c>
    </row>
    <row r="311" spans="1:19" hidden="1" x14ac:dyDescent="0.25">
      <c r="A311" s="161"/>
      <c r="B311" s="16">
        <v>424610</v>
      </c>
      <c r="C311" s="17" t="s">
        <v>236</v>
      </c>
      <c r="D311" s="83">
        <f>SUM(D312)</f>
        <v>0</v>
      </c>
      <c r="E311" s="67">
        <f t="shared" ref="E311:O311" si="239">SUM(E312)</f>
        <v>0</v>
      </c>
      <c r="F311" s="18">
        <f t="shared" si="239"/>
        <v>0</v>
      </c>
      <c r="G311" s="18">
        <f t="shared" si="239"/>
        <v>0</v>
      </c>
      <c r="H311" s="18">
        <f t="shared" si="239"/>
        <v>0</v>
      </c>
      <c r="I311" s="18">
        <f t="shared" si="239"/>
        <v>0</v>
      </c>
      <c r="J311" s="18">
        <f t="shared" si="239"/>
        <v>0</v>
      </c>
      <c r="K311" s="18">
        <f t="shared" si="239"/>
        <v>0</v>
      </c>
      <c r="L311" s="18">
        <f t="shared" si="239"/>
        <v>0</v>
      </c>
      <c r="M311" s="18">
        <f t="shared" si="239"/>
        <v>0</v>
      </c>
      <c r="N311" s="18">
        <f t="shared" si="239"/>
        <v>0</v>
      </c>
      <c r="O311" s="48">
        <f t="shared" si="239"/>
        <v>0</v>
      </c>
      <c r="P311" s="65">
        <f t="shared" si="222"/>
        <v>0</v>
      </c>
      <c r="Q311" s="48">
        <f t="shared" ref="Q311:R311" si="240">SUM(Q312)</f>
        <v>0</v>
      </c>
      <c r="R311" s="48">
        <f t="shared" si="240"/>
        <v>0</v>
      </c>
      <c r="S311" s="65">
        <f t="shared" si="224"/>
        <v>0</v>
      </c>
    </row>
    <row r="312" spans="1:19" ht="41.25" hidden="1" customHeight="1" x14ac:dyDescent="0.25">
      <c r="A312" s="161"/>
      <c r="B312" s="16">
        <v>424611</v>
      </c>
      <c r="C312" s="17" t="s">
        <v>584</v>
      </c>
      <c r="D312" s="84"/>
      <c r="E312" s="68"/>
      <c r="F312" s="19"/>
      <c r="G312" s="19"/>
      <c r="H312" s="19"/>
      <c r="I312" s="19"/>
      <c r="J312" s="19"/>
      <c r="K312" s="19"/>
      <c r="L312" s="19"/>
      <c r="M312" s="19"/>
      <c r="N312" s="19"/>
      <c r="O312" s="49"/>
      <c r="P312" s="65">
        <f t="shared" si="222"/>
        <v>0</v>
      </c>
      <c r="Q312" s="49"/>
      <c r="R312" s="49"/>
      <c r="S312" s="65">
        <f t="shared" si="224"/>
        <v>0</v>
      </c>
    </row>
    <row r="313" spans="1:19" hidden="1" x14ac:dyDescent="0.25">
      <c r="A313" s="161"/>
      <c r="B313" s="16">
        <v>424630</v>
      </c>
      <c r="C313" s="17" t="s">
        <v>237</v>
      </c>
      <c r="D313" s="83">
        <f>SUM(D314)</f>
        <v>0</v>
      </c>
      <c r="E313" s="67">
        <f t="shared" ref="E313:O313" si="241">SUM(E314)</f>
        <v>0</v>
      </c>
      <c r="F313" s="18">
        <f t="shared" si="241"/>
        <v>0</v>
      </c>
      <c r="G313" s="18">
        <f t="shared" si="241"/>
        <v>0</v>
      </c>
      <c r="H313" s="18">
        <f t="shared" si="241"/>
        <v>0</v>
      </c>
      <c r="I313" s="18">
        <f t="shared" si="241"/>
        <v>0</v>
      </c>
      <c r="J313" s="18">
        <f t="shared" si="241"/>
        <v>0</v>
      </c>
      <c r="K313" s="18">
        <f t="shared" si="241"/>
        <v>0</v>
      </c>
      <c r="L313" s="18">
        <f t="shared" si="241"/>
        <v>0</v>
      </c>
      <c r="M313" s="18">
        <f t="shared" si="241"/>
        <v>0</v>
      </c>
      <c r="N313" s="18">
        <f t="shared" si="241"/>
        <v>0</v>
      </c>
      <c r="O313" s="48">
        <f t="shared" si="241"/>
        <v>0</v>
      </c>
      <c r="P313" s="65">
        <f t="shared" si="222"/>
        <v>0</v>
      </c>
      <c r="Q313" s="48">
        <f t="shared" ref="Q313:R313" si="242">SUM(Q314)</f>
        <v>0</v>
      </c>
      <c r="R313" s="48">
        <f t="shared" si="242"/>
        <v>0</v>
      </c>
      <c r="S313" s="65">
        <f t="shared" si="224"/>
        <v>0</v>
      </c>
    </row>
    <row r="314" spans="1:19" ht="27" hidden="1" customHeight="1" x14ac:dyDescent="0.25">
      <c r="A314" s="161"/>
      <c r="B314" s="16">
        <v>424631</v>
      </c>
      <c r="C314" s="17" t="s">
        <v>238</v>
      </c>
      <c r="D314" s="84"/>
      <c r="E314" s="68"/>
      <c r="F314" s="19"/>
      <c r="G314" s="19"/>
      <c r="H314" s="19"/>
      <c r="I314" s="19"/>
      <c r="J314" s="19"/>
      <c r="K314" s="19"/>
      <c r="L314" s="19"/>
      <c r="M314" s="19"/>
      <c r="N314" s="19"/>
      <c r="O314" s="49"/>
      <c r="P314" s="65">
        <f t="shared" si="222"/>
        <v>0</v>
      </c>
      <c r="Q314" s="49"/>
      <c r="R314" s="49"/>
      <c r="S314" s="65">
        <f t="shared" si="224"/>
        <v>0</v>
      </c>
    </row>
    <row r="315" spans="1:19" hidden="1" x14ac:dyDescent="0.25">
      <c r="A315" s="271"/>
      <c r="B315" s="12">
        <v>424900</v>
      </c>
      <c r="C315" s="13" t="s">
        <v>239</v>
      </c>
      <c r="D315" s="82">
        <f>SUM(D316)</f>
        <v>0</v>
      </c>
      <c r="E315" s="66">
        <f t="shared" ref="E315:O316" si="243">SUM(E316)</f>
        <v>0</v>
      </c>
      <c r="F315" s="14">
        <f t="shared" si="243"/>
        <v>0</v>
      </c>
      <c r="G315" s="14">
        <f t="shared" si="243"/>
        <v>0</v>
      </c>
      <c r="H315" s="14">
        <f t="shared" si="243"/>
        <v>0</v>
      </c>
      <c r="I315" s="14">
        <f t="shared" si="243"/>
        <v>0</v>
      </c>
      <c r="J315" s="14">
        <f t="shared" si="243"/>
        <v>0</v>
      </c>
      <c r="K315" s="14">
        <f t="shared" si="243"/>
        <v>0</v>
      </c>
      <c r="L315" s="14">
        <f t="shared" si="243"/>
        <v>0</v>
      </c>
      <c r="M315" s="14">
        <f t="shared" si="243"/>
        <v>0</v>
      </c>
      <c r="N315" s="14">
        <f t="shared" si="243"/>
        <v>0</v>
      </c>
      <c r="O315" s="47">
        <f t="shared" si="243"/>
        <v>0</v>
      </c>
      <c r="P315" s="65">
        <f t="shared" si="222"/>
        <v>0</v>
      </c>
      <c r="Q315" s="47">
        <f t="shared" ref="Q315:R316" si="244">SUM(Q316)</f>
        <v>0</v>
      </c>
      <c r="R315" s="47">
        <f t="shared" si="244"/>
        <v>0</v>
      </c>
      <c r="S315" s="65">
        <f t="shared" si="224"/>
        <v>0</v>
      </c>
    </row>
    <row r="316" spans="1:19" hidden="1" x14ac:dyDescent="0.25">
      <c r="A316" s="161"/>
      <c r="B316" s="16">
        <v>424910</v>
      </c>
      <c r="C316" s="17" t="s">
        <v>239</v>
      </c>
      <c r="D316" s="83">
        <f>SUM(D317)</f>
        <v>0</v>
      </c>
      <c r="E316" s="67">
        <f t="shared" si="243"/>
        <v>0</v>
      </c>
      <c r="F316" s="18">
        <f t="shared" si="243"/>
        <v>0</v>
      </c>
      <c r="G316" s="18">
        <f t="shared" si="243"/>
        <v>0</v>
      </c>
      <c r="H316" s="18">
        <f t="shared" si="243"/>
        <v>0</v>
      </c>
      <c r="I316" s="18">
        <f t="shared" si="243"/>
        <v>0</v>
      </c>
      <c r="J316" s="18">
        <f t="shared" si="243"/>
        <v>0</v>
      </c>
      <c r="K316" s="18">
        <f t="shared" si="243"/>
        <v>0</v>
      </c>
      <c r="L316" s="18">
        <f t="shared" si="243"/>
        <v>0</v>
      </c>
      <c r="M316" s="18">
        <f t="shared" si="243"/>
        <v>0</v>
      </c>
      <c r="N316" s="18">
        <f t="shared" si="243"/>
        <v>0</v>
      </c>
      <c r="O316" s="48">
        <f t="shared" si="243"/>
        <v>0</v>
      </c>
      <c r="P316" s="65">
        <f t="shared" si="222"/>
        <v>0</v>
      </c>
      <c r="Q316" s="48">
        <f t="shared" si="244"/>
        <v>0</v>
      </c>
      <c r="R316" s="48">
        <f t="shared" si="244"/>
        <v>0</v>
      </c>
      <c r="S316" s="65">
        <f t="shared" si="224"/>
        <v>0</v>
      </c>
    </row>
    <row r="317" spans="1:19" ht="164.25" hidden="1" customHeight="1" x14ac:dyDescent="0.25">
      <c r="A317" s="161"/>
      <c r="B317" s="16">
        <v>424911</v>
      </c>
      <c r="C317" s="17" t="s">
        <v>585</v>
      </c>
      <c r="D317" s="84"/>
      <c r="E317" s="68"/>
      <c r="F317" s="19"/>
      <c r="G317" s="19"/>
      <c r="H317" s="19"/>
      <c r="I317" s="19"/>
      <c r="J317" s="19"/>
      <c r="K317" s="19"/>
      <c r="L317" s="19"/>
      <c r="M317" s="19"/>
      <c r="N317" s="19"/>
      <c r="O317" s="49"/>
      <c r="P317" s="65">
        <f t="shared" si="222"/>
        <v>0</v>
      </c>
      <c r="Q317" s="49"/>
      <c r="R317" s="49"/>
      <c r="S317" s="65">
        <f t="shared" si="224"/>
        <v>0</v>
      </c>
    </row>
    <row r="318" spans="1:19" ht="25.5" hidden="1" x14ac:dyDescent="0.25">
      <c r="A318" s="271"/>
      <c r="B318" s="12">
        <v>425000</v>
      </c>
      <c r="C318" s="21" t="s">
        <v>240</v>
      </c>
      <c r="D318" s="82">
        <f>SUM(D319,D332)</f>
        <v>0</v>
      </c>
      <c r="E318" s="66">
        <f t="shared" ref="E318:O318" si="245">SUM(E319,E332)</f>
        <v>0</v>
      </c>
      <c r="F318" s="14">
        <f t="shared" si="245"/>
        <v>0</v>
      </c>
      <c r="G318" s="14">
        <f t="shared" si="245"/>
        <v>0</v>
      </c>
      <c r="H318" s="14">
        <f t="shared" si="245"/>
        <v>0</v>
      </c>
      <c r="I318" s="14">
        <f t="shared" si="245"/>
        <v>0</v>
      </c>
      <c r="J318" s="14">
        <f t="shared" si="245"/>
        <v>0</v>
      </c>
      <c r="K318" s="14">
        <f t="shared" si="245"/>
        <v>0</v>
      </c>
      <c r="L318" s="14">
        <f t="shared" si="245"/>
        <v>0</v>
      </c>
      <c r="M318" s="14">
        <f t="shared" si="245"/>
        <v>0</v>
      </c>
      <c r="N318" s="14">
        <f t="shared" si="245"/>
        <v>0</v>
      </c>
      <c r="O318" s="47">
        <f t="shared" si="245"/>
        <v>0</v>
      </c>
      <c r="P318" s="65">
        <f t="shared" si="222"/>
        <v>0</v>
      </c>
      <c r="Q318" s="47">
        <f t="shared" ref="Q318:R318" si="246">SUM(Q319,Q332)</f>
        <v>0</v>
      </c>
      <c r="R318" s="47">
        <f t="shared" si="246"/>
        <v>0</v>
      </c>
      <c r="S318" s="65">
        <f t="shared" si="224"/>
        <v>0</v>
      </c>
    </row>
    <row r="319" spans="1:19" ht="25.5" hidden="1" x14ac:dyDescent="0.25">
      <c r="A319" s="271"/>
      <c r="B319" s="12">
        <v>425100</v>
      </c>
      <c r="C319" s="13" t="s">
        <v>241</v>
      </c>
      <c r="D319" s="82">
        <f>SUM(D320,D330)</f>
        <v>0</v>
      </c>
      <c r="E319" s="66">
        <f t="shared" ref="E319:O319" si="247">SUM(E320,E330)</f>
        <v>0</v>
      </c>
      <c r="F319" s="14">
        <f t="shared" si="247"/>
        <v>0</v>
      </c>
      <c r="G319" s="14">
        <f t="shared" si="247"/>
        <v>0</v>
      </c>
      <c r="H319" s="14">
        <f t="shared" si="247"/>
        <v>0</v>
      </c>
      <c r="I319" s="14">
        <f t="shared" si="247"/>
        <v>0</v>
      </c>
      <c r="J319" s="14">
        <f t="shared" si="247"/>
        <v>0</v>
      </c>
      <c r="K319" s="14">
        <f t="shared" si="247"/>
        <v>0</v>
      </c>
      <c r="L319" s="14">
        <f t="shared" si="247"/>
        <v>0</v>
      </c>
      <c r="M319" s="14">
        <f t="shared" si="247"/>
        <v>0</v>
      </c>
      <c r="N319" s="14">
        <f t="shared" si="247"/>
        <v>0</v>
      </c>
      <c r="O319" s="47">
        <f t="shared" si="247"/>
        <v>0</v>
      </c>
      <c r="P319" s="65">
        <f t="shared" si="222"/>
        <v>0</v>
      </c>
      <c r="Q319" s="47">
        <f t="shared" ref="Q319:R319" si="248">SUM(Q320,Q330)</f>
        <v>0</v>
      </c>
      <c r="R319" s="47">
        <f t="shared" si="248"/>
        <v>0</v>
      </c>
      <c r="S319" s="65">
        <f t="shared" si="224"/>
        <v>0</v>
      </c>
    </row>
    <row r="320" spans="1:19" ht="25.5" hidden="1" x14ac:dyDescent="0.25">
      <c r="A320" s="161"/>
      <c r="B320" s="16">
        <v>425110</v>
      </c>
      <c r="C320" s="17" t="s">
        <v>242</v>
      </c>
      <c r="D320" s="83">
        <f>SUM(D321:D329)</f>
        <v>0</v>
      </c>
      <c r="E320" s="67">
        <f t="shared" ref="E320:O320" si="249">SUM(E321:E329)</f>
        <v>0</v>
      </c>
      <c r="F320" s="18">
        <f t="shared" si="249"/>
        <v>0</v>
      </c>
      <c r="G320" s="18">
        <f t="shared" si="249"/>
        <v>0</v>
      </c>
      <c r="H320" s="18">
        <f t="shared" si="249"/>
        <v>0</v>
      </c>
      <c r="I320" s="18">
        <f t="shared" si="249"/>
        <v>0</v>
      </c>
      <c r="J320" s="18">
        <f t="shared" si="249"/>
        <v>0</v>
      </c>
      <c r="K320" s="18">
        <f t="shared" si="249"/>
        <v>0</v>
      </c>
      <c r="L320" s="18">
        <f t="shared" si="249"/>
        <v>0</v>
      </c>
      <c r="M320" s="18">
        <f t="shared" si="249"/>
        <v>0</v>
      </c>
      <c r="N320" s="18">
        <f t="shared" si="249"/>
        <v>0</v>
      </c>
      <c r="O320" s="48">
        <f t="shared" si="249"/>
        <v>0</v>
      </c>
      <c r="P320" s="65">
        <f t="shared" si="222"/>
        <v>0</v>
      </c>
      <c r="Q320" s="48">
        <f t="shared" ref="Q320:R320" si="250">SUM(Q321:Q329)</f>
        <v>0</v>
      </c>
      <c r="R320" s="48">
        <f t="shared" si="250"/>
        <v>0</v>
      </c>
      <c r="S320" s="65">
        <f t="shared" si="224"/>
        <v>0</v>
      </c>
    </row>
    <row r="321" spans="1:19" ht="54" hidden="1" customHeight="1" x14ac:dyDescent="0.25">
      <c r="A321" s="161"/>
      <c r="B321" s="16">
        <v>425111</v>
      </c>
      <c r="C321" s="17" t="s">
        <v>243</v>
      </c>
      <c r="D321" s="84"/>
      <c r="E321" s="68"/>
      <c r="F321" s="19"/>
      <c r="G321" s="19"/>
      <c r="H321" s="19"/>
      <c r="I321" s="19"/>
      <c r="J321" s="19"/>
      <c r="K321" s="19"/>
      <c r="L321" s="19"/>
      <c r="M321" s="19"/>
      <c r="N321" s="19"/>
      <c r="O321" s="49"/>
      <c r="P321" s="65">
        <f t="shared" si="222"/>
        <v>0</v>
      </c>
      <c r="Q321" s="49"/>
      <c r="R321" s="49"/>
      <c r="S321" s="65">
        <f t="shared" si="224"/>
        <v>0</v>
      </c>
    </row>
    <row r="322" spans="1:19" ht="38.25" hidden="1" x14ac:dyDescent="0.25">
      <c r="A322" s="161"/>
      <c r="B322" s="16">
        <v>425112</v>
      </c>
      <c r="C322" s="17" t="s">
        <v>244</v>
      </c>
      <c r="D322" s="84"/>
      <c r="E322" s="68"/>
      <c r="F322" s="19"/>
      <c r="G322" s="19"/>
      <c r="H322" s="19"/>
      <c r="I322" s="19"/>
      <c r="J322" s="19"/>
      <c r="K322" s="19"/>
      <c r="L322" s="19"/>
      <c r="M322" s="19"/>
      <c r="N322" s="19"/>
      <c r="O322" s="49"/>
      <c r="P322" s="65">
        <f t="shared" si="222"/>
        <v>0</v>
      </c>
      <c r="Q322" s="49"/>
      <c r="R322" s="49"/>
      <c r="S322" s="65">
        <f t="shared" si="224"/>
        <v>0</v>
      </c>
    </row>
    <row r="323" spans="1:19" ht="25.5" hidden="1" x14ac:dyDescent="0.25">
      <c r="A323" s="161"/>
      <c r="B323" s="16">
        <v>425113</v>
      </c>
      <c r="C323" s="17" t="s">
        <v>245</v>
      </c>
      <c r="D323" s="84"/>
      <c r="E323" s="68"/>
      <c r="F323" s="19"/>
      <c r="G323" s="19"/>
      <c r="H323" s="19"/>
      <c r="I323" s="19"/>
      <c r="J323" s="19"/>
      <c r="K323" s="19"/>
      <c r="L323" s="19"/>
      <c r="M323" s="19"/>
      <c r="N323" s="19"/>
      <c r="O323" s="49"/>
      <c r="P323" s="65">
        <f t="shared" si="222"/>
        <v>0</v>
      </c>
      <c r="Q323" s="49"/>
      <c r="R323" s="49"/>
      <c r="S323" s="65">
        <f t="shared" si="224"/>
        <v>0</v>
      </c>
    </row>
    <row r="324" spans="1:19" ht="46.5" hidden="1" customHeight="1" x14ac:dyDescent="0.25">
      <c r="A324" s="161"/>
      <c r="B324" s="16">
        <v>425114</v>
      </c>
      <c r="C324" s="17" t="s">
        <v>246</v>
      </c>
      <c r="D324" s="84"/>
      <c r="E324" s="68"/>
      <c r="F324" s="19"/>
      <c r="G324" s="19"/>
      <c r="H324" s="19"/>
      <c r="I324" s="19"/>
      <c r="J324" s="19"/>
      <c r="K324" s="19"/>
      <c r="L324" s="19"/>
      <c r="M324" s="19"/>
      <c r="N324" s="19"/>
      <c r="O324" s="49"/>
      <c r="P324" s="65">
        <f t="shared" si="222"/>
        <v>0</v>
      </c>
      <c r="Q324" s="49"/>
      <c r="R324" s="49"/>
      <c r="S324" s="65">
        <f t="shared" si="224"/>
        <v>0</v>
      </c>
    </row>
    <row r="325" spans="1:19" ht="104.25" hidden="1" customHeight="1" x14ac:dyDescent="0.25">
      <c r="A325" s="161"/>
      <c r="B325" s="16">
        <v>425115</v>
      </c>
      <c r="C325" s="17" t="s">
        <v>247</v>
      </c>
      <c r="D325" s="84"/>
      <c r="E325" s="68"/>
      <c r="F325" s="19"/>
      <c r="G325" s="19"/>
      <c r="H325" s="19"/>
      <c r="I325" s="19"/>
      <c r="J325" s="19"/>
      <c r="K325" s="19"/>
      <c r="L325" s="19"/>
      <c r="M325" s="19"/>
      <c r="N325" s="19"/>
      <c r="O325" s="49"/>
      <c r="P325" s="65">
        <f t="shared" si="222"/>
        <v>0</v>
      </c>
      <c r="Q325" s="49"/>
      <c r="R325" s="49"/>
      <c r="S325" s="65">
        <f t="shared" si="224"/>
        <v>0</v>
      </c>
    </row>
    <row r="326" spans="1:19" ht="25.5" hidden="1" x14ac:dyDescent="0.25">
      <c r="A326" s="161"/>
      <c r="B326" s="16">
        <v>425116</v>
      </c>
      <c r="C326" s="17" t="s">
        <v>248</v>
      </c>
      <c r="D326" s="84"/>
      <c r="E326" s="68"/>
      <c r="F326" s="19"/>
      <c r="G326" s="19"/>
      <c r="H326" s="19"/>
      <c r="I326" s="19"/>
      <c r="J326" s="19"/>
      <c r="K326" s="19"/>
      <c r="L326" s="19"/>
      <c r="M326" s="19"/>
      <c r="N326" s="19"/>
      <c r="O326" s="49"/>
      <c r="P326" s="65">
        <f t="shared" si="222"/>
        <v>0</v>
      </c>
      <c r="Q326" s="49"/>
      <c r="R326" s="49"/>
      <c r="S326" s="65">
        <f t="shared" si="224"/>
        <v>0</v>
      </c>
    </row>
    <row r="327" spans="1:19" ht="57" hidden="1" customHeight="1" x14ac:dyDescent="0.25">
      <c r="A327" s="161"/>
      <c r="B327" s="16">
        <v>425117</v>
      </c>
      <c r="C327" s="17" t="s">
        <v>249</v>
      </c>
      <c r="D327" s="84"/>
      <c r="E327" s="68"/>
      <c r="F327" s="19"/>
      <c r="G327" s="19"/>
      <c r="H327" s="19"/>
      <c r="I327" s="19"/>
      <c r="J327" s="19"/>
      <c r="K327" s="19"/>
      <c r="L327" s="19"/>
      <c r="M327" s="19"/>
      <c r="N327" s="19"/>
      <c r="O327" s="49"/>
      <c r="P327" s="65">
        <f t="shared" si="222"/>
        <v>0</v>
      </c>
      <c r="Q327" s="49"/>
      <c r="R327" s="49"/>
      <c r="S327" s="65">
        <f t="shared" si="224"/>
        <v>0</v>
      </c>
    </row>
    <row r="328" spans="1:19" ht="49.5" hidden="1" customHeight="1" x14ac:dyDescent="0.25">
      <c r="A328" s="161"/>
      <c r="B328" s="16">
        <v>425118</v>
      </c>
      <c r="C328" s="17" t="s">
        <v>250</v>
      </c>
      <c r="D328" s="84"/>
      <c r="E328" s="68"/>
      <c r="F328" s="19"/>
      <c r="G328" s="19"/>
      <c r="H328" s="19"/>
      <c r="I328" s="19"/>
      <c r="J328" s="19"/>
      <c r="K328" s="19"/>
      <c r="L328" s="19"/>
      <c r="M328" s="19"/>
      <c r="N328" s="19"/>
      <c r="O328" s="49"/>
      <c r="P328" s="65">
        <f t="shared" si="222"/>
        <v>0</v>
      </c>
      <c r="Q328" s="49"/>
      <c r="R328" s="49"/>
      <c r="S328" s="65">
        <f t="shared" si="224"/>
        <v>0</v>
      </c>
    </row>
    <row r="329" spans="1:19" ht="48" hidden="1" customHeight="1" x14ac:dyDescent="0.25">
      <c r="A329" s="161"/>
      <c r="B329" s="16">
        <v>425119</v>
      </c>
      <c r="C329" s="17" t="s">
        <v>671</v>
      </c>
      <c r="D329" s="84"/>
      <c r="E329" s="68"/>
      <c r="F329" s="19"/>
      <c r="G329" s="19"/>
      <c r="H329" s="19"/>
      <c r="I329" s="19"/>
      <c r="J329" s="19"/>
      <c r="K329" s="19"/>
      <c r="L329" s="19"/>
      <c r="M329" s="19"/>
      <c r="N329" s="19"/>
      <c r="O329" s="49"/>
      <c r="P329" s="65">
        <f t="shared" si="222"/>
        <v>0</v>
      </c>
      <c r="Q329" s="49"/>
      <c r="R329" s="49"/>
      <c r="S329" s="65">
        <f t="shared" si="224"/>
        <v>0</v>
      </c>
    </row>
    <row r="330" spans="1:19" ht="25.5" hidden="1" x14ac:dyDescent="0.25">
      <c r="A330" s="161"/>
      <c r="B330" s="23">
        <v>425190</v>
      </c>
      <c r="C330" s="17" t="s">
        <v>251</v>
      </c>
      <c r="D330" s="83">
        <f>SUM(D331)</f>
        <v>0</v>
      </c>
      <c r="E330" s="67">
        <f t="shared" ref="E330:O330" si="251">SUM(E331)</f>
        <v>0</v>
      </c>
      <c r="F330" s="18">
        <f t="shared" si="251"/>
        <v>0</v>
      </c>
      <c r="G330" s="18">
        <f t="shared" si="251"/>
        <v>0</v>
      </c>
      <c r="H330" s="18">
        <f t="shared" si="251"/>
        <v>0</v>
      </c>
      <c r="I330" s="18">
        <f t="shared" si="251"/>
        <v>0</v>
      </c>
      <c r="J330" s="18">
        <f t="shared" si="251"/>
        <v>0</v>
      </c>
      <c r="K330" s="18">
        <f t="shared" si="251"/>
        <v>0</v>
      </c>
      <c r="L330" s="18">
        <f t="shared" si="251"/>
        <v>0</v>
      </c>
      <c r="M330" s="18">
        <f t="shared" si="251"/>
        <v>0</v>
      </c>
      <c r="N330" s="18">
        <f t="shared" si="251"/>
        <v>0</v>
      </c>
      <c r="O330" s="48">
        <f t="shared" si="251"/>
        <v>0</v>
      </c>
      <c r="P330" s="65">
        <f t="shared" si="222"/>
        <v>0</v>
      </c>
      <c r="Q330" s="48">
        <f t="shared" ref="Q330:R330" si="252">SUM(Q331)</f>
        <v>0</v>
      </c>
      <c r="R330" s="48">
        <f t="shared" si="252"/>
        <v>0</v>
      </c>
      <c r="S330" s="65">
        <f t="shared" si="224"/>
        <v>0</v>
      </c>
    </row>
    <row r="331" spans="1:19" ht="91.5" hidden="1" customHeight="1" x14ac:dyDescent="0.25">
      <c r="A331" s="161"/>
      <c r="B331" s="23">
        <v>425191</v>
      </c>
      <c r="C331" s="17" t="s">
        <v>587</v>
      </c>
      <c r="D331" s="84"/>
      <c r="E331" s="68"/>
      <c r="F331" s="19"/>
      <c r="G331" s="19"/>
      <c r="H331" s="19"/>
      <c r="I331" s="19"/>
      <c r="J331" s="19"/>
      <c r="K331" s="19"/>
      <c r="L331" s="19"/>
      <c r="M331" s="19"/>
      <c r="N331" s="19"/>
      <c r="O331" s="49"/>
      <c r="P331" s="65">
        <f t="shared" si="222"/>
        <v>0</v>
      </c>
      <c r="Q331" s="49"/>
      <c r="R331" s="49"/>
      <c r="S331" s="65">
        <f t="shared" si="224"/>
        <v>0</v>
      </c>
    </row>
    <row r="332" spans="1:19" ht="25.5" hidden="1" x14ac:dyDescent="0.25">
      <c r="A332" s="271"/>
      <c r="B332" s="12">
        <v>425200</v>
      </c>
      <c r="C332" s="13" t="s">
        <v>252</v>
      </c>
      <c r="D332" s="82">
        <f>SUM(D333,D338,D351,D355,D347,D349,D357)</f>
        <v>0</v>
      </c>
      <c r="E332" s="112">
        <f>SUM(E333,E338,E351,E355,E347,E349,E357)</f>
        <v>0</v>
      </c>
      <c r="F332" s="14">
        <f t="shared" ref="F332:O332" si="253">SUM(F333,F338,F351,F355,F347,F349,F357)</f>
        <v>0</v>
      </c>
      <c r="G332" s="14">
        <f t="shared" si="253"/>
        <v>0</v>
      </c>
      <c r="H332" s="14">
        <f t="shared" si="253"/>
        <v>0</v>
      </c>
      <c r="I332" s="14">
        <f t="shared" si="253"/>
        <v>0</v>
      </c>
      <c r="J332" s="14">
        <f t="shared" si="253"/>
        <v>0</v>
      </c>
      <c r="K332" s="14">
        <f t="shared" si="253"/>
        <v>0</v>
      </c>
      <c r="L332" s="14">
        <f t="shared" si="253"/>
        <v>0</v>
      </c>
      <c r="M332" s="14">
        <f t="shared" si="253"/>
        <v>0</v>
      </c>
      <c r="N332" s="14">
        <f t="shared" si="253"/>
        <v>0</v>
      </c>
      <c r="O332" s="113">
        <f t="shared" si="253"/>
        <v>0</v>
      </c>
      <c r="P332" s="65">
        <f t="shared" si="222"/>
        <v>0</v>
      </c>
      <c r="Q332" s="14">
        <f t="shared" ref="Q332:R332" si="254">SUM(Q333,Q338,Q351,Q355,Q347,Q349,Q357)</f>
        <v>0</v>
      </c>
      <c r="R332" s="14">
        <f t="shared" si="254"/>
        <v>0</v>
      </c>
      <c r="S332" s="65">
        <f t="shared" si="224"/>
        <v>0</v>
      </c>
    </row>
    <row r="333" spans="1:19" ht="25.5" hidden="1" x14ac:dyDescent="0.25">
      <c r="A333" s="161"/>
      <c r="B333" s="16">
        <v>425210</v>
      </c>
      <c r="C333" s="17" t="s">
        <v>253</v>
      </c>
      <c r="D333" s="83">
        <f>SUM(D334:D337)</f>
        <v>0</v>
      </c>
      <c r="E333" s="110">
        <f t="shared" ref="E333:O333" si="255">SUM(E334:E337)</f>
        <v>0</v>
      </c>
      <c r="F333" s="18">
        <f t="shared" si="255"/>
        <v>0</v>
      </c>
      <c r="G333" s="18">
        <f t="shared" si="255"/>
        <v>0</v>
      </c>
      <c r="H333" s="18">
        <f t="shared" si="255"/>
        <v>0</v>
      </c>
      <c r="I333" s="18">
        <f t="shared" si="255"/>
        <v>0</v>
      </c>
      <c r="J333" s="18">
        <f t="shared" si="255"/>
        <v>0</v>
      </c>
      <c r="K333" s="18">
        <f t="shared" si="255"/>
        <v>0</v>
      </c>
      <c r="L333" s="18">
        <f t="shared" si="255"/>
        <v>0</v>
      </c>
      <c r="M333" s="18">
        <f t="shared" si="255"/>
        <v>0</v>
      </c>
      <c r="N333" s="18">
        <f t="shared" si="255"/>
        <v>0</v>
      </c>
      <c r="O333" s="111">
        <f t="shared" si="255"/>
        <v>0</v>
      </c>
      <c r="P333" s="65">
        <f t="shared" si="222"/>
        <v>0</v>
      </c>
      <c r="Q333" s="18">
        <f t="shared" ref="Q333:R333" si="256">SUM(Q334:Q337)</f>
        <v>0</v>
      </c>
      <c r="R333" s="18">
        <f t="shared" si="256"/>
        <v>0</v>
      </c>
      <c r="S333" s="65">
        <f t="shared" si="224"/>
        <v>0</v>
      </c>
    </row>
    <row r="334" spans="1:19" hidden="1" x14ac:dyDescent="0.25">
      <c r="A334" s="161"/>
      <c r="B334" s="16">
        <v>425211</v>
      </c>
      <c r="C334" s="17" t="s">
        <v>254</v>
      </c>
      <c r="D334" s="84"/>
      <c r="E334" s="68"/>
      <c r="F334" s="19"/>
      <c r="G334" s="19"/>
      <c r="H334" s="19"/>
      <c r="I334" s="19"/>
      <c r="J334" s="19"/>
      <c r="K334" s="19"/>
      <c r="L334" s="19"/>
      <c r="M334" s="19"/>
      <c r="N334" s="19"/>
      <c r="O334" s="49"/>
      <c r="P334" s="65">
        <f t="shared" si="222"/>
        <v>0</v>
      </c>
      <c r="Q334" s="49"/>
      <c r="R334" s="49"/>
      <c r="S334" s="65">
        <f t="shared" si="224"/>
        <v>0</v>
      </c>
    </row>
    <row r="335" spans="1:19" ht="25.5" hidden="1" x14ac:dyDescent="0.25">
      <c r="A335" s="161"/>
      <c r="B335" s="16">
        <v>425212</v>
      </c>
      <c r="C335" s="17" t="s">
        <v>255</v>
      </c>
      <c r="D335" s="84"/>
      <c r="E335" s="68"/>
      <c r="F335" s="19"/>
      <c r="G335" s="19"/>
      <c r="H335" s="19"/>
      <c r="I335" s="19"/>
      <c r="J335" s="19"/>
      <c r="K335" s="19"/>
      <c r="L335" s="19"/>
      <c r="M335" s="19"/>
      <c r="N335" s="19"/>
      <c r="O335" s="49"/>
      <c r="P335" s="65">
        <f t="shared" si="222"/>
        <v>0</v>
      </c>
      <c r="Q335" s="49"/>
      <c r="R335" s="49"/>
      <c r="S335" s="65">
        <f t="shared" si="224"/>
        <v>0</v>
      </c>
    </row>
    <row r="336" spans="1:19" hidden="1" x14ac:dyDescent="0.25">
      <c r="A336" s="161"/>
      <c r="B336" s="16">
        <v>425213</v>
      </c>
      <c r="C336" s="17" t="s">
        <v>256</v>
      </c>
      <c r="D336" s="84"/>
      <c r="E336" s="68"/>
      <c r="F336" s="19"/>
      <c r="G336" s="19"/>
      <c r="H336" s="19"/>
      <c r="I336" s="19"/>
      <c r="J336" s="19"/>
      <c r="K336" s="19"/>
      <c r="L336" s="19"/>
      <c r="M336" s="19"/>
      <c r="N336" s="19"/>
      <c r="O336" s="49"/>
      <c r="P336" s="65">
        <f t="shared" si="222"/>
        <v>0</v>
      </c>
      <c r="Q336" s="49"/>
      <c r="R336" s="49"/>
      <c r="S336" s="65">
        <f t="shared" si="224"/>
        <v>0</v>
      </c>
    </row>
    <row r="337" spans="1:19" ht="46.5" hidden="1" customHeight="1" x14ac:dyDescent="0.25">
      <c r="A337" s="161"/>
      <c r="B337" s="16">
        <v>425219</v>
      </c>
      <c r="C337" s="17" t="s">
        <v>589</v>
      </c>
      <c r="D337" s="84"/>
      <c r="E337" s="68"/>
      <c r="F337" s="19"/>
      <c r="G337" s="19"/>
      <c r="H337" s="19"/>
      <c r="I337" s="19"/>
      <c r="J337" s="19"/>
      <c r="K337" s="19"/>
      <c r="L337" s="19"/>
      <c r="M337" s="19"/>
      <c r="N337" s="19"/>
      <c r="O337" s="49"/>
      <c r="P337" s="65">
        <f t="shared" si="222"/>
        <v>0</v>
      </c>
      <c r="Q337" s="49"/>
      <c r="R337" s="49"/>
      <c r="S337" s="65">
        <f t="shared" si="224"/>
        <v>0</v>
      </c>
    </row>
    <row r="338" spans="1:19" ht="30" hidden="1" customHeight="1" x14ac:dyDescent="0.25">
      <c r="A338" s="161"/>
      <c r="B338" s="16">
        <v>425220</v>
      </c>
      <c r="C338" s="17" t="s">
        <v>257</v>
      </c>
      <c r="D338" s="83">
        <f>SUM(D339:D346)</f>
        <v>0</v>
      </c>
      <c r="E338" s="67">
        <f t="shared" ref="E338:O338" si="257">SUM(E339:E346)</f>
        <v>0</v>
      </c>
      <c r="F338" s="18">
        <f t="shared" si="257"/>
        <v>0</v>
      </c>
      <c r="G338" s="18">
        <f t="shared" si="257"/>
        <v>0</v>
      </c>
      <c r="H338" s="18">
        <f t="shared" si="257"/>
        <v>0</v>
      </c>
      <c r="I338" s="18">
        <f t="shared" si="257"/>
        <v>0</v>
      </c>
      <c r="J338" s="18">
        <f t="shared" si="257"/>
        <v>0</v>
      </c>
      <c r="K338" s="18">
        <f t="shared" si="257"/>
        <v>0</v>
      </c>
      <c r="L338" s="18">
        <f t="shared" si="257"/>
        <v>0</v>
      </c>
      <c r="M338" s="18">
        <f t="shared" si="257"/>
        <v>0</v>
      </c>
      <c r="N338" s="18">
        <f t="shared" si="257"/>
        <v>0</v>
      </c>
      <c r="O338" s="48">
        <f t="shared" si="257"/>
        <v>0</v>
      </c>
      <c r="P338" s="65">
        <f t="shared" si="222"/>
        <v>0</v>
      </c>
      <c r="Q338" s="48">
        <f t="shared" ref="Q338:R338" si="258">SUM(Q339:Q346)</f>
        <v>0</v>
      </c>
      <c r="R338" s="48">
        <f t="shared" si="258"/>
        <v>0</v>
      </c>
      <c r="S338" s="65">
        <f t="shared" si="224"/>
        <v>0</v>
      </c>
    </row>
    <row r="339" spans="1:19" hidden="1" x14ac:dyDescent="0.25">
      <c r="A339" s="161"/>
      <c r="B339" s="16">
        <v>425221</v>
      </c>
      <c r="C339" s="17" t="s">
        <v>258</v>
      </c>
      <c r="D339" s="84"/>
      <c r="E339" s="68"/>
      <c r="F339" s="19"/>
      <c r="G339" s="19"/>
      <c r="H339" s="19"/>
      <c r="I339" s="19"/>
      <c r="J339" s="19"/>
      <c r="K339" s="19"/>
      <c r="L339" s="19"/>
      <c r="M339" s="19"/>
      <c r="N339" s="19"/>
      <c r="O339" s="49"/>
      <c r="P339" s="65">
        <f t="shared" si="222"/>
        <v>0</v>
      </c>
      <c r="Q339" s="49"/>
      <c r="R339" s="49"/>
      <c r="S339" s="65">
        <f t="shared" si="224"/>
        <v>0</v>
      </c>
    </row>
    <row r="340" spans="1:19" hidden="1" x14ac:dyDescent="0.25">
      <c r="A340" s="161"/>
      <c r="B340" s="16">
        <v>425222</v>
      </c>
      <c r="C340" s="17" t="s">
        <v>259</v>
      </c>
      <c r="D340" s="84"/>
      <c r="E340" s="68"/>
      <c r="F340" s="19"/>
      <c r="G340" s="19"/>
      <c r="H340" s="19"/>
      <c r="I340" s="19"/>
      <c r="J340" s="19"/>
      <c r="K340" s="19"/>
      <c r="L340" s="19"/>
      <c r="M340" s="19"/>
      <c r="N340" s="19"/>
      <c r="O340" s="49"/>
      <c r="P340" s="65">
        <f t="shared" si="222"/>
        <v>0</v>
      </c>
      <c r="Q340" s="49"/>
      <c r="R340" s="49"/>
      <c r="S340" s="65">
        <f t="shared" si="224"/>
        <v>0</v>
      </c>
    </row>
    <row r="341" spans="1:19" hidden="1" x14ac:dyDescent="0.25">
      <c r="A341" s="161"/>
      <c r="B341" s="16">
        <v>425223</v>
      </c>
      <c r="C341" s="17" t="s">
        <v>260</v>
      </c>
      <c r="D341" s="84"/>
      <c r="E341" s="68"/>
      <c r="F341" s="19"/>
      <c r="G341" s="19"/>
      <c r="H341" s="19"/>
      <c r="I341" s="19"/>
      <c r="J341" s="19"/>
      <c r="K341" s="19"/>
      <c r="L341" s="19"/>
      <c r="M341" s="19"/>
      <c r="N341" s="19"/>
      <c r="O341" s="49"/>
      <c r="P341" s="65">
        <f t="shared" si="222"/>
        <v>0</v>
      </c>
      <c r="Q341" s="49"/>
      <c r="R341" s="49"/>
      <c r="S341" s="65">
        <f t="shared" si="224"/>
        <v>0</v>
      </c>
    </row>
    <row r="342" spans="1:19" ht="60.75" hidden="1" customHeight="1" x14ac:dyDescent="0.25">
      <c r="A342" s="161"/>
      <c r="B342" s="16">
        <v>425224</v>
      </c>
      <c r="C342" s="17" t="s">
        <v>588</v>
      </c>
      <c r="D342" s="84"/>
      <c r="E342" s="68"/>
      <c r="F342" s="19"/>
      <c r="G342" s="19"/>
      <c r="H342" s="19"/>
      <c r="I342" s="19"/>
      <c r="J342" s="19"/>
      <c r="K342" s="19"/>
      <c r="L342" s="19"/>
      <c r="M342" s="19"/>
      <c r="N342" s="19"/>
      <c r="O342" s="49"/>
      <c r="P342" s="65">
        <f t="shared" si="222"/>
        <v>0</v>
      </c>
      <c r="Q342" s="49"/>
      <c r="R342" s="49"/>
      <c r="S342" s="65">
        <f t="shared" si="224"/>
        <v>0</v>
      </c>
    </row>
    <row r="343" spans="1:19" ht="59.25" hidden="1" customHeight="1" x14ac:dyDescent="0.25">
      <c r="A343" s="161"/>
      <c r="B343" s="16">
        <v>425225</v>
      </c>
      <c r="C343" s="17" t="s">
        <v>261</v>
      </c>
      <c r="D343" s="84"/>
      <c r="E343" s="68"/>
      <c r="F343" s="19"/>
      <c r="G343" s="19"/>
      <c r="H343" s="19"/>
      <c r="I343" s="19"/>
      <c r="J343" s="19"/>
      <c r="K343" s="19"/>
      <c r="L343" s="19"/>
      <c r="M343" s="19"/>
      <c r="N343" s="19"/>
      <c r="O343" s="49"/>
      <c r="P343" s="65">
        <f t="shared" si="222"/>
        <v>0</v>
      </c>
      <c r="Q343" s="49"/>
      <c r="R343" s="49"/>
      <c r="S343" s="65">
        <f t="shared" si="224"/>
        <v>0</v>
      </c>
    </row>
    <row r="344" spans="1:19" ht="33.75" hidden="1" customHeight="1" x14ac:dyDescent="0.25">
      <c r="A344" s="161"/>
      <c r="B344" s="16">
        <v>425226</v>
      </c>
      <c r="C344" s="17" t="s">
        <v>262</v>
      </c>
      <c r="D344" s="84"/>
      <c r="E344" s="68"/>
      <c r="F344" s="19"/>
      <c r="G344" s="19"/>
      <c r="H344" s="19"/>
      <c r="I344" s="19"/>
      <c r="J344" s="19"/>
      <c r="K344" s="19"/>
      <c r="L344" s="19"/>
      <c r="M344" s="19"/>
      <c r="N344" s="19"/>
      <c r="O344" s="49"/>
      <c r="P344" s="65">
        <f t="shared" si="222"/>
        <v>0</v>
      </c>
      <c r="Q344" s="49"/>
      <c r="R344" s="49"/>
      <c r="S344" s="65">
        <f t="shared" si="224"/>
        <v>0</v>
      </c>
    </row>
    <row r="345" spans="1:19" ht="38.25" hidden="1" x14ac:dyDescent="0.25">
      <c r="A345" s="161"/>
      <c r="B345" s="16">
        <v>425227</v>
      </c>
      <c r="C345" s="17" t="s">
        <v>263</v>
      </c>
      <c r="D345" s="84"/>
      <c r="E345" s="68"/>
      <c r="F345" s="19"/>
      <c r="G345" s="19"/>
      <c r="H345" s="19"/>
      <c r="I345" s="19"/>
      <c r="J345" s="19"/>
      <c r="K345" s="19"/>
      <c r="L345" s="19"/>
      <c r="M345" s="19"/>
      <c r="N345" s="19"/>
      <c r="O345" s="49"/>
      <c r="P345" s="65">
        <f t="shared" si="222"/>
        <v>0</v>
      </c>
      <c r="Q345" s="49"/>
      <c r="R345" s="49"/>
      <c r="S345" s="65">
        <f t="shared" si="224"/>
        <v>0</v>
      </c>
    </row>
    <row r="346" spans="1:19" ht="63" hidden="1" customHeight="1" x14ac:dyDescent="0.25">
      <c r="A346" s="161"/>
      <c r="B346" s="16">
        <v>425229</v>
      </c>
      <c r="C346" s="17" t="s">
        <v>264</v>
      </c>
      <c r="D346" s="84"/>
      <c r="E346" s="68"/>
      <c r="F346" s="19"/>
      <c r="G346" s="19"/>
      <c r="H346" s="19"/>
      <c r="I346" s="19"/>
      <c r="J346" s="19"/>
      <c r="K346" s="19"/>
      <c r="L346" s="19"/>
      <c r="M346" s="19"/>
      <c r="N346" s="19"/>
      <c r="O346" s="49"/>
      <c r="P346" s="65">
        <f t="shared" si="222"/>
        <v>0</v>
      </c>
      <c r="Q346" s="49"/>
      <c r="R346" s="49"/>
      <c r="S346" s="65">
        <f t="shared" si="224"/>
        <v>0</v>
      </c>
    </row>
    <row r="347" spans="1:19" ht="25.5" hidden="1" x14ac:dyDescent="0.25">
      <c r="A347" s="161"/>
      <c r="B347" s="16">
        <v>425230</v>
      </c>
      <c r="C347" s="17" t="s">
        <v>498</v>
      </c>
      <c r="D347" s="85">
        <f>SUM(D348)</f>
        <v>0</v>
      </c>
      <c r="E347" s="104">
        <f t="shared" ref="E347:O347" si="259">SUM(E348)</f>
        <v>0</v>
      </c>
      <c r="F347" s="20">
        <f t="shared" si="259"/>
        <v>0</v>
      </c>
      <c r="G347" s="20">
        <f t="shared" si="259"/>
        <v>0</v>
      </c>
      <c r="H347" s="20">
        <f t="shared" si="259"/>
        <v>0</v>
      </c>
      <c r="I347" s="20">
        <f t="shared" si="259"/>
        <v>0</v>
      </c>
      <c r="J347" s="20">
        <f t="shared" si="259"/>
        <v>0</v>
      </c>
      <c r="K347" s="20">
        <f t="shared" si="259"/>
        <v>0</v>
      </c>
      <c r="L347" s="20">
        <f t="shared" si="259"/>
        <v>0</v>
      </c>
      <c r="M347" s="20">
        <f t="shared" si="259"/>
        <v>0</v>
      </c>
      <c r="N347" s="20">
        <f t="shared" si="259"/>
        <v>0</v>
      </c>
      <c r="O347" s="105">
        <f t="shared" si="259"/>
        <v>0</v>
      </c>
      <c r="P347" s="65">
        <f t="shared" si="222"/>
        <v>0</v>
      </c>
      <c r="Q347" s="20">
        <f t="shared" ref="Q347:R347" si="260">SUM(Q348)</f>
        <v>0</v>
      </c>
      <c r="R347" s="20">
        <f t="shared" si="260"/>
        <v>0</v>
      </c>
      <c r="S347" s="65">
        <f t="shared" si="224"/>
        <v>0</v>
      </c>
    </row>
    <row r="348" spans="1:19" ht="25.5" hidden="1" x14ac:dyDescent="0.25">
      <c r="A348" s="161"/>
      <c r="B348" s="16">
        <v>425231</v>
      </c>
      <c r="C348" s="17" t="s">
        <v>498</v>
      </c>
      <c r="D348" s="106"/>
      <c r="E348" s="107"/>
      <c r="F348" s="108"/>
      <c r="G348" s="108"/>
      <c r="H348" s="108"/>
      <c r="I348" s="108"/>
      <c r="J348" s="108"/>
      <c r="K348" s="108"/>
      <c r="L348" s="108"/>
      <c r="M348" s="108"/>
      <c r="N348" s="108"/>
      <c r="O348" s="109"/>
      <c r="P348" s="65">
        <f t="shared" si="222"/>
        <v>0</v>
      </c>
      <c r="Q348" s="109"/>
      <c r="R348" s="109"/>
      <c r="S348" s="65">
        <f t="shared" si="224"/>
        <v>0</v>
      </c>
    </row>
    <row r="349" spans="1:19" ht="42.75" hidden="1" customHeight="1" x14ac:dyDescent="0.25">
      <c r="A349" s="161"/>
      <c r="B349" s="16">
        <v>425250</v>
      </c>
      <c r="C349" s="17" t="s">
        <v>499</v>
      </c>
      <c r="D349" s="85">
        <f>SUM(D350)</f>
        <v>0</v>
      </c>
      <c r="E349" s="104">
        <f t="shared" ref="E349:O349" si="261">SUM(E350)</f>
        <v>0</v>
      </c>
      <c r="F349" s="20">
        <f t="shared" si="261"/>
        <v>0</v>
      </c>
      <c r="G349" s="20">
        <f t="shared" si="261"/>
        <v>0</v>
      </c>
      <c r="H349" s="20">
        <f t="shared" si="261"/>
        <v>0</v>
      </c>
      <c r="I349" s="20">
        <f t="shared" si="261"/>
        <v>0</v>
      </c>
      <c r="J349" s="20">
        <f t="shared" si="261"/>
        <v>0</v>
      </c>
      <c r="K349" s="20">
        <f t="shared" si="261"/>
        <v>0</v>
      </c>
      <c r="L349" s="20">
        <f t="shared" si="261"/>
        <v>0</v>
      </c>
      <c r="M349" s="20">
        <f t="shared" si="261"/>
        <v>0</v>
      </c>
      <c r="N349" s="20">
        <f t="shared" si="261"/>
        <v>0</v>
      </c>
      <c r="O349" s="105">
        <f t="shared" si="261"/>
        <v>0</v>
      </c>
      <c r="P349" s="65">
        <f t="shared" si="222"/>
        <v>0</v>
      </c>
      <c r="Q349" s="20">
        <f t="shared" ref="Q349:R349" si="262">SUM(Q350)</f>
        <v>0</v>
      </c>
      <c r="R349" s="20">
        <f t="shared" si="262"/>
        <v>0</v>
      </c>
      <c r="S349" s="65">
        <f t="shared" si="224"/>
        <v>0</v>
      </c>
    </row>
    <row r="350" spans="1:19" ht="41.25" hidden="1" customHeight="1" x14ac:dyDescent="0.25">
      <c r="A350" s="161"/>
      <c r="B350" s="16">
        <v>425253</v>
      </c>
      <c r="C350" s="17" t="s">
        <v>499</v>
      </c>
      <c r="D350" s="106"/>
      <c r="E350" s="107"/>
      <c r="F350" s="108"/>
      <c r="G350" s="108"/>
      <c r="H350" s="108"/>
      <c r="I350" s="108"/>
      <c r="J350" s="108"/>
      <c r="K350" s="108"/>
      <c r="L350" s="108"/>
      <c r="M350" s="108"/>
      <c r="N350" s="108"/>
      <c r="O350" s="109"/>
      <c r="P350" s="65">
        <f t="shared" si="222"/>
        <v>0</v>
      </c>
      <c r="Q350" s="109"/>
      <c r="R350" s="109"/>
      <c r="S350" s="65">
        <f t="shared" si="224"/>
        <v>0</v>
      </c>
    </row>
    <row r="351" spans="1:19" ht="38.25" hidden="1" x14ac:dyDescent="0.25">
      <c r="A351" s="161"/>
      <c r="B351" s="16">
        <v>425260</v>
      </c>
      <c r="C351" s="17" t="s">
        <v>265</v>
      </c>
      <c r="D351" s="83">
        <f>SUM(D352:D354)</f>
        <v>0</v>
      </c>
      <c r="E351" s="67">
        <f t="shared" ref="E351:O351" si="263">SUM(E352:E354)</f>
        <v>0</v>
      </c>
      <c r="F351" s="18">
        <f t="shared" si="263"/>
        <v>0</v>
      </c>
      <c r="G351" s="18">
        <f t="shared" si="263"/>
        <v>0</v>
      </c>
      <c r="H351" s="18">
        <f t="shared" si="263"/>
        <v>0</v>
      </c>
      <c r="I351" s="18">
        <f t="shared" si="263"/>
        <v>0</v>
      </c>
      <c r="J351" s="18">
        <f t="shared" si="263"/>
        <v>0</v>
      </c>
      <c r="K351" s="18">
        <f t="shared" si="263"/>
        <v>0</v>
      </c>
      <c r="L351" s="18">
        <f t="shared" si="263"/>
        <v>0</v>
      </c>
      <c r="M351" s="18">
        <f t="shared" si="263"/>
        <v>0</v>
      </c>
      <c r="N351" s="18">
        <f t="shared" si="263"/>
        <v>0</v>
      </c>
      <c r="O351" s="48">
        <f t="shared" si="263"/>
        <v>0</v>
      </c>
      <c r="P351" s="65">
        <f t="shared" si="222"/>
        <v>0</v>
      </c>
      <c r="Q351" s="48">
        <f t="shared" ref="Q351:R351" si="264">SUM(Q352:Q354)</f>
        <v>0</v>
      </c>
      <c r="R351" s="48">
        <f t="shared" si="264"/>
        <v>0</v>
      </c>
      <c r="S351" s="65">
        <f t="shared" si="224"/>
        <v>0</v>
      </c>
    </row>
    <row r="352" spans="1:19" ht="59.25" hidden="1" customHeight="1" x14ac:dyDescent="0.25">
      <c r="A352" s="161"/>
      <c r="B352" s="16">
        <v>425261</v>
      </c>
      <c r="C352" s="17" t="s">
        <v>266</v>
      </c>
      <c r="D352" s="84"/>
      <c r="E352" s="68"/>
      <c r="F352" s="19"/>
      <c r="G352" s="19"/>
      <c r="H352" s="19"/>
      <c r="I352" s="19"/>
      <c r="J352" s="19"/>
      <c r="K352" s="19"/>
      <c r="L352" s="19"/>
      <c r="M352" s="19"/>
      <c r="N352" s="19"/>
      <c r="O352" s="49"/>
      <c r="P352" s="65">
        <f t="shared" si="222"/>
        <v>0</v>
      </c>
      <c r="Q352" s="49"/>
      <c r="R352" s="49"/>
      <c r="S352" s="65">
        <f t="shared" si="224"/>
        <v>0</v>
      </c>
    </row>
    <row r="353" spans="1:19" ht="28.5" hidden="1" customHeight="1" x14ac:dyDescent="0.25">
      <c r="A353" s="161"/>
      <c r="B353" s="16">
        <v>425262</v>
      </c>
      <c r="C353" s="17" t="s">
        <v>267</v>
      </c>
      <c r="D353" s="84"/>
      <c r="E353" s="68"/>
      <c r="F353" s="19"/>
      <c r="G353" s="19"/>
      <c r="H353" s="19"/>
      <c r="I353" s="19"/>
      <c r="J353" s="19"/>
      <c r="K353" s="19"/>
      <c r="L353" s="19"/>
      <c r="M353" s="19"/>
      <c r="N353" s="19"/>
      <c r="O353" s="49"/>
      <c r="P353" s="65">
        <f t="shared" si="222"/>
        <v>0</v>
      </c>
      <c r="Q353" s="49"/>
      <c r="R353" s="49"/>
      <c r="S353" s="65">
        <f t="shared" si="224"/>
        <v>0</v>
      </c>
    </row>
    <row r="354" spans="1:19" ht="32.25" hidden="1" customHeight="1" x14ac:dyDescent="0.25">
      <c r="A354" s="161"/>
      <c r="B354" s="16">
        <v>425263</v>
      </c>
      <c r="C354" s="17" t="s">
        <v>590</v>
      </c>
      <c r="D354" s="84"/>
      <c r="E354" s="68"/>
      <c r="F354" s="19"/>
      <c r="G354" s="19"/>
      <c r="H354" s="19"/>
      <c r="I354" s="19"/>
      <c r="J354" s="19"/>
      <c r="K354" s="19"/>
      <c r="L354" s="19"/>
      <c r="M354" s="19"/>
      <c r="N354" s="19"/>
      <c r="O354" s="49"/>
      <c r="P354" s="65">
        <f t="shared" si="222"/>
        <v>0</v>
      </c>
      <c r="Q354" s="49"/>
      <c r="R354" s="49"/>
      <c r="S354" s="65">
        <f t="shared" si="224"/>
        <v>0</v>
      </c>
    </row>
    <row r="355" spans="1:19" ht="25.5" hidden="1" x14ac:dyDescent="0.25">
      <c r="A355" s="161"/>
      <c r="B355" s="23">
        <v>425280</v>
      </c>
      <c r="C355" s="17" t="s">
        <v>268</v>
      </c>
      <c r="D355" s="83">
        <f>SUM(D356)</f>
        <v>0</v>
      </c>
      <c r="E355" s="67">
        <f t="shared" ref="E355:O355" si="265">SUM(E356)</f>
        <v>0</v>
      </c>
      <c r="F355" s="18">
        <f t="shared" si="265"/>
        <v>0</v>
      </c>
      <c r="G355" s="18">
        <f t="shared" si="265"/>
        <v>0</v>
      </c>
      <c r="H355" s="18">
        <f t="shared" si="265"/>
        <v>0</v>
      </c>
      <c r="I355" s="18">
        <f t="shared" si="265"/>
        <v>0</v>
      </c>
      <c r="J355" s="18">
        <f t="shared" si="265"/>
        <v>0</v>
      </c>
      <c r="K355" s="18">
        <f t="shared" si="265"/>
        <v>0</v>
      </c>
      <c r="L355" s="18">
        <f t="shared" si="265"/>
        <v>0</v>
      </c>
      <c r="M355" s="18">
        <f t="shared" si="265"/>
        <v>0</v>
      </c>
      <c r="N355" s="18">
        <f t="shared" si="265"/>
        <v>0</v>
      </c>
      <c r="O355" s="48">
        <f t="shared" si="265"/>
        <v>0</v>
      </c>
      <c r="P355" s="65">
        <f t="shared" si="222"/>
        <v>0</v>
      </c>
      <c r="Q355" s="48">
        <f t="shared" ref="Q355:R355" si="266">SUM(Q356)</f>
        <v>0</v>
      </c>
      <c r="R355" s="48">
        <f t="shared" si="266"/>
        <v>0</v>
      </c>
      <c r="S355" s="65">
        <f t="shared" si="224"/>
        <v>0</v>
      </c>
    </row>
    <row r="356" spans="1:19" ht="66" hidden="1" customHeight="1" x14ac:dyDescent="0.25">
      <c r="A356" s="161"/>
      <c r="B356" s="23">
        <v>425281</v>
      </c>
      <c r="C356" s="17" t="s">
        <v>591</v>
      </c>
      <c r="D356" s="84"/>
      <c r="E356" s="68"/>
      <c r="F356" s="19"/>
      <c r="G356" s="19"/>
      <c r="H356" s="19"/>
      <c r="I356" s="19"/>
      <c r="J356" s="19"/>
      <c r="K356" s="19"/>
      <c r="L356" s="19"/>
      <c r="M356" s="19"/>
      <c r="N356" s="19"/>
      <c r="O356" s="49"/>
      <c r="P356" s="65">
        <f t="shared" si="222"/>
        <v>0</v>
      </c>
      <c r="Q356" s="49"/>
      <c r="R356" s="49"/>
      <c r="S356" s="65">
        <f t="shared" si="224"/>
        <v>0</v>
      </c>
    </row>
    <row r="357" spans="1:19" ht="38.25" hidden="1" x14ac:dyDescent="0.25">
      <c r="A357" s="161"/>
      <c r="B357" s="23">
        <v>425290</v>
      </c>
      <c r="C357" s="17" t="s">
        <v>646</v>
      </c>
      <c r="D357" s="85">
        <f>SUM(D358)</f>
        <v>0</v>
      </c>
      <c r="E357" s="104">
        <f t="shared" ref="E357:O357" si="267">SUM(E358)</f>
        <v>0</v>
      </c>
      <c r="F357" s="20">
        <f t="shared" si="267"/>
        <v>0</v>
      </c>
      <c r="G357" s="20">
        <f t="shared" si="267"/>
        <v>0</v>
      </c>
      <c r="H357" s="20">
        <f t="shared" si="267"/>
        <v>0</v>
      </c>
      <c r="I357" s="20">
        <f t="shared" si="267"/>
        <v>0</v>
      </c>
      <c r="J357" s="20">
        <f t="shared" si="267"/>
        <v>0</v>
      </c>
      <c r="K357" s="20">
        <f t="shared" si="267"/>
        <v>0</v>
      </c>
      <c r="L357" s="20">
        <f t="shared" si="267"/>
        <v>0</v>
      </c>
      <c r="M357" s="20">
        <f t="shared" si="267"/>
        <v>0</v>
      </c>
      <c r="N357" s="20">
        <f t="shared" si="267"/>
        <v>0</v>
      </c>
      <c r="O357" s="105">
        <f t="shared" si="267"/>
        <v>0</v>
      </c>
      <c r="P357" s="65">
        <f t="shared" si="222"/>
        <v>0</v>
      </c>
      <c r="Q357" s="20">
        <f t="shared" ref="Q357:R357" si="268">SUM(Q358)</f>
        <v>0</v>
      </c>
      <c r="R357" s="20">
        <f t="shared" si="268"/>
        <v>0</v>
      </c>
      <c r="S357" s="65">
        <f t="shared" si="224"/>
        <v>0</v>
      </c>
    </row>
    <row r="358" spans="1:19" ht="63.75" hidden="1" x14ac:dyDescent="0.25">
      <c r="A358" s="161"/>
      <c r="B358" s="23">
        <v>425291</v>
      </c>
      <c r="C358" s="17" t="s">
        <v>647</v>
      </c>
      <c r="D358" s="84"/>
      <c r="E358" s="68"/>
      <c r="F358" s="19"/>
      <c r="G358" s="19"/>
      <c r="H358" s="19"/>
      <c r="I358" s="19"/>
      <c r="J358" s="19"/>
      <c r="K358" s="19"/>
      <c r="L358" s="19"/>
      <c r="M358" s="19"/>
      <c r="N358" s="19"/>
      <c r="O358" s="49"/>
      <c r="P358" s="65">
        <f t="shared" si="222"/>
        <v>0</v>
      </c>
      <c r="Q358" s="49"/>
      <c r="R358" s="49"/>
      <c r="S358" s="65">
        <f t="shared" si="224"/>
        <v>0</v>
      </c>
    </row>
    <row r="359" spans="1:19" hidden="1" x14ac:dyDescent="0.25">
      <c r="A359" s="271"/>
      <c r="B359" s="34">
        <v>426000</v>
      </c>
      <c r="C359" s="21" t="s">
        <v>269</v>
      </c>
      <c r="D359" s="82">
        <f>SUM(D360+D373+D384+D390+D397+D407+D417+D404)</f>
        <v>0</v>
      </c>
      <c r="E359" s="112">
        <f t="shared" ref="E359:O359" si="269">SUM(E360+E373+E384+E390+E397+E407+E417+E404)</f>
        <v>0</v>
      </c>
      <c r="F359" s="14">
        <f t="shared" si="269"/>
        <v>0</v>
      </c>
      <c r="G359" s="14">
        <f t="shared" si="269"/>
        <v>0</v>
      </c>
      <c r="H359" s="14">
        <f t="shared" si="269"/>
        <v>0</v>
      </c>
      <c r="I359" s="14">
        <f t="shared" si="269"/>
        <v>0</v>
      </c>
      <c r="J359" s="14">
        <f t="shared" si="269"/>
        <v>0</v>
      </c>
      <c r="K359" s="14">
        <f t="shared" si="269"/>
        <v>0</v>
      </c>
      <c r="L359" s="14">
        <f t="shared" si="269"/>
        <v>0</v>
      </c>
      <c r="M359" s="14">
        <f t="shared" si="269"/>
        <v>0</v>
      </c>
      <c r="N359" s="14">
        <f t="shared" si="269"/>
        <v>0</v>
      </c>
      <c r="O359" s="113">
        <f t="shared" si="269"/>
        <v>0</v>
      </c>
      <c r="P359" s="65">
        <f t="shared" si="222"/>
        <v>0</v>
      </c>
      <c r="Q359" s="14">
        <f t="shared" ref="Q359:R359" si="270">SUM(Q360+Q373+Q384+Q390+Q397+Q407+Q417+Q404)</f>
        <v>0</v>
      </c>
      <c r="R359" s="14">
        <f t="shared" si="270"/>
        <v>0</v>
      </c>
      <c r="S359" s="65">
        <f t="shared" si="224"/>
        <v>0</v>
      </c>
    </row>
    <row r="360" spans="1:19" hidden="1" x14ac:dyDescent="0.25">
      <c r="A360" s="271"/>
      <c r="B360" s="35">
        <v>426100</v>
      </c>
      <c r="C360" s="13" t="s">
        <v>270</v>
      </c>
      <c r="D360" s="82">
        <f>SUM(D361,D363,D369,D371)</f>
        <v>0</v>
      </c>
      <c r="E360" s="66">
        <f t="shared" ref="E360:O360" si="271">SUM(E361,E363,E369,E371)</f>
        <v>0</v>
      </c>
      <c r="F360" s="14">
        <f t="shared" si="271"/>
        <v>0</v>
      </c>
      <c r="G360" s="14">
        <f t="shared" si="271"/>
        <v>0</v>
      </c>
      <c r="H360" s="14">
        <f t="shared" si="271"/>
        <v>0</v>
      </c>
      <c r="I360" s="14">
        <f t="shared" si="271"/>
        <v>0</v>
      </c>
      <c r="J360" s="14">
        <f t="shared" si="271"/>
        <v>0</v>
      </c>
      <c r="K360" s="14">
        <f t="shared" si="271"/>
        <v>0</v>
      </c>
      <c r="L360" s="14">
        <f t="shared" si="271"/>
        <v>0</v>
      </c>
      <c r="M360" s="14">
        <f t="shared" si="271"/>
        <v>0</v>
      </c>
      <c r="N360" s="14">
        <f t="shared" si="271"/>
        <v>0</v>
      </c>
      <c r="O360" s="47">
        <f t="shared" si="271"/>
        <v>0</v>
      </c>
      <c r="P360" s="65">
        <f t="shared" si="222"/>
        <v>0</v>
      </c>
      <c r="Q360" s="47">
        <f t="shared" ref="Q360:R360" si="272">SUM(Q361,Q363,Q369,Q371)</f>
        <v>0</v>
      </c>
      <c r="R360" s="47">
        <f t="shared" si="272"/>
        <v>0</v>
      </c>
      <c r="S360" s="65">
        <f t="shared" si="224"/>
        <v>0</v>
      </c>
    </row>
    <row r="361" spans="1:19" hidden="1" x14ac:dyDescent="0.25">
      <c r="A361" s="161"/>
      <c r="B361" s="16">
        <v>426110</v>
      </c>
      <c r="C361" s="17" t="s">
        <v>271</v>
      </c>
      <c r="D361" s="83">
        <f>SUM(D362)</f>
        <v>0</v>
      </c>
      <c r="E361" s="67">
        <f t="shared" ref="E361:O361" si="273">SUM(E362)</f>
        <v>0</v>
      </c>
      <c r="F361" s="18">
        <f t="shared" si="273"/>
        <v>0</v>
      </c>
      <c r="G361" s="18">
        <f t="shared" si="273"/>
        <v>0</v>
      </c>
      <c r="H361" s="18">
        <f t="shared" si="273"/>
        <v>0</v>
      </c>
      <c r="I361" s="18">
        <f t="shared" si="273"/>
        <v>0</v>
      </c>
      <c r="J361" s="18">
        <f t="shared" si="273"/>
        <v>0</v>
      </c>
      <c r="K361" s="18">
        <f t="shared" si="273"/>
        <v>0</v>
      </c>
      <c r="L361" s="18">
        <f t="shared" si="273"/>
        <v>0</v>
      </c>
      <c r="M361" s="18">
        <f t="shared" si="273"/>
        <v>0</v>
      </c>
      <c r="N361" s="18">
        <f t="shared" si="273"/>
        <v>0</v>
      </c>
      <c r="O361" s="48">
        <f t="shared" si="273"/>
        <v>0</v>
      </c>
      <c r="P361" s="65">
        <f t="shared" si="222"/>
        <v>0</v>
      </c>
      <c r="Q361" s="48">
        <f t="shared" ref="Q361:R361" si="274">SUM(Q362)</f>
        <v>0</v>
      </c>
      <c r="R361" s="48">
        <f t="shared" si="274"/>
        <v>0</v>
      </c>
      <c r="S361" s="65">
        <f t="shared" si="224"/>
        <v>0</v>
      </c>
    </row>
    <row r="362" spans="1:19" ht="45" hidden="1" customHeight="1" x14ac:dyDescent="0.25">
      <c r="A362" s="161"/>
      <c r="B362" s="16">
        <v>426111</v>
      </c>
      <c r="C362" s="17" t="s">
        <v>592</v>
      </c>
      <c r="D362" s="84"/>
      <c r="E362" s="68"/>
      <c r="F362" s="19"/>
      <c r="G362" s="19"/>
      <c r="H362" s="19"/>
      <c r="I362" s="19"/>
      <c r="J362" s="19"/>
      <c r="K362" s="19"/>
      <c r="L362" s="19"/>
      <c r="M362" s="19"/>
      <c r="N362" s="19"/>
      <c r="O362" s="49"/>
      <c r="P362" s="65">
        <f t="shared" si="222"/>
        <v>0</v>
      </c>
      <c r="Q362" s="49"/>
      <c r="R362" s="49"/>
      <c r="S362" s="65">
        <f t="shared" si="224"/>
        <v>0</v>
      </c>
    </row>
    <row r="363" spans="1:19" hidden="1" x14ac:dyDescent="0.25">
      <c r="A363" s="161"/>
      <c r="B363" s="16">
        <v>426120</v>
      </c>
      <c r="C363" s="17" t="s">
        <v>272</v>
      </c>
      <c r="D363" s="83">
        <f>SUM(D364:D368)</f>
        <v>0</v>
      </c>
      <c r="E363" s="67">
        <f t="shared" ref="E363:O363" si="275">SUM(E364:E368)</f>
        <v>0</v>
      </c>
      <c r="F363" s="18">
        <f t="shared" si="275"/>
        <v>0</v>
      </c>
      <c r="G363" s="18">
        <f t="shared" si="275"/>
        <v>0</v>
      </c>
      <c r="H363" s="18">
        <f t="shared" si="275"/>
        <v>0</v>
      </c>
      <c r="I363" s="18">
        <f t="shared" si="275"/>
        <v>0</v>
      </c>
      <c r="J363" s="18">
        <f t="shared" si="275"/>
        <v>0</v>
      </c>
      <c r="K363" s="18">
        <f t="shared" si="275"/>
        <v>0</v>
      </c>
      <c r="L363" s="18">
        <f t="shared" si="275"/>
        <v>0</v>
      </c>
      <c r="M363" s="18">
        <f t="shared" si="275"/>
        <v>0</v>
      </c>
      <c r="N363" s="18">
        <f t="shared" si="275"/>
        <v>0</v>
      </c>
      <c r="O363" s="48">
        <f t="shared" si="275"/>
        <v>0</v>
      </c>
      <c r="P363" s="65">
        <f t="shared" si="222"/>
        <v>0</v>
      </c>
      <c r="Q363" s="48">
        <f t="shared" ref="Q363:R363" si="276">SUM(Q364:Q368)</f>
        <v>0</v>
      </c>
      <c r="R363" s="48">
        <f t="shared" si="276"/>
        <v>0</v>
      </c>
      <c r="S363" s="65">
        <f t="shared" si="224"/>
        <v>0</v>
      </c>
    </row>
    <row r="364" spans="1:19" ht="45" hidden="1" customHeight="1" x14ac:dyDescent="0.25">
      <c r="A364" s="161"/>
      <c r="B364" s="16">
        <v>426121</v>
      </c>
      <c r="C364" s="17" t="s">
        <v>593</v>
      </c>
      <c r="D364" s="84"/>
      <c r="E364" s="68"/>
      <c r="F364" s="19"/>
      <c r="G364" s="19"/>
      <c r="H364" s="19"/>
      <c r="I364" s="19"/>
      <c r="J364" s="19"/>
      <c r="K364" s="19"/>
      <c r="L364" s="19"/>
      <c r="M364" s="19"/>
      <c r="N364" s="19"/>
      <c r="O364" s="49"/>
      <c r="P364" s="65">
        <f t="shared" si="222"/>
        <v>0</v>
      </c>
      <c r="Q364" s="49"/>
      <c r="R364" s="49"/>
      <c r="S364" s="65">
        <f t="shared" si="224"/>
        <v>0</v>
      </c>
    </row>
    <row r="365" spans="1:19" ht="40.5" hidden="1" customHeight="1" x14ac:dyDescent="0.25">
      <c r="A365" s="161"/>
      <c r="B365" s="16">
        <v>426122</v>
      </c>
      <c r="C365" s="17" t="s">
        <v>273</v>
      </c>
      <c r="D365" s="84"/>
      <c r="E365" s="68"/>
      <c r="F365" s="19"/>
      <c r="G365" s="19"/>
      <c r="H365" s="19"/>
      <c r="I365" s="19"/>
      <c r="J365" s="19"/>
      <c r="K365" s="19"/>
      <c r="L365" s="19"/>
      <c r="M365" s="19"/>
      <c r="N365" s="19"/>
      <c r="O365" s="49"/>
      <c r="P365" s="65">
        <f t="shared" si="222"/>
        <v>0</v>
      </c>
      <c r="Q365" s="49"/>
      <c r="R365" s="49"/>
      <c r="S365" s="65">
        <f t="shared" si="224"/>
        <v>0</v>
      </c>
    </row>
    <row r="366" spans="1:19" hidden="1" x14ac:dyDescent="0.25">
      <c r="A366" s="161"/>
      <c r="B366" s="16">
        <v>426123</v>
      </c>
      <c r="C366" s="17" t="s">
        <v>274</v>
      </c>
      <c r="D366" s="84"/>
      <c r="E366" s="68"/>
      <c r="F366" s="19"/>
      <c r="G366" s="19"/>
      <c r="H366" s="19"/>
      <c r="I366" s="19"/>
      <c r="J366" s="19"/>
      <c r="K366" s="19"/>
      <c r="L366" s="19"/>
      <c r="M366" s="19"/>
      <c r="N366" s="19"/>
      <c r="O366" s="49"/>
      <c r="P366" s="65">
        <f t="shared" ref="P366:P433" si="277">SUM(E366:O366)</f>
        <v>0</v>
      </c>
      <c r="Q366" s="49"/>
      <c r="R366" s="49"/>
      <c r="S366" s="65">
        <f t="shared" ref="S366:S433" si="278">SUM(P366:R366)</f>
        <v>0</v>
      </c>
    </row>
    <row r="367" spans="1:19" ht="38.25" hidden="1" x14ac:dyDescent="0.25">
      <c r="A367" s="161"/>
      <c r="B367" s="16">
        <v>426124</v>
      </c>
      <c r="C367" s="17" t="s">
        <v>275</v>
      </c>
      <c r="D367" s="84"/>
      <c r="E367" s="68"/>
      <c r="F367" s="19"/>
      <c r="G367" s="19"/>
      <c r="H367" s="19"/>
      <c r="I367" s="19"/>
      <c r="J367" s="19"/>
      <c r="K367" s="19"/>
      <c r="L367" s="19"/>
      <c r="M367" s="19"/>
      <c r="N367" s="19"/>
      <c r="O367" s="49"/>
      <c r="P367" s="65">
        <f t="shared" si="277"/>
        <v>0</v>
      </c>
      <c r="Q367" s="49"/>
      <c r="R367" s="49"/>
      <c r="S367" s="65">
        <f t="shared" si="278"/>
        <v>0</v>
      </c>
    </row>
    <row r="368" spans="1:19" ht="25.5" hidden="1" x14ac:dyDescent="0.25">
      <c r="A368" s="161"/>
      <c r="B368" s="16">
        <v>426129</v>
      </c>
      <c r="C368" s="17" t="s">
        <v>276</v>
      </c>
      <c r="D368" s="84"/>
      <c r="E368" s="68"/>
      <c r="F368" s="19"/>
      <c r="G368" s="19"/>
      <c r="H368" s="19"/>
      <c r="I368" s="19"/>
      <c r="J368" s="19"/>
      <c r="K368" s="19"/>
      <c r="L368" s="19"/>
      <c r="M368" s="19"/>
      <c r="N368" s="19"/>
      <c r="O368" s="49"/>
      <c r="P368" s="65">
        <f t="shared" si="277"/>
        <v>0</v>
      </c>
      <c r="Q368" s="49"/>
      <c r="R368" s="49"/>
      <c r="S368" s="65">
        <f t="shared" si="278"/>
        <v>0</v>
      </c>
    </row>
    <row r="369" spans="1:19" hidden="1" x14ac:dyDescent="0.25">
      <c r="A369" s="161"/>
      <c r="B369" s="16">
        <v>426130</v>
      </c>
      <c r="C369" s="17" t="s">
        <v>277</v>
      </c>
      <c r="D369" s="83">
        <f>SUM(D370)</f>
        <v>0</v>
      </c>
      <c r="E369" s="67">
        <f t="shared" ref="E369:O369" si="279">SUM(E370)</f>
        <v>0</v>
      </c>
      <c r="F369" s="18">
        <f t="shared" si="279"/>
        <v>0</v>
      </c>
      <c r="G369" s="18">
        <f t="shared" si="279"/>
        <v>0</v>
      </c>
      <c r="H369" s="18">
        <f t="shared" si="279"/>
        <v>0</v>
      </c>
      <c r="I369" s="18">
        <f t="shared" si="279"/>
        <v>0</v>
      </c>
      <c r="J369" s="18">
        <f t="shared" si="279"/>
        <v>0</v>
      </c>
      <c r="K369" s="18">
        <f t="shared" si="279"/>
        <v>0</v>
      </c>
      <c r="L369" s="18">
        <f t="shared" si="279"/>
        <v>0</v>
      </c>
      <c r="M369" s="18">
        <f t="shared" si="279"/>
        <v>0</v>
      </c>
      <c r="N369" s="18">
        <f t="shared" si="279"/>
        <v>0</v>
      </c>
      <c r="O369" s="48">
        <f t="shared" si="279"/>
        <v>0</v>
      </c>
      <c r="P369" s="65">
        <f t="shared" si="277"/>
        <v>0</v>
      </c>
      <c r="Q369" s="48">
        <f t="shared" ref="Q369:R369" si="280">SUM(Q370)</f>
        <v>0</v>
      </c>
      <c r="R369" s="48">
        <f t="shared" si="280"/>
        <v>0</v>
      </c>
      <c r="S369" s="65">
        <f t="shared" si="278"/>
        <v>0</v>
      </c>
    </row>
    <row r="370" spans="1:19" ht="35.25" hidden="1" customHeight="1" x14ac:dyDescent="0.25">
      <c r="A370" s="161"/>
      <c r="B370" s="16">
        <v>426131</v>
      </c>
      <c r="C370" s="17" t="s">
        <v>594</v>
      </c>
      <c r="D370" s="84"/>
      <c r="E370" s="68"/>
      <c r="F370" s="19"/>
      <c r="G370" s="19"/>
      <c r="H370" s="19"/>
      <c r="I370" s="19"/>
      <c r="J370" s="19"/>
      <c r="K370" s="19"/>
      <c r="L370" s="19"/>
      <c r="M370" s="19"/>
      <c r="N370" s="19"/>
      <c r="O370" s="49"/>
      <c r="P370" s="65">
        <f t="shared" si="277"/>
        <v>0</v>
      </c>
      <c r="Q370" s="49"/>
      <c r="R370" s="49"/>
      <c r="S370" s="65">
        <f t="shared" si="278"/>
        <v>0</v>
      </c>
    </row>
    <row r="371" spans="1:19" ht="27" hidden="1" customHeight="1" x14ac:dyDescent="0.25">
      <c r="A371" s="161"/>
      <c r="B371" s="16">
        <v>426190</v>
      </c>
      <c r="C371" s="17" t="s">
        <v>278</v>
      </c>
      <c r="D371" s="85">
        <f>SUM(D372)</f>
        <v>0</v>
      </c>
      <c r="E371" s="69">
        <f t="shared" ref="E371:O371" si="281">SUM(E372)</f>
        <v>0</v>
      </c>
      <c r="F371" s="20">
        <f t="shared" si="281"/>
        <v>0</v>
      </c>
      <c r="G371" s="20">
        <f t="shared" si="281"/>
        <v>0</v>
      </c>
      <c r="H371" s="20">
        <f t="shared" si="281"/>
        <v>0</v>
      </c>
      <c r="I371" s="20">
        <f t="shared" si="281"/>
        <v>0</v>
      </c>
      <c r="J371" s="20">
        <f t="shared" si="281"/>
        <v>0</v>
      </c>
      <c r="K371" s="20">
        <f t="shared" si="281"/>
        <v>0</v>
      </c>
      <c r="L371" s="20">
        <f t="shared" si="281"/>
        <v>0</v>
      </c>
      <c r="M371" s="20">
        <f t="shared" si="281"/>
        <v>0</v>
      </c>
      <c r="N371" s="20">
        <f t="shared" si="281"/>
        <v>0</v>
      </c>
      <c r="O371" s="50">
        <f t="shared" si="281"/>
        <v>0</v>
      </c>
      <c r="P371" s="65">
        <f t="shared" si="277"/>
        <v>0</v>
      </c>
      <c r="Q371" s="50">
        <f t="shared" ref="Q371:R371" si="282">SUM(Q372)</f>
        <v>0</v>
      </c>
      <c r="R371" s="50">
        <f t="shared" si="282"/>
        <v>0</v>
      </c>
      <c r="S371" s="65">
        <f t="shared" si="278"/>
        <v>0</v>
      </c>
    </row>
    <row r="372" spans="1:19" ht="35.25" hidden="1" customHeight="1" x14ac:dyDescent="0.25">
      <c r="A372" s="161"/>
      <c r="B372" s="16">
        <v>426191</v>
      </c>
      <c r="C372" s="17" t="s">
        <v>595</v>
      </c>
      <c r="D372" s="84"/>
      <c r="E372" s="68"/>
      <c r="F372" s="19"/>
      <c r="G372" s="19"/>
      <c r="H372" s="19"/>
      <c r="I372" s="19"/>
      <c r="J372" s="19"/>
      <c r="K372" s="19"/>
      <c r="L372" s="19"/>
      <c r="M372" s="19"/>
      <c r="N372" s="19"/>
      <c r="O372" s="49"/>
      <c r="P372" s="65">
        <f t="shared" si="277"/>
        <v>0</v>
      </c>
      <c r="Q372" s="49"/>
      <c r="R372" s="49"/>
      <c r="S372" s="65">
        <f t="shared" si="278"/>
        <v>0</v>
      </c>
    </row>
    <row r="373" spans="1:19" hidden="1" x14ac:dyDescent="0.25">
      <c r="A373" s="271"/>
      <c r="B373" s="35">
        <v>426200</v>
      </c>
      <c r="C373" s="13" t="s">
        <v>279</v>
      </c>
      <c r="D373" s="82">
        <f>SUM(D376,D378,D380,D382,D374)</f>
        <v>0</v>
      </c>
      <c r="E373" s="66">
        <f t="shared" ref="E373:O373" si="283">SUM(E376,E378,E380,E382,E374)</f>
        <v>0</v>
      </c>
      <c r="F373" s="14">
        <f t="shared" si="283"/>
        <v>0</v>
      </c>
      <c r="G373" s="14">
        <f t="shared" si="283"/>
        <v>0</v>
      </c>
      <c r="H373" s="14">
        <f t="shared" si="283"/>
        <v>0</v>
      </c>
      <c r="I373" s="14">
        <f t="shared" si="283"/>
        <v>0</v>
      </c>
      <c r="J373" s="14">
        <f t="shared" si="283"/>
        <v>0</v>
      </c>
      <c r="K373" s="14">
        <f t="shared" si="283"/>
        <v>0</v>
      </c>
      <c r="L373" s="14">
        <f t="shared" si="283"/>
        <v>0</v>
      </c>
      <c r="M373" s="14">
        <f t="shared" si="283"/>
        <v>0</v>
      </c>
      <c r="N373" s="14">
        <f t="shared" si="283"/>
        <v>0</v>
      </c>
      <c r="O373" s="47">
        <f t="shared" si="283"/>
        <v>0</v>
      </c>
      <c r="P373" s="65">
        <f t="shared" si="277"/>
        <v>0</v>
      </c>
      <c r="Q373" s="47">
        <f t="shared" ref="Q373:R373" si="284">SUM(Q376,Q378,Q380,Q382,Q374)</f>
        <v>0</v>
      </c>
      <c r="R373" s="47">
        <f t="shared" si="284"/>
        <v>0</v>
      </c>
      <c r="S373" s="65">
        <f t="shared" si="278"/>
        <v>0</v>
      </c>
    </row>
    <row r="374" spans="1:19" hidden="1" x14ac:dyDescent="0.25">
      <c r="A374" s="161"/>
      <c r="B374" s="16">
        <v>426210</v>
      </c>
      <c r="C374" s="17" t="s">
        <v>280</v>
      </c>
      <c r="D374" s="83">
        <f>SUM(D375)</f>
        <v>0</v>
      </c>
      <c r="E374" s="67">
        <f t="shared" ref="E374:O374" si="285">SUM(E375)</f>
        <v>0</v>
      </c>
      <c r="F374" s="18">
        <f t="shared" si="285"/>
        <v>0</v>
      </c>
      <c r="G374" s="18">
        <f t="shared" si="285"/>
        <v>0</v>
      </c>
      <c r="H374" s="18">
        <f t="shared" si="285"/>
        <v>0</v>
      </c>
      <c r="I374" s="18">
        <f t="shared" si="285"/>
        <v>0</v>
      </c>
      <c r="J374" s="18">
        <f t="shared" si="285"/>
        <v>0</v>
      </c>
      <c r="K374" s="18">
        <f t="shared" si="285"/>
        <v>0</v>
      </c>
      <c r="L374" s="18">
        <f t="shared" si="285"/>
        <v>0</v>
      </c>
      <c r="M374" s="18">
        <f t="shared" si="285"/>
        <v>0</v>
      </c>
      <c r="N374" s="18">
        <f t="shared" si="285"/>
        <v>0</v>
      </c>
      <c r="O374" s="48">
        <f t="shared" si="285"/>
        <v>0</v>
      </c>
      <c r="P374" s="65">
        <f t="shared" si="277"/>
        <v>0</v>
      </c>
      <c r="Q374" s="48">
        <f t="shared" ref="Q374:R374" si="286">SUM(Q375)</f>
        <v>0</v>
      </c>
      <c r="R374" s="48">
        <f t="shared" si="286"/>
        <v>0</v>
      </c>
      <c r="S374" s="65">
        <f t="shared" si="278"/>
        <v>0</v>
      </c>
    </row>
    <row r="375" spans="1:19" hidden="1" x14ac:dyDescent="0.25">
      <c r="A375" s="161"/>
      <c r="B375" s="16">
        <v>426211</v>
      </c>
      <c r="C375" s="17" t="s">
        <v>280</v>
      </c>
      <c r="D375" s="88"/>
      <c r="E375" s="72"/>
      <c r="F375" s="28"/>
      <c r="G375" s="28"/>
      <c r="H375" s="28"/>
      <c r="I375" s="28"/>
      <c r="J375" s="28"/>
      <c r="K375" s="28"/>
      <c r="L375" s="28"/>
      <c r="M375" s="28"/>
      <c r="N375" s="28"/>
      <c r="O375" s="54"/>
      <c r="P375" s="65">
        <f t="shared" si="277"/>
        <v>0</v>
      </c>
      <c r="Q375" s="54"/>
      <c r="R375" s="54"/>
      <c r="S375" s="65">
        <f t="shared" si="278"/>
        <v>0</v>
      </c>
    </row>
    <row r="376" spans="1:19" ht="25.5" hidden="1" x14ac:dyDescent="0.25">
      <c r="A376" s="161"/>
      <c r="B376" s="23">
        <v>426230</v>
      </c>
      <c r="C376" s="17" t="s">
        <v>281</v>
      </c>
      <c r="D376" s="83">
        <f>SUM(D377)</f>
        <v>0</v>
      </c>
      <c r="E376" s="67">
        <f t="shared" ref="E376:O376" si="287">SUM(E377)</f>
        <v>0</v>
      </c>
      <c r="F376" s="18">
        <f t="shared" si="287"/>
        <v>0</v>
      </c>
      <c r="G376" s="18">
        <f t="shared" si="287"/>
        <v>0</v>
      </c>
      <c r="H376" s="18">
        <f t="shared" si="287"/>
        <v>0</v>
      </c>
      <c r="I376" s="18">
        <f t="shared" si="287"/>
        <v>0</v>
      </c>
      <c r="J376" s="18">
        <f t="shared" si="287"/>
        <v>0</v>
      </c>
      <c r="K376" s="18">
        <f t="shared" si="287"/>
        <v>0</v>
      </c>
      <c r="L376" s="18">
        <f t="shared" si="287"/>
        <v>0</v>
      </c>
      <c r="M376" s="18">
        <f t="shared" si="287"/>
        <v>0</v>
      </c>
      <c r="N376" s="18">
        <f t="shared" si="287"/>
        <v>0</v>
      </c>
      <c r="O376" s="48">
        <f t="shared" si="287"/>
        <v>0</v>
      </c>
      <c r="P376" s="65">
        <f t="shared" si="277"/>
        <v>0</v>
      </c>
      <c r="Q376" s="48">
        <f t="shared" ref="Q376:R376" si="288">SUM(Q377)</f>
        <v>0</v>
      </c>
      <c r="R376" s="48">
        <f t="shared" si="288"/>
        <v>0</v>
      </c>
      <c r="S376" s="65">
        <f t="shared" si="278"/>
        <v>0</v>
      </c>
    </row>
    <row r="377" spans="1:19" ht="25.5" hidden="1" x14ac:dyDescent="0.25">
      <c r="A377" s="161"/>
      <c r="B377" s="23">
        <v>426231</v>
      </c>
      <c r="C377" s="17" t="s">
        <v>281</v>
      </c>
      <c r="D377" s="84"/>
      <c r="E377" s="68"/>
      <c r="F377" s="19"/>
      <c r="G377" s="19"/>
      <c r="H377" s="19"/>
      <c r="I377" s="19"/>
      <c r="J377" s="19"/>
      <c r="K377" s="19"/>
      <c r="L377" s="19"/>
      <c r="M377" s="19"/>
      <c r="N377" s="19"/>
      <c r="O377" s="49"/>
      <c r="P377" s="65">
        <f t="shared" si="277"/>
        <v>0</v>
      </c>
      <c r="Q377" s="49"/>
      <c r="R377" s="49"/>
      <c r="S377" s="65">
        <f t="shared" si="278"/>
        <v>0</v>
      </c>
    </row>
    <row r="378" spans="1:19" hidden="1" x14ac:dyDescent="0.25">
      <c r="A378" s="161"/>
      <c r="B378" s="23">
        <v>426240</v>
      </c>
      <c r="C378" s="17" t="s">
        <v>282</v>
      </c>
      <c r="D378" s="83">
        <f>SUM(D379)</f>
        <v>0</v>
      </c>
      <c r="E378" s="67">
        <f t="shared" ref="E378:O378" si="289">SUM(E379)</f>
        <v>0</v>
      </c>
      <c r="F378" s="18">
        <f t="shared" si="289"/>
        <v>0</v>
      </c>
      <c r="G378" s="18">
        <f t="shared" si="289"/>
        <v>0</v>
      </c>
      <c r="H378" s="18">
        <f t="shared" si="289"/>
        <v>0</v>
      </c>
      <c r="I378" s="18">
        <f t="shared" si="289"/>
        <v>0</v>
      </c>
      <c r="J378" s="18">
        <f t="shared" si="289"/>
        <v>0</v>
      </c>
      <c r="K378" s="18">
        <f t="shared" si="289"/>
        <v>0</v>
      </c>
      <c r="L378" s="18">
        <f t="shared" si="289"/>
        <v>0</v>
      </c>
      <c r="M378" s="18">
        <f t="shared" si="289"/>
        <v>0</v>
      </c>
      <c r="N378" s="18">
        <f t="shared" si="289"/>
        <v>0</v>
      </c>
      <c r="O378" s="48">
        <f t="shared" si="289"/>
        <v>0</v>
      </c>
      <c r="P378" s="65">
        <f t="shared" si="277"/>
        <v>0</v>
      </c>
      <c r="Q378" s="48">
        <f t="shared" ref="Q378:R378" si="290">SUM(Q379)</f>
        <v>0</v>
      </c>
      <c r="R378" s="48">
        <f t="shared" si="290"/>
        <v>0</v>
      </c>
      <c r="S378" s="65">
        <f t="shared" si="278"/>
        <v>0</v>
      </c>
    </row>
    <row r="379" spans="1:19" hidden="1" x14ac:dyDescent="0.25">
      <c r="A379" s="161"/>
      <c r="B379" s="23">
        <v>426241</v>
      </c>
      <c r="C379" s="17" t="s">
        <v>282</v>
      </c>
      <c r="D379" s="84"/>
      <c r="E379" s="68"/>
      <c r="F379" s="19"/>
      <c r="G379" s="19"/>
      <c r="H379" s="19"/>
      <c r="I379" s="19"/>
      <c r="J379" s="19"/>
      <c r="K379" s="19"/>
      <c r="L379" s="19"/>
      <c r="M379" s="19"/>
      <c r="N379" s="19"/>
      <c r="O379" s="49"/>
      <c r="P379" s="65">
        <f t="shared" si="277"/>
        <v>0</v>
      </c>
      <c r="Q379" s="49"/>
      <c r="R379" s="49"/>
      <c r="S379" s="65">
        <f t="shared" si="278"/>
        <v>0</v>
      </c>
    </row>
    <row r="380" spans="1:19" hidden="1" x14ac:dyDescent="0.25">
      <c r="A380" s="161"/>
      <c r="B380" s="23">
        <v>426250</v>
      </c>
      <c r="C380" s="17" t="s">
        <v>283</v>
      </c>
      <c r="D380" s="83">
        <f>SUM(D381)</f>
        <v>0</v>
      </c>
      <c r="E380" s="67">
        <f t="shared" ref="E380:O380" si="291">SUM(E381)</f>
        <v>0</v>
      </c>
      <c r="F380" s="18">
        <f t="shared" si="291"/>
        <v>0</v>
      </c>
      <c r="G380" s="18">
        <f t="shared" si="291"/>
        <v>0</v>
      </c>
      <c r="H380" s="18">
        <f t="shared" si="291"/>
        <v>0</v>
      </c>
      <c r="I380" s="18">
        <f t="shared" si="291"/>
        <v>0</v>
      </c>
      <c r="J380" s="18">
        <f t="shared" si="291"/>
        <v>0</v>
      </c>
      <c r="K380" s="18">
        <f t="shared" si="291"/>
        <v>0</v>
      </c>
      <c r="L380" s="18">
        <f t="shared" si="291"/>
        <v>0</v>
      </c>
      <c r="M380" s="18">
        <f t="shared" si="291"/>
        <v>0</v>
      </c>
      <c r="N380" s="18">
        <f t="shared" si="291"/>
        <v>0</v>
      </c>
      <c r="O380" s="48">
        <f t="shared" si="291"/>
        <v>0</v>
      </c>
      <c r="P380" s="65">
        <f t="shared" si="277"/>
        <v>0</v>
      </c>
      <c r="Q380" s="48">
        <f t="shared" ref="Q380:R380" si="292">SUM(Q381)</f>
        <v>0</v>
      </c>
      <c r="R380" s="48">
        <f t="shared" si="292"/>
        <v>0</v>
      </c>
      <c r="S380" s="65">
        <f t="shared" si="278"/>
        <v>0</v>
      </c>
    </row>
    <row r="381" spans="1:19" hidden="1" x14ac:dyDescent="0.25">
      <c r="A381" s="161"/>
      <c r="B381" s="23">
        <v>426251</v>
      </c>
      <c r="C381" s="17" t="s">
        <v>283</v>
      </c>
      <c r="D381" s="84"/>
      <c r="E381" s="68"/>
      <c r="F381" s="19"/>
      <c r="G381" s="19"/>
      <c r="H381" s="19"/>
      <c r="I381" s="19"/>
      <c r="J381" s="19"/>
      <c r="K381" s="19"/>
      <c r="L381" s="19"/>
      <c r="M381" s="19"/>
      <c r="N381" s="19"/>
      <c r="O381" s="49"/>
      <c r="P381" s="65">
        <f t="shared" si="277"/>
        <v>0</v>
      </c>
      <c r="Q381" s="49"/>
      <c r="R381" s="49"/>
      <c r="S381" s="65">
        <f t="shared" si="278"/>
        <v>0</v>
      </c>
    </row>
    <row r="382" spans="1:19" ht="27" hidden="1" customHeight="1" x14ac:dyDescent="0.25">
      <c r="A382" s="161"/>
      <c r="B382" s="23">
        <v>426290</v>
      </c>
      <c r="C382" s="17" t="s">
        <v>284</v>
      </c>
      <c r="D382" s="85">
        <f>SUM(D383)</f>
        <v>0</v>
      </c>
      <c r="E382" s="69">
        <f t="shared" ref="E382:O382" si="293">SUM(E383)</f>
        <v>0</v>
      </c>
      <c r="F382" s="20">
        <f t="shared" si="293"/>
        <v>0</v>
      </c>
      <c r="G382" s="20">
        <f t="shared" si="293"/>
        <v>0</v>
      </c>
      <c r="H382" s="20">
        <f t="shared" si="293"/>
        <v>0</v>
      </c>
      <c r="I382" s="20">
        <f t="shared" si="293"/>
        <v>0</v>
      </c>
      <c r="J382" s="20">
        <f t="shared" si="293"/>
        <v>0</v>
      </c>
      <c r="K382" s="20">
        <f t="shared" si="293"/>
        <v>0</v>
      </c>
      <c r="L382" s="20">
        <f t="shared" si="293"/>
        <v>0</v>
      </c>
      <c r="M382" s="20">
        <f t="shared" si="293"/>
        <v>0</v>
      </c>
      <c r="N382" s="20">
        <f t="shared" si="293"/>
        <v>0</v>
      </c>
      <c r="O382" s="50">
        <f t="shared" si="293"/>
        <v>0</v>
      </c>
      <c r="P382" s="65">
        <f t="shared" si="277"/>
        <v>0</v>
      </c>
      <c r="Q382" s="50">
        <f t="shared" ref="Q382:R382" si="294">SUM(Q383)</f>
        <v>0</v>
      </c>
      <c r="R382" s="50">
        <f t="shared" si="294"/>
        <v>0</v>
      </c>
      <c r="S382" s="65">
        <f t="shared" si="278"/>
        <v>0</v>
      </c>
    </row>
    <row r="383" spans="1:19" ht="29.25" hidden="1" customHeight="1" x14ac:dyDescent="0.25">
      <c r="A383" s="161"/>
      <c r="B383" s="23">
        <v>426291</v>
      </c>
      <c r="C383" s="17" t="s">
        <v>284</v>
      </c>
      <c r="D383" s="84"/>
      <c r="E383" s="68"/>
      <c r="F383" s="19"/>
      <c r="G383" s="19"/>
      <c r="H383" s="19"/>
      <c r="I383" s="19"/>
      <c r="J383" s="19"/>
      <c r="K383" s="19"/>
      <c r="L383" s="19"/>
      <c r="M383" s="19"/>
      <c r="N383" s="19"/>
      <c r="O383" s="49"/>
      <c r="P383" s="65">
        <f t="shared" si="277"/>
        <v>0</v>
      </c>
      <c r="Q383" s="49"/>
      <c r="R383" s="49"/>
      <c r="S383" s="65">
        <f t="shared" si="278"/>
        <v>0</v>
      </c>
    </row>
    <row r="384" spans="1:19" ht="25.5" hidden="1" x14ac:dyDescent="0.25">
      <c r="A384" s="271"/>
      <c r="B384" s="35">
        <v>426300</v>
      </c>
      <c r="C384" s="13" t="s">
        <v>285</v>
      </c>
      <c r="D384" s="82">
        <f>SUM(D385,D388)</f>
        <v>0</v>
      </c>
      <c r="E384" s="66">
        <f t="shared" ref="E384:O384" si="295">SUM(E385,E388)</f>
        <v>0</v>
      </c>
      <c r="F384" s="14">
        <f t="shared" si="295"/>
        <v>0</v>
      </c>
      <c r="G384" s="14">
        <f t="shared" si="295"/>
        <v>0</v>
      </c>
      <c r="H384" s="14">
        <f t="shared" si="295"/>
        <v>0</v>
      </c>
      <c r="I384" s="14">
        <f t="shared" si="295"/>
        <v>0</v>
      </c>
      <c r="J384" s="14">
        <f t="shared" si="295"/>
        <v>0</v>
      </c>
      <c r="K384" s="14">
        <f t="shared" si="295"/>
        <v>0</v>
      </c>
      <c r="L384" s="14">
        <f t="shared" si="295"/>
        <v>0</v>
      </c>
      <c r="M384" s="14">
        <f t="shared" si="295"/>
        <v>0</v>
      </c>
      <c r="N384" s="14">
        <f t="shared" si="295"/>
        <v>0</v>
      </c>
      <c r="O384" s="47">
        <f t="shared" si="295"/>
        <v>0</v>
      </c>
      <c r="P384" s="65">
        <f t="shared" si="277"/>
        <v>0</v>
      </c>
      <c r="Q384" s="47">
        <f t="shared" ref="Q384:R384" si="296">SUM(Q385,Q388)</f>
        <v>0</v>
      </c>
      <c r="R384" s="47">
        <f t="shared" si="296"/>
        <v>0</v>
      </c>
      <c r="S384" s="65">
        <f t="shared" si="278"/>
        <v>0</v>
      </c>
    </row>
    <row r="385" spans="1:19" hidden="1" x14ac:dyDescent="0.25">
      <c r="A385" s="161"/>
      <c r="B385" s="16">
        <v>426310</v>
      </c>
      <c r="C385" s="17" t="s">
        <v>286</v>
      </c>
      <c r="D385" s="83">
        <f>SUM(D386:D387)</f>
        <v>0</v>
      </c>
      <c r="E385" s="67">
        <f t="shared" ref="E385:O385" si="297">SUM(E386:E387)</f>
        <v>0</v>
      </c>
      <c r="F385" s="18">
        <f t="shared" si="297"/>
        <v>0</v>
      </c>
      <c r="G385" s="18">
        <f t="shared" si="297"/>
        <v>0</v>
      </c>
      <c r="H385" s="18">
        <f t="shared" si="297"/>
        <v>0</v>
      </c>
      <c r="I385" s="18">
        <f t="shared" si="297"/>
        <v>0</v>
      </c>
      <c r="J385" s="18">
        <f t="shared" si="297"/>
        <v>0</v>
      </c>
      <c r="K385" s="18">
        <f t="shared" si="297"/>
        <v>0</v>
      </c>
      <c r="L385" s="18">
        <f t="shared" si="297"/>
        <v>0</v>
      </c>
      <c r="M385" s="18">
        <f t="shared" si="297"/>
        <v>0</v>
      </c>
      <c r="N385" s="18">
        <f t="shared" si="297"/>
        <v>0</v>
      </c>
      <c r="O385" s="48">
        <f t="shared" si="297"/>
        <v>0</v>
      </c>
      <c r="P385" s="65">
        <f t="shared" si="277"/>
        <v>0</v>
      </c>
      <c r="Q385" s="48">
        <f t="shared" ref="Q385:R385" si="298">SUM(Q386:Q387)</f>
        <v>0</v>
      </c>
      <c r="R385" s="48">
        <f t="shared" si="298"/>
        <v>0</v>
      </c>
      <c r="S385" s="65">
        <f t="shared" si="278"/>
        <v>0</v>
      </c>
    </row>
    <row r="386" spans="1:19" ht="49.5" hidden="1" customHeight="1" x14ac:dyDescent="0.25">
      <c r="A386" s="161"/>
      <c r="B386" s="16">
        <v>426311</v>
      </c>
      <c r="C386" s="17" t="s">
        <v>596</v>
      </c>
      <c r="D386" s="84"/>
      <c r="E386" s="68"/>
      <c r="F386" s="19"/>
      <c r="G386" s="19"/>
      <c r="H386" s="19"/>
      <c r="I386" s="19"/>
      <c r="J386" s="19"/>
      <c r="K386" s="19"/>
      <c r="L386" s="19"/>
      <c r="M386" s="19"/>
      <c r="N386" s="19"/>
      <c r="O386" s="49"/>
      <c r="P386" s="65">
        <f t="shared" si="277"/>
        <v>0</v>
      </c>
      <c r="Q386" s="49"/>
      <c r="R386" s="49"/>
      <c r="S386" s="65">
        <f t="shared" si="278"/>
        <v>0</v>
      </c>
    </row>
    <row r="387" spans="1:19" ht="36" hidden="1" customHeight="1" x14ac:dyDescent="0.25">
      <c r="A387" s="161"/>
      <c r="B387" s="16">
        <v>426312</v>
      </c>
      <c r="C387" s="17" t="s">
        <v>287</v>
      </c>
      <c r="D387" s="84"/>
      <c r="E387" s="68"/>
      <c r="F387" s="19"/>
      <c r="G387" s="19"/>
      <c r="H387" s="19"/>
      <c r="I387" s="19"/>
      <c r="J387" s="19"/>
      <c r="K387" s="19"/>
      <c r="L387" s="19"/>
      <c r="M387" s="19"/>
      <c r="N387" s="19"/>
      <c r="O387" s="49"/>
      <c r="P387" s="65">
        <f t="shared" si="277"/>
        <v>0</v>
      </c>
      <c r="Q387" s="49"/>
      <c r="R387" s="49"/>
      <c r="S387" s="65">
        <f t="shared" si="278"/>
        <v>0</v>
      </c>
    </row>
    <row r="388" spans="1:19" hidden="1" x14ac:dyDescent="0.25">
      <c r="A388" s="161"/>
      <c r="B388" s="16">
        <v>426320</v>
      </c>
      <c r="C388" s="17" t="s">
        <v>288</v>
      </c>
      <c r="D388" s="83">
        <f>SUM(D389)</f>
        <v>0</v>
      </c>
      <c r="E388" s="67">
        <f t="shared" ref="E388:O388" si="299">SUM(E389)</f>
        <v>0</v>
      </c>
      <c r="F388" s="18">
        <f t="shared" si="299"/>
        <v>0</v>
      </c>
      <c r="G388" s="18">
        <f t="shared" si="299"/>
        <v>0</v>
      </c>
      <c r="H388" s="18">
        <f t="shared" si="299"/>
        <v>0</v>
      </c>
      <c r="I388" s="18">
        <f t="shared" si="299"/>
        <v>0</v>
      </c>
      <c r="J388" s="18">
        <f t="shared" si="299"/>
        <v>0</v>
      </c>
      <c r="K388" s="18">
        <f t="shared" si="299"/>
        <v>0</v>
      </c>
      <c r="L388" s="18">
        <f t="shared" si="299"/>
        <v>0</v>
      </c>
      <c r="M388" s="18">
        <f t="shared" si="299"/>
        <v>0</v>
      </c>
      <c r="N388" s="18">
        <f t="shared" si="299"/>
        <v>0</v>
      </c>
      <c r="O388" s="48">
        <f t="shared" si="299"/>
        <v>0</v>
      </c>
      <c r="P388" s="65">
        <f t="shared" si="277"/>
        <v>0</v>
      </c>
      <c r="Q388" s="48">
        <f t="shared" ref="Q388:R388" si="300">SUM(Q389)</f>
        <v>0</v>
      </c>
      <c r="R388" s="48">
        <f t="shared" si="300"/>
        <v>0</v>
      </c>
      <c r="S388" s="65">
        <f t="shared" si="278"/>
        <v>0</v>
      </c>
    </row>
    <row r="389" spans="1:19" ht="25.5" hidden="1" x14ac:dyDescent="0.25">
      <c r="A389" s="161"/>
      <c r="B389" s="16">
        <v>426321</v>
      </c>
      <c r="C389" s="17" t="s">
        <v>289</v>
      </c>
      <c r="D389" s="84"/>
      <c r="E389" s="68"/>
      <c r="F389" s="19"/>
      <c r="G389" s="19"/>
      <c r="H389" s="19"/>
      <c r="I389" s="19"/>
      <c r="J389" s="19"/>
      <c r="K389" s="19"/>
      <c r="L389" s="19"/>
      <c r="M389" s="19"/>
      <c r="N389" s="19"/>
      <c r="O389" s="49"/>
      <c r="P389" s="65">
        <f t="shared" si="277"/>
        <v>0</v>
      </c>
      <c r="Q389" s="49"/>
      <c r="R389" s="49"/>
      <c r="S389" s="65">
        <f t="shared" si="278"/>
        <v>0</v>
      </c>
    </row>
    <row r="390" spans="1:19" hidden="1" x14ac:dyDescent="0.25">
      <c r="A390" s="271"/>
      <c r="B390" s="35">
        <v>426400</v>
      </c>
      <c r="C390" s="13" t="s">
        <v>290</v>
      </c>
      <c r="D390" s="82">
        <f>SUM(D391,D395)</f>
        <v>0</v>
      </c>
      <c r="E390" s="66">
        <f t="shared" ref="E390:O390" si="301">SUM(E391,E395)</f>
        <v>0</v>
      </c>
      <c r="F390" s="14">
        <f t="shared" si="301"/>
        <v>0</v>
      </c>
      <c r="G390" s="14">
        <f t="shared" si="301"/>
        <v>0</v>
      </c>
      <c r="H390" s="14">
        <f t="shared" si="301"/>
        <v>0</v>
      </c>
      <c r="I390" s="14">
        <f t="shared" si="301"/>
        <v>0</v>
      </c>
      <c r="J390" s="14">
        <f t="shared" si="301"/>
        <v>0</v>
      </c>
      <c r="K390" s="14">
        <f t="shared" si="301"/>
        <v>0</v>
      </c>
      <c r="L390" s="14">
        <f t="shared" si="301"/>
        <v>0</v>
      </c>
      <c r="M390" s="14">
        <f t="shared" si="301"/>
        <v>0</v>
      </c>
      <c r="N390" s="14">
        <f t="shared" si="301"/>
        <v>0</v>
      </c>
      <c r="O390" s="47">
        <f t="shared" si="301"/>
        <v>0</v>
      </c>
      <c r="P390" s="65">
        <f t="shared" si="277"/>
        <v>0</v>
      </c>
      <c r="Q390" s="47">
        <f t="shared" ref="Q390:R390" si="302">SUM(Q391,Q395)</f>
        <v>0</v>
      </c>
      <c r="R390" s="47">
        <f t="shared" si="302"/>
        <v>0</v>
      </c>
      <c r="S390" s="65">
        <f t="shared" si="278"/>
        <v>0</v>
      </c>
    </row>
    <row r="391" spans="1:19" hidden="1" x14ac:dyDescent="0.25">
      <c r="A391" s="161"/>
      <c r="B391" s="16">
        <v>426410</v>
      </c>
      <c r="C391" s="17" t="s">
        <v>291</v>
      </c>
      <c r="D391" s="83">
        <f>SUM(D392:D394)</f>
        <v>0</v>
      </c>
      <c r="E391" s="67">
        <f t="shared" ref="E391:O391" si="303">SUM(E392:E394)</f>
        <v>0</v>
      </c>
      <c r="F391" s="18">
        <f t="shared" si="303"/>
        <v>0</v>
      </c>
      <c r="G391" s="18">
        <f t="shared" si="303"/>
        <v>0</v>
      </c>
      <c r="H391" s="18">
        <f t="shared" si="303"/>
        <v>0</v>
      </c>
      <c r="I391" s="18">
        <f t="shared" si="303"/>
        <v>0</v>
      </c>
      <c r="J391" s="18">
        <f t="shared" si="303"/>
        <v>0</v>
      </c>
      <c r="K391" s="18">
        <f t="shared" si="303"/>
        <v>0</v>
      </c>
      <c r="L391" s="18">
        <f t="shared" si="303"/>
        <v>0</v>
      </c>
      <c r="M391" s="18">
        <f t="shared" si="303"/>
        <v>0</v>
      </c>
      <c r="N391" s="18">
        <f t="shared" si="303"/>
        <v>0</v>
      </c>
      <c r="O391" s="48">
        <f t="shared" si="303"/>
        <v>0</v>
      </c>
      <c r="P391" s="65">
        <f t="shared" si="277"/>
        <v>0</v>
      </c>
      <c r="Q391" s="48">
        <f t="shared" ref="Q391:R391" si="304">SUM(Q392:Q394)</f>
        <v>0</v>
      </c>
      <c r="R391" s="48">
        <f t="shared" si="304"/>
        <v>0</v>
      </c>
      <c r="S391" s="65">
        <f t="shared" si="278"/>
        <v>0</v>
      </c>
    </row>
    <row r="392" spans="1:19" hidden="1" x14ac:dyDescent="0.25">
      <c r="A392" s="161"/>
      <c r="B392" s="16">
        <v>426411</v>
      </c>
      <c r="C392" s="17" t="s">
        <v>292</v>
      </c>
      <c r="D392" s="84"/>
      <c r="E392" s="68"/>
      <c r="F392" s="19"/>
      <c r="G392" s="19"/>
      <c r="H392" s="19"/>
      <c r="I392" s="19"/>
      <c r="J392" s="19"/>
      <c r="K392" s="19"/>
      <c r="L392" s="19"/>
      <c r="M392" s="19"/>
      <c r="N392" s="19"/>
      <c r="O392" s="49"/>
      <c r="P392" s="65">
        <f t="shared" si="277"/>
        <v>0</v>
      </c>
      <c r="Q392" s="49"/>
      <c r="R392" s="49"/>
      <c r="S392" s="65">
        <f t="shared" si="278"/>
        <v>0</v>
      </c>
    </row>
    <row r="393" spans="1:19" hidden="1" x14ac:dyDescent="0.25">
      <c r="A393" s="161"/>
      <c r="B393" s="16">
        <v>426412</v>
      </c>
      <c r="C393" s="17" t="s">
        <v>293</v>
      </c>
      <c r="D393" s="84"/>
      <c r="E393" s="68"/>
      <c r="F393" s="19"/>
      <c r="G393" s="19"/>
      <c r="H393" s="19"/>
      <c r="I393" s="19"/>
      <c r="J393" s="19"/>
      <c r="K393" s="19"/>
      <c r="L393" s="19"/>
      <c r="M393" s="19"/>
      <c r="N393" s="19"/>
      <c r="O393" s="49"/>
      <c r="P393" s="65">
        <f t="shared" si="277"/>
        <v>0</v>
      </c>
      <c r="Q393" s="49"/>
      <c r="R393" s="49"/>
      <c r="S393" s="65">
        <f t="shared" si="278"/>
        <v>0</v>
      </c>
    </row>
    <row r="394" spans="1:19" hidden="1" x14ac:dyDescent="0.25">
      <c r="A394" s="161"/>
      <c r="B394" s="16">
        <v>426413</v>
      </c>
      <c r="C394" s="17" t="s">
        <v>294</v>
      </c>
      <c r="D394" s="84"/>
      <c r="E394" s="68"/>
      <c r="F394" s="19"/>
      <c r="G394" s="19"/>
      <c r="H394" s="19"/>
      <c r="I394" s="19"/>
      <c r="J394" s="19"/>
      <c r="K394" s="19"/>
      <c r="L394" s="19"/>
      <c r="M394" s="19"/>
      <c r="N394" s="19"/>
      <c r="O394" s="49"/>
      <c r="P394" s="65">
        <f t="shared" si="277"/>
        <v>0</v>
      </c>
      <c r="Q394" s="49"/>
      <c r="R394" s="49"/>
      <c r="S394" s="65">
        <f t="shared" si="278"/>
        <v>0</v>
      </c>
    </row>
    <row r="395" spans="1:19" ht="25.5" hidden="1" x14ac:dyDescent="0.25">
      <c r="A395" s="161"/>
      <c r="B395" s="16">
        <v>426490</v>
      </c>
      <c r="C395" s="17" t="s">
        <v>295</v>
      </c>
      <c r="D395" s="83">
        <f>SUM(D396)</f>
        <v>0</v>
      </c>
      <c r="E395" s="67">
        <f t="shared" ref="E395:O395" si="305">SUM(E396)</f>
        <v>0</v>
      </c>
      <c r="F395" s="18">
        <f t="shared" si="305"/>
        <v>0</v>
      </c>
      <c r="G395" s="18">
        <f t="shared" si="305"/>
        <v>0</v>
      </c>
      <c r="H395" s="18">
        <f t="shared" si="305"/>
        <v>0</v>
      </c>
      <c r="I395" s="18">
        <f t="shared" si="305"/>
        <v>0</v>
      </c>
      <c r="J395" s="18">
        <f t="shared" si="305"/>
        <v>0</v>
      </c>
      <c r="K395" s="18">
        <f t="shared" si="305"/>
        <v>0</v>
      </c>
      <c r="L395" s="18">
        <f t="shared" si="305"/>
        <v>0</v>
      </c>
      <c r="M395" s="18">
        <f t="shared" si="305"/>
        <v>0</v>
      </c>
      <c r="N395" s="18">
        <f t="shared" si="305"/>
        <v>0</v>
      </c>
      <c r="O395" s="48">
        <f t="shared" si="305"/>
        <v>0</v>
      </c>
      <c r="P395" s="65">
        <f t="shared" si="277"/>
        <v>0</v>
      </c>
      <c r="Q395" s="48">
        <f t="shared" ref="Q395:R395" si="306">SUM(Q396)</f>
        <v>0</v>
      </c>
      <c r="R395" s="48">
        <f t="shared" si="306"/>
        <v>0</v>
      </c>
      <c r="S395" s="65">
        <f t="shared" si="278"/>
        <v>0</v>
      </c>
    </row>
    <row r="396" spans="1:19" ht="38.25" hidden="1" x14ac:dyDescent="0.25">
      <c r="A396" s="161"/>
      <c r="B396" s="16">
        <v>426491</v>
      </c>
      <c r="C396" s="17" t="s">
        <v>597</v>
      </c>
      <c r="D396" s="84"/>
      <c r="E396" s="68"/>
      <c r="F396" s="19"/>
      <c r="G396" s="19"/>
      <c r="H396" s="19"/>
      <c r="I396" s="19"/>
      <c r="J396" s="19"/>
      <c r="K396" s="19"/>
      <c r="L396" s="19"/>
      <c r="M396" s="19"/>
      <c r="N396" s="19"/>
      <c r="O396" s="49"/>
      <c r="P396" s="65">
        <f t="shared" si="277"/>
        <v>0</v>
      </c>
      <c r="Q396" s="49"/>
      <c r="R396" s="49"/>
      <c r="S396" s="65">
        <f t="shared" si="278"/>
        <v>0</v>
      </c>
    </row>
    <row r="397" spans="1:19" ht="25.5" hidden="1" x14ac:dyDescent="0.25">
      <c r="A397" s="271"/>
      <c r="B397" s="35">
        <v>426600</v>
      </c>
      <c r="C397" s="13" t="s">
        <v>296</v>
      </c>
      <c r="D397" s="82">
        <f>SUM(D398,D400,D402)</f>
        <v>0</v>
      </c>
      <c r="E397" s="66">
        <f t="shared" ref="E397:O397" si="307">SUM(E398,E400,E402)</f>
        <v>0</v>
      </c>
      <c r="F397" s="14">
        <f t="shared" si="307"/>
        <v>0</v>
      </c>
      <c r="G397" s="14">
        <f t="shared" si="307"/>
        <v>0</v>
      </c>
      <c r="H397" s="14">
        <f t="shared" si="307"/>
        <v>0</v>
      </c>
      <c r="I397" s="14">
        <f t="shared" si="307"/>
        <v>0</v>
      </c>
      <c r="J397" s="14">
        <f t="shared" si="307"/>
        <v>0</v>
      </c>
      <c r="K397" s="14">
        <f t="shared" si="307"/>
        <v>0</v>
      </c>
      <c r="L397" s="14">
        <f t="shared" si="307"/>
        <v>0</v>
      </c>
      <c r="M397" s="14">
        <f t="shared" si="307"/>
        <v>0</v>
      </c>
      <c r="N397" s="14">
        <f t="shared" si="307"/>
        <v>0</v>
      </c>
      <c r="O397" s="47">
        <f t="shared" si="307"/>
        <v>0</v>
      </c>
      <c r="P397" s="65">
        <f t="shared" si="277"/>
        <v>0</v>
      </c>
      <c r="Q397" s="47">
        <f t="shared" ref="Q397:R397" si="308">SUM(Q398,Q400,Q402)</f>
        <v>0</v>
      </c>
      <c r="R397" s="47">
        <f t="shared" si="308"/>
        <v>0</v>
      </c>
      <c r="S397" s="65">
        <f t="shared" si="278"/>
        <v>0</v>
      </c>
    </row>
    <row r="398" spans="1:19" hidden="1" x14ac:dyDescent="0.25">
      <c r="A398" s="161"/>
      <c r="B398" s="16">
        <v>426610</v>
      </c>
      <c r="C398" s="17" t="s">
        <v>288</v>
      </c>
      <c r="D398" s="83">
        <f>SUM(D399)</f>
        <v>0</v>
      </c>
      <c r="E398" s="67">
        <f t="shared" ref="E398:O398" si="309">SUM(E399)</f>
        <v>0</v>
      </c>
      <c r="F398" s="18">
        <f t="shared" si="309"/>
        <v>0</v>
      </c>
      <c r="G398" s="18">
        <f t="shared" si="309"/>
        <v>0</v>
      </c>
      <c r="H398" s="18">
        <f t="shared" si="309"/>
        <v>0</v>
      </c>
      <c r="I398" s="18">
        <f t="shared" si="309"/>
        <v>0</v>
      </c>
      <c r="J398" s="18">
        <f t="shared" si="309"/>
        <v>0</v>
      </c>
      <c r="K398" s="18">
        <f t="shared" si="309"/>
        <v>0</v>
      </c>
      <c r="L398" s="18">
        <f t="shared" si="309"/>
        <v>0</v>
      </c>
      <c r="M398" s="18">
        <f t="shared" si="309"/>
        <v>0</v>
      </c>
      <c r="N398" s="18">
        <f t="shared" si="309"/>
        <v>0</v>
      </c>
      <c r="O398" s="48">
        <f t="shared" si="309"/>
        <v>0</v>
      </c>
      <c r="P398" s="65">
        <f t="shared" si="277"/>
        <v>0</v>
      </c>
      <c r="Q398" s="48">
        <f t="shared" ref="Q398:R398" si="310">SUM(Q399)</f>
        <v>0</v>
      </c>
      <c r="R398" s="48">
        <f t="shared" si="310"/>
        <v>0</v>
      </c>
      <c r="S398" s="65">
        <f t="shared" si="278"/>
        <v>0</v>
      </c>
    </row>
    <row r="399" spans="1:19" ht="116.25" hidden="1" customHeight="1" x14ac:dyDescent="0.25">
      <c r="A399" s="161"/>
      <c r="B399" s="16">
        <v>426611</v>
      </c>
      <c r="C399" s="17" t="s">
        <v>598</v>
      </c>
      <c r="D399" s="84"/>
      <c r="E399" s="68"/>
      <c r="F399" s="19"/>
      <c r="G399" s="19"/>
      <c r="H399" s="19"/>
      <c r="I399" s="19"/>
      <c r="J399" s="19"/>
      <c r="K399" s="19"/>
      <c r="L399" s="19"/>
      <c r="M399" s="19"/>
      <c r="N399" s="19"/>
      <c r="O399" s="49"/>
      <c r="P399" s="65">
        <f t="shared" si="277"/>
        <v>0</v>
      </c>
      <c r="Q399" s="49"/>
      <c r="R399" s="49"/>
      <c r="S399" s="65">
        <f t="shared" si="278"/>
        <v>0</v>
      </c>
    </row>
    <row r="400" spans="1:19" hidden="1" x14ac:dyDescent="0.25">
      <c r="A400" s="161"/>
      <c r="B400" s="16">
        <v>426620</v>
      </c>
      <c r="C400" s="17" t="s">
        <v>297</v>
      </c>
      <c r="D400" s="83">
        <f>SUM(D401)</f>
        <v>0</v>
      </c>
      <c r="E400" s="67">
        <f t="shared" ref="E400:O400" si="311">SUM(E401)</f>
        <v>0</v>
      </c>
      <c r="F400" s="18">
        <f t="shared" si="311"/>
        <v>0</v>
      </c>
      <c r="G400" s="18">
        <f t="shared" si="311"/>
        <v>0</v>
      </c>
      <c r="H400" s="18">
        <f t="shared" si="311"/>
        <v>0</v>
      </c>
      <c r="I400" s="18">
        <f t="shared" si="311"/>
        <v>0</v>
      </c>
      <c r="J400" s="18">
        <f t="shared" si="311"/>
        <v>0</v>
      </c>
      <c r="K400" s="18">
        <f t="shared" si="311"/>
        <v>0</v>
      </c>
      <c r="L400" s="18">
        <f t="shared" si="311"/>
        <v>0</v>
      </c>
      <c r="M400" s="18">
        <f t="shared" si="311"/>
        <v>0</v>
      </c>
      <c r="N400" s="18">
        <f t="shared" si="311"/>
        <v>0</v>
      </c>
      <c r="O400" s="48">
        <f t="shared" si="311"/>
        <v>0</v>
      </c>
      <c r="P400" s="65">
        <f t="shared" si="277"/>
        <v>0</v>
      </c>
      <c r="Q400" s="48">
        <f t="shared" ref="Q400:R400" si="312">SUM(Q401)</f>
        <v>0</v>
      </c>
      <c r="R400" s="48">
        <f t="shared" si="312"/>
        <v>0</v>
      </c>
      <c r="S400" s="65">
        <f t="shared" si="278"/>
        <v>0</v>
      </c>
    </row>
    <row r="401" spans="1:19" hidden="1" x14ac:dyDescent="0.25">
      <c r="A401" s="161"/>
      <c r="B401" s="16">
        <v>426621</v>
      </c>
      <c r="C401" s="17" t="s">
        <v>298</v>
      </c>
      <c r="D401" s="84"/>
      <c r="E401" s="68"/>
      <c r="F401" s="19"/>
      <c r="G401" s="19"/>
      <c r="H401" s="19"/>
      <c r="I401" s="19"/>
      <c r="J401" s="19"/>
      <c r="K401" s="19"/>
      <c r="L401" s="19"/>
      <c r="M401" s="19"/>
      <c r="N401" s="19"/>
      <c r="O401" s="49"/>
      <c r="P401" s="65">
        <f t="shared" si="277"/>
        <v>0</v>
      </c>
      <c r="Q401" s="49"/>
      <c r="R401" s="49"/>
      <c r="S401" s="65">
        <f t="shared" si="278"/>
        <v>0</v>
      </c>
    </row>
    <row r="402" spans="1:19" hidden="1" x14ac:dyDescent="0.25">
      <c r="A402" s="161"/>
      <c r="B402" s="16">
        <v>426630</v>
      </c>
      <c r="C402" s="17" t="s">
        <v>299</v>
      </c>
      <c r="D402" s="83">
        <f>SUM(D403)</f>
        <v>0</v>
      </c>
      <c r="E402" s="67">
        <f t="shared" ref="E402:O402" si="313">SUM(E403)</f>
        <v>0</v>
      </c>
      <c r="F402" s="18">
        <f t="shared" si="313"/>
        <v>0</v>
      </c>
      <c r="G402" s="18">
        <f t="shared" si="313"/>
        <v>0</v>
      </c>
      <c r="H402" s="18">
        <f t="shared" si="313"/>
        <v>0</v>
      </c>
      <c r="I402" s="18">
        <f t="shared" si="313"/>
        <v>0</v>
      </c>
      <c r="J402" s="18">
        <f t="shared" si="313"/>
        <v>0</v>
      </c>
      <c r="K402" s="18">
        <f t="shared" si="313"/>
        <v>0</v>
      </c>
      <c r="L402" s="18">
        <f t="shared" si="313"/>
        <v>0</v>
      </c>
      <c r="M402" s="18">
        <f t="shared" si="313"/>
        <v>0</v>
      </c>
      <c r="N402" s="18">
        <f t="shared" si="313"/>
        <v>0</v>
      </c>
      <c r="O402" s="48">
        <f t="shared" si="313"/>
        <v>0</v>
      </c>
      <c r="P402" s="65">
        <f t="shared" si="277"/>
        <v>0</v>
      </c>
      <c r="Q402" s="48">
        <f t="shared" ref="Q402:R402" si="314">SUM(Q403)</f>
        <v>0</v>
      </c>
      <c r="R402" s="48">
        <f t="shared" si="314"/>
        <v>0</v>
      </c>
      <c r="S402" s="65">
        <f t="shared" si="278"/>
        <v>0</v>
      </c>
    </row>
    <row r="403" spans="1:19" hidden="1" x14ac:dyDescent="0.25">
      <c r="A403" s="161"/>
      <c r="B403" s="16">
        <v>426631</v>
      </c>
      <c r="C403" s="17" t="s">
        <v>599</v>
      </c>
      <c r="D403" s="84"/>
      <c r="E403" s="68"/>
      <c r="F403" s="19"/>
      <c r="G403" s="19"/>
      <c r="H403" s="19"/>
      <c r="I403" s="19"/>
      <c r="J403" s="19"/>
      <c r="K403" s="19"/>
      <c r="L403" s="19"/>
      <c r="M403" s="19"/>
      <c r="N403" s="19"/>
      <c r="O403" s="49"/>
      <c r="P403" s="65">
        <f t="shared" si="277"/>
        <v>0</v>
      </c>
      <c r="Q403" s="49"/>
      <c r="R403" s="49"/>
      <c r="S403" s="65">
        <f t="shared" si="278"/>
        <v>0</v>
      </c>
    </row>
    <row r="404" spans="1:19" s="119" customFormat="1" ht="25.5" hidden="1" x14ac:dyDescent="0.25">
      <c r="A404" s="162"/>
      <c r="B404" s="115">
        <v>426700</v>
      </c>
      <c r="C404" s="116" t="s">
        <v>500</v>
      </c>
      <c r="D404" s="117">
        <f>SUM(D405)</f>
        <v>0</v>
      </c>
      <c r="E404" s="120">
        <f t="shared" ref="E404:O405" si="315">SUM(E405)</f>
        <v>0</v>
      </c>
      <c r="F404" s="118">
        <f t="shared" si="315"/>
        <v>0</v>
      </c>
      <c r="G404" s="118">
        <f t="shared" si="315"/>
        <v>0</v>
      </c>
      <c r="H404" s="118">
        <f t="shared" si="315"/>
        <v>0</v>
      </c>
      <c r="I404" s="118">
        <f t="shared" si="315"/>
        <v>0</v>
      </c>
      <c r="J404" s="118">
        <f t="shared" si="315"/>
        <v>0</v>
      </c>
      <c r="K404" s="118">
        <f t="shared" si="315"/>
        <v>0</v>
      </c>
      <c r="L404" s="118">
        <f t="shared" si="315"/>
        <v>0</v>
      </c>
      <c r="M404" s="118">
        <f t="shared" si="315"/>
        <v>0</v>
      </c>
      <c r="N404" s="118">
        <f t="shared" si="315"/>
        <v>0</v>
      </c>
      <c r="O404" s="121">
        <f t="shared" si="315"/>
        <v>0</v>
      </c>
      <c r="P404" s="65">
        <f t="shared" si="277"/>
        <v>0</v>
      </c>
      <c r="Q404" s="118">
        <f t="shared" ref="Q404:R405" si="316">SUM(Q405)</f>
        <v>0</v>
      </c>
      <c r="R404" s="118">
        <f t="shared" si="316"/>
        <v>0</v>
      </c>
      <c r="S404" s="65">
        <f t="shared" si="278"/>
        <v>0</v>
      </c>
    </row>
    <row r="405" spans="1:19" ht="25.5" hidden="1" x14ac:dyDescent="0.25">
      <c r="A405" s="161"/>
      <c r="B405" s="16">
        <v>426790</v>
      </c>
      <c r="C405" s="17" t="s">
        <v>501</v>
      </c>
      <c r="D405" s="85">
        <f>SUM(D406)</f>
        <v>0</v>
      </c>
      <c r="E405" s="104">
        <f t="shared" si="315"/>
        <v>0</v>
      </c>
      <c r="F405" s="20">
        <f t="shared" si="315"/>
        <v>0</v>
      </c>
      <c r="G405" s="20">
        <f t="shared" si="315"/>
        <v>0</v>
      </c>
      <c r="H405" s="20">
        <f t="shared" si="315"/>
        <v>0</v>
      </c>
      <c r="I405" s="20">
        <f t="shared" si="315"/>
        <v>0</v>
      </c>
      <c r="J405" s="20">
        <f t="shared" si="315"/>
        <v>0</v>
      </c>
      <c r="K405" s="20">
        <f t="shared" si="315"/>
        <v>0</v>
      </c>
      <c r="L405" s="20">
        <f t="shared" si="315"/>
        <v>0</v>
      </c>
      <c r="M405" s="20">
        <f t="shared" si="315"/>
        <v>0</v>
      </c>
      <c r="N405" s="20">
        <f t="shared" si="315"/>
        <v>0</v>
      </c>
      <c r="O405" s="105">
        <f t="shared" si="315"/>
        <v>0</v>
      </c>
      <c r="P405" s="65">
        <f t="shared" si="277"/>
        <v>0</v>
      </c>
      <c r="Q405" s="20">
        <f t="shared" si="316"/>
        <v>0</v>
      </c>
      <c r="R405" s="20">
        <f t="shared" si="316"/>
        <v>0</v>
      </c>
      <c r="S405" s="65">
        <f t="shared" si="278"/>
        <v>0</v>
      </c>
    </row>
    <row r="406" spans="1:19" ht="36.75" hidden="1" customHeight="1" x14ac:dyDescent="0.25">
      <c r="A406" s="161"/>
      <c r="B406" s="16">
        <v>426791</v>
      </c>
      <c r="C406" s="17" t="s">
        <v>501</v>
      </c>
      <c r="D406" s="84"/>
      <c r="E406" s="68"/>
      <c r="F406" s="19"/>
      <c r="G406" s="19"/>
      <c r="H406" s="19"/>
      <c r="I406" s="19"/>
      <c r="J406" s="19"/>
      <c r="K406" s="19"/>
      <c r="L406" s="19"/>
      <c r="M406" s="19"/>
      <c r="N406" s="19"/>
      <c r="O406" s="49"/>
      <c r="P406" s="65">
        <f t="shared" si="277"/>
        <v>0</v>
      </c>
      <c r="Q406" s="49"/>
      <c r="R406" s="49"/>
      <c r="S406" s="65">
        <f t="shared" si="278"/>
        <v>0</v>
      </c>
    </row>
    <row r="407" spans="1:19" ht="31.5" hidden="1" customHeight="1" x14ac:dyDescent="0.25">
      <c r="A407" s="271"/>
      <c r="B407" s="35">
        <v>426800</v>
      </c>
      <c r="C407" s="13" t="s">
        <v>300</v>
      </c>
      <c r="D407" s="82">
        <f>SUM(D408,D412)</f>
        <v>0</v>
      </c>
      <c r="E407" s="66">
        <f t="shared" ref="E407:O407" si="317">SUM(E408,E412)</f>
        <v>0</v>
      </c>
      <c r="F407" s="14">
        <f t="shared" si="317"/>
        <v>0</v>
      </c>
      <c r="G407" s="14">
        <f t="shared" si="317"/>
        <v>0</v>
      </c>
      <c r="H407" s="14">
        <f t="shared" si="317"/>
        <v>0</v>
      </c>
      <c r="I407" s="14">
        <f t="shared" si="317"/>
        <v>0</v>
      </c>
      <c r="J407" s="14">
        <f t="shared" si="317"/>
        <v>0</v>
      </c>
      <c r="K407" s="14">
        <f t="shared" si="317"/>
        <v>0</v>
      </c>
      <c r="L407" s="14">
        <f t="shared" si="317"/>
        <v>0</v>
      </c>
      <c r="M407" s="14">
        <f t="shared" si="317"/>
        <v>0</v>
      </c>
      <c r="N407" s="14">
        <f t="shared" si="317"/>
        <v>0</v>
      </c>
      <c r="O407" s="47">
        <f t="shared" si="317"/>
        <v>0</v>
      </c>
      <c r="P407" s="65">
        <f t="shared" si="277"/>
        <v>0</v>
      </c>
      <c r="Q407" s="47">
        <f t="shared" ref="Q407:R407" si="318">SUM(Q408,Q412)</f>
        <v>0</v>
      </c>
      <c r="R407" s="47">
        <f t="shared" si="318"/>
        <v>0</v>
      </c>
      <c r="S407" s="65">
        <f t="shared" si="278"/>
        <v>0</v>
      </c>
    </row>
    <row r="408" spans="1:19" hidden="1" x14ac:dyDescent="0.25">
      <c r="A408" s="161"/>
      <c r="B408" s="16">
        <v>426810</v>
      </c>
      <c r="C408" s="17" t="s">
        <v>301</v>
      </c>
      <c r="D408" s="83">
        <f>SUM(D409:D410,D411)</f>
        <v>0</v>
      </c>
      <c r="E408" s="67">
        <f t="shared" ref="E408:O408" si="319">SUM(E409:E410,E411)</f>
        <v>0</v>
      </c>
      <c r="F408" s="18">
        <f t="shared" si="319"/>
        <v>0</v>
      </c>
      <c r="G408" s="18">
        <f t="shared" si="319"/>
        <v>0</v>
      </c>
      <c r="H408" s="18">
        <f t="shared" si="319"/>
        <v>0</v>
      </c>
      <c r="I408" s="18">
        <f t="shared" si="319"/>
        <v>0</v>
      </c>
      <c r="J408" s="18">
        <f t="shared" si="319"/>
        <v>0</v>
      </c>
      <c r="K408" s="18">
        <f t="shared" si="319"/>
        <v>0</v>
      </c>
      <c r="L408" s="18">
        <f t="shared" si="319"/>
        <v>0</v>
      </c>
      <c r="M408" s="18">
        <f t="shared" si="319"/>
        <v>0</v>
      </c>
      <c r="N408" s="18">
        <f t="shared" si="319"/>
        <v>0</v>
      </c>
      <c r="O408" s="48">
        <f t="shared" si="319"/>
        <v>0</v>
      </c>
      <c r="P408" s="65">
        <f t="shared" si="277"/>
        <v>0</v>
      </c>
      <c r="Q408" s="48">
        <f t="shared" ref="Q408:R408" si="320">SUM(Q409:Q410,Q411)</f>
        <v>0</v>
      </c>
      <c r="R408" s="48">
        <f t="shared" si="320"/>
        <v>0</v>
      </c>
      <c r="S408" s="65">
        <f t="shared" si="278"/>
        <v>0</v>
      </c>
    </row>
    <row r="409" spans="1:19" ht="48.75" hidden="1" customHeight="1" x14ac:dyDescent="0.25">
      <c r="A409" s="161"/>
      <c r="B409" s="16">
        <v>426811</v>
      </c>
      <c r="C409" s="17" t="s">
        <v>302</v>
      </c>
      <c r="D409" s="84"/>
      <c r="E409" s="68"/>
      <c r="F409" s="19"/>
      <c r="G409" s="19"/>
      <c r="H409" s="19"/>
      <c r="I409" s="19"/>
      <c r="J409" s="19"/>
      <c r="K409" s="19"/>
      <c r="L409" s="19"/>
      <c r="M409" s="19"/>
      <c r="N409" s="19"/>
      <c r="O409" s="49"/>
      <c r="P409" s="65">
        <f t="shared" si="277"/>
        <v>0</v>
      </c>
      <c r="Q409" s="49"/>
      <c r="R409" s="49"/>
      <c r="S409" s="65">
        <f t="shared" si="278"/>
        <v>0</v>
      </c>
    </row>
    <row r="410" spans="1:19" ht="38.25" hidden="1" x14ac:dyDescent="0.25">
      <c r="A410" s="161"/>
      <c r="B410" s="16">
        <v>426812</v>
      </c>
      <c r="C410" s="17" t="s">
        <v>303</v>
      </c>
      <c r="D410" s="84"/>
      <c r="E410" s="68"/>
      <c r="F410" s="19"/>
      <c r="G410" s="19"/>
      <c r="H410" s="19"/>
      <c r="I410" s="19"/>
      <c r="J410" s="19"/>
      <c r="K410" s="19"/>
      <c r="L410" s="19"/>
      <c r="M410" s="19"/>
      <c r="N410" s="19"/>
      <c r="O410" s="49"/>
      <c r="P410" s="65">
        <f t="shared" si="277"/>
        <v>0</v>
      </c>
      <c r="Q410" s="49"/>
      <c r="R410" s="49"/>
      <c r="S410" s="65">
        <f t="shared" si="278"/>
        <v>0</v>
      </c>
    </row>
    <row r="411" spans="1:19" ht="49.5" hidden="1" customHeight="1" x14ac:dyDescent="0.25">
      <c r="A411" s="161"/>
      <c r="B411" s="16">
        <v>426819</v>
      </c>
      <c r="C411" s="17" t="s">
        <v>544</v>
      </c>
      <c r="D411" s="84"/>
      <c r="E411" s="68"/>
      <c r="F411" s="19"/>
      <c r="G411" s="19"/>
      <c r="H411" s="19"/>
      <c r="I411" s="19"/>
      <c r="J411" s="19"/>
      <c r="K411" s="19"/>
      <c r="L411" s="19"/>
      <c r="M411" s="19"/>
      <c r="N411" s="19"/>
      <c r="O411" s="49"/>
      <c r="P411" s="65">
        <f t="shared" si="277"/>
        <v>0</v>
      </c>
      <c r="Q411" s="49"/>
      <c r="R411" s="49"/>
      <c r="S411" s="65">
        <f t="shared" si="278"/>
        <v>0</v>
      </c>
    </row>
    <row r="412" spans="1:19" hidden="1" x14ac:dyDescent="0.25">
      <c r="A412" s="161"/>
      <c r="B412" s="16">
        <v>426820</v>
      </c>
      <c r="C412" s="17" t="s">
        <v>304</v>
      </c>
      <c r="D412" s="83">
        <f>SUM(D413:D416)</f>
        <v>0</v>
      </c>
      <c r="E412" s="67">
        <f t="shared" ref="E412:O412" si="321">SUM(E413:E416)</f>
        <v>0</v>
      </c>
      <c r="F412" s="18">
        <f t="shared" si="321"/>
        <v>0</v>
      </c>
      <c r="G412" s="18">
        <f t="shared" si="321"/>
        <v>0</v>
      </c>
      <c r="H412" s="18">
        <f t="shared" si="321"/>
        <v>0</v>
      </c>
      <c r="I412" s="18">
        <f t="shared" si="321"/>
        <v>0</v>
      </c>
      <c r="J412" s="18">
        <f t="shared" si="321"/>
        <v>0</v>
      </c>
      <c r="K412" s="18">
        <f t="shared" si="321"/>
        <v>0</v>
      </c>
      <c r="L412" s="18">
        <f t="shared" si="321"/>
        <v>0</v>
      </c>
      <c r="M412" s="18">
        <f t="shared" si="321"/>
        <v>0</v>
      </c>
      <c r="N412" s="18">
        <f t="shared" si="321"/>
        <v>0</v>
      </c>
      <c r="O412" s="48">
        <f t="shared" si="321"/>
        <v>0</v>
      </c>
      <c r="P412" s="65">
        <f t="shared" si="277"/>
        <v>0</v>
      </c>
      <c r="Q412" s="48">
        <f t="shared" ref="Q412:R412" si="322">SUM(Q413:Q416)</f>
        <v>0</v>
      </c>
      <c r="R412" s="48">
        <f t="shared" si="322"/>
        <v>0</v>
      </c>
      <c r="S412" s="65">
        <f t="shared" si="278"/>
        <v>0</v>
      </c>
    </row>
    <row r="413" spans="1:19" hidden="1" x14ac:dyDescent="0.25">
      <c r="A413" s="161"/>
      <c r="B413" s="16">
        <v>426821</v>
      </c>
      <c r="C413" s="17" t="s">
        <v>305</v>
      </c>
      <c r="D413" s="84"/>
      <c r="E413" s="68"/>
      <c r="F413" s="19"/>
      <c r="G413" s="19"/>
      <c r="H413" s="19"/>
      <c r="I413" s="19"/>
      <c r="J413" s="19"/>
      <c r="K413" s="19"/>
      <c r="L413" s="19"/>
      <c r="M413" s="19"/>
      <c r="N413" s="19"/>
      <c r="O413" s="49"/>
      <c r="P413" s="65">
        <f t="shared" si="277"/>
        <v>0</v>
      </c>
      <c r="Q413" s="49"/>
      <c r="R413" s="49"/>
      <c r="S413" s="65">
        <f t="shared" si="278"/>
        <v>0</v>
      </c>
    </row>
    <row r="414" spans="1:19" hidden="1" x14ac:dyDescent="0.25">
      <c r="A414" s="161"/>
      <c r="B414" s="16">
        <v>426822</v>
      </c>
      <c r="C414" s="17" t="s">
        <v>306</v>
      </c>
      <c r="D414" s="84"/>
      <c r="E414" s="68"/>
      <c r="F414" s="19"/>
      <c r="G414" s="19"/>
      <c r="H414" s="19"/>
      <c r="I414" s="19"/>
      <c r="J414" s="19"/>
      <c r="K414" s="19"/>
      <c r="L414" s="19"/>
      <c r="M414" s="19"/>
      <c r="N414" s="19"/>
      <c r="O414" s="49"/>
      <c r="P414" s="65">
        <f t="shared" si="277"/>
        <v>0</v>
      </c>
      <c r="Q414" s="49"/>
      <c r="R414" s="49"/>
      <c r="S414" s="65">
        <f t="shared" si="278"/>
        <v>0</v>
      </c>
    </row>
    <row r="415" spans="1:19" ht="74.25" hidden="1" customHeight="1" x14ac:dyDescent="0.25">
      <c r="A415" s="161"/>
      <c r="B415" s="16">
        <v>426823</v>
      </c>
      <c r="C415" s="17" t="s">
        <v>307</v>
      </c>
      <c r="D415" s="84"/>
      <c r="E415" s="68"/>
      <c r="F415" s="19"/>
      <c r="G415" s="19"/>
      <c r="H415" s="19"/>
      <c r="I415" s="19"/>
      <c r="J415" s="19"/>
      <c r="K415" s="19"/>
      <c r="L415" s="19"/>
      <c r="M415" s="19"/>
      <c r="N415" s="19"/>
      <c r="O415" s="49"/>
      <c r="P415" s="65">
        <f t="shared" si="277"/>
        <v>0</v>
      </c>
      <c r="Q415" s="49"/>
      <c r="R415" s="49"/>
      <c r="S415" s="65">
        <f t="shared" si="278"/>
        <v>0</v>
      </c>
    </row>
    <row r="416" spans="1:19" ht="61.5" hidden="1" customHeight="1" x14ac:dyDescent="0.25">
      <c r="A416" s="161"/>
      <c r="B416" s="16">
        <v>426829</v>
      </c>
      <c r="C416" s="17" t="s">
        <v>600</v>
      </c>
      <c r="D416" s="84"/>
      <c r="E416" s="68"/>
      <c r="F416" s="19"/>
      <c r="G416" s="19"/>
      <c r="H416" s="19"/>
      <c r="I416" s="19"/>
      <c r="J416" s="19"/>
      <c r="K416" s="19"/>
      <c r="L416" s="19"/>
      <c r="M416" s="19"/>
      <c r="N416" s="19"/>
      <c r="O416" s="49"/>
      <c r="P416" s="65">
        <f t="shared" si="277"/>
        <v>0</v>
      </c>
      <c r="Q416" s="49"/>
      <c r="R416" s="49"/>
      <c r="S416" s="65">
        <f t="shared" si="278"/>
        <v>0</v>
      </c>
    </row>
    <row r="417" spans="1:19" hidden="1" x14ac:dyDescent="0.25">
      <c r="A417" s="271"/>
      <c r="B417" s="35">
        <v>426900</v>
      </c>
      <c r="C417" s="13" t="s">
        <v>308</v>
      </c>
      <c r="D417" s="82">
        <f>SUM(D418)</f>
        <v>0</v>
      </c>
      <c r="E417" s="66">
        <f t="shared" ref="E417:O417" si="323">SUM(E418)</f>
        <v>0</v>
      </c>
      <c r="F417" s="14">
        <f t="shared" si="323"/>
        <v>0</v>
      </c>
      <c r="G417" s="14">
        <f t="shared" si="323"/>
        <v>0</v>
      </c>
      <c r="H417" s="14">
        <f t="shared" si="323"/>
        <v>0</v>
      </c>
      <c r="I417" s="14">
        <f t="shared" si="323"/>
        <v>0</v>
      </c>
      <c r="J417" s="14">
        <f t="shared" si="323"/>
        <v>0</v>
      </c>
      <c r="K417" s="14">
        <f t="shared" si="323"/>
        <v>0</v>
      </c>
      <c r="L417" s="14">
        <f t="shared" si="323"/>
        <v>0</v>
      </c>
      <c r="M417" s="14">
        <f t="shared" si="323"/>
        <v>0</v>
      </c>
      <c r="N417" s="14">
        <f t="shared" si="323"/>
        <v>0</v>
      </c>
      <c r="O417" s="47">
        <f t="shared" si="323"/>
        <v>0</v>
      </c>
      <c r="P417" s="65">
        <f t="shared" si="277"/>
        <v>0</v>
      </c>
      <c r="Q417" s="47">
        <f t="shared" ref="Q417:R417" si="324">SUM(Q418)</f>
        <v>0</v>
      </c>
      <c r="R417" s="47">
        <f t="shared" si="324"/>
        <v>0</v>
      </c>
      <c r="S417" s="65">
        <f t="shared" si="278"/>
        <v>0</v>
      </c>
    </row>
    <row r="418" spans="1:19" hidden="1" x14ac:dyDescent="0.25">
      <c r="A418" s="161"/>
      <c r="B418" s="16">
        <v>426910</v>
      </c>
      <c r="C418" s="17" t="s">
        <v>308</v>
      </c>
      <c r="D418" s="83">
        <f>SUM(D419:D422)</f>
        <v>0</v>
      </c>
      <c r="E418" s="226">
        <f t="shared" ref="E418:R418" si="325">SUM(E419:E422)</f>
        <v>0</v>
      </c>
      <c r="F418" s="18">
        <f t="shared" si="325"/>
        <v>0</v>
      </c>
      <c r="G418" s="18">
        <f t="shared" si="325"/>
        <v>0</v>
      </c>
      <c r="H418" s="18">
        <f t="shared" si="325"/>
        <v>0</v>
      </c>
      <c r="I418" s="18">
        <f t="shared" si="325"/>
        <v>0</v>
      </c>
      <c r="J418" s="18">
        <f t="shared" si="325"/>
        <v>0</v>
      </c>
      <c r="K418" s="18">
        <f t="shared" si="325"/>
        <v>0</v>
      </c>
      <c r="L418" s="18">
        <f t="shared" si="325"/>
        <v>0</v>
      </c>
      <c r="M418" s="18">
        <f t="shared" si="325"/>
        <v>0</v>
      </c>
      <c r="N418" s="18">
        <f t="shared" si="325"/>
        <v>0</v>
      </c>
      <c r="O418" s="227">
        <f t="shared" si="325"/>
        <v>0</v>
      </c>
      <c r="P418" s="65">
        <f t="shared" si="277"/>
        <v>0</v>
      </c>
      <c r="Q418" s="226">
        <f t="shared" si="325"/>
        <v>0</v>
      </c>
      <c r="R418" s="111">
        <f t="shared" si="325"/>
        <v>0</v>
      </c>
      <c r="S418" s="65">
        <f t="shared" si="278"/>
        <v>0</v>
      </c>
    </row>
    <row r="419" spans="1:19" ht="38.25" hidden="1" x14ac:dyDescent="0.25">
      <c r="A419" s="161"/>
      <c r="B419" s="16">
        <v>426911</v>
      </c>
      <c r="C419" s="17" t="s">
        <v>601</v>
      </c>
      <c r="D419" s="84"/>
      <c r="E419" s="68"/>
      <c r="F419" s="19"/>
      <c r="G419" s="19"/>
      <c r="H419" s="19"/>
      <c r="I419" s="19"/>
      <c r="J419" s="19"/>
      <c r="K419" s="19"/>
      <c r="L419" s="19"/>
      <c r="M419" s="19"/>
      <c r="N419" s="19"/>
      <c r="O419" s="49"/>
      <c r="P419" s="65">
        <f t="shared" si="277"/>
        <v>0</v>
      </c>
      <c r="Q419" s="49"/>
      <c r="R419" s="49"/>
      <c r="S419" s="65">
        <f t="shared" si="278"/>
        <v>0</v>
      </c>
    </row>
    <row r="420" spans="1:19" hidden="1" x14ac:dyDescent="0.25">
      <c r="A420" s="161"/>
      <c r="B420" s="16">
        <v>426912</v>
      </c>
      <c r="C420" s="17" t="s">
        <v>309</v>
      </c>
      <c r="D420" s="84"/>
      <c r="E420" s="68"/>
      <c r="F420" s="19"/>
      <c r="G420" s="19"/>
      <c r="H420" s="19"/>
      <c r="I420" s="19"/>
      <c r="J420" s="19"/>
      <c r="K420" s="19"/>
      <c r="L420" s="19"/>
      <c r="M420" s="19"/>
      <c r="N420" s="19"/>
      <c r="O420" s="49"/>
      <c r="P420" s="65">
        <f t="shared" si="277"/>
        <v>0</v>
      </c>
      <c r="Q420" s="49"/>
      <c r="R420" s="49"/>
      <c r="S420" s="65">
        <f t="shared" si="278"/>
        <v>0</v>
      </c>
    </row>
    <row r="421" spans="1:19" hidden="1" x14ac:dyDescent="0.25">
      <c r="A421" s="161"/>
      <c r="B421" s="16">
        <v>426913</v>
      </c>
      <c r="C421" s="17" t="s">
        <v>310</v>
      </c>
      <c r="D421" s="84"/>
      <c r="E421" s="68"/>
      <c r="F421" s="19"/>
      <c r="G421" s="19"/>
      <c r="H421" s="19"/>
      <c r="I421" s="19"/>
      <c r="J421" s="19"/>
      <c r="K421" s="19"/>
      <c r="L421" s="19"/>
      <c r="M421" s="19"/>
      <c r="N421" s="19"/>
      <c r="O421" s="49"/>
      <c r="P421" s="65">
        <f t="shared" si="277"/>
        <v>0</v>
      </c>
      <c r="Q421" s="49"/>
      <c r="R421" s="49"/>
      <c r="S421" s="65">
        <f t="shared" si="278"/>
        <v>0</v>
      </c>
    </row>
    <row r="422" spans="1:19" ht="111.75" hidden="1" customHeight="1" x14ac:dyDescent="0.25">
      <c r="A422" s="161"/>
      <c r="B422" s="16">
        <v>426919</v>
      </c>
      <c r="C422" s="17" t="s">
        <v>650</v>
      </c>
      <c r="D422" s="84"/>
      <c r="E422" s="68"/>
      <c r="F422" s="19"/>
      <c r="G422" s="19"/>
      <c r="H422" s="19"/>
      <c r="I422" s="19"/>
      <c r="J422" s="19"/>
      <c r="K422" s="19"/>
      <c r="L422" s="19"/>
      <c r="M422" s="19"/>
      <c r="N422" s="19"/>
      <c r="O422" s="49"/>
      <c r="P422" s="65">
        <f t="shared" si="277"/>
        <v>0</v>
      </c>
      <c r="Q422" s="49"/>
      <c r="R422" s="49"/>
      <c r="S422" s="65">
        <f t="shared" si="278"/>
        <v>0</v>
      </c>
    </row>
    <row r="423" spans="1:19" ht="25.5" hidden="1" x14ac:dyDescent="0.25">
      <c r="A423" s="271"/>
      <c r="B423" s="34">
        <v>431000</v>
      </c>
      <c r="C423" s="21" t="s">
        <v>311</v>
      </c>
      <c r="D423" s="82">
        <f>SUM(D424,D427,D430)</f>
        <v>0</v>
      </c>
      <c r="E423" s="66">
        <f t="shared" ref="E423:O423" si="326">SUM(E424,E427,E430)</f>
        <v>0</v>
      </c>
      <c r="F423" s="14">
        <f t="shared" si="326"/>
        <v>0</v>
      </c>
      <c r="G423" s="14">
        <f t="shared" si="326"/>
        <v>0</v>
      </c>
      <c r="H423" s="14">
        <f t="shared" si="326"/>
        <v>0</v>
      </c>
      <c r="I423" s="14">
        <f t="shared" si="326"/>
        <v>0</v>
      </c>
      <c r="J423" s="14">
        <f t="shared" si="326"/>
        <v>0</v>
      </c>
      <c r="K423" s="14">
        <f t="shared" si="326"/>
        <v>0</v>
      </c>
      <c r="L423" s="14">
        <f t="shared" si="326"/>
        <v>0</v>
      </c>
      <c r="M423" s="14">
        <f t="shared" si="326"/>
        <v>0</v>
      </c>
      <c r="N423" s="14">
        <f t="shared" si="326"/>
        <v>0</v>
      </c>
      <c r="O423" s="47">
        <f t="shared" si="326"/>
        <v>0</v>
      </c>
      <c r="P423" s="65">
        <f t="shared" si="277"/>
        <v>0</v>
      </c>
      <c r="Q423" s="47">
        <f t="shared" ref="Q423:R423" si="327">SUM(Q424,Q427,Q430)</f>
        <v>0</v>
      </c>
      <c r="R423" s="47">
        <f t="shared" si="327"/>
        <v>0</v>
      </c>
      <c r="S423" s="65">
        <f t="shared" si="278"/>
        <v>0</v>
      </c>
    </row>
    <row r="424" spans="1:19" ht="25.5" hidden="1" x14ac:dyDescent="0.25">
      <c r="A424" s="271"/>
      <c r="B424" s="35">
        <v>431100</v>
      </c>
      <c r="C424" s="13" t="s">
        <v>312</v>
      </c>
      <c r="D424" s="82">
        <f>SUM(D425)</f>
        <v>0</v>
      </c>
      <c r="E424" s="66">
        <f t="shared" ref="E424:O425" si="328">SUM(E425)</f>
        <v>0</v>
      </c>
      <c r="F424" s="14">
        <f t="shared" si="328"/>
        <v>0</v>
      </c>
      <c r="G424" s="14">
        <f t="shared" si="328"/>
        <v>0</v>
      </c>
      <c r="H424" s="14">
        <f t="shared" si="328"/>
        <v>0</v>
      </c>
      <c r="I424" s="14">
        <f t="shared" si="328"/>
        <v>0</v>
      </c>
      <c r="J424" s="14">
        <f t="shared" si="328"/>
        <v>0</v>
      </c>
      <c r="K424" s="14">
        <f t="shared" si="328"/>
        <v>0</v>
      </c>
      <c r="L424" s="14">
        <f t="shared" si="328"/>
        <v>0</v>
      </c>
      <c r="M424" s="14">
        <f t="shared" si="328"/>
        <v>0</v>
      </c>
      <c r="N424" s="14">
        <f t="shared" si="328"/>
        <v>0</v>
      </c>
      <c r="O424" s="47">
        <f t="shared" si="328"/>
        <v>0</v>
      </c>
      <c r="P424" s="65">
        <f t="shared" si="277"/>
        <v>0</v>
      </c>
      <c r="Q424" s="47">
        <f t="shared" ref="Q424:R425" si="329">SUM(Q425)</f>
        <v>0</v>
      </c>
      <c r="R424" s="47">
        <f t="shared" si="329"/>
        <v>0</v>
      </c>
      <c r="S424" s="65">
        <f t="shared" si="278"/>
        <v>0</v>
      </c>
    </row>
    <row r="425" spans="1:19" ht="25.5" hidden="1" x14ac:dyDescent="0.25">
      <c r="A425" s="161"/>
      <c r="B425" s="16">
        <v>431110</v>
      </c>
      <c r="C425" s="17" t="s">
        <v>312</v>
      </c>
      <c r="D425" s="83">
        <f>SUM(D426)</f>
        <v>0</v>
      </c>
      <c r="E425" s="67">
        <f t="shared" si="328"/>
        <v>0</v>
      </c>
      <c r="F425" s="18">
        <f t="shared" si="328"/>
        <v>0</v>
      </c>
      <c r="G425" s="18">
        <f t="shared" si="328"/>
        <v>0</v>
      </c>
      <c r="H425" s="18">
        <f t="shared" si="328"/>
        <v>0</v>
      </c>
      <c r="I425" s="18">
        <f t="shared" si="328"/>
        <v>0</v>
      </c>
      <c r="J425" s="18">
        <f t="shared" si="328"/>
        <v>0</v>
      </c>
      <c r="K425" s="18">
        <f t="shared" si="328"/>
        <v>0</v>
      </c>
      <c r="L425" s="18">
        <f t="shared" si="328"/>
        <v>0</v>
      </c>
      <c r="M425" s="18">
        <f t="shared" si="328"/>
        <v>0</v>
      </c>
      <c r="N425" s="18">
        <f t="shared" si="328"/>
        <v>0</v>
      </c>
      <c r="O425" s="48">
        <f t="shared" si="328"/>
        <v>0</v>
      </c>
      <c r="P425" s="65">
        <f t="shared" si="277"/>
        <v>0</v>
      </c>
      <c r="Q425" s="48">
        <f t="shared" si="329"/>
        <v>0</v>
      </c>
      <c r="R425" s="48">
        <f t="shared" si="329"/>
        <v>0</v>
      </c>
      <c r="S425" s="65">
        <f t="shared" si="278"/>
        <v>0</v>
      </c>
    </row>
    <row r="426" spans="1:19" ht="25.5" hidden="1" x14ac:dyDescent="0.25">
      <c r="A426" s="161"/>
      <c r="B426" s="23">
        <v>431111</v>
      </c>
      <c r="C426" s="17" t="s">
        <v>312</v>
      </c>
      <c r="D426" s="84"/>
      <c r="E426" s="78"/>
      <c r="F426" s="36"/>
      <c r="G426" s="19"/>
      <c r="H426" s="36"/>
      <c r="I426" s="36"/>
      <c r="J426" s="36"/>
      <c r="K426" s="36"/>
      <c r="L426" s="36"/>
      <c r="M426" s="36"/>
      <c r="N426" s="36"/>
      <c r="O426" s="49"/>
      <c r="P426" s="65">
        <f t="shared" si="277"/>
        <v>0</v>
      </c>
      <c r="Q426" s="60"/>
      <c r="R426" s="60"/>
      <c r="S426" s="65">
        <f t="shared" si="278"/>
        <v>0</v>
      </c>
    </row>
    <row r="427" spans="1:19" hidden="1" x14ac:dyDescent="0.25">
      <c r="A427" s="271"/>
      <c r="B427" s="27">
        <v>431200</v>
      </c>
      <c r="C427" s="13" t="s">
        <v>313</v>
      </c>
      <c r="D427" s="82">
        <f>SUM(D428)</f>
        <v>0</v>
      </c>
      <c r="E427" s="66">
        <f t="shared" ref="E427:O428" si="330">SUM(E428)</f>
        <v>0</v>
      </c>
      <c r="F427" s="14">
        <f t="shared" si="330"/>
        <v>0</v>
      </c>
      <c r="G427" s="14">
        <f t="shared" si="330"/>
        <v>0</v>
      </c>
      <c r="H427" s="14">
        <f t="shared" si="330"/>
        <v>0</v>
      </c>
      <c r="I427" s="14">
        <f t="shared" si="330"/>
        <v>0</v>
      </c>
      <c r="J427" s="14">
        <f t="shared" si="330"/>
        <v>0</v>
      </c>
      <c r="K427" s="14">
        <f t="shared" si="330"/>
        <v>0</v>
      </c>
      <c r="L427" s="14">
        <f t="shared" si="330"/>
        <v>0</v>
      </c>
      <c r="M427" s="14">
        <f t="shared" si="330"/>
        <v>0</v>
      </c>
      <c r="N427" s="14">
        <f t="shared" si="330"/>
        <v>0</v>
      </c>
      <c r="O427" s="47">
        <f t="shared" si="330"/>
        <v>0</v>
      </c>
      <c r="P427" s="65">
        <f t="shared" si="277"/>
        <v>0</v>
      </c>
      <c r="Q427" s="47">
        <f t="shared" ref="Q427:R428" si="331">SUM(Q428)</f>
        <v>0</v>
      </c>
      <c r="R427" s="47">
        <f t="shared" si="331"/>
        <v>0</v>
      </c>
      <c r="S427" s="65">
        <f t="shared" si="278"/>
        <v>0</v>
      </c>
    </row>
    <row r="428" spans="1:19" hidden="1" x14ac:dyDescent="0.25">
      <c r="A428" s="161"/>
      <c r="B428" s="23">
        <v>431210</v>
      </c>
      <c r="C428" s="17" t="s">
        <v>313</v>
      </c>
      <c r="D428" s="83">
        <f>SUM(D429)</f>
        <v>0</v>
      </c>
      <c r="E428" s="67">
        <f t="shared" si="330"/>
        <v>0</v>
      </c>
      <c r="F428" s="18">
        <f t="shared" si="330"/>
        <v>0</v>
      </c>
      <c r="G428" s="18">
        <f t="shared" si="330"/>
        <v>0</v>
      </c>
      <c r="H428" s="18">
        <f t="shared" si="330"/>
        <v>0</v>
      </c>
      <c r="I428" s="18">
        <f t="shared" si="330"/>
        <v>0</v>
      </c>
      <c r="J428" s="18">
        <f t="shared" si="330"/>
        <v>0</v>
      </c>
      <c r="K428" s="18">
        <f t="shared" si="330"/>
        <v>0</v>
      </c>
      <c r="L428" s="18">
        <f t="shared" si="330"/>
        <v>0</v>
      </c>
      <c r="M428" s="18">
        <f t="shared" si="330"/>
        <v>0</v>
      </c>
      <c r="N428" s="18">
        <f t="shared" si="330"/>
        <v>0</v>
      </c>
      <c r="O428" s="48">
        <f t="shared" si="330"/>
        <v>0</v>
      </c>
      <c r="P428" s="65">
        <f t="shared" si="277"/>
        <v>0</v>
      </c>
      <c r="Q428" s="48">
        <f t="shared" si="331"/>
        <v>0</v>
      </c>
      <c r="R428" s="48">
        <f t="shared" si="331"/>
        <v>0</v>
      </c>
      <c r="S428" s="65">
        <f t="shared" si="278"/>
        <v>0</v>
      </c>
    </row>
    <row r="429" spans="1:19" hidden="1" x14ac:dyDescent="0.25">
      <c r="A429" s="161"/>
      <c r="B429" s="23">
        <v>431211</v>
      </c>
      <c r="C429" s="17" t="s">
        <v>313</v>
      </c>
      <c r="D429" s="84"/>
      <c r="E429" s="68"/>
      <c r="F429" s="19"/>
      <c r="G429" s="19"/>
      <c r="H429" s="19"/>
      <c r="I429" s="19"/>
      <c r="J429" s="19"/>
      <c r="K429" s="19"/>
      <c r="L429" s="19"/>
      <c r="M429" s="19"/>
      <c r="N429" s="19"/>
      <c r="O429" s="49"/>
      <c r="P429" s="65">
        <f t="shared" si="277"/>
        <v>0</v>
      </c>
      <c r="Q429" s="49"/>
      <c r="R429" s="49"/>
      <c r="S429" s="65">
        <f t="shared" si="278"/>
        <v>0</v>
      </c>
    </row>
    <row r="430" spans="1:19" ht="25.5" hidden="1" x14ac:dyDescent="0.25">
      <c r="A430" s="271"/>
      <c r="B430" s="27">
        <v>431300</v>
      </c>
      <c r="C430" s="13" t="s">
        <v>314</v>
      </c>
      <c r="D430" s="82">
        <f>SUM(D431)</f>
        <v>0</v>
      </c>
      <c r="E430" s="66">
        <f t="shared" ref="E430:O431" si="332">SUM(E431)</f>
        <v>0</v>
      </c>
      <c r="F430" s="14">
        <f t="shared" si="332"/>
        <v>0</v>
      </c>
      <c r="G430" s="14">
        <f t="shared" si="332"/>
        <v>0</v>
      </c>
      <c r="H430" s="14">
        <f t="shared" si="332"/>
        <v>0</v>
      </c>
      <c r="I430" s="14">
        <f t="shared" si="332"/>
        <v>0</v>
      </c>
      <c r="J430" s="14">
        <f t="shared" si="332"/>
        <v>0</v>
      </c>
      <c r="K430" s="14">
        <f t="shared" si="332"/>
        <v>0</v>
      </c>
      <c r="L430" s="14">
        <f t="shared" si="332"/>
        <v>0</v>
      </c>
      <c r="M430" s="14">
        <f t="shared" si="332"/>
        <v>0</v>
      </c>
      <c r="N430" s="14">
        <f t="shared" si="332"/>
        <v>0</v>
      </c>
      <c r="O430" s="47">
        <f t="shared" si="332"/>
        <v>0</v>
      </c>
      <c r="P430" s="65">
        <f t="shared" si="277"/>
        <v>0</v>
      </c>
      <c r="Q430" s="47">
        <f t="shared" ref="Q430:R431" si="333">SUM(Q431)</f>
        <v>0</v>
      </c>
      <c r="R430" s="47">
        <f t="shared" si="333"/>
        <v>0</v>
      </c>
      <c r="S430" s="65">
        <f t="shared" si="278"/>
        <v>0</v>
      </c>
    </row>
    <row r="431" spans="1:19" ht="25.5" hidden="1" x14ac:dyDescent="0.25">
      <c r="A431" s="161"/>
      <c r="B431" s="23">
        <v>431310</v>
      </c>
      <c r="C431" s="17" t="s">
        <v>314</v>
      </c>
      <c r="D431" s="83">
        <f>SUM(D432)</f>
        <v>0</v>
      </c>
      <c r="E431" s="67">
        <f t="shared" si="332"/>
        <v>0</v>
      </c>
      <c r="F431" s="18">
        <f t="shared" si="332"/>
        <v>0</v>
      </c>
      <c r="G431" s="18">
        <f t="shared" si="332"/>
        <v>0</v>
      </c>
      <c r="H431" s="18">
        <f t="shared" si="332"/>
        <v>0</v>
      </c>
      <c r="I431" s="18">
        <f t="shared" si="332"/>
        <v>0</v>
      </c>
      <c r="J431" s="18">
        <f t="shared" si="332"/>
        <v>0</v>
      </c>
      <c r="K431" s="18">
        <f t="shared" si="332"/>
        <v>0</v>
      </c>
      <c r="L431" s="18">
        <f t="shared" si="332"/>
        <v>0</v>
      </c>
      <c r="M431" s="18">
        <f t="shared" si="332"/>
        <v>0</v>
      </c>
      <c r="N431" s="18">
        <f t="shared" si="332"/>
        <v>0</v>
      </c>
      <c r="O431" s="48">
        <f t="shared" si="332"/>
        <v>0</v>
      </c>
      <c r="P431" s="65">
        <f t="shared" si="277"/>
        <v>0</v>
      </c>
      <c r="Q431" s="48">
        <f t="shared" si="333"/>
        <v>0</v>
      </c>
      <c r="R431" s="48">
        <f t="shared" si="333"/>
        <v>0</v>
      </c>
      <c r="S431" s="65">
        <f t="shared" si="278"/>
        <v>0</v>
      </c>
    </row>
    <row r="432" spans="1:19" ht="25.5" hidden="1" x14ac:dyDescent="0.25">
      <c r="A432" s="161"/>
      <c r="B432" s="23">
        <v>431311</v>
      </c>
      <c r="C432" s="17" t="s">
        <v>314</v>
      </c>
      <c r="D432" s="84"/>
      <c r="E432" s="68"/>
      <c r="F432" s="19"/>
      <c r="G432" s="19"/>
      <c r="H432" s="19"/>
      <c r="I432" s="19"/>
      <c r="J432" s="19"/>
      <c r="K432" s="19"/>
      <c r="L432" s="19"/>
      <c r="M432" s="19"/>
      <c r="N432" s="19"/>
      <c r="O432" s="49"/>
      <c r="P432" s="65">
        <f t="shared" si="277"/>
        <v>0</v>
      </c>
      <c r="Q432" s="49"/>
      <c r="R432" s="49"/>
      <c r="S432" s="65">
        <f t="shared" si="278"/>
        <v>0</v>
      </c>
    </row>
    <row r="433" spans="1:19" s="119" customFormat="1" ht="25.5" hidden="1" x14ac:dyDescent="0.25">
      <c r="A433" s="162"/>
      <c r="B433" s="122">
        <v>435000</v>
      </c>
      <c r="C433" s="116" t="s">
        <v>502</v>
      </c>
      <c r="D433" s="117">
        <f>SUM(D434)</f>
        <v>0</v>
      </c>
      <c r="E433" s="120">
        <f t="shared" ref="E433:O435" si="334">SUM(E434)</f>
        <v>0</v>
      </c>
      <c r="F433" s="118">
        <f t="shared" si="334"/>
        <v>0</v>
      </c>
      <c r="G433" s="118">
        <f t="shared" si="334"/>
        <v>0</v>
      </c>
      <c r="H433" s="118">
        <f t="shared" si="334"/>
        <v>0</v>
      </c>
      <c r="I433" s="118">
        <f t="shared" si="334"/>
        <v>0</v>
      </c>
      <c r="J433" s="118">
        <f t="shared" si="334"/>
        <v>0</v>
      </c>
      <c r="K433" s="118">
        <f t="shared" si="334"/>
        <v>0</v>
      </c>
      <c r="L433" s="118">
        <f t="shared" si="334"/>
        <v>0</v>
      </c>
      <c r="M433" s="118">
        <f t="shared" si="334"/>
        <v>0</v>
      </c>
      <c r="N433" s="118">
        <f t="shared" si="334"/>
        <v>0</v>
      </c>
      <c r="O433" s="121">
        <f t="shared" si="334"/>
        <v>0</v>
      </c>
      <c r="P433" s="65">
        <f t="shared" si="277"/>
        <v>0</v>
      </c>
      <c r="Q433" s="118">
        <f t="shared" ref="Q433:R435" si="335">SUM(Q434)</f>
        <v>0</v>
      </c>
      <c r="R433" s="118">
        <f t="shared" si="335"/>
        <v>0</v>
      </c>
      <c r="S433" s="65">
        <f t="shared" si="278"/>
        <v>0</v>
      </c>
    </row>
    <row r="434" spans="1:19" s="119" customFormat="1" ht="25.5" hidden="1" x14ac:dyDescent="0.25">
      <c r="A434" s="162"/>
      <c r="B434" s="122">
        <v>435100</v>
      </c>
      <c r="C434" s="116" t="s">
        <v>503</v>
      </c>
      <c r="D434" s="117">
        <f>SUM(D435)</f>
        <v>0</v>
      </c>
      <c r="E434" s="120">
        <f t="shared" si="334"/>
        <v>0</v>
      </c>
      <c r="F434" s="118">
        <f t="shared" si="334"/>
        <v>0</v>
      </c>
      <c r="G434" s="118">
        <f t="shared" si="334"/>
        <v>0</v>
      </c>
      <c r="H434" s="118">
        <f t="shared" si="334"/>
        <v>0</v>
      </c>
      <c r="I434" s="118">
        <f t="shared" si="334"/>
        <v>0</v>
      </c>
      <c r="J434" s="118">
        <f t="shared" si="334"/>
        <v>0</v>
      </c>
      <c r="K434" s="118">
        <f t="shared" si="334"/>
        <v>0</v>
      </c>
      <c r="L434" s="118">
        <f t="shared" si="334"/>
        <v>0</v>
      </c>
      <c r="M434" s="118">
        <f t="shared" si="334"/>
        <v>0</v>
      </c>
      <c r="N434" s="118">
        <f t="shared" si="334"/>
        <v>0</v>
      </c>
      <c r="O434" s="121">
        <f t="shared" si="334"/>
        <v>0</v>
      </c>
      <c r="P434" s="65">
        <f t="shared" ref="P434:P497" si="336">SUM(E434:O434)</f>
        <v>0</v>
      </c>
      <c r="Q434" s="118">
        <f t="shared" si="335"/>
        <v>0</v>
      </c>
      <c r="R434" s="118">
        <f t="shared" si="335"/>
        <v>0</v>
      </c>
      <c r="S434" s="65">
        <f t="shared" ref="S434:S497" si="337">SUM(P434:R434)</f>
        <v>0</v>
      </c>
    </row>
    <row r="435" spans="1:19" ht="17.25" hidden="1" customHeight="1" x14ac:dyDescent="0.25">
      <c r="A435" s="161"/>
      <c r="B435" s="23">
        <v>435110</v>
      </c>
      <c r="C435" s="123" t="s">
        <v>503</v>
      </c>
      <c r="D435" s="85">
        <f>SUM(D436)</f>
        <v>0</v>
      </c>
      <c r="E435" s="104">
        <f t="shared" si="334"/>
        <v>0</v>
      </c>
      <c r="F435" s="20">
        <f t="shared" si="334"/>
        <v>0</v>
      </c>
      <c r="G435" s="20">
        <f t="shared" si="334"/>
        <v>0</v>
      </c>
      <c r="H435" s="20">
        <f t="shared" si="334"/>
        <v>0</v>
      </c>
      <c r="I435" s="20">
        <f t="shared" si="334"/>
        <v>0</v>
      </c>
      <c r="J435" s="20">
        <f t="shared" si="334"/>
        <v>0</v>
      </c>
      <c r="K435" s="20">
        <f t="shared" si="334"/>
        <v>0</v>
      </c>
      <c r="L435" s="20">
        <f t="shared" si="334"/>
        <v>0</v>
      </c>
      <c r="M435" s="20">
        <f t="shared" si="334"/>
        <v>0</v>
      </c>
      <c r="N435" s="20">
        <f t="shared" si="334"/>
        <v>0</v>
      </c>
      <c r="O435" s="105">
        <f t="shared" si="334"/>
        <v>0</v>
      </c>
      <c r="P435" s="65">
        <f t="shared" si="336"/>
        <v>0</v>
      </c>
      <c r="Q435" s="20">
        <f t="shared" si="335"/>
        <v>0</v>
      </c>
      <c r="R435" s="20">
        <f t="shared" si="335"/>
        <v>0</v>
      </c>
      <c r="S435" s="65">
        <f t="shared" si="337"/>
        <v>0</v>
      </c>
    </row>
    <row r="436" spans="1:19" ht="15.75" hidden="1" customHeight="1" x14ac:dyDescent="0.25">
      <c r="A436" s="161"/>
      <c r="B436" s="23">
        <v>435111</v>
      </c>
      <c r="C436" s="123" t="s">
        <v>503</v>
      </c>
      <c r="D436" s="84"/>
      <c r="E436" s="68"/>
      <c r="F436" s="19"/>
      <c r="G436" s="19"/>
      <c r="H436" s="19"/>
      <c r="I436" s="19"/>
      <c r="J436" s="19"/>
      <c r="K436" s="19"/>
      <c r="L436" s="19"/>
      <c r="M436" s="19"/>
      <c r="N436" s="19"/>
      <c r="O436" s="49"/>
      <c r="P436" s="65">
        <f t="shared" si="336"/>
        <v>0</v>
      </c>
      <c r="Q436" s="49"/>
      <c r="R436" s="49"/>
      <c r="S436" s="65">
        <f t="shared" si="337"/>
        <v>0</v>
      </c>
    </row>
    <row r="437" spans="1:19" hidden="1" x14ac:dyDescent="0.25">
      <c r="A437" s="271"/>
      <c r="B437" s="27">
        <v>441000</v>
      </c>
      <c r="C437" s="21" t="s">
        <v>315</v>
      </c>
      <c r="D437" s="82">
        <f>SUM(D438,D443,D446,D449)</f>
        <v>0</v>
      </c>
      <c r="E437" s="66">
        <f t="shared" ref="E437:O437" si="338">SUM(E438,E443,E446,E449)</f>
        <v>0</v>
      </c>
      <c r="F437" s="14">
        <f t="shared" si="338"/>
        <v>0</v>
      </c>
      <c r="G437" s="14">
        <f t="shared" si="338"/>
        <v>0</v>
      </c>
      <c r="H437" s="14">
        <f t="shared" si="338"/>
        <v>0</v>
      </c>
      <c r="I437" s="14">
        <f t="shared" si="338"/>
        <v>0</v>
      </c>
      <c r="J437" s="14">
        <f t="shared" si="338"/>
        <v>0</v>
      </c>
      <c r="K437" s="14">
        <f t="shared" si="338"/>
        <v>0</v>
      </c>
      <c r="L437" s="14">
        <f t="shared" si="338"/>
        <v>0</v>
      </c>
      <c r="M437" s="14">
        <f t="shared" si="338"/>
        <v>0</v>
      </c>
      <c r="N437" s="14">
        <f t="shared" si="338"/>
        <v>0</v>
      </c>
      <c r="O437" s="47">
        <f t="shared" si="338"/>
        <v>0</v>
      </c>
      <c r="P437" s="65">
        <f t="shared" si="336"/>
        <v>0</v>
      </c>
      <c r="Q437" s="47">
        <f t="shared" ref="Q437:R437" si="339">SUM(Q438,Q443,Q446,Q449)</f>
        <v>0</v>
      </c>
      <c r="R437" s="47">
        <f t="shared" si="339"/>
        <v>0</v>
      </c>
      <c r="S437" s="65">
        <f t="shared" si="337"/>
        <v>0</v>
      </c>
    </row>
    <row r="438" spans="1:19" ht="25.5" hidden="1" x14ac:dyDescent="0.25">
      <c r="A438" s="271"/>
      <c r="B438" s="27">
        <v>441200</v>
      </c>
      <c r="C438" s="13" t="s">
        <v>316</v>
      </c>
      <c r="D438" s="82">
        <f>SUM(D439,D441)</f>
        <v>0</v>
      </c>
      <c r="E438" s="66">
        <f t="shared" ref="E438:O438" si="340">SUM(E439,E441)</f>
        <v>0</v>
      </c>
      <c r="F438" s="14">
        <f t="shared" si="340"/>
        <v>0</v>
      </c>
      <c r="G438" s="14">
        <f t="shared" si="340"/>
        <v>0</v>
      </c>
      <c r="H438" s="14">
        <f t="shared" si="340"/>
        <v>0</v>
      </c>
      <c r="I438" s="14">
        <f t="shared" si="340"/>
        <v>0</v>
      </c>
      <c r="J438" s="14">
        <f t="shared" si="340"/>
        <v>0</v>
      </c>
      <c r="K438" s="14">
        <f t="shared" si="340"/>
        <v>0</v>
      </c>
      <c r="L438" s="14">
        <f t="shared" si="340"/>
        <v>0</v>
      </c>
      <c r="M438" s="14">
        <f t="shared" si="340"/>
        <v>0</v>
      </c>
      <c r="N438" s="14">
        <f t="shared" si="340"/>
        <v>0</v>
      </c>
      <c r="O438" s="47">
        <f t="shared" si="340"/>
        <v>0</v>
      </c>
      <c r="P438" s="65">
        <f t="shared" si="336"/>
        <v>0</v>
      </c>
      <c r="Q438" s="47">
        <f t="shared" ref="Q438:R438" si="341">SUM(Q439,Q441)</f>
        <v>0</v>
      </c>
      <c r="R438" s="47">
        <f t="shared" si="341"/>
        <v>0</v>
      </c>
      <c r="S438" s="65">
        <f t="shared" si="337"/>
        <v>0</v>
      </c>
    </row>
    <row r="439" spans="1:19" hidden="1" x14ac:dyDescent="0.25">
      <c r="A439" s="161"/>
      <c r="B439" s="23">
        <v>441210</v>
      </c>
      <c r="C439" s="17" t="s">
        <v>317</v>
      </c>
      <c r="D439" s="83">
        <f>SUM(D440)</f>
        <v>0</v>
      </c>
      <c r="E439" s="67">
        <f t="shared" ref="E439:O439" si="342">SUM(E440)</f>
        <v>0</v>
      </c>
      <c r="F439" s="18">
        <f t="shared" si="342"/>
        <v>0</v>
      </c>
      <c r="G439" s="18">
        <f t="shared" si="342"/>
        <v>0</v>
      </c>
      <c r="H439" s="18">
        <f t="shared" si="342"/>
        <v>0</v>
      </c>
      <c r="I439" s="18">
        <f t="shared" si="342"/>
        <v>0</v>
      </c>
      <c r="J439" s="18">
        <f t="shared" si="342"/>
        <v>0</v>
      </c>
      <c r="K439" s="18">
        <f t="shared" si="342"/>
        <v>0</v>
      </c>
      <c r="L439" s="18">
        <f t="shared" si="342"/>
        <v>0</v>
      </c>
      <c r="M439" s="18">
        <f t="shared" si="342"/>
        <v>0</v>
      </c>
      <c r="N439" s="18">
        <f t="shared" si="342"/>
        <v>0</v>
      </c>
      <c r="O439" s="48">
        <f t="shared" si="342"/>
        <v>0</v>
      </c>
      <c r="P439" s="65">
        <f t="shared" si="336"/>
        <v>0</v>
      </c>
      <c r="Q439" s="48">
        <f t="shared" ref="Q439:R439" si="343">SUM(Q440)</f>
        <v>0</v>
      </c>
      <c r="R439" s="48">
        <f t="shared" si="343"/>
        <v>0</v>
      </c>
      <c r="S439" s="65">
        <f t="shared" si="337"/>
        <v>0</v>
      </c>
    </row>
    <row r="440" spans="1:19" hidden="1" x14ac:dyDescent="0.25">
      <c r="A440" s="161"/>
      <c r="B440" s="23">
        <v>441211</v>
      </c>
      <c r="C440" s="17" t="s">
        <v>317</v>
      </c>
      <c r="D440" s="84"/>
      <c r="E440" s="68"/>
      <c r="F440" s="19"/>
      <c r="G440" s="19"/>
      <c r="H440" s="19"/>
      <c r="I440" s="19"/>
      <c r="J440" s="19"/>
      <c r="K440" s="19"/>
      <c r="L440" s="19"/>
      <c r="M440" s="19"/>
      <c r="N440" s="19"/>
      <c r="O440" s="49"/>
      <c r="P440" s="65">
        <f t="shared" si="336"/>
        <v>0</v>
      </c>
      <c r="Q440" s="49"/>
      <c r="R440" s="49"/>
      <c r="S440" s="65">
        <f t="shared" si="337"/>
        <v>0</v>
      </c>
    </row>
    <row r="441" spans="1:19" hidden="1" x14ac:dyDescent="0.25">
      <c r="A441" s="161"/>
      <c r="B441" s="23">
        <v>441240</v>
      </c>
      <c r="C441" s="17" t="s">
        <v>318</v>
      </c>
      <c r="D441" s="83">
        <f>SUM(D442)</f>
        <v>0</v>
      </c>
      <c r="E441" s="67">
        <f t="shared" ref="E441:O441" si="344">SUM(E442)</f>
        <v>0</v>
      </c>
      <c r="F441" s="18">
        <f t="shared" si="344"/>
        <v>0</v>
      </c>
      <c r="G441" s="18">
        <f t="shared" si="344"/>
        <v>0</v>
      </c>
      <c r="H441" s="18">
        <f t="shared" si="344"/>
        <v>0</v>
      </c>
      <c r="I441" s="18">
        <f t="shared" si="344"/>
        <v>0</v>
      </c>
      <c r="J441" s="18">
        <f t="shared" si="344"/>
        <v>0</v>
      </c>
      <c r="K441" s="18">
        <f t="shared" si="344"/>
        <v>0</v>
      </c>
      <c r="L441" s="18">
        <f t="shared" si="344"/>
        <v>0</v>
      </c>
      <c r="M441" s="18">
        <f t="shared" si="344"/>
        <v>0</v>
      </c>
      <c r="N441" s="18">
        <f t="shared" si="344"/>
        <v>0</v>
      </c>
      <c r="O441" s="48">
        <f t="shared" si="344"/>
        <v>0</v>
      </c>
      <c r="P441" s="65">
        <f t="shared" si="336"/>
        <v>0</v>
      </c>
      <c r="Q441" s="48">
        <f t="shared" ref="Q441:R441" si="345">SUM(Q442)</f>
        <v>0</v>
      </c>
      <c r="R441" s="48">
        <f t="shared" si="345"/>
        <v>0</v>
      </c>
      <c r="S441" s="65">
        <f t="shared" si="337"/>
        <v>0</v>
      </c>
    </row>
    <row r="442" spans="1:19" hidden="1" x14ac:dyDescent="0.25">
      <c r="A442" s="161"/>
      <c r="B442" s="23">
        <v>441241</v>
      </c>
      <c r="C442" s="17" t="s">
        <v>318</v>
      </c>
      <c r="D442" s="84"/>
      <c r="E442" s="68"/>
      <c r="F442" s="19"/>
      <c r="G442" s="19"/>
      <c r="H442" s="19"/>
      <c r="I442" s="19"/>
      <c r="J442" s="19"/>
      <c r="K442" s="19"/>
      <c r="L442" s="19"/>
      <c r="M442" s="19"/>
      <c r="N442" s="19"/>
      <c r="O442" s="49"/>
      <c r="P442" s="65">
        <f t="shared" si="336"/>
        <v>0</v>
      </c>
      <c r="Q442" s="49"/>
      <c r="R442" s="49"/>
      <c r="S442" s="65">
        <f t="shared" si="337"/>
        <v>0</v>
      </c>
    </row>
    <row r="443" spans="1:19" ht="25.5" hidden="1" x14ac:dyDescent="0.25">
      <c r="A443" s="161"/>
      <c r="B443" s="27">
        <v>441400</v>
      </c>
      <c r="C443" s="13" t="s">
        <v>319</v>
      </c>
      <c r="D443" s="82">
        <f>SUM(D444)</f>
        <v>0</v>
      </c>
      <c r="E443" s="66">
        <f t="shared" ref="E443:O444" si="346">SUM(E444)</f>
        <v>0</v>
      </c>
      <c r="F443" s="14">
        <f t="shared" si="346"/>
        <v>0</v>
      </c>
      <c r="G443" s="14">
        <f t="shared" si="346"/>
        <v>0</v>
      </c>
      <c r="H443" s="14">
        <f t="shared" si="346"/>
        <v>0</v>
      </c>
      <c r="I443" s="14">
        <f t="shared" si="346"/>
        <v>0</v>
      </c>
      <c r="J443" s="14">
        <f t="shared" si="346"/>
        <v>0</v>
      </c>
      <c r="K443" s="14">
        <f t="shared" si="346"/>
        <v>0</v>
      </c>
      <c r="L443" s="14">
        <f t="shared" si="346"/>
        <v>0</v>
      </c>
      <c r="M443" s="14">
        <f t="shared" si="346"/>
        <v>0</v>
      </c>
      <c r="N443" s="14">
        <f t="shared" si="346"/>
        <v>0</v>
      </c>
      <c r="O443" s="47">
        <f t="shared" si="346"/>
        <v>0</v>
      </c>
      <c r="P443" s="65">
        <f t="shared" si="336"/>
        <v>0</v>
      </c>
      <c r="Q443" s="47">
        <f t="shared" ref="Q443:R444" si="347">SUM(Q444)</f>
        <v>0</v>
      </c>
      <c r="R443" s="47">
        <f t="shared" si="347"/>
        <v>0</v>
      </c>
      <c r="S443" s="65">
        <f t="shared" si="337"/>
        <v>0</v>
      </c>
    </row>
    <row r="444" spans="1:19" ht="25.5" hidden="1" x14ac:dyDescent="0.25">
      <c r="A444" s="161"/>
      <c r="B444" s="23">
        <v>441410</v>
      </c>
      <c r="C444" s="17" t="s">
        <v>319</v>
      </c>
      <c r="D444" s="83">
        <f>SUM(D445)</f>
        <v>0</v>
      </c>
      <c r="E444" s="67">
        <f t="shared" si="346"/>
        <v>0</v>
      </c>
      <c r="F444" s="18">
        <f t="shared" si="346"/>
        <v>0</v>
      </c>
      <c r="G444" s="18">
        <f t="shared" si="346"/>
        <v>0</v>
      </c>
      <c r="H444" s="18">
        <f t="shared" si="346"/>
        <v>0</v>
      </c>
      <c r="I444" s="18">
        <f t="shared" si="346"/>
        <v>0</v>
      </c>
      <c r="J444" s="18">
        <f t="shared" si="346"/>
        <v>0</v>
      </c>
      <c r="K444" s="18">
        <f t="shared" si="346"/>
        <v>0</v>
      </c>
      <c r="L444" s="18">
        <f t="shared" si="346"/>
        <v>0</v>
      </c>
      <c r="M444" s="18">
        <f t="shared" si="346"/>
        <v>0</v>
      </c>
      <c r="N444" s="18">
        <f t="shared" si="346"/>
        <v>0</v>
      </c>
      <c r="O444" s="48">
        <f t="shared" si="346"/>
        <v>0</v>
      </c>
      <c r="P444" s="65">
        <f t="shared" si="336"/>
        <v>0</v>
      </c>
      <c r="Q444" s="48">
        <f t="shared" si="347"/>
        <v>0</v>
      </c>
      <c r="R444" s="48">
        <f t="shared" si="347"/>
        <v>0</v>
      </c>
      <c r="S444" s="65">
        <f t="shared" si="337"/>
        <v>0</v>
      </c>
    </row>
    <row r="445" spans="1:19" ht="25.5" hidden="1" x14ac:dyDescent="0.25">
      <c r="A445" s="161"/>
      <c r="B445" s="23">
        <v>441411</v>
      </c>
      <c r="C445" s="17" t="s">
        <v>319</v>
      </c>
      <c r="D445" s="84"/>
      <c r="E445" s="68"/>
      <c r="F445" s="19"/>
      <c r="G445" s="19"/>
      <c r="H445" s="19"/>
      <c r="I445" s="19"/>
      <c r="J445" s="19"/>
      <c r="K445" s="19"/>
      <c r="L445" s="19"/>
      <c r="M445" s="19"/>
      <c r="N445" s="19"/>
      <c r="O445" s="49"/>
      <c r="P445" s="65">
        <f t="shared" si="336"/>
        <v>0</v>
      </c>
      <c r="Q445" s="49"/>
      <c r="R445" s="49"/>
      <c r="S445" s="65">
        <f t="shared" si="337"/>
        <v>0</v>
      </c>
    </row>
    <row r="446" spans="1:19" ht="25.5" hidden="1" x14ac:dyDescent="0.25">
      <c r="A446" s="161"/>
      <c r="B446" s="27">
        <v>441500</v>
      </c>
      <c r="C446" s="13" t="s">
        <v>320</v>
      </c>
      <c r="D446" s="82">
        <f>SUM(D447)</f>
        <v>0</v>
      </c>
      <c r="E446" s="66">
        <f t="shared" ref="E446:O447" si="348">SUM(E447)</f>
        <v>0</v>
      </c>
      <c r="F446" s="14">
        <f t="shared" si="348"/>
        <v>0</v>
      </c>
      <c r="G446" s="14">
        <f t="shared" si="348"/>
        <v>0</v>
      </c>
      <c r="H446" s="14">
        <f t="shared" si="348"/>
        <v>0</v>
      </c>
      <c r="I446" s="14">
        <f t="shared" si="348"/>
        <v>0</v>
      </c>
      <c r="J446" s="14">
        <f t="shared" si="348"/>
        <v>0</v>
      </c>
      <c r="K446" s="14">
        <f t="shared" si="348"/>
        <v>0</v>
      </c>
      <c r="L446" s="14">
        <f t="shared" si="348"/>
        <v>0</v>
      </c>
      <c r="M446" s="14">
        <f t="shared" si="348"/>
        <v>0</v>
      </c>
      <c r="N446" s="14">
        <f t="shared" si="348"/>
        <v>0</v>
      </c>
      <c r="O446" s="47">
        <f t="shared" si="348"/>
        <v>0</v>
      </c>
      <c r="P446" s="65">
        <f t="shared" si="336"/>
        <v>0</v>
      </c>
      <c r="Q446" s="47">
        <f t="shared" ref="Q446:R447" si="349">SUM(Q447)</f>
        <v>0</v>
      </c>
      <c r="R446" s="47">
        <f t="shared" si="349"/>
        <v>0</v>
      </c>
      <c r="S446" s="65">
        <f t="shared" si="337"/>
        <v>0</v>
      </c>
    </row>
    <row r="447" spans="1:19" ht="25.5" hidden="1" x14ac:dyDescent="0.25">
      <c r="A447" s="161"/>
      <c r="B447" s="16">
        <v>441510</v>
      </c>
      <c r="C447" s="17" t="s">
        <v>320</v>
      </c>
      <c r="D447" s="83">
        <f>SUM(D448)</f>
        <v>0</v>
      </c>
      <c r="E447" s="67">
        <f t="shared" si="348"/>
        <v>0</v>
      </c>
      <c r="F447" s="18">
        <f t="shared" si="348"/>
        <v>0</v>
      </c>
      <c r="G447" s="18">
        <f t="shared" si="348"/>
        <v>0</v>
      </c>
      <c r="H447" s="18">
        <f t="shared" si="348"/>
        <v>0</v>
      </c>
      <c r="I447" s="18">
        <f t="shared" si="348"/>
        <v>0</v>
      </c>
      <c r="J447" s="18">
        <f t="shared" si="348"/>
        <v>0</v>
      </c>
      <c r="K447" s="18">
        <f t="shared" si="348"/>
        <v>0</v>
      </c>
      <c r="L447" s="18">
        <f t="shared" si="348"/>
        <v>0</v>
      </c>
      <c r="M447" s="18">
        <f t="shared" si="348"/>
        <v>0</v>
      </c>
      <c r="N447" s="18">
        <f t="shared" si="348"/>
        <v>0</v>
      </c>
      <c r="O447" s="48">
        <f t="shared" si="348"/>
        <v>0</v>
      </c>
      <c r="P447" s="65">
        <f t="shared" si="336"/>
        <v>0</v>
      </c>
      <c r="Q447" s="48">
        <f t="shared" si="349"/>
        <v>0</v>
      </c>
      <c r="R447" s="48">
        <f t="shared" si="349"/>
        <v>0</v>
      </c>
      <c r="S447" s="65">
        <f t="shared" si="337"/>
        <v>0</v>
      </c>
    </row>
    <row r="448" spans="1:19" ht="25.5" hidden="1" x14ac:dyDescent="0.25">
      <c r="A448" s="161"/>
      <c r="B448" s="16">
        <v>441511</v>
      </c>
      <c r="C448" s="17" t="s">
        <v>320</v>
      </c>
      <c r="D448" s="84"/>
      <c r="E448" s="68"/>
      <c r="F448" s="19"/>
      <c r="G448" s="19"/>
      <c r="H448" s="19"/>
      <c r="I448" s="19"/>
      <c r="J448" s="19"/>
      <c r="K448" s="19"/>
      <c r="L448" s="19"/>
      <c r="M448" s="19"/>
      <c r="N448" s="19"/>
      <c r="O448" s="49"/>
      <c r="P448" s="65">
        <f t="shared" si="336"/>
        <v>0</v>
      </c>
      <c r="Q448" s="49"/>
      <c r="R448" s="49"/>
      <c r="S448" s="65">
        <f t="shared" si="337"/>
        <v>0</v>
      </c>
    </row>
    <row r="449" spans="1:19" ht="25.5" hidden="1" x14ac:dyDescent="0.25">
      <c r="A449" s="161"/>
      <c r="B449" s="27">
        <v>441900</v>
      </c>
      <c r="C449" s="13" t="s">
        <v>321</v>
      </c>
      <c r="D449" s="87">
        <f>SUM(D450)</f>
        <v>0</v>
      </c>
      <c r="E449" s="71">
        <f t="shared" ref="E449:O450" si="350">SUM(E450)</f>
        <v>0</v>
      </c>
      <c r="F449" s="25">
        <f t="shared" si="350"/>
        <v>0</v>
      </c>
      <c r="G449" s="25">
        <f t="shared" si="350"/>
        <v>0</v>
      </c>
      <c r="H449" s="25">
        <f t="shared" si="350"/>
        <v>0</v>
      </c>
      <c r="I449" s="25">
        <f t="shared" si="350"/>
        <v>0</v>
      </c>
      <c r="J449" s="25">
        <f t="shared" si="350"/>
        <v>0</v>
      </c>
      <c r="K449" s="25">
        <f t="shared" si="350"/>
        <v>0</v>
      </c>
      <c r="L449" s="25">
        <f t="shared" si="350"/>
        <v>0</v>
      </c>
      <c r="M449" s="25">
        <f t="shared" si="350"/>
        <v>0</v>
      </c>
      <c r="N449" s="25">
        <f t="shared" si="350"/>
        <v>0</v>
      </c>
      <c r="O449" s="53">
        <f t="shared" si="350"/>
        <v>0</v>
      </c>
      <c r="P449" s="65">
        <f t="shared" si="336"/>
        <v>0</v>
      </c>
      <c r="Q449" s="53">
        <f t="shared" ref="Q449:R450" si="351">SUM(Q450)</f>
        <v>0</v>
      </c>
      <c r="R449" s="53">
        <f t="shared" si="351"/>
        <v>0</v>
      </c>
      <c r="S449" s="65">
        <f t="shared" si="337"/>
        <v>0</v>
      </c>
    </row>
    <row r="450" spans="1:19" ht="25.5" hidden="1" x14ac:dyDescent="0.25">
      <c r="A450" s="161"/>
      <c r="B450" s="23">
        <v>441910</v>
      </c>
      <c r="C450" s="17" t="s">
        <v>321</v>
      </c>
      <c r="D450" s="85">
        <f>SUM(D451)</f>
        <v>0</v>
      </c>
      <c r="E450" s="69">
        <f t="shared" si="350"/>
        <v>0</v>
      </c>
      <c r="F450" s="20">
        <f t="shared" si="350"/>
        <v>0</v>
      </c>
      <c r="G450" s="20">
        <f t="shared" si="350"/>
        <v>0</v>
      </c>
      <c r="H450" s="20">
        <f t="shared" si="350"/>
        <v>0</v>
      </c>
      <c r="I450" s="20">
        <f t="shared" si="350"/>
        <v>0</v>
      </c>
      <c r="J450" s="20">
        <f t="shared" si="350"/>
        <v>0</v>
      </c>
      <c r="K450" s="20">
        <f t="shared" si="350"/>
        <v>0</v>
      </c>
      <c r="L450" s="20">
        <f t="shared" si="350"/>
        <v>0</v>
      </c>
      <c r="M450" s="20">
        <f t="shared" si="350"/>
        <v>0</v>
      </c>
      <c r="N450" s="20">
        <f t="shared" si="350"/>
        <v>0</v>
      </c>
      <c r="O450" s="50">
        <f t="shared" si="350"/>
        <v>0</v>
      </c>
      <c r="P450" s="65">
        <f t="shared" si="336"/>
        <v>0</v>
      </c>
      <c r="Q450" s="50">
        <f t="shared" si="351"/>
        <v>0</v>
      </c>
      <c r="R450" s="50">
        <f t="shared" si="351"/>
        <v>0</v>
      </c>
      <c r="S450" s="65">
        <f t="shared" si="337"/>
        <v>0</v>
      </c>
    </row>
    <row r="451" spans="1:19" hidden="1" x14ac:dyDescent="0.25">
      <c r="A451" s="161"/>
      <c r="B451" s="23">
        <v>441911</v>
      </c>
      <c r="C451" s="17" t="s">
        <v>322</v>
      </c>
      <c r="D451" s="84"/>
      <c r="E451" s="68"/>
      <c r="F451" s="19"/>
      <c r="G451" s="19"/>
      <c r="H451" s="19"/>
      <c r="I451" s="19"/>
      <c r="J451" s="19"/>
      <c r="K451" s="19"/>
      <c r="L451" s="19"/>
      <c r="M451" s="19"/>
      <c r="N451" s="19"/>
      <c r="O451" s="49"/>
      <c r="P451" s="65">
        <f t="shared" si="336"/>
        <v>0</v>
      </c>
      <c r="Q451" s="49"/>
      <c r="R451" s="49"/>
      <c r="S451" s="65">
        <f t="shared" si="337"/>
        <v>0</v>
      </c>
    </row>
    <row r="452" spans="1:19" ht="25.5" hidden="1" x14ac:dyDescent="0.25">
      <c r="A452" s="161"/>
      <c r="B452" s="27">
        <v>444000</v>
      </c>
      <c r="C452" s="13" t="s">
        <v>323</v>
      </c>
      <c r="D452" s="82">
        <f>SUM(D453,D456,D461)</f>
        <v>0</v>
      </c>
      <c r="E452" s="66">
        <f t="shared" ref="E452:O452" si="352">SUM(E453,E456,E461)</f>
        <v>0</v>
      </c>
      <c r="F452" s="14">
        <f t="shared" si="352"/>
        <v>0</v>
      </c>
      <c r="G452" s="14">
        <f t="shared" si="352"/>
        <v>0</v>
      </c>
      <c r="H452" s="14">
        <f t="shared" si="352"/>
        <v>0</v>
      </c>
      <c r="I452" s="14">
        <f t="shared" si="352"/>
        <v>0</v>
      </c>
      <c r="J452" s="14">
        <f t="shared" si="352"/>
        <v>0</v>
      </c>
      <c r="K452" s="14">
        <f t="shared" si="352"/>
        <v>0</v>
      </c>
      <c r="L452" s="14">
        <f t="shared" si="352"/>
        <v>0</v>
      </c>
      <c r="M452" s="14">
        <f t="shared" si="352"/>
        <v>0</v>
      </c>
      <c r="N452" s="14">
        <f t="shared" si="352"/>
        <v>0</v>
      </c>
      <c r="O452" s="47">
        <f t="shared" si="352"/>
        <v>0</v>
      </c>
      <c r="P452" s="65">
        <f t="shared" si="336"/>
        <v>0</v>
      </c>
      <c r="Q452" s="47">
        <f t="shared" ref="Q452:R452" si="353">SUM(Q453,Q456,Q461)</f>
        <v>0</v>
      </c>
      <c r="R452" s="47">
        <f t="shared" si="353"/>
        <v>0</v>
      </c>
      <c r="S452" s="65">
        <f t="shared" si="337"/>
        <v>0</v>
      </c>
    </row>
    <row r="453" spans="1:19" hidden="1" x14ac:dyDescent="0.25">
      <c r="A453" s="161"/>
      <c r="B453" s="27">
        <v>444100</v>
      </c>
      <c r="C453" s="13" t="s">
        <v>324</v>
      </c>
      <c r="D453" s="82">
        <f>SUM(D454)</f>
        <v>0</v>
      </c>
      <c r="E453" s="66">
        <f t="shared" ref="E453:O454" si="354">SUM(E454)</f>
        <v>0</v>
      </c>
      <c r="F453" s="14">
        <f t="shared" si="354"/>
        <v>0</v>
      </c>
      <c r="G453" s="14">
        <f t="shared" si="354"/>
        <v>0</v>
      </c>
      <c r="H453" s="14">
        <f t="shared" si="354"/>
        <v>0</v>
      </c>
      <c r="I453" s="14">
        <f t="shared" si="354"/>
        <v>0</v>
      </c>
      <c r="J453" s="14">
        <f t="shared" si="354"/>
        <v>0</v>
      </c>
      <c r="K453" s="14">
        <f t="shared" si="354"/>
        <v>0</v>
      </c>
      <c r="L453" s="14">
        <f t="shared" si="354"/>
        <v>0</v>
      </c>
      <c r="M453" s="14">
        <f t="shared" si="354"/>
        <v>0</v>
      </c>
      <c r="N453" s="14">
        <f t="shared" si="354"/>
        <v>0</v>
      </c>
      <c r="O453" s="47">
        <f t="shared" si="354"/>
        <v>0</v>
      </c>
      <c r="P453" s="65">
        <f t="shared" si="336"/>
        <v>0</v>
      </c>
      <c r="Q453" s="47">
        <f t="shared" ref="Q453:R454" si="355">SUM(Q454)</f>
        <v>0</v>
      </c>
      <c r="R453" s="47">
        <f t="shared" si="355"/>
        <v>0</v>
      </c>
      <c r="S453" s="65">
        <f t="shared" si="337"/>
        <v>0</v>
      </c>
    </row>
    <row r="454" spans="1:19" hidden="1" x14ac:dyDescent="0.25">
      <c r="A454" s="161"/>
      <c r="B454" s="23">
        <v>444110</v>
      </c>
      <c r="C454" s="17" t="s">
        <v>324</v>
      </c>
      <c r="D454" s="83">
        <f>SUM(D455)</f>
        <v>0</v>
      </c>
      <c r="E454" s="67">
        <f t="shared" si="354"/>
        <v>0</v>
      </c>
      <c r="F454" s="18">
        <f t="shared" si="354"/>
        <v>0</v>
      </c>
      <c r="G454" s="18">
        <f t="shared" si="354"/>
        <v>0</v>
      </c>
      <c r="H454" s="18">
        <f t="shared" si="354"/>
        <v>0</v>
      </c>
      <c r="I454" s="18">
        <f t="shared" si="354"/>
        <v>0</v>
      </c>
      <c r="J454" s="18">
        <f t="shared" si="354"/>
        <v>0</v>
      </c>
      <c r="K454" s="18">
        <f t="shared" si="354"/>
        <v>0</v>
      </c>
      <c r="L454" s="18">
        <f t="shared" si="354"/>
        <v>0</v>
      </c>
      <c r="M454" s="18">
        <f t="shared" si="354"/>
        <v>0</v>
      </c>
      <c r="N454" s="18">
        <f t="shared" si="354"/>
        <v>0</v>
      </c>
      <c r="O454" s="48">
        <f t="shared" si="354"/>
        <v>0</v>
      </c>
      <c r="P454" s="65">
        <f t="shared" si="336"/>
        <v>0</v>
      </c>
      <c r="Q454" s="48">
        <f t="shared" si="355"/>
        <v>0</v>
      </c>
      <c r="R454" s="48">
        <f t="shared" si="355"/>
        <v>0</v>
      </c>
      <c r="S454" s="65">
        <f t="shared" si="337"/>
        <v>0</v>
      </c>
    </row>
    <row r="455" spans="1:19" hidden="1" x14ac:dyDescent="0.25">
      <c r="A455" s="161"/>
      <c r="B455" s="23">
        <v>444111</v>
      </c>
      <c r="C455" s="17" t="s">
        <v>324</v>
      </c>
      <c r="D455" s="84"/>
      <c r="E455" s="68"/>
      <c r="F455" s="19"/>
      <c r="G455" s="19"/>
      <c r="H455" s="19"/>
      <c r="I455" s="19"/>
      <c r="J455" s="19"/>
      <c r="K455" s="19"/>
      <c r="L455" s="19"/>
      <c r="M455" s="19"/>
      <c r="N455" s="19"/>
      <c r="O455" s="49"/>
      <c r="P455" s="65">
        <f t="shared" si="336"/>
        <v>0</v>
      </c>
      <c r="Q455" s="49"/>
      <c r="R455" s="49"/>
      <c r="S455" s="65">
        <f t="shared" si="337"/>
        <v>0</v>
      </c>
    </row>
    <row r="456" spans="1:19" hidden="1" x14ac:dyDescent="0.25">
      <c r="A456" s="161"/>
      <c r="B456" s="27">
        <v>444200</v>
      </c>
      <c r="C456" s="13" t="s">
        <v>325</v>
      </c>
      <c r="D456" s="82">
        <f t="shared" ref="D456:R456" si="356">SUM(D457)</f>
        <v>0</v>
      </c>
      <c r="E456" s="66">
        <f t="shared" si="356"/>
        <v>0</v>
      </c>
      <c r="F456" s="14">
        <f t="shared" si="356"/>
        <v>0</v>
      </c>
      <c r="G456" s="14">
        <f t="shared" si="356"/>
        <v>0</v>
      </c>
      <c r="H456" s="14">
        <f t="shared" si="356"/>
        <v>0</v>
      </c>
      <c r="I456" s="14">
        <f t="shared" si="356"/>
        <v>0</v>
      </c>
      <c r="J456" s="14">
        <f t="shared" si="356"/>
        <v>0</v>
      </c>
      <c r="K456" s="14">
        <f t="shared" si="356"/>
        <v>0</v>
      </c>
      <c r="L456" s="14">
        <f t="shared" si="356"/>
        <v>0</v>
      </c>
      <c r="M456" s="14">
        <f t="shared" si="356"/>
        <v>0</v>
      </c>
      <c r="N456" s="14">
        <f t="shared" si="356"/>
        <v>0</v>
      </c>
      <c r="O456" s="47">
        <f t="shared" si="356"/>
        <v>0</v>
      </c>
      <c r="P456" s="65">
        <f t="shared" si="336"/>
        <v>0</v>
      </c>
      <c r="Q456" s="47">
        <f t="shared" si="356"/>
        <v>0</v>
      </c>
      <c r="R456" s="47">
        <f t="shared" si="356"/>
        <v>0</v>
      </c>
      <c r="S456" s="65">
        <f t="shared" si="337"/>
        <v>0</v>
      </c>
    </row>
    <row r="457" spans="1:19" hidden="1" x14ac:dyDescent="0.25">
      <c r="A457" s="161"/>
      <c r="B457" s="23">
        <v>444210</v>
      </c>
      <c r="C457" s="17" t="s">
        <v>325</v>
      </c>
      <c r="D457" s="83">
        <f>SUM(D458:D460)</f>
        <v>0</v>
      </c>
      <c r="E457" s="67">
        <f t="shared" ref="E457:O457" si="357">SUM(E458:E460)</f>
        <v>0</v>
      </c>
      <c r="F457" s="18">
        <f t="shared" si="357"/>
        <v>0</v>
      </c>
      <c r="G457" s="18">
        <f t="shared" si="357"/>
        <v>0</v>
      </c>
      <c r="H457" s="18">
        <f t="shared" si="357"/>
        <v>0</v>
      </c>
      <c r="I457" s="18">
        <f t="shared" si="357"/>
        <v>0</v>
      </c>
      <c r="J457" s="18">
        <f t="shared" si="357"/>
        <v>0</v>
      </c>
      <c r="K457" s="18">
        <f t="shared" si="357"/>
        <v>0</v>
      </c>
      <c r="L457" s="18">
        <f t="shared" si="357"/>
        <v>0</v>
      </c>
      <c r="M457" s="18">
        <f t="shared" si="357"/>
        <v>0</v>
      </c>
      <c r="N457" s="18">
        <f t="shared" si="357"/>
        <v>0</v>
      </c>
      <c r="O457" s="48">
        <f t="shared" si="357"/>
        <v>0</v>
      </c>
      <c r="P457" s="65">
        <f t="shared" si="336"/>
        <v>0</v>
      </c>
      <c r="Q457" s="48">
        <f t="shared" ref="Q457:R457" si="358">SUM(Q458:Q460)</f>
        <v>0</v>
      </c>
      <c r="R457" s="48">
        <f t="shared" si="358"/>
        <v>0</v>
      </c>
      <c r="S457" s="65">
        <f t="shared" si="337"/>
        <v>0</v>
      </c>
    </row>
    <row r="458" spans="1:19" hidden="1" x14ac:dyDescent="0.25">
      <c r="A458" s="161"/>
      <c r="B458" s="23">
        <v>444211</v>
      </c>
      <c r="C458" s="17" t="s">
        <v>325</v>
      </c>
      <c r="D458" s="84"/>
      <c r="E458" s="68"/>
      <c r="F458" s="19"/>
      <c r="G458" s="19"/>
      <c r="H458" s="19"/>
      <c r="I458" s="19"/>
      <c r="J458" s="19"/>
      <c r="K458" s="19"/>
      <c r="L458" s="19"/>
      <c r="M458" s="19"/>
      <c r="N458" s="19"/>
      <c r="O458" s="49"/>
      <c r="P458" s="65">
        <f t="shared" si="336"/>
        <v>0</v>
      </c>
      <c r="Q458" s="49"/>
      <c r="R458" s="49"/>
      <c r="S458" s="65">
        <f t="shared" si="337"/>
        <v>0</v>
      </c>
    </row>
    <row r="459" spans="1:19" ht="25.5" hidden="1" x14ac:dyDescent="0.25">
      <c r="A459" s="161"/>
      <c r="B459" s="23">
        <v>444212</v>
      </c>
      <c r="C459" s="17" t="s">
        <v>326</v>
      </c>
      <c r="D459" s="84"/>
      <c r="E459" s="68"/>
      <c r="F459" s="19"/>
      <c r="G459" s="19"/>
      <c r="H459" s="19"/>
      <c r="I459" s="19"/>
      <c r="J459" s="19"/>
      <c r="K459" s="19"/>
      <c r="L459" s="19"/>
      <c r="M459" s="19"/>
      <c r="N459" s="19"/>
      <c r="O459" s="49"/>
      <c r="P459" s="65">
        <f t="shared" si="336"/>
        <v>0</v>
      </c>
      <c r="Q459" s="49"/>
      <c r="R459" s="49"/>
      <c r="S459" s="65">
        <f t="shared" si="337"/>
        <v>0</v>
      </c>
    </row>
    <row r="460" spans="1:19" hidden="1" x14ac:dyDescent="0.25">
      <c r="A460" s="161"/>
      <c r="B460" s="23">
        <v>444219</v>
      </c>
      <c r="C460" s="17" t="s">
        <v>327</v>
      </c>
      <c r="D460" s="84"/>
      <c r="E460" s="68"/>
      <c r="F460" s="19"/>
      <c r="G460" s="19"/>
      <c r="H460" s="19"/>
      <c r="I460" s="19"/>
      <c r="J460" s="19"/>
      <c r="K460" s="19"/>
      <c r="L460" s="19"/>
      <c r="M460" s="19"/>
      <c r="N460" s="19"/>
      <c r="O460" s="49"/>
      <c r="P460" s="65">
        <f t="shared" si="336"/>
        <v>0</v>
      </c>
      <c r="Q460" s="49"/>
      <c r="R460" s="49"/>
      <c r="S460" s="65">
        <f t="shared" si="337"/>
        <v>0</v>
      </c>
    </row>
    <row r="461" spans="1:19" ht="25.5" hidden="1" x14ac:dyDescent="0.25">
      <c r="A461" s="161"/>
      <c r="B461" s="27">
        <v>444300</v>
      </c>
      <c r="C461" s="13" t="s">
        <v>328</v>
      </c>
      <c r="D461" s="82">
        <f>SUM(D462)</f>
        <v>0</v>
      </c>
      <c r="E461" s="66">
        <f t="shared" ref="E461:O462" si="359">SUM(E462)</f>
        <v>0</v>
      </c>
      <c r="F461" s="14">
        <f t="shared" si="359"/>
        <v>0</v>
      </c>
      <c r="G461" s="14">
        <f t="shared" si="359"/>
        <v>0</v>
      </c>
      <c r="H461" s="14">
        <f t="shared" si="359"/>
        <v>0</v>
      </c>
      <c r="I461" s="14">
        <f t="shared" si="359"/>
        <v>0</v>
      </c>
      <c r="J461" s="14">
        <f t="shared" si="359"/>
        <v>0</v>
      </c>
      <c r="K461" s="14">
        <f t="shared" si="359"/>
        <v>0</v>
      </c>
      <c r="L461" s="14">
        <f t="shared" si="359"/>
        <v>0</v>
      </c>
      <c r="M461" s="14">
        <f t="shared" si="359"/>
        <v>0</v>
      </c>
      <c r="N461" s="14">
        <f t="shared" si="359"/>
        <v>0</v>
      </c>
      <c r="O461" s="47">
        <f t="shared" si="359"/>
        <v>0</v>
      </c>
      <c r="P461" s="65">
        <f t="shared" si="336"/>
        <v>0</v>
      </c>
      <c r="Q461" s="47">
        <f t="shared" ref="Q461:R462" si="360">SUM(Q462)</f>
        <v>0</v>
      </c>
      <c r="R461" s="47">
        <f t="shared" si="360"/>
        <v>0</v>
      </c>
      <c r="S461" s="65">
        <f t="shared" si="337"/>
        <v>0</v>
      </c>
    </row>
    <row r="462" spans="1:19" ht="25.5" hidden="1" x14ac:dyDescent="0.25">
      <c r="A462" s="161"/>
      <c r="B462" s="23">
        <v>444310</v>
      </c>
      <c r="C462" s="17" t="s">
        <v>328</v>
      </c>
      <c r="D462" s="83">
        <f>SUM(D463)</f>
        <v>0</v>
      </c>
      <c r="E462" s="67">
        <f t="shared" si="359"/>
        <v>0</v>
      </c>
      <c r="F462" s="18">
        <f t="shared" si="359"/>
        <v>0</v>
      </c>
      <c r="G462" s="18">
        <f t="shared" si="359"/>
        <v>0</v>
      </c>
      <c r="H462" s="18">
        <f t="shared" si="359"/>
        <v>0</v>
      </c>
      <c r="I462" s="18">
        <f t="shared" si="359"/>
        <v>0</v>
      </c>
      <c r="J462" s="18">
        <f t="shared" si="359"/>
        <v>0</v>
      </c>
      <c r="K462" s="18">
        <f t="shared" si="359"/>
        <v>0</v>
      </c>
      <c r="L462" s="18">
        <f t="shared" si="359"/>
        <v>0</v>
      </c>
      <c r="M462" s="18">
        <f t="shared" si="359"/>
        <v>0</v>
      </c>
      <c r="N462" s="18">
        <f t="shared" si="359"/>
        <v>0</v>
      </c>
      <c r="O462" s="48">
        <f t="shared" si="359"/>
        <v>0</v>
      </c>
      <c r="P462" s="65">
        <f t="shared" si="336"/>
        <v>0</v>
      </c>
      <c r="Q462" s="48">
        <f t="shared" si="360"/>
        <v>0</v>
      </c>
      <c r="R462" s="48">
        <f t="shared" si="360"/>
        <v>0</v>
      </c>
      <c r="S462" s="65">
        <f t="shared" si="337"/>
        <v>0</v>
      </c>
    </row>
    <row r="463" spans="1:19" ht="25.5" hidden="1" x14ac:dyDescent="0.25">
      <c r="A463" s="161"/>
      <c r="B463" s="23">
        <v>444311</v>
      </c>
      <c r="C463" s="17" t="s">
        <v>328</v>
      </c>
      <c r="D463" s="84"/>
      <c r="E463" s="68"/>
      <c r="F463" s="19"/>
      <c r="G463" s="19"/>
      <c r="H463" s="19"/>
      <c r="I463" s="19"/>
      <c r="J463" s="19"/>
      <c r="K463" s="19"/>
      <c r="L463" s="19"/>
      <c r="M463" s="19"/>
      <c r="N463" s="19"/>
      <c r="O463" s="49"/>
      <c r="P463" s="65">
        <f t="shared" si="336"/>
        <v>0</v>
      </c>
      <c r="Q463" s="49"/>
      <c r="R463" s="49"/>
      <c r="S463" s="65">
        <f t="shared" si="337"/>
        <v>0</v>
      </c>
    </row>
    <row r="464" spans="1:19" ht="55.5" hidden="1" customHeight="1" x14ac:dyDescent="0.25">
      <c r="A464" s="271"/>
      <c r="B464" s="27">
        <v>451000</v>
      </c>
      <c r="C464" s="21" t="s">
        <v>329</v>
      </c>
      <c r="D464" s="82">
        <f>SUM(D465,D472)</f>
        <v>0</v>
      </c>
      <c r="E464" s="66">
        <f t="shared" ref="E464:O464" si="361">SUM(E465,E472)</f>
        <v>0</v>
      </c>
      <c r="F464" s="14">
        <f t="shared" si="361"/>
        <v>0</v>
      </c>
      <c r="G464" s="14">
        <f t="shared" si="361"/>
        <v>0</v>
      </c>
      <c r="H464" s="14">
        <f t="shared" si="361"/>
        <v>0</v>
      </c>
      <c r="I464" s="14">
        <f t="shared" si="361"/>
        <v>0</v>
      </c>
      <c r="J464" s="14">
        <f t="shared" si="361"/>
        <v>0</v>
      </c>
      <c r="K464" s="14">
        <f t="shared" si="361"/>
        <v>0</v>
      </c>
      <c r="L464" s="14">
        <f t="shared" si="361"/>
        <v>0</v>
      </c>
      <c r="M464" s="14">
        <f t="shared" si="361"/>
        <v>0</v>
      </c>
      <c r="N464" s="14">
        <f t="shared" si="361"/>
        <v>0</v>
      </c>
      <c r="O464" s="47">
        <f t="shared" si="361"/>
        <v>0</v>
      </c>
      <c r="P464" s="65">
        <f t="shared" si="336"/>
        <v>0</v>
      </c>
      <c r="Q464" s="47">
        <f t="shared" ref="Q464:R464" si="362">SUM(Q465,Q472)</f>
        <v>0</v>
      </c>
      <c r="R464" s="47">
        <f t="shared" si="362"/>
        <v>0</v>
      </c>
      <c r="S464" s="65">
        <f t="shared" si="337"/>
        <v>0</v>
      </c>
    </row>
    <row r="465" spans="1:19" ht="38.25" hidden="1" x14ac:dyDescent="0.25">
      <c r="A465" s="272"/>
      <c r="B465" s="12">
        <v>451100</v>
      </c>
      <c r="C465" s="13" t="s">
        <v>330</v>
      </c>
      <c r="D465" s="82">
        <f>SUM(D470,D466,D468)</f>
        <v>0</v>
      </c>
      <c r="E465" s="66">
        <f t="shared" ref="E465:O465" si="363">SUM(E470,E466,E468)</f>
        <v>0</v>
      </c>
      <c r="F465" s="14">
        <f t="shared" si="363"/>
        <v>0</v>
      </c>
      <c r="G465" s="14">
        <f t="shared" si="363"/>
        <v>0</v>
      </c>
      <c r="H465" s="14">
        <f t="shared" si="363"/>
        <v>0</v>
      </c>
      <c r="I465" s="14">
        <f t="shared" si="363"/>
        <v>0</v>
      </c>
      <c r="J465" s="14">
        <f t="shared" si="363"/>
        <v>0</v>
      </c>
      <c r="K465" s="14">
        <f t="shared" si="363"/>
        <v>0</v>
      </c>
      <c r="L465" s="14">
        <f t="shared" si="363"/>
        <v>0</v>
      </c>
      <c r="M465" s="14">
        <f t="shared" si="363"/>
        <v>0</v>
      </c>
      <c r="N465" s="14">
        <f t="shared" si="363"/>
        <v>0</v>
      </c>
      <c r="O465" s="47">
        <f t="shared" si="363"/>
        <v>0</v>
      </c>
      <c r="P465" s="65">
        <f t="shared" si="336"/>
        <v>0</v>
      </c>
      <c r="Q465" s="47">
        <f t="shared" ref="Q465:R465" si="364">SUM(Q470,Q466,Q468)</f>
        <v>0</v>
      </c>
      <c r="R465" s="47">
        <f t="shared" si="364"/>
        <v>0</v>
      </c>
      <c r="S465" s="65">
        <f t="shared" si="337"/>
        <v>0</v>
      </c>
    </row>
    <row r="466" spans="1:19" ht="42" hidden="1" customHeight="1" x14ac:dyDescent="0.25">
      <c r="A466" s="161"/>
      <c r="B466" s="16">
        <v>451130</v>
      </c>
      <c r="C466" s="17" t="s">
        <v>331</v>
      </c>
      <c r="D466" s="83">
        <f>SUM(D467)</f>
        <v>0</v>
      </c>
      <c r="E466" s="67">
        <f t="shared" ref="E466:O466" si="365">SUM(E467)</f>
        <v>0</v>
      </c>
      <c r="F466" s="18">
        <f t="shared" si="365"/>
        <v>0</v>
      </c>
      <c r="G466" s="18">
        <f t="shared" si="365"/>
        <v>0</v>
      </c>
      <c r="H466" s="18">
        <f t="shared" si="365"/>
        <v>0</v>
      </c>
      <c r="I466" s="18">
        <f t="shared" si="365"/>
        <v>0</v>
      </c>
      <c r="J466" s="18">
        <f t="shared" si="365"/>
        <v>0</v>
      </c>
      <c r="K466" s="18">
        <f t="shared" si="365"/>
        <v>0</v>
      </c>
      <c r="L466" s="18">
        <f t="shared" si="365"/>
        <v>0</v>
      </c>
      <c r="M466" s="18">
        <f t="shared" si="365"/>
        <v>0</v>
      </c>
      <c r="N466" s="18">
        <f t="shared" si="365"/>
        <v>0</v>
      </c>
      <c r="O466" s="48">
        <f t="shared" si="365"/>
        <v>0</v>
      </c>
      <c r="P466" s="65">
        <f t="shared" si="336"/>
        <v>0</v>
      </c>
      <c r="Q466" s="48">
        <f t="shared" ref="Q466:R466" si="366">SUM(Q467)</f>
        <v>0</v>
      </c>
      <c r="R466" s="48">
        <f t="shared" si="366"/>
        <v>0</v>
      </c>
      <c r="S466" s="65">
        <f t="shared" si="337"/>
        <v>0</v>
      </c>
    </row>
    <row r="467" spans="1:19" ht="42" hidden="1" customHeight="1" x14ac:dyDescent="0.25">
      <c r="A467" s="161"/>
      <c r="B467" s="16">
        <v>451131</v>
      </c>
      <c r="C467" s="17" t="s">
        <v>331</v>
      </c>
      <c r="D467" s="88"/>
      <c r="E467" s="72"/>
      <c r="F467" s="28"/>
      <c r="G467" s="28"/>
      <c r="H467" s="28"/>
      <c r="I467" s="28"/>
      <c r="J467" s="28"/>
      <c r="K467" s="28"/>
      <c r="L467" s="28"/>
      <c r="M467" s="28"/>
      <c r="N467" s="28"/>
      <c r="O467" s="54"/>
      <c r="P467" s="65">
        <f t="shared" si="336"/>
        <v>0</v>
      </c>
      <c r="Q467" s="54"/>
      <c r="R467" s="54"/>
      <c r="S467" s="65">
        <f t="shared" si="337"/>
        <v>0</v>
      </c>
    </row>
    <row r="468" spans="1:19" ht="43.5" hidden="1" customHeight="1" x14ac:dyDescent="0.25">
      <c r="A468" s="161"/>
      <c r="B468" s="16">
        <v>451140</v>
      </c>
      <c r="C468" s="17" t="s">
        <v>332</v>
      </c>
      <c r="D468" s="83">
        <f>SUM(D469)</f>
        <v>0</v>
      </c>
      <c r="E468" s="67">
        <f t="shared" ref="E468:O468" si="367">SUM(E469)</f>
        <v>0</v>
      </c>
      <c r="F468" s="18">
        <f t="shared" si="367"/>
        <v>0</v>
      </c>
      <c r="G468" s="18">
        <f t="shared" si="367"/>
        <v>0</v>
      </c>
      <c r="H468" s="18">
        <f t="shared" si="367"/>
        <v>0</v>
      </c>
      <c r="I468" s="18">
        <f t="shared" si="367"/>
        <v>0</v>
      </c>
      <c r="J468" s="18">
        <f t="shared" si="367"/>
        <v>0</v>
      </c>
      <c r="K468" s="18">
        <f t="shared" si="367"/>
        <v>0</v>
      </c>
      <c r="L468" s="18">
        <f t="shared" si="367"/>
        <v>0</v>
      </c>
      <c r="M468" s="18">
        <f t="shared" si="367"/>
        <v>0</v>
      </c>
      <c r="N468" s="18">
        <f t="shared" si="367"/>
        <v>0</v>
      </c>
      <c r="O468" s="48">
        <f t="shared" si="367"/>
        <v>0</v>
      </c>
      <c r="P468" s="65">
        <f t="shared" si="336"/>
        <v>0</v>
      </c>
      <c r="Q468" s="48">
        <f t="shared" ref="Q468:R468" si="368">SUM(Q469)</f>
        <v>0</v>
      </c>
      <c r="R468" s="48">
        <f t="shared" si="368"/>
        <v>0</v>
      </c>
      <c r="S468" s="65">
        <f t="shared" si="337"/>
        <v>0</v>
      </c>
    </row>
    <row r="469" spans="1:19" ht="45.75" hidden="1" customHeight="1" x14ac:dyDescent="0.25">
      <c r="A469" s="161"/>
      <c r="B469" s="23">
        <v>451141</v>
      </c>
      <c r="C469" s="17" t="s">
        <v>332</v>
      </c>
      <c r="D469" s="88"/>
      <c r="E469" s="72"/>
      <c r="F469" s="28"/>
      <c r="G469" s="28"/>
      <c r="H469" s="28"/>
      <c r="I469" s="28"/>
      <c r="J469" s="28"/>
      <c r="K469" s="28"/>
      <c r="L469" s="28"/>
      <c r="M469" s="28"/>
      <c r="N469" s="28"/>
      <c r="O469" s="54"/>
      <c r="P469" s="65">
        <f t="shared" si="336"/>
        <v>0</v>
      </c>
      <c r="Q469" s="54"/>
      <c r="R469" s="54"/>
      <c r="S469" s="65">
        <f t="shared" si="337"/>
        <v>0</v>
      </c>
    </row>
    <row r="470" spans="1:19" ht="45.75" hidden="1" customHeight="1" x14ac:dyDescent="0.25">
      <c r="A470" s="161"/>
      <c r="B470" s="23">
        <v>451190</v>
      </c>
      <c r="C470" s="17" t="s">
        <v>333</v>
      </c>
      <c r="D470" s="83">
        <f>SUM(D471)</f>
        <v>0</v>
      </c>
      <c r="E470" s="67">
        <f t="shared" ref="E470:O470" si="369">SUM(E471)</f>
        <v>0</v>
      </c>
      <c r="F470" s="18">
        <f t="shared" si="369"/>
        <v>0</v>
      </c>
      <c r="G470" s="18">
        <f t="shared" si="369"/>
        <v>0</v>
      </c>
      <c r="H470" s="18">
        <f t="shared" si="369"/>
        <v>0</v>
      </c>
      <c r="I470" s="18">
        <f t="shared" si="369"/>
        <v>0</v>
      </c>
      <c r="J470" s="18">
        <f t="shared" si="369"/>
        <v>0</v>
      </c>
      <c r="K470" s="18">
        <f t="shared" si="369"/>
        <v>0</v>
      </c>
      <c r="L470" s="18">
        <f t="shared" si="369"/>
        <v>0</v>
      </c>
      <c r="M470" s="18">
        <f t="shared" si="369"/>
        <v>0</v>
      </c>
      <c r="N470" s="18">
        <f t="shared" si="369"/>
        <v>0</v>
      </c>
      <c r="O470" s="48">
        <f t="shared" si="369"/>
        <v>0</v>
      </c>
      <c r="P470" s="65">
        <f t="shared" si="336"/>
        <v>0</v>
      </c>
      <c r="Q470" s="48">
        <f t="shared" ref="Q470:R470" si="370">SUM(Q471)</f>
        <v>0</v>
      </c>
      <c r="R470" s="48">
        <f t="shared" si="370"/>
        <v>0</v>
      </c>
      <c r="S470" s="65">
        <f t="shared" si="337"/>
        <v>0</v>
      </c>
    </row>
    <row r="471" spans="1:19" ht="56.25" hidden="1" customHeight="1" x14ac:dyDescent="0.25">
      <c r="A471" s="161"/>
      <c r="B471" s="23">
        <v>451191</v>
      </c>
      <c r="C471" s="17" t="s">
        <v>333</v>
      </c>
      <c r="D471" s="84"/>
      <c r="E471" s="68"/>
      <c r="F471" s="19"/>
      <c r="G471" s="19"/>
      <c r="H471" s="19"/>
      <c r="I471" s="19"/>
      <c r="J471" s="19"/>
      <c r="K471" s="19"/>
      <c r="L471" s="19"/>
      <c r="M471" s="19"/>
      <c r="N471" s="19"/>
      <c r="O471" s="49"/>
      <c r="P471" s="65">
        <f t="shared" si="336"/>
        <v>0</v>
      </c>
      <c r="Q471" s="49"/>
      <c r="R471" s="49"/>
      <c r="S471" s="65">
        <f t="shared" si="337"/>
        <v>0</v>
      </c>
    </row>
    <row r="472" spans="1:19" ht="38.25" hidden="1" x14ac:dyDescent="0.25">
      <c r="A472" s="271"/>
      <c r="B472" s="27">
        <v>451200</v>
      </c>
      <c r="C472" s="13" t="s">
        <v>334</v>
      </c>
      <c r="D472" s="82">
        <f>SUM(D473,D475,D477)</f>
        <v>0</v>
      </c>
      <c r="E472" s="66">
        <f t="shared" ref="E472:O472" si="371">SUM(E473,E475,E477)</f>
        <v>0</v>
      </c>
      <c r="F472" s="14">
        <f t="shared" si="371"/>
        <v>0</v>
      </c>
      <c r="G472" s="14">
        <f t="shared" si="371"/>
        <v>0</v>
      </c>
      <c r="H472" s="14">
        <f t="shared" si="371"/>
        <v>0</v>
      </c>
      <c r="I472" s="14">
        <f t="shared" si="371"/>
        <v>0</v>
      </c>
      <c r="J472" s="14">
        <f t="shared" si="371"/>
        <v>0</v>
      </c>
      <c r="K472" s="14">
        <f t="shared" si="371"/>
        <v>0</v>
      </c>
      <c r="L472" s="14">
        <f t="shared" si="371"/>
        <v>0</v>
      </c>
      <c r="M472" s="14">
        <f t="shared" si="371"/>
        <v>0</v>
      </c>
      <c r="N472" s="14">
        <f t="shared" si="371"/>
        <v>0</v>
      </c>
      <c r="O472" s="47">
        <f t="shared" si="371"/>
        <v>0</v>
      </c>
      <c r="P472" s="65">
        <f t="shared" si="336"/>
        <v>0</v>
      </c>
      <c r="Q472" s="47">
        <f t="shared" ref="Q472:R472" si="372">SUM(Q473,Q475,Q477)</f>
        <v>0</v>
      </c>
      <c r="R472" s="47">
        <f t="shared" si="372"/>
        <v>0</v>
      </c>
      <c r="S472" s="65">
        <f t="shared" si="337"/>
        <v>0</v>
      </c>
    </row>
    <row r="473" spans="1:19" ht="25.5" hidden="1" x14ac:dyDescent="0.25">
      <c r="A473" s="161"/>
      <c r="B473" s="16">
        <v>451230</v>
      </c>
      <c r="C473" s="17" t="s">
        <v>335</v>
      </c>
      <c r="D473" s="83">
        <f>SUM(D474)</f>
        <v>0</v>
      </c>
      <c r="E473" s="67">
        <f t="shared" ref="E473:O473" si="373">SUM(E474)</f>
        <v>0</v>
      </c>
      <c r="F473" s="18">
        <f t="shared" si="373"/>
        <v>0</v>
      </c>
      <c r="G473" s="18">
        <f t="shared" si="373"/>
        <v>0</v>
      </c>
      <c r="H473" s="18">
        <f t="shared" si="373"/>
        <v>0</v>
      </c>
      <c r="I473" s="18">
        <f t="shared" si="373"/>
        <v>0</v>
      </c>
      <c r="J473" s="18">
        <f t="shared" si="373"/>
        <v>0</v>
      </c>
      <c r="K473" s="18">
        <f t="shared" si="373"/>
        <v>0</v>
      </c>
      <c r="L473" s="18">
        <f t="shared" si="373"/>
        <v>0</v>
      </c>
      <c r="M473" s="18">
        <f t="shared" si="373"/>
        <v>0</v>
      </c>
      <c r="N473" s="18">
        <f t="shared" si="373"/>
        <v>0</v>
      </c>
      <c r="O473" s="48">
        <f t="shared" si="373"/>
        <v>0</v>
      </c>
      <c r="P473" s="65">
        <f t="shared" si="336"/>
        <v>0</v>
      </c>
      <c r="Q473" s="48">
        <f t="shared" ref="Q473:R473" si="374">SUM(Q474)</f>
        <v>0</v>
      </c>
      <c r="R473" s="48">
        <f t="shared" si="374"/>
        <v>0</v>
      </c>
      <c r="S473" s="65">
        <f t="shared" si="337"/>
        <v>0</v>
      </c>
    </row>
    <row r="474" spans="1:19" ht="38.25" hidden="1" x14ac:dyDescent="0.25">
      <c r="A474" s="161"/>
      <c r="B474" s="16">
        <v>451231</v>
      </c>
      <c r="C474" s="17" t="s">
        <v>336</v>
      </c>
      <c r="D474" s="84"/>
      <c r="E474" s="68"/>
      <c r="F474" s="19"/>
      <c r="G474" s="19"/>
      <c r="H474" s="19"/>
      <c r="I474" s="19"/>
      <c r="J474" s="19"/>
      <c r="K474" s="19"/>
      <c r="L474" s="19"/>
      <c r="M474" s="19"/>
      <c r="N474" s="19"/>
      <c r="O474" s="49"/>
      <c r="P474" s="65">
        <f t="shared" si="336"/>
        <v>0</v>
      </c>
      <c r="Q474" s="49"/>
      <c r="R474" s="49"/>
      <c r="S474" s="65">
        <f t="shared" si="337"/>
        <v>0</v>
      </c>
    </row>
    <row r="475" spans="1:19" ht="25.5" hidden="1" x14ac:dyDescent="0.25">
      <c r="A475" s="161"/>
      <c r="B475" s="16">
        <v>451240</v>
      </c>
      <c r="C475" s="17" t="s">
        <v>337</v>
      </c>
      <c r="D475" s="83">
        <f>SUM(D476)</f>
        <v>0</v>
      </c>
      <c r="E475" s="67">
        <f t="shared" ref="E475:O475" si="375">SUM(E476)</f>
        <v>0</v>
      </c>
      <c r="F475" s="18">
        <f t="shared" si="375"/>
        <v>0</v>
      </c>
      <c r="G475" s="18">
        <f t="shared" si="375"/>
        <v>0</v>
      </c>
      <c r="H475" s="18">
        <f t="shared" si="375"/>
        <v>0</v>
      </c>
      <c r="I475" s="18">
        <f t="shared" si="375"/>
        <v>0</v>
      </c>
      <c r="J475" s="18">
        <f t="shared" si="375"/>
        <v>0</v>
      </c>
      <c r="K475" s="18">
        <f t="shared" si="375"/>
        <v>0</v>
      </c>
      <c r="L475" s="18">
        <f t="shared" si="375"/>
        <v>0</v>
      </c>
      <c r="M475" s="18">
        <f t="shared" si="375"/>
        <v>0</v>
      </c>
      <c r="N475" s="18">
        <f t="shared" si="375"/>
        <v>0</v>
      </c>
      <c r="O475" s="48">
        <f t="shared" si="375"/>
        <v>0</v>
      </c>
      <c r="P475" s="65">
        <f t="shared" si="336"/>
        <v>0</v>
      </c>
      <c r="Q475" s="48">
        <f t="shared" ref="Q475:R475" si="376">SUM(Q476)</f>
        <v>0</v>
      </c>
      <c r="R475" s="48">
        <f t="shared" si="376"/>
        <v>0</v>
      </c>
      <c r="S475" s="65">
        <f t="shared" si="337"/>
        <v>0</v>
      </c>
    </row>
    <row r="476" spans="1:19" ht="65.25" hidden="1" customHeight="1" x14ac:dyDescent="0.25">
      <c r="A476" s="161"/>
      <c r="B476" s="16">
        <v>451241</v>
      </c>
      <c r="C476" s="17" t="s">
        <v>338</v>
      </c>
      <c r="D476" s="84"/>
      <c r="E476" s="68"/>
      <c r="F476" s="19"/>
      <c r="G476" s="19"/>
      <c r="H476" s="19"/>
      <c r="I476" s="19"/>
      <c r="J476" s="19"/>
      <c r="K476" s="19"/>
      <c r="L476" s="19"/>
      <c r="M476" s="19"/>
      <c r="N476" s="19"/>
      <c r="O476" s="49"/>
      <c r="P476" s="65">
        <f t="shared" si="336"/>
        <v>0</v>
      </c>
      <c r="Q476" s="49"/>
      <c r="R476" s="49"/>
      <c r="S476" s="65">
        <f t="shared" si="337"/>
        <v>0</v>
      </c>
    </row>
    <row r="477" spans="1:19" ht="38.25" hidden="1" x14ac:dyDescent="0.25">
      <c r="A477" s="161"/>
      <c r="B477" s="16">
        <v>451290</v>
      </c>
      <c r="C477" s="17" t="s">
        <v>339</v>
      </c>
      <c r="D477" s="83">
        <f>SUM(D478)</f>
        <v>0</v>
      </c>
      <c r="E477" s="67">
        <f t="shared" ref="E477:O477" si="377">SUM(E478)</f>
        <v>0</v>
      </c>
      <c r="F477" s="18">
        <f t="shared" si="377"/>
        <v>0</v>
      </c>
      <c r="G477" s="18">
        <f t="shared" si="377"/>
        <v>0</v>
      </c>
      <c r="H477" s="18">
        <f t="shared" si="377"/>
        <v>0</v>
      </c>
      <c r="I477" s="18">
        <f t="shared" si="377"/>
        <v>0</v>
      </c>
      <c r="J477" s="18">
        <f t="shared" si="377"/>
        <v>0</v>
      </c>
      <c r="K477" s="18">
        <f t="shared" si="377"/>
        <v>0</v>
      </c>
      <c r="L477" s="18">
        <f t="shared" si="377"/>
        <v>0</v>
      </c>
      <c r="M477" s="18">
        <f t="shared" si="377"/>
        <v>0</v>
      </c>
      <c r="N477" s="18">
        <f t="shared" si="377"/>
        <v>0</v>
      </c>
      <c r="O477" s="48">
        <f t="shared" si="377"/>
        <v>0</v>
      </c>
      <c r="P477" s="65">
        <f t="shared" si="336"/>
        <v>0</v>
      </c>
      <c r="Q477" s="48">
        <f t="shared" ref="Q477:R477" si="378">SUM(Q478)</f>
        <v>0</v>
      </c>
      <c r="R477" s="48">
        <f t="shared" si="378"/>
        <v>0</v>
      </c>
      <c r="S477" s="65">
        <f t="shared" si="337"/>
        <v>0</v>
      </c>
    </row>
    <row r="478" spans="1:19" ht="38.25" hidden="1" x14ac:dyDescent="0.25">
      <c r="A478" s="161"/>
      <c r="B478" s="23">
        <v>451291</v>
      </c>
      <c r="C478" s="17" t="s">
        <v>340</v>
      </c>
      <c r="D478" s="84"/>
      <c r="E478" s="68"/>
      <c r="F478" s="19"/>
      <c r="G478" s="19"/>
      <c r="H478" s="19"/>
      <c r="I478" s="19"/>
      <c r="J478" s="19"/>
      <c r="K478" s="19"/>
      <c r="L478" s="19"/>
      <c r="M478" s="19"/>
      <c r="N478" s="19"/>
      <c r="O478" s="49"/>
      <c r="P478" s="65">
        <f t="shared" si="336"/>
        <v>0</v>
      </c>
      <c r="Q478" s="49"/>
      <c r="R478" s="49"/>
      <c r="S478" s="65">
        <f t="shared" si="337"/>
        <v>0</v>
      </c>
    </row>
    <row r="479" spans="1:19" ht="25.5" hidden="1" x14ac:dyDescent="0.25">
      <c r="A479" s="161"/>
      <c r="B479" s="27">
        <v>454000</v>
      </c>
      <c r="C479" s="13" t="s">
        <v>341</v>
      </c>
      <c r="D479" s="87">
        <f>SUM(D480+D483)</f>
        <v>0</v>
      </c>
      <c r="E479" s="71">
        <f t="shared" ref="E479:O479" si="379">SUM(E480+E483)</f>
        <v>0</v>
      </c>
      <c r="F479" s="25">
        <f t="shared" si="379"/>
        <v>0</v>
      </c>
      <c r="G479" s="25">
        <f t="shared" si="379"/>
        <v>0</v>
      </c>
      <c r="H479" s="25">
        <f t="shared" si="379"/>
        <v>0</v>
      </c>
      <c r="I479" s="25">
        <f t="shared" si="379"/>
        <v>0</v>
      </c>
      <c r="J479" s="25">
        <f t="shared" si="379"/>
        <v>0</v>
      </c>
      <c r="K479" s="25">
        <f t="shared" si="379"/>
        <v>0</v>
      </c>
      <c r="L479" s="25">
        <f t="shared" si="379"/>
        <v>0</v>
      </c>
      <c r="M479" s="25">
        <f t="shared" si="379"/>
        <v>0</v>
      </c>
      <c r="N479" s="25">
        <f t="shared" si="379"/>
        <v>0</v>
      </c>
      <c r="O479" s="53">
        <f t="shared" si="379"/>
        <v>0</v>
      </c>
      <c r="P479" s="65">
        <f t="shared" si="336"/>
        <v>0</v>
      </c>
      <c r="Q479" s="53">
        <f t="shared" ref="Q479:R479" si="380">SUM(Q480+Q483)</f>
        <v>0</v>
      </c>
      <c r="R479" s="53">
        <f t="shared" si="380"/>
        <v>0</v>
      </c>
      <c r="S479" s="65">
        <f t="shared" si="337"/>
        <v>0</v>
      </c>
    </row>
    <row r="480" spans="1:19" ht="25.5" hidden="1" x14ac:dyDescent="0.25">
      <c r="A480" s="161"/>
      <c r="B480" s="27">
        <v>454100</v>
      </c>
      <c r="C480" s="13" t="s">
        <v>342</v>
      </c>
      <c r="D480" s="87">
        <f>SUM(D481)</f>
        <v>0</v>
      </c>
      <c r="E480" s="71">
        <f t="shared" ref="E480:O481" si="381">SUM(E481)</f>
        <v>0</v>
      </c>
      <c r="F480" s="25">
        <f t="shared" si="381"/>
        <v>0</v>
      </c>
      <c r="G480" s="25">
        <f t="shared" si="381"/>
        <v>0</v>
      </c>
      <c r="H480" s="25">
        <f t="shared" si="381"/>
        <v>0</v>
      </c>
      <c r="I480" s="25">
        <f t="shared" si="381"/>
        <v>0</v>
      </c>
      <c r="J480" s="25">
        <f t="shared" si="381"/>
        <v>0</v>
      </c>
      <c r="K480" s="25">
        <f t="shared" si="381"/>
        <v>0</v>
      </c>
      <c r="L480" s="25">
        <f t="shared" si="381"/>
        <v>0</v>
      </c>
      <c r="M480" s="25">
        <f t="shared" si="381"/>
        <v>0</v>
      </c>
      <c r="N480" s="25">
        <f t="shared" si="381"/>
        <v>0</v>
      </c>
      <c r="O480" s="53">
        <f t="shared" si="381"/>
        <v>0</v>
      </c>
      <c r="P480" s="65">
        <f t="shared" si="336"/>
        <v>0</v>
      </c>
      <c r="Q480" s="53">
        <f t="shared" ref="Q480:R481" si="382">SUM(Q481)</f>
        <v>0</v>
      </c>
      <c r="R480" s="53">
        <f t="shared" si="382"/>
        <v>0</v>
      </c>
      <c r="S480" s="65">
        <f t="shared" si="337"/>
        <v>0</v>
      </c>
    </row>
    <row r="481" spans="1:19" ht="25.5" hidden="1" x14ac:dyDescent="0.25">
      <c r="A481" s="161"/>
      <c r="B481" s="23">
        <v>454110</v>
      </c>
      <c r="C481" s="17" t="s">
        <v>342</v>
      </c>
      <c r="D481" s="85">
        <f>SUM(D482)</f>
        <v>0</v>
      </c>
      <c r="E481" s="69">
        <f t="shared" si="381"/>
        <v>0</v>
      </c>
      <c r="F481" s="20">
        <f t="shared" si="381"/>
        <v>0</v>
      </c>
      <c r="G481" s="20">
        <f t="shared" si="381"/>
        <v>0</v>
      </c>
      <c r="H481" s="20">
        <f t="shared" si="381"/>
        <v>0</v>
      </c>
      <c r="I481" s="20">
        <f t="shared" si="381"/>
        <v>0</v>
      </c>
      <c r="J481" s="20">
        <f t="shared" si="381"/>
        <v>0</v>
      </c>
      <c r="K481" s="20">
        <f t="shared" si="381"/>
        <v>0</v>
      </c>
      <c r="L481" s="20">
        <f t="shared" si="381"/>
        <v>0</v>
      </c>
      <c r="M481" s="20">
        <f t="shared" si="381"/>
        <v>0</v>
      </c>
      <c r="N481" s="20">
        <f t="shared" si="381"/>
        <v>0</v>
      </c>
      <c r="O481" s="50">
        <f t="shared" si="381"/>
        <v>0</v>
      </c>
      <c r="P481" s="65">
        <f t="shared" si="336"/>
        <v>0</v>
      </c>
      <c r="Q481" s="50">
        <f t="shared" si="382"/>
        <v>0</v>
      </c>
      <c r="R481" s="50">
        <f t="shared" si="382"/>
        <v>0</v>
      </c>
      <c r="S481" s="65">
        <f t="shared" si="337"/>
        <v>0</v>
      </c>
    </row>
    <row r="482" spans="1:19" ht="25.5" hidden="1" x14ac:dyDescent="0.25">
      <c r="A482" s="161"/>
      <c r="B482" s="23">
        <v>454111</v>
      </c>
      <c r="C482" s="17" t="s">
        <v>342</v>
      </c>
      <c r="D482" s="84"/>
      <c r="E482" s="68"/>
      <c r="F482" s="19"/>
      <c r="G482" s="19"/>
      <c r="H482" s="19"/>
      <c r="I482" s="19"/>
      <c r="J482" s="19"/>
      <c r="K482" s="19"/>
      <c r="L482" s="19"/>
      <c r="M482" s="19"/>
      <c r="N482" s="19"/>
      <c r="O482" s="49"/>
      <c r="P482" s="65">
        <f t="shared" si="336"/>
        <v>0</v>
      </c>
      <c r="Q482" s="49"/>
      <c r="R482" s="49"/>
      <c r="S482" s="65">
        <f t="shared" si="337"/>
        <v>0</v>
      </c>
    </row>
    <row r="483" spans="1:19" ht="25.5" hidden="1" x14ac:dyDescent="0.25">
      <c r="A483" s="161"/>
      <c r="B483" s="27">
        <v>454200</v>
      </c>
      <c r="C483" s="13" t="s">
        <v>343</v>
      </c>
      <c r="D483" s="87">
        <f>SUM(D484)</f>
        <v>0</v>
      </c>
      <c r="E483" s="71">
        <f t="shared" ref="E483:O484" si="383">SUM(E484)</f>
        <v>0</v>
      </c>
      <c r="F483" s="25">
        <f t="shared" si="383"/>
        <v>0</v>
      </c>
      <c r="G483" s="25">
        <f t="shared" si="383"/>
        <v>0</v>
      </c>
      <c r="H483" s="25">
        <f t="shared" si="383"/>
        <v>0</v>
      </c>
      <c r="I483" s="25">
        <f t="shared" si="383"/>
        <v>0</v>
      </c>
      <c r="J483" s="25">
        <f t="shared" si="383"/>
        <v>0</v>
      </c>
      <c r="K483" s="25">
        <f t="shared" si="383"/>
        <v>0</v>
      </c>
      <c r="L483" s="25">
        <f t="shared" si="383"/>
        <v>0</v>
      </c>
      <c r="M483" s="25">
        <f t="shared" si="383"/>
        <v>0</v>
      </c>
      <c r="N483" s="25">
        <f t="shared" si="383"/>
        <v>0</v>
      </c>
      <c r="O483" s="53">
        <f t="shared" si="383"/>
        <v>0</v>
      </c>
      <c r="P483" s="65">
        <f t="shared" si="336"/>
        <v>0</v>
      </c>
      <c r="Q483" s="53">
        <f t="shared" ref="Q483:R484" si="384">SUM(Q484)</f>
        <v>0</v>
      </c>
      <c r="R483" s="53">
        <f t="shared" si="384"/>
        <v>0</v>
      </c>
      <c r="S483" s="65">
        <f t="shared" si="337"/>
        <v>0</v>
      </c>
    </row>
    <row r="484" spans="1:19" ht="25.5" hidden="1" x14ac:dyDescent="0.25">
      <c r="A484" s="161"/>
      <c r="B484" s="23">
        <v>454210</v>
      </c>
      <c r="C484" s="17" t="s">
        <v>343</v>
      </c>
      <c r="D484" s="85">
        <f>SUM(D485)</f>
        <v>0</v>
      </c>
      <c r="E484" s="69">
        <f t="shared" si="383"/>
        <v>0</v>
      </c>
      <c r="F484" s="20">
        <f t="shared" si="383"/>
        <v>0</v>
      </c>
      <c r="G484" s="20">
        <f t="shared" si="383"/>
        <v>0</v>
      </c>
      <c r="H484" s="20">
        <f t="shared" si="383"/>
        <v>0</v>
      </c>
      <c r="I484" s="20">
        <f t="shared" si="383"/>
        <v>0</v>
      </c>
      <c r="J484" s="20">
        <f t="shared" si="383"/>
        <v>0</v>
      </c>
      <c r="K484" s="20">
        <f t="shared" si="383"/>
        <v>0</v>
      </c>
      <c r="L484" s="20">
        <f t="shared" si="383"/>
        <v>0</v>
      </c>
      <c r="M484" s="20">
        <f t="shared" si="383"/>
        <v>0</v>
      </c>
      <c r="N484" s="20">
        <f t="shared" si="383"/>
        <v>0</v>
      </c>
      <c r="O484" s="50">
        <f t="shared" si="383"/>
        <v>0</v>
      </c>
      <c r="P484" s="65">
        <f t="shared" si="336"/>
        <v>0</v>
      </c>
      <c r="Q484" s="50">
        <f t="shared" si="384"/>
        <v>0</v>
      </c>
      <c r="R484" s="50">
        <f t="shared" si="384"/>
        <v>0</v>
      </c>
      <c r="S484" s="65">
        <f t="shared" si="337"/>
        <v>0</v>
      </c>
    </row>
    <row r="485" spans="1:19" ht="25.5" hidden="1" x14ac:dyDescent="0.25">
      <c r="A485" s="161"/>
      <c r="B485" s="23">
        <v>454211</v>
      </c>
      <c r="C485" s="17" t="s">
        <v>343</v>
      </c>
      <c r="D485" s="84"/>
      <c r="E485" s="68"/>
      <c r="F485" s="19"/>
      <c r="G485" s="19"/>
      <c r="H485" s="19"/>
      <c r="I485" s="19"/>
      <c r="J485" s="19"/>
      <c r="K485" s="19"/>
      <c r="L485" s="19"/>
      <c r="M485" s="19"/>
      <c r="N485" s="19"/>
      <c r="O485" s="49"/>
      <c r="P485" s="65">
        <f t="shared" si="336"/>
        <v>0</v>
      </c>
      <c r="Q485" s="49"/>
      <c r="R485" s="49"/>
      <c r="S485" s="65">
        <f t="shared" si="337"/>
        <v>0</v>
      </c>
    </row>
    <row r="486" spans="1:19" ht="25.5" hidden="1" x14ac:dyDescent="0.25">
      <c r="A486" s="161"/>
      <c r="B486" s="27">
        <v>463000</v>
      </c>
      <c r="C486" s="13" t="s">
        <v>344</v>
      </c>
      <c r="D486" s="87">
        <f>SUM(D487+D490)</f>
        <v>0</v>
      </c>
      <c r="E486" s="71">
        <f t="shared" ref="E486:O486" si="385">SUM(E487+E490)</f>
        <v>0</v>
      </c>
      <c r="F486" s="25">
        <f t="shared" si="385"/>
        <v>0</v>
      </c>
      <c r="G486" s="25">
        <f t="shared" si="385"/>
        <v>0</v>
      </c>
      <c r="H486" s="25">
        <f t="shared" si="385"/>
        <v>0</v>
      </c>
      <c r="I486" s="25">
        <f t="shared" si="385"/>
        <v>0</v>
      </c>
      <c r="J486" s="25">
        <f t="shared" si="385"/>
        <v>0</v>
      </c>
      <c r="K486" s="25">
        <f t="shared" si="385"/>
        <v>0</v>
      </c>
      <c r="L486" s="25">
        <f t="shared" si="385"/>
        <v>0</v>
      </c>
      <c r="M486" s="25">
        <f t="shared" si="385"/>
        <v>0</v>
      </c>
      <c r="N486" s="25">
        <f t="shared" si="385"/>
        <v>0</v>
      </c>
      <c r="O486" s="53">
        <f t="shared" si="385"/>
        <v>0</v>
      </c>
      <c r="P486" s="65">
        <f t="shared" si="336"/>
        <v>0</v>
      </c>
      <c r="Q486" s="53">
        <f t="shared" ref="Q486:R486" si="386">SUM(Q487+Q490)</f>
        <v>0</v>
      </c>
      <c r="R486" s="53">
        <f t="shared" si="386"/>
        <v>0</v>
      </c>
      <c r="S486" s="65">
        <f t="shared" si="337"/>
        <v>0</v>
      </c>
    </row>
    <row r="487" spans="1:19" ht="25.5" hidden="1" x14ac:dyDescent="0.25">
      <c r="A487" s="161"/>
      <c r="B487" s="27">
        <v>463100</v>
      </c>
      <c r="C487" s="13" t="s">
        <v>345</v>
      </c>
      <c r="D487" s="87">
        <f>SUM(D488)</f>
        <v>0</v>
      </c>
      <c r="E487" s="71">
        <f t="shared" ref="E487:O488" si="387">SUM(E488)</f>
        <v>0</v>
      </c>
      <c r="F487" s="25">
        <f t="shared" si="387"/>
        <v>0</v>
      </c>
      <c r="G487" s="25">
        <f t="shared" si="387"/>
        <v>0</v>
      </c>
      <c r="H487" s="25">
        <f t="shared" si="387"/>
        <v>0</v>
      </c>
      <c r="I487" s="25">
        <f t="shared" si="387"/>
        <v>0</v>
      </c>
      <c r="J487" s="25">
        <f t="shared" si="387"/>
        <v>0</v>
      </c>
      <c r="K487" s="25">
        <f t="shared" si="387"/>
        <v>0</v>
      </c>
      <c r="L487" s="25">
        <f t="shared" si="387"/>
        <v>0</v>
      </c>
      <c r="M487" s="25">
        <f t="shared" si="387"/>
        <v>0</v>
      </c>
      <c r="N487" s="25">
        <f t="shared" si="387"/>
        <v>0</v>
      </c>
      <c r="O487" s="53">
        <f t="shared" si="387"/>
        <v>0</v>
      </c>
      <c r="P487" s="65">
        <f t="shared" si="336"/>
        <v>0</v>
      </c>
      <c r="Q487" s="53">
        <f t="shared" ref="Q487:R488" si="388">SUM(Q488)</f>
        <v>0</v>
      </c>
      <c r="R487" s="53">
        <f t="shared" si="388"/>
        <v>0</v>
      </c>
      <c r="S487" s="65">
        <f t="shared" si="337"/>
        <v>0</v>
      </c>
    </row>
    <row r="488" spans="1:19" ht="25.5" hidden="1" x14ac:dyDescent="0.25">
      <c r="A488" s="161"/>
      <c r="B488" s="23">
        <v>463110</v>
      </c>
      <c r="C488" s="17" t="s">
        <v>346</v>
      </c>
      <c r="D488" s="85">
        <f>SUM(D489)</f>
        <v>0</v>
      </c>
      <c r="E488" s="69">
        <f t="shared" si="387"/>
        <v>0</v>
      </c>
      <c r="F488" s="20">
        <f t="shared" si="387"/>
        <v>0</v>
      </c>
      <c r="G488" s="20">
        <f t="shared" si="387"/>
        <v>0</v>
      </c>
      <c r="H488" s="20">
        <f t="shared" si="387"/>
        <v>0</v>
      </c>
      <c r="I488" s="20">
        <f t="shared" si="387"/>
        <v>0</v>
      </c>
      <c r="J488" s="20">
        <f t="shared" si="387"/>
        <v>0</v>
      </c>
      <c r="K488" s="20">
        <f t="shared" si="387"/>
        <v>0</v>
      </c>
      <c r="L488" s="20">
        <f t="shared" si="387"/>
        <v>0</v>
      </c>
      <c r="M488" s="20">
        <f t="shared" si="387"/>
        <v>0</v>
      </c>
      <c r="N488" s="20">
        <f t="shared" si="387"/>
        <v>0</v>
      </c>
      <c r="O488" s="50">
        <f t="shared" si="387"/>
        <v>0</v>
      </c>
      <c r="P488" s="65">
        <f t="shared" si="336"/>
        <v>0</v>
      </c>
      <c r="Q488" s="50">
        <f t="shared" si="388"/>
        <v>0</v>
      </c>
      <c r="R488" s="50">
        <f t="shared" si="388"/>
        <v>0</v>
      </c>
      <c r="S488" s="65">
        <f t="shared" si="337"/>
        <v>0</v>
      </c>
    </row>
    <row r="489" spans="1:19" ht="25.5" hidden="1" x14ac:dyDescent="0.25">
      <c r="A489" s="161"/>
      <c r="B489" s="16">
        <v>463111</v>
      </c>
      <c r="C489" s="17" t="s">
        <v>346</v>
      </c>
      <c r="D489" s="84"/>
      <c r="E489" s="68"/>
      <c r="F489" s="19"/>
      <c r="G489" s="19"/>
      <c r="H489" s="19"/>
      <c r="I489" s="19"/>
      <c r="J489" s="19"/>
      <c r="K489" s="19"/>
      <c r="L489" s="19"/>
      <c r="M489" s="19"/>
      <c r="N489" s="19"/>
      <c r="O489" s="49"/>
      <c r="P489" s="65">
        <f t="shared" si="336"/>
        <v>0</v>
      </c>
      <c r="Q489" s="49"/>
      <c r="R489" s="49"/>
      <c r="S489" s="65">
        <f t="shared" si="337"/>
        <v>0</v>
      </c>
    </row>
    <row r="490" spans="1:19" ht="25.5" hidden="1" x14ac:dyDescent="0.25">
      <c r="A490" s="271"/>
      <c r="B490" s="12">
        <v>463200</v>
      </c>
      <c r="C490" s="13" t="s">
        <v>347</v>
      </c>
      <c r="D490" s="87">
        <f>SUM(D491)</f>
        <v>0</v>
      </c>
      <c r="E490" s="71">
        <f t="shared" ref="E490:O491" si="389">SUM(E491)</f>
        <v>0</v>
      </c>
      <c r="F490" s="25">
        <f t="shared" si="389"/>
        <v>0</v>
      </c>
      <c r="G490" s="25">
        <f t="shared" si="389"/>
        <v>0</v>
      </c>
      <c r="H490" s="25">
        <f t="shared" si="389"/>
        <v>0</v>
      </c>
      <c r="I490" s="25">
        <f t="shared" si="389"/>
        <v>0</v>
      </c>
      <c r="J490" s="25">
        <f t="shared" si="389"/>
        <v>0</v>
      </c>
      <c r="K490" s="25">
        <f t="shared" si="389"/>
        <v>0</v>
      </c>
      <c r="L490" s="25">
        <f t="shared" si="389"/>
        <v>0</v>
      </c>
      <c r="M490" s="25">
        <f t="shared" si="389"/>
        <v>0</v>
      </c>
      <c r="N490" s="25">
        <f t="shared" si="389"/>
        <v>0</v>
      </c>
      <c r="O490" s="53">
        <f t="shared" si="389"/>
        <v>0</v>
      </c>
      <c r="P490" s="65">
        <f t="shared" si="336"/>
        <v>0</v>
      </c>
      <c r="Q490" s="53">
        <f t="shared" ref="Q490:R491" si="390">SUM(Q491)</f>
        <v>0</v>
      </c>
      <c r="R490" s="53">
        <f t="shared" si="390"/>
        <v>0</v>
      </c>
      <c r="S490" s="65">
        <f t="shared" si="337"/>
        <v>0</v>
      </c>
    </row>
    <row r="491" spans="1:19" ht="25.5" hidden="1" x14ac:dyDescent="0.25">
      <c r="A491" s="161"/>
      <c r="B491" s="16">
        <v>463210</v>
      </c>
      <c r="C491" s="17" t="s">
        <v>348</v>
      </c>
      <c r="D491" s="85">
        <f>SUM(D492)</f>
        <v>0</v>
      </c>
      <c r="E491" s="69">
        <f t="shared" si="389"/>
        <v>0</v>
      </c>
      <c r="F491" s="20">
        <f t="shared" si="389"/>
        <v>0</v>
      </c>
      <c r="G491" s="20">
        <f t="shared" si="389"/>
        <v>0</v>
      </c>
      <c r="H491" s="20">
        <f t="shared" si="389"/>
        <v>0</v>
      </c>
      <c r="I491" s="20">
        <f t="shared" si="389"/>
        <v>0</v>
      </c>
      <c r="J491" s="20">
        <f t="shared" si="389"/>
        <v>0</v>
      </c>
      <c r="K491" s="20">
        <f t="shared" si="389"/>
        <v>0</v>
      </c>
      <c r="L491" s="20">
        <f t="shared" si="389"/>
        <v>0</v>
      </c>
      <c r="M491" s="20">
        <f t="shared" si="389"/>
        <v>0</v>
      </c>
      <c r="N491" s="20">
        <f t="shared" si="389"/>
        <v>0</v>
      </c>
      <c r="O491" s="50">
        <f t="shared" si="389"/>
        <v>0</v>
      </c>
      <c r="P491" s="65">
        <f t="shared" si="336"/>
        <v>0</v>
      </c>
      <c r="Q491" s="50">
        <f t="shared" si="390"/>
        <v>0</v>
      </c>
      <c r="R491" s="50">
        <f t="shared" si="390"/>
        <v>0</v>
      </c>
      <c r="S491" s="65">
        <f t="shared" si="337"/>
        <v>0</v>
      </c>
    </row>
    <row r="492" spans="1:19" ht="25.5" hidden="1" x14ac:dyDescent="0.25">
      <c r="A492" s="161"/>
      <c r="B492" s="16">
        <v>463211</v>
      </c>
      <c r="C492" s="17" t="s">
        <v>348</v>
      </c>
      <c r="D492" s="84"/>
      <c r="E492" s="68"/>
      <c r="F492" s="19"/>
      <c r="G492" s="19"/>
      <c r="H492" s="19"/>
      <c r="I492" s="19"/>
      <c r="J492" s="19"/>
      <c r="K492" s="19"/>
      <c r="L492" s="19"/>
      <c r="M492" s="19"/>
      <c r="N492" s="19"/>
      <c r="O492" s="49"/>
      <c r="P492" s="65">
        <f t="shared" si="336"/>
        <v>0</v>
      </c>
      <c r="Q492" s="49"/>
      <c r="R492" s="49"/>
      <c r="S492" s="65">
        <f t="shared" si="337"/>
        <v>0</v>
      </c>
    </row>
    <row r="493" spans="1:19" ht="38.25" hidden="1" x14ac:dyDescent="0.25">
      <c r="A493" s="161"/>
      <c r="B493" s="12">
        <v>464000</v>
      </c>
      <c r="C493" s="13" t="s">
        <v>349</v>
      </c>
      <c r="D493" s="87">
        <f>SUM(D494)</f>
        <v>0</v>
      </c>
      <c r="E493" s="71">
        <f t="shared" ref="E493:O494" si="391">SUM(E494)</f>
        <v>0</v>
      </c>
      <c r="F493" s="25">
        <f t="shared" si="391"/>
        <v>0</v>
      </c>
      <c r="G493" s="25">
        <f t="shared" si="391"/>
        <v>0</v>
      </c>
      <c r="H493" s="25">
        <f t="shared" si="391"/>
        <v>0</v>
      </c>
      <c r="I493" s="25">
        <f t="shared" si="391"/>
        <v>0</v>
      </c>
      <c r="J493" s="25">
        <f t="shared" si="391"/>
        <v>0</v>
      </c>
      <c r="K493" s="25">
        <f t="shared" si="391"/>
        <v>0</v>
      </c>
      <c r="L493" s="25">
        <f t="shared" si="391"/>
        <v>0</v>
      </c>
      <c r="M493" s="25">
        <f t="shared" si="391"/>
        <v>0</v>
      </c>
      <c r="N493" s="25">
        <f t="shared" si="391"/>
        <v>0</v>
      </c>
      <c r="O493" s="53">
        <f t="shared" si="391"/>
        <v>0</v>
      </c>
      <c r="P493" s="65">
        <f t="shared" si="336"/>
        <v>0</v>
      </c>
      <c r="Q493" s="53">
        <f t="shared" ref="Q493:R494" si="392">SUM(Q494)</f>
        <v>0</v>
      </c>
      <c r="R493" s="53">
        <f t="shared" si="392"/>
        <v>0</v>
      </c>
      <c r="S493" s="65">
        <f t="shared" si="337"/>
        <v>0</v>
      </c>
    </row>
    <row r="494" spans="1:19" ht="25.5" hidden="1" x14ac:dyDescent="0.25">
      <c r="A494" s="161"/>
      <c r="B494" s="12">
        <v>464100</v>
      </c>
      <c r="C494" s="13" t="s">
        <v>350</v>
      </c>
      <c r="D494" s="87">
        <f>SUM(D495)</f>
        <v>0</v>
      </c>
      <c r="E494" s="71">
        <f t="shared" si="391"/>
        <v>0</v>
      </c>
      <c r="F494" s="25">
        <f t="shared" si="391"/>
        <v>0</v>
      </c>
      <c r="G494" s="25">
        <f t="shared" si="391"/>
        <v>0</v>
      </c>
      <c r="H494" s="25">
        <f t="shared" si="391"/>
        <v>0</v>
      </c>
      <c r="I494" s="25">
        <f t="shared" si="391"/>
        <v>0</v>
      </c>
      <c r="J494" s="25">
        <f t="shared" si="391"/>
        <v>0</v>
      </c>
      <c r="K494" s="25">
        <f t="shared" si="391"/>
        <v>0</v>
      </c>
      <c r="L494" s="25">
        <f t="shared" si="391"/>
        <v>0</v>
      </c>
      <c r="M494" s="25">
        <f t="shared" si="391"/>
        <v>0</v>
      </c>
      <c r="N494" s="25">
        <f t="shared" si="391"/>
        <v>0</v>
      </c>
      <c r="O494" s="53">
        <f t="shared" si="391"/>
        <v>0</v>
      </c>
      <c r="P494" s="65">
        <f t="shared" si="336"/>
        <v>0</v>
      </c>
      <c r="Q494" s="53">
        <f t="shared" si="392"/>
        <v>0</v>
      </c>
      <c r="R494" s="53">
        <f t="shared" si="392"/>
        <v>0</v>
      </c>
      <c r="S494" s="65">
        <f t="shared" si="337"/>
        <v>0</v>
      </c>
    </row>
    <row r="495" spans="1:19" ht="25.5" hidden="1" x14ac:dyDescent="0.25">
      <c r="A495" s="161"/>
      <c r="B495" s="16">
        <v>464110</v>
      </c>
      <c r="C495" s="17" t="s">
        <v>351</v>
      </c>
      <c r="D495" s="85">
        <f>SUM(D496:D498)</f>
        <v>0</v>
      </c>
      <c r="E495" s="69">
        <f t="shared" ref="E495:O495" si="393">SUM(E496:E498)</f>
        <v>0</v>
      </c>
      <c r="F495" s="20">
        <f t="shared" si="393"/>
        <v>0</v>
      </c>
      <c r="G495" s="20">
        <f t="shared" si="393"/>
        <v>0</v>
      </c>
      <c r="H495" s="20">
        <f t="shared" si="393"/>
        <v>0</v>
      </c>
      <c r="I495" s="20">
        <f t="shared" si="393"/>
        <v>0</v>
      </c>
      <c r="J495" s="20">
        <f t="shared" si="393"/>
        <v>0</v>
      </c>
      <c r="K495" s="20">
        <f t="shared" si="393"/>
        <v>0</v>
      </c>
      <c r="L495" s="20">
        <f t="shared" si="393"/>
        <v>0</v>
      </c>
      <c r="M495" s="20">
        <f t="shared" si="393"/>
        <v>0</v>
      </c>
      <c r="N495" s="20">
        <f t="shared" si="393"/>
        <v>0</v>
      </c>
      <c r="O495" s="50">
        <f t="shared" si="393"/>
        <v>0</v>
      </c>
      <c r="P495" s="65">
        <f t="shared" si="336"/>
        <v>0</v>
      </c>
      <c r="Q495" s="50">
        <f t="shared" ref="Q495:R495" si="394">SUM(Q496:Q498)</f>
        <v>0</v>
      </c>
      <c r="R495" s="50">
        <f t="shared" si="394"/>
        <v>0</v>
      </c>
      <c r="S495" s="65">
        <f t="shared" si="337"/>
        <v>0</v>
      </c>
    </row>
    <row r="496" spans="1:19" ht="25.5" hidden="1" x14ac:dyDescent="0.25">
      <c r="A496" s="161"/>
      <c r="B496" s="16">
        <v>464111</v>
      </c>
      <c r="C496" s="17" t="s">
        <v>351</v>
      </c>
      <c r="D496" s="84"/>
      <c r="E496" s="68"/>
      <c r="F496" s="19"/>
      <c r="G496" s="19"/>
      <c r="H496" s="19"/>
      <c r="I496" s="19"/>
      <c r="J496" s="19"/>
      <c r="K496" s="19"/>
      <c r="L496" s="19"/>
      <c r="M496" s="19"/>
      <c r="N496" s="19"/>
      <c r="O496" s="49"/>
      <c r="P496" s="65">
        <f t="shared" si="336"/>
        <v>0</v>
      </c>
      <c r="Q496" s="49"/>
      <c r="R496" s="49"/>
      <c r="S496" s="65">
        <f t="shared" si="337"/>
        <v>0</v>
      </c>
    </row>
    <row r="497" spans="1:19" ht="38.25" hidden="1" x14ac:dyDescent="0.25">
      <c r="A497" s="161"/>
      <c r="B497" s="16">
        <v>464112</v>
      </c>
      <c r="C497" s="17" t="s">
        <v>352</v>
      </c>
      <c r="D497" s="84"/>
      <c r="E497" s="68"/>
      <c r="F497" s="19"/>
      <c r="G497" s="19"/>
      <c r="H497" s="19"/>
      <c r="I497" s="19"/>
      <c r="J497" s="19"/>
      <c r="K497" s="19"/>
      <c r="L497" s="19"/>
      <c r="M497" s="19"/>
      <c r="N497" s="19"/>
      <c r="O497" s="49"/>
      <c r="P497" s="65">
        <f t="shared" si="336"/>
        <v>0</v>
      </c>
      <c r="Q497" s="49"/>
      <c r="R497" s="49"/>
      <c r="S497" s="65">
        <f t="shared" si="337"/>
        <v>0</v>
      </c>
    </row>
    <row r="498" spans="1:19" ht="38.25" hidden="1" x14ac:dyDescent="0.25">
      <c r="A498" s="161"/>
      <c r="B498" s="16">
        <v>464113</v>
      </c>
      <c r="C498" s="17" t="s">
        <v>353</v>
      </c>
      <c r="D498" s="84"/>
      <c r="E498" s="68"/>
      <c r="F498" s="19"/>
      <c r="G498" s="19"/>
      <c r="H498" s="19"/>
      <c r="I498" s="19"/>
      <c r="J498" s="19"/>
      <c r="K498" s="19"/>
      <c r="L498" s="19"/>
      <c r="M498" s="19"/>
      <c r="N498" s="19"/>
      <c r="O498" s="49"/>
      <c r="P498" s="65">
        <f t="shared" ref="P498:P500" si="395">SUM(E498:O498)</f>
        <v>0</v>
      </c>
      <c r="Q498" s="49"/>
      <c r="R498" s="49"/>
      <c r="S498" s="65">
        <f t="shared" ref="S498:S562" si="396">SUM(P498:R498)</f>
        <v>0</v>
      </c>
    </row>
    <row r="499" spans="1:19" ht="25.5" hidden="1" x14ac:dyDescent="0.25">
      <c r="A499" s="271"/>
      <c r="B499" s="12">
        <v>465000</v>
      </c>
      <c r="C499" s="13" t="s">
        <v>354</v>
      </c>
      <c r="D499" s="87">
        <f>SUM(D500+D504)</f>
        <v>0</v>
      </c>
      <c r="E499" s="71">
        <f t="shared" ref="E499:O499" si="397">SUM(E500+E504)</f>
        <v>0</v>
      </c>
      <c r="F499" s="25">
        <f t="shared" si="397"/>
        <v>0</v>
      </c>
      <c r="G499" s="25">
        <f t="shared" si="397"/>
        <v>0</v>
      </c>
      <c r="H499" s="25">
        <f t="shared" si="397"/>
        <v>0</v>
      </c>
      <c r="I499" s="25">
        <f t="shared" si="397"/>
        <v>0</v>
      </c>
      <c r="J499" s="25">
        <f t="shared" si="397"/>
        <v>0</v>
      </c>
      <c r="K499" s="25">
        <f t="shared" si="397"/>
        <v>0</v>
      </c>
      <c r="L499" s="25">
        <f t="shared" si="397"/>
        <v>0</v>
      </c>
      <c r="M499" s="25">
        <f t="shared" si="397"/>
        <v>0</v>
      </c>
      <c r="N499" s="25">
        <f t="shared" si="397"/>
        <v>0</v>
      </c>
      <c r="O499" s="53">
        <f t="shared" si="397"/>
        <v>0</v>
      </c>
      <c r="P499" s="65">
        <f t="shared" si="395"/>
        <v>0</v>
      </c>
      <c r="Q499" s="53">
        <f t="shared" ref="Q499:R499" si="398">SUM(Q500+Q504)</f>
        <v>0</v>
      </c>
      <c r="R499" s="53">
        <f t="shared" si="398"/>
        <v>0</v>
      </c>
      <c r="S499" s="65">
        <f t="shared" si="396"/>
        <v>0</v>
      </c>
    </row>
    <row r="500" spans="1:19" ht="25.5" hidden="1" x14ac:dyDescent="0.25">
      <c r="A500" s="271"/>
      <c r="B500" s="12">
        <v>465100</v>
      </c>
      <c r="C500" s="13" t="s">
        <v>355</v>
      </c>
      <c r="D500" s="87">
        <f>SUM(D501)</f>
        <v>0</v>
      </c>
      <c r="E500" s="71">
        <f t="shared" ref="E500:O500" si="399">SUM(E501)</f>
        <v>0</v>
      </c>
      <c r="F500" s="25">
        <f t="shared" si="399"/>
        <v>0</v>
      </c>
      <c r="G500" s="25">
        <f t="shared" si="399"/>
        <v>0</v>
      </c>
      <c r="H500" s="25">
        <f t="shared" si="399"/>
        <v>0</v>
      </c>
      <c r="I500" s="25">
        <f t="shared" si="399"/>
        <v>0</v>
      </c>
      <c r="J500" s="25">
        <f t="shared" si="399"/>
        <v>0</v>
      </c>
      <c r="K500" s="25">
        <f t="shared" si="399"/>
        <v>0</v>
      </c>
      <c r="L500" s="25">
        <f t="shared" si="399"/>
        <v>0</v>
      </c>
      <c r="M500" s="25">
        <f t="shared" si="399"/>
        <v>0</v>
      </c>
      <c r="N500" s="25">
        <f t="shared" si="399"/>
        <v>0</v>
      </c>
      <c r="O500" s="53">
        <f t="shared" si="399"/>
        <v>0</v>
      </c>
      <c r="P500" s="65">
        <f t="shared" si="395"/>
        <v>0</v>
      </c>
      <c r="Q500" s="53">
        <f t="shared" ref="Q500:R500" si="400">SUM(Q501)</f>
        <v>0</v>
      </c>
      <c r="R500" s="53">
        <f t="shared" si="400"/>
        <v>0</v>
      </c>
      <c r="S500" s="65">
        <f t="shared" si="396"/>
        <v>0</v>
      </c>
    </row>
    <row r="501" spans="1:19" ht="25.5" hidden="1" x14ac:dyDescent="0.25">
      <c r="A501" s="161"/>
      <c r="B501" s="16">
        <v>465110</v>
      </c>
      <c r="C501" s="17" t="s">
        <v>355</v>
      </c>
      <c r="D501" s="85">
        <f>SUM(D502+D503)</f>
        <v>0</v>
      </c>
      <c r="E501" s="228">
        <f t="shared" ref="E501:R501" si="401">SUM(E502+E503)</f>
        <v>0</v>
      </c>
      <c r="F501" s="20">
        <f>SUM(F502+F503)</f>
        <v>0</v>
      </c>
      <c r="G501" s="20">
        <f t="shared" si="401"/>
        <v>0</v>
      </c>
      <c r="H501" s="20">
        <f t="shared" si="401"/>
        <v>0</v>
      </c>
      <c r="I501" s="20">
        <f t="shared" si="401"/>
        <v>0</v>
      </c>
      <c r="J501" s="20">
        <f t="shared" si="401"/>
        <v>0</v>
      </c>
      <c r="K501" s="20">
        <f t="shared" si="401"/>
        <v>0</v>
      </c>
      <c r="L501" s="20">
        <f t="shared" si="401"/>
        <v>0</v>
      </c>
      <c r="M501" s="20">
        <f t="shared" si="401"/>
        <v>0</v>
      </c>
      <c r="N501" s="20">
        <f t="shared" si="401"/>
        <v>0</v>
      </c>
      <c r="O501" s="190">
        <f t="shared" si="401"/>
        <v>0</v>
      </c>
      <c r="P501" s="85">
        <f t="shared" si="401"/>
        <v>0</v>
      </c>
      <c r="Q501" s="228">
        <f t="shared" si="401"/>
        <v>0</v>
      </c>
      <c r="R501" s="105">
        <f t="shared" si="401"/>
        <v>0</v>
      </c>
      <c r="S501" s="65">
        <f t="shared" si="396"/>
        <v>0</v>
      </c>
    </row>
    <row r="502" spans="1:19" ht="25.5" hidden="1" x14ac:dyDescent="0.25">
      <c r="A502" s="161"/>
      <c r="B502" s="16">
        <v>465111</v>
      </c>
      <c r="C502" s="17" t="s">
        <v>355</v>
      </c>
      <c r="D502" s="84"/>
      <c r="E502" s="68"/>
      <c r="F502" s="19"/>
      <c r="G502" s="19"/>
      <c r="H502" s="19"/>
      <c r="I502" s="19"/>
      <c r="J502" s="19"/>
      <c r="K502" s="19"/>
      <c r="L502" s="19"/>
      <c r="M502" s="19"/>
      <c r="N502" s="19"/>
      <c r="O502" s="49"/>
      <c r="P502" s="65">
        <f t="shared" ref="P502:P567" si="402">SUM(E502:O502)</f>
        <v>0</v>
      </c>
      <c r="Q502" s="49"/>
      <c r="R502" s="49"/>
      <c r="S502" s="65">
        <f t="shared" si="396"/>
        <v>0</v>
      </c>
    </row>
    <row r="503" spans="1:19" hidden="1" x14ac:dyDescent="0.25">
      <c r="A503" s="161"/>
      <c r="B503" s="16">
        <v>465112</v>
      </c>
      <c r="C503" s="17" t="s">
        <v>672</v>
      </c>
      <c r="D503" s="84"/>
      <c r="E503" s="68"/>
      <c r="F503" s="19"/>
      <c r="G503" s="19"/>
      <c r="H503" s="19"/>
      <c r="I503" s="19"/>
      <c r="J503" s="19"/>
      <c r="K503" s="19"/>
      <c r="L503" s="19"/>
      <c r="M503" s="19"/>
      <c r="N503" s="19"/>
      <c r="O503" s="49"/>
      <c r="P503" s="65">
        <f t="shared" si="402"/>
        <v>0</v>
      </c>
      <c r="Q503" s="49"/>
      <c r="R503" s="49"/>
      <c r="S503" s="65">
        <f t="shared" si="396"/>
        <v>0</v>
      </c>
    </row>
    <row r="504" spans="1:19" ht="25.5" hidden="1" x14ac:dyDescent="0.25">
      <c r="A504" s="271"/>
      <c r="B504" s="12">
        <v>465200</v>
      </c>
      <c r="C504" s="13" t="s">
        <v>356</v>
      </c>
      <c r="D504" s="87">
        <f>SUM(D505)</f>
        <v>0</v>
      </c>
      <c r="E504" s="71">
        <f t="shared" ref="E504:O505" si="403">SUM(E505)</f>
        <v>0</v>
      </c>
      <c r="F504" s="25">
        <f t="shared" si="403"/>
        <v>0</v>
      </c>
      <c r="G504" s="25">
        <f t="shared" si="403"/>
        <v>0</v>
      </c>
      <c r="H504" s="25">
        <f t="shared" si="403"/>
        <v>0</v>
      </c>
      <c r="I504" s="25">
        <f t="shared" si="403"/>
        <v>0</v>
      </c>
      <c r="J504" s="25">
        <f t="shared" si="403"/>
        <v>0</v>
      </c>
      <c r="K504" s="25">
        <f t="shared" si="403"/>
        <v>0</v>
      </c>
      <c r="L504" s="25">
        <f t="shared" si="403"/>
        <v>0</v>
      </c>
      <c r="M504" s="25">
        <f t="shared" si="403"/>
        <v>0</v>
      </c>
      <c r="N504" s="25">
        <f t="shared" si="403"/>
        <v>0</v>
      </c>
      <c r="O504" s="53">
        <f t="shared" si="403"/>
        <v>0</v>
      </c>
      <c r="P504" s="65">
        <f t="shared" si="402"/>
        <v>0</v>
      </c>
      <c r="Q504" s="53">
        <f t="shared" ref="Q504:R505" si="404">SUM(Q505)</f>
        <v>0</v>
      </c>
      <c r="R504" s="53">
        <f t="shared" si="404"/>
        <v>0</v>
      </c>
      <c r="S504" s="65">
        <f t="shared" si="396"/>
        <v>0</v>
      </c>
    </row>
    <row r="505" spans="1:19" ht="25.5" hidden="1" x14ac:dyDescent="0.25">
      <c r="A505" s="161"/>
      <c r="B505" s="16">
        <v>465210</v>
      </c>
      <c r="C505" s="17" t="s">
        <v>357</v>
      </c>
      <c r="D505" s="85">
        <f>SUM(D506)</f>
        <v>0</v>
      </c>
      <c r="E505" s="69">
        <f t="shared" si="403"/>
        <v>0</v>
      </c>
      <c r="F505" s="20">
        <f t="shared" si="403"/>
        <v>0</v>
      </c>
      <c r="G505" s="20">
        <f t="shared" si="403"/>
        <v>0</v>
      </c>
      <c r="H505" s="20">
        <f t="shared" si="403"/>
        <v>0</v>
      </c>
      <c r="I505" s="20">
        <f t="shared" si="403"/>
        <v>0</v>
      </c>
      <c r="J505" s="20">
        <f t="shared" si="403"/>
        <v>0</v>
      </c>
      <c r="K505" s="20">
        <f t="shared" si="403"/>
        <v>0</v>
      </c>
      <c r="L505" s="20">
        <f t="shared" si="403"/>
        <v>0</v>
      </c>
      <c r="M505" s="20">
        <f t="shared" si="403"/>
        <v>0</v>
      </c>
      <c r="N505" s="20">
        <f t="shared" si="403"/>
        <v>0</v>
      </c>
      <c r="O505" s="50">
        <f t="shared" si="403"/>
        <v>0</v>
      </c>
      <c r="P505" s="65">
        <f t="shared" si="402"/>
        <v>0</v>
      </c>
      <c r="Q505" s="50">
        <f t="shared" si="404"/>
        <v>0</v>
      </c>
      <c r="R505" s="50">
        <f t="shared" si="404"/>
        <v>0</v>
      </c>
      <c r="S505" s="65">
        <f t="shared" si="396"/>
        <v>0</v>
      </c>
    </row>
    <row r="506" spans="1:19" ht="25.5" hidden="1" x14ac:dyDescent="0.25">
      <c r="A506" s="161"/>
      <c r="B506" s="16">
        <v>465211</v>
      </c>
      <c r="C506" s="17" t="s">
        <v>357</v>
      </c>
      <c r="D506" s="84"/>
      <c r="E506" s="68"/>
      <c r="F506" s="19"/>
      <c r="G506" s="19"/>
      <c r="H506" s="19"/>
      <c r="I506" s="19"/>
      <c r="J506" s="19"/>
      <c r="K506" s="19"/>
      <c r="L506" s="19"/>
      <c r="M506" s="19"/>
      <c r="N506" s="19"/>
      <c r="O506" s="49"/>
      <c r="P506" s="65">
        <f t="shared" si="402"/>
        <v>0</v>
      </c>
      <c r="Q506" s="49"/>
      <c r="R506" s="49"/>
      <c r="S506" s="65">
        <f t="shared" si="396"/>
        <v>0</v>
      </c>
    </row>
    <row r="507" spans="1:19" ht="25.5" x14ac:dyDescent="0.25">
      <c r="A507" s="271">
        <v>33</v>
      </c>
      <c r="B507" s="12">
        <v>472000</v>
      </c>
      <c r="C507" s="21" t="s">
        <v>358</v>
      </c>
      <c r="D507" s="82">
        <f>SUM(D508,D511,D522,D525)</f>
        <v>0</v>
      </c>
      <c r="E507" s="66">
        <f t="shared" ref="E507:O507" si="405">SUM(E508,E511,E522,E525)</f>
        <v>25800000</v>
      </c>
      <c r="F507" s="14">
        <f t="shared" si="405"/>
        <v>0</v>
      </c>
      <c r="G507" s="14">
        <f t="shared" si="405"/>
        <v>0</v>
      </c>
      <c r="H507" s="14">
        <f t="shared" si="405"/>
        <v>0</v>
      </c>
      <c r="I507" s="14">
        <f t="shared" si="405"/>
        <v>0</v>
      </c>
      <c r="J507" s="14">
        <f t="shared" si="405"/>
        <v>0</v>
      </c>
      <c r="K507" s="14">
        <f t="shared" si="405"/>
        <v>0</v>
      </c>
      <c r="L507" s="14">
        <f t="shared" si="405"/>
        <v>0</v>
      </c>
      <c r="M507" s="14">
        <f t="shared" si="405"/>
        <v>0</v>
      </c>
      <c r="N507" s="14">
        <f t="shared" si="405"/>
        <v>0</v>
      </c>
      <c r="O507" s="47">
        <f t="shared" si="405"/>
        <v>0</v>
      </c>
      <c r="P507" s="65">
        <f t="shared" si="402"/>
        <v>25800000</v>
      </c>
      <c r="Q507" s="47">
        <f t="shared" ref="Q507:R507" si="406">SUM(Q508,Q511,Q522,Q525)</f>
        <v>27500000</v>
      </c>
      <c r="R507" s="47">
        <f t="shared" si="406"/>
        <v>27500000</v>
      </c>
      <c r="S507" s="65">
        <f t="shared" si="396"/>
        <v>80800000</v>
      </c>
    </row>
    <row r="508" spans="1:19" ht="25.5" hidden="1" x14ac:dyDescent="0.25">
      <c r="A508" s="271"/>
      <c r="B508" s="12">
        <v>472300</v>
      </c>
      <c r="C508" s="13" t="s">
        <v>359</v>
      </c>
      <c r="D508" s="82">
        <f>SUM(D509)</f>
        <v>0</v>
      </c>
      <c r="E508" s="66">
        <f t="shared" ref="E508:O509" si="407">SUM(E509)</f>
        <v>0</v>
      </c>
      <c r="F508" s="14">
        <f t="shared" si="407"/>
        <v>0</v>
      </c>
      <c r="G508" s="14">
        <f t="shared" si="407"/>
        <v>0</v>
      </c>
      <c r="H508" s="14">
        <f t="shared" si="407"/>
        <v>0</v>
      </c>
      <c r="I508" s="14">
        <f t="shared" si="407"/>
        <v>0</v>
      </c>
      <c r="J508" s="14">
        <f t="shared" si="407"/>
        <v>0</v>
      </c>
      <c r="K508" s="14">
        <f t="shared" si="407"/>
        <v>0</v>
      </c>
      <c r="L508" s="14">
        <f t="shared" si="407"/>
        <v>0</v>
      </c>
      <c r="M508" s="14">
        <f t="shared" si="407"/>
        <v>0</v>
      </c>
      <c r="N508" s="14">
        <f t="shared" si="407"/>
        <v>0</v>
      </c>
      <c r="O508" s="47">
        <f t="shared" si="407"/>
        <v>0</v>
      </c>
      <c r="P508" s="65">
        <f t="shared" si="402"/>
        <v>0</v>
      </c>
      <c r="Q508" s="47">
        <f t="shared" ref="Q508:R509" si="408">SUM(Q509)</f>
        <v>0</v>
      </c>
      <c r="R508" s="47">
        <f t="shared" si="408"/>
        <v>0</v>
      </c>
      <c r="S508" s="65">
        <f t="shared" si="396"/>
        <v>0</v>
      </c>
    </row>
    <row r="509" spans="1:19" ht="42" hidden="1" customHeight="1" x14ac:dyDescent="0.25">
      <c r="A509" s="161"/>
      <c r="B509" s="16">
        <v>472310</v>
      </c>
      <c r="C509" s="17" t="s">
        <v>359</v>
      </c>
      <c r="D509" s="83">
        <f>SUM(D510)</f>
        <v>0</v>
      </c>
      <c r="E509" s="67">
        <f t="shared" si="407"/>
        <v>0</v>
      </c>
      <c r="F509" s="18">
        <f t="shared" si="407"/>
        <v>0</v>
      </c>
      <c r="G509" s="18">
        <f t="shared" si="407"/>
        <v>0</v>
      </c>
      <c r="H509" s="18">
        <f t="shared" si="407"/>
        <v>0</v>
      </c>
      <c r="I509" s="18">
        <f t="shared" si="407"/>
        <v>0</v>
      </c>
      <c r="J509" s="18">
        <f t="shared" si="407"/>
        <v>0</v>
      </c>
      <c r="K509" s="18">
        <f t="shared" si="407"/>
        <v>0</v>
      </c>
      <c r="L509" s="18">
        <f t="shared" si="407"/>
        <v>0</v>
      </c>
      <c r="M509" s="18">
        <f t="shared" si="407"/>
        <v>0</v>
      </c>
      <c r="N509" s="18">
        <f t="shared" si="407"/>
        <v>0</v>
      </c>
      <c r="O509" s="48">
        <f t="shared" si="407"/>
        <v>0</v>
      </c>
      <c r="P509" s="65">
        <f t="shared" si="402"/>
        <v>0</v>
      </c>
      <c r="Q509" s="48">
        <f t="shared" si="408"/>
        <v>0</v>
      </c>
      <c r="R509" s="48">
        <f t="shared" si="408"/>
        <v>0</v>
      </c>
      <c r="S509" s="65">
        <f t="shared" si="396"/>
        <v>0</v>
      </c>
    </row>
    <row r="510" spans="1:19" ht="41.25" hidden="1" customHeight="1" x14ac:dyDescent="0.25">
      <c r="A510" s="161"/>
      <c r="B510" s="16">
        <v>472311</v>
      </c>
      <c r="C510" s="17" t="s">
        <v>360</v>
      </c>
      <c r="D510" s="84"/>
      <c r="E510" s="68"/>
      <c r="F510" s="19"/>
      <c r="G510" s="19"/>
      <c r="H510" s="19"/>
      <c r="I510" s="19"/>
      <c r="J510" s="19"/>
      <c r="K510" s="19"/>
      <c r="L510" s="19"/>
      <c r="M510" s="19"/>
      <c r="N510" s="19"/>
      <c r="O510" s="49"/>
      <c r="P510" s="65">
        <f t="shared" si="402"/>
        <v>0</v>
      </c>
      <c r="Q510" s="49"/>
      <c r="R510" s="49"/>
      <c r="S510" s="65">
        <f t="shared" si="396"/>
        <v>0</v>
      </c>
    </row>
    <row r="511" spans="1:19" ht="25.5" hidden="1" x14ac:dyDescent="0.25">
      <c r="A511" s="271"/>
      <c r="B511" s="12">
        <v>472700</v>
      </c>
      <c r="C511" s="13" t="s">
        <v>361</v>
      </c>
      <c r="D511" s="82">
        <f>SUM(D512,D520)</f>
        <v>0</v>
      </c>
      <c r="E511" s="66">
        <f t="shared" ref="E511:O511" si="409">SUM(E512,E520)</f>
        <v>0</v>
      </c>
      <c r="F511" s="14">
        <f t="shared" si="409"/>
        <v>0</v>
      </c>
      <c r="G511" s="14">
        <f t="shared" si="409"/>
        <v>0</v>
      </c>
      <c r="H511" s="14">
        <f t="shared" si="409"/>
        <v>0</v>
      </c>
      <c r="I511" s="14">
        <f t="shared" si="409"/>
        <v>0</v>
      </c>
      <c r="J511" s="14">
        <f t="shared" si="409"/>
        <v>0</v>
      </c>
      <c r="K511" s="14">
        <f t="shared" si="409"/>
        <v>0</v>
      </c>
      <c r="L511" s="14">
        <f t="shared" si="409"/>
        <v>0</v>
      </c>
      <c r="M511" s="14">
        <f t="shared" si="409"/>
        <v>0</v>
      </c>
      <c r="N511" s="14">
        <f t="shared" si="409"/>
        <v>0</v>
      </c>
      <c r="O511" s="47">
        <f t="shared" si="409"/>
        <v>0</v>
      </c>
      <c r="P511" s="65">
        <f t="shared" si="402"/>
        <v>0</v>
      </c>
      <c r="Q511" s="47">
        <f t="shared" ref="Q511:R511" si="410">SUM(Q512,Q520)</f>
        <v>0</v>
      </c>
      <c r="R511" s="47">
        <f t="shared" si="410"/>
        <v>0</v>
      </c>
      <c r="S511" s="65">
        <f t="shared" si="396"/>
        <v>0</v>
      </c>
    </row>
    <row r="512" spans="1:19" ht="19.5" hidden="1" customHeight="1" x14ac:dyDescent="0.25">
      <c r="A512" s="161"/>
      <c r="B512" s="16">
        <v>472710</v>
      </c>
      <c r="C512" s="17" t="s">
        <v>362</v>
      </c>
      <c r="D512" s="83">
        <f>SUM(D513:D519)</f>
        <v>0</v>
      </c>
      <c r="E512" s="67">
        <f t="shared" ref="E512:O512" si="411">SUM(E513:E519)</f>
        <v>0</v>
      </c>
      <c r="F512" s="18">
        <f t="shared" si="411"/>
        <v>0</v>
      </c>
      <c r="G512" s="18">
        <f t="shared" si="411"/>
        <v>0</v>
      </c>
      <c r="H512" s="18">
        <f t="shared" si="411"/>
        <v>0</v>
      </c>
      <c r="I512" s="18">
        <f t="shared" si="411"/>
        <v>0</v>
      </c>
      <c r="J512" s="18">
        <f t="shared" si="411"/>
        <v>0</v>
      </c>
      <c r="K512" s="18">
        <f t="shared" si="411"/>
        <v>0</v>
      </c>
      <c r="L512" s="18">
        <f t="shared" si="411"/>
        <v>0</v>
      </c>
      <c r="M512" s="18">
        <f t="shared" si="411"/>
        <v>0</v>
      </c>
      <c r="N512" s="18">
        <f t="shared" si="411"/>
        <v>0</v>
      </c>
      <c r="O512" s="48">
        <f t="shared" si="411"/>
        <v>0</v>
      </c>
      <c r="P512" s="65">
        <f t="shared" si="402"/>
        <v>0</v>
      </c>
      <c r="Q512" s="48">
        <f t="shared" ref="Q512:R512" si="412">SUM(Q513:Q519)</f>
        <v>0</v>
      </c>
      <c r="R512" s="48">
        <f t="shared" si="412"/>
        <v>0</v>
      </c>
      <c r="S512" s="65">
        <f t="shared" si="396"/>
        <v>0</v>
      </c>
    </row>
    <row r="513" spans="1:19" ht="46.5" hidden="1" customHeight="1" x14ac:dyDescent="0.25">
      <c r="A513" s="161"/>
      <c r="B513" s="16">
        <v>472711</v>
      </c>
      <c r="C513" s="17" t="s">
        <v>602</v>
      </c>
      <c r="D513" s="88"/>
      <c r="E513" s="72"/>
      <c r="F513" s="28"/>
      <c r="G513" s="28"/>
      <c r="H513" s="28"/>
      <c r="I513" s="28"/>
      <c r="J513" s="28"/>
      <c r="K513" s="28"/>
      <c r="L513" s="28"/>
      <c r="M513" s="28"/>
      <c r="N513" s="28"/>
      <c r="O513" s="54"/>
      <c r="P513" s="65">
        <f t="shared" si="402"/>
        <v>0</v>
      </c>
      <c r="Q513" s="54"/>
      <c r="R513" s="54"/>
      <c r="S513" s="65">
        <f t="shared" si="396"/>
        <v>0</v>
      </c>
    </row>
    <row r="514" spans="1:19" ht="38.25" hidden="1" x14ac:dyDescent="0.25">
      <c r="A514" s="161"/>
      <c r="B514" s="16">
        <v>472713</v>
      </c>
      <c r="C514" s="17" t="s">
        <v>603</v>
      </c>
      <c r="D514" s="84"/>
      <c r="E514" s="68"/>
      <c r="F514" s="19"/>
      <c r="G514" s="19"/>
      <c r="H514" s="19"/>
      <c r="I514" s="19"/>
      <c r="J514" s="19"/>
      <c r="K514" s="19"/>
      <c r="L514" s="19"/>
      <c r="M514" s="19"/>
      <c r="N514" s="19"/>
      <c r="O514" s="49"/>
      <c r="P514" s="65">
        <f t="shared" si="402"/>
        <v>0</v>
      </c>
      <c r="Q514" s="49"/>
      <c r="R514" s="49"/>
      <c r="S514" s="65">
        <f t="shared" si="396"/>
        <v>0</v>
      </c>
    </row>
    <row r="515" spans="1:19" hidden="1" x14ac:dyDescent="0.25">
      <c r="A515" s="161"/>
      <c r="B515" s="16">
        <v>472714</v>
      </c>
      <c r="C515" s="17" t="s">
        <v>363</v>
      </c>
      <c r="D515" s="84"/>
      <c r="E515" s="68"/>
      <c r="F515" s="19"/>
      <c r="G515" s="19"/>
      <c r="H515" s="19"/>
      <c r="I515" s="19"/>
      <c r="J515" s="19"/>
      <c r="K515" s="19"/>
      <c r="L515" s="19"/>
      <c r="M515" s="19"/>
      <c r="N515" s="19"/>
      <c r="O515" s="49"/>
      <c r="P515" s="65">
        <f t="shared" si="402"/>
        <v>0</v>
      </c>
      <c r="Q515" s="49"/>
      <c r="R515" s="49"/>
      <c r="S515" s="65">
        <f t="shared" si="396"/>
        <v>0</v>
      </c>
    </row>
    <row r="516" spans="1:19" ht="65.25" hidden="1" customHeight="1" x14ac:dyDescent="0.25">
      <c r="A516" s="161"/>
      <c r="B516" s="16">
        <v>472715</v>
      </c>
      <c r="C516" s="17" t="s">
        <v>364</v>
      </c>
      <c r="D516" s="84"/>
      <c r="E516" s="68"/>
      <c r="F516" s="19"/>
      <c r="G516" s="19"/>
      <c r="H516" s="19"/>
      <c r="I516" s="19"/>
      <c r="J516" s="19"/>
      <c r="K516" s="19"/>
      <c r="L516" s="19"/>
      <c r="M516" s="19"/>
      <c r="N516" s="19"/>
      <c r="O516" s="49"/>
      <c r="P516" s="65">
        <f t="shared" si="402"/>
        <v>0</v>
      </c>
      <c r="Q516" s="49"/>
      <c r="R516" s="49"/>
      <c r="S516" s="65">
        <f t="shared" si="396"/>
        <v>0</v>
      </c>
    </row>
    <row r="517" spans="1:19" ht="51.75" hidden="1" customHeight="1" x14ac:dyDescent="0.25">
      <c r="A517" s="161"/>
      <c r="B517" s="16">
        <v>472717</v>
      </c>
      <c r="C517" s="17" t="s">
        <v>604</v>
      </c>
      <c r="D517" s="84"/>
      <c r="E517" s="68"/>
      <c r="F517" s="19"/>
      <c r="G517" s="19"/>
      <c r="H517" s="19"/>
      <c r="I517" s="19"/>
      <c r="J517" s="19"/>
      <c r="K517" s="19"/>
      <c r="L517" s="19"/>
      <c r="M517" s="19"/>
      <c r="N517" s="19"/>
      <c r="O517" s="49"/>
      <c r="P517" s="65">
        <f t="shared" si="402"/>
        <v>0</v>
      </c>
      <c r="Q517" s="49"/>
      <c r="R517" s="49"/>
      <c r="S517" s="65">
        <f t="shared" si="396"/>
        <v>0</v>
      </c>
    </row>
    <row r="518" spans="1:19" ht="72" hidden="1" customHeight="1" x14ac:dyDescent="0.25">
      <c r="A518" s="161"/>
      <c r="B518" s="16">
        <v>472718</v>
      </c>
      <c r="C518" s="17" t="s">
        <v>605</v>
      </c>
      <c r="D518" s="84"/>
      <c r="E518" s="68"/>
      <c r="F518" s="19"/>
      <c r="G518" s="19"/>
      <c r="H518" s="19"/>
      <c r="I518" s="19"/>
      <c r="J518" s="19"/>
      <c r="K518" s="19"/>
      <c r="L518" s="19"/>
      <c r="M518" s="19"/>
      <c r="N518" s="19"/>
      <c r="O518" s="49"/>
      <c r="P518" s="65">
        <f t="shared" si="402"/>
        <v>0</v>
      </c>
      <c r="Q518" s="49"/>
      <c r="R518" s="49"/>
      <c r="S518" s="65">
        <f t="shared" si="396"/>
        <v>0</v>
      </c>
    </row>
    <row r="519" spans="1:19" ht="63.75" hidden="1" x14ac:dyDescent="0.25">
      <c r="A519" s="161"/>
      <c r="B519" s="16">
        <v>472719</v>
      </c>
      <c r="C519" s="17" t="s">
        <v>606</v>
      </c>
      <c r="D519" s="84"/>
      <c r="E519" s="68"/>
      <c r="F519" s="19"/>
      <c r="G519" s="19"/>
      <c r="H519" s="19"/>
      <c r="I519" s="19"/>
      <c r="J519" s="19"/>
      <c r="K519" s="19"/>
      <c r="L519" s="19"/>
      <c r="M519" s="19"/>
      <c r="N519" s="19"/>
      <c r="O519" s="49"/>
      <c r="P519" s="65">
        <f t="shared" si="402"/>
        <v>0</v>
      </c>
      <c r="Q519" s="49"/>
      <c r="R519" s="49"/>
      <c r="S519" s="65">
        <f t="shared" si="396"/>
        <v>0</v>
      </c>
    </row>
    <row r="520" spans="1:19" ht="32.25" hidden="1" customHeight="1" x14ac:dyDescent="0.25">
      <c r="A520" s="161"/>
      <c r="B520" s="16">
        <v>472720</v>
      </c>
      <c r="C520" s="17" t="s">
        <v>365</v>
      </c>
      <c r="D520" s="83">
        <f>SUM(D521)</f>
        <v>0</v>
      </c>
      <c r="E520" s="67">
        <f t="shared" ref="E520:O520" si="413">SUM(E521)</f>
        <v>0</v>
      </c>
      <c r="F520" s="18">
        <f t="shared" si="413"/>
        <v>0</v>
      </c>
      <c r="G520" s="18">
        <f t="shared" si="413"/>
        <v>0</v>
      </c>
      <c r="H520" s="18">
        <f t="shared" si="413"/>
        <v>0</v>
      </c>
      <c r="I520" s="18">
        <f t="shared" si="413"/>
        <v>0</v>
      </c>
      <c r="J520" s="18">
        <f t="shared" si="413"/>
        <v>0</v>
      </c>
      <c r="K520" s="18">
        <f t="shared" si="413"/>
        <v>0</v>
      </c>
      <c r="L520" s="18">
        <f t="shared" si="413"/>
        <v>0</v>
      </c>
      <c r="M520" s="18">
        <f t="shared" si="413"/>
        <v>0</v>
      </c>
      <c r="N520" s="18">
        <f t="shared" si="413"/>
        <v>0</v>
      </c>
      <c r="O520" s="48">
        <f t="shared" si="413"/>
        <v>0</v>
      </c>
      <c r="P520" s="65">
        <f t="shared" si="402"/>
        <v>0</v>
      </c>
      <c r="Q520" s="48">
        <f t="shared" ref="Q520:R520" si="414">SUM(Q521)</f>
        <v>0</v>
      </c>
      <c r="R520" s="48">
        <f t="shared" si="414"/>
        <v>0</v>
      </c>
      <c r="S520" s="65">
        <f t="shared" si="396"/>
        <v>0</v>
      </c>
    </row>
    <row r="521" spans="1:19" hidden="1" x14ac:dyDescent="0.25">
      <c r="A521" s="161"/>
      <c r="B521" s="16">
        <v>472721</v>
      </c>
      <c r="C521" s="17" t="s">
        <v>673</v>
      </c>
      <c r="D521" s="84"/>
      <c r="E521" s="68"/>
      <c r="F521" s="19"/>
      <c r="G521" s="19"/>
      <c r="H521" s="19"/>
      <c r="I521" s="19"/>
      <c r="J521" s="19"/>
      <c r="K521" s="19"/>
      <c r="L521" s="19"/>
      <c r="M521" s="19"/>
      <c r="N521" s="19"/>
      <c r="O521" s="49"/>
      <c r="P521" s="65">
        <f t="shared" si="402"/>
        <v>0</v>
      </c>
      <c r="Q521" s="49"/>
      <c r="R521" s="49"/>
      <c r="S521" s="65">
        <f t="shared" si="396"/>
        <v>0</v>
      </c>
    </row>
    <row r="522" spans="1:19" ht="25.5" x14ac:dyDescent="0.25">
      <c r="A522" s="271"/>
      <c r="B522" s="12">
        <v>472800</v>
      </c>
      <c r="C522" s="13" t="s">
        <v>366</v>
      </c>
      <c r="D522" s="82">
        <f>SUM(D523)</f>
        <v>0</v>
      </c>
      <c r="E522" s="66">
        <f t="shared" ref="E522:O523" si="415">SUM(E523)</f>
        <v>25800000</v>
      </c>
      <c r="F522" s="14">
        <f t="shared" si="415"/>
        <v>0</v>
      </c>
      <c r="G522" s="14">
        <f t="shared" si="415"/>
        <v>0</v>
      </c>
      <c r="H522" s="14">
        <f t="shared" si="415"/>
        <v>0</v>
      </c>
      <c r="I522" s="14">
        <f t="shared" si="415"/>
        <v>0</v>
      </c>
      <c r="J522" s="14">
        <f t="shared" si="415"/>
        <v>0</v>
      </c>
      <c r="K522" s="14">
        <f t="shared" si="415"/>
        <v>0</v>
      </c>
      <c r="L522" s="14">
        <f t="shared" si="415"/>
        <v>0</v>
      </c>
      <c r="M522" s="14">
        <f t="shared" si="415"/>
        <v>0</v>
      </c>
      <c r="N522" s="14">
        <f t="shared" si="415"/>
        <v>0</v>
      </c>
      <c r="O522" s="47">
        <f t="shared" si="415"/>
        <v>0</v>
      </c>
      <c r="P522" s="65">
        <f t="shared" si="402"/>
        <v>25800000</v>
      </c>
      <c r="Q522" s="47">
        <f t="shared" ref="Q522:R523" si="416">SUM(Q523)</f>
        <v>27500000</v>
      </c>
      <c r="R522" s="47">
        <f t="shared" si="416"/>
        <v>27500000</v>
      </c>
      <c r="S522" s="65">
        <f t="shared" si="396"/>
        <v>80800000</v>
      </c>
    </row>
    <row r="523" spans="1:19" ht="30" customHeight="1" x14ac:dyDescent="0.25">
      <c r="A523" s="161"/>
      <c r="B523" s="16">
        <v>472810</v>
      </c>
      <c r="C523" s="17" t="s">
        <v>367</v>
      </c>
      <c r="D523" s="83">
        <f>SUM(D524)</f>
        <v>0</v>
      </c>
      <c r="E523" s="67">
        <f t="shared" si="415"/>
        <v>25800000</v>
      </c>
      <c r="F523" s="18">
        <f t="shared" si="415"/>
        <v>0</v>
      </c>
      <c r="G523" s="18">
        <f t="shared" si="415"/>
        <v>0</v>
      </c>
      <c r="H523" s="18">
        <f t="shared" si="415"/>
        <v>0</v>
      </c>
      <c r="I523" s="18">
        <f t="shared" si="415"/>
        <v>0</v>
      </c>
      <c r="J523" s="18">
        <f t="shared" si="415"/>
        <v>0</v>
      </c>
      <c r="K523" s="18">
        <f t="shared" si="415"/>
        <v>0</v>
      </c>
      <c r="L523" s="18">
        <f t="shared" si="415"/>
        <v>0</v>
      </c>
      <c r="M523" s="18">
        <f t="shared" si="415"/>
        <v>0</v>
      </c>
      <c r="N523" s="18">
        <f t="shared" si="415"/>
        <v>0</v>
      </c>
      <c r="O523" s="48">
        <f t="shared" si="415"/>
        <v>0</v>
      </c>
      <c r="P523" s="65">
        <f t="shared" si="402"/>
        <v>25800000</v>
      </c>
      <c r="Q523" s="48">
        <f t="shared" si="416"/>
        <v>27500000</v>
      </c>
      <c r="R523" s="48">
        <f t="shared" si="416"/>
        <v>27500000</v>
      </c>
      <c r="S523" s="65">
        <f t="shared" si="396"/>
        <v>80800000</v>
      </c>
    </row>
    <row r="524" spans="1:19" ht="25.5" x14ac:dyDescent="0.25">
      <c r="A524" s="161"/>
      <c r="B524" s="16">
        <v>472811</v>
      </c>
      <c r="C524" s="17" t="s">
        <v>366</v>
      </c>
      <c r="D524" s="84"/>
      <c r="E524" s="68">
        <f>21800000+4000000</f>
        <v>25800000</v>
      </c>
      <c r="F524" s="19"/>
      <c r="G524" s="19"/>
      <c r="H524" s="19"/>
      <c r="I524" s="19"/>
      <c r="J524" s="19"/>
      <c r="K524" s="19"/>
      <c r="L524" s="19"/>
      <c r="M524" s="19"/>
      <c r="N524" s="19"/>
      <c r="O524" s="49"/>
      <c r="P524" s="65">
        <f t="shared" si="402"/>
        <v>25800000</v>
      </c>
      <c r="Q524" s="49">
        <v>27500000</v>
      </c>
      <c r="R524" s="49">
        <v>27500000</v>
      </c>
      <c r="S524" s="65">
        <f t="shared" si="396"/>
        <v>80800000</v>
      </c>
    </row>
    <row r="525" spans="1:19" hidden="1" x14ac:dyDescent="0.25">
      <c r="A525" s="271"/>
      <c r="B525" s="12">
        <v>472900</v>
      </c>
      <c r="C525" s="13" t="s">
        <v>368</v>
      </c>
      <c r="D525" s="82">
        <f>SUM(D526)</f>
        <v>0</v>
      </c>
      <c r="E525" s="66">
        <f t="shared" ref="E525:O526" si="417">SUM(E526)</f>
        <v>0</v>
      </c>
      <c r="F525" s="14">
        <f t="shared" si="417"/>
        <v>0</v>
      </c>
      <c r="G525" s="14">
        <f t="shared" si="417"/>
        <v>0</v>
      </c>
      <c r="H525" s="14">
        <f t="shared" si="417"/>
        <v>0</v>
      </c>
      <c r="I525" s="14">
        <f t="shared" si="417"/>
        <v>0</v>
      </c>
      <c r="J525" s="14">
        <f t="shared" si="417"/>
        <v>0</v>
      </c>
      <c r="K525" s="14">
        <f t="shared" si="417"/>
        <v>0</v>
      </c>
      <c r="L525" s="14">
        <f t="shared" si="417"/>
        <v>0</v>
      </c>
      <c r="M525" s="14">
        <f t="shared" si="417"/>
        <v>0</v>
      </c>
      <c r="N525" s="14">
        <f t="shared" si="417"/>
        <v>0</v>
      </c>
      <c r="O525" s="47">
        <f t="shared" si="417"/>
        <v>0</v>
      </c>
      <c r="P525" s="65">
        <f t="shared" si="402"/>
        <v>0</v>
      </c>
      <c r="Q525" s="47">
        <f t="shared" ref="Q525:R526" si="418">SUM(Q526)</f>
        <v>0</v>
      </c>
      <c r="R525" s="47">
        <f t="shared" si="418"/>
        <v>0</v>
      </c>
      <c r="S525" s="65">
        <f t="shared" si="396"/>
        <v>0</v>
      </c>
    </row>
    <row r="526" spans="1:19" hidden="1" x14ac:dyDescent="0.25">
      <c r="A526" s="161"/>
      <c r="B526" s="16">
        <v>472930</v>
      </c>
      <c r="C526" s="17" t="s">
        <v>369</v>
      </c>
      <c r="D526" s="83">
        <f>SUM(D527)</f>
        <v>0</v>
      </c>
      <c r="E526" s="67">
        <f t="shared" si="417"/>
        <v>0</v>
      </c>
      <c r="F526" s="18">
        <f t="shared" si="417"/>
        <v>0</v>
      </c>
      <c r="G526" s="18">
        <f t="shared" si="417"/>
        <v>0</v>
      </c>
      <c r="H526" s="18">
        <f t="shared" si="417"/>
        <v>0</v>
      </c>
      <c r="I526" s="18">
        <f t="shared" si="417"/>
        <v>0</v>
      </c>
      <c r="J526" s="18">
        <f t="shared" si="417"/>
        <v>0</v>
      </c>
      <c r="K526" s="18">
        <f t="shared" si="417"/>
        <v>0</v>
      </c>
      <c r="L526" s="18">
        <f t="shared" si="417"/>
        <v>0</v>
      </c>
      <c r="M526" s="18">
        <f t="shared" si="417"/>
        <v>0</v>
      </c>
      <c r="N526" s="18">
        <f t="shared" si="417"/>
        <v>0</v>
      </c>
      <c r="O526" s="48">
        <f t="shared" si="417"/>
        <v>0</v>
      </c>
      <c r="P526" s="65">
        <f t="shared" si="402"/>
        <v>0</v>
      </c>
      <c r="Q526" s="48">
        <f t="shared" si="418"/>
        <v>0</v>
      </c>
      <c r="R526" s="48">
        <f t="shared" si="418"/>
        <v>0</v>
      </c>
      <c r="S526" s="65">
        <f t="shared" si="396"/>
        <v>0</v>
      </c>
    </row>
    <row r="527" spans="1:19" ht="25.5" hidden="1" x14ac:dyDescent="0.25">
      <c r="A527" s="161"/>
      <c r="B527" s="16">
        <v>472931</v>
      </c>
      <c r="C527" s="17" t="s">
        <v>608</v>
      </c>
      <c r="D527" s="84"/>
      <c r="E527" s="68"/>
      <c r="F527" s="19"/>
      <c r="G527" s="19"/>
      <c r="H527" s="19"/>
      <c r="I527" s="19"/>
      <c r="J527" s="19"/>
      <c r="K527" s="19"/>
      <c r="L527" s="19"/>
      <c r="M527" s="19"/>
      <c r="N527" s="19"/>
      <c r="O527" s="49"/>
      <c r="P527" s="65">
        <f t="shared" si="402"/>
        <v>0</v>
      </c>
      <c r="Q527" s="49"/>
      <c r="R527" s="49"/>
      <c r="S527" s="65">
        <f t="shared" si="396"/>
        <v>0</v>
      </c>
    </row>
    <row r="528" spans="1:19" ht="29.25" customHeight="1" x14ac:dyDescent="0.25">
      <c r="A528" s="271">
        <v>34</v>
      </c>
      <c r="B528" s="12">
        <v>481000</v>
      </c>
      <c r="C528" s="21" t="s">
        <v>370</v>
      </c>
      <c r="D528" s="82">
        <f>SUM(D529,D534)</f>
        <v>7400000</v>
      </c>
      <c r="E528" s="66">
        <f t="shared" ref="E528:O528" si="419">SUM(E529,E534)</f>
        <v>7400000</v>
      </c>
      <c r="F528" s="14">
        <f t="shared" si="419"/>
        <v>0</v>
      </c>
      <c r="G528" s="14">
        <f t="shared" si="419"/>
        <v>0</v>
      </c>
      <c r="H528" s="14">
        <f t="shared" si="419"/>
        <v>0</v>
      </c>
      <c r="I528" s="14">
        <f t="shared" si="419"/>
        <v>0</v>
      </c>
      <c r="J528" s="14">
        <f t="shared" si="419"/>
        <v>0</v>
      </c>
      <c r="K528" s="14">
        <f t="shared" si="419"/>
        <v>0</v>
      </c>
      <c r="L528" s="14">
        <f t="shared" si="419"/>
        <v>0</v>
      </c>
      <c r="M528" s="14">
        <f t="shared" si="419"/>
        <v>0</v>
      </c>
      <c r="N528" s="14">
        <f t="shared" si="419"/>
        <v>0</v>
      </c>
      <c r="O528" s="47">
        <f t="shared" si="419"/>
        <v>0</v>
      </c>
      <c r="P528" s="65">
        <f t="shared" si="402"/>
        <v>7400000</v>
      </c>
      <c r="Q528" s="47">
        <f t="shared" ref="Q528:R528" si="420">SUM(Q529,Q534)</f>
        <v>8800000</v>
      </c>
      <c r="R528" s="47">
        <f t="shared" si="420"/>
        <v>9000000</v>
      </c>
      <c r="S528" s="65">
        <f t="shared" si="396"/>
        <v>25200000</v>
      </c>
    </row>
    <row r="529" spans="1:19" ht="46.5" hidden="1" customHeight="1" x14ac:dyDescent="0.25">
      <c r="A529" s="271"/>
      <c r="B529" s="12">
        <v>481100</v>
      </c>
      <c r="C529" s="13" t="s">
        <v>371</v>
      </c>
      <c r="D529" s="82">
        <f>SUM(D530,D532)</f>
        <v>0</v>
      </c>
      <c r="E529" s="66">
        <f t="shared" ref="E529:O529" si="421">SUM(E530,E532)</f>
        <v>0</v>
      </c>
      <c r="F529" s="14">
        <f t="shared" si="421"/>
        <v>0</v>
      </c>
      <c r="G529" s="14">
        <f t="shared" si="421"/>
        <v>0</v>
      </c>
      <c r="H529" s="14">
        <f t="shared" si="421"/>
        <v>0</v>
      </c>
      <c r="I529" s="14">
        <f t="shared" si="421"/>
        <v>0</v>
      </c>
      <c r="J529" s="14">
        <f t="shared" si="421"/>
        <v>0</v>
      </c>
      <c r="K529" s="14">
        <f t="shared" si="421"/>
        <v>0</v>
      </c>
      <c r="L529" s="14">
        <f t="shared" si="421"/>
        <v>0</v>
      </c>
      <c r="M529" s="14">
        <f t="shared" si="421"/>
        <v>0</v>
      </c>
      <c r="N529" s="14">
        <f t="shared" si="421"/>
        <v>0</v>
      </c>
      <c r="O529" s="47">
        <f t="shared" si="421"/>
        <v>0</v>
      </c>
      <c r="P529" s="65">
        <f t="shared" si="402"/>
        <v>0</v>
      </c>
      <c r="Q529" s="47">
        <f t="shared" ref="Q529:R529" si="422">SUM(Q530,Q532)</f>
        <v>0</v>
      </c>
      <c r="R529" s="47">
        <f t="shared" si="422"/>
        <v>0</v>
      </c>
      <c r="S529" s="65">
        <f t="shared" si="396"/>
        <v>0</v>
      </c>
    </row>
    <row r="530" spans="1:19" ht="55.5" hidden="1" customHeight="1" x14ac:dyDescent="0.25">
      <c r="A530" s="271"/>
      <c r="B530" s="16">
        <v>481120</v>
      </c>
      <c r="C530" s="17" t="s">
        <v>372</v>
      </c>
      <c r="D530" s="83">
        <f>SUM(D531)</f>
        <v>0</v>
      </c>
      <c r="E530" s="67">
        <f t="shared" ref="E530:O530" si="423">SUM(E531)</f>
        <v>0</v>
      </c>
      <c r="F530" s="18">
        <f t="shared" si="423"/>
        <v>0</v>
      </c>
      <c r="G530" s="18">
        <f t="shared" si="423"/>
        <v>0</v>
      </c>
      <c r="H530" s="18">
        <f t="shared" si="423"/>
        <v>0</v>
      </c>
      <c r="I530" s="18">
        <f t="shared" si="423"/>
        <v>0</v>
      </c>
      <c r="J530" s="18">
        <f t="shared" si="423"/>
        <v>0</v>
      </c>
      <c r="K530" s="18">
        <f t="shared" si="423"/>
        <v>0</v>
      </c>
      <c r="L530" s="18">
        <f t="shared" si="423"/>
        <v>0</v>
      </c>
      <c r="M530" s="18">
        <f t="shared" si="423"/>
        <v>0</v>
      </c>
      <c r="N530" s="18">
        <f t="shared" si="423"/>
        <v>0</v>
      </c>
      <c r="O530" s="48">
        <f t="shared" si="423"/>
        <v>0</v>
      </c>
      <c r="P530" s="65">
        <f t="shared" si="402"/>
        <v>0</v>
      </c>
      <c r="Q530" s="48">
        <f t="shared" ref="Q530:R530" si="424">SUM(Q531)</f>
        <v>0</v>
      </c>
      <c r="R530" s="48">
        <f t="shared" si="424"/>
        <v>0</v>
      </c>
      <c r="S530" s="65">
        <f t="shared" si="396"/>
        <v>0</v>
      </c>
    </row>
    <row r="531" spans="1:19" ht="51" hidden="1" x14ac:dyDescent="0.25">
      <c r="A531" s="271"/>
      <c r="B531" s="16">
        <v>481121</v>
      </c>
      <c r="C531" s="17" t="s">
        <v>607</v>
      </c>
      <c r="D531" s="92"/>
      <c r="E531" s="76"/>
      <c r="F531" s="32"/>
      <c r="G531" s="32"/>
      <c r="H531" s="32"/>
      <c r="I531" s="32"/>
      <c r="J531" s="32"/>
      <c r="K531" s="32"/>
      <c r="L531" s="32"/>
      <c r="M531" s="32"/>
      <c r="N531" s="32"/>
      <c r="O531" s="58"/>
      <c r="P531" s="65">
        <f t="shared" si="402"/>
        <v>0</v>
      </c>
      <c r="Q531" s="58"/>
      <c r="R531" s="58"/>
      <c r="S531" s="65">
        <f t="shared" si="396"/>
        <v>0</v>
      </c>
    </row>
    <row r="532" spans="1:19" hidden="1" x14ac:dyDescent="0.25">
      <c r="A532" s="161"/>
      <c r="B532" s="16">
        <v>481130</v>
      </c>
      <c r="C532" s="17" t="s">
        <v>373</v>
      </c>
      <c r="D532" s="83">
        <f>SUM(D533)</f>
        <v>0</v>
      </c>
      <c r="E532" s="67">
        <f t="shared" ref="E532:O532" si="425">SUM(E533)</f>
        <v>0</v>
      </c>
      <c r="F532" s="18">
        <f t="shared" si="425"/>
        <v>0</v>
      </c>
      <c r="G532" s="18">
        <f t="shared" si="425"/>
        <v>0</v>
      </c>
      <c r="H532" s="18">
        <f t="shared" si="425"/>
        <v>0</v>
      </c>
      <c r="I532" s="18">
        <f t="shared" si="425"/>
        <v>0</v>
      </c>
      <c r="J532" s="18">
        <f t="shared" si="425"/>
        <v>0</v>
      </c>
      <c r="K532" s="18">
        <f t="shared" si="425"/>
        <v>0</v>
      </c>
      <c r="L532" s="18">
        <f t="shared" si="425"/>
        <v>0</v>
      </c>
      <c r="M532" s="18">
        <f t="shared" si="425"/>
        <v>0</v>
      </c>
      <c r="N532" s="18">
        <f t="shared" si="425"/>
        <v>0</v>
      </c>
      <c r="O532" s="48">
        <f t="shared" si="425"/>
        <v>0</v>
      </c>
      <c r="P532" s="65">
        <f t="shared" si="402"/>
        <v>0</v>
      </c>
      <c r="Q532" s="48">
        <f t="shared" ref="Q532:R532" si="426">SUM(Q533)</f>
        <v>0</v>
      </c>
      <c r="R532" s="48">
        <f t="shared" si="426"/>
        <v>0</v>
      </c>
      <c r="S532" s="65">
        <f t="shared" si="396"/>
        <v>0</v>
      </c>
    </row>
    <row r="533" spans="1:19" ht="25.5" hidden="1" x14ac:dyDescent="0.25">
      <c r="A533" s="161"/>
      <c r="B533" s="16">
        <v>481131</v>
      </c>
      <c r="C533" s="17" t="s">
        <v>374</v>
      </c>
      <c r="D533" s="84"/>
      <c r="E533" s="68"/>
      <c r="F533" s="19"/>
      <c r="G533" s="19"/>
      <c r="H533" s="19"/>
      <c r="I533" s="19"/>
      <c r="J533" s="19"/>
      <c r="K533" s="19"/>
      <c r="L533" s="19"/>
      <c r="M533" s="19"/>
      <c r="N533" s="19"/>
      <c r="O533" s="49"/>
      <c r="P533" s="65">
        <f t="shared" si="402"/>
        <v>0</v>
      </c>
      <c r="Q533" s="49"/>
      <c r="R533" s="49"/>
      <c r="S533" s="65">
        <f t="shared" si="396"/>
        <v>0</v>
      </c>
    </row>
    <row r="534" spans="1:19" ht="25.5" x14ac:dyDescent="0.25">
      <c r="A534" s="271"/>
      <c r="B534" s="12">
        <v>481900</v>
      </c>
      <c r="C534" s="13" t="s">
        <v>375</v>
      </c>
      <c r="D534" s="82">
        <f>SUM(D535,D539,,D537,D542,D544)</f>
        <v>7400000</v>
      </c>
      <c r="E534" s="66">
        <f t="shared" ref="E534:O534" si="427">SUM(E535,E539,,E537,E542,E544)</f>
        <v>7400000</v>
      </c>
      <c r="F534" s="14">
        <f t="shared" si="427"/>
        <v>0</v>
      </c>
      <c r="G534" s="14">
        <f t="shared" si="427"/>
        <v>0</v>
      </c>
      <c r="H534" s="14">
        <f t="shared" si="427"/>
        <v>0</v>
      </c>
      <c r="I534" s="14">
        <f t="shared" si="427"/>
        <v>0</v>
      </c>
      <c r="J534" s="14">
        <f t="shared" si="427"/>
        <v>0</v>
      </c>
      <c r="K534" s="14">
        <f t="shared" si="427"/>
        <v>0</v>
      </c>
      <c r="L534" s="14">
        <f t="shared" si="427"/>
        <v>0</v>
      </c>
      <c r="M534" s="14">
        <f t="shared" si="427"/>
        <v>0</v>
      </c>
      <c r="N534" s="14">
        <f t="shared" si="427"/>
        <v>0</v>
      </c>
      <c r="O534" s="47">
        <f t="shared" si="427"/>
        <v>0</v>
      </c>
      <c r="P534" s="65">
        <f t="shared" si="402"/>
        <v>7400000</v>
      </c>
      <c r="Q534" s="47">
        <f t="shared" ref="Q534:R534" si="428">SUM(Q535,Q539,,Q537,Q542,Q544)</f>
        <v>8800000</v>
      </c>
      <c r="R534" s="47">
        <f t="shared" si="428"/>
        <v>9000000</v>
      </c>
      <c r="S534" s="65">
        <f t="shared" si="396"/>
        <v>25200000</v>
      </c>
    </row>
    <row r="535" spans="1:19" ht="25.5" hidden="1" x14ac:dyDescent="0.25">
      <c r="A535" s="161"/>
      <c r="B535" s="16">
        <v>481910</v>
      </c>
      <c r="C535" s="17" t="s">
        <v>376</v>
      </c>
      <c r="D535" s="83">
        <f>SUM(D536)</f>
        <v>0</v>
      </c>
      <c r="E535" s="67">
        <f t="shared" ref="E535:O535" si="429">SUM(E536)</f>
        <v>0</v>
      </c>
      <c r="F535" s="18">
        <f t="shared" si="429"/>
        <v>0</v>
      </c>
      <c r="G535" s="18">
        <f t="shared" si="429"/>
        <v>0</v>
      </c>
      <c r="H535" s="18">
        <f t="shared" si="429"/>
        <v>0</v>
      </c>
      <c r="I535" s="18">
        <f t="shared" si="429"/>
        <v>0</v>
      </c>
      <c r="J535" s="18">
        <f t="shared" si="429"/>
        <v>0</v>
      </c>
      <c r="K535" s="18">
        <f t="shared" si="429"/>
        <v>0</v>
      </c>
      <c r="L535" s="18">
        <f t="shared" si="429"/>
        <v>0</v>
      </c>
      <c r="M535" s="18">
        <f t="shared" si="429"/>
        <v>0</v>
      </c>
      <c r="N535" s="18">
        <f t="shared" si="429"/>
        <v>0</v>
      </c>
      <c r="O535" s="48">
        <f t="shared" si="429"/>
        <v>0</v>
      </c>
      <c r="P535" s="65">
        <f t="shared" si="402"/>
        <v>0</v>
      </c>
      <c r="Q535" s="48">
        <f t="shared" ref="Q535:R535" si="430">SUM(Q536)</f>
        <v>0</v>
      </c>
      <c r="R535" s="48">
        <f t="shared" si="430"/>
        <v>0</v>
      </c>
      <c r="S535" s="65">
        <f t="shared" si="396"/>
        <v>0</v>
      </c>
    </row>
    <row r="536" spans="1:19" ht="25.5" hidden="1" x14ac:dyDescent="0.25">
      <c r="A536" s="161"/>
      <c r="B536" s="16">
        <v>481911</v>
      </c>
      <c r="C536" s="17" t="s">
        <v>377</v>
      </c>
      <c r="D536" s="84"/>
      <c r="E536" s="68"/>
      <c r="F536" s="19"/>
      <c r="G536" s="19"/>
      <c r="H536" s="19"/>
      <c r="I536" s="19"/>
      <c r="J536" s="19"/>
      <c r="K536" s="19"/>
      <c r="L536" s="19"/>
      <c r="M536" s="19"/>
      <c r="N536" s="19"/>
      <c r="O536" s="49"/>
      <c r="P536" s="65">
        <f t="shared" si="402"/>
        <v>0</v>
      </c>
      <c r="Q536" s="49"/>
      <c r="R536" s="49"/>
      <c r="S536" s="65">
        <f t="shared" si="396"/>
        <v>0</v>
      </c>
    </row>
    <row r="537" spans="1:19" hidden="1" x14ac:dyDescent="0.25">
      <c r="A537" s="161"/>
      <c r="B537" s="16">
        <v>481930</v>
      </c>
      <c r="C537" s="17" t="s">
        <v>378</v>
      </c>
      <c r="D537" s="85">
        <f>SUM(D538)</f>
        <v>0</v>
      </c>
      <c r="E537" s="69">
        <f t="shared" ref="E537:O537" si="431">SUM(E538)</f>
        <v>0</v>
      </c>
      <c r="F537" s="20">
        <f t="shared" si="431"/>
        <v>0</v>
      </c>
      <c r="G537" s="20">
        <f t="shared" si="431"/>
        <v>0</v>
      </c>
      <c r="H537" s="20">
        <f t="shared" si="431"/>
        <v>0</v>
      </c>
      <c r="I537" s="20">
        <f t="shared" si="431"/>
        <v>0</v>
      </c>
      <c r="J537" s="20">
        <f t="shared" si="431"/>
        <v>0</v>
      </c>
      <c r="K537" s="20">
        <f t="shared" si="431"/>
        <v>0</v>
      </c>
      <c r="L537" s="20">
        <f t="shared" si="431"/>
        <v>0</v>
      </c>
      <c r="M537" s="20">
        <f t="shared" si="431"/>
        <v>0</v>
      </c>
      <c r="N537" s="20">
        <f t="shared" si="431"/>
        <v>0</v>
      </c>
      <c r="O537" s="50">
        <f t="shared" si="431"/>
        <v>0</v>
      </c>
      <c r="P537" s="65">
        <f t="shared" si="402"/>
        <v>0</v>
      </c>
      <c r="Q537" s="50">
        <f t="shared" ref="Q537:R537" si="432">SUM(Q538)</f>
        <v>0</v>
      </c>
      <c r="R537" s="50">
        <f t="shared" si="432"/>
        <v>0</v>
      </c>
      <c r="S537" s="65">
        <f t="shared" si="396"/>
        <v>0</v>
      </c>
    </row>
    <row r="538" spans="1:19" hidden="1" x14ac:dyDescent="0.25">
      <c r="A538" s="161"/>
      <c r="B538" s="16">
        <v>481931</v>
      </c>
      <c r="C538" s="17" t="s">
        <v>378</v>
      </c>
      <c r="D538" s="84"/>
      <c r="E538" s="68"/>
      <c r="F538" s="19"/>
      <c r="G538" s="19"/>
      <c r="H538" s="19"/>
      <c r="I538" s="19"/>
      <c r="J538" s="19"/>
      <c r="K538" s="19"/>
      <c r="L538" s="19"/>
      <c r="M538" s="19"/>
      <c r="N538" s="19"/>
      <c r="O538" s="49"/>
      <c r="P538" s="65">
        <f t="shared" si="402"/>
        <v>0</v>
      </c>
      <c r="Q538" s="49"/>
      <c r="R538" s="49"/>
      <c r="S538" s="65">
        <f t="shared" si="396"/>
        <v>0</v>
      </c>
    </row>
    <row r="539" spans="1:19" ht="25.5" x14ac:dyDescent="0.25">
      <c r="A539" s="161"/>
      <c r="B539" s="16">
        <v>481940</v>
      </c>
      <c r="C539" s="17" t="s">
        <v>379</v>
      </c>
      <c r="D539" s="83">
        <f>SUM(D540:D541)</f>
        <v>7400000</v>
      </c>
      <c r="E539" s="67">
        <f t="shared" ref="E539:O539" si="433">SUM(E540:E541)</f>
        <v>7400000</v>
      </c>
      <c r="F539" s="18">
        <f t="shared" si="433"/>
        <v>0</v>
      </c>
      <c r="G539" s="18">
        <f t="shared" si="433"/>
        <v>0</v>
      </c>
      <c r="H539" s="18">
        <f t="shared" si="433"/>
        <v>0</v>
      </c>
      <c r="I539" s="18">
        <f t="shared" si="433"/>
        <v>0</v>
      </c>
      <c r="J539" s="18">
        <f t="shared" si="433"/>
        <v>0</v>
      </c>
      <c r="K539" s="18">
        <f t="shared" si="433"/>
        <v>0</v>
      </c>
      <c r="L539" s="18">
        <f t="shared" si="433"/>
        <v>0</v>
      </c>
      <c r="M539" s="18">
        <f t="shared" si="433"/>
        <v>0</v>
      </c>
      <c r="N539" s="18">
        <f t="shared" si="433"/>
        <v>0</v>
      </c>
      <c r="O539" s="48">
        <f t="shared" si="433"/>
        <v>0</v>
      </c>
      <c r="P539" s="65">
        <f t="shared" si="402"/>
        <v>7400000</v>
      </c>
      <c r="Q539" s="48">
        <f t="shared" ref="Q539:R539" si="434">SUM(Q540:Q541)</f>
        <v>8800000</v>
      </c>
      <c r="R539" s="48">
        <f t="shared" si="434"/>
        <v>9000000</v>
      </c>
      <c r="S539" s="65">
        <f t="shared" si="396"/>
        <v>25200000</v>
      </c>
    </row>
    <row r="540" spans="1:19" ht="51.75" thickBot="1" x14ac:dyDescent="0.3">
      <c r="A540" s="161"/>
      <c r="B540" s="16">
        <v>481941</v>
      </c>
      <c r="C540" s="17" t="s">
        <v>822</v>
      </c>
      <c r="D540" s="84">
        <v>7400000</v>
      </c>
      <c r="E540" s="68">
        <v>7400000</v>
      </c>
      <c r="F540" s="19"/>
      <c r="G540" s="19"/>
      <c r="H540" s="19"/>
      <c r="I540" s="19"/>
      <c r="J540" s="19"/>
      <c r="K540" s="19"/>
      <c r="L540" s="19"/>
      <c r="M540" s="19"/>
      <c r="N540" s="19"/>
      <c r="O540" s="49"/>
      <c r="P540" s="65">
        <f t="shared" si="402"/>
        <v>7400000</v>
      </c>
      <c r="Q540" s="49">
        <v>8800000</v>
      </c>
      <c r="R540" s="49">
        <v>9000000</v>
      </c>
      <c r="S540" s="65">
        <f t="shared" si="396"/>
        <v>25200000</v>
      </c>
    </row>
    <row r="541" spans="1:19" hidden="1" x14ac:dyDescent="0.25">
      <c r="A541" s="161"/>
      <c r="B541" s="16">
        <v>481942</v>
      </c>
      <c r="C541" s="17" t="s">
        <v>381</v>
      </c>
      <c r="D541" s="84"/>
      <c r="E541" s="68"/>
      <c r="F541" s="19"/>
      <c r="G541" s="19"/>
      <c r="H541" s="19"/>
      <c r="I541" s="19"/>
      <c r="J541" s="19"/>
      <c r="K541" s="19"/>
      <c r="L541" s="19"/>
      <c r="M541" s="19"/>
      <c r="N541" s="19"/>
      <c r="O541" s="49"/>
      <c r="P541" s="65">
        <f t="shared" si="402"/>
        <v>0</v>
      </c>
      <c r="Q541" s="49"/>
      <c r="R541" s="49"/>
      <c r="S541" s="65">
        <f t="shared" si="396"/>
        <v>0</v>
      </c>
    </row>
    <row r="542" spans="1:19" hidden="1" x14ac:dyDescent="0.25">
      <c r="A542" s="161"/>
      <c r="B542" s="16">
        <v>481950</v>
      </c>
      <c r="C542" s="17" t="s">
        <v>382</v>
      </c>
      <c r="D542" s="85">
        <f>SUM(D543)</f>
        <v>0</v>
      </c>
      <c r="E542" s="69">
        <f t="shared" ref="E542:O542" si="435">SUM(E543)</f>
        <v>0</v>
      </c>
      <c r="F542" s="20">
        <f t="shared" si="435"/>
        <v>0</v>
      </c>
      <c r="G542" s="20">
        <f t="shared" si="435"/>
        <v>0</v>
      </c>
      <c r="H542" s="20">
        <f t="shared" si="435"/>
        <v>0</v>
      </c>
      <c r="I542" s="20">
        <f t="shared" si="435"/>
        <v>0</v>
      </c>
      <c r="J542" s="20">
        <f t="shared" si="435"/>
        <v>0</v>
      </c>
      <c r="K542" s="20">
        <f t="shared" si="435"/>
        <v>0</v>
      </c>
      <c r="L542" s="20">
        <f t="shared" si="435"/>
        <v>0</v>
      </c>
      <c r="M542" s="20">
        <f t="shared" si="435"/>
        <v>0</v>
      </c>
      <c r="N542" s="20">
        <f t="shared" si="435"/>
        <v>0</v>
      </c>
      <c r="O542" s="50">
        <f t="shared" si="435"/>
        <v>0</v>
      </c>
      <c r="P542" s="65">
        <f t="shared" si="402"/>
        <v>0</v>
      </c>
      <c r="Q542" s="50">
        <f t="shared" ref="Q542:R542" si="436">SUM(Q543)</f>
        <v>0</v>
      </c>
      <c r="R542" s="50">
        <f t="shared" si="436"/>
        <v>0</v>
      </c>
      <c r="S542" s="65">
        <f t="shared" si="396"/>
        <v>0</v>
      </c>
    </row>
    <row r="543" spans="1:19" hidden="1" x14ac:dyDescent="0.25">
      <c r="A543" s="161"/>
      <c r="B543" s="16">
        <v>481951</v>
      </c>
      <c r="C543" s="17" t="s">
        <v>382</v>
      </c>
      <c r="D543" s="84"/>
      <c r="E543" s="68"/>
      <c r="F543" s="19"/>
      <c r="G543" s="19"/>
      <c r="H543" s="19"/>
      <c r="I543" s="19"/>
      <c r="J543" s="19"/>
      <c r="K543" s="19"/>
      <c r="L543" s="19"/>
      <c r="M543" s="19"/>
      <c r="N543" s="19"/>
      <c r="O543" s="49"/>
      <c r="P543" s="65">
        <f t="shared" si="402"/>
        <v>0</v>
      </c>
      <c r="Q543" s="49"/>
      <c r="R543" s="49"/>
      <c r="S543" s="65">
        <f t="shared" si="396"/>
        <v>0</v>
      </c>
    </row>
    <row r="544" spans="1:19" ht="25.5" hidden="1" x14ac:dyDescent="0.25">
      <c r="A544" s="161"/>
      <c r="B544" s="16">
        <v>481990</v>
      </c>
      <c r="C544" s="17" t="s">
        <v>375</v>
      </c>
      <c r="D544" s="83">
        <f>SUM(D545)</f>
        <v>0</v>
      </c>
      <c r="E544" s="67">
        <f t="shared" ref="E544:O544" si="437">SUM(E545)</f>
        <v>0</v>
      </c>
      <c r="F544" s="18">
        <f t="shared" si="437"/>
        <v>0</v>
      </c>
      <c r="G544" s="18">
        <f t="shared" si="437"/>
        <v>0</v>
      </c>
      <c r="H544" s="18">
        <f t="shared" si="437"/>
        <v>0</v>
      </c>
      <c r="I544" s="18">
        <f t="shared" si="437"/>
        <v>0</v>
      </c>
      <c r="J544" s="18">
        <f t="shared" si="437"/>
        <v>0</v>
      </c>
      <c r="K544" s="18">
        <f t="shared" si="437"/>
        <v>0</v>
      </c>
      <c r="L544" s="18">
        <f t="shared" si="437"/>
        <v>0</v>
      </c>
      <c r="M544" s="18">
        <f t="shared" si="437"/>
        <v>0</v>
      </c>
      <c r="N544" s="18">
        <f t="shared" si="437"/>
        <v>0</v>
      </c>
      <c r="O544" s="48">
        <f t="shared" si="437"/>
        <v>0</v>
      </c>
      <c r="P544" s="65">
        <f t="shared" si="402"/>
        <v>0</v>
      </c>
      <c r="Q544" s="48">
        <f t="shared" ref="Q544:R544" si="438">SUM(Q545)</f>
        <v>0</v>
      </c>
      <c r="R544" s="48">
        <f t="shared" si="438"/>
        <v>0</v>
      </c>
      <c r="S544" s="65">
        <f t="shared" si="396"/>
        <v>0</v>
      </c>
    </row>
    <row r="545" spans="1:19" ht="25.5" hidden="1" x14ac:dyDescent="0.25">
      <c r="A545" s="161"/>
      <c r="B545" s="16">
        <v>481991</v>
      </c>
      <c r="C545" s="17" t="s">
        <v>375</v>
      </c>
      <c r="D545" s="84"/>
      <c r="E545" s="68"/>
      <c r="F545" s="19"/>
      <c r="G545" s="19"/>
      <c r="H545" s="19"/>
      <c r="I545" s="19"/>
      <c r="J545" s="19"/>
      <c r="K545" s="19"/>
      <c r="L545" s="19"/>
      <c r="M545" s="19"/>
      <c r="N545" s="19"/>
      <c r="O545" s="49"/>
      <c r="P545" s="65">
        <f t="shared" si="402"/>
        <v>0</v>
      </c>
      <c r="Q545" s="49"/>
      <c r="R545" s="49"/>
      <c r="S545" s="65">
        <f t="shared" si="396"/>
        <v>0</v>
      </c>
    </row>
    <row r="546" spans="1:19" ht="25.5" hidden="1" x14ac:dyDescent="0.25">
      <c r="A546" s="271"/>
      <c r="B546" s="12">
        <v>482000</v>
      </c>
      <c r="C546" s="21" t="s">
        <v>383</v>
      </c>
      <c r="D546" s="82">
        <f>SUM(D547,D557,D566)</f>
        <v>0</v>
      </c>
      <c r="E546" s="66">
        <f t="shared" ref="E546:O546" si="439">SUM(E547,E557,E566)</f>
        <v>0</v>
      </c>
      <c r="F546" s="14">
        <f t="shared" si="439"/>
        <v>0</v>
      </c>
      <c r="G546" s="14">
        <f t="shared" si="439"/>
        <v>0</v>
      </c>
      <c r="H546" s="14">
        <f t="shared" si="439"/>
        <v>0</v>
      </c>
      <c r="I546" s="14">
        <f t="shared" si="439"/>
        <v>0</v>
      </c>
      <c r="J546" s="14">
        <f t="shared" si="439"/>
        <v>0</v>
      </c>
      <c r="K546" s="14">
        <f t="shared" si="439"/>
        <v>0</v>
      </c>
      <c r="L546" s="14">
        <f t="shared" si="439"/>
        <v>0</v>
      </c>
      <c r="M546" s="14">
        <f t="shared" si="439"/>
        <v>0</v>
      </c>
      <c r="N546" s="14">
        <f t="shared" si="439"/>
        <v>0</v>
      </c>
      <c r="O546" s="47">
        <f t="shared" si="439"/>
        <v>0</v>
      </c>
      <c r="P546" s="65">
        <f t="shared" si="402"/>
        <v>0</v>
      </c>
      <c r="Q546" s="47">
        <f t="shared" ref="Q546:R546" si="440">SUM(Q547,Q557,Q566)</f>
        <v>0</v>
      </c>
      <c r="R546" s="47">
        <f t="shared" si="440"/>
        <v>0</v>
      </c>
      <c r="S546" s="65">
        <f t="shared" si="396"/>
        <v>0</v>
      </c>
    </row>
    <row r="547" spans="1:19" hidden="1" x14ac:dyDescent="0.25">
      <c r="A547" s="271"/>
      <c r="B547" s="37">
        <v>482100</v>
      </c>
      <c r="C547" s="13" t="s">
        <v>384</v>
      </c>
      <c r="D547" s="82">
        <f>SUM(D548,D553,D555,D551)</f>
        <v>0</v>
      </c>
      <c r="E547" s="112">
        <f t="shared" ref="E547:O547" si="441">SUM(E548,E553,E555,E551)</f>
        <v>0</v>
      </c>
      <c r="F547" s="14">
        <f t="shared" si="441"/>
        <v>0</v>
      </c>
      <c r="G547" s="14">
        <f t="shared" si="441"/>
        <v>0</v>
      </c>
      <c r="H547" s="14">
        <f t="shared" si="441"/>
        <v>0</v>
      </c>
      <c r="I547" s="14">
        <f t="shared" si="441"/>
        <v>0</v>
      </c>
      <c r="J547" s="14">
        <f t="shared" si="441"/>
        <v>0</v>
      </c>
      <c r="K547" s="14">
        <f t="shared" si="441"/>
        <v>0</v>
      </c>
      <c r="L547" s="14">
        <f t="shared" si="441"/>
        <v>0</v>
      </c>
      <c r="M547" s="14">
        <f t="shared" si="441"/>
        <v>0</v>
      </c>
      <c r="N547" s="14">
        <f t="shared" si="441"/>
        <v>0</v>
      </c>
      <c r="O547" s="113">
        <f t="shared" si="441"/>
        <v>0</v>
      </c>
      <c r="P547" s="65">
        <f t="shared" si="402"/>
        <v>0</v>
      </c>
      <c r="Q547" s="14">
        <f t="shared" ref="Q547:R547" si="442">SUM(Q548,Q553,Q555,Q551)</f>
        <v>0</v>
      </c>
      <c r="R547" s="14">
        <f t="shared" si="442"/>
        <v>0</v>
      </c>
      <c r="S547" s="65">
        <f t="shared" si="396"/>
        <v>0</v>
      </c>
    </row>
    <row r="548" spans="1:19" hidden="1" x14ac:dyDescent="0.25">
      <c r="A548" s="161"/>
      <c r="B548" s="38">
        <v>482110</v>
      </c>
      <c r="C548" s="17" t="s">
        <v>385</v>
      </c>
      <c r="D548" s="83">
        <f>SUM(D549:D550)</f>
        <v>0</v>
      </c>
      <c r="E548" s="67">
        <f t="shared" ref="E548:O548" si="443">SUM(E549:E550)</f>
        <v>0</v>
      </c>
      <c r="F548" s="18">
        <f t="shared" si="443"/>
        <v>0</v>
      </c>
      <c r="G548" s="18">
        <f t="shared" si="443"/>
        <v>0</v>
      </c>
      <c r="H548" s="18">
        <f t="shared" si="443"/>
        <v>0</v>
      </c>
      <c r="I548" s="18">
        <f t="shared" si="443"/>
        <v>0</v>
      </c>
      <c r="J548" s="18">
        <f t="shared" si="443"/>
        <v>0</v>
      </c>
      <c r="K548" s="18">
        <f t="shared" si="443"/>
        <v>0</v>
      </c>
      <c r="L548" s="18">
        <f t="shared" si="443"/>
        <v>0</v>
      </c>
      <c r="M548" s="18">
        <f t="shared" si="443"/>
        <v>0</v>
      </c>
      <c r="N548" s="18">
        <f t="shared" si="443"/>
        <v>0</v>
      </c>
      <c r="O548" s="48">
        <f t="shared" si="443"/>
        <v>0</v>
      </c>
      <c r="P548" s="65">
        <f t="shared" si="402"/>
        <v>0</v>
      </c>
      <c r="Q548" s="48">
        <f t="shared" ref="Q548:R548" si="444">SUM(Q549:Q550)</f>
        <v>0</v>
      </c>
      <c r="R548" s="48">
        <f t="shared" si="444"/>
        <v>0</v>
      </c>
      <c r="S548" s="65">
        <f t="shared" si="396"/>
        <v>0</v>
      </c>
    </row>
    <row r="549" spans="1:19" hidden="1" x14ac:dyDescent="0.25">
      <c r="A549" s="161"/>
      <c r="B549" s="16">
        <v>482111</v>
      </c>
      <c r="C549" s="17" t="s">
        <v>386</v>
      </c>
      <c r="D549" s="84"/>
      <c r="E549" s="68"/>
      <c r="F549" s="19"/>
      <c r="G549" s="19"/>
      <c r="H549" s="19"/>
      <c r="I549" s="19"/>
      <c r="J549" s="19"/>
      <c r="K549" s="19"/>
      <c r="L549" s="19"/>
      <c r="M549" s="19"/>
      <c r="N549" s="19"/>
      <c r="O549" s="49"/>
      <c r="P549" s="65">
        <f t="shared" si="402"/>
        <v>0</v>
      </c>
      <c r="Q549" s="49"/>
      <c r="R549" s="49"/>
      <c r="S549" s="65">
        <f t="shared" si="396"/>
        <v>0</v>
      </c>
    </row>
    <row r="550" spans="1:19" hidden="1" x14ac:dyDescent="0.25">
      <c r="A550" s="161"/>
      <c r="B550" s="16">
        <v>482112</v>
      </c>
      <c r="C550" s="17" t="s">
        <v>387</v>
      </c>
      <c r="D550" s="84"/>
      <c r="E550" s="68"/>
      <c r="F550" s="19"/>
      <c r="G550" s="19"/>
      <c r="H550" s="19"/>
      <c r="I550" s="19"/>
      <c r="J550" s="19"/>
      <c r="K550" s="19"/>
      <c r="L550" s="19"/>
      <c r="M550" s="19"/>
      <c r="N550" s="19"/>
      <c r="O550" s="49"/>
      <c r="P550" s="65">
        <f t="shared" si="402"/>
        <v>0</v>
      </c>
      <c r="Q550" s="49"/>
      <c r="R550" s="49"/>
      <c r="S550" s="65">
        <f t="shared" si="396"/>
        <v>0</v>
      </c>
    </row>
    <row r="551" spans="1:19" hidden="1" x14ac:dyDescent="0.25">
      <c r="A551" s="161"/>
      <c r="B551" s="16">
        <v>482120</v>
      </c>
      <c r="C551" s="17" t="s">
        <v>504</v>
      </c>
      <c r="D551" s="85">
        <f>SUM(D552)</f>
        <v>0</v>
      </c>
      <c r="E551" s="104">
        <f t="shared" ref="E551:O551" si="445">SUM(E552)</f>
        <v>0</v>
      </c>
      <c r="F551" s="20">
        <f t="shared" si="445"/>
        <v>0</v>
      </c>
      <c r="G551" s="20">
        <f t="shared" si="445"/>
        <v>0</v>
      </c>
      <c r="H551" s="20">
        <f t="shared" si="445"/>
        <v>0</v>
      </c>
      <c r="I551" s="20">
        <f t="shared" si="445"/>
        <v>0</v>
      </c>
      <c r="J551" s="20">
        <f t="shared" si="445"/>
        <v>0</v>
      </c>
      <c r="K551" s="20">
        <f t="shared" si="445"/>
        <v>0</v>
      </c>
      <c r="L551" s="20">
        <f t="shared" si="445"/>
        <v>0</v>
      </c>
      <c r="M551" s="20">
        <f t="shared" si="445"/>
        <v>0</v>
      </c>
      <c r="N551" s="20">
        <f t="shared" si="445"/>
        <v>0</v>
      </c>
      <c r="O551" s="105">
        <f t="shared" si="445"/>
        <v>0</v>
      </c>
      <c r="P551" s="65">
        <f t="shared" si="402"/>
        <v>0</v>
      </c>
      <c r="Q551" s="20">
        <f t="shared" ref="Q551:R551" si="446">SUM(Q552)</f>
        <v>0</v>
      </c>
      <c r="R551" s="20">
        <f t="shared" si="446"/>
        <v>0</v>
      </c>
      <c r="S551" s="65">
        <f t="shared" si="396"/>
        <v>0</v>
      </c>
    </row>
    <row r="552" spans="1:19" hidden="1" x14ac:dyDescent="0.25">
      <c r="A552" s="161"/>
      <c r="B552" s="16">
        <v>482121</v>
      </c>
      <c r="C552" s="17" t="s">
        <v>505</v>
      </c>
      <c r="D552" s="84"/>
      <c r="E552" s="68"/>
      <c r="F552" s="19"/>
      <c r="G552" s="19"/>
      <c r="H552" s="19"/>
      <c r="I552" s="19"/>
      <c r="J552" s="19"/>
      <c r="K552" s="19"/>
      <c r="L552" s="19"/>
      <c r="M552" s="19"/>
      <c r="N552" s="19"/>
      <c r="O552" s="49"/>
      <c r="P552" s="65">
        <f t="shared" si="402"/>
        <v>0</v>
      </c>
      <c r="Q552" s="49"/>
      <c r="R552" s="49"/>
      <c r="S552" s="65">
        <f t="shared" si="396"/>
        <v>0</v>
      </c>
    </row>
    <row r="553" spans="1:19" ht="39.75" hidden="1" customHeight="1" x14ac:dyDescent="0.25">
      <c r="A553" s="161"/>
      <c r="B553" s="16">
        <v>482130</v>
      </c>
      <c r="C553" s="17" t="s">
        <v>388</v>
      </c>
      <c r="D553" s="83">
        <f>SUM(D554)</f>
        <v>0</v>
      </c>
      <c r="E553" s="67">
        <f t="shared" ref="E553:O553" si="447">SUM(E554)</f>
        <v>0</v>
      </c>
      <c r="F553" s="18">
        <f t="shared" si="447"/>
        <v>0</v>
      </c>
      <c r="G553" s="18">
        <f t="shared" si="447"/>
        <v>0</v>
      </c>
      <c r="H553" s="18">
        <f t="shared" si="447"/>
        <v>0</v>
      </c>
      <c r="I553" s="18">
        <f t="shared" si="447"/>
        <v>0</v>
      </c>
      <c r="J553" s="18">
        <f t="shared" si="447"/>
        <v>0</v>
      </c>
      <c r="K553" s="18">
        <f t="shared" si="447"/>
        <v>0</v>
      </c>
      <c r="L553" s="18">
        <f t="shared" si="447"/>
        <v>0</v>
      </c>
      <c r="M553" s="18">
        <f t="shared" si="447"/>
        <v>0</v>
      </c>
      <c r="N553" s="18">
        <f t="shared" si="447"/>
        <v>0</v>
      </c>
      <c r="O553" s="48">
        <f t="shared" si="447"/>
        <v>0</v>
      </c>
      <c r="P553" s="65">
        <f t="shared" si="402"/>
        <v>0</v>
      </c>
      <c r="Q553" s="48">
        <f t="shared" ref="Q553:R553" si="448">SUM(Q554)</f>
        <v>0</v>
      </c>
      <c r="R553" s="48">
        <f t="shared" si="448"/>
        <v>0</v>
      </c>
      <c r="S553" s="65">
        <f t="shared" si="396"/>
        <v>0</v>
      </c>
    </row>
    <row r="554" spans="1:19" ht="25.5" hidden="1" x14ac:dyDescent="0.25">
      <c r="A554" s="161"/>
      <c r="B554" s="16">
        <v>482131</v>
      </c>
      <c r="C554" s="17" t="s">
        <v>389</v>
      </c>
      <c r="D554" s="84"/>
      <c r="E554" s="68"/>
      <c r="F554" s="19"/>
      <c r="G554" s="19"/>
      <c r="H554" s="19"/>
      <c r="I554" s="19"/>
      <c r="J554" s="19"/>
      <c r="K554" s="19"/>
      <c r="L554" s="19"/>
      <c r="M554" s="19"/>
      <c r="N554" s="19"/>
      <c r="O554" s="49"/>
      <c r="P554" s="65">
        <f t="shared" si="402"/>
        <v>0</v>
      </c>
      <c r="Q554" s="49"/>
      <c r="R554" s="49"/>
      <c r="S554" s="65">
        <f t="shared" si="396"/>
        <v>0</v>
      </c>
    </row>
    <row r="555" spans="1:19" hidden="1" x14ac:dyDescent="0.25">
      <c r="A555" s="161"/>
      <c r="B555" s="16">
        <v>482190</v>
      </c>
      <c r="C555" s="17" t="s">
        <v>384</v>
      </c>
      <c r="D555" s="83">
        <f>SUM(D556)</f>
        <v>0</v>
      </c>
      <c r="E555" s="67">
        <f t="shared" ref="E555:O555" si="449">SUM(E556)</f>
        <v>0</v>
      </c>
      <c r="F555" s="18">
        <f t="shared" si="449"/>
        <v>0</v>
      </c>
      <c r="G555" s="18">
        <f t="shared" si="449"/>
        <v>0</v>
      </c>
      <c r="H555" s="18">
        <f t="shared" si="449"/>
        <v>0</v>
      </c>
      <c r="I555" s="18">
        <f t="shared" si="449"/>
        <v>0</v>
      </c>
      <c r="J555" s="18">
        <f t="shared" si="449"/>
        <v>0</v>
      </c>
      <c r="K555" s="18">
        <f t="shared" si="449"/>
        <v>0</v>
      </c>
      <c r="L555" s="18">
        <f t="shared" si="449"/>
        <v>0</v>
      </c>
      <c r="M555" s="18">
        <f t="shared" si="449"/>
        <v>0</v>
      </c>
      <c r="N555" s="18">
        <f t="shared" si="449"/>
        <v>0</v>
      </c>
      <c r="O555" s="48">
        <f t="shared" si="449"/>
        <v>0</v>
      </c>
      <c r="P555" s="65">
        <f t="shared" si="402"/>
        <v>0</v>
      </c>
      <c r="Q555" s="48">
        <f t="shared" ref="Q555:R555" si="450">SUM(Q556)</f>
        <v>0</v>
      </c>
      <c r="R555" s="48">
        <f t="shared" si="450"/>
        <v>0</v>
      </c>
      <c r="S555" s="65">
        <f t="shared" si="396"/>
        <v>0</v>
      </c>
    </row>
    <row r="556" spans="1:19" hidden="1" x14ac:dyDescent="0.25">
      <c r="A556" s="161"/>
      <c r="B556" s="16">
        <v>482191</v>
      </c>
      <c r="C556" s="17" t="s">
        <v>384</v>
      </c>
      <c r="D556" s="84"/>
      <c r="E556" s="68"/>
      <c r="F556" s="19"/>
      <c r="G556" s="19"/>
      <c r="H556" s="19"/>
      <c r="I556" s="19"/>
      <c r="J556" s="19"/>
      <c r="K556" s="19"/>
      <c r="L556" s="19"/>
      <c r="M556" s="19"/>
      <c r="N556" s="19"/>
      <c r="O556" s="49"/>
      <c r="P556" s="65">
        <f t="shared" si="402"/>
        <v>0</v>
      </c>
      <c r="Q556" s="49"/>
      <c r="R556" s="49"/>
      <c r="S556" s="65">
        <f t="shared" si="396"/>
        <v>0</v>
      </c>
    </row>
    <row r="557" spans="1:19" hidden="1" x14ac:dyDescent="0.25">
      <c r="A557" s="271"/>
      <c r="B557" s="12">
        <v>482200</v>
      </c>
      <c r="C557" s="13" t="s">
        <v>390</v>
      </c>
      <c r="D557" s="82">
        <f>SUM(D558,D562,D564,D560)</f>
        <v>0</v>
      </c>
      <c r="E557" s="66">
        <f t="shared" ref="E557:O557" si="451">SUM(E558,E562,E564,E560)</f>
        <v>0</v>
      </c>
      <c r="F557" s="14">
        <f t="shared" si="451"/>
        <v>0</v>
      </c>
      <c r="G557" s="14">
        <f t="shared" si="451"/>
        <v>0</v>
      </c>
      <c r="H557" s="14">
        <f t="shared" si="451"/>
        <v>0</v>
      </c>
      <c r="I557" s="14">
        <f t="shared" si="451"/>
        <v>0</v>
      </c>
      <c r="J557" s="14">
        <f t="shared" si="451"/>
        <v>0</v>
      </c>
      <c r="K557" s="14">
        <f t="shared" si="451"/>
        <v>0</v>
      </c>
      <c r="L557" s="14">
        <f t="shared" si="451"/>
        <v>0</v>
      </c>
      <c r="M557" s="14">
        <f t="shared" si="451"/>
        <v>0</v>
      </c>
      <c r="N557" s="14">
        <f t="shared" si="451"/>
        <v>0</v>
      </c>
      <c r="O557" s="47">
        <f t="shared" si="451"/>
        <v>0</v>
      </c>
      <c r="P557" s="65">
        <f t="shared" si="402"/>
        <v>0</v>
      </c>
      <c r="Q557" s="47">
        <f t="shared" ref="Q557:R557" si="452">SUM(Q558,Q562,Q564,Q560)</f>
        <v>0</v>
      </c>
      <c r="R557" s="47">
        <f t="shared" si="452"/>
        <v>0</v>
      </c>
      <c r="S557" s="65">
        <f t="shared" si="396"/>
        <v>0</v>
      </c>
    </row>
    <row r="558" spans="1:19" hidden="1" x14ac:dyDescent="0.25">
      <c r="A558" s="161"/>
      <c r="B558" s="16">
        <v>482210</v>
      </c>
      <c r="C558" s="17" t="s">
        <v>391</v>
      </c>
      <c r="D558" s="83">
        <f>SUM(D559)</f>
        <v>0</v>
      </c>
      <c r="E558" s="67">
        <f t="shared" ref="E558:O558" si="453">SUM(E559)</f>
        <v>0</v>
      </c>
      <c r="F558" s="18">
        <f t="shared" si="453"/>
        <v>0</v>
      </c>
      <c r="G558" s="18">
        <f t="shared" si="453"/>
        <v>0</v>
      </c>
      <c r="H558" s="18">
        <f t="shared" si="453"/>
        <v>0</v>
      </c>
      <c r="I558" s="18">
        <f t="shared" si="453"/>
        <v>0</v>
      </c>
      <c r="J558" s="18">
        <f t="shared" si="453"/>
        <v>0</v>
      </c>
      <c r="K558" s="18">
        <f t="shared" si="453"/>
        <v>0</v>
      </c>
      <c r="L558" s="18">
        <f t="shared" si="453"/>
        <v>0</v>
      </c>
      <c r="M558" s="18">
        <f t="shared" si="453"/>
        <v>0</v>
      </c>
      <c r="N558" s="18">
        <f t="shared" si="453"/>
        <v>0</v>
      </c>
      <c r="O558" s="48">
        <f t="shared" si="453"/>
        <v>0</v>
      </c>
      <c r="P558" s="65">
        <f t="shared" si="402"/>
        <v>0</v>
      </c>
      <c r="Q558" s="48">
        <f t="shared" ref="Q558:R558" si="454">SUM(Q559)</f>
        <v>0</v>
      </c>
      <c r="R558" s="48">
        <f t="shared" si="454"/>
        <v>0</v>
      </c>
      <c r="S558" s="65">
        <f t="shared" si="396"/>
        <v>0</v>
      </c>
    </row>
    <row r="559" spans="1:19" ht="38.25" hidden="1" x14ac:dyDescent="0.25">
      <c r="A559" s="161"/>
      <c r="B559" s="16">
        <v>482211</v>
      </c>
      <c r="C559" s="17" t="s">
        <v>610</v>
      </c>
      <c r="D559" s="84"/>
      <c r="E559" s="68"/>
      <c r="F559" s="19"/>
      <c r="G559" s="19"/>
      <c r="H559" s="19"/>
      <c r="I559" s="19"/>
      <c r="J559" s="19"/>
      <c r="K559" s="19"/>
      <c r="L559" s="19"/>
      <c r="M559" s="19"/>
      <c r="N559" s="19"/>
      <c r="O559" s="49"/>
      <c r="P559" s="65">
        <f t="shared" si="402"/>
        <v>0</v>
      </c>
      <c r="Q559" s="49"/>
      <c r="R559" s="49"/>
      <c r="S559" s="65">
        <f t="shared" si="396"/>
        <v>0</v>
      </c>
    </row>
    <row r="560" spans="1:19" hidden="1" x14ac:dyDescent="0.25">
      <c r="A560" s="161"/>
      <c r="B560" s="16">
        <v>482230</v>
      </c>
      <c r="C560" s="17" t="s">
        <v>392</v>
      </c>
      <c r="D560" s="85">
        <f>SUM(D561)</f>
        <v>0</v>
      </c>
      <c r="E560" s="69">
        <f t="shared" ref="E560:O560" si="455">SUM(E561)</f>
        <v>0</v>
      </c>
      <c r="F560" s="20">
        <f t="shared" si="455"/>
        <v>0</v>
      </c>
      <c r="G560" s="20">
        <f t="shared" si="455"/>
        <v>0</v>
      </c>
      <c r="H560" s="20">
        <f t="shared" si="455"/>
        <v>0</v>
      </c>
      <c r="I560" s="20">
        <f t="shared" si="455"/>
        <v>0</v>
      </c>
      <c r="J560" s="20">
        <f t="shared" si="455"/>
        <v>0</v>
      </c>
      <c r="K560" s="20">
        <f t="shared" si="455"/>
        <v>0</v>
      </c>
      <c r="L560" s="20">
        <f t="shared" si="455"/>
        <v>0</v>
      </c>
      <c r="M560" s="20">
        <f t="shared" si="455"/>
        <v>0</v>
      </c>
      <c r="N560" s="20">
        <f t="shared" si="455"/>
        <v>0</v>
      </c>
      <c r="O560" s="50">
        <f t="shared" si="455"/>
        <v>0</v>
      </c>
      <c r="P560" s="65">
        <f t="shared" si="402"/>
        <v>0</v>
      </c>
      <c r="Q560" s="50">
        <f t="shared" ref="Q560:R560" si="456">SUM(Q561)</f>
        <v>0</v>
      </c>
      <c r="R560" s="50">
        <f t="shared" si="456"/>
        <v>0</v>
      </c>
      <c r="S560" s="65">
        <f t="shared" si="396"/>
        <v>0</v>
      </c>
    </row>
    <row r="561" spans="1:19" hidden="1" x14ac:dyDescent="0.25">
      <c r="A561" s="161"/>
      <c r="B561" s="16">
        <v>482231</v>
      </c>
      <c r="C561" s="17" t="s">
        <v>392</v>
      </c>
      <c r="D561" s="84"/>
      <c r="E561" s="68"/>
      <c r="F561" s="19"/>
      <c r="G561" s="19"/>
      <c r="H561" s="19"/>
      <c r="I561" s="19"/>
      <c r="J561" s="19"/>
      <c r="K561" s="19"/>
      <c r="L561" s="19"/>
      <c r="M561" s="19"/>
      <c r="N561" s="19"/>
      <c r="O561" s="49"/>
      <c r="P561" s="65">
        <f t="shared" si="402"/>
        <v>0</v>
      </c>
      <c r="Q561" s="49"/>
      <c r="R561" s="49"/>
      <c r="S561" s="65">
        <f t="shared" si="396"/>
        <v>0</v>
      </c>
    </row>
    <row r="562" spans="1:19" hidden="1" x14ac:dyDescent="0.25">
      <c r="A562" s="161"/>
      <c r="B562" s="16">
        <v>482240</v>
      </c>
      <c r="C562" s="17" t="s">
        <v>393</v>
      </c>
      <c r="D562" s="83">
        <f>SUM(D563)</f>
        <v>0</v>
      </c>
      <c r="E562" s="67">
        <f t="shared" ref="E562:O562" si="457">SUM(E563)</f>
        <v>0</v>
      </c>
      <c r="F562" s="18">
        <f t="shared" si="457"/>
        <v>0</v>
      </c>
      <c r="G562" s="18">
        <f t="shared" si="457"/>
        <v>0</v>
      </c>
      <c r="H562" s="18">
        <f t="shared" si="457"/>
        <v>0</v>
      </c>
      <c r="I562" s="18">
        <f t="shared" si="457"/>
        <v>0</v>
      </c>
      <c r="J562" s="18">
        <f t="shared" si="457"/>
        <v>0</v>
      </c>
      <c r="K562" s="18">
        <f t="shared" si="457"/>
        <v>0</v>
      </c>
      <c r="L562" s="18">
        <f t="shared" si="457"/>
        <v>0</v>
      </c>
      <c r="M562" s="18">
        <f t="shared" si="457"/>
        <v>0</v>
      </c>
      <c r="N562" s="18">
        <f t="shared" si="457"/>
        <v>0</v>
      </c>
      <c r="O562" s="48">
        <f t="shared" si="457"/>
        <v>0</v>
      </c>
      <c r="P562" s="65">
        <f t="shared" si="402"/>
        <v>0</v>
      </c>
      <c r="Q562" s="48">
        <f t="shared" ref="Q562:R562" si="458">SUM(Q563)</f>
        <v>0</v>
      </c>
      <c r="R562" s="48">
        <f t="shared" si="458"/>
        <v>0</v>
      </c>
      <c r="S562" s="65">
        <f t="shared" si="396"/>
        <v>0</v>
      </c>
    </row>
    <row r="563" spans="1:19" hidden="1" x14ac:dyDescent="0.25">
      <c r="A563" s="161"/>
      <c r="B563" s="16">
        <v>482241</v>
      </c>
      <c r="C563" s="17" t="s">
        <v>609</v>
      </c>
      <c r="D563" s="84"/>
      <c r="E563" s="68"/>
      <c r="F563" s="19"/>
      <c r="G563" s="19"/>
      <c r="H563" s="19"/>
      <c r="I563" s="19"/>
      <c r="J563" s="19"/>
      <c r="K563" s="19"/>
      <c r="L563" s="19"/>
      <c r="M563" s="19"/>
      <c r="N563" s="19"/>
      <c r="O563" s="49"/>
      <c r="P563" s="65">
        <f t="shared" si="402"/>
        <v>0</v>
      </c>
      <c r="Q563" s="49"/>
      <c r="R563" s="49"/>
      <c r="S563" s="65">
        <f t="shared" ref="S563:S628" si="459">SUM(P563:R563)</f>
        <v>0</v>
      </c>
    </row>
    <row r="564" spans="1:19" hidden="1" x14ac:dyDescent="0.25">
      <c r="A564" s="161"/>
      <c r="B564" s="16">
        <v>482250</v>
      </c>
      <c r="C564" s="17" t="s">
        <v>394</v>
      </c>
      <c r="D564" s="83">
        <f>SUM(D565)</f>
        <v>0</v>
      </c>
      <c r="E564" s="67">
        <f t="shared" ref="E564:O564" si="460">SUM(E565)</f>
        <v>0</v>
      </c>
      <c r="F564" s="18">
        <f t="shared" si="460"/>
        <v>0</v>
      </c>
      <c r="G564" s="18">
        <f t="shared" si="460"/>
        <v>0</v>
      </c>
      <c r="H564" s="18">
        <f t="shared" si="460"/>
        <v>0</v>
      </c>
      <c r="I564" s="18">
        <f t="shared" si="460"/>
        <v>0</v>
      </c>
      <c r="J564" s="18">
        <f t="shared" si="460"/>
        <v>0</v>
      </c>
      <c r="K564" s="18">
        <f t="shared" si="460"/>
        <v>0</v>
      </c>
      <c r="L564" s="18">
        <f t="shared" si="460"/>
        <v>0</v>
      </c>
      <c r="M564" s="18">
        <f t="shared" si="460"/>
        <v>0</v>
      </c>
      <c r="N564" s="18">
        <f t="shared" si="460"/>
        <v>0</v>
      </c>
      <c r="O564" s="48">
        <f t="shared" si="460"/>
        <v>0</v>
      </c>
      <c r="P564" s="65">
        <f t="shared" si="402"/>
        <v>0</v>
      </c>
      <c r="Q564" s="48">
        <f t="shared" ref="Q564:R564" si="461">SUM(Q565)</f>
        <v>0</v>
      </c>
      <c r="R564" s="48">
        <f t="shared" si="461"/>
        <v>0</v>
      </c>
      <c r="S564" s="65">
        <f t="shared" si="459"/>
        <v>0</v>
      </c>
    </row>
    <row r="565" spans="1:19" hidden="1" x14ac:dyDescent="0.25">
      <c r="A565" s="161"/>
      <c r="B565" s="16">
        <v>482251</v>
      </c>
      <c r="C565" s="39" t="s">
        <v>394</v>
      </c>
      <c r="D565" s="84"/>
      <c r="E565" s="68"/>
      <c r="F565" s="19"/>
      <c r="G565" s="19"/>
      <c r="H565" s="19"/>
      <c r="I565" s="19"/>
      <c r="J565" s="19"/>
      <c r="K565" s="19"/>
      <c r="L565" s="19"/>
      <c r="M565" s="19"/>
      <c r="N565" s="19"/>
      <c r="O565" s="49"/>
      <c r="P565" s="65">
        <f t="shared" si="402"/>
        <v>0</v>
      </c>
      <c r="Q565" s="49"/>
      <c r="R565" s="49"/>
      <c r="S565" s="65">
        <f t="shared" si="459"/>
        <v>0</v>
      </c>
    </row>
    <row r="566" spans="1:19" hidden="1" x14ac:dyDescent="0.25">
      <c r="A566" s="271"/>
      <c r="B566" s="12">
        <v>482300</v>
      </c>
      <c r="C566" s="13" t="s">
        <v>395</v>
      </c>
      <c r="D566" s="82">
        <f>SUM(D567,D571,D569)</f>
        <v>0</v>
      </c>
      <c r="E566" s="66">
        <f t="shared" ref="E566:O566" si="462">SUM(E567,E571,E569)</f>
        <v>0</v>
      </c>
      <c r="F566" s="14">
        <f t="shared" si="462"/>
        <v>0</v>
      </c>
      <c r="G566" s="14">
        <f t="shared" si="462"/>
        <v>0</v>
      </c>
      <c r="H566" s="14">
        <f t="shared" si="462"/>
        <v>0</v>
      </c>
      <c r="I566" s="14">
        <f t="shared" si="462"/>
        <v>0</v>
      </c>
      <c r="J566" s="14">
        <f t="shared" si="462"/>
        <v>0</v>
      </c>
      <c r="K566" s="14">
        <f t="shared" si="462"/>
        <v>0</v>
      </c>
      <c r="L566" s="14">
        <f t="shared" si="462"/>
        <v>0</v>
      </c>
      <c r="M566" s="14">
        <f t="shared" si="462"/>
        <v>0</v>
      </c>
      <c r="N566" s="14">
        <f t="shared" si="462"/>
        <v>0</v>
      </c>
      <c r="O566" s="47">
        <f t="shared" si="462"/>
        <v>0</v>
      </c>
      <c r="P566" s="65">
        <f t="shared" si="402"/>
        <v>0</v>
      </c>
      <c r="Q566" s="47">
        <f t="shared" ref="Q566:R566" si="463">SUM(Q567,Q571,Q569)</f>
        <v>0</v>
      </c>
      <c r="R566" s="47">
        <f t="shared" si="463"/>
        <v>0</v>
      </c>
      <c r="S566" s="65">
        <f t="shared" si="459"/>
        <v>0</v>
      </c>
    </row>
    <row r="567" spans="1:19" hidden="1" x14ac:dyDescent="0.25">
      <c r="A567" s="161"/>
      <c r="B567" s="16">
        <v>482310</v>
      </c>
      <c r="C567" s="17" t="s">
        <v>396</v>
      </c>
      <c r="D567" s="83">
        <f>SUM(D568)</f>
        <v>0</v>
      </c>
      <c r="E567" s="67">
        <f t="shared" ref="E567:O567" si="464">SUM(E568)</f>
        <v>0</v>
      </c>
      <c r="F567" s="18">
        <f t="shared" si="464"/>
        <v>0</v>
      </c>
      <c r="G567" s="18">
        <f t="shared" si="464"/>
        <v>0</v>
      </c>
      <c r="H567" s="18">
        <f t="shared" si="464"/>
        <v>0</v>
      </c>
      <c r="I567" s="18">
        <f t="shared" si="464"/>
        <v>0</v>
      </c>
      <c r="J567" s="18">
        <f t="shared" si="464"/>
        <v>0</v>
      </c>
      <c r="K567" s="18">
        <f t="shared" si="464"/>
        <v>0</v>
      </c>
      <c r="L567" s="18">
        <f t="shared" si="464"/>
        <v>0</v>
      </c>
      <c r="M567" s="18">
        <f t="shared" si="464"/>
        <v>0</v>
      </c>
      <c r="N567" s="18">
        <f t="shared" si="464"/>
        <v>0</v>
      </c>
      <c r="O567" s="48">
        <f t="shared" si="464"/>
        <v>0</v>
      </c>
      <c r="P567" s="65">
        <f t="shared" si="402"/>
        <v>0</v>
      </c>
      <c r="Q567" s="48">
        <f t="shared" ref="Q567:R567" si="465">SUM(Q568)</f>
        <v>0</v>
      </c>
      <c r="R567" s="48">
        <f t="shared" si="465"/>
        <v>0</v>
      </c>
      <c r="S567" s="65">
        <f t="shared" si="459"/>
        <v>0</v>
      </c>
    </row>
    <row r="568" spans="1:19" hidden="1" x14ac:dyDescent="0.25">
      <c r="A568" s="161"/>
      <c r="B568" s="16">
        <v>482311</v>
      </c>
      <c r="C568" s="17" t="s">
        <v>396</v>
      </c>
      <c r="D568" s="84"/>
      <c r="E568" s="68"/>
      <c r="F568" s="19"/>
      <c r="G568" s="19"/>
      <c r="H568" s="19"/>
      <c r="I568" s="19"/>
      <c r="J568" s="19"/>
      <c r="K568" s="19"/>
      <c r="L568" s="19"/>
      <c r="M568" s="19"/>
      <c r="N568" s="19"/>
      <c r="O568" s="49"/>
      <c r="P568" s="65">
        <f t="shared" ref="P568:P632" si="466">SUM(E568:O568)</f>
        <v>0</v>
      </c>
      <c r="Q568" s="49"/>
      <c r="R568" s="49"/>
      <c r="S568" s="65">
        <f t="shared" si="459"/>
        <v>0</v>
      </c>
    </row>
    <row r="569" spans="1:19" hidden="1" x14ac:dyDescent="0.25">
      <c r="A569" s="161"/>
      <c r="B569" s="16">
        <v>482330</v>
      </c>
      <c r="C569" s="17" t="s">
        <v>397</v>
      </c>
      <c r="D569" s="85">
        <f>SUM(D570)</f>
        <v>0</v>
      </c>
      <c r="E569" s="69">
        <f t="shared" ref="E569:O569" si="467">SUM(E570)</f>
        <v>0</v>
      </c>
      <c r="F569" s="20">
        <f t="shared" si="467"/>
        <v>0</v>
      </c>
      <c r="G569" s="20">
        <f t="shared" si="467"/>
        <v>0</v>
      </c>
      <c r="H569" s="20">
        <f t="shared" si="467"/>
        <v>0</v>
      </c>
      <c r="I569" s="20">
        <f t="shared" si="467"/>
        <v>0</v>
      </c>
      <c r="J569" s="20">
        <f t="shared" si="467"/>
        <v>0</v>
      </c>
      <c r="K569" s="20">
        <f t="shared" si="467"/>
        <v>0</v>
      </c>
      <c r="L569" s="20">
        <f t="shared" si="467"/>
        <v>0</v>
      </c>
      <c r="M569" s="20">
        <f t="shared" si="467"/>
        <v>0</v>
      </c>
      <c r="N569" s="20">
        <f t="shared" si="467"/>
        <v>0</v>
      </c>
      <c r="O569" s="50">
        <f t="shared" si="467"/>
        <v>0</v>
      </c>
      <c r="P569" s="65">
        <f t="shared" si="466"/>
        <v>0</v>
      </c>
      <c r="Q569" s="50">
        <f t="shared" ref="Q569:R569" si="468">SUM(Q570)</f>
        <v>0</v>
      </c>
      <c r="R569" s="50">
        <f t="shared" si="468"/>
        <v>0</v>
      </c>
      <c r="S569" s="65">
        <f t="shared" si="459"/>
        <v>0</v>
      </c>
    </row>
    <row r="570" spans="1:19" hidden="1" x14ac:dyDescent="0.25">
      <c r="A570" s="161"/>
      <c r="B570" s="16">
        <v>482331</v>
      </c>
      <c r="C570" s="17" t="s">
        <v>397</v>
      </c>
      <c r="D570" s="84"/>
      <c r="E570" s="68"/>
      <c r="F570" s="19"/>
      <c r="G570" s="19"/>
      <c r="H570" s="19"/>
      <c r="I570" s="19"/>
      <c r="J570" s="19"/>
      <c r="K570" s="19"/>
      <c r="L570" s="19"/>
      <c r="M570" s="19"/>
      <c r="N570" s="19"/>
      <c r="O570" s="49"/>
      <c r="P570" s="65">
        <f t="shared" si="466"/>
        <v>0</v>
      </c>
      <c r="Q570" s="49"/>
      <c r="R570" s="49"/>
      <c r="S570" s="65">
        <f t="shared" si="459"/>
        <v>0</v>
      </c>
    </row>
    <row r="571" spans="1:19" hidden="1" x14ac:dyDescent="0.25">
      <c r="A571" s="161"/>
      <c r="B571" s="16">
        <v>482340</v>
      </c>
      <c r="C571" s="17" t="s">
        <v>398</v>
      </c>
      <c r="D571" s="83">
        <f>SUM(D572)</f>
        <v>0</v>
      </c>
      <c r="E571" s="67">
        <f t="shared" ref="E571:O571" si="469">SUM(E572)</f>
        <v>0</v>
      </c>
      <c r="F571" s="18">
        <f t="shared" si="469"/>
        <v>0</v>
      </c>
      <c r="G571" s="18">
        <f t="shared" si="469"/>
        <v>0</v>
      </c>
      <c r="H571" s="18">
        <f t="shared" si="469"/>
        <v>0</v>
      </c>
      <c r="I571" s="18">
        <f t="shared" si="469"/>
        <v>0</v>
      </c>
      <c r="J571" s="18">
        <f t="shared" si="469"/>
        <v>0</v>
      </c>
      <c r="K571" s="18">
        <f t="shared" si="469"/>
        <v>0</v>
      </c>
      <c r="L571" s="18">
        <f t="shared" si="469"/>
        <v>0</v>
      </c>
      <c r="M571" s="18">
        <f t="shared" si="469"/>
        <v>0</v>
      </c>
      <c r="N571" s="18">
        <f t="shared" si="469"/>
        <v>0</v>
      </c>
      <c r="O571" s="48">
        <f t="shared" si="469"/>
        <v>0</v>
      </c>
      <c r="P571" s="65">
        <f t="shared" si="466"/>
        <v>0</v>
      </c>
      <c r="Q571" s="48">
        <f t="shared" ref="Q571:R571" si="470">SUM(Q572)</f>
        <v>0</v>
      </c>
      <c r="R571" s="48">
        <f t="shared" si="470"/>
        <v>0</v>
      </c>
      <c r="S571" s="65">
        <f t="shared" si="459"/>
        <v>0</v>
      </c>
    </row>
    <row r="572" spans="1:19" hidden="1" x14ac:dyDescent="0.25">
      <c r="A572" s="161"/>
      <c r="B572" s="16">
        <v>482341</v>
      </c>
      <c r="C572" s="17" t="s">
        <v>398</v>
      </c>
      <c r="D572" s="84"/>
      <c r="E572" s="68"/>
      <c r="F572" s="19"/>
      <c r="G572" s="19"/>
      <c r="H572" s="19"/>
      <c r="I572" s="19"/>
      <c r="J572" s="19"/>
      <c r="K572" s="19"/>
      <c r="L572" s="19"/>
      <c r="M572" s="19"/>
      <c r="N572" s="19"/>
      <c r="O572" s="49"/>
      <c r="P572" s="65">
        <f t="shared" si="466"/>
        <v>0</v>
      </c>
      <c r="Q572" s="49"/>
      <c r="R572" s="49"/>
      <c r="S572" s="65">
        <f t="shared" si="459"/>
        <v>0</v>
      </c>
    </row>
    <row r="573" spans="1:19" ht="25.5" hidden="1" x14ac:dyDescent="0.25">
      <c r="A573" s="271"/>
      <c r="B573" s="34">
        <v>483000</v>
      </c>
      <c r="C573" s="21" t="s">
        <v>399</v>
      </c>
      <c r="D573" s="82">
        <f t="shared" ref="D573:R575" si="471">SUM(D574)</f>
        <v>0</v>
      </c>
      <c r="E573" s="66">
        <f t="shared" si="471"/>
        <v>0</v>
      </c>
      <c r="F573" s="14">
        <f t="shared" si="471"/>
        <v>0</v>
      </c>
      <c r="G573" s="14">
        <f t="shared" si="471"/>
        <v>0</v>
      </c>
      <c r="H573" s="14">
        <f t="shared" si="471"/>
        <v>0</v>
      </c>
      <c r="I573" s="14">
        <f t="shared" si="471"/>
        <v>0</v>
      </c>
      <c r="J573" s="14">
        <f t="shared" si="471"/>
        <v>0</v>
      </c>
      <c r="K573" s="14">
        <f t="shared" si="471"/>
        <v>0</v>
      </c>
      <c r="L573" s="14">
        <f t="shared" si="471"/>
        <v>0</v>
      </c>
      <c r="M573" s="14">
        <f t="shared" si="471"/>
        <v>0</v>
      </c>
      <c r="N573" s="14">
        <f t="shared" si="471"/>
        <v>0</v>
      </c>
      <c r="O573" s="47">
        <f t="shared" si="471"/>
        <v>0</v>
      </c>
      <c r="P573" s="65">
        <f t="shared" si="466"/>
        <v>0</v>
      </c>
      <c r="Q573" s="47">
        <f t="shared" si="471"/>
        <v>0</v>
      </c>
      <c r="R573" s="47">
        <f t="shared" si="471"/>
        <v>0</v>
      </c>
      <c r="S573" s="65">
        <f t="shared" si="459"/>
        <v>0</v>
      </c>
    </row>
    <row r="574" spans="1:19" ht="25.5" hidden="1" x14ac:dyDescent="0.25">
      <c r="A574" s="271"/>
      <c r="B574" s="35">
        <v>483100</v>
      </c>
      <c r="C574" s="13" t="s">
        <v>400</v>
      </c>
      <c r="D574" s="82">
        <f t="shared" si="471"/>
        <v>0</v>
      </c>
      <c r="E574" s="66">
        <f t="shared" si="471"/>
        <v>0</v>
      </c>
      <c r="F574" s="14">
        <f t="shared" si="471"/>
        <v>0</v>
      </c>
      <c r="G574" s="14">
        <f t="shared" si="471"/>
        <v>0</v>
      </c>
      <c r="H574" s="14">
        <f t="shared" si="471"/>
        <v>0</v>
      </c>
      <c r="I574" s="14">
        <f t="shared" si="471"/>
        <v>0</v>
      </c>
      <c r="J574" s="14">
        <f t="shared" si="471"/>
        <v>0</v>
      </c>
      <c r="K574" s="14">
        <f t="shared" si="471"/>
        <v>0</v>
      </c>
      <c r="L574" s="14">
        <f t="shared" si="471"/>
        <v>0</v>
      </c>
      <c r="M574" s="14">
        <f t="shared" si="471"/>
        <v>0</v>
      </c>
      <c r="N574" s="14">
        <f t="shared" si="471"/>
        <v>0</v>
      </c>
      <c r="O574" s="47">
        <f t="shared" si="471"/>
        <v>0</v>
      </c>
      <c r="P574" s="65">
        <f t="shared" si="466"/>
        <v>0</v>
      </c>
      <c r="Q574" s="47">
        <f t="shared" si="471"/>
        <v>0</v>
      </c>
      <c r="R574" s="47">
        <f t="shared" si="471"/>
        <v>0</v>
      </c>
      <c r="S574" s="65">
        <f t="shared" si="459"/>
        <v>0</v>
      </c>
    </row>
    <row r="575" spans="1:19" ht="34.5" hidden="1" customHeight="1" x14ac:dyDescent="0.25">
      <c r="A575" s="161"/>
      <c r="B575" s="16">
        <v>483110</v>
      </c>
      <c r="C575" s="17" t="s">
        <v>401</v>
      </c>
      <c r="D575" s="83">
        <f t="shared" si="471"/>
        <v>0</v>
      </c>
      <c r="E575" s="67">
        <f t="shared" si="471"/>
        <v>0</v>
      </c>
      <c r="F575" s="18">
        <f t="shared" si="471"/>
        <v>0</v>
      </c>
      <c r="G575" s="18">
        <f t="shared" si="471"/>
        <v>0</v>
      </c>
      <c r="H575" s="18">
        <f t="shared" si="471"/>
        <v>0</v>
      </c>
      <c r="I575" s="18">
        <f t="shared" si="471"/>
        <v>0</v>
      </c>
      <c r="J575" s="18">
        <f t="shared" si="471"/>
        <v>0</v>
      </c>
      <c r="K575" s="18">
        <f t="shared" si="471"/>
        <v>0</v>
      </c>
      <c r="L575" s="18">
        <f t="shared" si="471"/>
        <v>0</v>
      </c>
      <c r="M575" s="18">
        <f t="shared" si="471"/>
        <v>0</v>
      </c>
      <c r="N575" s="18">
        <f t="shared" si="471"/>
        <v>0</v>
      </c>
      <c r="O575" s="48">
        <f t="shared" si="471"/>
        <v>0</v>
      </c>
      <c r="P575" s="65">
        <f t="shared" si="466"/>
        <v>0</v>
      </c>
      <c r="Q575" s="48">
        <f t="shared" si="471"/>
        <v>0</v>
      </c>
      <c r="R575" s="48">
        <f t="shared" si="471"/>
        <v>0</v>
      </c>
      <c r="S575" s="65">
        <f t="shared" si="459"/>
        <v>0</v>
      </c>
    </row>
    <row r="576" spans="1:19" ht="25.5" hidden="1" x14ac:dyDescent="0.25">
      <c r="A576" s="161"/>
      <c r="B576" s="16">
        <v>483111</v>
      </c>
      <c r="C576" s="17" t="s">
        <v>402</v>
      </c>
      <c r="D576" s="84"/>
      <c r="E576" s="68"/>
      <c r="F576" s="19"/>
      <c r="G576" s="19"/>
      <c r="H576" s="19"/>
      <c r="I576" s="19"/>
      <c r="J576" s="19"/>
      <c r="K576" s="19"/>
      <c r="L576" s="19"/>
      <c r="M576" s="19"/>
      <c r="N576" s="19"/>
      <c r="O576" s="49"/>
      <c r="P576" s="65">
        <f t="shared" si="466"/>
        <v>0</v>
      </c>
      <c r="Q576" s="49"/>
      <c r="R576" s="49"/>
      <c r="S576" s="65">
        <f t="shared" si="459"/>
        <v>0</v>
      </c>
    </row>
    <row r="577" spans="1:19" ht="63.75" hidden="1" x14ac:dyDescent="0.25">
      <c r="A577" s="271"/>
      <c r="B577" s="34">
        <v>484000</v>
      </c>
      <c r="C577" s="21" t="s">
        <v>403</v>
      </c>
      <c r="D577" s="82">
        <f t="shared" ref="D577:R579" si="472">SUM(D578)</f>
        <v>0</v>
      </c>
      <c r="E577" s="66">
        <f t="shared" si="472"/>
        <v>0</v>
      </c>
      <c r="F577" s="14">
        <f t="shared" si="472"/>
        <v>0</v>
      </c>
      <c r="G577" s="14">
        <f t="shared" si="472"/>
        <v>0</v>
      </c>
      <c r="H577" s="14">
        <f t="shared" si="472"/>
        <v>0</v>
      </c>
      <c r="I577" s="14">
        <f t="shared" si="472"/>
        <v>0</v>
      </c>
      <c r="J577" s="14">
        <f t="shared" si="472"/>
        <v>0</v>
      </c>
      <c r="K577" s="14">
        <f t="shared" si="472"/>
        <v>0</v>
      </c>
      <c r="L577" s="14">
        <f t="shared" si="472"/>
        <v>0</v>
      </c>
      <c r="M577" s="14">
        <f t="shared" si="472"/>
        <v>0</v>
      </c>
      <c r="N577" s="14">
        <f t="shared" si="472"/>
        <v>0</v>
      </c>
      <c r="O577" s="47">
        <f t="shared" si="472"/>
        <v>0</v>
      </c>
      <c r="P577" s="65">
        <f t="shared" si="466"/>
        <v>0</v>
      </c>
      <c r="Q577" s="47">
        <f t="shared" si="472"/>
        <v>0</v>
      </c>
      <c r="R577" s="47">
        <f t="shared" si="472"/>
        <v>0</v>
      </c>
      <c r="S577" s="65">
        <f t="shared" si="459"/>
        <v>0</v>
      </c>
    </row>
    <row r="578" spans="1:19" ht="38.25" hidden="1" x14ac:dyDescent="0.25">
      <c r="A578" s="271"/>
      <c r="B578" s="35">
        <v>484100</v>
      </c>
      <c r="C578" s="13" t="s">
        <v>404</v>
      </c>
      <c r="D578" s="82">
        <f t="shared" si="472"/>
        <v>0</v>
      </c>
      <c r="E578" s="66">
        <f t="shared" si="472"/>
        <v>0</v>
      </c>
      <c r="F578" s="14">
        <f t="shared" si="472"/>
        <v>0</v>
      </c>
      <c r="G578" s="14">
        <f t="shared" si="472"/>
        <v>0</v>
      </c>
      <c r="H578" s="14">
        <f t="shared" si="472"/>
        <v>0</v>
      </c>
      <c r="I578" s="14">
        <f t="shared" si="472"/>
        <v>0</v>
      </c>
      <c r="J578" s="14">
        <f t="shared" si="472"/>
        <v>0</v>
      </c>
      <c r="K578" s="14">
        <f t="shared" si="472"/>
        <v>0</v>
      </c>
      <c r="L578" s="14">
        <f t="shared" si="472"/>
        <v>0</v>
      </c>
      <c r="M578" s="14">
        <f t="shared" si="472"/>
        <v>0</v>
      </c>
      <c r="N578" s="14">
        <f t="shared" si="472"/>
        <v>0</v>
      </c>
      <c r="O578" s="47">
        <f t="shared" si="472"/>
        <v>0</v>
      </c>
      <c r="P578" s="65">
        <f t="shared" si="466"/>
        <v>0</v>
      </c>
      <c r="Q578" s="47">
        <f t="shared" si="472"/>
        <v>0</v>
      </c>
      <c r="R578" s="47">
        <f t="shared" si="472"/>
        <v>0</v>
      </c>
      <c r="S578" s="65">
        <f t="shared" si="459"/>
        <v>0</v>
      </c>
    </row>
    <row r="579" spans="1:19" ht="115.5" hidden="1" customHeight="1" x14ac:dyDescent="0.25">
      <c r="A579" s="161"/>
      <c r="B579" s="16">
        <v>484110</v>
      </c>
      <c r="C579" s="17" t="s">
        <v>404</v>
      </c>
      <c r="D579" s="83">
        <f t="shared" si="472"/>
        <v>0</v>
      </c>
      <c r="E579" s="67">
        <f t="shared" si="472"/>
        <v>0</v>
      </c>
      <c r="F579" s="18">
        <f t="shared" si="472"/>
        <v>0</v>
      </c>
      <c r="G579" s="18">
        <f t="shared" si="472"/>
        <v>0</v>
      </c>
      <c r="H579" s="18">
        <f t="shared" si="472"/>
        <v>0</v>
      </c>
      <c r="I579" s="18">
        <f t="shared" si="472"/>
        <v>0</v>
      </c>
      <c r="J579" s="18">
        <f t="shared" si="472"/>
        <v>0</v>
      </c>
      <c r="K579" s="18">
        <f t="shared" si="472"/>
        <v>0</v>
      </c>
      <c r="L579" s="18">
        <f t="shared" si="472"/>
        <v>0</v>
      </c>
      <c r="M579" s="18">
        <f t="shared" si="472"/>
        <v>0</v>
      </c>
      <c r="N579" s="18">
        <f t="shared" si="472"/>
        <v>0</v>
      </c>
      <c r="O579" s="48">
        <f t="shared" si="472"/>
        <v>0</v>
      </c>
      <c r="P579" s="65">
        <f t="shared" si="466"/>
        <v>0</v>
      </c>
      <c r="Q579" s="48">
        <f t="shared" si="472"/>
        <v>0</v>
      </c>
      <c r="R579" s="48">
        <f t="shared" si="472"/>
        <v>0</v>
      </c>
      <c r="S579" s="65">
        <f t="shared" si="459"/>
        <v>0</v>
      </c>
    </row>
    <row r="580" spans="1:19" ht="148.5" hidden="1" customHeight="1" x14ac:dyDescent="0.25">
      <c r="A580" s="161"/>
      <c r="B580" s="16">
        <v>484111</v>
      </c>
      <c r="C580" s="17" t="s">
        <v>611</v>
      </c>
      <c r="D580" s="84"/>
      <c r="E580" s="68"/>
      <c r="F580" s="19"/>
      <c r="G580" s="19"/>
      <c r="H580" s="19"/>
      <c r="I580" s="19"/>
      <c r="J580" s="19"/>
      <c r="K580" s="19"/>
      <c r="L580" s="19"/>
      <c r="M580" s="19"/>
      <c r="N580" s="19"/>
      <c r="O580" s="49"/>
      <c r="P580" s="65">
        <f t="shared" si="466"/>
        <v>0</v>
      </c>
      <c r="Q580" s="49"/>
      <c r="R580" s="49"/>
      <c r="S580" s="65">
        <f t="shared" si="459"/>
        <v>0</v>
      </c>
    </row>
    <row r="581" spans="1:19" ht="114.75" hidden="1" x14ac:dyDescent="0.25">
      <c r="A581" s="161"/>
      <c r="B581" s="12">
        <v>489000</v>
      </c>
      <c r="C581" s="13" t="s">
        <v>405</v>
      </c>
      <c r="D581" s="87">
        <f>SUM(D582)</f>
        <v>0</v>
      </c>
      <c r="E581" s="71">
        <f t="shared" ref="E581:O583" si="473">SUM(E582)</f>
        <v>0</v>
      </c>
      <c r="F581" s="25">
        <f t="shared" si="473"/>
        <v>0</v>
      </c>
      <c r="G581" s="25">
        <f t="shared" si="473"/>
        <v>0</v>
      </c>
      <c r="H581" s="25">
        <f t="shared" si="473"/>
        <v>0</v>
      </c>
      <c r="I581" s="25">
        <f t="shared" si="473"/>
        <v>0</v>
      </c>
      <c r="J581" s="25">
        <f t="shared" si="473"/>
        <v>0</v>
      </c>
      <c r="K581" s="25">
        <f t="shared" si="473"/>
        <v>0</v>
      </c>
      <c r="L581" s="25">
        <f t="shared" si="473"/>
        <v>0</v>
      </c>
      <c r="M581" s="25">
        <f t="shared" si="473"/>
        <v>0</v>
      </c>
      <c r="N581" s="25">
        <f t="shared" si="473"/>
        <v>0</v>
      </c>
      <c r="O581" s="53">
        <f t="shared" si="473"/>
        <v>0</v>
      </c>
      <c r="P581" s="65">
        <f t="shared" si="466"/>
        <v>0</v>
      </c>
      <c r="Q581" s="53">
        <f t="shared" ref="Q581:R583" si="474">SUM(Q582)</f>
        <v>0</v>
      </c>
      <c r="R581" s="53">
        <f t="shared" si="474"/>
        <v>0</v>
      </c>
      <c r="S581" s="65">
        <f t="shared" si="459"/>
        <v>0</v>
      </c>
    </row>
    <row r="582" spans="1:19" ht="38.25" hidden="1" x14ac:dyDescent="0.25">
      <c r="A582" s="161"/>
      <c r="B582" s="12">
        <v>489100</v>
      </c>
      <c r="C582" s="13" t="s">
        <v>406</v>
      </c>
      <c r="D582" s="87">
        <f>SUM(D583)</f>
        <v>0</v>
      </c>
      <c r="E582" s="71">
        <f t="shared" si="473"/>
        <v>0</v>
      </c>
      <c r="F582" s="25">
        <f t="shared" si="473"/>
        <v>0</v>
      </c>
      <c r="G582" s="25">
        <f t="shared" si="473"/>
        <v>0</v>
      </c>
      <c r="H582" s="25">
        <f t="shared" si="473"/>
        <v>0</v>
      </c>
      <c r="I582" s="25">
        <f t="shared" si="473"/>
        <v>0</v>
      </c>
      <c r="J582" s="25">
        <f t="shared" si="473"/>
        <v>0</v>
      </c>
      <c r="K582" s="25">
        <f t="shared" si="473"/>
        <v>0</v>
      </c>
      <c r="L582" s="25">
        <f t="shared" si="473"/>
        <v>0</v>
      </c>
      <c r="M582" s="25">
        <f t="shared" si="473"/>
        <v>0</v>
      </c>
      <c r="N582" s="25">
        <f t="shared" si="473"/>
        <v>0</v>
      </c>
      <c r="O582" s="53">
        <f t="shared" si="473"/>
        <v>0</v>
      </c>
      <c r="P582" s="65">
        <f t="shared" si="466"/>
        <v>0</v>
      </c>
      <c r="Q582" s="53">
        <f t="shared" si="474"/>
        <v>0</v>
      </c>
      <c r="R582" s="53">
        <f t="shared" si="474"/>
        <v>0</v>
      </c>
      <c r="S582" s="65">
        <f t="shared" si="459"/>
        <v>0</v>
      </c>
    </row>
    <row r="583" spans="1:19" ht="38.25" hidden="1" x14ac:dyDescent="0.25">
      <c r="A583" s="161"/>
      <c r="B583" s="16">
        <v>489110</v>
      </c>
      <c r="C583" s="17" t="s">
        <v>406</v>
      </c>
      <c r="D583" s="85">
        <f>SUM(D584)</f>
        <v>0</v>
      </c>
      <c r="E583" s="69">
        <f t="shared" si="473"/>
        <v>0</v>
      </c>
      <c r="F583" s="20">
        <f t="shared" si="473"/>
        <v>0</v>
      </c>
      <c r="G583" s="20">
        <f t="shared" si="473"/>
        <v>0</v>
      </c>
      <c r="H583" s="20">
        <f t="shared" si="473"/>
        <v>0</v>
      </c>
      <c r="I583" s="20">
        <f t="shared" si="473"/>
        <v>0</v>
      </c>
      <c r="J583" s="20">
        <f t="shared" si="473"/>
        <v>0</v>
      </c>
      <c r="K583" s="20">
        <f t="shared" si="473"/>
        <v>0</v>
      </c>
      <c r="L583" s="20">
        <f t="shared" si="473"/>
        <v>0</v>
      </c>
      <c r="M583" s="20">
        <f t="shared" si="473"/>
        <v>0</v>
      </c>
      <c r="N583" s="20">
        <f t="shared" si="473"/>
        <v>0</v>
      </c>
      <c r="O583" s="50">
        <f t="shared" si="473"/>
        <v>0</v>
      </c>
      <c r="P583" s="65">
        <f t="shared" si="466"/>
        <v>0</v>
      </c>
      <c r="Q583" s="50">
        <f t="shared" si="474"/>
        <v>0</v>
      </c>
      <c r="R583" s="50">
        <f t="shared" si="474"/>
        <v>0</v>
      </c>
      <c r="S583" s="65">
        <f t="shared" si="459"/>
        <v>0</v>
      </c>
    </row>
    <row r="584" spans="1:19" ht="38.25" hidden="1" x14ac:dyDescent="0.25">
      <c r="A584" s="161"/>
      <c r="B584" s="16">
        <v>489111</v>
      </c>
      <c r="C584" s="17" t="s">
        <v>406</v>
      </c>
      <c r="D584" s="84"/>
      <c r="E584" s="68"/>
      <c r="F584" s="19"/>
      <c r="G584" s="19"/>
      <c r="H584" s="19"/>
      <c r="I584" s="19"/>
      <c r="J584" s="19"/>
      <c r="K584" s="19"/>
      <c r="L584" s="19"/>
      <c r="M584" s="19"/>
      <c r="N584" s="19"/>
      <c r="O584" s="49"/>
      <c r="P584" s="65">
        <f t="shared" si="466"/>
        <v>0</v>
      </c>
      <c r="Q584" s="49"/>
      <c r="R584" s="49"/>
      <c r="S584" s="65">
        <f t="shared" si="459"/>
        <v>0</v>
      </c>
    </row>
    <row r="585" spans="1:19" hidden="1" x14ac:dyDescent="0.25">
      <c r="A585" s="271"/>
      <c r="B585" s="12">
        <v>499000</v>
      </c>
      <c r="C585" s="21" t="s">
        <v>407</v>
      </c>
      <c r="D585" s="82">
        <f>SUM(D586)</f>
        <v>0</v>
      </c>
      <c r="E585" s="66">
        <f t="shared" ref="E585:O585" si="475">SUM(E586)</f>
        <v>0</v>
      </c>
      <c r="F585" s="14">
        <f t="shared" si="475"/>
        <v>0</v>
      </c>
      <c r="G585" s="14">
        <f t="shared" si="475"/>
        <v>0</v>
      </c>
      <c r="H585" s="14">
        <f t="shared" si="475"/>
        <v>0</v>
      </c>
      <c r="I585" s="14">
        <f t="shared" si="475"/>
        <v>0</v>
      </c>
      <c r="J585" s="14">
        <f t="shared" si="475"/>
        <v>0</v>
      </c>
      <c r="K585" s="14">
        <f t="shared" si="475"/>
        <v>0</v>
      </c>
      <c r="L585" s="14">
        <f t="shared" si="475"/>
        <v>0</v>
      </c>
      <c r="M585" s="14">
        <f t="shared" si="475"/>
        <v>0</v>
      </c>
      <c r="N585" s="14">
        <f t="shared" si="475"/>
        <v>0</v>
      </c>
      <c r="O585" s="47">
        <f t="shared" si="475"/>
        <v>0</v>
      </c>
      <c r="P585" s="65">
        <f t="shared" si="466"/>
        <v>0</v>
      </c>
      <c r="Q585" s="47">
        <f t="shared" ref="Q585:R585" si="476">SUM(Q586)</f>
        <v>0</v>
      </c>
      <c r="R585" s="47">
        <f t="shared" si="476"/>
        <v>0</v>
      </c>
      <c r="S585" s="65">
        <f t="shared" si="459"/>
        <v>0</v>
      </c>
    </row>
    <row r="586" spans="1:19" hidden="1" x14ac:dyDescent="0.25">
      <c r="A586" s="271"/>
      <c r="B586" s="12">
        <v>499100</v>
      </c>
      <c r="C586" s="13" t="s">
        <v>408</v>
      </c>
      <c r="D586" s="82">
        <f>SUM(D587,D589)</f>
        <v>0</v>
      </c>
      <c r="E586" s="66">
        <f t="shared" ref="E586:O586" si="477">SUM(E587,E589)</f>
        <v>0</v>
      </c>
      <c r="F586" s="14">
        <f t="shared" si="477"/>
        <v>0</v>
      </c>
      <c r="G586" s="14">
        <f t="shared" si="477"/>
        <v>0</v>
      </c>
      <c r="H586" s="14">
        <f t="shared" si="477"/>
        <v>0</v>
      </c>
      <c r="I586" s="14">
        <f t="shared" si="477"/>
        <v>0</v>
      </c>
      <c r="J586" s="14">
        <f t="shared" si="477"/>
        <v>0</v>
      </c>
      <c r="K586" s="14">
        <f t="shared" si="477"/>
        <v>0</v>
      </c>
      <c r="L586" s="14">
        <f t="shared" si="477"/>
        <v>0</v>
      </c>
      <c r="M586" s="14">
        <f t="shared" si="477"/>
        <v>0</v>
      </c>
      <c r="N586" s="14">
        <f t="shared" si="477"/>
        <v>0</v>
      </c>
      <c r="O586" s="47">
        <f t="shared" si="477"/>
        <v>0</v>
      </c>
      <c r="P586" s="65">
        <f t="shared" si="466"/>
        <v>0</v>
      </c>
      <c r="Q586" s="47">
        <f t="shared" ref="Q586:R586" si="478">SUM(Q587,Q589)</f>
        <v>0</v>
      </c>
      <c r="R586" s="47">
        <f t="shared" si="478"/>
        <v>0</v>
      </c>
      <c r="S586" s="65">
        <f t="shared" si="459"/>
        <v>0</v>
      </c>
    </row>
    <row r="587" spans="1:19" hidden="1" x14ac:dyDescent="0.25">
      <c r="A587" s="161"/>
      <c r="B587" s="16">
        <v>499110</v>
      </c>
      <c r="C587" s="17" t="s">
        <v>409</v>
      </c>
      <c r="D587" s="83">
        <f>SUM(D588)</f>
        <v>0</v>
      </c>
      <c r="E587" s="67">
        <f t="shared" ref="E587:O587" si="479">SUM(E588)</f>
        <v>0</v>
      </c>
      <c r="F587" s="18">
        <f t="shared" si="479"/>
        <v>0</v>
      </c>
      <c r="G587" s="18">
        <f t="shared" si="479"/>
        <v>0</v>
      </c>
      <c r="H587" s="18">
        <f t="shared" si="479"/>
        <v>0</v>
      </c>
      <c r="I587" s="18">
        <f t="shared" si="479"/>
        <v>0</v>
      </c>
      <c r="J587" s="18">
        <f t="shared" si="479"/>
        <v>0</v>
      </c>
      <c r="K587" s="18">
        <f t="shared" si="479"/>
        <v>0</v>
      </c>
      <c r="L587" s="18">
        <f t="shared" si="479"/>
        <v>0</v>
      </c>
      <c r="M587" s="18">
        <f t="shared" si="479"/>
        <v>0</v>
      </c>
      <c r="N587" s="18">
        <f t="shared" si="479"/>
        <v>0</v>
      </c>
      <c r="O587" s="48">
        <f t="shared" si="479"/>
        <v>0</v>
      </c>
      <c r="P587" s="65">
        <f t="shared" si="466"/>
        <v>0</v>
      </c>
      <c r="Q587" s="48">
        <f t="shared" ref="Q587:R587" si="480">SUM(Q588)</f>
        <v>0</v>
      </c>
      <c r="R587" s="48">
        <f t="shared" si="480"/>
        <v>0</v>
      </c>
      <c r="S587" s="65">
        <f t="shared" si="459"/>
        <v>0</v>
      </c>
    </row>
    <row r="588" spans="1:19" hidden="1" x14ac:dyDescent="0.25">
      <c r="A588" s="161"/>
      <c r="B588" s="16">
        <v>499111</v>
      </c>
      <c r="C588" s="17" t="s">
        <v>410</v>
      </c>
      <c r="D588" s="84"/>
      <c r="E588" s="68"/>
      <c r="F588" s="19"/>
      <c r="G588" s="19"/>
      <c r="H588" s="19"/>
      <c r="I588" s="19"/>
      <c r="J588" s="19"/>
      <c r="K588" s="19"/>
      <c r="L588" s="19"/>
      <c r="M588" s="19"/>
      <c r="N588" s="19"/>
      <c r="O588" s="49"/>
      <c r="P588" s="65">
        <f t="shared" si="466"/>
        <v>0</v>
      </c>
      <c r="Q588" s="49"/>
      <c r="R588" s="49"/>
      <c r="S588" s="65">
        <f t="shared" si="459"/>
        <v>0</v>
      </c>
    </row>
    <row r="589" spans="1:19" hidden="1" x14ac:dyDescent="0.25">
      <c r="A589" s="161"/>
      <c r="B589" s="16">
        <v>499120</v>
      </c>
      <c r="C589" s="17" t="s">
        <v>411</v>
      </c>
      <c r="D589" s="83">
        <f>SUM(D590)</f>
        <v>0</v>
      </c>
      <c r="E589" s="67">
        <f t="shared" ref="E589:O589" si="481">SUM(E590)</f>
        <v>0</v>
      </c>
      <c r="F589" s="18">
        <f t="shared" si="481"/>
        <v>0</v>
      </c>
      <c r="G589" s="18">
        <f t="shared" si="481"/>
        <v>0</v>
      </c>
      <c r="H589" s="18">
        <f t="shared" si="481"/>
        <v>0</v>
      </c>
      <c r="I589" s="18">
        <f t="shared" si="481"/>
        <v>0</v>
      </c>
      <c r="J589" s="18">
        <f t="shared" si="481"/>
        <v>0</v>
      </c>
      <c r="K589" s="18">
        <f t="shared" si="481"/>
        <v>0</v>
      </c>
      <c r="L589" s="18">
        <f t="shared" si="481"/>
        <v>0</v>
      </c>
      <c r="M589" s="18">
        <f t="shared" si="481"/>
        <v>0</v>
      </c>
      <c r="N589" s="18">
        <f t="shared" si="481"/>
        <v>0</v>
      </c>
      <c r="O589" s="48">
        <f t="shared" si="481"/>
        <v>0</v>
      </c>
      <c r="P589" s="65">
        <f t="shared" si="466"/>
        <v>0</v>
      </c>
      <c r="Q589" s="48">
        <f t="shared" ref="Q589:R589" si="482">SUM(Q590)</f>
        <v>0</v>
      </c>
      <c r="R589" s="48">
        <f t="shared" si="482"/>
        <v>0</v>
      </c>
      <c r="S589" s="65">
        <f t="shared" si="459"/>
        <v>0</v>
      </c>
    </row>
    <row r="590" spans="1:19" ht="16.5" hidden="1" thickBot="1" x14ac:dyDescent="0.3">
      <c r="A590" s="273"/>
      <c r="B590" s="41">
        <v>499121</v>
      </c>
      <c r="C590" s="42" t="s">
        <v>412</v>
      </c>
      <c r="D590" s="93"/>
      <c r="E590" s="79"/>
      <c r="F590" s="43"/>
      <c r="G590" s="43"/>
      <c r="H590" s="43"/>
      <c r="I590" s="43"/>
      <c r="J590" s="43"/>
      <c r="K590" s="43"/>
      <c r="L590" s="43"/>
      <c r="M590" s="43"/>
      <c r="N590" s="43"/>
      <c r="O590" s="61"/>
      <c r="P590" s="96">
        <f t="shared" si="466"/>
        <v>0</v>
      </c>
      <c r="Q590" s="61"/>
      <c r="R590" s="61"/>
      <c r="S590" s="96">
        <f t="shared" si="459"/>
        <v>0</v>
      </c>
    </row>
    <row r="591" spans="1:19" ht="16.5" thickBot="1" x14ac:dyDescent="0.3">
      <c r="A591" s="132"/>
      <c r="B591" s="133"/>
      <c r="C591" s="134" t="s">
        <v>18</v>
      </c>
      <c r="D591" s="125">
        <f t="shared" ref="D591:O591" si="483">SUM(D32+D55+D68+D78+D94+D99+D109+D113+D176+D216+D288+D318+D359+D423+D433+D437+D452+D464+D479+D486+D493+D499+D507+D528+D546+D573+D577+D581+D585)</f>
        <v>7400000</v>
      </c>
      <c r="E591" s="126">
        <f t="shared" si="483"/>
        <v>33200000</v>
      </c>
      <c r="F591" s="127">
        <f t="shared" si="483"/>
        <v>0</v>
      </c>
      <c r="G591" s="127">
        <f t="shared" si="483"/>
        <v>0</v>
      </c>
      <c r="H591" s="127">
        <f t="shared" si="483"/>
        <v>0</v>
      </c>
      <c r="I591" s="127">
        <f t="shared" si="483"/>
        <v>0</v>
      </c>
      <c r="J591" s="127">
        <f t="shared" si="483"/>
        <v>0</v>
      </c>
      <c r="K591" s="127">
        <f t="shared" si="483"/>
        <v>0</v>
      </c>
      <c r="L591" s="127">
        <f t="shared" si="483"/>
        <v>0</v>
      </c>
      <c r="M591" s="127">
        <f t="shared" si="483"/>
        <v>0</v>
      </c>
      <c r="N591" s="127">
        <f t="shared" si="483"/>
        <v>0</v>
      </c>
      <c r="O591" s="128">
        <f t="shared" si="483"/>
        <v>0</v>
      </c>
      <c r="P591" s="97">
        <f t="shared" si="466"/>
        <v>33200000</v>
      </c>
      <c r="Q591" s="127">
        <f>SUM(Q32+Q55+Q68+Q78+Q94+Q99+Q109+Q113+Q176+Q216+Q288+Q318+Q359+Q423+Q433+Q437+Q452+Q464+Q479+Q486+Q493+Q499+Q507+Q528+Q546+Q573+Q577+Q581+Q585)</f>
        <v>36300000</v>
      </c>
      <c r="R591" s="127">
        <f>SUM(R32+R55+R68+R78+R94+R99+R109+R113+R176+R216+R288+R318+R359+R423+R433+R437+R452+R464+R479+R486+R493+R499+R507+R528+R546+R573+R577+R581+R585)</f>
        <v>36500000</v>
      </c>
      <c r="S591" s="97">
        <f t="shared" si="459"/>
        <v>106000000</v>
      </c>
    </row>
    <row r="592" spans="1:19" ht="25.5" hidden="1" x14ac:dyDescent="0.25">
      <c r="A592" s="274"/>
      <c r="B592" s="130">
        <v>511000</v>
      </c>
      <c r="C592" s="131" t="s">
        <v>413</v>
      </c>
      <c r="D592" s="94">
        <f>SUM(D593,D597,D607,D620)</f>
        <v>0</v>
      </c>
      <c r="E592" s="80">
        <f t="shared" ref="E592:O592" si="484">SUM(E593,E597,E607,E620)</f>
        <v>0</v>
      </c>
      <c r="F592" s="44">
        <f t="shared" si="484"/>
        <v>0</v>
      </c>
      <c r="G592" s="44">
        <f t="shared" si="484"/>
        <v>0</v>
      </c>
      <c r="H592" s="44">
        <f t="shared" si="484"/>
        <v>0</v>
      </c>
      <c r="I592" s="44">
        <f t="shared" si="484"/>
        <v>0</v>
      </c>
      <c r="J592" s="44">
        <f t="shared" si="484"/>
        <v>0</v>
      </c>
      <c r="K592" s="44">
        <f t="shared" si="484"/>
        <v>0</v>
      </c>
      <c r="L592" s="44">
        <f t="shared" si="484"/>
        <v>0</v>
      </c>
      <c r="M592" s="44">
        <f t="shared" si="484"/>
        <v>0</v>
      </c>
      <c r="N592" s="44">
        <f t="shared" si="484"/>
        <v>0</v>
      </c>
      <c r="O592" s="62">
        <f t="shared" si="484"/>
        <v>0</v>
      </c>
      <c r="P592" s="124">
        <f t="shared" si="466"/>
        <v>0</v>
      </c>
      <c r="Q592" s="62">
        <f t="shared" ref="Q592:R592" si="485">SUM(Q593,Q597,Q607,Q620)</f>
        <v>0</v>
      </c>
      <c r="R592" s="62">
        <f t="shared" si="485"/>
        <v>0</v>
      </c>
      <c r="S592" s="124">
        <f t="shared" si="459"/>
        <v>0</v>
      </c>
    </row>
    <row r="593" spans="1:19" hidden="1" x14ac:dyDescent="0.25">
      <c r="A593" s="271"/>
      <c r="B593" s="12">
        <v>511100</v>
      </c>
      <c r="C593" s="13" t="s">
        <v>414</v>
      </c>
      <c r="D593" s="82">
        <f>SUM(D594)</f>
        <v>0</v>
      </c>
      <c r="E593" s="66">
        <f t="shared" ref="E593:O593" si="486">SUM(E594)</f>
        <v>0</v>
      </c>
      <c r="F593" s="14">
        <f t="shared" si="486"/>
        <v>0</v>
      </c>
      <c r="G593" s="14">
        <f t="shared" si="486"/>
        <v>0</v>
      </c>
      <c r="H593" s="14">
        <f t="shared" si="486"/>
        <v>0</v>
      </c>
      <c r="I593" s="14">
        <f t="shared" si="486"/>
        <v>0</v>
      </c>
      <c r="J593" s="14">
        <f t="shared" si="486"/>
        <v>0</v>
      </c>
      <c r="K593" s="14">
        <f t="shared" si="486"/>
        <v>0</v>
      </c>
      <c r="L593" s="14">
        <f t="shared" si="486"/>
        <v>0</v>
      </c>
      <c r="M593" s="14">
        <f t="shared" si="486"/>
        <v>0</v>
      </c>
      <c r="N593" s="14">
        <f t="shared" si="486"/>
        <v>0</v>
      </c>
      <c r="O593" s="47">
        <f t="shared" si="486"/>
        <v>0</v>
      </c>
      <c r="P593" s="65">
        <f t="shared" si="466"/>
        <v>0</v>
      </c>
      <c r="Q593" s="47">
        <f t="shared" ref="Q593:R593" si="487">SUM(Q594)</f>
        <v>0</v>
      </c>
      <c r="R593" s="47">
        <f t="shared" si="487"/>
        <v>0</v>
      </c>
      <c r="S593" s="65">
        <f t="shared" si="459"/>
        <v>0</v>
      </c>
    </row>
    <row r="594" spans="1:19" ht="25.5" hidden="1" x14ac:dyDescent="0.25">
      <c r="A594" s="161"/>
      <c r="B594" s="16">
        <v>511120</v>
      </c>
      <c r="C594" s="17" t="s">
        <v>415</v>
      </c>
      <c r="D594" s="83">
        <f>SUM(D595:D596)</f>
        <v>0</v>
      </c>
      <c r="E594" s="67">
        <f t="shared" ref="E594:O594" si="488">SUM(E595:E596)</f>
        <v>0</v>
      </c>
      <c r="F594" s="18">
        <f t="shared" si="488"/>
        <v>0</v>
      </c>
      <c r="G594" s="18">
        <f t="shared" si="488"/>
        <v>0</v>
      </c>
      <c r="H594" s="18">
        <f t="shared" si="488"/>
        <v>0</v>
      </c>
      <c r="I594" s="18">
        <f t="shared" si="488"/>
        <v>0</v>
      </c>
      <c r="J594" s="18">
        <f t="shared" si="488"/>
        <v>0</v>
      </c>
      <c r="K594" s="18">
        <f t="shared" si="488"/>
        <v>0</v>
      </c>
      <c r="L594" s="18">
        <f t="shared" si="488"/>
        <v>0</v>
      </c>
      <c r="M594" s="18">
        <f t="shared" si="488"/>
        <v>0</v>
      </c>
      <c r="N594" s="18">
        <f t="shared" si="488"/>
        <v>0</v>
      </c>
      <c r="O594" s="48">
        <f t="shared" si="488"/>
        <v>0</v>
      </c>
      <c r="P594" s="65">
        <f t="shared" si="466"/>
        <v>0</v>
      </c>
      <c r="Q594" s="48">
        <f t="shared" ref="Q594:R594" si="489">SUM(Q595:Q596)</f>
        <v>0</v>
      </c>
      <c r="R594" s="48">
        <f t="shared" si="489"/>
        <v>0</v>
      </c>
      <c r="S594" s="65">
        <f t="shared" si="459"/>
        <v>0</v>
      </c>
    </row>
    <row r="595" spans="1:19" ht="25.5" hidden="1" x14ac:dyDescent="0.25">
      <c r="A595" s="161"/>
      <c r="B595" s="16">
        <v>511121</v>
      </c>
      <c r="C595" s="17" t="s">
        <v>416</v>
      </c>
      <c r="D595" s="84"/>
      <c r="E595" s="68"/>
      <c r="F595" s="19"/>
      <c r="G595" s="19"/>
      <c r="H595" s="19"/>
      <c r="I595" s="19"/>
      <c r="J595" s="19"/>
      <c r="K595" s="19"/>
      <c r="L595" s="19"/>
      <c r="M595" s="19"/>
      <c r="N595" s="19"/>
      <c r="O595" s="49"/>
      <c r="P595" s="65">
        <f t="shared" si="466"/>
        <v>0</v>
      </c>
      <c r="Q595" s="49"/>
      <c r="R595" s="49"/>
      <c r="S595" s="65">
        <f t="shared" si="459"/>
        <v>0</v>
      </c>
    </row>
    <row r="596" spans="1:19" ht="25.5" hidden="1" x14ac:dyDescent="0.25">
      <c r="A596" s="161"/>
      <c r="B596" s="16">
        <v>511126</v>
      </c>
      <c r="C596" s="17" t="s">
        <v>417</v>
      </c>
      <c r="D596" s="84"/>
      <c r="E596" s="68"/>
      <c r="F596" s="19"/>
      <c r="G596" s="19"/>
      <c r="H596" s="19"/>
      <c r="I596" s="19"/>
      <c r="J596" s="19"/>
      <c r="K596" s="19"/>
      <c r="L596" s="19"/>
      <c r="M596" s="19"/>
      <c r="N596" s="19"/>
      <c r="O596" s="49"/>
      <c r="P596" s="65">
        <f t="shared" si="466"/>
        <v>0</v>
      </c>
      <c r="Q596" s="49"/>
      <c r="R596" s="49"/>
      <c r="S596" s="65">
        <f t="shared" si="459"/>
        <v>0</v>
      </c>
    </row>
    <row r="597" spans="1:19" hidden="1" x14ac:dyDescent="0.25">
      <c r="A597" s="161"/>
      <c r="B597" s="12">
        <v>511200</v>
      </c>
      <c r="C597" s="13" t="s">
        <v>418</v>
      </c>
      <c r="D597" s="82">
        <f>SUM(D598+D602+D605)</f>
        <v>0</v>
      </c>
      <c r="E597" s="66">
        <f t="shared" ref="E597:O597" si="490">SUM(E598+E602+E605)</f>
        <v>0</v>
      </c>
      <c r="F597" s="14">
        <f t="shared" si="490"/>
        <v>0</v>
      </c>
      <c r="G597" s="14">
        <f t="shared" si="490"/>
        <v>0</v>
      </c>
      <c r="H597" s="14">
        <f t="shared" si="490"/>
        <v>0</v>
      </c>
      <c r="I597" s="14">
        <f t="shared" si="490"/>
        <v>0</v>
      </c>
      <c r="J597" s="14">
        <f t="shared" si="490"/>
        <v>0</v>
      </c>
      <c r="K597" s="14">
        <f t="shared" si="490"/>
        <v>0</v>
      </c>
      <c r="L597" s="14">
        <f t="shared" si="490"/>
        <v>0</v>
      </c>
      <c r="M597" s="14">
        <f t="shared" si="490"/>
        <v>0</v>
      </c>
      <c r="N597" s="14">
        <f t="shared" si="490"/>
        <v>0</v>
      </c>
      <c r="O597" s="47">
        <f t="shared" si="490"/>
        <v>0</v>
      </c>
      <c r="P597" s="65">
        <f t="shared" si="466"/>
        <v>0</v>
      </c>
      <c r="Q597" s="47">
        <f t="shared" ref="Q597:R597" si="491">SUM(Q598+Q602+Q605)</f>
        <v>0</v>
      </c>
      <c r="R597" s="47">
        <f t="shared" si="491"/>
        <v>0</v>
      </c>
      <c r="S597" s="65">
        <f t="shared" si="459"/>
        <v>0</v>
      </c>
    </row>
    <row r="598" spans="1:19" hidden="1" x14ac:dyDescent="0.25">
      <c r="A598" s="161"/>
      <c r="B598" s="16">
        <v>511210</v>
      </c>
      <c r="C598" s="17" t="s">
        <v>419</v>
      </c>
      <c r="D598" s="83">
        <f>SUM(D601+D600+D599)</f>
        <v>0</v>
      </c>
      <c r="E598" s="67">
        <f t="shared" ref="E598:O598" si="492">SUM(E601+E600+E599)</f>
        <v>0</v>
      </c>
      <c r="F598" s="18">
        <f t="shared" si="492"/>
        <v>0</v>
      </c>
      <c r="G598" s="18">
        <f t="shared" si="492"/>
        <v>0</v>
      </c>
      <c r="H598" s="18">
        <f t="shared" si="492"/>
        <v>0</v>
      </c>
      <c r="I598" s="18">
        <f t="shared" si="492"/>
        <v>0</v>
      </c>
      <c r="J598" s="18">
        <f t="shared" si="492"/>
        <v>0</v>
      </c>
      <c r="K598" s="18">
        <f t="shared" si="492"/>
        <v>0</v>
      </c>
      <c r="L598" s="18">
        <f t="shared" si="492"/>
        <v>0</v>
      </c>
      <c r="M598" s="18">
        <f t="shared" si="492"/>
        <v>0</v>
      </c>
      <c r="N598" s="18">
        <f t="shared" si="492"/>
        <v>0</v>
      </c>
      <c r="O598" s="48">
        <f t="shared" si="492"/>
        <v>0</v>
      </c>
      <c r="P598" s="65">
        <f t="shared" si="466"/>
        <v>0</v>
      </c>
      <c r="Q598" s="48">
        <f t="shared" ref="Q598:R598" si="493">SUM(Q601+Q600+Q599)</f>
        <v>0</v>
      </c>
      <c r="R598" s="48">
        <f t="shared" si="493"/>
        <v>0</v>
      </c>
      <c r="S598" s="65">
        <f t="shared" si="459"/>
        <v>0</v>
      </c>
    </row>
    <row r="599" spans="1:19" ht="25.5" hidden="1" x14ac:dyDescent="0.25">
      <c r="A599" s="161"/>
      <c r="B599" s="16">
        <v>511212</v>
      </c>
      <c r="C599" s="17" t="s">
        <v>420</v>
      </c>
      <c r="D599" s="88"/>
      <c r="E599" s="72"/>
      <c r="F599" s="28"/>
      <c r="G599" s="28"/>
      <c r="H599" s="28"/>
      <c r="I599" s="28"/>
      <c r="J599" s="28"/>
      <c r="K599" s="28"/>
      <c r="L599" s="28"/>
      <c r="M599" s="28"/>
      <c r="N599" s="28"/>
      <c r="O599" s="54"/>
      <c r="P599" s="65">
        <f t="shared" si="466"/>
        <v>0</v>
      </c>
      <c r="Q599" s="54"/>
      <c r="R599" s="54"/>
      <c r="S599" s="65">
        <f t="shared" si="459"/>
        <v>0</v>
      </c>
    </row>
    <row r="600" spans="1:19" ht="25.5" hidden="1" x14ac:dyDescent="0.25">
      <c r="A600" s="161"/>
      <c r="B600" s="16">
        <v>511213</v>
      </c>
      <c r="C600" s="17" t="s">
        <v>421</v>
      </c>
      <c r="D600" s="88"/>
      <c r="E600" s="72"/>
      <c r="F600" s="28"/>
      <c r="G600" s="28"/>
      <c r="H600" s="28"/>
      <c r="I600" s="28"/>
      <c r="J600" s="28"/>
      <c r="K600" s="28"/>
      <c r="L600" s="28"/>
      <c r="M600" s="28"/>
      <c r="N600" s="28"/>
      <c r="O600" s="54"/>
      <c r="P600" s="65">
        <f t="shared" si="466"/>
        <v>0</v>
      </c>
      <c r="Q600" s="54"/>
      <c r="R600" s="54"/>
      <c r="S600" s="65">
        <f t="shared" si="459"/>
        <v>0</v>
      </c>
    </row>
    <row r="601" spans="1:19" ht="25.5" hidden="1" x14ac:dyDescent="0.25">
      <c r="A601" s="161"/>
      <c r="B601" s="16">
        <v>511219</v>
      </c>
      <c r="C601" s="17" t="s">
        <v>422</v>
      </c>
      <c r="D601" s="84"/>
      <c r="E601" s="68"/>
      <c r="F601" s="19"/>
      <c r="G601" s="19"/>
      <c r="H601" s="19"/>
      <c r="I601" s="19"/>
      <c r="J601" s="19"/>
      <c r="K601" s="19"/>
      <c r="L601" s="19"/>
      <c r="M601" s="19"/>
      <c r="N601" s="19"/>
      <c r="O601" s="49"/>
      <c r="P601" s="65">
        <f t="shared" si="466"/>
        <v>0</v>
      </c>
      <c r="Q601" s="49"/>
      <c r="R601" s="49"/>
      <c r="S601" s="65">
        <f t="shared" si="459"/>
        <v>0</v>
      </c>
    </row>
    <row r="602" spans="1:19" ht="25.5" hidden="1" x14ac:dyDescent="0.25">
      <c r="A602" s="161"/>
      <c r="B602" s="16">
        <v>511220</v>
      </c>
      <c r="C602" s="17" t="s">
        <v>423</v>
      </c>
      <c r="D602" s="85">
        <f>SUM(D603+D604)</f>
        <v>0</v>
      </c>
      <c r="E602" s="69">
        <f t="shared" ref="E602:O602" si="494">SUM(E603+E604)</f>
        <v>0</v>
      </c>
      <c r="F602" s="20">
        <f t="shared" si="494"/>
        <v>0</v>
      </c>
      <c r="G602" s="20">
        <f t="shared" si="494"/>
        <v>0</v>
      </c>
      <c r="H602" s="20">
        <f t="shared" si="494"/>
        <v>0</v>
      </c>
      <c r="I602" s="20">
        <f t="shared" si="494"/>
        <v>0</v>
      </c>
      <c r="J602" s="20">
        <f t="shared" si="494"/>
        <v>0</v>
      </c>
      <c r="K602" s="20">
        <f t="shared" si="494"/>
        <v>0</v>
      </c>
      <c r="L602" s="20">
        <f t="shared" si="494"/>
        <v>0</v>
      </c>
      <c r="M602" s="20">
        <f t="shared" si="494"/>
        <v>0</v>
      </c>
      <c r="N602" s="20">
        <f t="shared" si="494"/>
        <v>0</v>
      </c>
      <c r="O602" s="50">
        <f t="shared" si="494"/>
        <v>0</v>
      </c>
      <c r="P602" s="65">
        <f t="shared" si="466"/>
        <v>0</v>
      </c>
      <c r="Q602" s="50">
        <f t="shared" ref="Q602:R602" si="495">SUM(Q603+Q604)</f>
        <v>0</v>
      </c>
      <c r="R602" s="50">
        <f t="shared" si="495"/>
        <v>0</v>
      </c>
      <c r="S602" s="65">
        <f t="shared" si="459"/>
        <v>0</v>
      </c>
    </row>
    <row r="603" spans="1:19" ht="65.25" hidden="1" customHeight="1" x14ac:dyDescent="0.25">
      <c r="A603" s="161"/>
      <c r="B603" s="16">
        <v>511223</v>
      </c>
      <c r="C603" s="17" t="s">
        <v>424</v>
      </c>
      <c r="D603" s="84"/>
      <c r="E603" s="68"/>
      <c r="F603" s="19"/>
      <c r="G603" s="19"/>
      <c r="H603" s="19"/>
      <c r="I603" s="19"/>
      <c r="J603" s="19"/>
      <c r="K603" s="19"/>
      <c r="L603" s="19"/>
      <c r="M603" s="19"/>
      <c r="N603" s="19"/>
      <c r="O603" s="49"/>
      <c r="P603" s="65">
        <f t="shared" si="466"/>
        <v>0</v>
      </c>
      <c r="Q603" s="49"/>
      <c r="R603" s="49"/>
      <c r="S603" s="65">
        <f t="shared" si="459"/>
        <v>0</v>
      </c>
    </row>
    <row r="604" spans="1:19" ht="51" hidden="1" x14ac:dyDescent="0.25">
      <c r="A604" s="161"/>
      <c r="B604" s="16">
        <v>511226</v>
      </c>
      <c r="C604" s="17" t="s">
        <v>425</v>
      </c>
      <c r="D604" s="84"/>
      <c r="E604" s="68"/>
      <c r="F604" s="19"/>
      <c r="G604" s="19"/>
      <c r="H604" s="19"/>
      <c r="I604" s="19"/>
      <c r="J604" s="19"/>
      <c r="K604" s="19"/>
      <c r="L604" s="19"/>
      <c r="M604" s="19"/>
      <c r="N604" s="19"/>
      <c r="O604" s="49"/>
      <c r="P604" s="65">
        <f t="shared" si="466"/>
        <v>0</v>
      </c>
      <c r="Q604" s="49"/>
      <c r="R604" s="49"/>
      <c r="S604" s="65">
        <f t="shared" si="459"/>
        <v>0</v>
      </c>
    </row>
    <row r="605" spans="1:19" ht="25.5" hidden="1" x14ac:dyDescent="0.25">
      <c r="A605" s="161"/>
      <c r="B605" s="16">
        <v>511240</v>
      </c>
      <c r="C605" s="17" t="s">
        <v>506</v>
      </c>
      <c r="D605" s="85">
        <f>SUM(D606)</f>
        <v>0</v>
      </c>
      <c r="E605" s="69">
        <f t="shared" ref="E605:O605" si="496">SUM(E606)</f>
        <v>0</v>
      </c>
      <c r="F605" s="20">
        <f t="shared" si="496"/>
        <v>0</v>
      </c>
      <c r="G605" s="20">
        <f t="shared" si="496"/>
        <v>0</v>
      </c>
      <c r="H605" s="20">
        <f t="shared" si="496"/>
        <v>0</v>
      </c>
      <c r="I605" s="20">
        <f t="shared" si="496"/>
        <v>0</v>
      </c>
      <c r="J605" s="20">
        <f t="shared" si="496"/>
        <v>0</v>
      </c>
      <c r="K605" s="20">
        <f t="shared" si="496"/>
        <v>0</v>
      </c>
      <c r="L605" s="20">
        <f t="shared" si="496"/>
        <v>0</v>
      </c>
      <c r="M605" s="20">
        <f t="shared" si="496"/>
        <v>0</v>
      </c>
      <c r="N605" s="20">
        <f t="shared" si="496"/>
        <v>0</v>
      </c>
      <c r="O605" s="50">
        <f t="shared" si="496"/>
        <v>0</v>
      </c>
      <c r="P605" s="65">
        <f t="shared" si="466"/>
        <v>0</v>
      </c>
      <c r="Q605" s="50">
        <f t="shared" ref="Q605:R605" si="497">SUM(Q606)</f>
        <v>0</v>
      </c>
      <c r="R605" s="50">
        <f t="shared" si="497"/>
        <v>0</v>
      </c>
      <c r="S605" s="65">
        <f t="shared" si="459"/>
        <v>0</v>
      </c>
    </row>
    <row r="606" spans="1:19" hidden="1" x14ac:dyDescent="0.25">
      <c r="A606" s="161"/>
      <c r="B606" s="16">
        <v>511241</v>
      </c>
      <c r="C606" s="17" t="s">
        <v>507</v>
      </c>
      <c r="D606" s="84"/>
      <c r="E606" s="68"/>
      <c r="F606" s="19"/>
      <c r="G606" s="19"/>
      <c r="H606" s="19"/>
      <c r="I606" s="19"/>
      <c r="J606" s="19"/>
      <c r="K606" s="19"/>
      <c r="L606" s="19"/>
      <c r="M606" s="19"/>
      <c r="N606" s="19"/>
      <c r="O606" s="49"/>
      <c r="P606" s="65">
        <f t="shared" si="466"/>
        <v>0</v>
      </c>
      <c r="Q606" s="49"/>
      <c r="R606" s="49"/>
      <c r="S606" s="65">
        <f t="shared" si="459"/>
        <v>0</v>
      </c>
    </row>
    <row r="607" spans="1:19" ht="25.5" hidden="1" x14ac:dyDescent="0.25">
      <c r="A607" s="271"/>
      <c r="B607" s="35">
        <v>511300</v>
      </c>
      <c r="C607" s="13" t="s">
        <v>426</v>
      </c>
      <c r="D607" s="82">
        <f>SUM(D610+D616+D614+D608)</f>
        <v>0</v>
      </c>
      <c r="E607" s="66">
        <f t="shared" ref="E607:O607" si="498">SUM(E610+E616+E614+E608)</f>
        <v>0</v>
      </c>
      <c r="F607" s="14">
        <f t="shared" si="498"/>
        <v>0</v>
      </c>
      <c r="G607" s="14">
        <f t="shared" si="498"/>
        <v>0</v>
      </c>
      <c r="H607" s="14">
        <f t="shared" si="498"/>
        <v>0</v>
      </c>
      <c r="I607" s="14">
        <f t="shared" si="498"/>
        <v>0</v>
      </c>
      <c r="J607" s="14">
        <f t="shared" si="498"/>
        <v>0</v>
      </c>
      <c r="K607" s="14">
        <f t="shared" si="498"/>
        <v>0</v>
      </c>
      <c r="L607" s="14">
        <f t="shared" si="498"/>
        <v>0</v>
      </c>
      <c r="M607" s="14">
        <f t="shared" si="498"/>
        <v>0</v>
      </c>
      <c r="N607" s="14">
        <f t="shared" si="498"/>
        <v>0</v>
      </c>
      <c r="O607" s="47">
        <f t="shared" si="498"/>
        <v>0</v>
      </c>
      <c r="P607" s="65">
        <f t="shared" si="466"/>
        <v>0</v>
      </c>
      <c r="Q607" s="47">
        <f t="shared" ref="Q607:R607" si="499">SUM(Q610+Q616+Q614+Q608)</f>
        <v>0</v>
      </c>
      <c r="R607" s="47">
        <f t="shared" si="499"/>
        <v>0</v>
      </c>
      <c r="S607" s="65">
        <f t="shared" si="459"/>
        <v>0</v>
      </c>
    </row>
    <row r="608" spans="1:19" ht="25.5" hidden="1" x14ac:dyDescent="0.25">
      <c r="A608" s="161"/>
      <c r="B608" s="45">
        <v>511310</v>
      </c>
      <c r="C608" s="17" t="s">
        <v>427</v>
      </c>
      <c r="D608" s="83">
        <f>SUM(D609)</f>
        <v>0</v>
      </c>
      <c r="E608" s="67">
        <f t="shared" ref="E608:O608" si="500">SUM(E609)</f>
        <v>0</v>
      </c>
      <c r="F608" s="18">
        <f t="shared" si="500"/>
        <v>0</v>
      </c>
      <c r="G608" s="18">
        <f t="shared" si="500"/>
        <v>0</v>
      </c>
      <c r="H608" s="18">
        <f t="shared" si="500"/>
        <v>0</v>
      </c>
      <c r="I608" s="18">
        <f t="shared" si="500"/>
        <v>0</v>
      </c>
      <c r="J608" s="18">
        <f t="shared" si="500"/>
        <v>0</v>
      </c>
      <c r="K608" s="18">
        <f t="shared" si="500"/>
        <v>0</v>
      </c>
      <c r="L608" s="18">
        <f t="shared" si="500"/>
        <v>0</v>
      </c>
      <c r="M608" s="18">
        <f t="shared" si="500"/>
        <v>0</v>
      </c>
      <c r="N608" s="18">
        <f t="shared" si="500"/>
        <v>0</v>
      </c>
      <c r="O608" s="48">
        <f t="shared" si="500"/>
        <v>0</v>
      </c>
      <c r="P608" s="65">
        <f t="shared" si="466"/>
        <v>0</v>
      </c>
      <c r="Q608" s="48">
        <f t="shared" ref="Q608:R608" si="501">SUM(Q609)</f>
        <v>0</v>
      </c>
      <c r="R608" s="48">
        <f t="shared" si="501"/>
        <v>0</v>
      </c>
      <c r="S608" s="65">
        <f t="shared" si="459"/>
        <v>0</v>
      </c>
    </row>
    <row r="609" spans="1:19" ht="25.5" hidden="1" x14ac:dyDescent="0.25">
      <c r="A609" s="161"/>
      <c r="B609" s="45">
        <v>511312</v>
      </c>
      <c r="C609" s="17" t="s">
        <v>428</v>
      </c>
      <c r="D609" s="88"/>
      <c r="E609" s="72"/>
      <c r="F609" s="28"/>
      <c r="G609" s="28"/>
      <c r="H609" s="28"/>
      <c r="I609" s="28"/>
      <c r="J609" s="28"/>
      <c r="K609" s="28"/>
      <c r="L609" s="28"/>
      <c r="M609" s="28"/>
      <c r="N609" s="28"/>
      <c r="O609" s="54"/>
      <c r="P609" s="65">
        <f t="shared" si="466"/>
        <v>0</v>
      </c>
      <c r="Q609" s="54"/>
      <c r="R609" s="54"/>
      <c r="S609" s="65">
        <f t="shared" si="459"/>
        <v>0</v>
      </c>
    </row>
    <row r="610" spans="1:19" ht="25.5" hidden="1" x14ac:dyDescent="0.25">
      <c r="A610" s="161"/>
      <c r="B610" s="16">
        <v>511320</v>
      </c>
      <c r="C610" s="17" t="s">
        <v>429</v>
      </c>
      <c r="D610" s="83">
        <f>SUM(D611:D613)</f>
        <v>0</v>
      </c>
      <c r="E610" s="67">
        <f t="shared" ref="E610:O610" si="502">SUM(E611:E613)</f>
        <v>0</v>
      </c>
      <c r="F610" s="18">
        <f t="shared" si="502"/>
        <v>0</v>
      </c>
      <c r="G610" s="18">
        <f t="shared" si="502"/>
        <v>0</v>
      </c>
      <c r="H610" s="18">
        <f t="shared" si="502"/>
        <v>0</v>
      </c>
      <c r="I610" s="18">
        <f t="shared" si="502"/>
        <v>0</v>
      </c>
      <c r="J610" s="18">
        <f t="shared" si="502"/>
        <v>0</v>
      </c>
      <c r="K610" s="18">
        <f t="shared" si="502"/>
        <v>0</v>
      </c>
      <c r="L610" s="18">
        <f t="shared" si="502"/>
        <v>0</v>
      </c>
      <c r="M610" s="18">
        <f t="shared" si="502"/>
        <v>0</v>
      </c>
      <c r="N610" s="18">
        <f t="shared" si="502"/>
        <v>0</v>
      </c>
      <c r="O610" s="48">
        <f t="shared" si="502"/>
        <v>0</v>
      </c>
      <c r="P610" s="65">
        <f t="shared" si="466"/>
        <v>0</v>
      </c>
      <c r="Q610" s="48">
        <f t="shared" ref="Q610:R610" si="503">SUM(Q611:Q613)</f>
        <v>0</v>
      </c>
      <c r="R610" s="48">
        <f t="shared" si="503"/>
        <v>0</v>
      </c>
      <c r="S610" s="65">
        <f t="shared" si="459"/>
        <v>0</v>
      </c>
    </row>
    <row r="611" spans="1:19" ht="25.5" hidden="1" x14ac:dyDescent="0.25">
      <c r="A611" s="161"/>
      <c r="B611" s="16">
        <v>511321</v>
      </c>
      <c r="C611" s="17" t="s">
        <v>508</v>
      </c>
      <c r="D611" s="84"/>
      <c r="E611" s="68"/>
      <c r="F611" s="19"/>
      <c r="G611" s="19"/>
      <c r="H611" s="19"/>
      <c r="I611" s="19"/>
      <c r="J611" s="19"/>
      <c r="K611" s="19"/>
      <c r="L611" s="19"/>
      <c r="M611" s="19"/>
      <c r="N611" s="19"/>
      <c r="O611" s="49"/>
      <c r="P611" s="65">
        <f t="shared" si="466"/>
        <v>0</v>
      </c>
      <c r="Q611" s="49"/>
      <c r="R611" s="49"/>
      <c r="S611" s="65">
        <f t="shared" si="459"/>
        <v>0</v>
      </c>
    </row>
    <row r="612" spans="1:19" ht="57" hidden="1" customHeight="1" x14ac:dyDescent="0.25">
      <c r="A612" s="161"/>
      <c r="B612" s="16">
        <v>511323</v>
      </c>
      <c r="C612" s="17" t="s">
        <v>528</v>
      </c>
      <c r="D612" s="84"/>
      <c r="E612" s="68"/>
      <c r="F612" s="19"/>
      <c r="G612" s="19"/>
      <c r="H612" s="19"/>
      <c r="I612" s="19"/>
      <c r="J612" s="19"/>
      <c r="K612" s="19"/>
      <c r="L612" s="19"/>
      <c r="M612" s="19"/>
      <c r="N612" s="19"/>
      <c r="O612" s="49"/>
      <c r="P612" s="65">
        <f t="shared" si="466"/>
        <v>0</v>
      </c>
      <c r="Q612" s="49"/>
      <c r="R612" s="49"/>
      <c r="S612" s="65">
        <f t="shared" si="459"/>
        <v>0</v>
      </c>
    </row>
    <row r="613" spans="1:19" ht="41.25" hidden="1" customHeight="1" x14ac:dyDescent="0.25">
      <c r="A613" s="161"/>
      <c r="B613" s="16">
        <v>511326</v>
      </c>
      <c r="C613" s="17" t="s">
        <v>430</v>
      </c>
      <c r="D613" s="84"/>
      <c r="E613" s="68"/>
      <c r="F613" s="19"/>
      <c r="G613" s="19"/>
      <c r="H613" s="19"/>
      <c r="I613" s="19"/>
      <c r="J613" s="19"/>
      <c r="K613" s="19"/>
      <c r="L613" s="19"/>
      <c r="M613" s="19"/>
      <c r="N613" s="19"/>
      <c r="O613" s="49"/>
      <c r="P613" s="65">
        <f t="shared" si="466"/>
        <v>0</v>
      </c>
      <c r="Q613" s="49"/>
      <c r="R613" s="49"/>
      <c r="S613" s="65">
        <f t="shared" si="459"/>
        <v>0</v>
      </c>
    </row>
    <row r="614" spans="1:19" ht="45.75" hidden="1" customHeight="1" x14ac:dyDescent="0.25">
      <c r="A614" s="161"/>
      <c r="B614" s="16">
        <v>511330</v>
      </c>
      <c r="C614" s="17" t="s">
        <v>431</v>
      </c>
      <c r="D614" s="85">
        <f>SUM(D615)</f>
        <v>0</v>
      </c>
      <c r="E614" s="69">
        <f t="shared" ref="E614:O614" si="504">SUM(E615)</f>
        <v>0</v>
      </c>
      <c r="F614" s="20">
        <f t="shared" si="504"/>
        <v>0</v>
      </c>
      <c r="G614" s="20">
        <f t="shared" si="504"/>
        <v>0</v>
      </c>
      <c r="H614" s="20">
        <f t="shared" si="504"/>
        <v>0</v>
      </c>
      <c r="I614" s="20">
        <f t="shared" si="504"/>
        <v>0</v>
      </c>
      <c r="J614" s="20">
        <f t="shared" si="504"/>
        <v>0</v>
      </c>
      <c r="K614" s="20">
        <f t="shared" si="504"/>
        <v>0</v>
      </c>
      <c r="L614" s="20">
        <f t="shared" si="504"/>
        <v>0</v>
      </c>
      <c r="M614" s="20">
        <f t="shared" si="504"/>
        <v>0</v>
      </c>
      <c r="N614" s="20">
        <f t="shared" si="504"/>
        <v>0</v>
      </c>
      <c r="O614" s="50">
        <f t="shared" si="504"/>
        <v>0</v>
      </c>
      <c r="P614" s="65">
        <f t="shared" si="466"/>
        <v>0</v>
      </c>
      <c r="Q614" s="50">
        <f t="shared" ref="Q614:R614" si="505">SUM(Q615)</f>
        <v>0</v>
      </c>
      <c r="R614" s="50">
        <f t="shared" si="505"/>
        <v>0</v>
      </c>
      <c r="S614" s="65">
        <f t="shared" si="459"/>
        <v>0</v>
      </c>
    </row>
    <row r="615" spans="1:19" ht="38.25" hidden="1" x14ac:dyDescent="0.25">
      <c r="A615" s="161"/>
      <c r="B615" s="16">
        <v>511331</v>
      </c>
      <c r="C615" s="17" t="s">
        <v>612</v>
      </c>
      <c r="D615" s="84"/>
      <c r="E615" s="68"/>
      <c r="F615" s="19"/>
      <c r="G615" s="19"/>
      <c r="H615" s="19"/>
      <c r="I615" s="19"/>
      <c r="J615" s="19"/>
      <c r="K615" s="19"/>
      <c r="L615" s="19"/>
      <c r="M615" s="19"/>
      <c r="N615" s="19"/>
      <c r="O615" s="49"/>
      <c r="P615" s="65">
        <f t="shared" si="466"/>
        <v>0</v>
      </c>
      <c r="Q615" s="49"/>
      <c r="R615" s="49"/>
      <c r="S615" s="65">
        <f t="shared" si="459"/>
        <v>0</v>
      </c>
    </row>
    <row r="616" spans="1:19" ht="57.75" hidden="1" customHeight="1" x14ac:dyDescent="0.25">
      <c r="A616" s="161"/>
      <c r="B616" s="16">
        <v>511390</v>
      </c>
      <c r="C616" s="17" t="s">
        <v>432</v>
      </c>
      <c r="D616" s="83">
        <f>SUM(D617:D619)</f>
        <v>0</v>
      </c>
      <c r="E616" s="67">
        <f t="shared" ref="E616:O616" si="506">SUM(E617:E619)</f>
        <v>0</v>
      </c>
      <c r="F616" s="18">
        <f t="shared" si="506"/>
        <v>0</v>
      </c>
      <c r="G616" s="18">
        <f t="shared" si="506"/>
        <v>0</v>
      </c>
      <c r="H616" s="18">
        <f t="shared" si="506"/>
        <v>0</v>
      </c>
      <c r="I616" s="18">
        <f t="shared" si="506"/>
        <v>0</v>
      </c>
      <c r="J616" s="18">
        <f t="shared" si="506"/>
        <v>0</v>
      </c>
      <c r="K616" s="18">
        <f t="shared" si="506"/>
        <v>0</v>
      </c>
      <c r="L616" s="18">
        <f t="shared" si="506"/>
        <v>0</v>
      </c>
      <c r="M616" s="18">
        <f t="shared" si="506"/>
        <v>0</v>
      </c>
      <c r="N616" s="18">
        <f t="shared" si="506"/>
        <v>0</v>
      </c>
      <c r="O616" s="48">
        <f t="shared" si="506"/>
        <v>0</v>
      </c>
      <c r="P616" s="65">
        <f t="shared" si="466"/>
        <v>0</v>
      </c>
      <c r="Q616" s="48">
        <f t="shared" ref="Q616:R616" si="507">SUM(Q617:Q619)</f>
        <v>0</v>
      </c>
      <c r="R616" s="48">
        <f t="shared" si="507"/>
        <v>0</v>
      </c>
      <c r="S616" s="65">
        <f t="shared" si="459"/>
        <v>0</v>
      </c>
    </row>
    <row r="617" spans="1:19" ht="40.5" hidden="1" customHeight="1" x14ac:dyDescent="0.25">
      <c r="A617" s="161"/>
      <c r="B617" s="16">
        <v>511392</v>
      </c>
      <c r="C617" s="17" t="s">
        <v>613</v>
      </c>
      <c r="D617" s="84"/>
      <c r="E617" s="68"/>
      <c r="F617" s="19"/>
      <c r="G617" s="19"/>
      <c r="H617" s="19"/>
      <c r="I617" s="19"/>
      <c r="J617" s="19"/>
      <c r="K617" s="19"/>
      <c r="L617" s="19"/>
      <c r="M617" s="19"/>
      <c r="N617" s="19"/>
      <c r="O617" s="49"/>
      <c r="P617" s="65">
        <f t="shared" si="466"/>
        <v>0</v>
      </c>
      <c r="Q617" s="49"/>
      <c r="R617" s="49"/>
      <c r="S617" s="65">
        <f t="shared" si="459"/>
        <v>0</v>
      </c>
    </row>
    <row r="618" spans="1:19" ht="25.5" hidden="1" x14ac:dyDescent="0.25">
      <c r="A618" s="161"/>
      <c r="B618" s="16">
        <v>511393</v>
      </c>
      <c r="C618" s="17" t="s">
        <v>529</v>
      </c>
      <c r="D618" s="84"/>
      <c r="E618" s="68"/>
      <c r="F618" s="19"/>
      <c r="G618" s="19"/>
      <c r="H618" s="19"/>
      <c r="I618" s="19"/>
      <c r="J618" s="19"/>
      <c r="K618" s="19"/>
      <c r="L618" s="19"/>
      <c r="M618" s="19"/>
      <c r="N618" s="19"/>
      <c r="O618" s="49"/>
      <c r="P618" s="65">
        <f t="shared" si="466"/>
        <v>0</v>
      </c>
      <c r="Q618" s="49"/>
      <c r="R618" s="49"/>
      <c r="S618" s="65">
        <f t="shared" si="459"/>
        <v>0</v>
      </c>
    </row>
    <row r="619" spans="1:19" ht="25.5" hidden="1" x14ac:dyDescent="0.25">
      <c r="A619" s="161"/>
      <c r="B619" s="16">
        <v>511394</v>
      </c>
      <c r="C619" s="17" t="s">
        <v>530</v>
      </c>
      <c r="D619" s="84"/>
      <c r="E619" s="68"/>
      <c r="F619" s="19"/>
      <c r="G619" s="19"/>
      <c r="H619" s="19"/>
      <c r="I619" s="19"/>
      <c r="J619" s="19"/>
      <c r="K619" s="19"/>
      <c r="L619" s="19"/>
      <c r="M619" s="19"/>
      <c r="N619" s="19"/>
      <c r="O619" s="49"/>
      <c r="P619" s="65">
        <f t="shared" si="466"/>
        <v>0</v>
      </c>
      <c r="Q619" s="49"/>
      <c r="R619" s="49"/>
      <c r="S619" s="65">
        <f t="shared" si="459"/>
        <v>0</v>
      </c>
    </row>
    <row r="620" spans="1:19" hidden="1" x14ac:dyDescent="0.25">
      <c r="A620" s="271"/>
      <c r="B620" s="12">
        <v>511400</v>
      </c>
      <c r="C620" s="13" t="s">
        <v>531</v>
      </c>
      <c r="D620" s="82">
        <f>SUM(D621,D623,D625,D627,D629)</f>
        <v>0</v>
      </c>
      <c r="E620" s="66">
        <f t="shared" ref="E620:O620" si="508">SUM(E621,E623,E625,E627,E629)</f>
        <v>0</v>
      </c>
      <c r="F620" s="14">
        <f t="shared" si="508"/>
        <v>0</v>
      </c>
      <c r="G620" s="14">
        <f t="shared" si="508"/>
        <v>0</v>
      </c>
      <c r="H620" s="14">
        <f t="shared" si="508"/>
        <v>0</v>
      </c>
      <c r="I620" s="14">
        <f t="shared" si="508"/>
        <v>0</v>
      </c>
      <c r="J620" s="14">
        <f t="shared" si="508"/>
        <v>0</v>
      </c>
      <c r="K620" s="14">
        <f t="shared" si="508"/>
        <v>0</v>
      </c>
      <c r="L620" s="14">
        <f t="shared" si="508"/>
        <v>0</v>
      </c>
      <c r="M620" s="14">
        <f t="shared" si="508"/>
        <v>0</v>
      </c>
      <c r="N620" s="14">
        <f t="shared" si="508"/>
        <v>0</v>
      </c>
      <c r="O620" s="47">
        <f t="shared" si="508"/>
        <v>0</v>
      </c>
      <c r="P620" s="65">
        <f t="shared" si="466"/>
        <v>0</v>
      </c>
      <c r="Q620" s="47">
        <f t="shared" ref="Q620:R620" si="509">SUM(Q621,Q623,Q625,Q627,Q629)</f>
        <v>0</v>
      </c>
      <c r="R620" s="47">
        <f t="shared" si="509"/>
        <v>0</v>
      </c>
      <c r="S620" s="65">
        <f t="shared" si="459"/>
        <v>0</v>
      </c>
    </row>
    <row r="621" spans="1:19" ht="36" hidden="1" customHeight="1" x14ac:dyDescent="0.25">
      <c r="A621" s="161"/>
      <c r="B621" s="16">
        <v>511410</v>
      </c>
      <c r="C621" s="17" t="s">
        <v>433</v>
      </c>
      <c r="D621" s="83">
        <f>SUM(D622)</f>
        <v>0</v>
      </c>
      <c r="E621" s="67">
        <f t="shared" ref="E621:O621" si="510">SUM(E622)</f>
        <v>0</v>
      </c>
      <c r="F621" s="18">
        <f t="shared" si="510"/>
        <v>0</v>
      </c>
      <c r="G621" s="18">
        <f t="shared" si="510"/>
        <v>0</v>
      </c>
      <c r="H621" s="18">
        <f t="shared" si="510"/>
        <v>0</v>
      </c>
      <c r="I621" s="18">
        <f t="shared" si="510"/>
        <v>0</v>
      </c>
      <c r="J621" s="18">
        <f t="shared" si="510"/>
        <v>0</v>
      </c>
      <c r="K621" s="18">
        <f t="shared" si="510"/>
        <v>0</v>
      </c>
      <c r="L621" s="18">
        <f t="shared" si="510"/>
        <v>0</v>
      </c>
      <c r="M621" s="18">
        <f t="shared" si="510"/>
        <v>0</v>
      </c>
      <c r="N621" s="18">
        <f t="shared" si="510"/>
        <v>0</v>
      </c>
      <c r="O621" s="48">
        <f t="shared" si="510"/>
        <v>0</v>
      </c>
      <c r="P621" s="65">
        <f t="shared" si="466"/>
        <v>0</v>
      </c>
      <c r="Q621" s="48">
        <f t="shared" ref="Q621:R621" si="511">SUM(Q622)</f>
        <v>0</v>
      </c>
      <c r="R621" s="48">
        <f t="shared" si="511"/>
        <v>0</v>
      </c>
      <c r="S621" s="65">
        <f t="shared" si="459"/>
        <v>0</v>
      </c>
    </row>
    <row r="622" spans="1:19" ht="25.5" hidden="1" x14ac:dyDescent="0.25">
      <c r="A622" s="161"/>
      <c r="B622" s="16">
        <v>511411</v>
      </c>
      <c r="C622" s="17" t="s">
        <v>614</v>
      </c>
      <c r="D622" s="84"/>
      <c r="E622" s="68"/>
      <c r="F622" s="19"/>
      <c r="G622" s="19"/>
      <c r="H622" s="19"/>
      <c r="I622" s="19"/>
      <c r="J622" s="19"/>
      <c r="K622" s="19"/>
      <c r="L622" s="19"/>
      <c r="M622" s="19"/>
      <c r="N622" s="19"/>
      <c r="O622" s="49"/>
      <c r="P622" s="65">
        <f t="shared" si="466"/>
        <v>0</v>
      </c>
      <c r="Q622" s="49"/>
      <c r="R622" s="49"/>
      <c r="S622" s="65">
        <f t="shared" si="459"/>
        <v>0</v>
      </c>
    </row>
    <row r="623" spans="1:19" hidden="1" x14ac:dyDescent="0.25">
      <c r="A623" s="161"/>
      <c r="B623" s="16">
        <v>511420</v>
      </c>
      <c r="C623" s="17" t="s">
        <v>434</v>
      </c>
      <c r="D623" s="83">
        <f>SUM(D624)</f>
        <v>0</v>
      </c>
      <c r="E623" s="67">
        <f t="shared" ref="E623:O623" si="512">SUM(E624)</f>
        <v>0</v>
      </c>
      <c r="F623" s="18">
        <f t="shared" si="512"/>
        <v>0</v>
      </c>
      <c r="G623" s="18">
        <f t="shared" si="512"/>
        <v>0</v>
      </c>
      <c r="H623" s="18">
        <f t="shared" si="512"/>
        <v>0</v>
      </c>
      <c r="I623" s="18">
        <f t="shared" si="512"/>
        <v>0</v>
      </c>
      <c r="J623" s="18">
        <f t="shared" si="512"/>
        <v>0</v>
      </c>
      <c r="K623" s="18">
        <f t="shared" si="512"/>
        <v>0</v>
      </c>
      <c r="L623" s="18">
        <f t="shared" si="512"/>
        <v>0</v>
      </c>
      <c r="M623" s="18">
        <f t="shared" si="512"/>
        <v>0</v>
      </c>
      <c r="N623" s="18">
        <f t="shared" si="512"/>
        <v>0</v>
      </c>
      <c r="O623" s="48">
        <f t="shared" si="512"/>
        <v>0</v>
      </c>
      <c r="P623" s="65">
        <f t="shared" si="466"/>
        <v>0</v>
      </c>
      <c r="Q623" s="48">
        <f t="shared" ref="Q623:R623" si="513">SUM(Q624)</f>
        <v>0</v>
      </c>
      <c r="R623" s="48">
        <f t="shared" si="513"/>
        <v>0</v>
      </c>
      <c r="S623" s="65">
        <f t="shared" si="459"/>
        <v>0</v>
      </c>
    </row>
    <row r="624" spans="1:19" hidden="1" x14ac:dyDescent="0.25">
      <c r="A624" s="161"/>
      <c r="B624" s="16">
        <v>511421</v>
      </c>
      <c r="C624" s="17" t="s">
        <v>434</v>
      </c>
      <c r="D624" s="84"/>
      <c r="E624" s="68"/>
      <c r="F624" s="19"/>
      <c r="G624" s="19"/>
      <c r="H624" s="19"/>
      <c r="I624" s="19"/>
      <c r="J624" s="19"/>
      <c r="K624" s="19"/>
      <c r="L624" s="19"/>
      <c r="M624" s="19"/>
      <c r="N624" s="19"/>
      <c r="O624" s="49"/>
      <c r="P624" s="65">
        <f t="shared" si="466"/>
        <v>0</v>
      </c>
      <c r="Q624" s="49"/>
      <c r="R624" s="49"/>
      <c r="S624" s="65">
        <f t="shared" si="459"/>
        <v>0</v>
      </c>
    </row>
    <row r="625" spans="1:19" ht="36" hidden="1" customHeight="1" x14ac:dyDescent="0.25">
      <c r="A625" s="161"/>
      <c r="B625" s="16">
        <v>511430</v>
      </c>
      <c r="C625" s="17" t="s">
        <v>435</v>
      </c>
      <c r="D625" s="83">
        <f>SUM(D626)</f>
        <v>0</v>
      </c>
      <c r="E625" s="67">
        <f t="shared" ref="E625:O625" si="514">SUM(E626)</f>
        <v>0</v>
      </c>
      <c r="F625" s="18">
        <f t="shared" si="514"/>
        <v>0</v>
      </c>
      <c r="G625" s="18">
        <f t="shared" si="514"/>
        <v>0</v>
      </c>
      <c r="H625" s="18">
        <f t="shared" si="514"/>
        <v>0</v>
      </c>
      <c r="I625" s="18">
        <f t="shared" si="514"/>
        <v>0</v>
      </c>
      <c r="J625" s="18">
        <f t="shared" si="514"/>
        <v>0</v>
      </c>
      <c r="K625" s="18">
        <f t="shared" si="514"/>
        <v>0</v>
      </c>
      <c r="L625" s="18">
        <f t="shared" si="514"/>
        <v>0</v>
      </c>
      <c r="M625" s="18">
        <f t="shared" si="514"/>
        <v>0</v>
      </c>
      <c r="N625" s="18">
        <f t="shared" si="514"/>
        <v>0</v>
      </c>
      <c r="O625" s="48">
        <f t="shared" si="514"/>
        <v>0</v>
      </c>
      <c r="P625" s="65">
        <f t="shared" si="466"/>
        <v>0</v>
      </c>
      <c r="Q625" s="48">
        <f t="shared" ref="Q625:R625" si="515">SUM(Q626)</f>
        <v>0</v>
      </c>
      <c r="R625" s="48">
        <f t="shared" si="515"/>
        <v>0</v>
      </c>
      <c r="S625" s="65">
        <f t="shared" si="459"/>
        <v>0</v>
      </c>
    </row>
    <row r="626" spans="1:19" ht="25.5" hidden="1" x14ac:dyDescent="0.25">
      <c r="A626" s="161"/>
      <c r="B626" s="16">
        <v>511431</v>
      </c>
      <c r="C626" s="17" t="s">
        <v>615</v>
      </c>
      <c r="D626" s="84"/>
      <c r="E626" s="68"/>
      <c r="F626" s="19"/>
      <c r="G626" s="19"/>
      <c r="H626" s="19"/>
      <c r="I626" s="19"/>
      <c r="J626" s="19"/>
      <c r="K626" s="19"/>
      <c r="L626" s="19"/>
      <c r="M626" s="19"/>
      <c r="N626" s="19"/>
      <c r="O626" s="49"/>
      <c r="P626" s="65">
        <f t="shared" si="466"/>
        <v>0</v>
      </c>
      <c r="Q626" s="49"/>
      <c r="R626" s="49"/>
      <c r="S626" s="65">
        <f t="shared" si="459"/>
        <v>0</v>
      </c>
    </row>
    <row r="627" spans="1:19" hidden="1" x14ac:dyDescent="0.25">
      <c r="A627" s="161"/>
      <c r="B627" s="16">
        <v>511440</v>
      </c>
      <c r="C627" s="17" t="s">
        <v>436</v>
      </c>
      <c r="D627" s="83">
        <f>SUM(D628)</f>
        <v>0</v>
      </c>
      <c r="E627" s="67">
        <f t="shared" ref="E627:O627" si="516">SUM(E628)</f>
        <v>0</v>
      </c>
      <c r="F627" s="18">
        <f t="shared" si="516"/>
        <v>0</v>
      </c>
      <c r="G627" s="18">
        <f t="shared" si="516"/>
        <v>0</v>
      </c>
      <c r="H627" s="18">
        <f t="shared" si="516"/>
        <v>0</v>
      </c>
      <c r="I627" s="18">
        <f t="shared" si="516"/>
        <v>0</v>
      </c>
      <c r="J627" s="18">
        <f t="shared" si="516"/>
        <v>0</v>
      </c>
      <c r="K627" s="18">
        <f t="shared" si="516"/>
        <v>0</v>
      </c>
      <c r="L627" s="18">
        <f t="shared" si="516"/>
        <v>0</v>
      </c>
      <c r="M627" s="18">
        <f t="shared" si="516"/>
        <v>0</v>
      </c>
      <c r="N627" s="18">
        <f t="shared" si="516"/>
        <v>0</v>
      </c>
      <c r="O627" s="48">
        <f t="shared" si="516"/>
        <v>0</v>
      </c>
      <c r="P627" s="65">
        <f t="shared" si="466"/>
        <v>0</v>
      </c>
      <c r="Q627" s="48">
        <f t="shared" ref="Q627:R627" si="517">SUM(Q628)</f>
        <v>0</v>
      </c>
      <c r="R627" s="48">
        <f t="shared" si="517"/>
        <v>0</v>
      </c>
      <c r="S627" s="65">
        <f t="shared" si="459"/>
        <v>0</v>
      </c>
    </row>
    <row r="628" spans="1:19" hidden="1" x14ac:dyDescent="0.25">
      <c r="A628" s="161"/>
      <c r="B628" s="16">
        <v>511441</v>
      </c>
      <c r="C628" s="17" t="s">
        <v>436</v>
      </c>
      <c r="D628" s="84"/>
      <c r="E628" s="68"/>
      <c r="F628" s="19"/>
      <c r="G628" s="19"/>
      <c r="H628" s="19"/>
      <c r="I628" s="19"/>
      <c r="J628" s="19"/>
      <c r="K628" s="19"/>
      <c r="L628" s="19"/>
      <c r="M628" s="19"/>
      <c r="N628" s="19"/>
      <c r="O628" s="49"/>
      <c r="P628" s="65">
        <f t="shared" si="466"/>
        <v>0</v>
      </c>
      <c r="Q628" s="49"/>
      <c r="R628" s="49"/>
      <c r="S628" s="65">
        <f t="shared" si="459"/>
        <v>0</v>
      </c>
    </row>
    <row r="629" spans="1:19" hidden="1" x14ac:dyDescent="0.25">
      <c r="A629" s="161"/>
      <c r="B629" s="16">
        <v>511450</v>
      </c>
      <c r="C629" s="17" t="s">
        <v>437</v>
      </c>
      <c r="D629" s="83">
        <f>SUM(D630)</f>
        <v>0</v>
      </c>
      <c r="E629" s="67">
        <f t="shared" ref="E629:O629" si="518">SUM(E630)</f>
        <v>0</v>
      </c>
      <c r="F629" s="18">
        <f t="shared" si="518"/>
        <v>0</v>
      </c>
      <c r="G629" s="18">
        <f t="shared" si="518"/>
        <v>0</v>
      </c>
      <c r="H629" s="18">
        <f t="shared" si="518"/>
        <v>0</v>
      </c>
      <c r="I629" s="18">
        <f t="shared" si="518"/>
        <v>0</v>
      </c>
      <c r="J629" s="18">
        <f t="shared" si="518"/>
        <v>0</v>
      </c>
      <c r="K629" s="18">
        <f t="shared" si="518"/>
        <v>0</v>
      </c>
      <c r="L629" s="18">
        <f t="shared" si="518"/>
        <v>0</v>
      </c>
      <c r="M629" s="18">
        <f t="shared" si="518"/>
        <v>0</v>
      </c>
      <c r="N629" s="18">
        <f t="shared" si="518"/>
        <v>0</v>
      </c>
      <c r="O629" s="48">
        <f t="shared" si="518"/>
        <v>0</v>
      </c>
      <c r="P629" s="65">
        <f t="shared" si="466"/>
        <v>0</v>
      </c>
      <c r="Q629" s="48">
        <f t="shared" ref="Q629:R629" si="519">SUM(Q630)</f>
        <v>0</v>
      </c>
      <c r="R629" s="48">
        <f t="shared" si="519"/>
        <v>0</v>
      </c>
      <c r="S629" s="65">
        <f t="shared" ref="S629:S693" si="520">SUM(P629:R629)</f>
        <v>0</v>
      </c>
    </row>
    <row r="630" spans="1:19" ht="38.25" hidden="1" x14ac:dyDescent="0.25">
      <c r="A630" s="161"/>
      <c r="B630" s="16">
        <v>511451</v>
      </c>
      <c r="C630" s="17" t="s">
        <v>616</v>
      </c>
      <c r="D630" s="84"/>
      <c r="E630" s="68"/>
      <c r="F630" s="19"/>
      <c r="G630" s="19"/>
      <c r="H630" s="19"/>
      <c r="I630" s="19"/>
      <c r="J630" s="19"/>
      <c r="K630" s="19"/>
      <c r="L630" s="19"/>
      <c r="M630" s="19"/>
      <c r="N630" s="19"/>
      <c r="O630" s="49"/>
      <c r="P630" s="65">
        <f t="shared" si="466"/>
        <v>0</v>
      </c>
      <c r="Q630" s="49"/>
      <c r="R630" s="49"/>
      <c r="S630" s="65">
        <f t="shared" si="520"/>
        <v>0</v>
      </c>
    </row>
    <row r="631" spans="1:19" hidden="1" x14ac:dyDescent="0.25">
      <c r="A631" s="271"/>
      <c r="B631" s="12">
        <v>512000</v>
      </c>
      <c r="C631" s="21" t="s">
        <v>438</v>
      </c>
      <c r="D631" s="82">
        <f>SUM(D632,D638,D657,D664+D667)</f>
        <v>0</v>
      </c>
      <c r="E631" s="66">
        <f t="shared" ref="E631:O631" si="521">SUM(E632,E638,E657,E664+E667)</f>
        <v>0</v>
      </c>
      <c r="F631" s="14">
        <f t="shared" si="521"/>
        <v>0</v>
      </c>
      <c r="G631" s="14">
        <f t="shared" si="521"/>
        <v>0</v>
      </c>
      <c r="H631" s="14">
        <f t="shared" si="521"/>
        <v>0</v>
      </c>
      <c r="I631" s="14">
        <f t="shared" si="521"/>
        <v>0</v>
      </c>
      <c r="J631" s="14">
        <f t="shared" si="521"/>
        <v>0</v>
      </c>
      <c r="K631" s="14">
        <f t="shared" si="521"/>
        <v>0</v>
      </c>
      <c r="L631" s="14">
        <f t="shared" si="521"/>
        <v>0</v>
      </c>
      <c r="M631" s="14">
        <f t="shared" si="521"/>
        <v>0</v>
      </c>
      <c r="N631" s="14">
        <f t="shared" si="521"/>
        <v>0</v>
      </c>
      <c r="O631" s="47">
        <f t="shared" si="521"/>
        <v>0</v>
      </c>
      <c r="P631" s="65">
        <f t="shared" si="466"/>
        <v>0</v>
      </c>
      <c r="Q631" s="47">
        <f t="shared" ref="Q631:R631" si="522">SUM(Q632,Q638,Q657,Q664+Q667)</f>
        <v>0</v>
      </c>
      <c r="R631" s="47">
        <f t="shared" si="522"/>
        <v>0</v>
      </c>
      <c r="S631" s="65">
        <f t="shared" si="520"/>
        <v>0</v>
      </c>
    </row>
    <row r="632" spans="1:19" hidden="1" x14ac:dyDescent="0.25">
      <c r="A632" s="271"/>
      <c r="B632" s="12">
        <v>512100</v>
      </c>
      <c r="C632" s="13" t="s">
        <v>439</v>
      </c>
      <c r="D632" s="82">
        <f>SUM(D633)</f>
        <v>0</v>
      </c>
      <c r="E632" s="66">
        <f t="shared" ref="E632:O632" si="523">SUM(E633)</f>
        <v>0</v>
      </c>
      <c r="F632" s="14">
        <f t="shared" si="523"/>
        <v>0</v>
      </c>
      <c r="G632" s="14">
        <f t="shared" si="523"/>
        <v>0</v>
      </c>
      <c r="H632" s="14">
        <f t="shared" si="523"/>
        <v>0</v>
      </c>
      <c r="I632" s="14">
        <f t="shared" si="523"/>
        <v>0</v>
      </c>
      <c r="J632" s="14">
        <f t="shared" si="523"/>
        <v>0</v>
      </c>
      <c r="K632" s="14">
        <f t="shared" si="523"/>
        <v>0</v>
      </c>
      <c r="L632" s="14">
        <f t="shared" si="523"/>
        <v>0</v>
      </c>
      <c r="M632" s="14">
        <f t="shared" si="523"/>
        <v>0</v>
      </c>
      <c r="N632" s="14">
        <f t="shared" si="523"/>
        <v>0</v>
      </c>
      <c r="O632" s="47">
        <f t="shared" si="523"/>
        <v>0</v>
      </c>
      <c r="P632" s="65">
        <f t="shared" si="466"/>
        <v>0</v>
      </c>
      <c r="Q632" s="47">
        <f t="shared" ref="Q632:R632" si="524">SUM(Q633)</f>
        <v>0</v>
      </c>
      <c r="R632" s="47">
        <f t="shared" si="524"/>
        <v>0</v>
      </c>
      <c r="S632" s="65">
        <f t="shared" si="520"/>
        <v>0</v>
      </c>
    </row>
    <row r="633" spans="1:19" hidden="1" x14ac:dyDescent="0.25">
      <c r="A633" s="161"/>
      <c r="B633" s="16">
        <v>512110</v>
      </c>
      <c r="C633" s="17" t="s">
        <v>440</v>
      </c>
      <c r="D633" s="83">
        <f>SUM(D634:D637)</f>
        <v>0</v>
      </c>
      <c r="E633" s="67">
        <f t="shared" ref="E633:O633" si="525">SUM(E634:E637)</f>
        <v>0</v>
      </c>
      <c r="F633" s="18">
        <f t="shared" si="525"/>
        <v>0</v>
      </c>
      <c r="G633" s="18">
        <f t="shared" si="525"/>
        <v>0</v>
      </c>
      <c r="H633" s="18">
        <f t="shared" si="525"/>
        <v>0</v>
      </c>
      <c r="I633" s="18">
        <f t="shared" si="525"/>
        <v>0</v>
      </c>
      <c r="J633" s="18">
        <f t="shared" si="525"/>
        <v>0</v>
      </c>
      <c r="K633" s="18">
        <f t="shared" si="525"/>
        <v>0</v>
      </c>
      <c r="L633" s="18">
        <f t="shared" si="525"/>
        <v>0</v>
      </c>
      <c r="M633" s="18">
        <f t="shared" si="525"/>
        <v>0</v>
      </c>
      <c r="N633" s="18">
        <f t="shared" si="525"/>
        <v>0</v>
      </c>
      <c r="O633" s="48">
        <f t="shared" si="525"/>
        <v>0</v>
      </c>
      <c r="P633" s="65">
        <f t="shared" ref="P633:P710" si="526">SUM(E633:O633)</f>
        <v>0</v>
      </c>
      <c r="Q633" s="48">
        <f t="shared" ref="Q633:R633" si="527">SUM(Q634:Q637)</f>
        <v>0</v>
      </c>
      <c r="R633" s="48">
        <f t="shared" si="527"/>
        <v>0</v>
      </c>
      <c r="S633" s="65">
        <f t="shared" si="520"/>
        <v>0</v>
      </c>
    </row>
    <row r="634" spans="1:19" hidden="1" x14ac:dyDescent="0.25">
      <c r="A634" s="161"/>
      <c r="B634" s="16">
        <v>512111</v>
      </c>
      <c r="C634" s="17" t="s">
        <v>441</v>
      </c>
      <c r="D634" s="84"/>
      <c r="E634" s="68"/>
      <c r="F634" s="19"/>
      <c r="G634" s="19"/>
      <c r="H634" s="19"/>
      <c r="I634" s="19"/>
      <c r="J634" s="19"/>
      <c r="K634" s="19"/>
      <c r="L634" s="19"/>
      <c r="M634" s="19"/>
      <c r="N634" s="19"/>
      <c r="O634" s="49"/>
      <c r="P634" s="65">
        <f t="shared" si="526"/>
        <v>0</v>
      </c>
      <c r="Q634" s="49"/>
      <c r="R634" s="49"/>
      <c r="S634" s="65">
        <f t="shared" si="520"/>
        <v>0</v>
      </c>
    </row>
    <row r="635" spans="1:19" hidden="1" x14ac:dyDescent="0.25">
      <c r="A635" s="161"/>
      <c r="B635" s="16">
        <v>512113</v>
      </c>
      <c r="C635" s="17" t="s">
        <v>442</v>
      </c>
      <c r="D635" s="84"/>
      <c r="E635" s="68"/>
      <c r="F635" s="19"/>
      <c r="G635" s="19"/>
      <c r="H635" s="19"/>
      <c r="I635" s="19"/>
      <c r="J635" s="19"/>
      <c r="K635" s="19"/>
      <c r="L635" s="19"/>
      <c r="M635" s="19"/>
      <c r="N635" s="19"/>
      <c r="O635" s="49"/>
      <c r="P635" s="65">
        <f t="shared" si="526"/>
        <v>0</v>
      </c>
      <c r="Q635" s="49"/>
      <c r="R635" s="49"/>
      <c r="S635" s="65">
        <f t="shared" si="520"/>
        <v>0</v>
      </c>
    </row>
    <row r="636" spans="1:19" hidden="1" x14ac:dyDescent="0.25">
      <c r="A636" s="161"/>
      <c r="B636" s="16">
        <v>512116</v>
      </c>
      <c r="C636" s="17" t="s">
        <v>532</v>
      </c>
      <c r="D636" s="84"/>
      <c r="E636" s="68"/>
      <c r="F636" s="19"/>
      <c r="G636" s="19"/>
      <c r="H636" s="19"/>
      <c r="I636" s="19"/>
      <c r="J636" s="19"/>
      <c r="K636" s="19"/>
      <c r="L636" s="19"/>
      <c r="M636" s="19"/>
      <c r="N636" s="19"/>
      <c r="O636" s="49"/>
      <c r="P636" s="65">
        <f t="shared" si="526"/>
        <v>0</v>
      </c>
      <c r="Q636" s="49"/>
      <c r="R636" s="49"/>
      <c r="S636" s="65">
        <f t="shared" si="520"/>
        <v>0</v>
      </c>
    </row>
    <row r="637" spans="1:19" hidden="1" x14ac:dyDescent="0.25">
      <c r="A637" s="161"/>
      <c r="B637" s="16">
        <v>512117</v>
      </c>
      <c r="C637" s="17" t="s">
        <v>443</v>
      </c>
      <c r="D637" s="84"/>
      <c r="E637" s="68"/>
      <c r="F637" s="19"/>
      <c r="G637" s="19"/>
      <c r="H637" s="19"/>
      <c r="I637" s="19"/>
      <c r="J637" s="19"/>
      <c r="K637" s="19"/>
      <c r="L637" s="19"/>
      <c r="M637" s="19"/>
      <c r="N637" s="19"/>
      <c r="O637" s="49"/>
      <c r="P637" s="65">
        <f t="shared" si="526"/>
        <v>0</v>
      </c>
      <c r="Q637" s="49"/>
      <c r="R637" s="49"/>
      <c r="S637" s="65">
        <f t="shared" si="520"/>
        <v>0</v>
      </c>
    </row>
    <row r="638" spans="1:19" hidden="1" x14ac:dyDescent="0.25">
      <c r="A638" s="271"/>
      <c r="B638" s="12">
        <v>512200</v>
      </c>
      <c r="C638" s="13" t="s">
        <v>444</v>
      </c>
      <c r="D638" s="82">
        <f>SUM(D639+D643+D647+D651+D654)</f>
        <v>0</v>
      </c>
      <c r="E638" s="66">
        <f t="shared" ref="E638:O638" si="528">SUM(E639+E643+E647+E651+E654)</f>
        <v>0</v>
      </c>
      <c r="F638" s="14">
        <f t="shared" si="528"/>
        <v>0</v>
      </c>
      <c r="G638" s="14">
        <f t="shared" si="528"/>
        <v>0</v>
      </c>
      <c r="H638" s="14">
        <f t="shared" si="528"/>
        <v>0</v>
      </c>
      <c r="I638" s="14">
        <f t="shared" si="528"/>
        <v>0</v>
      </c>
      <c r="J638" s="14">
        <f t="shared" si="528"/>
        <v>0</v>
      </c>
      <c r="K638" s="14">
        <f t="shared" si="528"/>
        <v>0</v>
      </c>
      <c r="L638" s="14">
        <f t="shared" si="528"/>
        <v>0</v>
      </c>
      <c r="M638" s="14">
        <f t="shared" si="528"/>
        <v>0</v>
      </c>
      <c r="N638" s="14">
        <f t="shared" si="528"/>
        <v>0</v>
      </c>
      <c r="O638" s="47">
        <f t="shared" si="528"/>
        <v>0</v>
      </c>
      <c r="P638" s="65">
        <f t="shared" si="526"/>
        <v>0</v>
      </c>
      <c r="Q638" s="47">
        <f t="shared" ref="Q638:R638" si="529">SUM(Q639+Q643+Q647+Q651+Q654)</f>
        <v>0</v>
      </c>
      <c r="R638" s="47">
        <f t="shared" si="529"/>
        <v>0</v>
      </c>
      <c r="S638" s="65">
        <f t="shared" si="520"/>
        <v>0</v>
      </c>
    </row>
    <row r="639" spans="1:19" hidden="1" x14ac:dyDescent="0.25">
      <c r="A639" s="161"/>
      <c r="B639" s="16">
        <v>512210</v>
      </c>
      <c r="C639" s="17" t="s">
        <v>445</v>
      </c>
      <c r="D639" s="83">
        <f>SUM(D640:D642)</f>
        <v>0</v>
      </c>
      <c r="E639" s="67">
        <f t="shared" ref="E639:O639" si="530">SUM(E640:E642)</f>
        <v>0</v>
      </c>
      <c r="F639" s="18">
        <f t="shared" si="530"/>
        <v>0</v>
      </c>
      <c r="G639" s="18">
        <f t="shared" si="530"/>
        <v>0</v>
      </c>
      <c r="H639" s="18">
        <f t="shared" si="530"/>
        <v>0</v>
      </c>
      <c r="I639" s="18">
        <f t="shared" si="530"/>
        <v>0</v>
      </c>
      <c r="J639" s="18">
        <f t="shared" si="530"/>
        <v>0</v>
      </c>
      <c r="K639" s="18">
        <f t="shared" si="530"/>
        <v>0</v>
      </c>
      <c r="L639" s="18">
        <f t="shared" si="530"/>
        <v>0</v>
      </c>
      <c r="M639" s="18">
        <f t="shared" si="530"/>
        <v>0</v>
      </c>
      <c r="N639" s="18">
        <f t="shared" si="530"/>
        <v>0</v>
      </c>
      <c r="O639" s="48">
        <f t="shared" si="530"/>
        <v>0</v>
      </c>
      <c r="P639" s="65">
        <f t="shared" si="526"/>
        <v>0</v>
      </c>
      <c r="Q639" s="48">
        <f t="shared" ref="Q639:R639" si="531">SUM(Q640:Q642)</f>
        <v>0</v>
      </c>
      <c r="R639" s="48">
        <f t="shared" si="531"/>
        <v>0</v>
      </c>
      <c r="S639" s="65">
        <f t="shared" si="520"/>
        <v>0</v>
      </c>
    </row>
    <row r="640" spans="1:19" ht="67.5" hidden="1" customHeight="1" x14ac:dyDescent="0.25">
      <c r="A640" s="161"/>
      <c r="B640" s="16">
        <v>512211</v>
      </c>
      <c r="C640" s="17" t="s">
        <v>446</v>
      </c>
      <c r="D640" s="84"/>
      <c r="E640" s="68"/>
      <c r="F640" s="19"/>
      <c r="G640" s="19"/>
      <c r="H640" s="19"/>
      <c r="I640" s="19"/>
      <c r="J640" s="19"/>
      <c r="K640" s="19"/>
      <c r="L640" s="19"/>
      <c r="M640" s="19"/>
      <c r="N640" s="19"/>
      <c r="O640" s="49"/>
      <c r="P640" s="65">
        <f t="shared" si="526"/>
        <v>0</v>
      </c>
      <c r="Q640" s="49"/>
      <c r="R640" s="49"/>
      <c r="S640" s="65">
        <f t="shared" si="520"/>
        <v>0</v>
      </c>
    </row>
    <row r="641" spans="1:19" ht="51" hidden="1" x14ac:dyDescent="0.25">
      <c r="A641" s="161"/>
      <c r="B641" s="16">
        <v>512212</v>
      </c>
      <c r="C641" s="17" t="s">
        <v>674</v>
      </c>
      <c r="D641" s="84"/>
      <c r="E641" s="68"/>
      <c r="F641" s="19"/>
      <c r="G641" s="19"/>
      <c r="H641" s="19"/>
      <c r="I641" s="19"/>
      <c r="J641" s="19"/>
      <c r="K641" s="19"/>
      <c r="L641" s="19"/>
      <c r="M641" s="19"/>
      <c r="N641" s="19"/>
      <c r="O641" s="49"/>
      <c r="P641" s="65">
        <f t="shared" si="526"/>
        <v>0</v>
      </c>
      <c r="Q641" s="49"/>
      <c r="R641" s="49"/>
      <c r="S641" s="65">
        <f t="shared" si="520"/>
        <v>0</v>
      </c>
    </row>
    <row r="642" spans="1:19" hidden="1" x14ac:dyDescent="0.25">
      <c r="A642" s="161"/>
      <c r="B642" s="16">
        <v>512213</v>
      </c>
      <c r="C642" s="17" t="s">
        <v>447</v>
      </c>
      <c r="D642" s="84"/>
      <c r="E642" s="68"/>
      <c r="F642" s="19"/>
      <c r="G642" s="19"/>
      <c r="H642" s="19"/>
      <c r="I642" s="19"/>
      <c r="J642" s="19"/>
      <c r="K642" s="19"/>
      <c r="L642" s="19"/>
      <c r="M642" s="19"/>
      <c r="N642" s="19"/>
      <c r="O642" s="49"/>
      <c r="P642" s="65">
        <f t="shared" si="526"/>
        <v>0</v>
      </c>
      <c r="Q642" s="49"/>
      <c r="R642" s="49"/>
      <c r="S642" s="65">
        <f t="shared" si="520"/>
        <v>0</v>
      </c>
    </row>
    <row r="643" spans="1:19" hidden="1" x14ac:dyDescent="0.25">
      <c r="A643" s="161"/>
      <c r="B643" s="16">
        <v>512220</v>
      </c>
      <c r="C643" s="17" t="s">
        <v>259</v>
      </c>
      <c r="D643" s="83">
        <f>SUM(D644:D646)</f>
        <v>0</v>
      </c>
      <c r="E643" s="67">
        <f t="shared" ref="E643:O643" si="532">SUM(E644:E646)</f>
        <v>0</v>
      </c>
      <c r="F643" s="18">
        <f t="shared" si="532"/>
        <v>0</v>
      </c>
      <c r="G643" s="18">
        <f t="shared" si="532"/>
        <v>0</v>
      </c>
      <c r="H643" s="18">
        <f t="shared" si="532"/>
        <v>0</v>
      </c>
      <c r="I643" s="18">
        <f t="shared" si="532"/>
        <v>0</v>
      </c>
      <c r="J643" s="18">
        <f t="shared" si="532"/>
        <v>0</v>
      </c>
      <c r="K643" s="18">
        <f t="shared" si="532"/>
        <v>0</v>
      </c>
      <c r="L643" s="18">
        <f t="shared" si="532"/>
        <v>0</v>
      </c>
      <c r="M643" s="18">
        <f t="shared" si="532"/>
        <v>0</v>
      </c>
      <c r="N643" s="18">
        <f t="shared" si="532"/>
        <v>0</v>
      </c>
      <c r="O643" s="48">
        <f t="shared" si="532"/>
        <v>0</v>
      </c>
      <c r="P643" s="65">
        <f t="shared" si="526"/>
        <v>0</v>
      </c>
      <c r="Q643" s="48">
        <f t="shared" ref="Q643:R643" si="533">SUM(Q644:Q646)</f>
        <v>0</v>
      </c>
      <c r="R643" s="48">
        <f t="shared" si="533"/>
        <v>0</v>
      </c>
      <c r="S643" s="65">
        <f t="shared" si="520"/>
        <v>0</v>
      </c>
    </row>
    <row r="644" spans="1:19" ht="25.5" hidden="1" x14ac:dyDescent="0.25">
      <c r="A644" s="161"/>
      <c r="B644" s="16">
        <v>512221</v>
      </c>
      <c r="C644" s="17" t="s">
        <v>448</v>
      </c>
      <c r="D644" s="84"/>
      <c r="E644" s="68"/>
      <c r="F644" s="19"/>
      <c r="G644" s="19"/>
      <c r="H644" s="19"/>
      <c r="I644" s="19"/>
      <c r="J644" s="19"/>
      <c r="K644" s="19"/>
      <c r="L644" s="19"/>
      <c r="M644" s="19"/>
      <c r="N644" s="19"/>
      <c r="O644" s="49"/>
      <c r="P644" s="65">
        <f t="shared" si="526"/>
        <v>0</v>
      </c>
      <c r="Q644" s="49"/>
      <c r="R644" s="49"/>
      <c r="S644" s="65">
        <f t="shared" si="520"/>
        <v>0</v>
      </c>
    </row>
    <row r="645" spans="1:19" hidden="1" x14ac:dyDescent="0.25">
      <c r="A645" s="161"/>
      <c r="B645" s="16">
        <v>512222</v>
      </c>
      <c r="C645" s="17" t="s">
        <v>449</v>
      </c>
      <c r="D645" s="84"/>
      <c r="E645" s="68"/>
      <c r="F645" s="19"/>
      <c r="G645" s="19"/>
      <c r="H645" s="19"/>
      <c r="I645" s="19"/>
      <c r="J645" s="19"/>
      <c r="K645" s="19"/>
      <c r="L645" s="19"/>
      <c r="M645" s="19"/>
      <c r="N645" s="19"/>
      <c r="O645" s="49"/>
      <c r="P645" s="65">
        <f t="shared" si="526"/>
        <v>0</v>
      </c>
      <c r="Q645" s="49"/>
      <c r="R645" s="49"/>
      <c r="S645" s="65">
        <f t="shared" si="520"/>
        <v>0</v>
      </c>
    </row>
    <row r="646" spans="1:19" hidden="1" x14ac:dyDescent="0.25">
      <c r="A646" s="161"/>
      <c r="B646" s="16">
        <v>512223</v>
      </c>
      <c r="C646" s="17" t="s">
        <v>618</v>
      </c>
      <c r="D646" s="84"/>
      <c r="E646" s="68"/>
      <c r="F646" s="19"/>
      <c r="G646" s="19"/>
      <c r="H646" s="19"/>
      <c r="I646" s="19"/>
      <c r="J646" s="19"/>
      <c r="K646" s="19"/>
      <c r="L646" s="19"/>
      <c r="M646" s="19"/>
      <c r="N646" s="19"/>
      <c r="O646" s="49"/>
      <c r="P646" s="65">
        <f t="shared" si="526"/>
        <v>0</v>
      </c>
      <c r="Q646" s="49"/>
      <c r="R646" s="49"/>
      <c r="S646" s="65">
        <f t="shared" si="520"/>
        <v>0</v>
      </c>
    </row>
    <row r="647" spans="1:19" hidden="1" x14ac:dyDescent="0.25">
      <c r="A647" s="161"/>
      <c r="B647" s="16">
        <v>512230</v>
      </c>
      <c r="C647" s="17" t="s">
        <v>450</v>
      </c>
      <c r="D647" s="83">
        <f>SUM(D648:D650)</f>
        <v>0</v>
      </c>
      <c r="E647" s="67">
        <f t="shared" ref="E647:O647" si="534">SUM(E648:E650)</f>
        <v>0</v>
      </c>
      <c r="F647" s="18">
        <f t="shared" si="534"/>
        <v>0</v>
      </c>
      <c r="G647" s="18">
        <f t="shared" si="534"/>
        <v>0</v>
      </c>
      <c r="H647" s="18">
        <f t="shared" si="534"/>
        <v>0</v>
      </c>
      <c r="I647" s="18">
        <f t="shared" si="534"/>
        <v>0</v>
      </c>
      <c r="J647" s="18">
        <f t="shared" si="534"/>
        <v>0</v>
      </c>
      <c r="K647" s="18">
        <f t="shared" si="534"/>
        <v>0</v>
      </c>
      <c r="L647" s="18">
        <f t="shared" si="534"/>
        <v>0</v>
      </c>
      <c r="M647" s="18">
        <f t="shared" si="534"/>
        <v>0</v>
      </c>
      <c r="N647" s="18">
        <f t="shared" si="534"/>
        <v>0</v>
      </c>
      <c r="O647" s="48">
        <f t="shared" si="534"/>
        <v>0</v>
      </c>
      <c r="P647" s="65">
        <f t="shared" si="526"/>
        <v>0</v>
      </c>
      <c r="Q647" s="48">
        <f t="shared" ref="Q647:R647" si="535">SUM(Q648:Q650)</f>
        <v>0</v>
      </c>
      <c r="R647" s="48">
        <f t="shared" si="535"/>
        <v>0</v>
      </c>
      <c r="S647" s="65">
        <f t="shared" si="520"/>
        <v>0</v>
      </c>
    </row>
    <row r="648" spans="1:19" ht="30" hidden="1" customHeight="1" x14ac:dyDescent="0.25">
      <c r="A648" s="161"/>
      <c r="B648" s="16">
        <v>512231</v>
      </c>
      <c r="C648" s="17" t="s">
        <v>451</v>
      </c>
      <c r="D648" s="84"/>
      <c r="E648" s="68"/>
      <c r="F648" s="19"/>
      <c r="G648" s="19"/>
      <c r="H648" s="19"/>
      <c r="I648" s="19"/>
      <c r="J648" s="19"/>
      <c r="K648" s="19"/>
      <c r="L648" s="19"/>
      <c r="M648" s="19"/>
      <c r="N648" s="19"/>
      <c r="O648" s="49"/>
      <c r="P648" s="65">
        <f t="shared" si="526"/>
        <v>0</v>
      </c>
      <c r="Q648" s="49"/>
      <c r="R648" s="49"/>
      <c r="S648" s="65">
        <f t="shared" si="520"/>
        <v>0</v>
      </c>
    </row>
    <row r="649" spans="1:19" hidden="1" x14ac:dyDescent="0.25">
      <c r="A649" s="161"/>
      <c r="B649" s="16">
        <v>512232</v>
      </c>
      <c r="C649" s="17" t="s">
        <v>452</v>
      </c>
      <c r="D649" s="84"/>
      <c r="E649" s="68"/>
      <c r="F649" s="19"/>
      <c r="G649" s="19"/>
      <c r="H649" s="19"/>
      <c r="I649" s="19"/>
      <c r="J649" s="19"/>
      <c r="K649" s="19"/>
      <c r="L649" s="19"/>
      <c r="M649" s="19"/>
      <c r="N649" s="19"/>
      <c r="O649" s="49"/>
      <c r="P649" s="65">
        <f t="shared" si="526"/>
        <v>0</v>
      </c>
      <c r="Q649" s="49"/>
      <c r="R649" s="49"/>
      <c r="S649" s="65">
        <f t="shared" si="520"/>
        <v>0</v>
      </c>
    </row>
    <row r="650" spans="1:19" hidden="1" x14ac:dyDescent="0.25">
      <c r="A650" s="161"/>
      <c r="B650" s="16">
        <v>512233</v>
      </c>
      <c r="C650" s="17" t="s">
        <v>453</v>
      </c>
      <c r="D650" s="84"/>
      <c r="E650" s="68"/>
      <c r="F650" s="19"/>
      <c r="G650" s="19"/>
      <c r="H650" s="19"/>
      <c r="I650" s="19"/>
      <c r="J650" s="19"/>
      <c r="K650" s="19"/>
      <c r="L650" s="19"/>
      <c r="M650" s="19"/>
      <c r="N650" s="19"/>
      <c r="O650" s="49"/>
      <c r="P650" s="65">
        <f t="shared" si="526"/>
        <v>0</v>
      </c>
      <c r="Q650" s="49"/>
      <c r="R650" s="49"/>
      <c r="S650" s="65">
        <f t="shared" si="520"/>
        <v>0</v>
      </c>
    </row>
    <row r="651" spans="1:19" hidden="1" x14ac:dyDescent="0.25">
      <c r="A651" s="161"/>
      <c r="B651" s="16">
        <v>512240</v>
      </c>
      <c r="C651" s="17" t="s">
        <v>454</v>
      </c>
      <c r="D651" s="83">
        <f>SUM(D652:D653)</f>
        <v>0</v>
      </c>
      <c r="E651" s="67">
        <f t="shared" ref="E651:O651" si="536">SUM(E652:E653)</f>
        <v>0</v>
      </c>
      <c r="F651" s="18">
        <f t="shared" si="536"/>
        <v>0</v>
      </c>
      <c r="G651" s="18">
        <f t="shared" si="536"/>
        <v>0</v>
      </c>
      <c r="H651" s="18">
        <f t="shared" si="536"/>
        <v>0</v>
      </c>
      <c r="I651" s="18">
        <f t="shared" si="536"/>
        <v>0</v>
      </c>
      <c r="J651" s="18">
        <f t="shared" si="536"/>
        <v>0</v>
      </c>
      <c r="K651" s="18">
        <f t="shared" si="536"/>
        <v>0</v>
      </c>
      <c r="L651" s="18">
        <f t="shared" si="536"/>
        <v>0</v>
      </c>
      <c r="M651" s="18">
        <f t="shared" si="536"/>
        <v>0</v>
      </c>
      <c r="N651" s="18">
        <f t="shared" si="536"/>
        <v>0</v>
      </c>
      <c r="O651" s="48">
        <f t="shared" si="536"/>
        <v>0</v>
      </c>
      <c r="P651" s="65">
        <f t="shared" si="526"/>
        <v>0</v>
      </c>
      <c r="Q651" s="48">
        <f t="shared" ref="Q651:R651" si="537">SUM(Q652:Q653)</f>
        <v>0</v>
      </c>
      <c r="R651" s="48">
        <f t="shared" si="537"/>
        <v>0</v>
      </c>
      <c r="S651" s="65">
        <f t="shared" si="520"/>
        <v>0</v>
      </c>
    </row>
    <row r="652" spans="1:19" ht="38.25" hidden="1" x14ac:dyDescent="0.25">
      <c r="A652" s="161"/>
      <c r="B652" s="16">
        <v>512241</v>
      </c>
      <c r="C652" s="17" t="s">
        <v>619</v>
      </c>
      <c r="D652" s="84"/>
      <c r="E652" s="68"/>
      <c r="F652" s="19"/>
      <c r="G652" s="19"/>
      <c r="H652" s="19"/>
      <c r="I652" s="19"/>
      <c r="J652" s="19"/>
      <c r="K652" s="19"/>
      <c r="L652" s="19"/>
      <c r="M652" s="19"/>
      <c r="N652" s="19"/>
      <c r="O652" s="49"/>
      <c r="P652" s="65">
        <f t="shared" si="526"/>
        <v>0</v>
      </c>
      <c r="Q652" s="49"/>
      <c r="R652" s="49"/>
      <c r="S652" s="65">
        <f t="shared" si="520"/>
        <v>0</v>
      </c>
    </row>
    <row r="653" spans="1:19" ht="25.5" hidden="1" x14ac:dyDescent="0.25">
      <c r="A653" s="161"/>
      <c r="B653" s="16">
        <v>512242</v>
      </c>
      <c r="C653" s="17" t="s">
        <v>455</v>
      </c>
      <c r="D653" s="84"/>
      <c r="E653" s="68"/>
      <c r="F653" s="19"/>
      <c r="G653" s="19"/>
      <c r="H653" s="19"/>
      <c r="I653" s="19"/>
      <c r="J653" s="19"/>
      <c r="K653" s="19"/>
      <c r="L653" s="19"/>
      <c r="M653" s="19"/>
      <c r="N653" s="19"/>
      <c r="O653" s="49"/>
      <c r="P653" s="65">
        <f t="shared" si="526"/>
        <v>0</v>
      </c>
      <c r="Q653" s="49"/>
      <c r="R653" s="49"/>
      <c r="S653" s="65">
        <f t="shared" si="520"/>
        <v>0</v>
      </c>
    </row>
    <row r="654" spans="1:19" ht="45" hidden="1" customHeight="1" x14ac:dyDescent="0.25">
      <c r="A654" s="161"/>
      <c r="B654" s="16">
        <v>512250</v>
      </c>
      <c r="C654" s="17" t="s">
        <v>456</v>
      </c>
      <c r="D654" s="83">
        <f>SUM(D655:D656)</f>
        <v>0</v>
      </c>
      <c r="E654" s="67">
        <f t="shared" ref="E654:O654" si="538">SUM(E655:E656)</f>
        <v>0</v>
      </c>
      <c r="F654" s="18">
        <f t="shared" si="538"/>
        <v>0</v>
      </c>
      <c r="G654" s="18">
        <f t="shared" si="538"/>
        <v>0</v>
      </c>
      <c r="H654" s="18">
        <f t="shared" si="538"/>
        <v>0</v>
      </c>
      <c r="I654" s="18">
        <f t="shared" si="538"/>
        <v>0</v>
      </c>
      <c r="J654" s="18">
        <f t="shared" si="538"/>
        <v>0</v>
      </c>
      <c r="K654" s="18">
        <f t="shared" si="538"/>
        <v>0</v>
      </c>
      <c r="L654" s="18">
        <f t="shared" si="538"/>
        <v>0</v>
      </c>
      <c r="M654" s="18">
        <f t="shared" si="538"/>
        <v>0</v>
      </c>
      <c r="N654" s="18">
        <f t="shared" si="538"/>
        <v>0</v>
      </c>
      <c r="O654" s="48">
        <f t="shared" si="538"/>
        <v>0</v>
      </c>
      <c r="P654" s="65">
        <f t="shared" si="526"/>
        <v>0</v>
      </c>
      <c r="Q654" s="48">
        <f t="shared" ref="Q654:R654" si="539">SUM(Q655:Q656)</f>
        <v>0</v>
      </c>
      <c r="R654" s="48">
        <f t="shared" si="539"/>
        <v>0</v>
      </c>
      <c r="S654" s="65">
        <f t="shared" si="520"/>
        <v>0</v>
      </c>
    </row>
    <row r="655" spans="1:19" ht="15.75" hidden="1" customHeight="1" x14ac:dyDescent="0.25">
      <c r="A655" s="161"/>
      <c r="B655" s="16">
        <v>512251</v>
      </c>
      <c r="C655" s="17" t="s">
        <v>457</v>
      </c>
      <c r="D655" s="84"/>
      <c r="E655" s="68"/>
      <c r="F655" s="19"/>
      <c r="G655" s="19"/>
      <c r="H655" s="19"/>
      <c r="I655" s="19"/>
      <c r="J655" s="19"/>
      <c r="K655" s="19"/>
      <c r="L655" s="19"/>
      <c r="M655" s="19"/>
      <c r="N655" s="19"/>
      <c r="O655" s="49"/>
      <c r="P655" s="65">
        <f t="shared" si="526"/>
        <v>0</v>
      </c>
      <c r="Q655" s="49"/>
      <c r="R655" s="49"/>
      <c r="S655" s="65">
        <f t="shared" si="520"/>
        <v>0</v>
      </c>
    </row>
    <row r="656" spans="1:19" hidden="1" x14ac:dyDescent="0.25">
      <c r="A656" s="161"/>
      <c r="B656" s="16">
        <v>512252</v>
      </c>
      <c r="C656" s="17" t="s">
        <v>458</v>
      </c>
      <c r="D656" s="84"/>
      <c r="E656" s="68"/>
      <c r="F656" s="19"/>
      <c r="G656" s="19"/>
      <c r="H656" s="19"/>
      <c r="I656" s="19"/>
      <c r="J656" s="19"/>
      <c r="K656" s="19"/>
      <c r="L656" s="19"/>
      <c r="M656" s="19"/>
      <c r="N656" s="19"/>
      <c r="O656" s="49"/>
      <c r="P656" s="65">
        <f t="shared" si="526"/>
        <v>0</v>
      </c>
      <c r="Q656" s="49"/>
      <c r="R656" s="49"/>
      <c r="S656" s="65">
        <f t="shared" si="520"/>
        <v>0</v>
      </c>
    </row>
    <row r="657" spans="1:19" ht="25.5" hidden="1" x14ac:dyDescent="0.25">
      <c r="A657" s="271"/>
      <c r="B657" s="12">
        <v>512600</v>
      </c>
      <c r="C657" s="13" t="s">
        <v>459</v>
      </c>
      <c r="D657" s="82">
        <f>SUM(D658+D660+D662)</f>
        <v>0</v>
      </c>
      <c r="E657" s="66">
        <f t="shared" ref="E657:O657" si="540">SUM(E658+E660+E662)</f>
        <v>0</v>
      </c>
      <c r="F657" s="14">
        <f t="shared" si="540"/>
        <v>0</v>
      </c>
      <c r="G657" s="14">
        <f t="shared" si="540"/>
        <v>0</v>
      </c>
      <c r="H657" s="14">
        <f t="shared" si="540"/>
        <v>0</v>
      </c>
      <c r="I657" s="14">
        <f t="shared" si="540"/>
        <v>0</v>
      </c>
      <c r="J657" s="14">
        <f t="shared" si="540"/>
        <v>0</v>
      </c>
      <c r="K657" s="14">
        <f t="shared" si="540"/>
        <v>0</v>
      </c>
      <c r="L657" s="14">
        <f t="shared" si="540"/>
        <v>0</v>
      </c>
      <c r="M657" s="14">
        <f t="shared" si="540"/>
        <v>0</v>
      </c>
      <c r="N657" s="14">
        <f t="shared" si="540"/>
        <v>0</v>
      </c>
      <c r="O657" s="47">
        <f t="shared" si="540"/>
        <v>0</v>
      </c>
      <c r="P657" s="65">
        <f t="shared" si="526"/>
        <v>0</v>
      </c>
      <c r="Q657" s="47">
        <f t="shared" ref="Q657:R657" si="541">SUM(Q658+Q660+Q662)</f>
        <v>0</v>
      </c>
      <c r="R657" s="47">
        <f t="shared" si="541"/>
        <v>0</v>
      </c>
      <c r="S657" s="65">
        <f t="shared" si="520"/>
        <v>0</v>
      </c>
    </row>
    <row r="658" spans="1:19" hidden="1" x14ac:dyDescent="0.25">
      <c r="A658" s="161"/>
      <c r="B658" s="16">
        <v>512610</v>
      </c>
      <c r="C658" s="17" t="s">
        <v>460</v>
      </c>
      <c r="D658" s="83">
        <f>SUM(D659)</f>
        <v>0</v>
      </c>
      <c r="E658" s="67">
        <f t="shared" ref="E658:O658" si="542">SUM(E659)</f>
        <v>0</v>
      </c>
      <c r="F658" s="18">
        <f t="shared" si="542"/>
        <v>0</v>
      </c>
      <c r="G658" s="18">
        <f t="shared" si="542"/>
        <v>0</v>
      </c>
      <c r="H658" s="18">
        <f t="shared" si="542"/>
        <v>0</v>
      </c>
      <c r="I658" s="18">
        <f t="shared" si="542"/>
        <v>0</v>
      </c>
      <c r="J658" s="18">
        <f t="shared" si="542"/>
        <v>0</v>
      </c>
      <c r="K658" s="18">
        <f t="shared" si="542"/>
        <v>0</v>
      </c>
      <c r="L658" s="18">
        <f t="shared" si="542"/>
        <v>0</v>
      </c>
      <c r="M658" s="18">
        <f t="shared" si="542"/>
        <v>0</v>
      </c>
      <c r="N658" s="18">
        <f t="shared" si="542"/>
        <v>0</v>
      </c>
      <c r="O658" s="48">
        <f t="shared" si="542"/>
        <v>0</v>
      </c>
      <c r="P658" s="65">
        <f t="shared" si="526"/>
        <v>0</v>
      </c>
      <c r="Q658" s="48">
        <f t="shared" ref="Q658:R658" si="543">SUM(Q659)</f>
        <v>0</v>
      </c>
      <c r="R658" s="48">
        <f t="shared" si="543"/>
        <v>0</v>
      </c>
      <c r="S658" s="65">
        <f t="shared" si="520"/>
        <v>0</v>
      </c>
    </row>
    <row r="659" spans="1:19" ht="25.5" hidden="1" x14ac:dyDescent="0.25">
      <c r="A659" s="161"/>
      <c r="B659" s="16">
        <v>512611</v>
      </c>
      <c r="C659" s="17" t="s">
        <v>461</v>
      </c>
      <c r="D659" s="84"/>
      <c r="E659" s="68"/>
      <c r="F659" s="19"/>
      <c r="G659" s="19"/>
      <c r="H659" s="19"/>
      <c r="I659" s="19"/>
      <c r="J659" s="19"/>
      <c r="K659" s="19"/>
      <c r="L659" s="19"/>
      <c r="M659" s="19"/>
      <c r="N659" s="19"/>
      <c r="O659" s="49"/>
      <c r="P659" s="65">
        <f t="shared" si="526"/>
        <v>0</v>
      </c>
      <c r="Q659" s="49"/>
      <c r="R659" s="49"/>
      <c r="S659" s="65">
        <f t="shared" si="520"/>
        <v>0</v>
      </c>
    </row>
    <row r="660" spans="1:19" hidden="1" x14ac:dyDescent="0.25">
      <c r="A660" s="161"/>
      <c r="B660" s="16">
        <v>512630</v>
      </c>
      <c r="C660" s="17" t="s">
        <v>462</v>
      </c>
      <c r="D660" s="83">
        <f>SUM(D661)</f>
        <v>0</v>
      </c>
      <c r="E660" s="67">
        <f t="shared" ref="E660:O660" si="544">SUM(E661)</f>
        <v>0</v>
      </c>
      <c r="F660" s="18">
        <f t="shared" si="544"/>
        <v>0</v>
      </c>
      <c r="G660" s="18">
        <f t="shared" si="544"/>
        <v>0</v>
      </c>
      <c r="H660" s="18">
        <f t="shared" si="544"/>
        <v>0</v>
      </c>
      <c r="I660" s="18">
        <f t="shared" si="544"/>
        <v>0</v>
      </c>
      <c r="J660" s="18">
        <f t="shared" si="544"/>
        <v>0</v>
      </c>
      <c r="K660" s="18">
        <f t="shared" si="544"/>
        <v>0</v>
      </c>
      <c r="L660" s="18">
        <f t="shared" si="544"/>
        <v>0</v>
      </c>
      <c r="M660" s="18">
        <f t="shared" si="544"/>
        <v>0</v>
      </c>
      <c r="N660" s="18">
        <f t="shared" si="544"/>
        <v>0</v>
      </c>
      <c r="O660" s="48">
        <f t="shared" si="544"/>
        <v>0</v>
      </c>
      <c r="P660" s="65">
        <f t="shared" si="526"/>
        <v>0</v>
      </c>
      <c r="Q660" s="48">
        <f t="shared" ref="Q660:R660" si="545">SUM(Q661)</f>
        <v>0</v>
      </c>
      <c r="R660" s="48">
        <f t="shared" si="545"/>
        <v>0</v>
      </c>
      <c r="S660" s="65">
        <f t="shared" si="520"/>
        <v>0</v>
      </c>
    </row>
    <row r="661" spans="1:19" ht="25.5" hidden="1" x14ac:dyDescent="0.25">
      <c r="A661" s="161"/>
      <c r="B661" s="16">
        <v>512631</v>
      </c>
      <c r="C661" s="17" t="s">
        <v>463</v>
      </c>
      <c r="D661" s="84"/>
      <c r="E661" s="68"/>
      <c r="F661" s="19"/>
      <c r="G661" s="19"/>
      <c r="H661" s="19"/>
      <c r="I661" s="19"/>
      <c r="J661" s="19"/>
      <c r="K661" s="19"/>
      <c r="L661" s="19"/>
      <c r="M661" s="19"/>
      <c r="N661" s="19"/>
      <c r="O661" s="49"/>
      <c r="P661" s="65">
        <f t="shared" si="526"/>
        <v>0</v>
      </c>
      <c r="Q661" s="49"/>
      <c r="R661" s="49"/>
      <c r="S661" s="65">
        <f t="shared" si="520"/>
        <v>0</v>
      </c>
    </row>
    <row r="662" spans="1:19" hidden="1" x14ac:dyDescent="0.25">
      <c r="A662" s="161"/>
      <c r="B662" s="16">
        <v>512640</v>
      </c>
      <c r="C662" s="17" t="s">
        <v>464</v>
      </c>
      <c r="D662" s="83">
        <f>SUM(D663)</f>
        <v>0</v>
      </c>
      <c r="E662" s="67">
        <f t="shared" ref="E662:O662" si="546">SUM(E663)</f>
        <v>0</v>
      </c>
      <c r="F662" s="18">
        <f t="shared" si="546"/>
        <v>0</v>
      </c>
      <c r="G662" s="18">
        <f t="shared" si="546"/>
        <v>0</v>
      </c>
      <c r="H662" s="18">
        <f t="shared" si="546"/>
        <v>0</v>
      </c>
      <c r="I662" s="18">
        <f t="shared" si="546"/>
        <v>0</v>
      </c>
      <c r="J662" s="18">
        <f t="shared" si="546"/>
        <v>0</v>
      </c>
      <c r="K662" s="18">
        <f t="shared" si="546"/>
        <v>0</v>
      </c>
      <c r="L662" s="18">
        <f t="shared" si="546"/>
        <v>0</v>
      </c>
      <c r="M662" s="18">
        <f t="shared" si="546"/>
        <v>0</v>
      </c>
      <c r="N662" s="18">
        <f t="shared" si="546"/>
        <v>0</v>
      </c>
      <c r="O662" s="48">
        <f t="shared" si="546"/>
        <v>0</v>
      </c>
      <c r="P662" s="65">
        <f t="shared" si="526"/>
        <v>0</v>
      </c>
      <c r="Q662" s="48">
        <f t="shared" ref="Q662:R662" si="547">SUM(Q663)</f>
        <v>0</v>
      </c>
      <c r="R662" s="48">
        <f t="shared" si="547"/>
        <v>0</v>
      </c>
      <c r="S662" s="65">
        <f t="shared" si="520"/>
        <v>0</v>
      </c>
    </row>
    <row r="663" spans="1:19" ht="25.5" hidden="1" x14ac:dyDescent="0.25">
      <c r="A663" s="161"/>
      <c r="B663" s="16">
        <v>512641</v>
      </c>
      <c r="C663" s="17" t="s">
        <v>465</v>
      </c>
      <c r="D663" s="84"/>
      <c r="E663" s="68"/>
      <c r="F663" s="19"/>
      <c r="G663" s="19"/>
      <c r="H663" s="19"/>
      <c r="I663" s="19"/>
      <c r="J663" s="19"/>
      <c r="K663" s="19"/>
      <c r="L663" s="19"/>
      <c r="M663" s="19"/>
      <c r="N663" s="19"/>
      <c r="O663" s="49"/>
      <c r="P663" s="65">
        <f t="shared" si="526"/>
        <v>0</v>
      </c>
      <c r="Q663" s="49"/>
      <c r="R663" s="49"/>
      <c r="S663" s="65">
        <f t="shared" si="520"/>
        <v>0</v>
      </c>
    </row>
    <row r="664" spans="1:19" hidden="1" x14ac:dyDescent="0.25">
      <c r="A664" s="271"/>
      <c r="B664" s="35">
        <v>512800</v>
      </c>
      <c r="C664" s="13" t="s">
        <v>466</v>
      </c>
      <c r="D664" s="82">
        <f>SUM(D665)</f>
        <v>0</v>
      </c>
      <c r="E664" s="66">
        <f t="shared" ref="E664:O665" si="548">SUM(E665)</f>
        <v>0</v>
      </c>
      <c r="F664" s="14">
        <f t="shared" si="548"/>
        <v>0</v>
      </c>
      <c r="G664" s="14">
        <f t="shared" si="548"/>
        <v>0</v>
      </c>
      <c r="H664" s="14">
        <f t="shared" si="548"/>
        <v>0</v>
      </c>
      <c r="I664" s="14">
        <f t="shared" si="548"/>
        <v>0</v>
      </c>
      <c r="J664" s="14">
        <f t="shared" si="548"/>
        <v>0</v>
      </c>
      <c r="K664" s="14">
        <f t="shared" si="548"/>
        <v>0</v>
      </c>
      <c r="L664" s="14">
        <f t="shared" si="548"/>
        <v>0</v>
      </c>
      <c r="M664" s="14">
        <f t="shared" si="548"/>
        <v>0</v>
      </c>
      <c r="N664" s="14">
        <f t="shared" si="548"/>
        <v>0</v>
      </c>
      <c r="O664" s="47">
        <f t="shared" si="548"/>
        <v>0</v>
      </c>
      <c r="P664" s="65">
        <f t="shared" si="526"/>
        <v>0</v>
      </c>
      <c r="Q664" s="47">
        <f t="shared" ref="Q664:R665" si="549">SUM(Q665)</f>
        <v>0</v>
      </c>
      <c r="R664" s="47">
        <f t="shared" si="549"/>
        <v>0</v>
      </c>
      <c r="S664" s="65">
        <f t="shared" si="520"/>
        <v>0</v>
      </c>
    </row>
    <row r="665" spans="1:19" hidden="1" x14ac:dyDescent="0.25">
      <c r="A665" s="161"/>
      <c r="B665" s="16">
        <v>512810</v>
      </c>
      <c r="C665" s="17" t="s">
        <v>466</v>
      </c>
      <c r="D665" s="83">
        <f>SUM(D666)</f>
        <v>0</v>
      </c>
      <c r="E665" s="67">
        <f t="shared" si="548"/>
        <v>0</v>
      </c>
      <c r="F665" s="18">
        <f t="shared" si="548"/>
        <v>0</v>
      </c>
      <c r="G665" s="18">
        <f t="shared" si="548"/>
        <v>0</v>
      </c>
      <c r="H665" s="18">
        <f t="shared" si="548"/>
        <v>0</v>
      </c>
      <c r="I665" s="18">
        <f t="shared" si="548"/>
        <v>0</v>
      </c>
      <c r="J665" s="18">
        <f t="shared" si="548"/>
        <v>0</v>
      </c>
      <c r="K665" s="18">
        <f t="shared" si="548"/>
        <v>0</v>
      </c>
      <c r="L665" s="18">
        <f t="shared" si="548"/>
        <v>0</v>
      </c>
      <c r="M665" s="18">
        <f t="shared" si="548"/>
        <v>0</v>
      </c>
      <c r="N665" s="18">
        <f t="shared" si="548"/>
        <v>0</v>
      </c>
      <c r="O665" s="48">
        <f t="shared" si="548"/>
        <v>0</v>
      </c>
      <c r="P665" s="65">
        <f t="shared" si="526"/>
        <v>0</v>
      </c>
      <c r="Q665" s="48">
        <f t="shared" si="549"/>
        <v>0</v>
      </c>
      <c r="R665" s="48">
        <f t="shared" si="549"/>
        <v>0</v>
      </c>
      <c r="S665" s="65">
        <f t="shared" si="520"/>
        <v>0</v>
      </c>
    </row>
    <row r="666" spans="1:19" ht="25.5" hidden="1" x14ac:dyDescent="0.25">
      <c r="A666" s="161"/>
      <c r="B666" s="16">
        <v>512811</v>
      </c>
      <c r="C666" s="17" t="s">
        <v>467</v>
      </c>
      <c r="D666" s="84"/>
      <c r="E666" s="68"/>
      <c r="F666" s="19"/>
      <c r="G666" s="19"/>
      <c r="H666" s="19"/>
      <c r="I666" s="19"/>
      <c r="J666" s="19"/>
      <c r="K666" s="19"/>
      <c r="L666" s="19"/>
      <c r="M666" s="19"/>
      <c r="N666" s="19"/>
      <c r="O666" s="49"/>
      <c r="P666" s="65">
        <f t="shared" si="526"/>
        <v>0</v>
      </c>
      <c r="Q666" s="49"/>
      <c r="R666" s="49"/>
      <c r="S666" s="65">
        <f t="shared" si="520"/>
        <v>0</v>
      </c>
    </row>
    <row r="667" spans="1:19" ht="38.25" hidden="1" x14ac:dyDescent="0.25">
      <c r="A667" s="271"/>
      <c r="B667" s="35">
        <v>512900</v>
      </c>
      <c r="C667" s="13" t="s">
        <v>468</v>
      </c>
      <c r="D667" s="82">
        <f t="shared" ref="D667:O667" si="550">SUM(D668)</f>
        <v>0</v>
      </c>
      <c r="E667" s="66">
        <f>SUM(E668)</f>
        <v>0</v>
      </c>
      <c r="F667" s="14">
        <f t="shared" si="550"/>
        <v>0</v>
      </c>
      <c r="G667" s="14">
        <f t="shared" si="550"/>
        <v>0</v>
      </c>
      <c r="H667" s="14">
        <f t="shared" si="550"/>
        <v>0</v>
      </c>
      <c r="I667" s="14">
        <f t="shared" si="550"/>
        <v>0</v>
      </c>
      <c r="J667" s="14">
        <f t="shared" si="550"/>
        <v>0</v>
      </c>
      <c r="K667" s="14">
        <f t="shared" si="550"/>
        <v>0</v>
      </c>
      <c r="L667" s="14">
        <f t="shared" si="550"/>
        <v>0</v>
      </c>
      <c r="M667" s="14">
        <f t="shared" si="550"/>
        <v>0</v>
      </c>
      <c r="N667" s="14">
        <f t="shared" si="550"/>
        <v>0</v>
      </c>
      <c r="O667" s="47">
        <f t="shared" si="550"/>
        <v>0</v>
      </c>
      <c r="P667" s="65">
        <f t="shared" si="526"/>
        <v>0</v>
      </c>
      <c r="Q667" s="47">
        <f>SUM(Q668)</f>
        <v>0</v>
      </c>
      <c r="R667" s="47">
        <f>SUM(R668)</f>
        <v>0</v>
      </c>
      <c r="S667" s="65">
        <f t="shared" si="520"/>
        <v>0</v>
      </c>
    </row>
    <row r="668" spans="1:19" hidden="1" x14ac:dyDescent="0.25">
      <c r="A668" s="161"/>
      <c r="B668" s="16">
        <v>512930</v>
      </c>
      <c r="C668" s="17" t="s">
        <v>469</v>
      </c>
      <c r="D668" s="83">
        <f>SUM(D669:D670)</f>
        <v>0</v>
      </c>
      <c r="E668" s="110">
        <f>SUM(E669:E670)</f>
        <v>0</v>
      </c>
      <c r="F668" s="18">
        <f t="shared" ref="F668:O668" si="551">SUM(F669:F670)</f>
        <v>0</v>
      </c>
      <c r="G668" s="18">
        <f t="shared" si="551"/>
        <v>0</v>
      </c>
      <c r="H668" s="18">
        <f t="shared" si="551"/>
        <v>0</v>
      </c>
      <c r="I668" s="18">
        <f t="shared" si="551"/>
        <v>0</v>
      </c>
      <c r="J668" s="18">
        <f t="shared" si="551"/>
        <v>0</v>
      </c>
      <c r="K668" s="18">
        <f t="shared" si="551"/>
        <v>0</v>
      </c>
      <c r="L668" s="18">
        <f t="shared" si="551"/>
        <v>0</v>
      </c>
      <c r="M668" s="18">
        <f t="shared" si="551"/>
        <v>0</v>
      </c>
      <c r="N668" s="18">
        <f t="shared" si="551"/>
        <v>0</v>
      </c>
      <c r="O668" s="111">
        <f t="shared" si="551"/>
        <v>0</v>
      </c>
      <c r="P668" s="65">
        <f t="shared" si="526"/>
        <v>0</v>
      </c>
      <c r="Q668" s="18">
        <f t="shared" ref="Q668:R668" si="552">SUM(Q669:Q670)</f>
        <v>0</v>
      </c>
      <c r="R668" s="18">
        <f t="shared" si="552"/>
        <v>0</v>
      </c>
      <c r="S668" s="65">
        <f t="shared" si="520"/>
        <v>0</v>
      </c>
    </row>
    <row r="669" spans="1:19" ht="25.5" hidden="1" x14ac:dyDescent="0.25">
      <c r="A669" s="161"/>
      <c r="B669" s="16">
        <v>512931</v>
      </c>
      <c r="C669" s="17" t="s">
        <v>620</v>
      </c>
      <c r="D669" s="84"/>
      <c r="E669" s="68"/>
      <c r="F669" s="19"/>
      <c r="G669" s="19"/>
      <c r="H669" s="19"/>
      <c r="I669" s="19"/>
      <c r="J669" s="19"/>
      <c r="K669" s="19"/>
      <c r="L669" s="19"/>
      <c r="M669" s="19"/>
      <c r="N669" s="19"/>
      <c r="O669" s="49"/>
      <c r="P669" s="65">
        <f t="shared" si="526"/>
        <v>0</v>
      </c>
      <c r="Q669" s="49"/>
      <c r="R669" s="49"/>
      <c r="S669" s="65">
        <f t="shared" si="520"/>
        <v>0</v>
      </c>
    </row>
    <row r="670" spans="1:19" s="185" customFormat="1" ht="30" hidden="1" customHeight="1" x14ac:dyDescent="0.25">
      <c r="A670" s="161"/>
      <c r="B670" s="16">
        <v>512932</v>
      </c>
      <c r="C670" s="17" t="s">
        <v>637</v>
      </c>
      <c r="D670" s="84"/>
      <c r="E670" s="68"/>
      <c r="F670" s="19"/>
      <c r="G670" s="19"/>
      <c r="H670" s="19"/>
      <c r="I670" s="19"/>
      <c r="J670" s="19"/>
      <c r="K670" s="19"/>
      <c r="L670" s="19"/>
      <c r="M670" s="19"/>
      <c r="N670" s="19"/>
      <c r="O670" s="49"/>
      <c r="P670" s="65">
        <f t="shared" si="526"/>
        <v>0</v>
      </c>
      <c r="Q670" s="49"/>
      <c r="R670" s="49"/>
      <c r="S670" s="65">
        <f t="shared" si="520"/>
        <v>0</v>
      </c>
    </row>
    <row r="671" spans="1:19" s="185" customFormat="1" ht="25.5" hidden="1" x14ac:dyDescent="0.25">
      <c r="A671" s="275"/>
      <c r="B671" s="34">
        <v>513000</v>
      </c>
      <c r="C671" s="21" t="s">
        <v>621</v>
      </c>
      <c r="D671" s="117">
        <f>D672</f>
        <v>0</v>
      </c>
      <c r="E671" s="120">
        <f t="shared" ref="E671:O672" si="553">E672</f>
        <v>0</v>
      </c>
      <c r="F671" s="118">
        <f t="shared" si="553"/>
        <v>0</v>
      </c>
      <c r="G671" s="118">
        <f t="shared" si="553"/>
        <v>0</v>
      </c>
      <c r="H671" s="118">
        <f t="shared" si="553"/>
        <v>0</v>
      </c>
      <c r="I671" s="118">
        <f t="shared" si="553"/>
        <v>0</v>
      </c>
      <c r="J671" s="118">
        <f t="shared" si="553"/>
        <v>0</v>
      </c>
      <c r="K671" s="118">
        <f t="shared" si="553"/>
        <v>0</v>
      </c>
      <c r="L671" s="118">
        <f t="shared" si="553"/>
        <v>0</v>
      </c>
      <c r="M671" s="118">
        <f t="shared" si="553"/>
        <v>0</v>
      </c>
      <c r="N671" s="118">
        <f t="shared" si="553"/>
        <v>0</v>
      </c>
      <c r="O671" s="121">
        <f t="shared" si="553"/>
        <v>0</v>
      </c>
      <c r="P671" s="65">
        <f t="shared" si="526"/>
        <v>0</v>
      </c>
      <c r="Q671" s="118">
        <f t="shared" ref="Q671:R672" si="554">Q672</f>
        <v>0</v>
      </c>
      <c r="R671" s="118">
        <f t="shared" si="554"/>
        <v>0</v>
      </c>
      <c r="S671" s="65">
        <f t="shared" si="520"/>
        <v>0</v>
      </c>
    </row>
    <row r="672" spans="1:19" s="185" customFormat="1" hidden="1" x14ac:dyDescent="0.25">
      <c r="A672" s="275"/>
      <c r="B672" s="35">
        <v>513100</v>
      </c>
      <c r="C672" s="13" t="s">
        <v>622</v>
      </c>
      <c r="D672" s="117">
        <f>D673</f>
        <v>0</v>
      </c>
      <c r="E672" s="120">
        <f t="shared" si="553"/>
        <v>0</v>
      </c>
      <c r="F672" s="118">
        <f t="shared" si="553"/>
        <v>0</v>
      </c>
      <c r="G672" s="118">
        <f t="shared" si="553"/>
        <v>0</v>
      </c>
      <c r="H672" s="118">
        <f t="shared" si="553"/>
        <v>0</v>
      </c>
      <c r="I672" s="118">
        <f t="shared" si="553"/>
        <v>0</v>
      </c>
      <c r="J672" s="118">
        <f t="shared" si="553"/>
        <v>0</v>
      </c>
      <c r="K672" s="118">
        <f t="shared" si="553"/>
        <v>0</v>
      </c>
      <c r="L672" s="118">
        <f t="shared" si="553"/>
        <v>0</v>
      </c>
      <c r="M672" s="118">
        <f t="shared" si="553"/>
        <v>0</v>
      </c>
      <c r="N672" s="118">
        <f t="shared" si="553"/>
        <v>0</v>
      </c>
      <c r="O672" s="121">
        <f t="shared" si="553"/>
        <v>0</v>
      </c>
      <c r="P672" s="65">
        <f t="shared" si="526"/>
        <v>0</v>
      </c>
      <c r="Q672" s="118">
        <f t="shared" si="554"/>
        <v>0</v>
      </c>
      <c r="R672" s="118">
        <f t="shared" si="554"/>
        <v>0</v>
      </c>
      <c r="S672" s="65">
        <f t="shared" si="520"/>
        <v>0</v>
      </c>
    </row>
    <row r="673" spans="1:19" s="185" customFormat="1" hidden="1" x14ac:dyDescent="0.25">
      <c r="A673" s="275"/>
      <c r="B673" s="16">
        <v>513110</v>
      </c>
      <c r="C673" s="17" t="s">
        <v>622</v>
      </c>
      <c r="D673" s="85">
        <f>SUM(D674:D675)</f>
        <v>0</v>
      </c>
      <c r="E673" s="69"/>
      <c r="F673" s="20"/>
      <c r="G673" s="20"/>
      <c r="H673" s="20"/>
      <c r="I673" s="20"/>
      <c r="J673" s="20"/>
      <c r="K673" s="20"/>
      <c r="L673" s="20"/>
      <c r="M673" s="20"/>
      <c r="N673" s="20"/>
      <c r="O673" s="50"/>
      <c r="P673" s="65">
        <f t="shared" si="526"/>
        <v>0</v>
      </c>
      <c r="Q673" s="50"/>
      <c r="R673" s="50"/>
      <c r="S673" s="65">
        <f t="shared" si="520"/>
        <v>0</v>
      </c>
    </row>
    <row r="674" spans="1:19" s="185" customFormat="1" ht="15.75" hidden="1" customHeight="1" x14ac:dyDescent="0.25">
      <c r="A674" s="275"/>
      <c r="B674" s="184">
        <v>513111</v>
      </c>
      <c r="C674" s="17" t="s">
        <v>624</v>
      </c>
      <c r="D674" s="106"/>
      <c r="E674" s="107"/>
      <c r="F674" s="108"/>
      <c r="G674" s="108"/>
      <c r="H674" s="108"/>
      <c r="I674" s="108"/>
      <c r="J674" s="108"/>
      <c r="K674" s="108"/>
      <c r="L674" s="108"/>
      <c r="M674" s="108"/>
      <c r="N674" s="108"/>
      <c r="O674" s="109"/>
      <c r="P674" s="65">
        <f t="shared" si="526"/>
        <v>0</v>
      </c>
      <c r="Q674" s="109"/>
      <c r="R674" s="109"/>
      <c r="S674" s="65">
        <f t="shared" si="520"/>
        <v>0</v>
      </c>
    </row>
    <row r="675" spans="1:19" ht="34.5" hidden="1" customHeight="1" x14ac:dyDescent="0.25">
      <c r="A675" s="275"/>
      <c r="B675" s="184">
        <v>513119</v>
      </c>
      <c r="C675" s="17" t="s">
        <v>623</v>
      </c>
      <c r="D675" s="106"/>
      <c r="E675" s="107"/>
      <c r="F675" s="108"/>
      <c r="G675" s="108"/>
      <c r="H675" s="108"/>
      <c r="I675" s="108"/>
      <c r="J675" s="108"/>
      <c r="K675" s="108"/>
      <c r="L675" s="108"/>
      <c r="M675" s="108"/>
      <c r="N675" s="108"/>
      <c r="O675" s="109"/>
      <c r="P675" s="65">
        <f t="shared" si="526"/>
        <v>0</v>
      </c>
      <c r="Q675" s="109"/>
      <c r="R675" s="109"/>
      <c r="S675" s="65">
        <f t="shared" si="520"/>
        <v>0</v>
      </c>
    </row>
    <row r="676" spans="1:19" hidden="1" x14ac:dyDescent="0.25">
      <c r="A676" s="271"/>
      <c r="B676" s="34">
        <v>515000</v>
      </c>
      <c r="C676" s="21" t="s">
        <v>470</v>
      </c>
      <c r="D676" s="82">
        <f>SUM(D677)</f>
        <v>0</v>
      </c>
      <c r="E676" s="66">
        <f t="shared" ref="E676:O676" si="555">SUM(E677)</f>
        <v>0</v>
      </c>
      <c r="F676" s="14">
        <f t="shared" si="555"/>
        <v>0</v>
      </c>
      <c r="G676" s="14">
        <f>SUM(G677)</f>
        <v>0</v>
      </c>
      <c r="H676" s="14">
        <f t="shared" si="555"/>
        <v>0</v>
      </c>
      <c r="I676" s="14">
        <f t="shared" si="555"/>
        <v>0</v>
      </c>
      <c r="J676" s="14">
        <f t="shared" si="555"/>
        <v>0</v>
      </c>
      <c r="K676" s="14">
        <f t="shared" si="555"/>
        <v>0</v>
      </c>
      <c r="L676" s="14">
        <f t="shared" si="555"/>
        <v>0</v>
      </c>
      <c r="M676" s="14">
        <f t="shared" si="555"/>
        <v>0</v>
      </c>
      <c r="N676" s="14">
        <f t="shared" si="555"/>
        <v>0</v>
      </c>
      <c r="O676" s="47">
        <f t="shared" si="555"/>
        <v>0</v>
      </c>
      <c r="P676" s="65">
        <f t="shared" si="526"/>
        <v>0</v>
      </c>
      <c r="Q676" s="47">
        <f t="shared" ref="Q676:R676" si="556">SUM(Q677)</f>
        <v>0</v>
      </c>
      <c r="R676" s="47">
        <f t="shared" si="556"/>
        <v>0</v>
      </c>
      <c r="S676" s="65">
        <f t="shared" si="520"/>
        <v>0</v>
      </c>
    </row>
    <row r="677" spans="1:19" hidden="1" x14ac:dyDescent="0.25">
      <c r="A677" s="271"/>
      <c r="B677" s="35">
        <v>515100</v>
      </c>
      <c r="C677" s="13" t="s">
        <v>471</v>
      </c>
      <c r="D677" s="82">
        <f>SUM(D678,D680,D688)</f>
        <v>0</v>
      </c>
      <c r="E677" s="112">
        <f>SUM(E678,E680,E688)</f>
        <v>0</v>
      </c>
      <c r="F677" s="14">
        <f t="shared" ref="F677:O677" si="557">SUM(F678,F680,F688)</f>
        <v>0</v>
      </c>
      <c r="G677" s="14">
        <f t="shared" si="557"/>
        <v>0</v>
      </c>
      <c r="H677" s="14">
        <f t="shared" si="557"/>
        <v>0</v>
      </c>
      <c r="I677" s="14">
        <f t="shared" si="557"/>
        <v>0</v>
      </c>
      <c r="J677" s="14">
        <f t="shared" si="557"/>
        <v>0</v>
      </c>
      <c r="K677" s="14">
        <f t="shared" si="557"/>
        <v>0</v>
      </c>
      <c r="L677" s="14">
        <f t="shared" si="557"/>
        <v>0</v>
      </c>
      <c r="M677" s="14">
        <f t="shared" si="557"/>
        <v>0</v>
      </c>
      <c r="N677" s="14">
        <f t="shared" si="557"/>
        <v>0</v>
      </c>
      <c r="O677" s="113">
        <f t="shared" si="557"/>
        <v>0</v>
      </c>
      <c r="P677" s="65">
        <f t="shared" si="526"/>
        <v>0</v>
      </c>
      <c r="Q677" s="14">
        <f>SUM(Q678,Q680,Q688)</f>
        <v>0</v>
      </c>
      <c r="R677" s="14">
        <f>SUM(R678,R680,R688)</f>
        <v>0</v>
      </c>
      <c r="S677" s="65">
        <f t="shared" si="520"/>
        <v>0</v>
      </c>
    </row>
    <row r="678" spans="1:19" hidden="1" x14ac:dyDescent="0.25">
      <c r="A678" s="161"/>
      <c r="B678" s="16">
        <v>515110</v>
      </c>
      <c r="C678" s="17" t="s">
        <v>472</v>
      </c>
      <c r="D678" s="83">
        <f>SUM(D679)</f>
        <v>0</v>
      </c>
      <c r="E678" s="67">
        <f t="shared" ref="E678:O678" si="558">SUM(E679)</f>
        <v>0</v>
      </c>
      <c r="F678" s="18">
        <f t="shared" si="558"/>
        <v>0</v>
      </c>
      <c r="G678" s="18">
        <f t="shared" si="558"/>
        <v>0</v>
      </c>
      <c r="H678" s="18">
        <f t="shared" si="558"/>
        <v>0</v>
      </c>
      <c r="I678" s="18">
        <f t="shared" si="558"/>
        <v>0</v>
      </c>
      <c r="J678" s="18">
        <f t="shared" si="558"/>
        <v>0</v>
      </c>
      <c r="K678" s="18">
        <f t="shared" si="558"/>
        <v>0</v>
      </c>
      <c r="L678" s="18">
        <f t="shared" si="558"/>
        <v>0</v>
      </c>
      <c r="M678" s="18">
        <f t="shared" si="558"/>
        <v>0</v>
      </c>
      <c r="N678" s="18">
        <f t="shared" si="558"/>
        <v>0</v>
      </c>
      <c r="O678" s="48">
        <f t="shared" si="558"/>
        <v>0</v>
      </c>
      <c r="P678" s="65">
        <f t="shared" si="526"/>
        <v>0</v>
      </c>
      <c r="Q678" s="48">
        <f t="shared" ref="Q678:R678" si="559">SUM(Q679)</f>
        <v>0</v>
      </c>
      <c r="R678" s="48">
        <f t="shared" si="559"/>
        <v>0</v>
      </c>
      <c r="S678" s="65">
        <f t="shared" si="520"/>
        <v>0</v>
      </c>
    </row>
    <row r="679" spans="1:19" ht="25.5" hidden="1" x14ac:dyDescent="0.25">
      <c r="A679" s="161"/>
      <c r="B679" s="16">
        <v>515111</v>
      </c>
      <c r="C679" s="17" t="s">
        <v>625</v>
      </c>
      <c r="D679" s="95"/>
      <c r="E679" s="81"/>
      <c r="F679" s="46"/>
      <c r="G679" s="46"/>
      <c r="H679" s="46"/>
      <c r="I679" s="46"/>
      <c r="J679" s="46"/>
      <c r="K679" s="46"/>
      <c r="L679" s="46"/>
      <c r="M679" s="46"/>
      <c r="N679" s="46"/>
      <c r="O679" s="63"/>
      <c r="P679" s="65">
        <f t="shared" si="526"/>
        <v>0</v>
      </c>
      <c r="Q679" s="63"/>
      <c r="R679" s="63"/>
      <c r="S679" s="65">
        <f t="shared" si="520"/>
        <v>0</v>
      </c>
    </row>
    <row r="680" spans="1:19" hidden="1" x14ac:dyDescent="0.25">
      <c r="A680" s="161"/>
      <c r="B680" s="16">
        <v>515120</v>
      </c>
      <c r="C680" s="17" t="s">
        <v>473</v>
      </c>
      <c r="D680" s="83">
        <f>SUM(D681:D687)</f>
        <v>0</v>
      </c>
      <c r="E680" s="110">
        <f t="shared" ref="E680:O680" si="560">SUM(E681:E687)</f>
        <v>0</v>
      </c>
      <c r="F680" s="18">
        <f t="shared" si="560"/>
        <v>0</v>
      </c>
      <c r="G680" s="18">
        <f t="shared" si="560"/>
        <v>0</v>
      </c>
      <c r="H680" s="18">
        <f t="shared" si="560"/>
        <v>0</v>
      </c>
      <c r="I680" s="18">
        <f t="shared" si="560"/>
        <v>0</v>
      </c>
      <c r="J680" s="18">
        <f t="shared" si="560"/>
        <v>0</v>
      </c>
      <c r="K680" s="18">
        <f t="shared" si="560"/>
        <v>0</v>
      </c>
      <c r="L680" s="18">
        <f>SUM(L681:L687)</f>
        <v>0</v>
      </c>
      <c r="M680" s="18">
        <f t="shared" si="560"/>
        <v>0</v>
      </c>
      <c r="N680" s="18">
        <f t="shared" si="560"/>
        <v>0</v>
      </c>
      <c r="O680" s="111">
        <f t="shared" si="560"/>
        <v>0</v>
      </c>
      <c r="P680" s="65">
        <f t="shared" si="526"/>
        <v>0</v>
      </c>
      <c r="Q680" s="18">
        <f t="shared" ref="Q680:R680" si="561">SUM(Q681:Q687)</f>
        <v>0</v>
      </c>
      <c r="R680" s="18">
        <f t="shared" si="561"/>
        <v>0</v>
      </c>
      <c r="S680" s="65">
        <f t="shared" si="520"/>
        <v>0</v>
      </c>
    </row>
    <row r="681" spans="1:19" hidden="1" x14ac:dyDescent="0.25">
      <c r="A681" s="273"/>
      <c r="B681" s="41">
        <v>515121</v>
      </c>
      <c r="C681" s="42" t="s">
        <v>474</v>
      </c>
      <c r="D681" s="93"/>
      <c r="E681" s="79"/>
      <c r="F681" s="43"/>
      <c r="G681" s="43"/>
      <c r="H681" s="43"/>
      <c r="I681" s="43"/>
      <c r="J681" s="43"/>
      <c r="K681" s="43"/>
      <c r="L681" s="43"/>
      <c r="M681" s="43"/>
      <c r="N681" s="43"/>
      <c r="O681" s="61"/>
      <c r="P681" s="96">
        <f t="shared" si="526"/>
        <v>0</v>
      </c>
      <c r="Q681" s="61"/>
      <c r="R681" s="61"/>
      <c r="S681" s="96">
        <f t="shared" si="520"/>
        <v>0</v>
      </c>
    </row>
    <row r="682" spans="1:19" ht="25.5" hidden="1" x14ac:dyDescent="0.25">
      <c r="A682" s="273"/>
      <c r="B682" s="41">
        <v>515122</v>
      </c>
      <c r="C682" s="42" t="s">
        <v>626</v>
      </c>
      <c r="D682" s="93"/>
      <c r="E682" s="79"/>
      <c r="F682" s="43"/>
      <c r="G682" s="43"/>
      <c r="H682" s="43"/>
      <c r="I682" s="43"/>
      <c r="J682" s="43"/>
      <c r="K682" s="43"/>
      <c r="L682" s="43"/>
      <c r="M682" s="43"/>
      <c r="N682" s="43"/>
      <c r="O682" s="61"/>
      <c r="P682" s="96">
        <f t="shared" si="526"/>
        <v>0</v>
      </c>
      <c r="Q682" s="61"/>
      <c r="R682" s="61"/>
      <c r="S682" s="96">
        <f t="shared" si="520"/>
        <v>0</v>
      </c>
    </row>
    <row r="683" spans="1:19" hidden="1" x14ac:dyDescent="0.25">
      <c r="A683" s="273"/>
      <c r="B683" s="41">
        <v>515123</v>
      </c>
      <c r="C683" s="42" t="s">
        <v>627</v>
      </c>
      <c r="D683" s="93"/>
      <c r="E683" s="79"/>
      <c r="F683" s="43"/>
      <c r="G683" s="43"/>
      <c r="H683" s="43"/>
      <c r="I683" s="43"/>
      <c r="J683" s="43"/>
      <c r="K683" s="43"/>
      <c r="L683" s="43"/>
      <c r="M683" s="43"/>
      <c r="N683" s="43"/>
      <c r="O683" s="61"/>
      <c r="P683" s="96">
        <f t="shared" si="526"/>
        <v>0</v>
      </c>
      <c r="Q683" s="61"/>
      <c r="R683" s="61"/>
      <c r="S683" s="96">
        <f t="shared" si="520"/>
        <v>0</v>
      </c>
    </row>
    <row r="684" spans="1:19" hidden="1" x14ac:dyDescent="0.25">
      <c r="A684" s="273"/>
      <c r="B684" s="41">
        <v>515124</v>
      </c>
      <c r="C684" s="42" t="s">
        <v>628</v>
      </c>
      <c r="D684" s="93"/>
      <c r="E684" s="79"/>
      <c r="F684" s="43"/>
      <c r="G684" s="43"/>
      <c r="H684" s="43"/>
      <c r="I684" s="43"/>
      <c r="J684" s="43"/>
      <c r="K684" s="43"/>
      <c r="L684" s="43"/>
      <c r="M684" s="43"/>
      <c r="N684" s="43"/>
      <c r="O684" s="61"/>
      <c r="P684" s="96">
        <f t="shared" si="526"/>
        <v>0</v>
      </c>
      <c r="Q684" s="61"/>
      <c r="R684" s="61"/>
      <c r="S684" s="96">
        <f t="shared" si="520"/>
        <v>0</v>
      </c>
    </row>
    <row r="685" spans="1:19" hidden="1" x14ac:dyDescent="0.25">
      <c r="A685" s="273"/>
      <c r="B685" s="41">
        <v>515125</v>
      </c>
      <c r="C685" s="42" t="s">
        <v>629</v>
      </c>
      <c r="D685" s="93"/>
      <c r="E685" s="79"/>
      <c r="F685" s="43"/>
      <c r="G685" s="43"/>
      <c r="H685" s="43"/>
      <c r="I685" s="43"/>
      <c r="J685" s="43"/>
      <c r="K685" s="43"/>
      <c r="L685" s="43"/>
      <c r="M685" s="43"/>
      <c r="N685" s="43"/>
      <c r="O685" s="61"/>
      <c r="P685" s="96">
        <f t="shared" si="526"/>
        <v>0</v>
      </c>
      <c r="Q685" s="61"/>
      <c r="R685" s="61"/>
      <c r="S685" s="96">
        <f t="shared" si="520"/>
        <v>0</v>
      </c>
    </row>
    <row r="686" spans="1:19" hidden="1" x14ac:dyDescent="0.25">
      <c r="A686" s="273"/>
      <c r="B686" s="41">
        <v>515126</v>
      </c>
      <c r="C686" s="42" t="s">
        <v>630</v>
      </c>
      <c r="D686" s="93"/>
      <c r="E686" s="79"/>
      <c r="F686" s="43"/>
      <c r="G686" s="43"/>
      <c r="H686" s="43"/>
      <c r="I686" s="43"/>
      <c r="J686" s="43"/>
      <c r="K686" s="43"/>
      <c r="L686" s="43"/>
      <c r="M686" s="43"/>
      <c r="N686" s="43"/>
      <c r="O686" s="61"/>
      <c r="P686" s="96">
        <f t="shared" si="526"/>
        <v>0</v>
      </c>
      <c r="Q686" s="61"/>
      <c r="R686" s="61"/>
      <c r="S686" s="96">
        <f t="shared" si="520"/>
        <v>0</v>
      </c>
    </row>
    <row r="687" spans="1:19" hidden="1" x14ac:dyDescent="0.25">
      <c r="A687" s="273"/>
      <c r="B687" s="41">
        <v>515129</v>
      </c>
      <c r="C687" s="42" t="s">
        <v>631</v>
      </c>
      <c r="D687" s="93"/>
      <c r="E687" s="79"/>
      <c r="F687" s="43"/>
      <c r="G687" s="43"/>
      <c r="H687" s="43"/>
      <c r="I687" s="43"/>
      <c r="J687" s="43"/>
      <c r="K687" s="43"/>
      <c r="L687" s="43"/>
      <c r="M687" s="43"/>
      <c r="N687" s="43"/>
      <c r="O687" s="61"/>
      <c r="P687" s="96">
        <f t="shared" si="526"/>
        <v>0</v>
      </c>
      <c r="Q687" s="61"/>
      <c r="R687" s="61"/>
      <c r="S687" s="96">
        <f t="shared" si="520"/>
        <v>0</v>
      </c>
    </row>
    <row r="688" spans="1:19" ht="25.5" hidden="1" x14ac:dyDescent="0.25">
      <c r="A688" s="273"/>
      <c r="B688" s="41">
        <v>515190</v>
      </c>
      <c r="C688" s="42" t="s">
        <v>632</v>
      </c>
      <c r="D688" s="186">
        <f>SUM(D689:D692)</f>
        <v>0</v>
      </c>
      <c r="E688" s="104">
        <f t="shared" ref="E688:O688" si="562">SUM(E689:E692)</f>
        <v>0</v>
      </c>
      <c r="F688" s="20">
        <f t="shared" si="562"/>
        <v>0</v>
      </c>
      <c r="G688" s="20">
        <f t="shared" si="562"/>
        <v>0</v>
      </c>
      <c r="H688" s="20">
        <f t="shared" si="562"/>
        <v>0</v>
      </c>
      <c r="I688" s="20">
        <f t="shared" si="562"/>
        <v>0</v>
      </c>
      <c r="J688" s="20">
        <f t="shared" si="562"/>
        <v>0</v>
      </c>
      <c r="K688" s="20">
        <f t="shared" si="562"/>
        <v>0</v>
      </c>
      <c r="L688" s="20">
        <f t="shared" si="562"/>
        <v>0</v>
      </c>
      <c r="M688" s="20">
        <f t="shared" si="562"/>
        <v>0</v>
      </c>
      <c r="N688" s="20">
        <f t="shared" si="562"/>
        <v>0</v>
      </c>
      <c r="O688" s="105">
        <f t="shared" si="562"/>
        <v>0</v>
      </c>
      <c r="P688" s="96">
        <f t="shared" si="526"/>
        <v>0</v>
      </c>
      <c r="Q688" s="20">
        <f t="shared" ref="Q688:R688" si="563">SUM(Q689:Q692)</f>
        <v>0</v>
      </c>
      <c r="R688" s="20">
        <f t="shared" si="563"/>
        <v>0</v>
      </c>
      <c r="S688" s="96">
        <f t="shared" si="520"/>
        <v>0</v>
      </c>
    </row>
    <row r="689" spans="1:19" ht="38.25" hidden="1" x14ac:dyDescent="0.25">
      <c r="A689" s="273"/>
      <c r="B689" s="41">
        <v>515191</v>
      </c>
      <c r="C689" s="42" t="s">
        <v>633</v>
      </c>
      <c r="D689" s="93"/>
      <c r="E689" s="79"/>
      <c r="F689" s="43"/>
      <c r="G689" s="43"/>
      <c r="H689" s="43"/>
      <c r="I689" s="43"/>
      <c r="J689" s="43"/>
      <c r="K689" s="43"/>
      <c r="L689" s="43"/>
      <c r="M689" s="43"/>
      <c r="N689" s="43"/>
      <c r="O689" s="61"/>
      <c r="P689" s="96">
        <f t="shared" si="526"/>
        <v>0</v>
      </c>
      <c r="Q689" s="61"/>
      <c r="R689" s="61"/>
      <c r="S689" s="96">
        <f t="shared" si="520"/>
        <v>0</v>
      </c>
    </row>
    <row r="690" spans="1:19" hidden="1" x14ac:dyDescent="0.25">
      <c r="A690" s="273"/>
      <c r="B690" s="41">
        <v>515192</v>
      </c>
      <c r="C690" s="42" t="s">
        <v>634</v>
      </c>
      <c r="D690" s="93"/>
      <c r="E690" s="79"/>
      <c r="F690" s="43"/>
      <c r="G690" s="43"/>
      <c r="H690" s="43"/>
      <c r="I690" s="43"/>
      <c r="J690" s="43"/>
      <c r="K690" s="43"/>
      <c r="L690" s="43"/>
      <c r="M690" s="43"/>
      <c r="N690" s="43"/>
      <c r="O690" s="61"/>
      <c r="P690" s="96">
        <f t="shared" si="526"/>
        <v>0</v>
      </c>
      <c r="Q690" s="61"/>
      <c r="R690" s="61"/>
      <c r="S690" s="96">
        <f t="shared" si="520"/>
        <v>0</v>
      </c>
    </row>
    <row r="691" spans="1:19" hidden="1" x14ac:dyDescent="0.25">
      <c r="A691" s="273"/>
      <c r="B691" s="41">
        <v>515197</v>
      </c>
      <c r="C691" s="42" t="s">
        <v>635</v>
      </c>
      <c r="D691" s="93"/>
      <c r="E691" s="79"/>
      <c r="F691" s="43"/>
      <c r="G691" s="43"/>
      <c r="H691" s="43"/>
      <c r="I691" s="43"/>
      <c r="J691" s="43"/>
      <c r="K691" s="43"/>
      <c r="L691" s="43"/>
      <c r="M691" s="43"/>
      <c r="N691" s="43"/>
      <c r="O691" s="61"/>
      <c r="P691" s="96">
        <f t="shared" si="526"/>
        <v>0</v>
      </c>
      <c r="Q691" s="61"/>
      <c r="R691" s="61"/>
      <c r="S691" s="96">
        <f t="shared" si="520"/>
        <v>0</v>
      </c>
    </row>
    <row r="692" spans="1:19" s="119" customFormat="1" ht="51" hidden="1" x14ac:dyDescent="0.25">
      <c r="A692" s="273"/>
      <c r="B692" s="41">
        <v>515199</v>
      </c>
      <c r="C692" s="42" t="s">
        <v>636</v>
      </c>
      <c r="D692" s="93"/>
      <c r="E692" s="79"/>
      <c r="F692" s="43"/>
      <c r="G692" s="43"/>
      <c r="H692" s="43"/>
      <c r="I692" s="43"/>
      <c r="J692" s="43"/>
      <c r="K692" s="43"/>
      <c r="L692" s="43"/>
      <c r="M692" s="43"/>
      <c r="N692" s="43"/>
      <c r="O692" s="61"/>
      <c r="P692" s="96">
        <f t="shared" si="526"/>
        <v>0</v>
      </c>
      <c r="Q692" s="61"/>
      <c r="R692" s="61"/>
      <c r="S692" s="96">
        <f t="shared" si="520"/>
        <v>0</v>
      </c>
    </row>
    <row r="693" spans="1:19" s="119" customFormat="1" hidden="1" x14ac:dyDescent="0.25">
      <c r="A693" s="276"/>
      <c r="B693" s="143">
        <v>522000</v>
      </c>
      <c r="C693" s="144" t="s">
        <v>509</v>
      </c>
      <c r="D693" s="117">
        <f>SUM(D694)</f>
        <v>0</v>
      </c>
      <c r="E693" s="120">
        <f t="shared" ref="E693:O695" si="564">SUM(E694)</f>
        <v>0</v>
      </c>
      <c r="F693" s="118">
        <f t="shared" si="564"/>
        <v>0</v>
      </c>
      <c r="G693" s="118">
        <f t="shared" si="564"/>
        <v>0</v>
      </c>
      <c r="H693" s="118">
        <f t="shared" si="564"/>
        <v>0</v>
      </c>
      <c r="I693" s="118">
        <f t="shared" si="564"/>
        <v>0</v>
      </c>
      <c r="J693" s="118">
        <f t="shared" si="564"/>
        <v>0</v>
      </c>
      <c r="K693" s="118">
        <f t="shared" si="564"/>
        <v>0</v>
      </c>
      <c r="L693" s="118">
        <f t="shared" si="564"/>
        <v>0</v>
      </c>
      <c r="M693" s="118">
        <f t="shared" si="564"/>
        <v>0</v>
      </c>
      <c r="N693" s="118">
        <f t="shared" si="564"/>
        <v>0</v>
      </c>
      <c r="O693" s="121">
        <f t="shared" si="564"/>
        <v>0</v>
      </c>
      <c r="P693" s="96">
        <f t="shared" si="526"/>
        <v>0</v>
      </c>
      <c r="Q693" s="118">
        <f t="shared" ref="Q693:R695" si="565">SUM(Q694)</f>
        <v>0</v>
      </c>
      <c r="R693" s="118">
        <f t="shared" si="565"/>
        <v>0</v>
      </c>
      <c r="S693" s="96">
        <f t="shared" si="520"/>
        <v>0</v>
      </c>
    </row>
    <row r="694" spans="1:19" hidden="1" x14ac:dyDescent="0.25">
      <c r="A694" s="276"/>
      <c r="B694" s="145">
        <v>522100</v>
      </c>
      <c r="C694" s="116" t="s">
        <v>510</v>
      </c>
      <c r="D694" s="117">
        <f>SUM(D695)</f>
        <v>0</v>
      </c>
      <c r="E694" s="120">
        <f t="shared" si="564"/>
        <v>0</v>
      </c>
      <c r="F694" s="118">
        <f t="shared" si="564"/>
        <v>0</v>
      </c>
      <c r="G694" s="118">
        <f t="shared" si="564"/>
        <v>0</v>
      </c>
      <c r="H694" s="118">
        <f t="shared" si="564"/>
        <v>0</v>
      </c>
      <c r="I694" s="118">
        <f t="shared" si="564"/>
        <v>0</v>
      </c>
      <c r="J694" s="118">
        <f t="shared" si="564"/>
        <v>0</v>
      </c>
      <c r="K694" s="118">
        <f t="shared" si="564"/>
        <v>0</v>
      </c>
      <c r="L694" s="118">
        <f t="shared" si="564"/>
        <v>0</v>
      </c>
      <c r="M694" s="118">
        <f t="shared" si="564"/>
        <v>0</v>
      </c>
      <c r="N694" s="118">
        <f t="shared" si="564"/>
        <v>0</v>
      </c>
      <c r="O694" s="121">
        <f t="shared" si="564"/>
        <v>0</v>
      </c>
      <c r="P694" s="96">
        <f t="shared" si="526"/>
        <v>0</v>
      </c>
      <c r="Q694" s="118">
        <f t="shared" si="565"/>
        <v>0</v>
      </c>
      <c r="R694" s="118">
        <f t="shared" si="565"/>
        <v>0</v>
      </c>
      <c r="S694" s="96">
        <f t="shared" ref="S694:S710" si="566">SUM(P694:R694)</f>
        <v>0</v>
      </c>
    </row>
    <row r="695" spans="1:19" hidden="1" x14ac:dyDescent="0.25">
      <c r="A695" s="273"/>
      <c r="B695" s="16">
        <v>522110</v>
      </c>
      <c r="C695" s="17" t="s">
        <v>510</v>
      </c>
      <c r="D695" s="85">
        <f>SUM(D696)</f>
        <v>0</v>
      </c>
      <c r="E695" s="104">
        <f t="shared" si="564"/>
        <v>0</v>
      </c>
      <c r="F695" s="20">
        <f t="shared" si="564"/>
        <v>0</v>
      </c>
      <c r="G695" s="20">
        <f t="shared" si="564"/>
        <v>0</v>
      </c>
      <c r="H695" s="20">
        <f t="shared" si="564"/>
        <v>0</v>
      </c>
      <c r="I695" s="20">
        <f t="shared" si="564"/>
        <v>0</v>
      </c>
      <c r="J695" s="20">
        <f t="shared" si="564"/>
        <v>0</v>
      </c>
      <c r="K695" s="20">
        <f t="shared" si="564"/>
        <v>0</v>
      </c>
      <c r="L695" s="20">
        <f t="shared" si="564"/>
        <v>0</v>
      </c>
      <c r="M695" s="20">
        <f t="shared" si="564"/>
        <v>0</v>
      </c>
      <c r="N695" s="20">
        <f t="shared" si="564"/>
        <v>0</v>
      </c>
      <c r="O695" s="105">
        <f t="shared" si="564"/>
        <v>0</v>
      </c>
      <c r="P695" s="96">
        <f t="shared" si="526"/>
        <v>0</v>
      </c>
      <c r="Q695" s="20">
        <f t="shared" si="565"/>
        <v>0</v>
      </c>
      <c r="R695" s="20">
        <f t="shared" si="565"/>
        <v>0</v>
      </c>
      <c r="S695" s="96">
        <f t="shared" si="566"/>
        <v>0</v>
      </c>
    </row>
    <row r="696" spans="1:19" s="119" customFormat="1" ht="38.25" hidden="1" x14ac:dyDescent="0.25">
      <c r="A696" s="273"/>
      <c r="B696" s="16">
        <v>522111</v>
      </c>
      <c r="C696" s="17" t="s">
        <v>649</v>
      </c>
      <c r="D696" s="106"/>
      <c r="E696" s="138"/>
      <c r="F696" s="139"/>
      <c r="G696" s="139"/>
      <c r="H696" s="139"/>
      <c r="I696" s="139"/>
      <c r="J696" s="139"/>
      <c r="K696" s="139"/>
      <c r="L696" s="139"/>
      <c r="M696" s="139"/>
      <c r="N696" s="139"/>
      <c r="O696" s="140"/>
      <c r="P696" s="96">
        <f t="shared" si="526"/>
        <v>0</v>
      </c>
      <c r="Q696" s="141"/>
      <c r="R696" s="140"/>
      <c r="S696" s="96">
        <f t="shared" si="566"/>
        <v>0</v>
      </c>
    </row>
    <row r="697" spans="1:19" s="119" customFormat="1" ht="25.5" hidden="1" x14ac:dyDescent="0.25">
      <c r="A697" s="162"/>
      <c r="B697" s="208">
        <v>523000</v>
      </c>
      <c r="C697" s="192" t="s">
        <v>511</v>
      </c>
      <c r="D697" s="189">
        <f>SUM(D698)</f>
        <v>0</v>
      </c>
      <c r="E697" s="120">
        <f t="shared" ref="E697:O699" si="567">SUM(E698)</f>
        <v>0</v>
      </c>
      <c r="F697" s="118">
        <f t="shared" si="567"/>
        <v>0</v>
      </c>
      <c r="G697" s="118">
        <f t="shared" si="567"/>
        <v>0</v>
      </c>
      <c r="H697" s="118">
        <f t="shared" si="567"/>
        <v>0</v>
      </c>
      <c r="I697" s="118">
        <f t="shared" si="567"/>
        <v>0</v>
      </c>
      <c r="J697" s="118">
        <f t="shared" si="567"/>
        <v>0</v>
      </c>
      <c r="K697" s="118">
        <f t="shared" si="567"/>
        <v>0</v>
      </c>
      <c r="L697" s="118">
        <f t="shared" si="567"/>
        <v>0</v>
      </c>
      <c r="M697" s="118">
        <f t="shared" si="567"/>
        <v>0</v>
      </c>
      <c r="N697" s="118">
        <f t="shared" si="567"/>
        <v>0</v>
      </c>
      <c r="O697" s="121">
        <f t="shared" si="567"/>
        <v>0</v>
      </c>
      <c r="P697" s="96">
        <f t="shared" si="526"/>
        <v>0</v>
      </c>
      <c r="Q697" s="118">
        <f t="shared" ref="Q697:R699" si="568">SUM(Q698)</f>
        <v>0</v>
      </c>
      <c r="R697" s="118">
        <f t="shared" si="568"/>
        <v>0</v>
      </c>
      <c r="S697" s="96">
        <f t="shared" si="566"/>
        <v>0</v>
      </c>
    </row>
    <row r="698" spans="1:19" hidden="1" x14ac:dyDescent="0.25">
      <c r="A698" s="162"/>
      <c r="B698" s="209">
        <v>523100</v>
      </c>
      <c r="C698" s="193" t="s">
        <v>512</v>
      </c>
      <c r="D698" s="189">
        <f>SUM(D699)</f>
        <v>0</v>
      </c>
      <c r="E698" s="120">
        <f t="shared" si="567"/>
        <v>0</v>
      </c>
      <c r="F698" s="118">
        <f t="shared" si="567"/>
        <v>0</v>
      </c>
      <c r="G698" s="118">
        <f t="shared" si="567"/>
        <v>0</v>
      </c>
      <c r="H698" s="118">
        <f t="shared" si="567"/>
        <v>0</v>
      </c>
      <c r="I698" s="118">
        <f t="shared" si="567"/>
        <v>0</v>
      </c>
      <c r="J698" s="118">
        <f t="shared" si="567"/>
        <v>0</v>
      </c>
      <c r="K698" s="118">
        <f t="shared" si="567"/>
        <v>0</v>
      </c>
      <c r="L698" s="118">
        <f t="shared" si="567"/>
        <v>0</v>
      </c>
      <c r="M698" s="118">
        <f t="shared" si="567"/>
        <v>0</v>
      </c>
      <c r="N698" s="118">
        <f t="shared" si="567"/>
        <v>0</v>
      </c>
      <c r="O698" s="121">
        <f t="shared" si="567"/>
        <v>0</v>
      </c>
      <c r="P698" s="96">
        <f t="shared" si="526"/>
        <v>0</v>
      </c>
      <c r="Q698" s="118">
        <f t="shared" si="568"/>
        <v>0</v>
      </c>
      <c r="R698" s="118">
        <f t="shared" si="568"/>
        <v>0</v>
      </c>
      <c r="S698" s="96">
        <f t="shared" si="566"/>
        <v>0</v>
      </c>
    </row>
    <row r="699" spans="1:19" hidden="1" x14ac:dyDescent="0.25">
      <c r="A699" s="161"/>
      <c r="B699" s="210">
        <v>523110</v>
      </c>
      <c r="C699" s="194" t="s">
        <v>512</v>
      </c>
      <c r="D699" s="190">
        <f>SUM(D700)</f>
        <v>0</v>
      </c>
      <c r="E699" s="104">
        <f t="shared" si="567"/>
        <v>0</v>
      </c>
      <c r="F699" s="20">
        <f t="shared" si="567"/>
        <v>0</v>
      </c>
      <c r="G699" s="20">
        <f t="shared" si="567"/>
        <v>0</v>
      </c>
      <c r="H699" s="20">
        <f t="shared" si="567"/>
        <v>0</v>
      </c>
      <c r="I699" s="20">
        <f t="shared" si="567"/>
        <v>0</v>
      </c>
      <c r="J699" s="20">
        <f t="shared" si="567"/>
        <v>0</v>
      </c>
      <c r="K699" s="20">
        <f t="shared" si="567"/>
        <v>0</v>
      </c>
      <c r="L699" s="20">
        <f t="shared" si="567"/>
        <v>0</v>
      </c>
      <c r="M699" s="20">
        <f t="shared" si="567"/>
        <v>0</v>
      </c>
      <c r="N699" s="20">
        <f t="shared" si="567"/>
        <v>0</v>
      </c>
      <c r="O699" s="105">
        <f t="shared" si="567"/>
        <v>0</v>
      </c>
      <c r="P699" s="96">
        <f t="shared" si="526"/>
        <v>0</v>
      </c>
      <c r="Q699" s="20">
        <f t="shared" si="568"/>
        <v>0</v>
      </c>
      <c r="R699" s="20">
        <f t="shared" si="568"/>
        <v>0</v>
      </c>
      <c r="S699" s="96">
        <f t="shared" si="566"/>
        <v>0</v>
      </c>
    </row>
    <row r="700" spans="1:19" s="207" customFormat="1" hidden="1" x14ac:dyDescent="0.25">
      <c r="A700" s="161"/>
      <c r="B700" s="211">
        <v>523111</v>
      </c>
      <c r="C700" s="195" t="s">
        <v>512</v>
      </c>
      <c r="D700" s="187"/>
      <c r="E700" s="138"/>
      <c r="F700" s="139"/>
      <c r="G700" s="139"/>
      <c r="H700" s="139"/>
      <c r="I700" s="139"/>
      <c r="J700" s="139"/>
      <c r="K700" s="139"/>
      <c r="L700" s="139"/>
      <c r="M700" s="139"/>
      <c r="N700" s="139"/>
      <c r="O700" s="197"/>
      <c r="P700" s="199">
        <f t="shared" si="526"/>
        <v>0</v>
      </c>
      <c r="Q700" s="200"/>
      <c r="R700" s="197"/>
      <c r="S700" s="196">
        <f t="shared" si="566"/>
        <v>0</v>
      </c>
    </row>
    <row r="701" spans="1:19" s="207" customFormat="1" hidden="1" x14ac:dyDescent="0.25">
      <c r="A701" s="213"/>
      <c r="B701" s="212">
        <v>541000</v>
      </c>
      <c r="C701" s="202" t="s">
        <v>638</v>
      </c>
      <c r="D701" s="203">
        <f>D702</f>
        <v>0</v>
      </c>
      <c r="E701" s="206">
        <f t="shared" ref="E701:O702" si="569">E702</f>
        <v>0</v>
      </c>
      <c r="F701" s="204">
        <f t="shared" si="569"/>
        <v>0</v>
      </c>
      <c r="G701" s="204">
        <f t="shared" si="569"/>
        <v>0</v>
      </c>
      <c r="H701" s="204">
        <f t="shared" si="569"/>
        <v>0</v>
      </c>
      <c r="I701" s="204">
        <f t="shared" si="569"/>
        <v>0</v>
      </c>
      <c r="J701" s="204">
        <f t="shared" si="569"/>
        <v>0</v>
      </c>
      <c r="K701" s="204">
        <f t="shared" si="569"/>
        <v>0</v>
      </c>
      <c r="L701" s="204">
        <f t="shared" si="569"/>
        <v>0</v>
      </c>
      <c r="M701" s="204">
        <f t="shared" si="569"/>
        <v>0</v>
      </c>
      <c r="N701" s="204">
        <f t="shared" si="569"/>
        <v>0</v>
      </c>
      <c r="O701" s="205">
        <f t="shared" si="569"/>
        <v>0</v>
      </c>
      <c r="P701" s="199">
        <f t="shared" si="526"/>
        <v>0</v>
      </c>
      <c r="Q701" s="204">
        <f t="shared" ref="Q701:R702" si="570">Q702</f>
        <v>0</v>
      </c>
      <c r="R701" s="204">
        <f t="shared" si="570"/>
        <v>0</v>
      </c>
      <c r="S701" s="196">
        <f t="shared" si="566"/>
        <v>0</v>
      </c>
    </row>
    <row r="702" spans="1:19" hidden="1" x14ac:dyDescent="0.25">
      <c r="A702" s="213"/>
      <c r="B702" s="212">
        <v>541100</v>
      </c>
      <c r="C702" s="202" t="s">
        <v>639</v>
      </c>
      <c r="D702" s="203">
        <f>D703</f>
        <v>0</v>
      </c>
      <c r="E702" s="206">
        <f t="shared" si="569"/>
        <v>0</v>
      </c>
      <c r="F702" s="204">
        <f t="shared" si="569"/>
        <v>0</v>
      </c>
      <c r="G702" s="204">
        <f t="shared" si="569"/>
        <v>0</v>
      </c>
      <c r="H702" s="204">
        <f t="shared" si="569"/>
        <v>0</v>
      </c>
      <c r="I702" s="204">
        <f t="shared" si="569"/>
        <v>0</v>
      </c>
      <c r="J702" s="204">
        <f t="shared" si="569"/>
        <v>0</v>
      </c>
      <c r="K702" s="204">
        <f t="shared" si="569"/>
        <v>0</v>
      </c>
      <c r="L702" s="204">
        <f t="shared" si="569"/>
        <v>0</v>
      </c>
      <c r="M702" s="204">
        <f t="shared" si="569"/>
        <v>0</v>
      </c>
      <c r="N702" s="204">
        <f t="shared" si="569"/>
        <v>0</v>
      </c>
      <c r="O702" s="205">
        <f t="shared" si="569"/>
        <v>0</v>
      </c>
      <c r="P702" s="199">
        <f t="shared" si="526"/>
        <v>0</v>
      </c>
      <c r="Q702" s="204">
        <f t="shared" si="570"/>
        <v>0</v>
      </c>
      <c r="R702" s="204">
        <f t="shared" si="570"/>
        <v>0</v>
      </c>
      <c r="S702" s="196">
        <f t="shared" si="566"/>
        <v>0</v>
      </c>
    </row>
    <row r="703" spans="1:19" hidden="1" x14ac:dyDescent="0.25">
      <c r="A703" s="161"/>
      <c r="B703" s="210">
        <v>541110</v>
      </c>
      <c r="C703" s="194" t="s">
        <v>640</v>
      </c>
      <c r="D703" s="85">
        <f>SUM(D704:D708)</f>
        <v>0</v>
      </c>
      <c r="E703" s="104">
        <f t="shared" ref="E703:O703" si="571">SUM(E704:E708)</f>
        <v>0</v>
      </c>
      <c r="F703" s="20">
        <f t="shared" si="571"/>
        <v>0</v>
      </c>
      <c r="G703" s="20">
        <f t="shared" si="571"/>
        <v>0</v>
      </c>
      <c r="H703" s="20">
        <f t="shared" si="571"/>
        <v>0</v>
      </c>
      <c r="I703" s="20">
        <f t="shared" si="571"/>
        <v>0</v>
      </c>
      <c r="J703" s="20">
        <f t="shared" si="571"/>
        <v>0</v>
      </c>
      <c r="K703" s="20">
        <f t="shared" si="571"/>
        <v>0</v>
      </c>
      <c r="L703" s="20">
        <f t="shared" si="571"/>
        <v>0</v>
      </c>
      <c r="M703" s="20">
        <f t="shared" si="571"/>
        <v>0</v>
      </c>
      <c r="N703" s="20">
        <f t="shared" si="571"/>
        <v>0</v>
      </c>
      <c r="O703" s="105">
        <f t="shared" si="571"/>
        <v>0</v>
      </c>
      <c r="P703" s="199">
        <f t="shared" si="526"/>
        <v>0</v>
      </c>
      <c r="Q703" s="20">
        <f>SUM(Q704:Q708)</f>
        <v>0</v>
      </c>
      <c r="R703" s="20">
        <f t="shared" ref="R703" si="572">SUM(R704:R708)</f>
        <v>0</v>
      </c>
      <c r="S703" s="196">
        <f t="shared" si="566"/>
        <v>0</v>
      </c>
    </row>
    <row r="704" spans="1:19" ht="38.25" hidden="1" x14ac:dyDescent="0.25">
      <c r="A704" s="161"/>
      <c r="B704" s="210">
        <v>541111</v>
      </c>
      <c r="C704" s="194" t="s">
        <v>645</v>
      </c>
      <c r="D704" s="106"/>
      <c r="E704" s="107"/>
      <c r="F704" s="108"/>
      <c r="G704" s="108"/>
      <c r="H704" s="108"/>
      <c r="I704" s="108"/>
      <c r="J704" s="108"/>
      <c r="K704" s="108"/>
      <c r="L704" s="108"/>
      <c r="M704" s="108"/>
      <c r="N704" s="108"/>
      <c r="O704" s="198"/>
      <c r="P704" s="199">
        <f t="shared" si="526"/>
        <v>0</v>
      </c>
      <c r="Q704" s="201"/>
      <c r="R704" s="198"/>
      <c r="S704" s="196">
        <f t="shared" si="566"/>
        <v>0</v>
      </c>
    </row>
    <row r="705" spans="1:19" hidden="1" x14ac:dyDescent="0.25">
      <c r="A705" s="161"/>
      <c r="B705" s="210">
        <v>541112</v>
      </c>
      <c r="C705" s="194" t="s">
        <v>641</v>
      </c>
      <c r="D705" s="106"/>
      <c r="E705" s="107"/>
      <c r="F705" s="108"/>
      <c r="G705" s="108"/>
      <c r="H705" s="108"/>
      <c r="I705" s="108"/>
      <c r="J705" s="108"/>
      <c r="K705" s="108"/>
      <c r="L705" s="108"/>
      <c r="M705" s="108"/>
      <c r="N705" s="108"/>
      <c r="O705" s="198"/>
      <c r="P705" s="199">
        <f t="shared" si="526"/>
        <v>0</v>
      </c>
      <c r="Q705" s="201"/>
      <c r="R705" s="198"/>
      <c r="S705" s="196">
        <f t="shared" si="566"/>
        <v>0</v>
      </c>
    </row>
    <row r="706" spans="1:19" ht="25.5" hidden="1" x14ac:dyDescent="0.25">
      <c r="A706" s="161"/>
      <c r="B706" s="210">
        <v>541113</v>
      </c>
      <c r="C706" s="194" t="s">
        <v>642</v>
      </c>
      <c r="D706" s="106"/>
      <c r="E706" s="107"/>
      <c r="F706" s="108"/>
      <c r="G706" s="108"/>
      <c r="H706" s="108"/>
      <c r="I706" s="108"/>
      <c r="J706" s="108"/>
      <c r="K706" s="108"/>
      <c r="L706" s="108"/>
      <c r="M706" s="108"/>
      <c r="N706" s="108"/>
      <c r="O706" s="198"/>
      <c r="P706" s="199">
        <f t="shared" si="526"/>
        <v>0</v>
      </c>
      <c r="Q706" s="201"/>
      <c r="R706" s="198"/>
      <c r="S706" s="196">
        <f t="shared" si="566"/>
        <v>0</v>
      </c>
    </row>
    <row r="707" spans="1:19" ht="25.5" hidden="1" x14ac:dyDescent="0.25">
      <c r="A707" s="161"/>
      <c r="B707" s="210">
        <v>541114</v>
      </c>
      <c r="C707" s="194" t="s">
        <v>643</v>
      </c>
      <c r="D707" s="106"/>
      <c r="E707" s="107"/>
      <c r="F707" s="108"/>
      <c r="G707" s="108"/>
      <c r="H707" s="108"/>
      <c r="I707" s="108"/>
      <c r="J707" s="108"/>
      <c r="K707" s="108"/>
      <c r="L707" s="108"/>
      <c r="M707" s="108"/>
      <c r="N707" s="108"/>
      <c r="O707" s="198"/>
      <c r="P707" s="199">
        <f t="shared" si="526"/>
        <v>0</v>
      </c>
      <c r="Q707" s="201"/>
      <c r="R707" s="198"/>
      <c r="S707" s="196">
        <f t="shared" si="566"/>
        <v>0</v>
      </c>
    </row>
    <row r="708" spans="1:19" ht="26.25" hidden="1" thickBot="1" x14ac:dyDescent="0.3">
      <c r="A708" s="161"/>
      <c r="B708" s="210">
        <v>541115</v>
      </c>
      <c r="C708" s="194" t="s">
        <v>644</v>
      </c>
      <c r="D708" s="106"/>
      <c r="E708" s="107"/>
      <c r="F708" s="108"/>
      <c r="G708" s="108"/>
      <c r="H708" s="108"/>
      <c r="I708" s="108"/>
      <c r="J708" s="108"/>
      <c r="K708" s="108"/>
      <c r="L708" s="108"/>
      <c r="M708" s="108"/>
      <c r="N708" s="108"/>
      <c r="O708" s="198"/>
      <c r="P708" s="199">
        <f t="shared" si="526"/>
        <v>0</v>
      </c>
      <c r="Q708" s="201"/>
      <c r="R708" s="198"/>
      <c r="S708" s="196">
        <f t="shared" si="566"/>
        <v>0</v>
      </c>
    </row>
    <row r="709" spans="1:19" ht="16.5" hidden="1" thickBot="1" x14ac:dyDescent="0.3">
      <c r="A709" s="214"/>
      <c r="B709" s="215"/>
      <c r="C709" s="135" t="s">
        <v>18</v>
      </c>
      <c r="D709" s="97">
        <f t="shared" ref="D709:O709" si="573">D592+D631+D693+D697+D676+D671+D701</f>
        <v>0</v>
      </c>
      <c r="E709" s="98">
        <f t="shared" si="573"/>
        <v>0</v>
      </c>
      <c r="F709" s="99">
        <f t="shared" si="573"/>
        <v>0</v>
      </c>
      <c r="G709" s="99">
        <f t="shared" si="573"/>
        <v>0</v>
      </c>
      <c r="H709" s="99">
        <f t="shared" si="573"/>
        <v>0</v>
      </c>
      <c r="I709" s="99">
        <f t="shared" si="573"/>
        <v>0</v>
      </c>
      <c r="J709" s="99">
        <f t="shared" si="573"/>
        <v>0</v>
      </c>
      <c r="K709" s="99">
        <f t="shared" si="573"/>
        <v>0</v>
      </c>
      <c r="L709" s="99">
        <f t="shared" si="573"/>
        <v>0</v>
      </c>
      <c r="M709" s="99">
        <f t="shared" si="573"/>
        <v>0</v>
      </c>
      <c r="N709" s="99">
        <f t="shared" si="573"/>
        <v>0</v>
      </c>
      <c r="O709" s="100">
        <f t="shared" si="573"/>
        <v>0</v>
      </c>
      <c r="P709" s="97">
        <f t="shared" si="526"/>
        <v>0</v>
      </c>
      <c r="Q709" s="99">
        <f>Q592+Q631+Q693+Q697+Q676+Q671+Q701</f>
        <v>0</v>
      </c>
      <c r="R709" s="99">
        <f>R592+R631+R693+R697+R676+R671+R701</f>
        <v>0</v>
      </c>
      <c r="S709" s="97">
        <f t="shared" si="566"/>
        <v>0</v>
      </c>
    </row>
    <row r="710" spans="1:19" ht="18" customHeight="1" thickBot="1" x14ac:dyDescent="0.3">
      <c r="A710" s="188"/>
      <c r="B710" s="217"/>
      <c r="C710" s="216" t="s">
        <v>18</v>
      </c>
      <c r="D710" s="191">
        <f t="shared" ref="D710:O710" si="574">D591+D709</f>
        <v>7400000</v>
      </c>
      <c r="E710" s="98">
        <f t="shared" si="574"/>
        <v>33200000</v>
      </c>
      <c r="F710" s="99">
        <f t="shared" si="574"/>
        <v>0</v>
      </c>
      <c r="G710" s="99">
        <f t="shared" si="574"/>
        <v>0</v>
      </c>
      <c r="H710" s="99">
        <f t="shared" si="574"/>
        <v>0</v>
      </c>
      <c r="I710" s="99">
        <f t="shared" si="574"/>
        <v>0</v>
      </c>
      <c r="J710" s="99">
        <f t="shared" si="574"/>
        <v>0</v>
      </c>
      <c r="K710" s="99">
        <f t="shared" si="574"/>
        <v>0</v>
      </c>
      <c r="L710" s="99">
        <f t="shared" si="574"/>
        <v>0</v>
      </c>
      <c r="M710" s="99">
        <f t="shared" si="574"/>
        <v>0</v>
      </c>
      <c r="N710" s="99">
        <f t="shared" si="574"/>
        <v>0</v>
      </c>
      <c r="O710" s="100">
        <f t="shared" si="574"/>
        <v>0</v>
      </c>
      <c r="P710" s="136">
        <f t="shared" si="526"/>
        <v>33200000</v>
      </c>
      <c r="Q710" s="137">
        <f>Q591+Q709</f>
        <v>36300000</v>
      </c>
      <c r="R710" s="137">
        <f>R591+R709</f>
        <v>36500000</v>
      </c>
      <c r="S710" s="136">
        <f t="shared" si="566"/>
        <v>106000000</v>
      </c>
    </row>
    <row r="711" spans="1:19" ht="27" customHeight="1" thickBot="1" x14ac:dyDescent="0.3"/>
    <row r="712" spans="1:19" ht="52.5" customHeight="1" x14ac:dyDescent="0.25">
      <c r="A712" s="382" t="s">
        <v>476</v>
      </c>
      <c r="B712" s="384"/>
      <c r="C712" s="384"/>
      <c r="D712" s="384"/>
      <c r="E712" s="384"/>
      <c r="F712" s="384"/>
      <c r="G712" s="384"/>
      <c r="H712" s="384"/>
      <c r="I712" s="384"/>
      <c r="J712" s="384"/>
      <c r="K712" s="384"/>
      <c r="L712" s="384"/>
      <c r="M712" s="384"/>
      <c r="N712" s="384"/>
      <c r="O712" s="384" t="s">
        <v>865</v>
      </c>
      <c r="P712" s="384" t="s">
        <v>780</v>
      </c>
      <c r="Q712" s="384" t="s">
        <v>813</v>
      </c>
      <c r="R712" s="384" t="s">
        <v>866</v>
      </c>
      <c r="S712" s="387" t="s">
        <v>872</v>
      </c>
    </row>
    <row r="713" spans="1:19" ht="16.5" thickBot="1" x14ac:dyDescent="0.3">
      <c r="A713" s="392" t="s">
        <v>477</v>
      </c>
      <c r="B713" s="393"/>
      <c r="C713" s="393"/>
      <c r="D713" s="393" t="s">
        <v>40</v>
      </c>
      <c r="E713" s="393"/>
      <c r="F713" s="393"/>
      <c r="G713" s="393"/>
      <c r="H713" s="393"/>
      <c r="I713" s="393"/>
      <c r="J713" s="393"/>
      <c r="K713" s="393"/>
      <c r="L713" s="393"/>
      <c r="M713" s="393"/>
      <c r="N713" s="393"/>
      <c r="O713" s="386"/>
      <c r="P713" s="386"/>
      <c r="Q713" s="386"/>
      <c r="R713" s="386"/>
      <c r="S713" s="388"/>
    </row>
    <row r="714" spans="1:19" x14ac:dyDescent="0.25">
      <c r="A714" s="394" t="s">
        <v>478</v>
      </c>
      <c r="B714" s="395"/>
      <c r="C714" s="395"/>
      <c r="D714" s="396" t="s">
        <v>479</v>
      </c>
      <c r="E714" s="396"/>
      <c r="F714" s="396"/>
      <c r="G714" s="396"/>
      <c r="H714" s="396"/>
      <c r="I714" s="396"/>
      <c r="J714" s="396"/>
      <c r="K714" s="396"/>
      <c r="L714" s="396"/>
      <c r="M714" s="396"/>
      <c r="N714" s="396"/>
      <c r="O714" s="101">
        <f>D710</f>
        <v>7400000</v>
      </c>
      <c r="P714" s="101">
        <f>SUM(E710)</f>
        <v>33200000</v>
      </c>
      <c r="Q714" s="101">
        <f>Q710</f>
        <v>36300000</v>
      </c>
      <c r="R714" s="101">
        <f>R710</f>
        <v>36500000</v>
      </c>
      <c r="S714" s="103">
        <f>SUM(P714:R714)</f>
        <v>106000000</v>
      </c>
    </row>
    <row r="715" spans="1:19" x14ac:dyDescent="0.25">
      <c r="A715" s="389" t="s">
        <v>480</v>
      </c>
      <c r="B715" s="390"/>
      <c r="C715" s="390"/>
      <c r="D715" s="391" t="s">
        <v>539</v>
      </c>
      <c r="E715" s="391"/>
      <c r="F715" s="391"/>
      <c r="G715" s="391"/>
      <c r="H715" s="391"/>
      <c r="I715" s="391"/>
      <c r="J715" s="391"/>
      <c r="K715" s="391"/>
      <c r="L715" s="391"/>
      <c r="M715" s="391"/>
      <c r="N715" s="391"/>
      <c r="O715" s="102"/>
      <c r="P715" s="102">
        <f>SUM(F710)</f>
        <v>0</v>
      </c>
      <c r="Q715" s="102"/>
      <c r="R715" s="102"/>
      <c r="S715" s="103">
        <f t="shared" ref="S715:S724" si="575">SUM(P715:R715)</f>
        <v>0</v>
      </c>
    </row>
    <row r="716" spans="1:19" x14ac:dyDescent="0.25">
      <c r="A716" s="389" t="s">
        <v>481</v>
      </c>
      <c r="B716" s="390"/>
      <c r="C716" s="390"/>
      <c r="D716" s="391" t="s">
        <v>482</v>
      </c>
      <c r="E716" s="391"/>
      <c r="F716" s="391"/>
      <c r="G716" s="391"/>
      <c r="H716" s="391"/>
      <c r="I716" s="391"/>
      <c r="J716" s="391"/>
      <c r="K716" s="391"/>
      <c r="L716" s="391"/>
      <c r="M716" s="391"/>
      <c r="N716" s="391"/>
      <c r="O716" s="102"/>
      <c r="P716" s="102">
        <f>SUM(G710)</f>
        <v>0</v>
      </c>
      <c r="Q716" s="102"/>
      <c r="R716" s="102"/>
      <c r="S716" s="103">
        <f t="shared" si="575"/>
        <v>0</v>
      </c>
    </row>
    <row r="717" spans="1:19" x14ac:dyDescent="0.25">
      <c r="A717" s="389" t="s">
        <v>483</v>
      </c>
      <c r="B717" s="390"/>
      <c r="C717" s="390"/>
      <c r="D717" s="391" t="s">
        <v>484</v>
      </c>
      <c r="E717" s="391"/>
      <c r="F717" s="391"/>
      <c r="G717" s="391"/>
      <c r="H717" s="391"/>
      <c r="I717" s="391"/>
      <c r="J717" s="391"/>
      <c r="K717" s="391"/>
      <c r="L717" s="391"/>
      <c r="M717" s="391"/>
      <c r="N717" s="391"/>
      <c r="O717" s="102"/>
      <c r="P717" s="102">
        <f>SUM(H710)</f>
        <v>0</v>
      </c>
      <c r="Q717" s="102"/>
      <c r="R717" s="102"/>
      <c r="S717" s="103">
        <f t="shared" si="575"/>
        <v>0</v>
      </c>
    </row>
    <row r="718" spans="1:19" x14ac:dyDescent="0.25">
      <c r="A718" s="389" t="s">
        <v>485</v>
      </c>
      <c r="B718" s="390"/>
      <c r="C718" s="390"/>
      <c r="D718" s="391" t="s">
        <v>675</v>
      </c>
      <c r="E718" s="391"/>
      <c r="F718" s="391"/>
      <c r="G718" s="391"/>
      <c r="H718" s="391"/>
      <c r="I718" s="391"/>
      <c r="J718" s="391"/>
      <c r="K718" s="391"/>
      <c r="L718" s="391"/>
      <c r="M718" s="391"/>
      <c r="N718" s="391"/>
      <c r="O718" s="102"/>
      <c r="P718" s="102">
        <f>SUM(I710)</f>
        <v>0</v>
      </c>
      <c r="Q718" s="102"/>
      <c r="R718" s="102"/>
      <c r="S718" s="103">
        <f t="shared" si="575"/>
        <v>0</v>
      </c>
    </row>
    <row r="719" spans="1:19" x14ac:dyDescent="0.25">
      <c r="A719" s="389" t="s">
        <v>486</v>
      </c>
      <c r="B719" s="390"/>
      <c r="C719" s="390"/>
      <c r="D719" s="391" t="s">
        <v>541</v>
      </c>
      <c r="E719" s="391"/>
      <c r="F719" s="391"/>
      <c r="G719" s="391"/>
      <c r="H719" s="391"/>
      <c r="I719" s="391"/>
      <c r="J719" s="391"/>
      <c r="K719" s="391"/>
      <c r="L719" s="391"/>
      <c r="M719" s="391"/>
      <c r="N719" s="391"/>
      <c r="O719" s="102"/>
      <c r="P719" s="102">
        <f>SUM(J710)</f>
        <v>0</v>
      </c>
      <c r="Q719" s="102"/>
      <c r="R719" s="102"/>
      <c r="S719" s="103">
        <f t="shared" si="575"/>
        <v>0</v>
      </c>
    </row>
    <row r="720" spans="1:19" x14ac:dyDescent="0.25">
      <c r="A720" s="389" t="s">
        <v>487</v>
      </c>
      <c r="B720" s="390"/>
      <c r="C720" s="390"/>
      <c r="D720" s="391" t="s">
        <v>492</v>
      </c>
      <c r="E720" s="391"/>
      <c r="F720" s="391"/>
      <c r="G720" s="391"/>
      <c r="H720" s="391"/>
      <c r="I720" s="391"/>
      <c r="J720" s="391"/>
      <c r="K720" s="391"/>
      <c r="L720" s="391"/>
      <c r="M720" s="391"/>
      <c r="N720" s="391"/>
      <c r="O720" s="102"/>
      <c r="P720" s="102">
        <f>SUM(K710)</f>
        <v>0</v>
      </c>
      <c r="Q720" s="102"/>
      <c r="R720" s="102"/>
      <c r="S720" s="103">
        <f t="shared" si="575"/>
        <v>0</v>
      </c>
    </row>
    <row r="721" spans="1:19" x14ac:dyDescent="0.25">
      <c r="A721" s="389" t="s">
        <v>488</v>
      </c>
      <c r="B721" s="390"/>
      <c r="C721" s="390"/>
      <c r="D721" s="391" t="s">
        <v>493</v>
      </c>
      <c r="E721" s="391"/>
      <c r="F721" s="391"/>
      <c r="G721" s="391"/>
      <c r="H721" s="391"/>
      <c r="I721" s="391"/>
      <c r="J721" s="391"/>
      <c r="K721" s="391"/>
      <c r="L721" s="391"/>
      <c r="M721" s="391"/>
      <c r="N721" s="391"/>
      <c r="O721" s="102"/>
      <c r="P721" s="102">
        <f>SUM(L710)</f>
        <v>0</v>
      </c>
      <c r="Q721" s="102"/>
      <c r="R721" s="102"/>
      <c r="S721" s="103">
        <f t="shared" si="575"/>
        <v>0</v>
      </c>
    </row>
    <row r="722" spans="1:19" x14ac:dyDescent="0.25">
      <c r="A722" s="389" t="s">
        <v>489</v>
      </c>
      <c r="B722" s="390"/>
      <c r="C722" s="390"/>
      <c r="D722" s="391" t="s">
        <v>494</v>
      </c>
      <c r="E722" s="391"/>
      <c r="F722" s="391"/>
      <c r="G722" s="391"/>
      <c r="H722" s="391"/>
      <c r="I722" s="391"/>
      <c r="J722" s="391"/>
      <c r="K722" s="391"/>
      <c r="L722" s="391"/>
      <c r="M722" s="391"/>
      <c r="N722" s="391"/>
      <c r="O722" s="102"/>
      <c r="P722" s="102">
        <f>SUM(M710)</f>
        <v>0</v>
      </c>
      <c r="Q722" s="102"/>
      <c r="R722" s="102"/>
      <c r="S722" s="103">
        <f t="shared" si="575"/>
        <v>0</v>
      </c>
    </row>
    <row r="723" spans="1:19" x14ac:dyDescent="0.25">
      <c r="A723" s="389" t="s">
        <v>490</v>
      </c>
      <c r="B723" s="390"/>
      <c r="C723" s="390"/>
      <c r="D723" s="391" t="s">
        <v>495</v>
      </c>
      <c r="E723" s="391"/>
      <c r="F723" s="391"/>
      <c r="G723" s="391"/>
      <c r="H723" s="391"/>
      <c r="I723" s="391"/>
      <c r="J723" s="391"/>
      <c r="K723" s="391"/>
      <c r="L723" s="391"/>
      <c r="M723" s="391"/>
      <c r="N723" s="391"/>
      <c r="O723" s="102"/>
      <c r="P723" s="102">
        <f>SUM(N710)</f>
        <v>0</v>
      </c>
      <c r="Q723" s="102"/>
      <c r="R723" s="102"/>
      <c r="S723" s="103">
        <f t="shared" si="575"/>
        <v>0</v>
      </c>
    </row>
    <row r="724" spans="1:19" x14ac:dyDescent="0.25">
      <c r="A724" s="389" t="s">
        <v>491</v>
      </c>
      <c r="B724" s="390"/>
      <c r="C724" s="390"/>
      <c r="D724" s="391" t="s">
        <v>496</v>
      </c>
      <c r="E724" s="391"/>
      <c r="F724" s="391"/>
      <c r="G724" s="391"/>
      <c r="H724" s="391"/>
      <c r="I724" s="391"/>
      <c r="J724" s="391"/>
      <c r="K724" s="391"/>
      <c r="L724" s="391"/>
      <c r="M724" s="391"/>
      <c r="N724" s="391"/>
      <c r="O724" s="102"/>
      <c r="P724" s="102">
        <f>SUM(O710)</f>
        <v>0</v>
      </c>
      <c r="Q724" s="3"/>
      <c r="R724" s="3"/>
      <c r="S724" s="103">
        <f t="shared" si="575"/>
        <v>0</v>
      </c>
    </row>
    <row r="725" spans="1:19" ht="16.5" thickBot="1" x14ac:dyDescent="0.3">
      <c r="A725" s="379" t="s">
        <v>18</v>
      </c>
      <c r="B725" s="380"/>
      <c r="C725" s="380"/>
      <c r="D725" s="380"/>
      <c r="E725" s="380"/>
      <c r="F725" s="380"/>
      <c r="G725" s="380"/>
      <c r="H725" s="380"/>
      <c r="I725" s="380"/>
      <c r="J725" s="380"/>
      <c r="K725" s="380"/>
      <c r="L725" s="380"/>
      <c r="M725" s="380"/>
      <c r="N725" s="381"/>
      <c r="O725" s="160">
        <f>SUM(O714:O724)</f>
        <v>7400000</v>
      </c>
      <c r="P725" s="160">
        <f>SUM(P714:P724)</f>
        <v>33200000</v>
      </c>
      <c r="Q725" s="160">
        <f t="shared" ref="Q725:S725" si="576">SUM(Q714:Q724)</f>
        <v>36300000</v>
      </c>
      <c r="R725" s="160">
        <f t="shared" si="576"/>
        <v>36500000</v>
      </c>
      <c r="S725" s="160">
        <f t="shared" si="576"/>
        <v>106000000</v>
      </c>
    </row>
    <row r="726" spans="1:19" ht="34.5" customHeight="1" thickBot="1" x14ac:dyDescent="0.3"/>
    <row r="727" spans="1:19" ht="32.25" customHeight="1" x14ac:dyDescent="0.25">
      <c r="A727" s="382"/>
      <c r="B727" s="384" t="s">
        <v>542</v>
      </c>
      <c r="C727" s="375"/>
      <c r="D727" s="377" t="s">
        <v>867</v>
      </c>
      <c r="E727" s="372" t="s">
        <v>781</v>
      </c>
      <c r="F727" s="373"/>
      <c r="G727" s="373"/>
      <c r="H727" s="373"/>
      <c r="I727" s="373"/>
      <c r="J727" s="373"/>
      <c r="K727" s="373"/>
      <c r="L727" s="373"/>
      <c r="M727" s="373"/>
      <c r="N727" s="373"/>
      <c r="O727" s="373"/>
      <c r="P727" s="374"/>
      <c r="Q727" s="384" t="s">
        <v>815</v>
      </c>
      <c r="R727" s="375" t="s">
        <v>868</v>
      </c>
      <c r="S727" s="377" t="s">
        <v>864</v>
      </c>
    </row>
    <row r="728" spans="1:19" ht="36.75" customHeight="1" thickBot="1" x14ac:dyDescent="0.3">
      <c r="A728" s="383"/>
      <c r="B728" s="254" t="s">
        <v>39</v>
      </c>
      <c r="C728" s="251" t="s">
        <v>40</v>
      </c>
      <c r="D728" s="378"/>
      <c r="E728" s="253" t="s">
        <v>27</v>
      </c>
      <c r="F728" s="254" t="s">
        <v>28</v>
      </c>
      <c r="G728" s="254" t="s">
        <v>29</v>
      </c>
      <c r="H728" s="254" t="s">
        <v>30</v>
      </c>
      <c r="I728" s="254" t="s">
        <v>31</v>
      </c>
      <c r="J728" s="254" t="s">
        <v>32</v>
      </c>
      <c r="K728" s="254" t="s">
        <v>37</v>
      </c>
      <c r="L728" s="254" t="s">
        <v>36</v>
      </c>
      <c r="M728" s="254" t="s">
        <v>33</v>
      </c>
      <c r="N728" s="254" t="s">
        <v>34</v>
      </c>
      <c r="O728" s="251" t="s">
        <v>35</v>
      </c>
      <c r="P728" s="252" t="s">
        <v>18</v>
      </c>
      <c r="Q728" s="385"/>
      <c r="R728" s="376"/>
      <c r="S728" s="378"/>
    </row>
    <row r="729" spans="1:19" ht="47.25" hidden="1" x14ac:dyDescent="0.25">
      <c r="A729" s="171"/>
      <c r="B729" s="229" t="s">
        <v>676</v>
      </c>
      <c r="C729" s="230" t="s">
        <v>677</v>
      </c>
      <c r="D729" s="166"/>
      <c r="E729" s="166"/>
      <c r="F729" s="166"/>
      <c r="G729" s="166"/>
      <c r="H729" s="166"/>
      <c r="I729" s="166"/>
      <c r="J729" s="166"/>
      <c r="K729" s="166"/>
      <c r="L729" s="166"/>
      <c r="M729" s="166"/>
      <c r="N729" s="166"/>
      <c r="O729" s="166"/>
      <c r="P729" s="167">
        <f>SUM(E729:O729)</f>
        <v>0</v>
      </c>
      <c r="Q729" s="166"/>
      <c r="R729" s="166"/>
      <c r="S729" s="163">
        <f>SUM(P729:R729)</f>
        <v>0</v>
      </c>
    </row>
    <row r="730" spans="1:19" ht="63" hidden="1" x14ac:dyDescent="0.25">
      <c r="A730" s="173"/>
      <c r="B730" s="231" t="s">
        <v>678</v>
      </c>
      <c r="C730" s="232" t="s">
        <v>679</v>
      </c>
      <c r="D730" s="102"/>
      <c r="E730" s="102"/>
      <c r="F730" s="102"/>
      <c r="G730" s="102">
        <f>G710</f>
        <v>0</v>
      </c>
      <c r="H730" s="102"/>
      <c r="I730" s="102"/>
      <c r="J730" s="102"/>
      <c r="K730" s="102"/>
      <c r="L730" s="102"/>
      <c r="M730" s="102"/>
      <c r="N730" s="102"/>
      <c r="O730" s="102"/>
      <c r="P730" s="168">
        <f t="shared" ref="P730:P744" si="577">SUM(E730:O730)</f>
        <v>0</v>
      </c>
      <c r="Q730" s="102"/>
      <c r="R730" s="102"/>
      <c r="S730" s="164">
        <f t="shared" ref="S730:S744" si="578">SUM(P730:R730)</f>
        <v>0</v>
      </c>
    </row>
    <row r="731" spans="1:19" ht="47.25" hidden="1" x14ac:dyDescent="0.25">
      <c r="A731" s="173"/>
      <c r="B731" s="231" t="s">
        <v>680</v>
      </c>
      <c r="C731" s="232" t="s">
        <v>681</v>
      </c>
      <c r="D731" s="102"/>
      <c r="E731" s="102"/>
      <c r="F731" s="102"/>
      <c r="G731" s="102"/>
      <c r="H731" s="102"/>
      <c r="I731" s="102">
        <f>I710</f>
        <v>0</v>
      </c>
      <c r="J731" s="102"/>
      <c r="K731" s="102"/>
      <c r="L731" s="102"/>
      <c r="M731" s="102"/>
      <c r="N731" s="102"/>
      <c r="O731" s="102"/>
      <c r="P731" s="168">
        <f t="shared" si="577"/>
        <v>0</v>
      </c>
      <c r="Q731" s="102"/>
      <c r="R731" s="102"/>
      <c r="S731" s="164">
        <f t="shared" si="578"/>
        <v>0</v>
      </c>
    </row>
    <row r="732" spans="1:19" ht="16.5" thickBot="1" x14ac:dyDescent="0.3">
      <c r="A732" s="173"/>
      <c r="B732" s="231" t="s">
        <v>682</v>
      </c>
      <c r="C732" s="232" t="s">
        <v>479</v>
      </c>
      <c r="D732" s="102">
        <f>D710</f>
        <v>7400000</v>
      </c>
      <c r="E732" s="102">
        <f>E710</f>
        <v>33200000</v>
      </c>
      <c r="F732" s="102"/>
      <c r="G732" s="102"/>
      <c r="H732" s="102"/>
      <c r="I732" s="102"/>
      <c r="J732" s="102"/>
      <c r="K732" s="102"/>
      <c r="L732" s="102"/>
      <c r="M732" s="102"/>
      <c r="N732" s="102"/>
      <c r="O732" s="102"/>
      <c r="P732" s="168">
        <f t="shared" si="577"/>
        <v>33200000</v>
      </c>
      <c r="Q732" s="102">
        <f>Q710</f>
        <v>36300000</v>
      </c>
      <c r="R732" s="102">
        <f>R710</f>
        <v>36500000</v>
      </c>
      <c r="S732" s="164">
        <f t="shared" si="578"/>
        <v>106000000</v>
      </c>
    </row>
    <row r="733" spans="1:19" ht="31.5" hidden="1" x14ac:dyDescent="0.25">
      <c r="A733" s="173"/>
      <c r="B733" s="174" t="s">
        <v>683</v>
      </c>
      <c r="C733" s="232" t="s">
        <v>684</v>
      </c>
      <c r="D733" s="102"/>
      <c r="E733" s="102"/>
      <c r="F733" s="102"/>
      <c r="G733" s="102"/>
      <c r="H733" s="102"/>
      <c r="I733" s="102"/>
      <c r="J733" s="102"/>
      <c r="K733" s="102"/>
      <c r="L733" s="102"/>
      <c r="M733" s="102"/>
      <c r="N733" s="102"/>
      <c r="O733" s="102"/>
      <c r="P733" s="168">
        <f>SUM(E733:O733)</f>
        <v>0</v>
      </c>
      <c r="Q733" s="102"/>
      <c r="R733" s="102"/>
      <c r="S733" s="164">
        <f t="shared" si="578"/>
        <v>0</v>
      </c>
    </row>
    <row r="734" spans="1:19" ht="47.25" hidden="1" x14ac:dyDescent="0.25">
      <c r="A734" s="173"/>
      <c r="B734" s="174" t="s">
        <v>685</v>
      </c>
      <c r="C734" s="232" t="s">
        <v>686</v>
      </c>
      <c r="D734" s="102"/>
      <c r="E734" s="102"/>
      <c r="F734" s="102"/>
      <c r="G734" s="102"/>
      <c r="H734" s="102"/>
      <c r="I734" s="102"/>
      <c r="J734" s="102"/>
      <c r="K734" s="102"/>
      <c r="L734" s="102"/>
      <c r="M734" s="102">
        <f>M710</f>
        <v>0</v>
      </c>
      <c r="N734" s="102"/>
      <c r="O734" s="102"/>
      <c r="P734" s="168">
        <f t="shared" si="577"/>
        <v>0</v>
      </c>
      <c r="Q734" s="102"/>
      <c r="R734" s="102"/>
      <c r="S734" s="164">
        <f t="shared" si="578"/>
        <v>0</v>
      </c>
    </row>
    <row r="735" spans="1:19" hidden="1" x14ac:dyDescent="0.25">
      <c r="A735" s="173"/>
      <c r="B735" s="174"/>
      <c r="C735" s="232"/>
      <c r="D735" s="102"/>
      <c r="E735" s="102"/>
      <c r="F735" s="102"/>
      <c r="G735" s="102"/>
      <c r="H735" s="102"/>
      <c r="I735" s="102"/>
      <c r="J735" s="102"/>
      <c r="K735" s="102"/>
      <c r="L735" s="102"/>
      <c r="M735" s="102"/>
      <c r="N735" s="102"/>
      <c r="O735" s="102"/>
      <c r="P735" s="168">
        <f t="shared" si="577"/>
        <v>0</v>
      </c>
      <c r="Q735" s="102"/>
      <c r="R735" s="102"/>
      <c r="S735" s="164">
        <f t="shared" si="578"/>
        <v>0</v>
      </c>
    </row>
    <row r="736" spans="1:19" hidden="1" x14ac:dyDescent="0.25">
      <c r="A736" s="173"/>
      <c r="B736" s="174"/>
      <c r="C736" s="232"/>
      <c r="D736" s="102"/>
      <c r="E736" s="102"/>
      <c r="F736" s="102"/>
      <c r="G736" s="102"/>
      <c r="H736" s="102"/>
      <c r="I736" s="102"/>
      <c r="J736" s="102"/>
      <c r="K736" s="102"/>
      <c r="L736" s="102"/>
      <c r="M736" s="102"/>
      <c r="N736" s="102"/>
      <c r="O736" s="102"/>
      <c r="P736" s="168">
        <f t="shared" si="577"/>
        <v>0</v>
      </c>
      <c r="Q736" s="102"/>
      <c r="R736" s="102"/>
      <c r="S736" s="164">
        <f t="shared" si="578"/>
        <v>0</v>
      </c>
    </row>
    <row r="737" spans="1:19" hidden="1" x14ac:dyDescent="0.25">
      <c r="A737" s="173"/>
      <c r="B737" s="174"/>
      <c r="C737" s="232"/>
      <c r="D737" s="102"/>
      <c r="E737" s="102"/>
      <c r="F737" s="102"/>
      <c r="G737" s="102"/>
      <c r="H737" s="102"/>
      <c r="I737" s="102"/>
      <c r="J737" s="102"/>
      <c r="K737" s="102"/>
      <c r="L737" s="102"/>
      <c r="M737" s="102"/>
      <c r="N737" s="102"/>
      <c r="O737" s="102"/>
      <c r="P737" s="168">
        <f t="shared" si="577"/>
        <v>0</v>
      </c>
      <c r="Q737" s="102"/>
      <c r="R737" s="102"/>
      <c r="S737" s="164">
        <f t="shared" si="578"/>
        <v>0</v>
      </c>
    </row>
    <row r="738" spans="1:19" hidden="1" x14ac:dyDescent="0.25">
      <c r="A738" s="173"/>
      <c r="B738" s="174"/>
      <c r="C738" s="232"/>
      <c r="D738" s="102"/>
      <c r="E738" s="102"/>
      <c r="F738" s="102"/>
      <c r="G738" s="102"/>
      <c r="H738" s="102"/>
      <c r="I738" s="102"/>
      <c r="J738" s="102"/>
      <c r="K738" s="102"/>
      <c r="L738" s="102"/>
      <c r="M738" s="102"/>
      <c r="N738" s="102"/>
      <c r="O738" s="102"/>
      <c r="P738" s="168">
        <f t="shared" si="577"/>
        <v>0</v>
      </c>
      <c r="Q738" s="102"/>
      <c r="R738" s="102"/>
      <c r="S738" s="164">
        <f t="shared" si="578"/>
        <v>0</v>
      </c>
    </row>
    <row r="739" spans="1:19" hidden="1" x14ac:dyDescent="0.25">
      <c r="A739" s="173"/>
      <c r="B739" s="174"/>
      <c r="C739" s="232"/>
      <c r="D739" s="102"/>
      <c r="E739" s="102"/>
      <c r="F739" s="102"/>
      <c r="G739" s="102"/>
      <c r="H739" s="102"/>
      <c r="I739" s="102"/>
      <c r="J739" s="102"/>
      <c r="K739" s="102"/>
      <c r="L739" s="102"/>
      <c r="M739" s="102"/>
      <c r="N739" s="102"/>
      <c r="O739" s="102"/>
      <c r="P739" s="168">
        <f t="shared" si="577"/>
        <v>0</v>
      </c>
      <c r="Q739" s="102"/>
      <c r="R739" s="102"/>
      <c r="S739" s="164">
        <f t="shared" si="578"/>
        <v>0</v>
      </c>
    </row>
    <row r="740" spans="1:19" hidden="1" x14ac:dyDescent="0.25">
      <c r="A740" s="173"/>
      <c r="B740" s="174"/>
      <c r="C740" s="232"/>
      <c r="D740" s="102"/>
      <c r="E740" s="102"/>
      <c r="F740" s="102"/>
      <c r="G740" s="102"/>
      <c r="H740" s="102"/>
      <c r="I740" s="102"/>
      <c r="J740" s="102"/>
      <c r="K740" s="102"/>
      <c r="L740" s="102"/>
      <c r="M740" s="102"/>
      <c r="N740" s="102"/>
      <c r="O740" s="102"/>
      <c r="P740" s="168">
        <f t="shared" si="577"/>
        <v>0</v>
      </c>
      <c r="Q740" s="102"/>
      <c r="R740" s="102"/>
      <c r="S740" s="164">
        <f t="shared" si="578"/>
        <v>0</v>
      </c>
    </row>
    <row r="741" spans="1:19" hidden="1" x14ac:dyDescent="0.25">
      <c r="A741" s="173"/>
      <c r="B741" s="174"/>
      <c r="C741" s="232"/>
      <c r="D741" s="102"/>
      <c r="E741" s="102"/>
      <c r="F741" s="102"/>
      <c r="G741" s="102"/>
      <c r="H741" s="102"/>
      <c r="I741" s="102"/>
      <c r="J741" s="102"/>
      <c r="K741" s="102"/>
      <c r="L741" s="102"/>
      <c r="M741" s="102"/>
      <c r="N741" s="102"/>
      <c r="O741" s="102"/>
      <c r="P741" s="168">
        <f t="shared" si="577"/>
        <v>0</v>
      </c>
      <c r="Q741" s="102"/>
      <c r="R741" s="102"/>
      <c r="S741" s="164">
        <f t="shared" si="578"/>
        <v>0</v>
      </c>
    </row>
    <row r="742" spans="1:19" hidden="1" x14ac:dyDescent="0.25">
      <c r="A742" s="173"/>
      <c r="B742" s="174"/>
      <c r="C742" s="232"/>
      <c r="D742" s="102"/>
      <c r="E742" s="102"/>
      <c r="F742" s="102"/>
      <c r="G742" s="102"/>
      <c r="H742" s="102"/>
      <c r="I742" s="102"/>
      <c r="J742" s="102"/>
      <c r="K742" s="102"/>
      <c r="L742" s="102"/>
      <c r="M742" s="102"/>
      <c r="N742" s="102"/>
      <c r="O742" s="102"/>
      <c r="P742" s="168">
        <f t="shared" si="577"/>
        <v>0</v>
      </c>
      <c r="Q742" s="102"/>
      <c r="R742" s="102"/>
      <c r="S742" s="164">
        <f t="shared" si="578"/>
        <v>0</v>
      </c>
    </row>
    <row r="743" spans="1:19" hidden="1" x14ac:dyDescent="0.25">
      <c r="A743" s="173"/>
      <c r="B743" s="174"/>
      <c r="C743" s="174"/>
      <c r="D743" s="102"/>
      <c r="E743" s="102"/>
      <c r="F743" s="102"/>
      <c r="G743" s="102"/>
      <c r="H743" s="102"/>
      <c r="I743" s="102"/>
      <c r="J743" s="102"/>
      <c r="K743" s="102"/>
      <c r="L743" s="102"/>
      <c r="M743" s="102"/>
      <c r="N743" s="102"/>
      <c r="O743" s="102"/>
      <c r="P743" s="168">
        <f t="shared" si="577"/>
        <v>0</v>
      </c>
      <c r="Q743" s="102"/>
      <c r="R743" s="102"/>
      <c r="S743" s="164">
        <f t="shared" si="578"/>
        <v>0</v>
      </c>
    </row>
    <row r="744" spans="1:19" ht="16.5" hidden="1" thickBot="1" x14ac:dyDescent="0.3">
      <c r="A744" s="173"/>
      <c r="B744" s="174"/>
      <c r="C744" s="174"/>
      <c r="D744" s="169"/>
      <c r="E744" s="169"/>
      <c r="F744" s="169"/>
      <c r="G744" s="169"/>
      <c r="H744" s="169"/>
      <c r="I744" s="169"/>
      <c r="J744" s="169"/>
      <c r="K744" s="169"/>
      <c r="L744" s="169"/>
      <c r="M744" s="169"/>
      <c r="N744" s="169"/>
      <c r="O744" s="169"/>
      <c r="P744" s="170">
        <f t="shared" si="577"/>
        <v>0</v>
      </c>
      <c r="Q744" s="169"/>
      <c r="R744" s="169"/>
      <c r="S744" s="165">
        <f t="shared" si="578"/>
        <v>0</v>
      </c>
    </row>
    <row r="745" spans="1:19" ht="16.5" thickBot="1" x14ac:dyDescent="0.3">
      <c r="A745" s="156"/>
      <c r="B745" s="157"/>
      <c r="C745" s="157" t="s">
        <v>18</v>
      </c>
      <c r="D745" s="99">
        <f>SUM(D729:D744)</f>
        <v>7400000</v>
      </c>
      <c r="E745" s="99">
        <f t="shared" ref="E745:O745" si="579">SUM(E729:E744)</f>
        <v>33200000</v>
      </c>
      <c r="F745" s="99">
        <f t="shared" si="579"/>
        <v>0</v>
      </c>
      <c r="G745" s="99">
        <f t="shared" si="579"/>
        <v>0</v>
      </c>
      <c r="H745" s="99">
        <f t="shared" si="579"/>
        <v>0</v>
      </c>
      <c r="I745" s="99">
        <f t="shared" si="579"/>
        <v>0</v>
      </c>
      <c r="J745" s="99">
        <f t="shared" si="579"/>
        <v>0</v>
      </c>
      <c r="K745" s="99">
        <f t="shared" si="579"/>
        <v>0</v>
      </c>
      <c r="L745" s="99">
        <f t="shared" si="579"/>
        <v>0</v>
      </c>
      <c r="M745" s="99">
        <f t="shared" si="579"/>
        <v>0</v>
      </c>
      <c r="N745" s="99">
        <f t="shared" si="579"/>
        <v>0</v>
      </c>
      <c r="O745" s="99">
        <f t="shared" si="579"/>
        <v>0</v>
      </c>
      <c r="P745" s="99">
        <f>SUM(E745:O745)</f>
        <v>33200000</v>
      </c>
      <c r="Q745" s="99">
        <f>SUM(Q729:Q744)</f>
        <v>36300000</v>
      </c>
      <c r="R745" s="99">
        <f>SUM(R729:R744)</f>
        <v>36500000</v>
      </c>
      <c r="S745" s="100">
        <f>SUM(P745+Q745+R745)</f>
        <v>106000000</v>
      </c>
    </row>
  </sheetData>
  <mergeCells count="146">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B11:S11"/>
    <mergeCell ref="A12:D13"/>
    <mergeCell ref="E12:S12"/>
    <mergeCell ref="E13:I13"/>
    <mergeCell ref="J13:K13"/>
    <mergeCell ref="L13:M13"/>
    <mergeCell ref="N13:O13"/>
    <mergeCell ref="P13:Q13"/>
    <mergeCell ref="R13:S13"/>
    <mergeCell ref="R14:S14"/>
    <mergeCell ref="E15:I15"/>
    <mergeCell ref="J15:K15"/>
    <mergeCell ref="L15:M15"/>
    <mergeCell ref="N15:O15"/>
    <mergeCell ref="P15:Q15"/>
    <mergeCell ref="R15:S15"/>
    <mergeCell ref="A14:D16"/>
    <mergeCell ref="E14:I14"/>
    <mergeCell ref="J14:K14"/>
    <mergeCell ref="L14:M14"/>
    <mergeCell ref="N14:O14"/>
    <mergeCell ref="P14:Q14"/>
    <mergeCell ref="E16:I16"/>
    <mergeCell ref="J16:K16"/>
    <mergeCell ref="L16:M16"/>
    <mergeCell ref="N16:O16"/>
    <mergeCell ref="P16:Q16"/>
    <mergeCell ref="R16:S16"/>
    <mergeCell ref="A18:D19"/>
    <mergeCell ref="E18:S18"/>
    <mergeCell ref="E19:I19"/>
    <mergeCell ref="J19:K19"/>
    <mergeCell ref="L19:M19"/>
    <mergeCell ref="N19:O19"/>
    <mergeCell ref="P19:Q19"/>
    <mergeCell ref="R19:S19"/>
    <mergeCell ref="R20:S20"/>
    <mergeCell ref="E21:I21"/>
    <mergeCell ref="J21:K21"/>
    <mergeCell ref="L21:M21"/>
    <mergeCell ref="N21:O21"/>
    <mergeCell ref="P21:Q21"/>
    <mergeCell ref="R21:S21"/>
    <mergeCell ref="A20:D22"/>
    <mergeCell ref="E20:I20"/>
    <mergeCell ref="J20:K20"/>
    <mergeCell ref="L20:M20"/>
    <mergeCell ref="N20:O20"/>
    <mergeCell ref="P20:Q20"/>
    <mergeCell ref="E22:I22"/>
    <mergeCell ref="J22:K22"/>
    <mergeCell ref="L22:M22"/>
    <mergeCell ref="N22:O22"/>
    <mergeCell ref="P22:Q22"/>
    <mergeCell ref="R22:S22"/>
    <mergeCell ref="A24:D25"/>
    <mergeCell ref="E24:S24"/>
    <mergeCell ref="E25:I25"/>
    <mergeCell ref="J25:K25"/>
    <mergeCell ref="L25:M25"/>
    <mergeCell ref="N25:O25"/>
    <mergeCell ref="P25:Q25"/>
    <mergeCell ref="R25:S25"/>
    <mergeCell ref="R26:S26"/>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Q712:Q713"/>
    <mergeCell ref="R712:R713"/>
    <mergeCell ref="S712:S713"/>
    <mergeCell ref="A713:C713"/>
    <mergeCell ref="D713:N713"/>
    <mergeCell ref="P28:Q28"/>
    <mergeCell ref="R28:S28"/>
    <mergeCell ref="A30:A31"/>
    <mergeCell ref="B30:C30"/>
    <mergeCell ref="D30:D31"/>
    <mergeCell ref="Q30:Q31"/>
    <mergeCell ref="R30:R31"/>
    <mergeCell ref="S30:S31"/>
    <mergeCell ref="E30:P30"/>
    <mergeCell ref="A714:C714"/>
    <mergeCell ref="D714:N714"/>
    <mergeCell ref="A715:C715"/>
    <mergeCell ref="D715:N715"/>
    <mergeCell ref="A716:C716"/>
    <mergeCell ref="D716:N716"/>
    <mergeCell ref="A712:N712"/>
    <mergeCell ref="O712:O713"/>
    <mergeCell ref="P712:P713"/>
    <mergeCell ref="A720:C720"/>
    <mergeCell ref="D720:N720"/>
    <mergeCell ref="A721:C721"/>
    <mergeCell ref="D721:N721"/>
    <mergeCell ref="A722:C722"/>
    <mergeCell ref="D722:N722"/>
    <mergeCell ref="A717:C717"/>
    <mergeCell ref="D717:N717"/>
    <mergeCell ref="A718:C718"/>
    <mergeCell ref="D718:N718"/>
    <mergeCell ref="A719:C719"/>
    <mergeCell ref="D719:N719"/>
    <mergeCell ref="Q727:Q728"/>
    <mergeCell ref="R727:R728"/>
    <mergeCell ref="S727:S728"/>
    <mergeCell ref="A723:C723"/>
    <mergeCell ref="D723:N723"/>
    <mergeCell ref="A724:C724"/>
    <mergeCell ref="D724:N724"/>
    <mergeCell ref="A725:N725"/>
    <mergeCell ref="A727:A728"/>
    <mergeCell ref="B727:C727"/>
    <mergeCell ref="D727:D728"/>
    <mergeCell ref="E727:P727"/>
  </mergeCells>
  <printOptions horizontalCentered="1"/>
  <pageMargins left="0" right="0" top="0.511811023622047" bottom="0" header="0.31496062992126" footer="0.31496062992126"/>
  <pageSetup paperSize="9" scale="60" orientation="landscape" r:id="rId1"/>
  <headerFooter>
    <oddHeader>&amp;C&amp;P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746"/>
  <sheetViews>
    <sheetView zoomScaleNormal="100" workbookViewId="0">
      <selection activeCell="F525" sqref="F525"/>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2.85546875" style="1" customWidth="1"/>
    <col min="10" max="10" width="10.5703125" style="1" customWidth="1"/>
    <col min="11" max="11" width="11.140625" style="1" customWidth="1"/>
    <col min="12" max="12" width="11" style="1" customWidth="1"/>
    <col min="13" max="14" width="10" style="1" customWidth="1"/>
    <col min="15" max="16" width="12.42578125" style="1" bestFit="1" customWidth="1"/>
    <col min="17" max="17" width="12.28515625" style="1" customWidth="1"/>
    <col min="18" max="18" width="12.85546875" style="1" customWidth="1"/>
    <col min="19" max="19" width="12.42578125" style="146" bestFit="1" customWidth="1"/>
    <col min="20" max="16384" width="9.140625" style="1"/>
  </cols>
  <sheetData>
    <row r="1" spans="1:19" ht="22.5" customHeight="1" thickBot="1" x14ac:dyDescent="0.3">
      <c r="A1" s="354" t="s">
        <v>660</v>
      </c>
      <c r="B1" s="355"/>
      <c r="C1" s="355"/>
      <c r="D1" s="355"/>
      <c r="E1" s="355"/>
      <c r="F1" s="355"/>
      <c r="G1" s="355"/>
      <c r="H1" s="355"/>
      <c r="I1" s="355"/>
      <c r="J1" s="355"/>
      <c r="K1" s="355"/>
      <c r="L1" s="355"/>
      <c r="M1" s="355"/>
      <c r="N1" s="355"/>
      <c r="O1" s="355"/>
      <c r="P1" s="355"/>
      <c r="Q1" s="355"/>
      <c r="R1" s="355"/>
      <c r="S1" s="356"/>
    </row>
    <row r="2" spans="1:19" ht="51.75" customHeight="1" x14ac:dyDescent="0.25">
      <c r="A2" s="433" t="s">
        <v>19</v>
      </c>
      <c r="B2" s="434"/>
      <c r="C2" s="357" t="s">
        <v>715</v>
      </c>
      <c r="D2" s="357"/>
      <c r="E2" s="357"/>
      <c r="F2" s="357"/>
      <c r="G2" s="357"/>
      <c r="H2" s="357"/>
      <c r="I2" s="357"/>
      <c r="J2" s="357"/>
      <c r="K2" s="357"/>
      <c r="L2" s="357"/>
      <c r="M2" s="357"/>
      <c r="N2" s="357"/>
      <c r="O2" s="357"/>
      <c r="P2" s="357"/>
      <c r="Q2" s="357"/>
      <c r="R2" s="357"/>
      <c r="S2" s="358"/>
    </row>
    <row r="3" spans="1:19" ht="48" customHeight="1" x14ac:dyDescent="0.25">
      <c r="A3" s="433" t="s">
        <v>20</v>
      </c>
      <c r="B3" s="434"/>
      <c r="C3" s="357" t="s">
        <v>661</v>
      </c>
      <c r="D3" s="357"/>
      <c r="E3" s="357"/>
      <c r="F3" s="357"/>
      <c r="G3" s="357"/>
      <c r="H3" s="357"/>
      <c r="I3" s="357"/>
      <c r="J3" s="357"/>
      <c r="K3" s="357"/>
      <c r="L3" s="357"/>
      <c r="M3" s="357"/>
      <c r="N3" s="357"/>
      <c r="O3" s="357"/>
      <c r="P3" s="357"/>
      <c r="Q3" s="357"/>
      <c r="R3" s="357"/>
      <c r="S3" s="358"/>
    </row>
    <row r="4" spans="1:19" x14ac:dyDescent="0.25">
      <c r="A4" s="433" t="s">
        <v>21</v>
      </c>
      <c r="B4" s="434"/>
      <c r="C4" s="357" t="s">
        <v>755</v>
      </c>
      <c r="D4" s="357"/>
      <c r="E4" s="357"/>
      <c r="F4" s="357"/>
      <c r="G4" s="357"/>
      <c r="H4" s="357"/>
      <c r="I4" s="357"/>
      <c r="J4" s="357"/>
      <c r="K4" s="357"/>
      <c r="L4" s="357"/>
      <c r="M4" s="357"/>
      <c r="N4" s="357"/>
      <c r="O4" s="357"/>
      <c r="P4" s="357"/>
      <c r="Q4" s="357"/>
      <c r="R4" s="357"/>
      <c r="S4" s="358"/>
    </row>
    <row r="5" spans="1:19" ht="22.5" customHeight="1" x14ac:dyDescent="0.25">
      <c r="A5" s="433" t="s">
        <v>22</v>
      </c>
      <c r="B5" s="434"/>
      <c r="C5" s="357" t="s">
        <v>662</v>
      </c>
      <c r="D5" s="357"/>
      <c r="E5" s="357"/>
      <c r="F5" s="357"/>
      <c r="G5" s="357"/>
      <c r="H5" s="357"/>
      <c r="I5" s="357"/>
      <c r="J5" s="357"/>
      <c r="K5" s="357"/>
      <c r="L5" s="357"/>
      <c r="M5" s="357"/>
      <c r="N5" s="357"/>
      <c r="O5" s="357"/>
      <c r="P5" s="357"/>
      <c r="Q5" s="357"/>
      <c r="R5" s="357"/>
      <c r="S5" s="358"/>
    </row>
    <row r="6" spans="1:19" ht="66.75" customHeight="1" x14ac:dyDescent="0.25">
      <c r="A6" s="433" t="s">
        <v>23</v>
      </c>
      <c r="B6" s="434"/>
      <c r="C6" s="357" t="s">
        <v>735</v>
      </c>
      <c r="D6" s="357"/>
      <c r="E6" s="357"/>
      <c r="F6" s="357"/>
      <c r="G6" s="357"/>
      <c r="H6" s="357"/>
      <c r="I6" s="357"/>
      <c r="J6" s="357"/>
      <c r="K6" s="357"/>
      <c r="L6" s="357"/>
      <c r="M6" s="357"/>
      <c r="N6" s="357"/>
      <c r="O6" s="357"/>
      <c r="P6" s="357"/>
      <c r="Q6" s="357"/>
      <c r="R6" s="357"/>
      <c r="S6" s="358"/>
    </row>
    <row r="7" spans="1:19" x14ac:dyDescent="0.25">
      <c r="A7" s="433" t="s">
        <v>24</v>
      </c>
      <c r="B7" s="434"/>
      <c r="C7" s="357" t="s">
        <v>655</v>
      </c>
      <c r="D7" s="357"/>
      <c r="E7" s="357"/>
      <c r="F7" s="357"/>
      <c r="G7" s="357"/>
      <c r="H7" s="357"/>
      <c r="I7" s="357"/>
      <c r="J7" s="357"/>
      <c r="K7" s="357"/>
      <c r="L7" s="357"/>
      <c r="M7" s="357"/>
      <c r="N7" s="357"/>
      <c r="O7" s="357"/>
      <c r="P7" s="357"/>
      <c r="Q7" s="357"/>
      <c r="R7" s="357"/>
      <c r="S7" s="358"/>
    </row>
    <row r="8" spans="1:19" x14ac:dyDescent="0.25">
      <c r="A8" s="433" t="s">
        <v>3</v>
      </c>
      <c r="B8" s="434"/>
      <c r="C8" s="361" t="s">
        <v>898</v>
      </c>
      <c r="D8" s="361"/>
      <c r="E8" s="361"/>
      <c r="F8" s="361"/>
      <c r="G8" s="361"/>
      <c r="H8" s="361"/>
      <c r="I8" s="361"/>
      <c r="J8" s="361"/>
      <c r="K8" s="361"/>
      <c r="L8" s="361"/>
      <c r="M8" s="361"/>
      <c r="N8" s="361"/>
      <c r="O8" s="361"/>
      <c r="P8" s="361"/>
      <c r="Q8" s="361"/>
      <c r="R8" s="361"/>
      <c r="S8" s="362"/>
    </row>
    <row r="9" spans="1:19" ht="34.5" customHeight="1" x14ac:dyDescent="0.25">
      <c r="A9" s="433" t="s">
        <v>4</v>
      </c>
      <c r="B9" s="434"/>
      <c r="C9" s="361" t="s">
        <v>787</v>
      </c>
      <c r="D9" s="361"/>
      <c r="E9" s="361"/>
      <c r="F9" s="361"/>
      <c r="G9" s="361"/>
      <c r="H9" s="361"/>
      <c r="I9" s="361"/>
      <c r="J9" s="361"/>
      <c r="K9" s="361"/>
      <c r="L9" s="361"/>
      <c r="M9" s="361"/>
      <c r="N9" s="361"/>
      <c r="O9" s="361"/>
      <c r="P9" s="361"/>
      <c r="Q9" s="361"/>
      <c r="R9" s="361"/>
      <c r="S9" s="362"/>
    </row>
    <row r="10" spans="1:19" ht="83.25" customHeight="1" thickBot="1" x14ac:dyDescent="0.3">
      <c r="A10" s="435" t="s">
        <v>738</v>
      </c>
      <c r="B10" s="436"/>
      <c r="C10" s="363" t="s">
        <v>853</v>
      </c>
      <c r="D10" s="363"/>
      <c r="E10" s="363"/>
      <c r="F10" s="363"/>
      <c r="G10" s="363"/>
      <c r="H10" s="363"/>
      <c r="I10" s="363"/>
      <c r="J10" s="363"/>
      <c r="K10" s="363"/>
      <c r="L10" s="363"/>
      <c r="M10" s="363"/>
      <c r="N10" s="363"/>
      <c r="O10" s="363"/>
      <c r="P10" s="363"/>
      <c r="Q10" s="363"/>
      <c r="R10" s="363"/>
      <c r="S10" s="364"/>
    </row>
    <row r="11" spans="1:19" ht="21" customHeight="1" thickBot="1" x14ac:dyDescent="0.3">
      <c r="B11" s="431"/>
      <c r="C11" s="431"/>
      <c r="D11" s="431"/>
      <c r="E11" s="432"/>
      <c r="F11" s="432"/>
      <c r="G11" s="432"/>
      <c r="H11" s="432"/>
      <c r="I11" s="432"/>
      <c r="J11" s="432"/>
      <c r="K11" s="432"/>
      <c r="L11" s="432"/>
      <c r="M11" s="432"/>
      <c r="N11" s="432"/>
      <c r="O11" s="432"/>
      <c r="P11" s="432"/>
      <c r="Q11" s="432"/>
      <c r="R11" s="432"/>
      <c r="S11" s="432"/>
    </row>
    <row r="12" spans="1:19" ht="16.5" customHeight="1" thickBot="1" x14ac:dyDescent="0.3">
      <c r="A12" s="408" t="s">
        <v>14</v>
      </c>
      <c r="B12" s="409"/>
      <c r="C12" s="409"/>
      <c r="D12" s="410"/>
      <c r="E12" s="350" t="s">
        <v>13</v>
      </c>
      <c r="F12" s="350"/>
      <c r="G12" s="350"/>
      <c r="H12" s="350"/>
      <c r="I12" s="350"/>
      <c r="J12" s="350"/>
      <c r="K12" s="350"/>
      <c r="L12" s="350"/>
      <c r="M12" s="350"/>
      <c r="N12" s="350"/>
      <c r="O12" s="350"/>
      <c r="P12" s="350"/>
      <c r="Q12" s="350"/>
      <c r="R12" s="350"/>
      <c r="S12" s="351"/>
    </row>
    <row r="13" spans="1:19" ht="70.5" customHeight="1" thickBot="1" x14ac:dyDescent="0.3">
      <c r="A13" s="411"/>
      <c r="B13" s="412"/>
      <c r="C13" s="412"/>
      <c r="D13" s="413"/>
      <c r="E13" s="414" t="s">
        <v>747</v>
      </c>
      <c r="F13" s="414"/>
      <c r="G13" s="414"/>
      <c r="H13" s="414"/>
      <c r="I13" s="414"/>
      <c r="J13" s="414" t="s">
        <v>858</v>
      </c>
      <c r="K13" s="414"/>
      <c r="L13" s="414" t="s">
        <v>777</v>
      </c>
      <c r="M13" s="414"/>
      <c r="N13" s="414" t="s">
        <v>810</v>
      </c>
      <c r="O13" s="414"/>
      <c r="P13" s="414" t="s">
        <v>859</v>
      </c>
      <c r="Q13" s="414"/>
      <c r="R13" s="414" t="s">
        <v>7</v>
      </c>
      <c r="S13" s="415"/>
    </row>
    <row r="14" spans="1:19" ht="47.25" customHeight="1" x14ac:dyDescent="0.25">
      <c r="A14" s="419" t="s">
        <v>664</v>
      </c>
      <c r="B14" s="466"/>
      <c r="C14" s="466"/>
      <c r="D14" s="467"/>
      <c r="E14" s="428" t="s">
        <v>739</v>
      </c>
      <c r="F14" s="429"/>
      <c r="G14" s="429"/>
      <c r="H14" s="429"/>
      <c r="I14" s="430"/>
      <c r="J14" s="404">
        <v>325</v>
      </c>
      <c r="K14" s="404"/>
      <c r="L14" s="404">
        <v>325</v>
      </c>
      <c r="M14" s="404"/>
      <c r="N14" s="404">
        <v>325</v>
      </c>
      <c r="O14" s="404"/>
      <c r="P14" s="404">
        <v>325</v>
      </c>
      <c r="Q14" s="404"/>
      <c r="R14" s="417" t="s">
        <v>740</v>
      </c>
      <c r="S14" s="418"/>
    </row>
    <row r="15" spans="1:19" ht="15.75" customHeight="1" x14ac:dyDescent="0.25">
      <c r="A15" s="468"/>
      <c r="B15" s="469"/>
      <c r="C15" s="469"/>
      <c r="D15" s="470"/>
      <c r="E15" s="397"/>
      <c r="F15" s="397"/>
      <c r="G15" s="397"/>
      <c r="H15" s="397"/>
      <c r="I15" s="397"/>
      <c r="J15" s="398"/>
      <c r="K15" s="398"/>
      <c r="L15" s="398"/>
      <c r="M15" s="398"/>
      <c r="N15" s="398"/>
      <c r="O15" s="398"/>
      <c r="P15" s="398"/>
      <c r="Q15" s="398"/>
      <c r="R15" s="398"/>
      <c r="S15" s="399"/>
    </row>
    <row r="16" spans="1:19" ht="16.5" customHeight="1" thickBot="1" x14ac:dyDescent="0.3">
      <c r="A16" s="471"/>
      <c r="B16" s="472"/>
      <c r="C16" s="472"/>
      <c r="D16" s="473"/>
      <c r="E16" s="405"/>
      <c r="F16" s="405"/>
      <c r="G16" s="405"/>
      <c r="H16" s="405"/>
      <c r="I16" s="405"/>
      <c r="J16" s="406"/>
      <c r="K16" s="406"/>
      <c r="L16" s="406"/>
      <c r="M16" s="406"/>
      <c r="N16" s="406"/>
      <c r="O16" s="406"/>
      <c r="P16" s="406"/>
      <c r="Q16" s="406"/>
      <c r="R16" s="406"/>
      <c r="S16" s="407"/>
    </row>
    <row r="17" spans="1:19" ht="24.75" hidden="1" customHeight="1" thickBot="1" x14ac:dyDescent="0.3">
      <c r="S17" s="1"/>
    </row>
    <row r="18" spans="1:19" ht="16.5" hidden="1" customHeight="1" thickBot="1" x14ac:dyDescent="0.3">
      <c r="A18" s="408" t="s">
        <v>14</v>
      </c>
      <c r="B18" s="409"/>
      <c r="C18" s="409"/>
      <c r="D18" s="410"/>
      <c r="E18" s="350" t="s">
        <v>13</v>
      </c>
      <c r="F18" s="350"/>
      <c r="G18" s="350"/>
      <c r="H18" s="350"/>
      <c r="I18" s="350"/>
      <c r="J18" s="350"/>
      <c r="K18" s="350"/>
      <c r="L18" s="350"/>
      <c r="M18" s="350"/>
      <c r="N18" s="350"/>
      <c r="O18" s="350"/>
      <c r="P18" s="350"/>
      <c r="Q18" s="350"/>
      <c r="R18" s="350"/>
      <c r="S18" s="351"/>
    </row>
    <row r="19" spans="1:19" ht="70.5" hidden="1" customHeight="1" thickBot="1" x14ac:dyDescent="0.3">
      <c r="A19" s="411"/>
      <c r="B19" s="412"/>
      <c r="C19" s="412"/>
      <c r="D19" s="413"/>
      <c r="E19" s="414" t="s">
        <v>12</v>
      </c>
      <c r="F19" s="414"/>
      <c r="G19" s="414"/>
      <c r="H19" s="414"/>
      <c r="I19" s="414"/>
      <c r="J19" s="414" t="s">
        <v>547</v>
      </c>
      <c r="K19" s="414"/>
      <c r="L19" s="414" t="s">
        <v>519</v>
      </c>
      <c r="M19" s="414"/>
      <c r="N19" s="414" t="s">
        <v>538</v>
      </c>
      <c r="O19" s="414"/>
      <c r="P19" s="414" t="s">
        <v>548</v>
      </c>
      <c r="Q19" s="414"/>
      <c r="R19" s="414" t="s">
        <v>7</v>
      </c>
      <c r="S19" s="415"/>
    </row>
    <row r="20" spans="1:19" ht="16.5" hidden="1" thickBot="1" x14ac:dyDescent="0.3">
      <c r="A20" s="400"/>
      <c r="B20" s="401"/>
      <c r="C20" s="401"/>
      <c r="D20" s="402"/>
      <c r="E20" s="403"/>
      <c r="F20" s="403"/>
      <c r="G20" s="403"/>
      <c r="H20" s="403"/>
      <c r="I20" s="403"/>
      <c r="J20" s="404"/>
      <c r="K20" s="404"/>
      <c r="L20" s="404"/>
      <c r="M20" s="404"/>
      <c r="N20" s="404"/>
      <c r="O20" s="404"/>
      <c r="P20" s="404"/>
      <c r="Q20" s="404"/>
      <c r="R20" s="404"/>
      <c r="S20" s="416"/>
    </row>
    <row r="21" spans="1:19" ht="16.5" hidden="1" thickBot="1" x14ac:dyDescent="0.3">
      <c r="A21" s="400"/>
      <c r="B21" s="401"/>
      <c r="C21" s="401"/>
      <c r="D21" s="402"/>
      <c r="E21" s="397"/>
      <c r="F21" s="397"/>
      <c r="G21" s="397"/>
      <c r="H21" s="397"/>
      <c r="I21" s="397"/>
      <c r="J21" s="398"/>
      <c r="K21" s="398"/>
      <c r="L21" s="398"/>
      <c r="M21" s="398"/>
      <c r="N21" s="398"/>
      <c r="O21" s="398"/>
      <c r="P21" s="398"/>
      <c r="Q21" s="398"/>
      <c r="R21" s="398"/>
      <c r="S21" s="399"/>
    </row>
    <row r="22" spans="1:19" ht="16.5" hidden="1" thickBot="1" x14ac:dyDescent="0.3">
      <c r="A22" s="400"/>
      <c r="B22" s="401"/>
      <c r="C22" s="401"/>
      <c r="D22" s="402"/>
      <c r="E22" s="405"/>
      <c r="F22" s="405"/>
      <c r="G22" s="405"/>
      <c r="H22" s="405"/>
      <c r="I22" s="405"/>
      <c r="J22" s="406"/>
      <c r="K22" s="406"/>
      <c r="L22" s="406"/>
      <c r="M22" s="406"/>
      <c r="N22" s="406"/>
      <c r="O22" s="406"/>
      <c r="P22" s="406"/>
      <c r="Q22" s="406"/>
      <c r="R22" s="406"/>
      <c r="S22" s="407"/>
    </row>
    <row r="23" spans="1:19" ht="23.25" hidden="1" customHeight="1" thickBot="1" x14ac:dyDescent="0.3">
      <c r="S23" s="1"/>
    </row>
    <row r="24" spans="1:19" ht="16.5" hidden="1" customHeight="1" thickBot="1" x14ac:dyDescent="0.3">
      <c r="A24" s="408" t="s">
        <v>14</v>
      </c>
      <c r="B24" s="409"/>
      <c r="C24" s="409"/>
      <c r="D24" s="410"/>
      <c r="E24" s="350" t="s">
        <v>13</v>
      </c>
      <c r="F24" s="350"/>
      <c r="G24" s="350"/>
      <c r="H24" s="350"/>
      <c r="I24" s="350"/>
      <c r="J24" s="350"/>
      <c r="K24" s="350"/>
      <c r="L24" s="350"/>
      <c r="M24" s="350"/>
      <c r="N24" s="350"/>
      <c r="O24" s="350"/>
      <c r="P24" s="350"/>
      <c r="Q24" s="350"/>
      <c r="R24" s="350"/>
      <c r="S24" s="351"/>
    </row>
    <row r="25" spans="1:19" ht="72.75" hidden="1" customHeight="1" thickBot="1" x14ac:dyDescent="0.3">
      <c r="A25" s="411"/>
      <c r="B25" s="412"/>
      <c r="C25" s="412"/>
      <c r="D25" s="413"/>
      <c r="E25" s="414" t="s">
        <v>12</v>
      </c>
      <c r="F25" s="414"/>
      <c r="G25" s="414"/>
      <c r="H25" s="414"/>
      <c r="I25" s="414"/>
      <c r="J25" s="414" t="s">
        <v>547</v>
      </c>
      <c r="K25" s="414"/>
      <c r="L25" s="414" t="s">
        <v>519</v>
      </c>
      <c r="M25" s="414"/>
      <c r="N25" s="414" t="s">
        <v>538</v>
      </c>
      <c r="O25" s="414"/>
      <c r="P25" s="414" t="s">
        <v>548</v>
      </c>
      <c r="Q25" s="414"/>
      <c r="R25" s="414" t="s">
        <v>7</v>
      </c>
      <c r="S25" s="415"/>
    </row>
    <row r="26" spans="1:19" ht="16.5" hidden="1" thickBot="1" x14ac:dyDescent="0.3">
      <c r="A26" s="400"/>
      <c r="B26" s="401"/>
      <c r="C26" s="401"/>
      <c r="D26" s="402"/>
      <c r="E26" s="403"/>
      <c r="F26" s="403"/>
      <c r="G26" s="403"/>
      <c r="H26" s="403"/>
      <c r="I26" s="403"/>
      <c r="J26" s="404"/>
      <c r="K26" s="404"/>
      <c r="L26" s="404"/>
      <c r="M26" s="404"/>
      <c r="N26" s="404"/>
      <c r="O26" s="404"/>
      <c r="P26" s="404"/>
      <c r="Q26" s="404"/>
      <c r="R26" s="404"/>
      <c r="S26" s="416"/>
    </row>
    <row r="27" spans="1:19" ht="16.5" hidden="1" thickBot="1" x14ac:dyDescent="0.3">
      <c r="A27" s="400"/>
      <c r="B27" s="401"/>
      <c r="C27" s="401"/>
      <c r="D27" s="402"/>
      <c r="E27" s="397"/>
      <c r="F27" s="397"/>
      <c r="G27" s="397"/>
      <c r="H27" s="397"/>
      <c r="I27" s="397"/>
      <c r="J27" s="398"/>
      <c r="K27" s="398"/>
      <c r="L27" s="398"/>
      <c r="M27" s="398"/>
      <c r="N27" s="398"/>
      <c r="O27" s="398"/>
      <c r="P27" s="398"/>
      <c r="Q27" s="398"/>
      <c r="R27" s="398"/>
      <c r="S27" s="399"/>
    </row>
    <row r="28" spans="1:19" ht="16.5" hidden="1" thickBot="1" x14ac:dyDescent="0.3">
      <c r="A28" s="400"/>
      <c r="B28" s="401"/>
      <c r="C28" s="401"/>
      <c r="D28" s="402"/>
      <c r="E28" s="405"/>
      <c r="F28" s="405"/>
      <c r="G28" s="405"/>
      <c r="H28" s="405"/>
      <c r="I28" s="405"/>
      <c r="J28" s="406"/>
      <c r="K28" s="406"/>
      <c r="L28" s="406"/>
      <c r="M28" s="406"/>
      <c r="N28" s="406"/>
      <c r="O28" s="406"/>
      <c r="P28" s="406"/>
      <c r="Q28" s="406"/>
      <c r="R28" s="406"/>
      <c r="S28" s="407"/>
    </row>
    <row r="29" spans="1:19" ht="16.5" thickBot="1" x14ac:dyDescent="0.3">
      <c r="S29" s="1"/>
    </row>
    <row r="30" spans="1:19" ht="47.25" customHeight="1" x14ac:dyDescent="0.25">
      <c r="A30" s="382" t="s">
        <v>26</v>
      </c>
      <c r="B30" s="384" t="s">
        <v>38</v>
      </c>
      <c r="C30" s="375"/>
      <c r="D30" s="377" t="s">
        <v>860</v>
      </c>
      <c r="E30" s="372" t="s">
        <v>778</v>
      </c>
      <c r="F30" s="373"/>
      <c r="G30" s="373"/>
      <c r="H30" s="373"/>
      <c r="I30" s="373"/>
      <c r="J30" s="373"/>
      <c r="K30" s="373"/>
      <c r="L30" s="373"/>
      <c r="M30" s="373"/>
      <c r="N30" s="373"/>
      <c r="O30" s="373"/>
      <c r="P30" s="374"/>
      <c r="Q30" s="384" t="s">
        <v>811</v>
      </c>
      <c r="R30" s="375" t="s">
        <v>861</v>
      </c>
      <c r="S30" s="377" t="s">
        <v>864</v>
      </c>
    </row>
    <row r="31" spans="1:19" ht="48" thickBot="1" x14ac:dyDescent="0.3">
      <c r="A31" s="383"/>
      <c r="B31" s="243" t="s">
        <v>39</v>
      </c>
      <c r="C31" s="240" t="s">
        <v>40</v>
      </c>
      <c r="D31" s="378"/>
      <c r="E31" s="242" t="s">
        <v>27</v>
      </c>
      <c r="F31" s="243" t="s">
        <v>28</v>
      </c>
      <c r="G31" s="243" t="s">
        <v>29</v>
      </c>
      <c r="H31" s="243" t="s">
        <v>30</v>
      </c>
      <c r="I31" s="266" t="s">
        <v>775</v>
      </c>
      <c r="J31" s="243" t="s">
        <v>32</v>
      </c>
      <c r="K31" s="243" t="s">
        <v>37</v>
      </c>
      <c r="L31" s="243" t="s">
        <v>36</v>
      </c>
      <c r="M31" s="243" t="s">
        <v>33</v>
      </c>
      <c r="N31" s="243" t="s">
        <v>34</v>
      </c>
      <c r="O31" s="240" t="s">
        <v>35</v>
      </c>
      <c r="P31" s="241" t="s">
        <v>18</v>
      </c>
      <c r="Q31" s="385"/>
      <c r="R31" s="376"/>
      <c r="S31" s="378"/>
    </row>
    <row r="32" spans="1:19" ht="25.5" hidden="1" x14ac:dyDescent="0.25">
      <c r="A32" s="11"/>
      <c r="B32" s="12">
        <v>411000</v>
      </c>
      <c r="C32" s="13" t="s">
        <v>41</v>
      </c>
      <c r="D32" s="82">
        <f>SUM(D33)</f>
        <v>0</v>
      </c>
      <c r="E32" s="66">
        <f t="shared" ref="E32:O32" si="0">SUM(E33)</f>
        <v>0</v>
      </c>
      <c r="F32" s="14">
        <f t="shared" si="0"/>
        <v>0</v>
      </c>
      <c r="G32" s="14">
        <f t="shared" si="0"/>
        <v>0</v>
      </c>
      <c r="H32" s="14">
        <f t="shared" si="0"/>
        <v>0</v>
      </c>
      <c r="I32" s="14">
        <f t="shared" si="0"/>
        <v>0</v>
      </c>
      <c r="J32" s="14">
        <f t="shared" si="0"/>
        <v>0</v>
      </c>
      <c r="K32" s="14">
        <f t="shared" si="0"/>
        <v>0</v>
      </c>
      <c r="L32" s="14">
        <f t="shared" si="0"/>
        <v>0</v>
      </c>
      <c r="M32" s="14">
        <f t="shared" si="0"/>
        <v>0</v>
      </c>
      <c r="N32" s="14">
        <f t="shared" si="0"/>
        <v>0</v>
      </c>
      <c r="O32" s="47">
        <f t="shared" si="0"/>
        <v>0</v>
      </c>
      <c r="P32" s="64">
        <f>SUM(E32:O32)</f>
        <v>0</v>
      </c>
      <c r="Q32" s="47">
        <f t="shared" ref="Q32" si="1">SUM(Q33)</f>
        <v>0</v>
      </c>
      <c r="R32" s="47">
        <f t="shared" ref="R32" si="2">SUM(R33)</f>
        <v>0</v>
      </c>
      <c r="S32" s="64">
        <f>SUM(P32:R32)</f>
        <v>0</v>
      </c>
    </row>
    <row r="33" spans="1:19" ht="25.5" hidden="1" x14ac:dyDescent="0.25">
      <c r="A33" s="11"/>
      <c r="B33" s="12">
        <v>411100</v>
      </c>
      <c r="C33" s="13" t="s">
        <v>42</v>
      </c>
      <c r="D33" s="82">
        <f>SUM(D34,D43,D46,D48,D50,D53)</f>
        <v>0</v>
      </c>
      <c r="E33" s="66">
        <f t="shared" ref="E33:O33" si="3">SUM(E34,E43,E46,E48,E50,E53)</f>
        <v>0</v>
      </c>
      <c r="F33" s="14">
        <f t="shared" si="3"/>
        <v>0</v>
      </c>
      <c r="G33" s="14">
        <f t="shared" si="3"/>
        <v>0</v>
      </c>
      <c r="H33" s="14">
        <f t="shared" si="3"/>
        <v>0</v>
      </c>
      <c r="I33" s="14">
        <f t="shared" si="3"/>
        <v>0</v>
      </c>
      <c r="J33" s="14">
        <f t="shared" si="3"/>
        <v>0</v>
      </c>
      <c r="K33" s="14">
        <f t="shared" si="3"/>
        <v>0</v>
      </c>
      <c r="L33" s="14">
        <f t="shared" si="3"/>
        <v>0</v>
      </c>
      <c r="M33" s="14">
        <f t="shared" si="3"/>
        <v>0</v>
      </c>
      <c r="N33" s="14">
        <f t="shared" si="3"/>
        <v>0</v>
      </c>
      <c r="O33" s="47">
        <f t="shared" si="3"/>
        <v>0</v>
      </c>
      <c r="P33" s="65">
        <f t="shared" ref="P33:P96" si="4">SUM(E33:O33)</f>
        <v>0</v>
      </c>
      <c r="Q33" s="47">
        <f>SUM(Q34,Q43,Q46,Q48,Q50,Q53)</f>
        <v>0</v>
      </c>
      <c r="R33" s="47">
        <f t="shared" ref="R33" si="5">SUM(R34,R43,R46,R48,R50,R53)</f>
        <v>0</v>
      </c>
      <c r="S33" s="65">
        <f t="shared" ref="S33:S96" si="6">SUM(P33:R33)</f>
        <v>0</v>
      </c>
    </row>
    <row r="34" spans="1:19" ht="25.5" hidden="1" x14ac:dyDescent="0.25">
      <c r="A34" s="15"/>
      <c r="B34" s="16">
        <v>411110</v>
      </c>
      <c r="C34" s="17" t="s">
        <v>43</v>
      </c>
      <c r="D34" s="83">
        <f>SUM(D35:D42)</f>
        <v>0</v>
      </c>
      <c r="E34" s="67">
        <f t="shared" ref="E34:O34" si="7">SUM(E35:E42)</f>
        <v>0</v>
      </c>
      <c r="F34" s="18">
        <f t="shared" si="7"/>
        <v>0</v>
      </c>
      <c r="G34" s="18">
        <f t="shared" si="7"/>
        <v>0</v>
      </c>
      <c r="H34" s="18">
        <f t="shared" si="7"/>
        <v>0</v>
      </c>
      <c r="I34" s="18">
        <f t="shared" si="7"/>
        <v>0</v>
      </c>
      <c r="J34" s="18">
        <f t="shared" si="7"/>
        <v>0</v>
      </c>
      <c r="K34" s="18">
        <f t="shared" si="7"/>
        <v>0</v>
      </c>
      <c r="L34" s="18">
        <f t="shared" si="7"/>
        <v>0</v>
      </c>
      <c r="M34" s="18">
        <f t="shared" si="7"/>
        <v>0</v>
      </c>
      <c r="N34" s="18">
        <f t="shared" si="7"/>
        <v>0</v>
      </c>
      <c r="O34" s="48">
        <f t="shared" si="7"/>
        <v>0</v>
      </c>
      <c r="P34" s="65">
        <f t="shared" si="4"/>
        <v>0</v>
      </c>
      <c r="Q34" s="48">
        <f t="shared" ref="Q34" si="8">SUM(Q35:Q42)</f>
        <v>0</v>
      </c>
      <c r="R34" s="48">
        <f>SUM(R35:R42)</f>
        <v>0</v>
      </c>
      <c r="S34" s="65">
        <f t="shared" si="6"/>
        <v>0</v>
      </c>
    </row>
    <row r="35" spans="1:19" hidden="1" x14ac:dyDescent="0.25">
      <c r="A35" s="15"/>
      <c r="B35" s="16">
        <v>411111</v>
      </c>
      <c r="C35" s="17" t="s">
        <v>44</v>
      </c>
      <c r="D35" s="84"/>
      <c r="E35" s="68"/>
      <c r="F35" s="19"/>
      <c r="G35" s="19"/>
      <c r="H35" s="19"/>
      <c r="I35" s="19"/>
      <c r="J35" s="19"/>
      <c r="K35" s="19"/>
      <c r="L35" s="19"/>
      <c r="M35" s="19"/>
      <c r="N35" s="19"/>
      <c r="O35" s="49"/>
      <c r="P35" s="65">
        <f t="shared" si="4"/>
        <v>0</v>
      </c>
      <c r="Q35" s="49"/>
      <c r="R35" s="49"/>
      <c r="S35" s="65">
        <f t="shared" si="6"/>
        <v>0</v>
      </c>
    </row>
    <row r="36" spans="1:19" ht="25.5" hidden="1" x14ac:dyDescent="0.25">
      <c r="A36" s="15"/>
      <c r="B36" s="16">
        <v>411112</v>
      </c>
      <c r="C36" s="17" t="s">
        <v>45</v>
      </c>
      <c r="D36" s="84"/>
      <c r="E36" s="68"/>
      <c r="F36" s="19"/>
      <c r="G36" s="19"/>
      <c r="H36" s="19"/>
      <c r="I36" s="19"/>
      <c r="J36" s="19"/>
      <c r="K36" s="19"/>
      <c r="L36" s="19"/>
      <c r="M36" s="19"/>
      <c r="N36" s="19"/>
      <c r="O36" s="49"/>
      <c r="P36" s="65">
        <f t="shared" si="4"/>
        <v>0</v>
      </c>
      <c r="Q36" s="49"/>
      <c r="R36" s="49"/>
      <c r="S36" s="65">
        <f t="shared" si="6"/>
        <v>0</v>
      </c>
    </row>
    <row r="37" spans="1:19" ht="25.5" hidden="1" x14ac:dyDescent="0.25">
      <c r="A37" s="15"/>
      <c r="B37" s="16">
        <v>411113</v>
      </c>
      <c r="C37" s="17" t="s">
        <v>46</v>
      </c>
      <c r="D37" s="84"/>
      <c r="E37" s="68"/>
      <c r="F37" s="19"/>
      <c r="G37" s="19"/>
      <c r="H37" s="19"/>
      <c r="I37" s="19"/>
      <c r="J37" s="19"/>
      <c r="K37" s="19"/>
      <c r="L37" s="19"/>
      <c r="M37" s="19"/>
      <c r="N37" s="19"/>
      <c r="O37" s="49"/>
      <c r="P37" s="65">
        <f t="shared" si="4"/>
        <v>0</v>
      </c>
      <c r="Q37" s="49"/>
      <c r="R37" s="49"/>
      <c r="S37" s="65">
        <f t="shared" si="6"/>
        <v>0</v>
      </c>
    </row>
    <row r="38" spans="1:19" hidden="1" x14ac:dyDescent="0.25">
      <c r="A38" s="15"/>
      <c r="B38" s="16">
        <v>411114</v>
      </c>
      <c r="C38" s="17" t="s">
        <v>47</v>
      </c>
      <c r="D38" s="84"/>
      <c r="E38" s="68"/>
      <c r="F38" s="19"/>
      <c r="G38" s="19"/>
      <c r="H38" s="19"/>
      <c r="I38" s="19"/>
      <c r="J38" s="19"/>
      <c r="K38" s="19"/>
      <c r="L38" s="19"/>
      <c r="M38" s="19"/>
      <c r="N38" s="19"/>
      <c r="O38" s="49"/>
      <c r="P38" s="65">
        <f t="shared" si="4"/>
        <v>0</v>
      </c>
      <c r="Q38" s="49"/>
      <c r="R38" s="49"/>
      <c r="S38" s="65">
        <f t="shared" si="6"/>
        <v>0</v>
      </c>
    </row>
    <row r="39" spans="1:19" ht="37.5" hidden="1" customHeight="1" x14ac:dyDescent="0.25">
      <c r="A39" s="15"/>
      <c r="B39" s="16">
        <v>411115</v>
      </c>
      <c r="C39" s="17" t="s">
        <v>48</v>
      </c>
      <c r="D39" s="84"/>
      <c r="E39" s="68"/>
      <c r="F39" s="19"/>
      <c r="G39" s="19"/>
      <c r="H39" s="19"/>
      <c r="I39" s="19"/>
      <c r="J39" s="19"/>
      <c r="K39" s="19"/>
      <c r="L39" s="19"/>
      <c r="M39" s="19"/>
      <c r="N39" s="19"/>
      <c r="O39" s="49"/>
      <c r="P39" s="65">
        <f t="shared" si="4"/>
        <v>0</v>
      </c>
      <c r="Q39" s="49"/>
      <c r="R39" s="49"/>
      <c r="S39" s="65">
        <f t="shared" si="6"/>
        <v>0</v>
      </c>
    </row>
    <row r="40" spans="1:19" ht="50.25" hidden="1" customHeight="1" x14ac:dyDescent="0.25">
      <c r="A40" s="15"/>
      <c r="B40" s="16">
        <v>411117</v>
      </c>
      <c r="C40" s="17" t="s">
        <v>49</v>
      </c>
      <c r="D40" s="84"/>
      <c r="E40" s="68"/>
      <c r="F40" s="19"/>
      <c r="G40" s="19"/>
      <c r="H40" s="19"/>
      <c r="I40" s="19"/>
      <c r="J40" s="19"/>
      <c r="K40" s="19"/>
      <c r="L40" s="19"/>
      <c r="M40" s="19"/>
      <c r="N40" s="19"/>
      <c r="O40" s="49"/>
      <c r="P40" s="65">
        <f t="shared" si="4"/>
        <v>0</v>
      </c>
      <c r="Q40" s="49"/>
      <c r="R40" s="49"/>
      <c r="S40" s="65">
        <f t="shared" si="6"/>
        <v>0</v>
      </c>
    </row>
    <row r="41" spans="1:19" ht="87.75" hidden="1" customHeight="1" x14ac:dyDescent="0.25">
      <c r="A41" s="15"/>
      <c r="B41" s="16">
        <v>411118</v>
      </c>
      <c r="C41" s="17" t="s">
        <v>50</v>
      </c>
      <c r="D41" s="84"/>
      <c r="E41" s="68"/>
      <c r="F41" s="19"/>
      <c r="G41" s="19"/>
      <c r="H41" s="19"/>
      <c r="I41" s="19"/>
      <c r="J41" s="19"/>
      <c r="K41" s="19"/>
      <c r="L41" s="19"/>
      <c r="M41" s="19"/>
      <c r="N41" s="19"/>
      <c r="O41" s="49"/>
      <c r="P41" s="65">
        <f t="shared" si="4"/>
        <v>0</v>
      </c>
      <c r="Q41" s="49"/>
      <c r="R41" s="49"/>
      <c r="S41" s="65">
        <f t="shared" si="6"/>
        <v>0</v>
      </c>
    </row>
    <row r="42" spans="1:19" ht="25.5" hidden="1" x14ac:dyDescent="0.25">
      <c r="A42" s="15"/>
      <c r="B42" s="16">
        <v>411119</v>
      </c>
      <c r="C42" s="17" t="s">
        <v>51</v>
      </c>
      <c r="D42" s="84"/>
      <c r="E42" s="68"/>
      <c r="F42" s="19"/>
      <c r="G42" s="19"/>
      <c r="H42" s="19"/>
      <c r="I42" s="19"/>
      <c r="J42" s="19"/>
      <c r="K42" s="19"/>
      <c r="L42" s="19"/>
      <c r="M42" s="19"/>
      <c r="N42" s="19"/>
      <c r="O42" s="49"/>
      <c r="P42" s="65">
        <f t="shared" si="4"/>
        <v>0</v>
      </c>
      <c r="Q42" s="49"/>
      <c r="R42" s="49"/>
      <c r="S42" s="65">
        <f t="shared" si="6"/>
        <v>0</v>
      </c>
    </row>
    <row r="43" spans="1:19" hidden="1" x14ac:dyDescent="0.25">
      <c r="A43" s="15"/>
      <c r="B43" s="16">
        <v>411120</v>
      </c>
      <c r="C43" s="17" t="s">
        <v>52</v>
      </c>
      <c r="D43" s="83">
        <f>SUM(D44:D45)</f>
        <v>0</v>
      </c>
      <c r="E43" s="67">
        <f t="shared" ref="E43:O43" si="9">SUM(E44:E45)</f>
        <v>0</v>
      </c>
      <c r="F43" s="18">
        <f t="shared" si="9"/>
        <v>0</v>
      </c>
      <c r="G43" s="18">
        <f t="shared" si="9"/>
        <v>0</v>
      </c>
      <c r="H43" s="18">
        <f t="shared" si="9"/>
        <v>0</v>
      </c>
      <c r="I43" s="18">
        <f t="shared" si="9"/>
        <v>0</v>
      </c>
      <c r="J43" s="18">
        <f t="shared" si="9"/>
        <v>0</v>
      </c>
      <c r="K43" s="18">
        <f t="shared" si="9"/>
        <v>0</v>
      </c>
      <c r="L43" s="18">
        <f t="shared" si="9"/>
        <v>0</v>
      </c>
      <c r="M43" s="18">
        <f t="shared" si="9"/>
        <v>0</v>
      </c>
      <c r="N43" s="18">
        <f t="shared" si="9"/>
        <v>0</v>
      </c>
      <c r="O43" s="48">
        <f t="shared" si="9"/>
        <v>0</v>
      </c>
      <c r="P43" s="65">
        <f t="shared" si="4"/>
        <v>0</v>
      </c>
      <c r="Q43" s="48">
        <f t="shared" ref="Q43:R43" si="10">SUM(Q44:Q45)</f>
        <v>0</v>
      </c>
      <c r="R43" s="48">
        <f t="shared" si="10"/>
        <v>0</v>
      </c>
      <c r="S43" s="65">
        <f t="shared" si="6"/>
        <v>0</v>
      </c>
    </row>
    <row r="44" spans="1:19" ht="25.5" hidden="1" x14ac:dyDescent="0.25">
      <c r="A44" s="15"/>
      <c r="B44" s="16">
        <v>411121</v>
      </c>
      <c r="C44" s="17" t="s">
        <v>53</v>
      </c>
      <c r="D44" s="84"/>
      <c r="E44" s="68"/>
      <c r="F44" s="19"/>
      <c r="G44" s="19"/>
      <c r="H44" s="19"/>
      <c r="I44" s="19"/>
      <c r="J44" s="19"/>
      <c r="K44" s="19"/>
      <c r="L44" s="19"/>
      <c r="M44" s="19"/>
      <c r="N44" s="19"/>
      <c r="O44" s="49"/>
      <c r="P44" s="65">
        <f t="shared" si="4"/>
        <v>0</v>
      </c>
      <c r="Q44" s="49"/>
      <c r="R44" s="49"/>
      <c r="S44" s="65">
        <f t="shared" si="6"/>
        <v>0</v>
      </c>
    </row>
    <row r="45" spans="1:19" ht="38.25" hidden="1" x14ac:dyDescent="0.25">
      <c r="A45" s="15"/>
      <c r="B45" s="16">
        <v>411122</v>
      </c>
      <c r="C45" s="17" t="s">
        <v>54</v>
      </c>
      <c r="D45" s="84"/>
      <c r="E45" s="68"/>
      <c r="F45" s="19"/>
      <c r="G45" s="19"/>
      <c r="H45" s="19"/>
      <c r="I45" s="19"/>
      <c r="J45" s="19"/>
      <c r="K45" s="19"/>
      <c r="L45" s="19"/>
      <c r="M45" s="19"/>
      <c r="N45" s="19"/>
      <c r="O45" s="49"/>
      <c r="P45" s="65">
        <f t="shared" si="4"/>
        <v>0</v>
      </c>
      <c r="Q45" s="49"/>
      <c r="R45" s="49"/>
      <c r="S45" s="65">
        <f t="shared" si="6"/>
        <v>0</v>
      </c>
    </row>
    <row r="46" spans="1:19" hidden="1" x14ac:dyDescent="0.25">
      <c r="A46" s="15"/>
      <c r="B46" s="16">
        <v>411130</v>
      </c>
      <c r="C46" s="17" t="s">
        <v>55</v>
      </c>
      <c r="D46" s="83">
        <f>SUM(D47)</f>
        <v>0</v>
      </c>
      <c r="E46" s="67">
        <f t="shared" ref="E46:O46" si="11">SUM(E47)</f>
        <v>0</v>
      </c>
      <c r="F46" s="18">
        <f t="shared" si="11"/>
        <v>0</v>
      </c>
      <c r="G46" s="18">
        <f t="shared" si="11"/>
        <v>0</v>
      </c>
      <c r="H46" s="18">
        <f t="shared" si="11"/>
        <v>0</v>
      </c>
      <c r="I46" s="18">
        <f t="shared" si="11"/>
        <v>0</v>
      </c>
      <c r="J46" s="18">
        <f t="shared" si="11"/>
        <v>0</v>
      </c>
      <c r="K46" s="18">
        <f t="shared" si="11"/>
        <v>0</v>
      </c>
      <c r="L46" s="18">
        <f t="shared" si="11"/>
        <v>0</v>
      </c>
      <c r="M46" s="18">
        <f t="shared" si="11"/>
        <v>0</v>
      </c>
      <c r="N46" s="18">
        <f t="shared" si="11"/>
        <v>0</v>
      </c>
      <c r="O46" s="48">
        <f t="shared" si="11"/>
        <v>0</v>
      </c>
      <c r="P46" s="65">
        <f t="shared" si="4"/>
        <v>0</v>
      </c>
      <c r="Q46" s="48">
        <f t="shared" ref="Q46:R46" si="12">SUM(Q47)</f>
        <v>0</v>
      </c>
      <c r="R46" s="48">
        <f t="shared" si="12"/>
        <v>0</v>
      </c>
      <c r="S46" s="65">
        <f t="shared" si="6"/>
        <v>0</v>
      </c>
    </row>
    <row r="47" spans="1:19" hidden="1" x14ac:dyDescent="0.25">
      <c r="A47" s="15"/>
      <c r="B47" s="16">
        <v>411131</v>
      </c>
      <c r="C47" s="17" t="s">
        <v>55</v>
      </c>
      <c r="D47" s="84"/>
      <c r="E47" s="68"/>
      <c r="F47" s="19"/>
      <c r="G47" s="19"/>
      <c r="H47" s="19"/>
      <c r="I47" s="19"/>
      <c r="J47" s="19"/>
      <c r="K47" s="19"/>
      <c r="L47" s="19"/>
      <c r="M47" s="19"/>
      <c r="N47" s="19"/>
      <c r="O47" s="49"/>
      <c r="P47" s="65">
        <f t="shared" si="4"/>
        <v>0</v>
      </c>
      <c r="Q47" s="49"/>
      <c r="R47" s="49"/>
      <c r="S47" s="65">
        <f t="shared" si="6"/>
        <v>0</v>
      </c>
    </row>
    <row r="48" spans="1:19" hidden="1" x14ac:dyDescent="0.25">
      <c r="A48" s="15"/>
      <c r="B48" s="16">
        <v>411140</v>
      </c>
      <c r="C48" s="17" t="s">
        <v>56</v>
      </c>
      <c r="D48" s="83">
        <f>SUM(D49)</f>
        <v>0</v>
      </c>
      <c r="E48" s="67">
        <f t="shared" ref="E48:O48" si="13">SUM(E49)</f>
        <v>0</v>
      </c>
      <c r="F48" s="18">
        <f t="shared" si="13"/>
        <v>0</v>
      </c>
      <c r="G48" s="18">
        <f t="shared" si="13"/>
        <v>0</v>
      </c>
      <c r="H48" s="18">
        <f t="shared" si="13"/>
        <v>0</v>
      </c>
      <c r="I48" s="18">
        <f t="shared" si="13"/>
        <v>0</v>
      </c>
      <c r="J48" s="18">
        <f t="shared" si="13"/>
        <v>0</v>
      </c>
      <c r="K48" s="18">
        <f t="shared" si="13"/>
        <v>0</v>
      </c>
      <c r="L48" s="18">
        <f t="shared" si="13"/>
        <v>0</v>
      </c>
      <c r="M48" s="18">
        <f t="shared" si="13"/>
        <v>0</v>
      </c>
      <c r="N48" s="18">
        <f t="shared" si="13"/>
        <v>0</v>
      </c>
      <c r="O48" s="48">
        <f t="shared" si="13"/>
        <v>0</v>
      </c>
      <c r="P48" s="65">
        <f t="shared" si="4"/>
        <v>0</v>
      </c>
      <c r="Q48" s="48">
        <f t="shared" ref="Q48:R48" si="14">SUM(Q49)</f>
        <v>0</v>
      </c>
      <c r="R48" s="48">
        <f t="shared" si="14"/>
        <v>0</v>
      </c>
      <c r="S48" s="65">
        <f t="shared" si="6"/>
        <v>0</v>
      </c>
    </row>
    <row r="49" spans="1:19" hidden="1" x14ac:dyDescent="0.25">
      <c r="A49" s="15"/>
      <c r="B49" s="16">
        <v>411141</v>
      </c>
      <c r="C49" s="17" t="s">
        <v>56</v>
      </c>
      <c r="D49" s="84"/>
      <c r="E49" s="68"/>
      <c r="F49" s="19"/>
      <c r="G49" s="19"/>
      <c r="H49" s="19"/>
      <c r="I49" s="19"/>
      <c r="J49" s="19"/>
      <c r="K49" s="19"/>
      <c r="L49" s="19"/>
      <c r="M49" s="19"/>
      <c r="N49" s="19"/>
      <c r="O49" s="49"/>
      <c r="P49" s="65">
        <f t="shared" si="4"/>
        <v>0</v>
      </c>
      <c r="Q49" s="49"/>
      <c r="R49" s="49"/>
      <c r="S49" s="65">
        <f t="shared" si="6"/>
        <v>0</v>
      </c>
    </row>
    <row r="50" spans="1:19" hidden="1" x14ac:dyDescent="0.25">
      <c r="A50" s="15"/>
      <c r="B50" s="16">
        <v>411150</v>
      </c>
      <c r="C50" s="17" t="s">
        <v>57</v>
      </c>
      <c r="D50" s="85">
        <f>SUM(D51:D52)</f>
        <v>0</v>
      </c>
      <c r="E50" s="69">
        <f t="shared" ref="E50:O50" si="15">SUM(E51:E52)</f>
        <v>0</v>
      </c>
      <c r="F50" s="20">
        <f t="shared" si="15"/>
        <v>0</v>
      </c>
      <c r="G50" s="20">
        <f t="shared" si="15"/>
        <v>0</v>
      </c>
      <c r="H50" s="20">
        <f t="shared" si="15"/>
        <v>0</v>
      </c>
      <c r="I50" s="20">
        <f t="shared" si="15"/>
        <v>0</v>
      </c>
      <c r="J50" s="20">
        <f t="shared" si="15"/>
        <v>0</v>
      </c>
      <c r="K50" s="20">
        <f t="shared" si="15"/>
        <v>0</v>
      </c>
      <c r="L50" s="20">
        <f t="shared" si="15"/>
        <v>0</v>
      </c>
      <c r="M50" s="20">
        <f t="shared" si="15"/>
        <v>0</v>
      </c>
      <c r="N50" s="20">
        <f t="shared" si="15"/>
        <v>0</v>
      </c>
      <c r="O50" s="50">
        <f t="shared" si="15"/>
        <v>0</v>
      </c>
      <c r="P50" s="65">
        <f t="shared" si="4"/>
        <v>0</v>
      </c>
      <c r="Q50" s="50">
        <f t="shared" ref="Q50:R50" si="16">SUM(Q51:Q52)</f>
        <v>0</v>
      </c>
      <c r="R50" s="50">
        <f t="shared" si="16"/>
        <v>0</v>
      </c>
      <c r="S50" s="65">
        <f t="shared" si="6"/>
        <v>0</v>
      </c>
    </row>
    <row r="51" spans="1:19" ht="25.5" hidden="1" x14ac:dyDescent="0.25">
      <c r="A51" s="15"/>
      <c r="B51" s="16">
        <v>411151</v>
      </c>
      <c r="C51" s="17" t="s">
        <v>58</v>
      </c>
      <c r="D51" s="84"/>
      <c r="E51" s="68"/>
      <c r="F51" s="19"/>
      <c r="G51" s="19"/>
      <c r="H51" s="19"/>
      <c r="I51" s="19"/>
      <c r="J51" s="19"/>
      <c r="K51" s="19"/>
      <c r="L51" s="19"/>
      <c r="M51" s="19"/>
      <c r="N51" s="19"/>
      <c r="O51" s="49"/>
      <c r="P51" s="65">
        <f t="shared" si="4"/>
        <v>0</v>
      </c>
      <c r="Q51" s="49"/>
      <c r="R51" s="49"/>
      <c r="S51" s="65">
        <f t="shared" si="6"/>
        <v>0</v>
      </c>
    </row>
    <row r="52" spans="1:19" hidden="1" x14ac:dyDescent="0.25">
      <c r="A52" s="15"/>
      <c r="B52" s="16">
        <v>411159</v>
      </c>
      <c r="C52" s="17" t="s">
        <v>59</v>
      </c>
      <c r="D52" s="84"/>
      <c r="E52" s="68"/>
      <c r="F52" s="19"/>
      <c r="G52" s="19"/>
      <c r="H52" s="19"/>
      <c r="I52" s="19"/>
      <c r="J52" s="19"/>
      <c r="K52" s="19"/>
      <c r="L52" s="19"/>
      <c r="M52" s="19"/>
      <c r="N52" s="19"/>
      <c r="O52" s="49"/>
      <c r="P52" s="65">
        <f t="shared" si="4"/>
        <v>0</v>
      </c>
      <c r="Q52" s="49"/>
      <c r="R52" s="49"/>
      <c r="S52" s="65">
        <f t="shared" si="6"/>
        <v>0</v>
      </c>
    </row>
    <row r="53" spans="1:19" ht="25.5" hidden="1" x14ac:dyDescent="0.25">
      <c r="A53" s="15"/>
      <c r="B53" s="16">
        <v>411190</v>
      </c>
      <c r="C53" s="17" t="s">
        <v>60</v>
      </c>
      <c r="D53" s="85">
        <f>SUM(D54)</f>
        <v>0</v>
      </c>
      <c r="E53" s="69">
        <f t="shared" ref="E53:O53" si="17">SUM(E54)</f>
        <v>0</v>
      </c>
      <c r="F53" s="20">
        <f t="shared" si="17"/>
        <v>0</v>
      </c>
      <c r="G53" s="20">
        <f t="shared" si="17"/>
        <v>0</v>
      </c>
      <c r="H53" s="20">
        <f t="shared" si="17"/>
        <v>0</v>
      </c>
      <c r="I53" s="20">
        <f t="shared" si="17"/>
        <v>0</v>
      </c>
      <c r="J53" s="20">
        <f t="shared" si="17"/>
        <v>0</v>
      </c>
      <c r="K53" s="20">
        <f t="shared" si="17"/>
        <v>0</v>
      </c>
      <c r="L53" s="20">
        <f t="shared" si="17"/>
        <v>0</v>
      </c>
      <c r="M53" s="20">
        <f t="shared" si="17"/>
        <v>0</v>
      </c>
      <c r="N53" s="20">
        <f t="shared" si="17"/>
        <v>0</v>
      </c>
      <c r="O53" s="50">
        <f t="shared" si="17"/>
        <v>0</v>
      </c>
      <c r="P53" s="65">
        <f t="shared" si="4"/>
        <v>0</v>
      </c>
      <c r="Q53" s="50">
        <f t="shared" ref="Q53:R53" si="18">SUM(Q54)</f>
        <v>0</v>
      </c>
      <c r="R53" s="50">
        <f t="shared" si="18"/>
        <v>0</v>
      </c>
      <c r="S53" s="65">
        <f t="shared" si="6"/>
        <v>0</v>
      </c>
    </row>
    <row r="54" spans="1:19" ht="25.5" hidden="1" x14ac:dyDescent="0.25">
      <c r="A54" s="15"/>
      <c r="B54" s="16">
        <v>411191</v>
      </c>
      <c r="C54" s="17" t="s">
        <v>60</v>
      </c>
      <c r="D54" s="84"/>
      <c r="E54" s="68"/>
      <c r="F54" s="19"/>
      <c r="G54" s="19"/>
      <c r="H54" s="19"/>
      <c r="I54" s="19"/>
      <c r="J54" s="19"/>
      <c r="K54" s="19"/>
      <c r="L54" s="19"/>
      <c r="M54" s="19"/>
      <c r="N54" s="19"/>
      <c r="O54" s="49"/>
      <c r="P54" s="65">
        <f t="shared" si="4"/>
        <v>0</v>
      </c>
      <c r="Q54" s="49"/>
      <c r="R54" s="49"/>
      <c r="S54" s="65">
        <f t="shared" si="6"/>
        <v>0</v>
      </c>
    </row>
    <row r="55" spans="1:19" ht="25.5" hidden="1" x14ac:dyDescent="0.25">
      <c r="A55" s="11"/>
      <c r="B55" s="12">
        <v>412000</v>
      </c>
      <c r="C55" s="21" t="s">
        <v>61</v>
      </c>
      <c r="D55" s="82">
        <f>SUM(D56,D61,D65)</f>
        <v>0</v>
      </c>
      <c r="E55" s="66">
        <f t="shared" ref="E55:O55" si="19">SUM(E56,E61,E65)</f>
        <v>0</v>
      </c>
      <c r="F55" s="14">
        <f t="shared" si="19"/>
        <v>0</v>
      </c>
      <c r="G55" s="14">
        <f t="shared" si="19"/>
        <v>0</v>
      </c>
      <c r="H55" s="14">
        <f t="shared" si="19"/>
        <v>0</v>
      </c>
      <c r="I55" s="14">
        <f t="shared" si="19"/>
        <v>0</v>
      </c>
      <c r="J55" s="14">
        <f t="shared" si="19"/>
        <v>0</v>
      </c>
      <c r="K55" s="14">
        <f t="shared" si="19"/>
        <v>0</v>
      </c>
      <c r="L55" s="14">
        <f t="shared" si="19"/>
        <v>0</v>
      </c>
      <c r="M55" s="14">
        <f t="shared" si="19"/>
        <v>0</v>
      </c>
      <c r="N55" s="14">
        <f t="shared" si="19"/>
        <v>0</v>
      </c>
      <c r="O55" s="47">
        <f t="shared" si="19"/>
        <v>0</v>
      </c>
      <c r="P55" s="65">
        <f t="shared" si="4"/>
        <v>0</v>
      </c>
      <c r="Q55" s="47">
        <f t="shared" ref="Q55:R55" si="20">SUM(Q56,Q61,Q65)</f>
        <v>0</v>
      </c>
      <c r="R55" s="47">
        <f t="shared" si="20"/>
        <v>0</v>
      </c>
      <c r="S55" s="65">
        <f t="shared" si="6"/>
        <v>0</v>
      </c>
    </row>
    <row r="56" spans="1:19" ht="25.5" hidden="1" x14ac:dyDescent="0.25">
      <c r="A56" s="11"/>
      <c r="B56" s="12">
        <v>412100</v>
      </c>
      <c r="C56" s="13" t="s">
        <v>62</v>
      </c>
      <c r="D56" s="82">
        <f t="shared" ref="D56:R56" si="21">SUM(D57)</f>
        <v>0</v>
      </c>
      <c r="E56" s="66">
        <f t="shared" si="21"/>
        <v>0</v>
      </c>
      <c r="F56" s="14">
        <f t="shared" si="21"/>
        <v>0</v>
      </c>
      <c r="G56" s="14">
        <f t="shared" si="21"/>
        <v>0</v>
      </c>
      <c r="H56" s="14">
        <f t="shared" si="21"/>
        <v>0</v>
      </c>
      <c r="I56" s="14">
        <f t="shared" si="21"/>
        <v>0</v>
      </c>
      <c r="J56" s="14">
        <f t="shared" si="21"/>
        <v>0</v>
      </c>
      <c r="K56" s="14">
        <f t="shared" si="21"/>
        <v>0</v>
      </c>
      <c r="L56" s="14">
        <f t="shared" si="21"/>
        <v>0</v>
      </c>
      <c r="M56" s="14">
        <f t="shared" si="21"/>
        <v>0</v>
      </c>
      <c r="N56" s="14">
        <f t="shared" si="21"/>
        <v>0</v>
      </c>
      <c r="O56" s="47">
        <f t="shared" si="21"/>
        <v>0</v>
      </c>
      <c r="P56" s="65">
        <f t="shared" si="4"/>
        <v>0</v>
      </c>
      <c r="Q56" s="47">
        <f t="shared" si="21"/>
        <v>0</v>
      </c>
      <c r="R56" s="47">
        <f t="shared" si="21"/>
        <v>0</v>
      </c>
      <c r="S56" s="65">
        <f t="shared" si="6"/>
        <v>0</v>
      </c>
    </row>
    <row r="57" spans="1:19" ht="25.5" hidden="1" x14ac:dyDescent="0.25">
      <c r="A57" s="15"/>
      <c r="B57" s="16">
        <v>412110</v>
      </c>
      <c r="C57" s="17" t="s">
        <v>62</v>
      </c>
      <c r="D57" s="83">
        <f>SUM(D58:D60)</f>
        <v>0</v>
      </c>
      <c r="E57" s="67">
        <f t="shared" ref="E57:O57" si="22">SUM(E58:E60)</f>
        <v>0</v>
      </c>
      <c r="F57" s="18">
        <f t="shared" si="22"/>
        <v>0</v>
      </c>
      <c r="G57" s="18">
        <f t="shared" si="22"/>
        <v>0</v>
      </c>
      <c r="H57" s="18">
        <f t="shared" si="22"/>
        <v>0</v>
      </c>
      <c r="I57" s="18">
        <f t="shared" si="22"/>
        <v>0</v>
      </c>
      <c r="J57" s="18">
        <f t="shared" si="22"/>
        <v>0</v>
      </c>
      <c r="K57" s="18">
        <f t="shared" si="22"/>
        <v>0</v>
      </c>
      <c r="L57" s="18">
        <f t="shared" si="22"/>
        <v>0</v>
      </c>
      <c r="M57" s="18">
        <f t="shared" si="22"/>
        <v>0</v>
      </c>
      <c r="N57" s="18">
        <f t="shared" si="22"/>
        <v>0</v>
      </c>
      <c r="O57" s="48">
        <f t="shared" si="22"/>
        <v>0</v>
      </c>
      <c r="P57" s="65">
        <f t="shared" si="4"/>
        <v>0</v>
      </c>
      <c r="Q57" s="48">
        <f t="shared" ref="Q57:R57" si="23">SUM(Q58:Q60)</f>
        <v>0</v>
      </c>
      <c r="R57" s="48">
        <f t="shared" si="23"/>
        <v>0</v>
      </c>
      <c r="S57" s="65">
        <f t="shared" si="6"/>
        <v>0</v>
      </c>
    </row>
    <row r="58" spans="1:19" hidden="1" x14ac:dyDescent="0.25">
      <c r="A58" s="15"/>
      <c r="B58" s="16">
        <v>412111</v>
      </c>
      <c r="C58" s="17" t="s">
        <v>63</v>
      </c>
      <c r="D58" s="84"/>
      <c r="E58" s="68"/>
      <c r="F58" s="19"/>
      <c r="G58" s="19"/>
      <c r="H58" s="19"/>
      <c r="I58" s="19"/>
      <c r="J58" s="19"/>
      <c r="K58" s="19"/>
      <c r="L58" s="19"/>
      <c r="M58" s="19"/>
      <c r="N58" s="19"/>
      <c r="O58" s="49"/>
      <c r="P58" s="65">
        <f t="shared" si="4"/>
        <v>0</v>
      </c>
      <c r="Q58" s="49"/>
      <c r="R58" s="49"/>
      <c r="S58" s="65">
        <f t="shared" si="6"/>
        <v>0</v>
      </c>
    </row>
    <row r="59" spans="1:19" ht="25.5" hidden="1" x14ac:dyDescent="0.25">
      <c r="A59" s="15"/>
      <c r="B59" s="16">
        <v>412112</v>
      </c>
      <c r="C59" s="17" t="s">
        <v>64</v>
      </c>
      <c r="D59" s="84"/>
      <c r="E59" s="68"/>
      <c r="F59" s="19"/>
      <c r="G59" s="19"/>
      <c r="H59" s="19"/>
      <c r="I59" s="19"/>
      <c r="J59" s="19"/>
      <c r="K59" s="19"/>
      <c r="L59" s="19"/>
      <c r="M59" s="19"/>
      <c r="N59" s="19"/>
      <c r="O59" s="49"/>
      <c r="P59" s="65">
        <f t="shared" si="4"/>
        <v>0</v>
      </c>
      <c r="Q59" s="49"/>
      <c r="R59" s="49"/>
      <c r="S59" s="65">
        <f t="shared" si="6"/>
        <v>0</v>
      </c>
    </row>
    <row r="60" spans="1:19" ht="56.25" hidden="1" customHeight="1" x14ac:dyDescent="0.25">
      <c r="A60" s="15"/>
      <c r="B60" s="16">
        <v>412113</v>
      </c>
      <c r="C60" s="17" t="s">
        <v>65</v>
      </c>
      <c r="D60" s="84"/>
      <c r="E60" s="68"/>
      <c r="F60" s="19"/>
      <c r="G60" s="19"/>
      <c r="H60" s="19"/>
      <c r="I60" s="19"/>
      <c r="J60" s="19"/>
      <c r="K60" s="19"/>
      <c r="L60" s="19"/>
      <c r="M60" s="19"/>
      <c r="N60" s="19"/>
      <c r="O60" s="49"/>
      <c r="P60" s="65">
        <f t="shared" si="4"/>
        <v>0</v>
      </c>
      <c r="Q60" s="49"/>
      <c r="R60" s="49"/>
      <c r="S60" s="65">
        <f t="shared" si="6"/>
        <v>0</v>
      </c>
    </row>
    <row r="61" spans="1:19" ht="25.5" hidden="1" x14ac:dyDescent="0.25">
      <c r="A61" s="11"/>
      <c r="B61" s="12">
        <v>412200</v>
      </c>
      <c r="C61" s="13" t="s">
        <v>66</v>
      </c>
      <c r="D61" s="82">
        <f t="shared" ref="D61:R61" si="24">SUM(D62)</f>
        <v>0</v>
      </c>
      <c r="E61" s="66">
        <f t="shared" si="24"/>
        <v>0</v>
      </c>
      <c r="F61" s="14">
        <f t="shared" si="24"/>
        <v>0</v>
      </c>
      <c r="G61" s="14">
        <f t="shared" si="24"/>
        <v>0</v>
      </c>
      <c r="H61" s="14">
        <f t="shared" si="24"/>
        <v>0</v>
      </c>
      <c r="I61" s="14">
        <f t="shared" si="24"/>
        <v>0</v>
      </c>
      <c r="J61" s="14">
        <f t="shared" si="24"/>
        <v>0</v>
      </c>
      <c r="K61" s="14">
        <f t="shared" si="24"/>
        <v>0</v>
      </c>
      <c r="L61" s="14">
        <f t="shared" si="24"/>
        <v>0</v>
      </c>
      <c r="M61" s="14">
        <f t="shared" si="24"/>
        <v>0</v>
      </c>
      <c r="N61" s="14">
        <f t="shared" si="24"/>
        <v>0</v>
      </c>
      <c r="O61" s="47">
        <f t="shared" si="24"/>
        <v>0</v>
      </c>
      <c r="P61" s="65">
        <f t="shared" si="4"/>
        <v>0</v>
      </c>
      <c r="Q61" s="47">
        <f t="shared" si="24"/>
        <v>0</v>
      </c>
      <c r="R61" s="47">
        <f t="shared" si="24"/>
        <v>0</v>
      </c>
      <c r="S61" s="65">
        <f t="shared" si="6"/>
        <v>0</v>
      </c>
    </row>
    <row r="62" spans="1:19" ht="25.5" hidden="1" x14ac:dyDescent="0.25">
      <c r="A62" s="15"/>
      <c r="B62" s="16">
        <v>412210</v>
      </c>
      <c r="C62" s="17" t="s">
        <v>66</v>
      </c>
      <c r="D62" s="83">
        <f>SUM(D63:D64)</f>
        <v>0</v>
      </c>
      <c r="E62" s="67">
        <f t="shared" ref="E62:O62" si="25">SUM(E63:E64)</f>
        <v>0</v>
      </c>
      <c r="F62" s="18">
        <f t="shared" si="25"/>
        <v>0</v>
      </c>
      <c r="G62" s="18">
        <f t="shared" si="25"/>
        <v>0</v>
      </c>
      <c r="H62" s="18">
        <f t="shared" si="25"/>
        <v>0</v>
      </c>
      <c r="I62" s="18">
        <f t="shared" si="25"/>
        <v>0</v>
      </c>
      <c r="J62" s="18">
        <f t="shared" si="25"/>
        <v>0</v>
      </c>
      <c r="K62" s="18">
        <f t="shared" si="25"/>
        <v>0</v>
      </c>
      <c r="L62" s="18">
        <f t="shared" si="25"/>
        <v>0</v>
      </c>
      <c r="M62" s="18">
        <f t="shared" si="25"/>
        <v>0</v>
      </c>
      <c r="N62" s="18">
        <f t="shared" si="25"/>
        <v>0</v>
      </c>
      <c r="O62" s="48">
        <f t="shared" si="25"/>
        <v>0</v>
      </c>
      <c r="P62" s="65">
        <f t="shared" si="4"/>
        <v>0</v>
      </c>
      <c r="Q62" s="48">
        <f t="shared" ref="Q62:R62" si="26">SUM(Q63:Q64)</f>
        <v>0</v>
      </c>
      <c r="R62" s="48">
        <f t="shared" si="26"/>
        <v>0</v>
      </c>
      <c r="S62" s="65">
        <f t="shared" si="6"/>
        <v>0</v>
      </c>
    </row>
    <row r="63" spans="1:19" ht="25.5" hidden="1" x14ac:dyDescent="0.25">
      <c r="A63" s="15"/>
      <c r="B63" s="16">
        <v>412211</v>
      </c>
      <c r="C63" s="17" t="s">
        <v>66</v>
      </c>
      <c r="D63" s="84"/>
      <c r="E63" s="68"/>
      <c r="F63" s="19"/>
      <c r="G63" s="19"/>
      <c r="H63" s="19"/>
      <c r="I63" s="19"/>
      <c r="J63" s="19"/>
      <c r="K63" s="19"/>
      <c r="L63" s="19"/>
      <c r="M63" s="19"/>
      <c r="N63" s="19"/>
      <c r="O63" s="49"/>
      <c r="P63" s="65">
        <f t="shared" si="4"/>
        <v>0</v>
      </c>
      <c r="Q63" s="49"/>
      <c r="R63" s="49"/>
      <c r="S63" s="65">
        <f t="shared" si="6"/>
        <v>0</v>
      </c>
    </row>
    <row r="64" spans="1:19" ht="25.5" hidden="1" x14ac:dyDescent="0.25">
      <c r="A64" s="15"/>
      <c r="B64" s="16">
        <v>412221</v>
      </c>
      <c r="C64" s="17" t="s">
        <v>67</v>
      </c>
      <c r="D64" s="84"/>
      <c r="E64" s="68"/>
      <c r="F64" s="19"/>
      <c r="G64" s="19"/>
      <c r="H64" s="19"/>
      <c r="I64" s="19"/>
      <c r="J64" s="19"/>
      <c r="K64" s="19"/>
      <c r="L64" s="19"/>
      <c r="M64" s="19"/>
      <c r="N64" s="19"/>
      <c r="O64" s="49"/>
      <c r="P64" s="65">
        <f t="shared" si="4"/>
        <v>0</v>
      </c>
      <c r="Q64" s="49"/>
      <c r="R64" s="49"/>
      <c r="S64" s="65">
        <f t="shared" si="6"/>
        <v>0</v>
      </c>
    </row>
    <row r="65" spans="1:19" hidden="1" x14ac:dyDescent="0.25">
      <c r="A65" s="11"/>
      <c r="B65" s="12">
        <v>412300</v>
      </c>
      <c r="C65" s="13" t="s">
        <v>68</v>
      </c>
      <c r="D65" s="82">
        <f>SUM(D66)</f>
        <v>0</v>
      </c>
      <c r="E65" s="66">
        <f t="shared" ref="E65:O66" si="27">SUM(E66)</f>
        <v>0</v>
      </c>
      <c r="F65" s="14">
        <f t="shared" si="27"/>
        <v>0</v>
      </c>
      <c r="G65" s="14">
        <f t="shared" si="27"/>
        <v>0</v>
      </c>
      <c r="H65" s="14">
        <f t="shared" si="27"/>
        <v>0</v>
      </c>
      <c r="I65" s="14">
        <f t="shared" si="27"/>
        <v>0</v>
      </c>
      <c r="J65" s="14">
        <f t="shared" si="27"/>
        <v>0</v>
      </c>
      <c r="K65" s="14">
        <f t="shared" si="27"/>
        <v>0</v>
      </c>
      <c r="L65" s="14">
        <f t="shared" si="27"/>
        <v>0</v>
      </c>
      <c r="M65" s="14">
        <f t="shared" si="27"/>
        <v>0</v>
      </c>
      <c r="N65" s="14">
        <f t="shared" si="27"/>
        <v>0</v>
      </c>
      <c r="O65" s="47">
        <f t="shared" si="27"/>
        <v>0</v>
      </c>
      <c r="P65" s="65">
        <f t="shared" si="4"/>
        <v>0</v>
      </c>
      <c r="Q65" s="47">
        <f t="shared" ref="Q65:R66" si="28">SUM(Q66)</f>
        <v>0</v>
      </c>
      <c r="R65" s="47">
        <f t="shared" si="28"/>
        <v>0</v>
      </c>
      <c r="S65" s="65">
        <f t="shared" si="6"/>
        <v>0</v>
      </c>
    </row>
    <row r="66" spans="1:19" hidden="1" x14ac:dyDescent="0.25">
      <c r="A66" s="15"/>
      <c r="B66" s="16">
        <v>412310</v>
      </c>
      <c r="C66" s="17" t="s">
        <v>68</v>
      </c>
      <c r="D66" s="83">
        <f>SUM(D67)</f>
        <v>0</v>
      </c>
      <c r="E66" s="67">
        <f t="shared" si="27"/>
        <v>0</v>
      </c>
      <c r="F66" s="18">
        <f t="shared" si="27"/>
        <v>0</v>
      </c>
      <c r="G66" s="18">
        <f t="shared" si="27"/>
        <v>0</v>
      </c>
      <c r="H66" s="18">
        <f t="shared" si="27"/>
        <v>0</v>
      </c>
      <c r="I66" s="18">
        <f t="shared" si="27"/>
        <v>0</v>
      </c>
      <c r="J66" s="18">
        <f t="shared" si="27"/>
        <v>0</v>
      </c>
      <c r="K66" s="18">
        <f t="shared" si="27"/>
        <v>0</v>
      </c>
      <c r="L66" s="18">
        <f t="shared" si="27"/>
        <v>0</v>
      </c>
      <c r="M66" s="18">
        <f t="shared" si="27"/>
        <v>0</v>
      </c>
      <c r="N66" s="18">
        <f t="shared" si="27"/>
        <v>0</v>
      </c>
      <c r="O66" s="48">
        <f t="shared" si="27"/>
        <v>0</v>
      </c>
      <c r="P66" s="65">
        <f t="shared" si="4"/>
        <v>0</v>
      </c>
      <c r="Q66" s="48">
        <f t="shared" si="28"/>
        <v>0</v>
      </c>
      <c r="R66" s="48">
        <f t="shared" si="28"/>
        <v>0</v>
      </c>
      <c r="S66" s="65">
        <f t="shared" si="6"/>
        <v>0</v>
      </c>
    </row>
    <row r="67" spans="1:19" hidden="1" x14ac:dyDescent="0.25">
      <c r="A67" s="15"/>
      <c r="B67" s="16">
        <v>412311</v>
      </c>
      <c r="C67" s="17" t="s">
        <v>68</v>
      </c>
      <c r="D67" s="84"/>
      <c r="E67" s="68"/>
      <c r="F67" s="19"/>
      <c r="G67" s="19"/>
      <c r="H67" s="19"/>
      <c r="I67" s="19"/>
      <c r="J67" s="19"/>
      <c r="K67" s="19"/>
      <c r="L67" s="19"/>
      <c r="M67" s="19"/>
      <c r="N67" s="19"/>
      <c r="O67" s="49"/>
      <c r="P67" s="65">
        <f t="shared" si="4"/>
        <v>0</v>
      </c>
      <c r="Q67" s="49"/>
      <c r="R67" s="49"/>
      <c r="S67" s="65">
        <f t="shared" si="6"/>
        <v>0</v>
      </c>
    </row>
    <row r="68" spans="1:19" hidden="1" x14ac:dyDescent="0.25">
      <c r="A68" s="11"/>
      <c r="B68" s="12">
        <v>413000</v>
      </c>
      <c r="C68" s="21" t="s">
        <v>69</v>
      </c>
      <c r="D68" s="82">
        <f>SUM(D69)</f>
        <v>0</v>
      </c>
      <c r="E68" s="66">
        <f t="shared" ref="E68:O68" si="29">SUM(E69)</f>
        <v>0</v>
      </c>
      <c r="F68" s="14">
        <f t="shared" si="29"/>
        <v>0</v>
      </c>
      <c r="G68" s="14">
        <f t="shared" si="29"/>
        <v>0</v>
      </c>
      <c r="H68" s="14">
        <f t="shared" si="29"/>
        <v>0</v>
      </c>
      <c r="I68" s="14">
        <f t="shared" si="29"/>
        <v>0</v>
      </c>
      <c r="J68" s="14">
        <f t="shared" si="29"/>
        <v>0</v>
      </c>
      <c r="K68" s="14">
        <f t="shared" si="29"/>
        <v>0</v>
      </c>
      <c r="L68" s="14">
        <f t="shared" si="29"/>
        <v>0</v>
      </c>
      <c r="M68" s="14">
        <f t="shared" si="29"/>
        <v>0</v>
      </c>
      <c r="N68" s="14">
        <f t="shared" si="29"/>
        <v>0</v>
      </c>
      <c r="O68" s="47">
        <f t="shared" si="29"/>
        <v>0</v>
      </c>
      <c r="P68" s="65">
        <f t="shared" si="4"/>
        <v>0</v>
      </c>
      <c r="Q68" s="47">
        <f t="shared" ref="Q68:R68" si="30">SUM(Q69)</f>
        <v>0</v>
      </c>
      <c r="R68" s="47">
        <f t="shared" si="30"/>
        <v>0</v>
      </c>
      <c r="S68" s="65">
        <f t="shared" si="6"/>
        <v>0</v>
      </c>
    </row>
    <row r="69" spans="1:19" hidden="1" x14ac:dyDescent="0.25">
      <c r="A69" s="11"/>
      <c r="B69" s="12">
        <v>413100</v>
      </c>
      <c r="C69" s="13" t="s">
        <v>70</v>
      </c>
      <c r="D69" s="82">
        <f>SUM(D70,D72,D74+D76)</f>
        <v>0</v>
      </c>
      <c r="E69" s="66">
        <f t="shared" ref="E69:O69" si="31">SUM(E70,E72,E74+E76)</f>
        <v>0</v>
      </c>
      <c r="F69" s="14">
        <f t="shared" si="31"/>
        <v>0</v>
      </c>
      <c r="G69" s="14">
        <f t="shared" si="31"/>
        <v>0</v>
      </c>
      <c r="H69" s="14">
        <f t="shared" si="31"/>
        <v>0</v>
      </c>
      <c r="I69" s="14">
        <f t="shared" si="31"/>
        <v>0</v>
      </c>
      <c r="J69" s="14">
        <f t="shared" si="31"/>
        <v>0</v>
      </c>
      <c r="K69" s="14">
        <f t="shared" si="31"/>
        <v>0</v>
      </c>
      <c r="L69" s="14">
        <f t="shared" si="31"/>
        <v>0</v>
      </c>
      <c r="M69" s="14">
        <f t="shared" si="31"/>
        <v>0</v>
      </c>
      <c r="N69" s="14">
        <f t="shared" si="31"/>
        <v>0</v>
      </c>
      <c r="O69" s="47">
        <f t="shared" si="31"/>
        <v>0</v>
      </c>
      <c r="P69" s="65">
        <f t="shared" si="4"/>
        <v>0</v>
      </c>
      <c r="Q69" s="47">
        <f t="shared" ref="Q69:R69" si="32">SUM(Q70,Q72,Q74+Q76)</f>
        <v>0</v>
      </c>
      <c r="R69" s="47">
        <f t="shared" si="32"/>
        <v>0</v>
      </c>
      <c r="S69" s="65">
        <f t="shared" si="6"/>
        <v>0</v>
      </c>
    </row>
    <row r="70" spans="1:19" hidden="1" x14ac:dyDescent="0.25">
      <c r="A70" s="15"/>
      <c r="B70" s="16">
        <v>413130</v>
      </c>
      <c r="C70" s="17" t="s">
        <v>71</v>
      </c>
      <c r="D70" s="83">
        <f>SUM(D71)</f>
        <v>0</v>
      </c>
      <c r="E70" s="67">
        <f t="shared" ref="E70:O70" si="33">SUM(E71)</f>
        <v>0</v>
      </c>
      <c r="F70" s="18">
        <f t="shared" si="33"/>
        <v>0</v>
      </c>
      <c r="G70" s="18">
        <f t="shared" si="33"/>
        <v>0</v>
      </c>
      <c r="H70" s="18">
        <f t="shared" si="33"/>
        <v>0</v>
      </c>
      <c r="I70" s="18">
        <f t="shared" si="33"/>
        <v>0</v>
      </c>
      <c r="J70" s="18">
        <f t="shared" si="33"/>
        <v>0</v>
      </c>
      <c r="K70" s="18">
        <f t="shared" si="33"/>
        <v>0</v>
      </c>
      <c r="L70" s="18">
        <f t="shared" si="33"/>
        <v>0</v>
      </c>
      <c r="M70" s="18">
        <f t="shared" si="33"/>
        <v>0</v>
      </c>
      <c r="N70" s="18">
        <f t="shared" si="33"/>
        <v>0</v>
      </c>
      <c r="O70" s="48">
        <f t="shared" si="33"/>
        <v>0</v>
      </c>
      <c r="P70" s="65">
        <f t="shared" si="4"/>
        <v>0</v>
      </c>
      <c r="Q70" s="48">
        <f t="shared" ref="Q70:R70" si="34">SUM(Q71)</f>
        <v>0</v>
      </c>
      <c r="R70" s="48">
        <f t="shared" si="34"/>
        <v>0</v>
      </c>
      <c r="S70" s="65">
        <f t="shared" si="6"/>
        <v>0</v>
      </c>
    </row>
    <row r="71" spans="1:19" hidden="1" x14ac:dyDescent="0.25">
      <c r="A71" s="15"/>
      <c r="B71" s="16">
        <v>413139</v>
      </c>
      <c r="C71" s="17" t="s">
        <v>522</v>
      </c>
      <c r="D71" s="84"/>
      <c r="E71" s="68"/>
      <c r="F71" s="19"/>
      <c r="G71" s="19"/>
      <c r="H71" s="19"/>
      <c r="I71" s="19"/>
      <c r="J71" s="19"/>
      <c r="K71" s="19"/>
      <c r="L71" s="19"/>
      <c r="M71" s="19"/>
      <c r="N71" s="19"/>
      <c r="O71" s="49"/>
      <c r="P71" s="65">
        <f t="shared" si="4"/>
        <v>0</v>
      </c>
      <c r="Q71" s="49"/>
      <c r="R71" s="49"/>
      <c r="S71" s="65">
        <f t="shared" si="6"/>
        <v>0</v>
      </c>
    </row>
    <row r="72" spans="1:19" ht="25.5" hidden="1" x14ac:dyDescent="0.25">
      <c r="A72" s="15"/>
      <c r="B72" s="16">
        <v>413140</v>
      </c>
      <c r="C72" s="17" t="s">
        <v>72</v>
      </c>
      <c r="D72" s="83">
        <f>SUM(D73)</f>
        <v>0</v>
      </c>
      <c r="E72" s="67">
        <f t="shared" ref="E72:O72" si="35">SUM(E73)</f>
        <v>0</v>
      </c>
      <c r="F72" s="18">
        <f t="shared" si="35"/>
        <v>0</v>
      </c>
      <c r="G72" s="18">
        <f t="shared" si="35"/>
        <v>0</v>
      </c>
      <c r="H72" s="18">
        <f t="shared" si="35"/>
        <v>0</v>
      </c>
      <c r="I72" s="18">
        <f t="shared" si="35"/>
        <v>0</v>
      </c>
      <c r="J72" s="18">
        <f t="shared" si="35"/>
        <v>0</v>
      </c>
      <c r="K72" s="18">
        <f t="shared" si="35"/>
        <v>0</v>
      </c>
      <c r="L72" s="18">
        <f t="shared" si="35"/>
        <v>0</v>
      </c>
      <c r="M72" s="18">
        <f t="shared" si="35"/>
        <v>0</v>
      </c>
      <c r="N72" s="18">
        <f t="shared" si="35"/>
        <v>0</v>
      </c>
      <c r="O72" s="48">
        <f t="shared" si="35"/>
        <v>0</v>
      </c>
      <c r="P72" s="65">
        <f t="shared" si="4"/>
        <v>0</v>
      </c>
      <c r="Q72" s="48">
        <f t="shared" ref="Q72:R72" si="36">SUM(Q73)</f>
        <v>0</v>
      </c>
      <c r="R72" s="48">
        <f t="shared" si="36"/>
        <v>0</v>
      </c>
      <c r="S72" s="65">
        <f t="shared" si="6"/>
        <v>0</v>
      </c>
    </row>
    <row r="73" spans="1:19" ht="25.5" hidden="1" x14ac:dyDescent="0.25">
      <c r="A73" s="15"/>
      <c r="B73" s="16">
        <v>413142</v>
      </c>
      <c r="C73" s="17" t="s">
        <v>73</v>
      </c>
      <c r="D73" s="84"/>
      <c r="E73" s="68"/>
      <c r="F73" s="19"/>
      <c r="G73" s="19"/>
      <c r="H73" s="19"/>
      <c r="I73" s="19"/>
      <c r="J73" s="19"/>
      <c r="K73" s="19"/>
      <c r="L73" s="19"/>
      <c r="M73" s="19"/>
      <c r="N73" s="19"/>
      <c r="O73" s="49"/>
      <c r="P73" s="65">
        <f t="shared" si="4"/>
        <v>0</v>
      </c>
      <c r="Q73" s="49"/>
      <c r="R73" s="49"/>
      <c r="S73" s="65">
        <f t="shared" si="6"/>
        <v>0</v>
      </c>
    </row>
    <row r="74" spans="1:19" ht="25.5" hidden="1" x14ac:dyDescent="0.25">
      <c r="A74" s="15"/>
      <c r="B74" s="16">
        <v>413150</v>
      </c>
      <c r="C74" s="17" t="s">
        <v>74</v>
      </c>
      <c r="D74" s="83">
        <f>SUM(D75)</f>
        <v>0</v>
      </c>
      <c r="E74" s="67">
        <f t="shared" ref="E74:O74" si="37">SUM(E75)</f>
        <v>0</v>
      </c>
      <c r="F74" s="18">
        <f t="shared" si="37"/>
        <v>0</v>
      </c>
      <c r="G74" s="18">
        <f t="shared" si="37"/>
        <v>0</v>
      </c>
      <c r="H74" s="18">
        <f t="shared" si="37"/>
        <v>0</v>
      </c>
      <c r="I74" s="18">
        <f t="shared" si="37"/>
        <v>0</v>
      </c>
      <c r="J74" s="18">
        <f t="shared" si="37"/>
        <v>0</v>
      </c>
      <c r="K74" s="18">
        <f t="shared" si="37"/>
        <v>0</v>
      </c>
      <c r="L74" s="18">
        <f t="shared" si="37"/>
        <v>0</v>
      </c>
      <c r="M74" s="18">
        <f t="shared" si="37"/>
        <v>0</v>
      </c>
      <c r="N74" s="18">
        <f t="shared" si="37"/>
        <v>0</v>
      </c>
      <c r="O74" s="48">
        <f t="shared" si="37"/>
        <v>0</v>
      </c>
      <c r="P74" s="65">
        <f t="shared" si="4"/>
        <v>0</v>
      </c>
      <c r="Q74" s="48">
        <f t="shared" ref="Q74:R74" si="38">SUM(Q75)</f>
        <v>0</v>
      </c>
      <c r="R74" s="48">
        <f t="shared" si="38"/>
        <v>0</v>
      </c>
      <c r="S74" s="65">
        <f t="shared" si="6"/>
        <v>0</v>
      </c>
    </row>
    <row r="75" spans="1:19" ht="25.5" hidden="1" x14ac:dyDescent="0.25">
      <c r="A75" s="15"/>
      <c r="B75" s="16">
        <v>413151</v>
      </c>
      <c r="C75" s="17" t="s">
        <v>74</v>
      </c>
      <c r="D75" s="84"/>
      <c r="E75" s="68"/>
      <c r="F75" s="19"/>
      <c r="G75" s="19"/>
      <c r="H75" s="22"/>
      <c r="I75" s="22"/>
      <c r="J75" s="22"/>
      <c r="K75" s="22"/>
      <c r="L75" s="22"/>
      <c r="M75" s="22"/>
      <c r="N75" s="22"/>
      <c r="O75" s="51"/>
      <c r="P75" s="65">
        <f t="shared" si="4"/>
        <v>0</v>
      </c>
      <c r="Q75" s="49"/>
      <c r="R75" s="49"/>
      <c r="S75" s="65">
        <f t="shared" si="6"/>
        <v>0</v>
      </c>
    </row>
    <row r="76" spans="1:19" hidden="1" x14ac:dyDescent="0.25">
      <c r="A76" s="15"/>
      <c r="B76" s="16">
        <v>413160</v>
      </c>
      <c r="C76" s="17" t="s">
        <v>75</v>
      </c>
      <c r="D76" s="85">
        <f>SUM(D77)</f>
        <v>0</v>
      </c>
      <c r="E76" s="69">
        <f t="shared" ref="E76:O76" si="39">SUM(E77)</f>
        <v>0</v>
      </c>
      <c r="F76" s="20">
        <f t="shared" si="39"/>
        <v>0</v>
      </c>
      <c r="G76" s="20">
        <f t="shared" si="39"/>
        <v>0</v>
      </c>
      <c r="H76" s="20">
        <f t="shared" si="39"/>
        <v>0</v>
      </c>
      <c r="I76" s="20">
        <f t="shared" si="39"/>
        <v>0</v>
      </c>
      <c r="J76" s="20">
        <f t="shared" si="39"/>
        <v>0</v>
      </c>
      <c r="K76" s="20">
        <f t="shared" si="39"/>
        <v>0</v>
      </c>
      <c r="L76" s="20">
        <f t="shared" si="39"/>
        <v>0</v>
      </c>
      <c r="M76" s="20">
        <f t="shared" si="39"/>
        <v>0</v>
      </c>
      <c r="N76" s="20">
        <f t="shared" si="39"/>
        <v>0</v>
      </c>
      <c r="O76" s="50">
        <f t="shared" si="39"/>
        <v>0</v>
      </c>
      <c r="P76" s="65">
        <f t="shared" si="4"/>
        <v>0</v>
      </c>
      <c r="Q76" s="50">
        <f t="shared" ref="Q76:R76" si="40">SUM(Q77)</f>
        <v>0</v>
      </c>
      <c r="R76" s="50">
        <f t="shared" si="40"/>
        <v>0</v>
      </c>
      <c r="S76" s="65">
        <f t="shared" si="6"/>
        <v>0</v>
      </c>
    </row>
    <row r="77" spans="1:19" hidden="1" x14ac:dyDescent="0.25">
      <c r="A77" s="15"/>
      <c r="B77" s="16">
        <v>413161</v>
      </c>
      <c r="C77" s="17" t="s">
        <v>75</v>
      </c>
      <c r="D77" s="84"/>
      <c r="E77" s="68"/>
      <c r="F77" s="19"/>
      <c r="G77" s="19"/>
      <c r="H77" s="19"/>
      <c r="I77" s="19"/>
      <c r="J77" s="19"/>
      <c r="K77" s="19"/>
      <c r="L77" s="19"/>
      <c r="M77" s="19"/>
      <c r="N77" s="19"/>
      <c r="O77" s="49"/>
      <c r="P77" s="65">
        <f t="shared" si="4"/>
        <v>0</v>
      </c>
      <c r="Q77" s="49"/>
      <c r="R77" s="49"/>
      <c r="S77" s="65">
        <f t="shared" si="6"/>
        <v>0</v>
      </c>
    </row>
    <row r="78" spans="1:19" ht="25.5" hidden="1" x14ac:dyDescent="0.25">
      <c r="A78" s="11"/>
      <c r="B78" s="12">
        <v>414000</v>
      </c>
      <c r="C78" s="21" t="s">
        <v>76</v>
      </c>
      <c r="D78" s="82">
        <f>SUM(D79+D84+D89)</f>
        <v>0</v>
      </c>
      <c r="E78" s="66">
        <f t="shared" ref="E78:O78" si="41">SUM(E79+E84+E89)</f>
        <v>0</v>
      </c>
      <c r="F78" s="14">
        <f t="shared" si="41"/>
        <v>0</v>
      </c>
      <c r="G78" s="14">
        <f t="shared" si="41"/>
        <v>0</v>
      </c>
      <c r="H78" s="14">
        <f t="shared" si="41"/>
        <v>0</v>
      </c>
      <c r="I78" s="14">
        <f t="shared" si="41"/>
        <v>0</v>
      </c>
      <c r="J78" s="14">
        <f t="shared" si="41"/>
        <v>0</v>
      </c>
      <c r="K78" s="14">
        <f t="shared" si="41"/>
        <v>0</v>
      </c>
      <c r="L78" s="14">
        <f t="shared" si="41"/>
        <v>0</v>
      </c>
      <c r="M78" s="14">
        <f t="shared" si="41"/>
        <v>0</v>
      </c>
      <c r="N78" s="14">
        <f t="shared" si="41"/>
        <v>0</v>
      </c>
      <c r="O78" s="47">
        <f t="shared" si="41"/>
        <v>0</v>
      </c>
      <c r="P78" s="65">
        <f t="shared" si="4"/>
        <v>0</v>
      </c>
      <c r="Q78" s="47">
        <f t="shared" ref="Q78:R78" si="42">SUM(Q79+Q84+Q89)</f>
        <v>0</v>
      </c>
      <c r="R78" s="47">
        <f t="shared" si="42"/>
        <v>0</v>
      </c>
      <c r="S78" s="65">
        <f t="shared" si="6"/>
        <v>0</v>
      </c>
    </row>
    <row r="79" spans="1:19" ht="38.25" hidden="1" x14ac:dyDescent="0.25">
      <c r="A79" s="11"/>
      <c r="B79" s="12">
        <v>414100</v>
      </c>
      <c r="C79" s="13" t="s">
        <v>77</v>
      </c>
      <c r="D79" s="82">
        <f>SUM(D80,D82)</f>
        <v>0</v>
      </c>
      <c r="E79" s="66">
        <f t="shared" ref="E79:O79" si="43">SUM(E80,E82)</f>
        <v>0</v>
      </c>
      <c r="F79" s="14">
        <f t="shared" si="43"/>
        <v>0</v>
      </c>
      <c r="G79" s="14">
        <f t="shared" si="43"/>
        <v>0</v>
      </c>
      <c r="H79" s="14">
        <f t="shared" si="43"/>
        <v>0</v>
      </c>
      <c r="I79" s="14">
        <f t="shared" si="43"/>
        <v>0</v>
      </c>
      <c r="J79" s="14">
        <f t="shared" si="43"/>
        <v>0</v>
      </c>
      <c r="K79" s="14">
        <f t="shared" si="43"/>
        <v>0</v>
      </c>
      <c r="L79" s="14">
        <f t="shared" si="43"/>
        <v>0</v>
      </c>
      <c r="M79" s="14">
        <f t="shared" si="43"/>
        <v>0</v>
      </c>
      <c r="N79" s="14">
        <f t="shared" si="43"/>
        <v>0</v>
      </c>
      <c r="O79" s="47">
        <f t="shared" si="43"/>
        <v>0</v>
      </c>
      <c r="P79" s="65">
        <f t="shared" si="4"/>
        <v>0</v>
      </c>
      <c r="Q79" s="47">
        <f t="shared" ref="Q79:R79" si="44">SUM(Q80,Q82)</f>
        <v>0</v>
      </c>
      <c r="R79" s="47">
        <f t="shared" si="44"/>
        <v>0</v>
      </c>
      <c r="S79" s="65">
        <f t="shared" si="6"/>
        <v>0</v>
      </c>
    </row>
    <row r="80" spans="1:19" hidden="1" x14ac:dyDescent="0.25">
      <c r="A80" s="15"/>
      <c r="B80" s="16">
        <v>414110</v>
      </c>
      <c r="C80" s="17" t="s">
        <v>78</v>
      </c>
      <c r="D80" s="83">
        <f>SUM(D81)</f>
        <v>0</v>
      </c>
      <c r="E80" s="67">
        <f t="shared" ref="E80:O80" si="45">SUM(E81)</f>
        <v>0</v>
      </c>
      <c r="F80" s="18">
        <f t="shared" si="45"/>
        <v>0</v>
      </c>
      <c r="G80" s="18">
        <f t="shared" si="45"/>
        <v>0</v>
      </c>
      <c r="H80" s="18">
        <f t="shared" si="45"/>
        <v>0</v>
      </c>
      <c r="I80" s="18">
        <f t="shared" si="45"/>
        <v>0</v>
      </c>
      <c r="J80" s="18">
        <f t="shared" si="45"/>
        <v>0</v>
      </c>
      <c r="K80" s="18">
        <f t="shared" si="45"/>
        <v>0</v>
      </c>
      <c r="L80" s="18">
        <f t="shared" si="45"/>
        <v>0</v>
      </c>
      <c r="M80" s="18">
        <f t="shared" si="45"/>
        <v>0</v>
      </c>
      <c r="N80" s="18">
        <f t="shared" si="45"/>
        <v>0</v>
      </c>
      <c r="O80" s="48">
        <f t="shared" si="45"/>
        <v>0</v>
      </c>
      <c r="P80" s="65">
        <f t="shared" si="4"/>
        <v>0</v>
      </c>
      <c r="Q80" s="48">
        <f t="shared" ref="Q80:R80" si="46">SUM(Q81)</f>
        <v>0</v>
      </c>
      <c r="R80" s="48">
        <f t="shared" si="46"/>
        <v>0</v>
      </c>
      <c r="S80" s="65">
        <f t="shared" si="6"/>
        <v>0</v>
      </c>
    </row>
    <row r="81" spans="1:19" ht="177.75" hidden="1" customHeight="1" x14ac:dyDescent="0.25">
      <c r="A81" s="15"/>
      <c r="B81" s="16">
        <v>414111</v>
      </c>
      <c r="C81" s="17" t="s">
        <v>79</v>
      </c>
      <c r="D81" s="84"/>
      <c r="E81" s="68"/>
      <c r="F81" s="19"/>
      <c r="G81" s="19"/>
      <c r="H81" s="19"/>
      <c r="I81" s="19"/>
      <c r="J81" s="19"/>
      <c r="K81" s="19"/>
      <c r="L81" s="19"/>
      <c r="M81" s="19"/>
      <c r="N81" s="19"/>
      <c r="O81" s="49"/>
      <c r="P81" s="65">
        <f t="shared" si="4"/>
        <v>0</v>
      </c>
      <c r="Q81" s="49"/>
      <c r="R81" s="49"/>
      <c r="S81" s="65">
        <f t="shared" si="6"/>
        <v>0</v>
      </c>
    </row>
    <row r="82" spans="1:19" hidden="1" x14ac:dyDescent="0.25">
      <c r="A82" s="15"/>
      <c r="B82" s="23">
        <v>414120</v>
      </c>
      <c r="C82" s="17" t="s">
        <v>80</v>
      </c>
      <c r="D82" s="83">
        <f>SUM(D83)</f>
        <v>0</v>
      </c>
      <c r="E82" s="67">
        <f t="shared" ref="E82:O82" si="47">SUM(E83)</f>
        <v>0</v>
      </c>
      <c r="F82" s="18">
        <f t="shared" si="47"/>
        <v>0</v>
      </c>
      <c r="G82" s="18">
        <f t="shared" si="47"/>
        <v>0</v>
      </c>
      <c r="H82" s="18">
        <f t="shared" si="47"/>
        <v>0</v>
      </c>
      <c r="I82" s="18">
        <f t="shared" si="47"/>
        <v>0</v>
      </c>
      <c r="J82" s="18">
        <f t="shared" si="47"/>
        <v>0</v>
      </c>
      <c r="K82" s="18">
        <f t="shared" si="47"/>
        <v>0</v>
      </c>
      <c r="L82" s="18">
        <f t="shared" si="47"/>
        <v>0</v>
      </c>
      <c r="M82" s="18">
        <f t="shared" si="47"/>
        <v>0</v>
      </c>
      <c r="N82" s="18">
        <f t="shared" si="47"/>
        <v>0</v>
      </c>
      <c r="O82" s="48">
        <f t="shared" si="47"/>
        <v>0</v>
      </c>
      <c r="P82" s="65">
        <f t="shared" si="4"/>
        <v>0</v>
      </c>
      <c r="Q82" s="48">
        <f t="shared" ref="Q82:R82" si="48">SUM(Q83)</f>
        <v>0</v>
      </c>
      <c r="R82" s="48">
        <f t="shared" si="48"/>
        <v>0</v>
      </c>
      <c r="S82" s="65">
        <f t="shared" si="6"/>
        <v>0</v>
      </c>
    </row>
    <row r="83" spans="1:19" hidden="1" x14ac:dyDescent="0.25">
      <c r="A83" s="15"/>
      <c r="B83" s="23">
        <v>414121</v>
      </c>
      <c r="C83" s="17" t="s">
        <v>80</v>
      </c>
      <c r="D83" s="84"/>
      <c r="E83" s="68"/>
      <c r="F83" s="19"/>
      <c r="G83" s="19"/>
      <c r="H83" s="19"/>
      <c r="I83" s="19"/>
      <c r="J83" s="19"/>
      <c r="K83" s="19"/>
      <c r="L83" s="19"/>
      <c r="M83" s="19"/>
      <c r="N83" s="19"/>
      <c r="O83" s="49"/>
      <c r="P83" s="65">
        <f t="shared" si="4"/>
        <v>0</v>
      </c>
      <c r="Q83" s="49"/>
      <c r="R83" s="49"/>
      <c r="S83" s="65">
        <f t="shared" si="6"/>
        <v>0</v>
      </c>
    </row>
    <row r="84" spans="1:19" hidden="1" x14ac:dyDescent="0.25">
      <c r="A84" s="11"/>
      <c r="B84" s="12">
        <v>414300</v>
      </c>
      <c r="C84" s="13" t="s">
        <v>81</v>
      </c>
      <c r="D84" s="82">
        <f>SUM(D85)</f>
        <v>0</v>
      </c>
      <c r="E84" s="66">
        <f t="shared" ref="E84:O84" si="49">SUM(E85)</f>
        <v>0</v>
      </c>
      <c r="F84" s="14">
        <f t="shared" si="49"/>
        <v>0</v>
      </c>
      <c r="G84" s="14">
        <f t="shared" si="49"/>
        <v>0</v>
      </c>
      <c r="H84" s="14">
        <f t="shared" si="49"/>
        <v>0</v>
      </c>
      <c r="I84" s="14">
        <f t="shared" si="49"/>
        <v>0</v>
      </c>
      <c r="J84" s="14">
        <f t="shared" si="49"/>
        <v>0</v>
      </c>
      <c r="K84" s="14">
        <f t="shared" si="49"/>
        <v>0</v>
      </c>
      <c r="L84" s="14">
        <f t="shared" si="49"/>
        <v>0</v>
      </c>
      <c r="M84" s="14">
        <f t="shared" si="49"/>
        <v>0</v>
      </c>
      <c r="N84" s="14">
        <f t="shared" si="49"/>
        <v>0</v>
      </c>
      <c r="O84" s="47">
        <f t="shared" si="49"/>
        <v>0</v>
      </c>
      <c r="P84" s="65">
        <f t="shared" si="4"/>
        <v>0</v>
      </c>
      <c r="Q84" s="47">
        <f t="shared" ref="Q84:R84" si="50">SUM(Q85)</f>
        <v>0</v>
      </c>
      <c r="R84" s="47">
        <f t="shared" si="50"/>
        <v>0</v>
      </c>
      <c r="S84" s="65">
        <f t="shared" si="6"/>
        <v>0</v>
      </c>
    </row>
    <row r="85" spans="1:19" hidden="1" x14ac:dyDescent="0.25">
      <c r="A85" s="15"/>
      <c r="B85" s="16">
        <v>414310</v>
      </c>
      <c r="C85" s="17" t="s">
        <v>81</v>
      </c>
      <c r="D85" s="83">
        <f>SUM(D86:D88)</f>
        <v>0</v>
      </c>
      <c r="E85" s="67">
        <f t="shared" ref="E85:O85" si="51">SUM(E86:E88)</f>
        <v>0</v>
      </c>
      <c r="F85" s="18">
        <f t="shared" si="51"/>
        <v>0</v>
      </c>
      <c r="G85" s="18">
        <f t="shared" si="51"/>
        <v>0</v>
      </c>
      <c r="H85" s="18">
        <f t="shared" si="51"/>
        <v>0</v>
      </c>
      <c r="I85" s="18">
        <f t="shared" si="51"/>
        <v>0</v>
      </c>
      <c r="J85" s="18">
        <f t="shared" si="51"/>
        <v>0</v>
      </c>
      <c r="K85" s="18">
        <f t="shared" si="51"/>
        <v>0</v>
      </c>
      <c r="L85" s="18">
        <f t="shared" si="51"/>
        <v>0</v>
      </c>
      <c r="M85" s="18">
        <f t="shared" si="51"/>
        <v>0</v>
      </c>
      <c r="N85" s="18">
        <f t="shared" si="51"/>
        <v>0</v>
      </c>
      <c r="O85" s="48">
        <f t="shared" si="51"/>
        <v>0</v>
      </c>
      <c r="P85" s="65">
        <f t="shared" si="4"/>
        <v>0</v>
      </c>
      <c r="Q85" s="48">
        <f t="shared" ref="Q85:R85" si="52">SUM(Q86:Q88)</f>
        <v>0</v>
      </c>
      <c r="R85" s="48">
        <f t="shared" si="52"/>
        <v>0</v>
      </c>
      <c r="S85" s="65">
        <f t="shared" si="6"/>
        <v>0</v>
      </c>
    </row>
    <row r="86" spans="1:19" ht="46.5" hidden="1" customHeight="1" x14ac:dyDescent="0.25">
      <c r="A86" s="15"/>
      <c r="B86" s="16">
        <v>414311</v>
      </c>
      <c r="C86" s="17" t="s">
        <v>666</v>
      </c>
      <c r="D86" s="84"/>
      <c r="E86" s="68"/>
      <c r="F86" s="19"/>
      <c r="G86" s="19"/>
      <c r="H86" s="19"/>
      <c r="I86" s="19"/>
      <c r="J86" s="19"/>
      <c r="K86" s="19"/>
      <c r="L86" s="19"/>
      <c r="M86" s="19"/>
      <c r="N86" s="19"/>
      <c r="O86" s="49"/>
      <c r="P86" s="65">
        <f t="shared" si="4"/>
        <v>0</v>
      </c>
      <c r="Q86" s="49"/>
      <c r="R86" s="49"/>
      <c r="S86" s="65">
        <f t="shared" si="6"/>
        <v>0</v>
      </c>
    </row>
    <row r="87" spans="1:19" ht="38.25" hidden="1" x14ac:dyDescent="0.25">
      <c r="A87" s="15"/>
      <c r="B87" s="16">
        <v>414312</v>
      </c>
      <c r="C87" s="17" t="s">
        <v>82</v>
      </c>
      <c r="D87" s="84"/>
      <c r="E87" s="68"/>
      <c r="F87" s="19"/>
      <c r="G87" s="19"/>
      <c r="H87" s="19"/>
      <c r="I87" s="19"/>
      <c r="J87" s="19"/>
      <c r="K87" s="19"/>
      <c r="L87" s="19"/>
      <c r="M87" s="19"/>
      <c r="N87" s="19"/>
      <c r="O87" s="49"/>
      <c r="P87" s="65">
        <f t="shared" si="4"/>
        <v>0</v>
      </c>
      <c r="Q87" s="49"/>
      <c r="R87" s="49"/>
      <c r="S87" s="65">
        <f t="shared" si="6"/>
        <v>0</v>
      </c>
    </row>
    <row r="88" spans="1:19" ht="38.25" hidden="1" x14ac:dyDescent="0.25">
      <c r="A88" s="15"/>
      <c r="B88" s="16">
        <v>414314</v>
      </c>
      <c r="C88" s="17" t="s">
        <v>83</v>
      </c>
      <c r="D88" s="84"/>
      <c r="E88" s="70"/>
      <c r="F88" s="24"/>
      <c r="G88" s="19"/>
      <c r="H88" s="24"/>
      <c r="I88" s="24"/>
      <c r="J88" s="24"/>
      <c r="K88" s="24"/>
      <c r="L88" s="24"/>
      <c r="M88" s="24"/>
      <c r="N88" s="24"/>
      <c r="O88" s="52"/>
      <c r="P88" s="65">
        <f t="shared" si="4"/>
        <v>0</v>
      </c>
      <c r="Q88" s="49"/>
      <c r="R88" s="49"/>
      <c r="S88" s="65">
        <f t="shared" si="6"/>
        <v>0</v>
      </c>
    </row>
    <row r="89" spans="1:19" ht="51" hidden="1" x14ac:dyDescent="0.25">
      <c r="A89" s="11"/>
      <c r="B89" s="12">
        <v>414400</v>
      </c>
      <c r="C89" s="13" t="s">
        <v>84</v>
      </c>
      <c r="D89" s="82">
        <f t="shared" ref="D89:R89" si="53">SUM(D90)</f>
        <v>0</v>
      </c>
      <c r="E89" s="66">
        <f t="shared" si="53"/>
        <v>0</v>
      </c>
      <c r="F89" s="14">
        <f t="shared" si="53"/>
        <v>0</v>
      </c>
      <c r="G89" s="14">
        <f t="shared" si="53"/>
        <v>0</v>
      </c>
      <c r="H89" s="14">
        <f t="shared" si="53"/>
        <v>0</v>
      </c>
      <c r="I89" s="14">
        <f t="shared" si="53"/>
        <v>0</v>
      </c>
      <c r="J89" s="14">
        <f t="shared" si="53"/>
        <v>0</v>
      </c>
      <c r="K89" s="14">
        <f t="shared" si="53"/>
        <v>0</v>
      </c>
      <c r="L89" s="14">
        <f t="shared" si="53"/>
        <v>0</v>
      </c>
      <c r="M89" s="14">
        <f t="shared" si="53"/>
        <v>0</v>
      </c>
      <c r="N89" s="14">
        <f t="shared" si="53"/>
        <v>0</v>
      </c>
      <c r="O89" s="47">
        <f t="shared" si="53"/>
        <v>0</v>
      </c>
      <c r="P89" s="65">
        <f t="shared" si="4"/>
        <v>0</v>
      </c>
      <c r="Q89" s="47">
        <f t="shared" si="53"/>
        <v>0</v>
      </c>
      <c r="R89" s="47">
        <f t="shared" si="53"/>
        <v>0</v>
      </c>
      <c r="S89" s="65">
        <f t="shared" si="6"/>
        <v>0</v>
      </c>
    </row>
    <row r="90" spans="1:19" ht="51" hidden="1" x14ac:dyDescent="0.25">
      <c r="A90" s="15"/>
      <c r="B90" s="16">
        <v>414410</v>
      </c>
      <c r="C90" s="17" t="s">
        <v>84</v>
      </c>
      <c r="D90" s="83">
        <f>SUM(D91:D93)</f>
        <v>0</v>
      </c>
      <c r="E90" s="67">
        <f t="shared" ref="E90:O90" si="54">SUM(E91:E93)</f>
        <v>0</v>
      </c>
      <c r="F90" s="18">
        <f t="shared" si="54"/>
        <v>0</v>
      </c>
      <c r="G90" s="18">
        <f t="shared" si="54"/>
        <v>0</v>
      </c>
      <c r="H90" s="18">
        <f t="shared" si="54"/>
        <v>0</v>
      </c>
      <c r="I90" s="18">
        <f t="shared" si="54"/>
        <v>0</v>
      </c>
      <c r="J90" s="18">
        <f t="shared" si="54"/>
        <v>0</v>
      </c>
      <c r="K90" s="18">
        <f t="shared" si="54"/>
        <v>0</v>
      </c>
      <c r="L90" s="18">
        <f t="shared" si="54"/>
        <v>0</v>
      </c>
      <c r="M90" s="18">
        <f t="shared" si="54"/>
        <v>0</v>
      </c>
      <c r="N90" s="18">
        <f t="shared" si="54"/>
        <v>0</v>
      </c>
      <c r="O90" s="48">
        <f t="shared" si="54"/>
        <v>0</v>
      </c>
      <c r="P90" s="65">
        <f t="shared" si="4"/>
        <v>0</v>
      </c>
      <c r="Q90" s="48">
        <f t="shared" ref="Q90:R90" si="55">SUM(Q91:Q93)</f>
        <v>0</v>
      </c>
      <c r="R90" s="48">
        <f t="shared" si="55"/>
        <v>0</v>
      </c>
      <c r="S90" s="65">
        <f t="shared" si="6"/>
        <v>0</v>
      </c>
    </row>
    <row r="91" spans="1:19" ht="38.25" hidden="1" x14ac:dyDescent="0.25">
      <c r="A91" s="15"/>
      <c r="B91" s="16">
        <v>414411</v>
      </c>
      <c r="C91" s="17" t="s">
        <v>85</v>
      </c>
      <c r="D91" s="84"/>
      <c r="E91" s="70"/>
      <c r="F91" s="24"/>
      <c r="G91" s="19"/>
      <c r="H91" s="24"/>
      <c r="I91" s="24"/>
      <c r="J91" s="24"/>
      <c r="K91" s="24"/>
      <c r="L91" s="24"/>
      <c r="M91" s="24"/>
      <c r="N91" s="24"/>
      <c r="O91" s="52"/>
      <c r="P91" s="65">
        <f t="shared" si="4"/>
        <v>0</v>
      </c>
      <c r="Q91" s="49"/>
      <c r="R91" s="49"/>
      <c r="S91" s="65">
        <f t="shared" si="6"/>
        <v>0</v>
      </c>
    </row>
    <row r="92" spans="1:19" ht="25.5" hidden="1" x14ac:dyDescent="0.25">
      <c r="A92" s="15"/>
      <c r="B92" s="16">
        <v>414412</v>
      </c>
      <c r="C92" s="17" t="s">
        <v>523</v>
      </c>
      <c r="D92" s="86"/>
      <c r="E92" s="70"/>
      <c r="F92" s="24"/>
      <c r="G92" s="24"/>
      <c r="H92" s="24"/>
      <c r="I92" s="24"/>
      <c r="J92" s="24"/>
      <c r="K92" s="24"/>
      <c r="L92" s="24"/>
      <c r="M92" s="24"/>
      <c r="N92" s="24"/>
      <c r="O92" s="52"/>
      <c r="P92" s="65">
        <f t="shared" si="4"/>
        <v>0</v>
      </c>
      <c r="Q92" s="52"/>
      <c r="R92" s="52"/>
      <c r="S92" s="65">
        <f t="shared" si="6"/>
        <v>0</v>
      </c>
    </row>
    <row r="93" spans="1:19" ht="25.5" hidden="1" x14ac:dyDescent="0.25">
      <c r="A93" s="15"/>
      <c r="B93" s="16">
        <v>414419</v>
      </c>
      <c r="C93" s="17" t="s">
        <v>524</v>
      </c>
      <c r="D93" s="86"/>
      <c r="E93" s="70"/>
      <c r="F93" s="24"/>
      <c r="G93" s="24"/>
      <c r="H93" s="24"/>
      <c r="I93" s="24"/>
      <c r="J93" s="24"/>
      <c r="K93" s="24"/>
      <c r="L93" s="24"/>
      <c r="M93" s="24"/>
      <c r="N93" s="24"/>
      <c r="O93" s="52"/>
      <c r="P93" s="65">
        <f t="shared" si="4"/>
        <v>0</v>
      </c>
      <c r="Q93" s="52"/>
      <c r="R93" s="52"/>
      <c r="S93" s="65">
        <f t="shared" si="6"/>
        <v>0</v>
      </c>
    </row>
    <row r="94" spans="1:19" ht="25.5" hidden="1" x14ac:dyDescent="0.25">
      <c r="A94" s="15"/>
      <c r="B94" s="12">
        <v>415000</v>
      </c>
      <c r="C94" s="21" t="s">
        <v>86</v>
      </c>
      <c r="D94" s="87">
        <f>SUM(D95)</f>
        <v>0</v>
      </c>
      <c r="E94" s="71">
        <f t="shared" ref="E94:O95" si="56">SUM(E95)</f>
        <v>0</v>
      </c>
      <c r="F94" s="25">
        <f t="shared" si="56"/>
        <v>0</v>
      </c>
      <c r="G94" s="25">
        <f t="shared" si="56"/>
        <v>0</v>
      </c>
      <c r="H94" s="25">
        <f t="shared" si="56"/>
        <v>0</v>
      </c>
      <c r="I94" s="25">
        <f t="shared" si="56"/>
        <v>0</v>
      </c>
      <c r="J94" s="25">
        <f t="shared" si="56"/>
        <v>0</v>
      </c>
      <c r="K94" s="25">
        <f t="shared" si="56"/>
        <v>0</v>
      </c>
      <c r="L94" s="25">
        <f t="shared" si="56"/>
        <v>0</v>
      </c>
      <c r="M94" s="25">
        <f t="shared" si="56"/>
        <v>0</v>
      </c>
      <c r="N94" s="25">
        <f t="shared" si="56"/>
        <v>0</v>
      </c>
      <c r="O94" s="53">
        <f t="shared" si="56"/>
        <v>0</v>
      </c>
      <c r="P94" s="65">
        <f t="shared" si="4"/>
        <v>0</v>
      </c>
      <c r="Q94" s="53">
        <f t="shared" ref="Q94:R95" si="57">SUM(Q95)</f>
        <v>0</v>
      </c>
      <c r="R94" s="53">
        <f t="shared" si="57"/>
        <v>0</v>
      </c>
      <c r="S94" s="65">
        <f t="shared" si="6"/>
        <v>0</v>
      </c>
    </row>
    <row r="95" spans="1:19" hidden="1" x14ac:dyDescent="0.25">
      <c r="A95" s="15"/>
      <c r="B95" s="12">
        <v>415100</v>
      </c>
      <c r="C95" s="13" t="s">
        <v>87</v>
      </c>
      <c r="D95" s="87">
        <f>SUM(D96)</f>
        <v>0</v>
      </c>
      <c r="E95" s="71">
        <f t="shared" si="56"/>
        <v>0</v>
      </c>
      <c r="F95" s="25">
        <f t="shared" si="56"/>
        <v>0</v>
      </c>
      <c r="G95" s="25">
        <f t="shared" si="56"/>
        <v>0</v>
      </c>
      <c r="H95" s="25">
        <f t="shared" si="56"/>
        <v>0</v>
      </c>
      <c r="I95" s="25">
        <f t="shared" si="56"/>
        <v>0</v>
      </c>
      <c r="J95" s="25">
        <f t="shared" si="56"/>
        <v>0</v>
      </c>
      <c r="K95" s="25">
        <f t="shared" si="56"/>
        <v>0</v>
      </c>
      <c r="L95" s="25">
        <f t="shared" si="56"/>
        <v>0</v>
      </c>
      <c r="M95" s="25">
        <f t="shared" si="56"/>
        <v>0</v>
      </c>
      <c r="N95" s="25">
        <f t="shared" si="56"/>
        <v>0</v>
      </c>
      <c r="O95" s="53">
        <f t="shared" si="56"/>
        <v>0</v>
      </c>
      <c r="P95" s="65">
        <f t="shared" si="4"/>
        <v>0</v>
      </c>
      <c r="Q95" s="53">
        <f t="shared" si="57"/>
        <v>0</v>
      </c>
      <c r="R95" s="53">
        <f t="shared" si="57"/>
        <v>0</v>
      </c>
      <c r="S95" s="65">
        <f t="shared" si="6"/>
        <v>0</v>
      </c>
    </row>
    <row r="96" spans="1:19" hidden="1" x14ac:dyDescent="0.25">
      <c r="A96" s="15"/>
      <c r="B96" s="16">
        <v>415110</v>
      </c>
      <c r="C96" s="17" t="s">
        <v>87</v>
      </c>
      <c r="D96" s="85">
        <f>SUM(D97:D98)</f>
        <v>0</v>
      </c>
      <c r="E96" s="69">
        <f t="shared" ref="E96:O96" si="58">SUM(E97:E98)</f>
        <v>0</v>
      </c>
      <c r="F96" s="20">
        <f t="shared" si="58"/>
        <v>0</v>
      </c>
      <c r="G96" s="20">
        <f t="shared" si="58"/>
        <v>0</v>
      </c>
      <c r="H96" s="20">
        <f t="shared" si="58"/>
        <v>0</v>
      </c>
      <c r="I96" s="20">
        <f t="shared" si="58"/>
        <v>0</v>
      </c>
      <c r="J96" s="20">
        <f t="shared" si="58"/>
        <v>0</v>
      </c>
      <c r="K96" s="20">
        <f t="shared" si="58"/>
        <v>0</v>
      </c>
      <c r="L96" s="20">
        <f t="shared" si="58"/>
        <v>0</v>
      </c>
      <c r="M96" s="20">
        <f t="shared" si="58"/>
        <v>0</v>
      </c>
      <c r="N96" s="20">
        <f t="shared" si="58"/>
        <v>0</v>
      </c>
      <c r="O96" s="50">
        <f t="shared" si="58"/>
        <v>0</v>
      </c>
      <c r="P96" s="65">
        <f t="shared" si="4"/>
        <v>0</v>
      </c>
      <c r="Q96" s="50">
        <f t="shared" ref="Q96:R96" si="59">SUM(Q97:Q98)</f>
        <v>0</v>
      </c>
      <c r="R96" s="50">
        <f t="shared" si="59"/>
        <v>0</v>
      </c>
      <c r="S96" s="65">
        <f t="shared" si="6"/>
        <v>0</v>
      </c>
    </row>
    <row r="97" spans="1:19" ht="25.5" hidden="1" x14ac:dyDescent="0.25">
      <c r="A97" s="15"/>
      <c r="B97" s="16">
        <v>415112</v>
      </c>
      <c r="C97" s="17" t="s">
        <v>88</v>
      </c>
      <c r="D97" s="84"/>
      <c r="E97" s="68"/>
      <c r="F97" s="19"/>
      <c r="G97" s="19"/>
      <c r="H97" s="19"/>
      <c r="I97" s="19"/>
      <c r="J97" s="19"/>
      <c r="K97" s="19"/>
      <c r="L97" s="19"/>
      <c r="M97" s="19"/>
      <c r="N97" s="19"/>
      <c r="O97" s="49"/>
      <c r="P97" s="65">
        <f t="shared" ref="P97:P160" si="60">SUM(E97:O97)</f>
        <v>0</v>
      </c>
      <c r="Q97" s="49"/>
      <c r="R97" s="49"/>
      <c r="S97" s="65">
        <f t="shared" ref="S97:S160" si="61">SUM(P97:R97)</f>
        <v>0</v>
      </c>
    </row>
    <row r="98" spans="1:19" ht="25.5" hidden="1" x14ac:dyDescent="0.25">
      <c r="A98" s="15"/>
      <c r="B98" s="16">
        <v>415119</v>
      </c>
      <c r="C98" s="26" t="s">
        <v>89</v>
      </c>
      <c r="D98" s="84"/>
      <c r="E98" s="68"/>
      <c r="F98" s="19"/>
      <c r="G98" s="19"/>
      <c r="H98" s="19"/>
      <c r="I98" s="19"/>
      <c r="J98" s="19"/>
      <c r="K98" s="19"/>
      <c r="L98" s="19"/>
      <c r="M98" s="19"/>
      <c r="N98" s="19"/>
      <c r="O98" s="49"/>
      <c r="P98" s="65">
        <f t="shared" si="60"/>
        <v>0</v>
      </c>
      <c r="Q98" s="49"/>
      <c r="R98" s="49"/>
      <c r="S98" s="65">
        <f t="shared" si="61"/>
        <v>0</v>
      </c>
    </row>
    <row r="99" spans="1:19" ht="25.5" hidden="1" x14ac:dyDescent="0.25">
      <c r="A99" s="11"/>
      <c r="B99" s="12">
        <v>416000</v>
      </c>
      <c r="C99" s="21" t="s">
        <v>90</v>
      </c>
      <c r="D99" s="82">
        <f>SUM(D100)</f>
        <v>0</v>
      </c>
      <c r="E99" s="66">
        <f t="shared" ref="E99:O99" si="62">SUM(E100)</f>
        <v>0</v>
      </c>
      <c r="F99" s="14">
        <f t="shared" si="62"/>
        <v>0</v>
      </c>
      <c r="G99" s="14">
        <f t="shared" si="62"/>
        <v>0</v>
      </c>
      <c r="H99" s="14">
        <f t="shared" si="62"/>
        <v>0</v>
      </c>
      <c r="I99" s="14">
        <f t="shared" si="62"/>
        <v>0</v>
      </c>
      <c r="J99" s="14">
        <f t="shared" si="62"/>
        <v>0</v>
      </c>
      <c r="K99" s="14">
        <f t="shared" si="62"/>
        <v>0</v>
      </c>
      <c r="L99" s="14">
        <f t="shared" si="62"/>
        <v>0</v>
      </c>
      <c r="M99" s="14">
        <f t="shared" si="62"/>
        <v>0</v>
      </c>
      <c r="N99" s="14">
        <f t="shared" si="62"/>
        <v>0</v>
      </c>
      <c r="O99" s="47">
        <f t="shared" si="62"/>
        <v>0</v>
      </c>
      <c r="P99" s="65">
        <f t="shared" si="60"/>
        <v>0</v>
      </c>
      <c r="Q99" s="47">
        <f t="shared" ref="Q99:R99" si="63">SUM(Q100)</f>
        <v>0</v>
      </c>
      <c r="R99" s="47">
        <f t="shared" si="63"/>
        <v>0</v>
      </c>
      <c r="S99" s="65">
        <f t="shared" si="61"/>
        <v>0</v>
      </c>
    </row>
    <row r="100" spans="1:19" ht="25.5" hidden="1" x14ac:dyDescent="0.25">
      <c r="A100" s="11"/>
      <c r="B100" s="12">
        <v>416100</v>
      </c>
      <c r="C100" s="13" t="s">
        <v>91</v>
      </c>
      <c r="D100" s="82">
        <f>SUM(D101,D105,D107)</f>
        <v>0</v>
      </c>
      <c r="E100" s="66">
        <f t="shared" ref="E100:O100" si="64">SUM(E101,E105,E107)</f>
        <v>0</v>
      </c>
      <c r="F100" s="14">
        <f t="shared" si="64"/>
        <v>0</v>
      </c>
      <c r="G100" s="14">
        <f t="shared" si="64"/>
        <v>0</v>
      </c>
      <c r="H100" s="14">
        <f t="shared" si="64"/>
        <v>0</v>
      </c>
      <c r="I100" s="14">
        <f t="shared" si="64"/>
        <v>0</v>
      </c>
      <c r="J100" s="14">
        <f t="shared" si="64"/>
        <v>0</v>
      </c>
      <c r="K100" s="14">
        <f t="shared" si="64"/>
        <v>0</v>
      </c>
      <c r="L100" s="14">
        <f t="shared" si="64"/>
        <v>0</v>
      </c>
      <c r="M100" s="14">
        <f t="shared" si="64"/>
        <v>0</v>
      </c>
      <c r="N100" s="14">
        <f t="shared" si="64"/>
        <v>0</v>
      </c>
      <c r="O100" s="47">
        <f t="shared" si="64"/>
        <v>0</v>
      </c>
      <c r="P100" s="65">
        <f t="shared" si="60"/>
        <v>0</v>
      </c>
      <c r="Q100" s="47">
        <f t="shared" ref="Q100:R100" si="65">SUM(Q101,Q105,Q107)</f>
        <v>0</v>
      </c>
      <c r="R100" s="47">
        <f t="shared" si="65"/>
        <v>0</v>
      </c>
      <c r="S100" s="65">
        <f t="shared" si="61"/>
        <v>0</v>
      </c>
    </row>
    <row r="101" spans="1:19" hidden="1" x14ac:dyDescent="0.25">
      <c r="A101" s="15"/>
      <c r="B101" s="16">
        <v>416110</v>
      </c>
      <c r="C101" s="17" t="s">
        <v>92</v>
      </c>
      <c r="D101" s="83">
        <f>SUM(D102:D104)</f>
        <v>0</v>
      </c>
      <c r="E101" s="67">
        <f t="shared" ref="E101:O101" si="66">SUM(E102:E104)</f>
        <v>0</v>
      </c>
      <c r="F101" s="18">
        <f t="shared" si="66"/>
        <v>0</v>
      </c>
      <c r="G101" s="18">
        <f t="shared" si="66"/>
        <v>0</v>
      </c>
      <c r="H101" s="18">
        <f t="shared" si="66"/>
        <v>0</v>
      </c>
      <c r="I101" s="18">
        <f t="shared" si="66"/>
        <v>0</v>
      </c>
      <c r="J101" s="18">
        <f t="shared" si="66"/>
        <v>0</v>
      </c>
      <c r="K101" s="18">
        <f t="shared" si="66"/>
        <v>0</v>
      </c>
      <c r="L101" s="18">
        <f t="shared" si="66"/>
        <v>0</v>
      </c>
      <c r="M101" s="18">
        <f t="shared" si="66"/>
        <v>0</v>
      </c>
      <c r="N101" s="18">
        <f t="shared" si="66"/>
        <v>0</v>
      </c>
      <c r="O101" s="48">
        <f t="shared" si="66"/>
        <v>0</v>
      </c>
      <c r="P101" s="65">
        <f t="shared" si="60"/>
        <v>0</v>
      </c>
      <c r="Q101" s="48">
        <f t="shared" ref="Q101:R101" si="67">SUM(Q102:Q104)</f>
        <v>0</v>
      </c>
      <c r="R101" s="48">
        <f t="shared" si="67"/>
        <v>0</v>
      </c>
      <c r="S101" s="65">
        <f t="shared" si="61"/>
        <v>0</v>
      </c>
    </row>
    <row r="102" spans="1:19" hidden="1" x14ac:dyDescent="0.25">
      <c r="A102" s="15"/>
      <c r="B102" s="16">
        <v>416111</v>
      </c>
      <c r="C102" s="17" t="s">
        <v>525</v>
      </c>
      <c r="D102" s="84"/>
      <c r="E102" s="68"/>
      <c r="F102" s="22"/>
      <c r="G102" s="22"/>
      <c r="H102" s="22"/>
      <c r="I102" s="22"/>
      <c r="J102" s="22"/>
      <c r="K102" s="22"/>
      <c r="L102" s="22"/>
      <c r="M102" s="22"/>
      <c r="N102" s="22"/>
      <c r="O102" s="51"/>
      <c r="P102" s="65">
        <f t="shared" si="60"/>
        <v>0</v>
      </c>
      <c r="Q102" s="49"/>
      <c r="R102" s="49"/>
      <c r="S102" s="65">
        <f t="shared" si="61"/>
        <v>0</v>
      </c>
    </row>
    <row r="103" spans="1:19" ht="25.5" hidden="1" x14ac:dyDescent="0.25">
      <c r="A103" s="15"/>
      <c r="B103" s="16">
        <v>416112</v>
      </c>
      <c r="C103" s="26" t="s">
        <v>93</v>
      </c>
      <c r="D103" s="84"/>
      <c r="E103" s="68"/>
      <c r="F103" s="19"/>
      <c r="G103" s="19"/>
      <c r="H103" s="19"/>
      <c r="I103" s="19"/>
      <c r="J103" s="19"/>
      <c r="K103" s="19"/>
      <c r="L103" s="19"/>
      <c r="M103" s="19"/>
      <c r="N103" s="19"/>
      <c r="O103" s="49"/>
      <c r="P103" s="65">
        <f t="shared" si="60"/>
        <v>0</v>
      </c>
      <c r="Q103" s="49"/>
      <c r="R103" s="49"/>
      <c r="S103" s="65">
        <f t="shared" si="61"/>
        <v>0</v>
      </c>
    </row>
    <row r="104" spans="1:19" hidden="1" x14ac:dyDescent="0.25">
      <c r="A104" s="15"/>
      <c r="B104" s="16">
        <v>416119</v>
      </c>
      <c r="C104" s="26" t="s">
        <v>94</v>
      </c>
      <c r="D104" s="84"/>
      <c r="E104" s="68"/>
      <c r="F104" s="19"/>
      <c r="G104" s="19"/>
      <c r="H104" s="19"/>
      <c r="I104" s="19"/>
      <c r="J104" s="19"/>
      <c r="K104" s="19"/>
      <c r="L104" s="19"/>
      <c r="M104" s="19"/>
      <c r="N104" s="19"/>
      <c r="O104" s="49"/>
      <c r="P104" s="65">
        <f t="shared" si="60"/>
        <v>0</v>
      </c>
      <c r="Q104" s="49"/>
      <c r="R104" s="49"/>
      <c r="S104" s="65">
        <f t="shared" si="61"/>
        <v>0</v>
      </c>
    </row>
    <row r="105" spans="1:19" hidden="1" x14ac:dyDescent="0.25">
      <c r="A105" s="15"/>
      <c r="B105" s="16">
        <v>416120</v>
      </c>
      <c r="C105" s="17" t="s">
        <v>95</v>
      </c>
      <c r="D105" s="83">
        <f>SUM(D106)</f>
        <v>0</v>
      </c>
      <c r="E105" s="67">
        <f t="shared" ref="E105:O105" si="68">SUM(E106)</f>
        <v>0</v>
      </c>
      <c r="F105" s="18">
        <f t="shared" si="68"/>
        <v>0</v>
      </c>
      <c r="G105" s="18">
        <f t="shared" si="68"/>
        <v>0</v>
      </c>
      <c r="H105" s="18">
        <f t="shared" si="68"/>
        <v>0</v>
      </c>
      <c r="I105" s="18">
        <f t="shared" si="68"/>
        <v>0</v>
      </c>
      <c r="J105" s="18">
        <f t="shared" si="68"/>
        <v>0</v>
      </c>
      <c r="K105" s="18">
        <f t="shared" si="68"/>
        <v>0</v>
      </c>
      <c r="L105" s="18">
        <f t="shared" si="68"/>
        <v>0</v>
      </c>
      <c r="M105" s="18">
        <f t="shared" si="68"/>
        <v>0</v>
      </c>
      <c r="N105" s="18">
        <f t="shared" si="68"/>
        <v>0</v>
      </c>
      <c r="O105" s="48">
        <f t="shared" si="68"/>
        <v>0</v>
      </c>
      <c r="P105" s="65">
        <f t="shared" si="60"/>
        <v>0</v>
      </c>
      <c r="Q105" s="48">
        <f t="shared" ref="Q105:R105" si="69">SUM(Q106)</f>
        <v>0</v>
      </c>
      <c r="R105" s="48">
        <f t="shared" si="69"/>
        <v>0</v>
      </c>
      <c r="S105" s="65">
        <f t="shared" si="61"/>
        <v>0</v>
      </c>
    </row>
    <row r="106" spans="1:19" hidden="1" x14ac:dyDescent="0.25">
      <c r="A106" s="15"/>
      <c r="B106" s="16">
        <v>416121</v>
      </c>
      <c r="C106" s="17" t="s">
        <v>96</v>
      </c>
      <c r="D106" s="84"/>
      <c r="E106" s="68"/>
      <c r="F106" s="19"/>
      <c r="G106" s="19"/>
      <c r="H106" s="19"/>
      <c r="I106" s="19"/>
      <c r="J106" s="19"/>
      <c r="K106" s="19"/>
      <c r="L106" s="19"/>
      <c r="M106" s="19"/>
      <c r="N106" s="19"/>
      <c r="O106" s="49"/>
      <c r="P106" s="65">
        <f t="shared" si="60"/>
        <v>0</v>
      </c>
      <c r="Q106" s="49"/>
      <c r="R106" s="49"/>
      <c r="S106" s="65">
        <f t="shared" si="61"/>
        <v>0</v>
      </c>
    </row>
    <row r="107" spans="1:19" ht="25.5" hidden="1" x14ac:dyDescent="0.25">
      <c r="A107" s="15"/>
      <c r="B107" s="16">
        <v>416130</v>
      </c>
      <c r="C107" s="17" t="s">
        <v>97</v>
      </c>
      <c r="D107" s="83">
        <f>SUM(D108)</f>
        <v>0</v>
      </c>
      <c r="E107" s="67">
        <f t="shared" ref="E107:O107" si="70">SUM(E108)</f>
        <v>0</v>
      </c>
      <c r="F107" s="18">
        <f t="shared" si="70"/>
        <v>0</v>
      </c>
      <c r="G107" s="18">
        <f t="shared" si="70"/>
        <v>0</v>
      </c>
      <c r="H107" s="18">
        <f t="shared" si="70"/>
        <v>0</v>
      </c>
      <c r="I107" s="18">
        <f t="shared" si="70"/>
        <v>0</v>
      </c>
      <c r="J107" s="18">
        <f t="shared" si="70"/>
        <v>0</v>
      </c>
      <c r="K107" s="18">
        <f t="shared" si="70"/>
        <v>0</v>
      </c>
      <c r="L107" s="18">
        <f t="shared" si="70"/>
        <v>0</v>
      </c>
      <c r="M107" s="18">
        <f t="shared" si="70"/>
        <v>0</v>
      </c>
      <c r="N107" s="18">
        <f t="shared" si="70"/>
        <v>0</v>
      </c>
      <c r="O107" s="48">
        <f t="shared" si="70"/>
        <v>0</v>
      </c>
      <c r="P107" s="65">
        <f t="shared" si="60"/>
        <v>0</v>
      </c>
      <c r="Q107" s="48">
        <f t="shared" ref="Q107:R107" si="71">SUM(Q108)</f>
        <v>0</v>
      </c>
      <c r="R107" s="48">
        <f t="shared" si="71"/>
        <v>0</v>
      </c>
      <c r="S107" s="65">
        <f t="shared" si="61"/>
        <v>0</v>
      </c>
    </row>
    <row r="108" spans="1:19" ht="25.5" hidden="1" x14ac:dyDescent="0.25">
      <c r="A108" s="15"/>
      <c r="B108" s="16">
        <v>416132</v>
      </c>
      <c r="C108" s="17" t="s">
        <v>98</v>
      </c>
      <c r="D108" s="84"/>
      <c r="E108" s="68"/>
      <c r="F108" s="19"/>
      <c r="G108" s="19"/>
      <c r="H108" s="19"/>
      <c r="I108" s="19"/>
      <c r="J108" s="19"/>
      <c r="K108" s="19"/>
      <c r="L108" s="19"/>
      <c r="M108" s="19"/>
      <c r="N108" s="19"/>
      <c r="O108" s="49"/>
      <c r="P108" s="65">
        <f t="shared" si="60"/>
        <v>0</v>
      </c>
      <c r="Q108" s="49"/>
      <c r="R108" s="49"/>
      <c r="S108" s="65">
        <f t="shared" si="61"/>
        <v>0</v>
      </c>
    </row>
    <row r="109" spans="1:19" hidden="1" x14ac:dyDescent="0.25">
      <c r="A109" s="11"/>
      <c r="B109" s="12">
        <v>417000</v>
      </c>
      <c r="C109" s="21" t="s">
        <v>99</v>
      </c>
      <c r="D109" s="82">
        <f t="shared" ref="D109:R111" si="72">SUM(D110)</f>
        <v>0</v>
      </c>
      <c r="E109" s="66">
        <f t="shared" si="72"/>
        <v>0</v>
      </c>
      <c r="F109" s="14">
        <f t="shared" si="72"/>
        <v>0</v>
      </c>
      <c r="G109" s="14">
        <f t="shared" si="72"/>
        <v>0</v>
      </c>
      <c r="H109" s="14">
        <f t="shared" si="72"/>
        <v>0</v>
      </c>
      <c r="I109" s="14">
        <f t="shared" si="72"/>
        <v>0</v>
      </c>
      <c r="J109" s="14">
        <f t="shared" si="72"/>
        <v>0</v>
      </c>
      <c r="K109" s="14">
        <f t="shared" si="72"/>
        <v>0</v>
      </c>
      <c r="L109" s="14">
        <f t="shared" si="72"/>
        <v>0</v>
      </c>
      <c r="M109" s="14">
        <f t="shared" si="72"/>
        <v>0</v>
      </c>
      <c r="N109" s="14">
        <f t="shared" si="72"/>
        <v>0</v>
      </c>
      <c r="O109" s="47">
        <f t="shared" si="72"/>
        <v>0</v>
      </c>
      <c r="P109" s="65">
        <f t="shared" si="60"/>
        <v>0</v>
      </c>
      <c r="Q109" s="47">
        <f t="shared" si="72"/>
        <v>0</v>
      </c>
      <c r="R109" s="47">
        <f t="shared" si="72"/>
        <v>0</v>
      </c>
      <c r="S109" s="65">
        <f t="shared" si="61"/>
        <v>0</v>
      </c>
    </row>
    <row r="110" spans="1:19" hidden="1" x14ac:dyDescent="0.25">
      <c r="A110" s="11"/>
      <c r="B110" s="12">
        <v>417100</v>
      </c>
      <c r="C110" s="13" t="s">
        <v>100</v>
      </c>
      <c r="D110" s="82">
        <f t="shared" si="72"/>
        <v>0</v>
      </c>
      <c r="E110" s="66">
        <f t="shared" si="72"/>
        <v>0</v>
      </c>
      <c r="F110" s="14">
        <f t="shared" si="72"/>
        <v>0</v>
      </c>
      <c r="G110" s="14">
        <f t="shared" si="72"/>
        <v>0</v>
      </c>
      <c r="H110" s="14">
        <f t="shared" si="72"/>
        <v>0</v>
      </c>
      <c r="I110" s="14">
        <f t="shared" si="72"/>
        <v>0</v>
      </c>
      <c r="J110" s="14">
        <f t="shared" si="72"/>
        <v>0</v>
      </c>
      <c r="K110" s="14">
        <f t="shared" si="72"/>
        <v>0</v>
      </c>
      <c r="L110" s="14">
        <f t="shared" si="72"/>
        <v>0</v>
      </c>
      <c r="M110" s="14">
        <f t="shared" si="72"/>
        <v>0</v>
      </c>
      <c r="N110" s="14">
        <f t="shared" si="72"/>
        <v>0</v>
      </c>
      <c r="O110" s="47">
        <f t="shared" si="72"/>
        <v>0</v>
      </c>
      <c r="P110" s="65">
        <f t="shared" si="60"/>
        <v>0</v>
      </c>
      <c r="Q110" s="47">
        <f t="shared" si="72"/>
        <v>0</v>
      </c>
      <c r="R110" s="47">
        <f t="shared" si="72"/>
        <v>0</v>
      </c>
      <c r="S110" s="65">
        <f t="shared" si="61"/>
        <v>0</v>
      </c>
    </row>
    <row r="111" spans="1:19" hidden="1" x14ac:dyDescent="0.25">
      <c r="A111" s="15"/>
      <c r="B111" s="16">
        <v>417110</v>
      </c>
      <c r="C111" s="17" t="s">
        <v>100</v>
      </c>
      <c r="D111" s="83">
        <f t="shared" si="72"/>
        <v>0</v>
      </c>
      <c r="E111" s="67">
        <f t="shared" si="72"/>
        <v>0</v>
      </c>
      <c r="F111" s="18">
        <f t="shared" si="72"/>
        <v>0</v>
      </c>
      <c r="G111" s="18">
        <f t="shared" si="72"/>
        <v>0</v>
      </c>
      <c r="H111" s="18">
        <f t="shared" si="72"/>
        <v>0</v>
      </c>
      <c r="I111" s="18">
        <f t="shared" si="72"/>
        <v>0</v>
      </c>
      <c r="J111" s="18">
        <f t="shared" si="72"/>
        <v>0</v>
      </c>
      <c r="K111" s="18">
        <f t="shared" si="72"/>
        <v>0</v>
      </c>
      <c r="L111" s="18">
        <f t="shared" si="72"/>
        <v>0</v>
      </c>
      <c r="M111" s="18">
        <f t="shared" si="72"/>
        <v>0</v>
      </c>
      <c r="N111" s="18">
        <f t="shared" si="72"/>
        <v>0</v>
      </c>
      <c r="O111" s="48">
        <f t="shared" si="72"/>
        <v>0</v>
      </c>
      <c r="P111" s="65">
        <f t="shared" si="60"/>
        <v>0</v>
      </c>
      <c r="Q111" s="48">
        <f t="shared" si="72"/>
        <v>0</v>
      </c>
      <c r="R111" s="48">
        <f t="shared" si="72"/>
        <v>0</v>
      </c>
      <c r="S111" s="65">
        <f t="shared" si="61"/>
        <v>0</v>
      </c>
    </row>
    <row r="112" spans="1:19" hidden="1" x14ac:dyDescent="0.25">
      <c r="A112" s="15"/>
      <c r="B112" s="16">
        <v>417111</v>
      </c>
      <c r="C112" s="17" t="s">
        <v>526</v>
      </c>
      <c r="D112" s="84"/>
      <c r="E112" s="68"/>
      <c r="F112" s="19"/>
      <c r="G112" s="19"/>
      <c r="H112" s="19"/>
      <c r="I112" s="19"/>
      <c r="J112" s="19"/>
      <c r="K112" s="19"/>
      <c r="L112" s="19"/>
      <c r="M112" s="19"/>
      <c r="N112" s="19"/>
      <c r="O112" s="49"/>
      <c r="P112" s="65">
        <f t="shared" si="60"/>
        <v>0</v>
      </c>
      <c r="Q112" s="49"/>
      <c r="R112" s="49"/>
      <c r="S112" s="65">
        <f t="shared" si="61"/>
        <v>0</v>
      </c>
    </row>
    <row r="113" spans="1:19" hidden="1" x14ac:dyDescent="0.25">
      <c r="A113" s="11"/>
      <c r="B113" s="12">
        <v>421000</v>
      </c>
      <c r="C113" s="21" t="s">
        <v>101</v>
      </c>
      <c r="D113" s="82">
        <f>SUM(D114,D119,D129,D143,D153,D163+D172)</f>
        <v>0</v>
      </c>
      <c r="E113" s="66">
        <f t="shared" ref="E113:O113" si="73">SUM(E114,E119,E129,E143,E153,E163+E172)</f>
        <v>0</v>
      </c>
      <c r="F113" s="14">
        <f t="shared" si="73"/>
        <v>0</v>
      </c>
      <c r="G113" s="14">
        <f t="shared" si="73"/>
        <v>0</v>
      </c>
      <c r="H113" s="14">
        <f t="shared" si="73"/>
        <v>0</v>
      </c>
      <c r="I113" s="14">
        <f t="shared" si="73"/>
        <v>0</v>
      </c>
      <c r="J113" s="14">
        <f t="shared" si="73"/>
        <v>0</v>
      </c>
      <c r="K113" s="14">
        <f t="shared" si="73"/>
        <v>0</v>
      </c>
      <c r="L113" s="14">
        <f t="shared" si="73"/>
        <v>0</v>
      </c>
      <c r="M113" s="14">
        <f t="shared" si="73"/>
        <v>0</v>
      </c>
      <c r="N113" s="14">
        <f t="shared" si="73"/>
        <v>0</v>
      </c>
      <c r="O113" s="47">
        <f t="shared" si="73"/>
        <v>0</v>
      </c>
      <c r="P113" s="65">
        <f t="shared" si="60"/>
        <v>0</v>
      </c>
      <c r="Q113" s="47">
        <f t="shared" ref="Q113:R113" si="74">SUM(Q114,Q119,Q129,Q143,Q153,Q163+Q172)</f>
        <v>0</v>
      </c>
      <c r="R113" s="47">
        <f t="shared" si="74"/>
        <v>0</v>
      </c>
      <c r="S113" s="65">
        <f t="shared" si="61"/>
        <v>0</v>
      </c>
    </row>
    <row r="114" spans="1:19" ht="25.5" hidden="1" x14ac:dyDescent="0.25">
      <c r="A114" s="11"/>
      <c r="B114" s="12">
        <v>421100</v>
      </c>
      <c r="C114" s="13" t="s">
        <v>102</v>
      </c>
      <c r="D114" s="82">
        <f>SUM(D115,D117)</f>
        <v>0</v>
      </c>
      <c r="E114" s="66">
        <f t="shared" ref="E114:O114" si="75">SUM(E115,E117)</f>
        <v>0</v>
      </c>
      <c r="F114" s="14">
        <f t="shared" si="75"/>
        <v>0</v>
      </c>
      <c r="G114" s="14">
        <f t="shared" si="75"/>
        <v>0</v>
      </c>
      <c r="H114" s="14">
        <f t="shared" si="75"/>
        <v>0</v>
      </c>
      <c r="I114" s="14">
        <f t="shared" si="75"/>
        <v>0</v>
      </c>
      <c r="J114" s="14">
        <f t="shared" si="75"/>
        <v>0</v>
      </c>
      <c r="K114" s="14">
        <f t="shared" si="75"/>
        <v>0</v>
      </c>
      <c r="L114" s="14">
        <f t="shared" si="75"/>
        <v>0</v>
      </c>
      <c r="M114" s="14">
        <f t="shared" si="75"/>
        <v>0</v>
      </c>
      <c r="N114" s="14">
        <f t="shared" si="75"/>
        <v>0</v>
      </c>
      <c r="O114" s="47">
        <f t="shared" si="75"/>
        <v>0</v>
      </c>
      <c r="P114" s="65">
        <f t="shared" si="60"/>
        <v>0</v>
      </c>
      <c r="Q114" s="47">
        <f t="shared" ref="Q114:R114" si="76">SUM(Q115,Q117)</f>
        <v>0</v>
      </c>
      <c r="R114" s="47">
        <f t="shared" si="76"/>
        <v>0</v>
      </c>
      <c r="S114" s="65">
        <f t="shared" si="61"/>
        <v>0</v>
      </c>
    </row>
    <row r="115" spans="1:19" hidden="1" x14ac:dyDescent="0.25">
      <c r="A115" s="15"/>
      <c r="B115" s="16">
        <v>421110</v>
      </c>
      <c r="C115" s="17" t="s">
        <v>103</v>
      </c>
      <c r="D115" s="83">
        <f>SUM(D116)</f>
        <v>0</v>
      </c>
      <c r="E115" s="67">
        <f t="shared" ref="E115:O115" si="77">SUM(E116)</f>
        <v>0</v>
      </c>
      <c r="F115" s="18">
        <f t="shared" si="77"/>
        <v>0</v>
      </c>
      <c r="G115" s="18">
        <f t="shared" si="77"/>
        <v>0</v>
      </c>
      <c r="H115" s="18">
        <f t="shared" si="77"/>
        <v>0</v>
      </c>
      <c r="I115" s="18">
        <f t="shared" si="77"/>
        <v>0</v>
      </c>
      <c r="J115" s="18">
        <f t="shared" si="77"/>
        <v>0</v>
      </c>
      <c r="K115" s="18">
        <f t="shared" si="77"/>
        <v>0</v>
      </c>
      <c r="L115" s="18">
        <f t="shared" si="77"/>
        <v>0</v>
      </c>
      <c r="M115" s="18">
        <f t="shared" si="77"/>
        <v>0</v>
      </c>
      <c r="N115" s="18">
        <f t="shared" si="77"/>
        <v>0</v>
      </c>
      <c r="O115" s="48">
        <f t="shared" si="77"/>
        <v>0</v>
      </c>
      <c r="P115" s="65">
        <f t="shared" si="60"/>
        <v>0</v>
      </c>
      <c r="Q115" s="48">
        <f t="shared" ref="Q115:R115" si="78">SUM(Q116)</f>
        <v>0</v>
      </c>
      <c r="R115" s="48">
        <f t="shared" si="78"/>
        <v>0</v>
      </c>
      <c r="S115" s="65">
        <f t="shared" si="61"/>
        <v>0</v>
      </c>
    </row>
    <row r="116" spans="1:19" hidden="1" x14ac:dyDescent="0.25">
      <c r="A116" s="15"/>
      <c r="B116" s="16">
        <v>421111</v>
      </c>
      <c r="C116" s="17" t="s">
        <v>103</v>
      </c>
      <c r="D116" s="84"/>
      <c r="E116" s="68"/>
      <c r="F116" s="19"/>
      <c r="G116" s="19"/>
      <c r="H116" s="19"/>
      <c r="I116" s="19"/>
      <c r="J116" s="19"/>
      <c r="K116" s="19"/>
      <c r="L116" s="19"/>
      <c r="M116" s="19"/>
      <c r="N116" s="19"/>
      <c r="O116" s="49"/>
      <c r="P116" s="65">
        <f t="shared" si="60"/>
        <v>0</v>
      </c>
      <c r="Q116" s="49"/>
      <c r="R116" s="49"/>
      <c r="S116" s="65">
        <f t="shared" si="61"/>
        <v>0</v>
      </c>
    </row>
    <row r="117" spans="1:19" hidden="1" x14ac:dyDescent="0.25">
      <c r="A117" s="15"/>
      <c r="B117" s="16">
        <v>421120</v>
      </c>
      <c r="C117" s="17" t="s">
        <v>104</v>
      </c>
      <c r="D117" s="83">
        <f>SUM(D118)</f>
        <v>0</v>
      </c>
      <c r="E117" s="67">
        <f t="shared" ref="E117:O117" si="79">SUM(E118)</f>
        <v>0</v>
      </c>
      <c r="F117" s="18">
        <f t="shared" si="79"/>
        <v>0</v>
      </c>
      <c r="G117" s="18">
        <f t="shared" si="79"/>
        <v>0</v>
      </c>
      <c r="H117" s="18">
        <f t="shared" si="79"/>
        <v>0</v>
      </c>
      <c r="I117" s="18">
        <f t="shared" si="79"/>
        <v>0</v>
      </c>
      <c r="J117" s="18">
        <f t="shared" si="79"/>
        <v>0</v>
      </c>
      <c r="K117" s="18">
        <f t="shared" si="79"/>
        <v>0</v>
      </c>
      <c r="L117" s="18">
        <f t="shared" si="79"/>
        <v>0</v>
      </c>
      <c r="M117" s="18">
        <f t="shared" si="79"/>
        <v>0</v>
      </c>
      <c r="N117" s="18">
        <f t="shared" si="79"/>
        <v>0</v>
      </c>
      <c r="O117" s="48">
        <f t="shared" si="79"/>
        <v>0</v>
      </c>
      <c r="P117" s="65">
        <f t="shared" si="60"/>
        <v>0</v>
      </c>
      <c r="Q117" s="48">
        <f t="shared" ref="Q117:R117" si="80">SUM(Q118)</f>
        <v>0</v>
      </c>
      <c r="R117" s="48">
        <f t="shared" si="80"/>
        <v>0</v>
      </c>
      <c r="S117" s="65">
        <f t="shared" si="61"/>
        <v>0</v>
      </c>
    </row>
    <row r="118" spans="1:19" hidden="1" x14ac:dyDescent="0.25">
      <c r="A118" s="15"/>
      <c r="B118" s="16">
        <v>421121</v>
      </c>
      <c r="C118" s="17" t="s">
        <v>104</v>
      </c>
      <c r="D118" s="84"/>
      <c r="E118" s="68"/>
      <c r="F118" s="19"/>
      <c r="G118" s="19"/>
      <c r="H118" s="19"/>
      <c r="I118" s="19"/>
      <c r="J118" s="19"/>
      <c r="K118" s="19"/>
      <c r="L118" s="19"/>
      <c r="M118" s="19"/>
      <c r="N118" s="19"/>
      <c r="O118" s="49"/>
      <c r="P118" s="65">
        <f t="shared" si="60"/>
        <v>0</v>
      </c>
      <c r="Q118" s="49"/>
      <c r="R118" s="49"/>
      <c r="S118" s="65">
        <f t="shared" si="61"/>
        <v>0</v>
      </c>
    </row>
    <row r="119" spans="1:19" hidden="1" x14ac:dyDescent="0.25">
      <c r="A119" s="11"/>
      <c r="B119" s="27">
        <v>421200</v>
      </c>
      <c r="C119" s="13" t="s">
        <v>105</v>
      </c>
      <c r="D119" s="82">
        <f>SUM(D120,D123)</f>
        <v>0</v>
      </c>
      <c r="E119" s="66">
        <f t="shared" ref="E119:O119" si="81">SUM(E120,E123)</f>
        <v>0</v>
      </c>
      <c r="F119" s="14">
        <f t="shared" si="81"/>
        <v>0</v>
      </c>
      <c r="G119" s="14">
        <f t="shared" si="81"/>
        <v>0</v>
      </c>
      <c r="H119" s="14">
        <f t="shared" si="81"/>
        <v>0</v>
      </c>
      <c r="I119" s="14">
        <f t="shared" si="81"/>
        <v>0</v>
      </c>
      <c r="J119" s="14">
        <f t="shared" si="81"/>
        <v>0</v>
      </c>
      <c r="K119" s="14">
        <f t="shared" si="81"/>
        <v>0</v>
      </c>
      <c r="L119" s="14">
        <f t="shared" si="81"/>
        <v>0</v>
      </c>
      <c r="M119" s="14">
        <f t="shared" si="81"/>
        <v>0</v>
      </c>
      <c r="N119" s="14">
        <f t="shared" si="81"/>
        <v>0</v>
      </c>
      <c r="O119" s="47">
        <f t="shared" si="81"/>
        <v>0</v>
      </c>
      <c r="P119" s="65">
        <f t="shared" si="60"/>
        <v>0</v>
      </c>
      <c r="Q119" s="47">
        <f t="shared" ref="Q119:R119" si="82">SUM(Q120,Q123)</f>
        <v>0</v>
      </c>
      <c r="R119" s="47">
        <f t="shared" si="82"/>
        <v>0</v>
      </c>
      <c r="S119" s="65">
        <f t="shared" si="61"/>
        <v>0</v>
      </c>
    </row>
    <row r="120" spans="1:19" hidden="1" x14ac:dyDescent="0.25">
      <c r="A120" s="15"/>
      <c r="B120" s="23">
        <v>421210</v>
      </c>
      <c r="C120" s="17" t="s">
        <v>106</v>
      </c>
      <c r="D120" s="83">
        <f>SUM(D121:D122)</f>
        <v>0</v>
      </c>
      <c r="E120" s="67">
        <f t="shared" ref="E120:O120" si="83">SUM(E121:E122)</f>
        <v>0</v>
      </c>
      <c r="F120" s="18">
        <f t="shared" si="83"/>
        <v>0</v>
      </c>
      <c r="G120" s="18">
        <f t="shared" si="83"/>
        <v>0</v>
      </c>
      <c r="H120" s="18">
        <f t="shared" si="83"/>
        <v>0</v>
      </c>
      <c r="I120" s="18">
        <f t="shared" si="83"/>
        <v>0</v>
      </c>
      <c r="J120" s="18">
        <f t="shared" si="83"/>
        <v>0</v>
      </c>
      <c r="K120" s="18">
        <f t="shared" si="83"/>
        <v>0</v>
      </c>
      <c r="L120" s="18">
        <f t="shared" si="83"/>
        <v>0</v>
      </c>
      <c r="M120" s="18">
        <f t="shared" si="83"/>
        <v>0</v>
      </c>
      <c r="N120" s="18">
        <f t="shared" si="83"/>
        <v>0</v>
      </c>
      <c r="O120" s="48">
        <f t="shared" si="83"/>
        <v>0</v>
      </c>
      <c r="P120" s="65">
        <f t="shared" si="60"/>
        <v>0</v>
      </c>
      <c r="Q120" s="48">
        <f t="shared" ref="Q120:R120" si="84">SUM(Q121:Q122)</f>
        <v>0</v>
      </c>
      <c r="R120" s="48">
        <f t="shared" si="84"/>
        <v>0</v>
      </c>
      <c r="S120" s="65">
        <f t="shared" si="61"/>
        <v>0</v>
      </c>
    </row>
    <row r="121" spans="1:19" hidden="1" x14ac:dyDescent="0.25">
      <c r="A121" s="15"/>
      <c r="B121" s="23">
        <v>421211</v>
      </c>
      <c r="C121" s="17" t="s">
        <v>106</v>
      </c>
      <c r="D121" s="88"/>
      <c r="E121" s="72"/>
      <c r="F121" s="28"/>
      <c r="G121" s="28"/>
      <c r="H121" s="28"/>
      <c r="I121" s="28"/>
      <c r="J121" s="28"/>
      <c r="K121" s="28"/>
      <c r="L121" s="28"/>
      <c r="M121" s="28"/>
      <c r="N121" s="28"/>
      <c r="O121" s="54"/>
      <c r="P121" s="65">
        <f t="shared" si="60"/>
        <v>0</v>
      </c>
      <c r="Q121" s="54"/>
      <c r="R121" s="54"/>
      <c r="S121" s="65">
        <f t="shared" si="61"/>
        <v>0</v>
      </c>
    </row>
    <row r="122" spans="1:19" ht="25.5" hidden="1" x14ac:dyDescent="0.25">
      <c r="A122" s="15"/>
      <c r="B122" s="23">
        <v>421211</v>
      </c>
      <c r="C122" s="17" t="s">
        <v>545</v>
      </c>
      <c r="D122" s="84"/>
      <c r="E122" s="68"/>
      <c r="F122" s="19"/>
      <c r="G122" s="19"/>
      <c r="H122" s="19"/>
      <c r="I122" s="19"/>
      <c r="J122" s="19"/>
      <c r="K122" s="19"/>
      <c r="L122" s="19"/>
      <c r="M122" s="19"/>
      <c r="N122" s="19"/>
      <c r="O122" s="49"/>
      <c r="P122" s="65">
        <f t="shared" si="60"/>
        <v>0</v>
      </c>
      <c r="Q122" s="49"/>
      <c r="R122" s="49"/>
      <c r="S122" s="65">
        <f t="shared" si="61"/>
        <v>0</v>
      </c>
    </row>
    <row r="123" spans="1:19" hidden="1" x14ac:dyDescent="0.25">
      <c r="A123" s="15"/>
      <c r="B123" s="23">
        <v>421220</v>
      </c>
      <c r="C123" s="17" t="s">
        <v>107</v>
      </c>
      <c r="D123" s="83">
        <f>SUM(D124:D128)</f>
        <v>0</v>
      </c>
      <c r="E123" s="67">
        <f t="shared" ref="E123:O123" si="85">SUM(E124:E128)</f>
        <v>0</v>
      </c>
      <c r="F123" s="18">
        <f t="shared" si="85"/>
        <v>0</v>
      </c>
      <c r="G123" s="18">
        <f t="shared" si="85"/>
        <v>0</v>
      </c>
      <c r="H123" s="18">
        <f t="shared" si="85"/>
        <v>0</v>
      </c>
      <c r="I123" s="18">
        <f t="shared" si="85"/>
        <v>0</v>
      </c>
      <c r="J123" s="18">
        <f t="shared" si="85"/>
        <v>0</v>
      </c>
      <c r="K123" s="18">
        <f t="shared" si="85"/>
        <v>0</v>
      </c>
      <c r="L123" s="18">
        <f t="shared" si="85"/>
        <v>0</v>
      </c>
      <c r="M123" s="18">
        <f t="shared" si="85"/>
        <v>0</v>
      </c>
      <c r="N123" s="18">
        <f t="shared" si="85"/>
        <v>0</v>
      </c>
      <c r="O123" s="48">
        <f t="shared" si="85"/>
        <v>0</v>
      </c>
      <c r="P123" s="65">
        <f t="shared" si="60"/>
        <v>0</v>
      </c>
      <c r="Q123" s="48">
        <f t="shared" ref="Q123:R123" si="86">SUM(Q124:Q128)</f>
        <v>0</v>
      </c>
      <c r="R123" s="48">
        <f t="shared" si="86"/>
        <v>0</v>
      </c>
      <c r="S123" s="65">
        <f t="shared" si="61"/>
        <v>0</v>
      </c>
    </row>
    <row r="124" spans="1:19" hidden="1" x14ac:dyDescent="0.25">
      <c r="A124" s="15"/>
      <c r="B124" s="23">
        <v>421221</v>
      </c>
      <c r="C124" s="17" t="s">
        <v>108</v>
      </c>
      <c r="D124" s="84"/>
      <c r="E124" s="68"/>
      <c r="F124" s="19"/>
      <c r="G124" s="19"/>
      <c r="H124" s="19"/>
      <c r="I124" s="19"/>
      <c r="J124" s="19"/>
      <c r="K124" s="19"/>
      <c r="L124" s="19"/>
      <c r="M124" s="19"/>
      <c r="N124" s="19"/>
      <c r="O124" s="49"/>
      <c r="P124" s="65">
        <f t="shared" si="60"/>
        <v>0</v>
      </c>
      <c r="Q124" s="49"/>
      <c r="R124" s="49"/>
      <c r="S124" s="65">
        <f t="shared" si="61"/>
        <v>0</v>
      </c>
    </row>
    <row r="125" spans="1:19" hidden="1" x14ac:dyDescent="0.25">
      <c r="A125" s="15"/>
      <c r="B125" s="23">
        <v>421222</v>
      </c>
      <c r="C125" s="17" t="s">
        <v>109</v>
      </c>
      <c r="D125" s="84"/>
      <c r="E125" s="68"/>
      <c r="F125" s="19"/>
      <c r="G125" s="19"/>
      <c r="H125" s="19"/>
      <c r="I125" s="19"/>
      <c r="J125" s="19"/>
      <c r="K125" s="19"/>
      <c r="L125" s="19"/>
      <c r="M125" s="19"/>
      <c r="N125" s="19"/>
      <c r="O125" s="49"/>
      <c r="P125" s="65">
        <f t="shared" si="60"/>
        <v>0</v>
      </c>
      <c r="Q125" s="49"/>
      <c r="R125" s="49"/>
      <c r="S125" s="65">
        <f t="shared" si="61"/>
        <v>0</v>
      </c>
    </row>
    <row r="126" spans="1:19" hidden="1" x14ac:dyDescent="0.25">
      <c r="A126" s="15"/>
      <c r="B126" s="23">
        <v>421223</v>
      </c>
      <c r="C126" s="17" t="s">
        <v>110</v>
      </c>
      <c r="D126" s="84"/>
      <c r="E126" s="68"/>
      <c r="F126" s="19"/>
      <c r="G126" s="19"/>
      <c r="H126" s="19"/>
      <c r="I126" s="19"/>
      <c r="J126" s="19"/>
      <c r="K126" s="19"/>
      <c r="L126" s="19"/>
      <c r="M126" s="19"/>
      <c r="N126" s="19"/>
      <c r="O126" s="49"/>
      <c r="P126" s="65">
        <f t="shared" si="60"/>
        <v>0</v>
      </c>
      <c r="Q126" s="49"/>
      <c r="R126" s="49"/>
      <c r="S126" s="65">
        <f t="shared" si="61"/>
        <v>0</v>
      </c>
    </row>
    <row r="127" spans="1:19" hidden="1" x14ac:dyDescent="0.25">
      <c r="A127" s="15"/>
      <c r="B127" s="23">
        <v>421224</v>
      </c>
      <c r="C127" s="17" t="s">
        <v>111</v>
      </c>
      <c r="D127" s="84"/>
      <c r="E127" s="68"/>
      <c r="F127" s="19"/>
      <c r="G127" s="19"/>
      <c r="H127" s="19"/>
      <c r="I127" s="19"/>
      <c r="J127" s="19"/>
      <c r="K127" s="19"/>
      <c r="L127" s="19"/>
      <c r="M127" s="19"/>
      <c r="N127" s="19"/>
      <c r="O127" s="49"/>
      <c r="P127" s="65">
        <f t="shared" si="60"/>
        <v>0</v>
      </c>
      <c r="Q127" s="49"/>
      <c r="R127" s="49"/>
      <c r="S127" s="65">
        <f t="shared" si="61"/>
        <v>0</v>
      </c>
    </row>
    <row r="128" spans="1:19" hidden="1" x14ac:dyDescent="0.25">
      <c r="A128" s="15"/>
      <c r="B128" s="23">
        <v>421225</v>
      </c>
      <c r="C128" s="17" t="s">
        <v>112</v>
      </c>
      <c r="D128" s="84"/>
      <c r="E128" s="68"/>
      <c r="F128" s="19"/>
      <c r="G128" s="19"/>
      <c r="H128" s="19"/>
      <c r="I128" s="19"/>
      <c r="J128" s="19"/>
      <c r="K128" s="19"/>
      <c r="L128" s="19"/>
      <c r="M128" s="19"/>
      <c r="N128" s="19"/>
      <c r="O128" s="49"/>
      <c r="P128" s="65">
        <f t="shared" si="60"/>
        <v>0</v>
      </c>
      <c r="Q128" s="49"/>
      <c r="R128" s="49"/>
      <c r="S128" s="65">
        <f t="shared" si="61"/>
        <v>0</v>
      </c>
    </row>
    <row r="129" spans="1:19" hidden="1" x14ac:dyDescent="0.25">
      <c r="A129" s="11"/>
      <c r="B129" s="27">
        <v>421300</v>
      </c>
      <c r="C129" s="13" t="s">
        <v>113</v>
      </c>
      <c r="D129" s="82">
        <f>SUM(D130,D133+D140)</f>
        <v>0</v>
      </c>
      <c r="E129" s="66">
        <f t="shared" ref="E129:O129" si="87">SUM(E130,E133+E140)</f>
        <v>0</v>
      </c>
      <c r="F129" s="14">
        <f t="shared" si="87"/>
        <v>0</v>
      </c>
      <c r="G129" s="14">
        <f t="shared" si="87"/>
        <v>0</v>
      </c>
      <c r="H129" s="14">
        <f t="shared" si="87"/>
        <v>0</v>
      </c>
      <c r="I129" s="14">
        <f t="shared" si="87"/>
        <v>0</v>
      </c>
      <c r="J129" s="14">
        <f t="shared" si="87"/>
        <v>0</v>
      </c>
      <c r="K129" s="14">
        <f t="shared" si="87"/>
        <v>0</v>
      </c>
      <c r="L129" s="14">
        <f t="shared" si="87"/>
        <v>0</v>
      </c>
      <c r="M129" s="14">
        <f t="shared" si="87"/>
        <v>0</v>
      </c>
      <c r="N129" s="14">
        <f t="shared" si="87"/>
        <v>0</v>
      </c>
      <c r="O129" s="47">
        <f t="shared" si="87"/>
        <v>0</v>
      </c>
      <c r="P129" s="65">
        <f t="shared" si="60"/>
        <v>0</v>
      </c>
      <c r="Q129" s="47">
        <f t="shared" ref="Q129:R129" si="88">SUM(Q130,Q133+Q140)</f>
        <v>0</v>
      </c>
      <c r="R129" s="47">
        <f t="shared" si="88"/>
        <v>0</v>
      </c>
      <c r="S129" s="65">
        <f t="shared" si="61"/>
        <v>0</v>
      </c>
    </row>
    <row r="130" spans="1:19" hidden="1" x14ac:dyDescent="0.25">
      <c r="A130" s="15"/>
      <c r="B130" s="23">
        <v>421310</v>
      </c>
      <c r="C130" s="17" t="s">
        <v>114</v>
      </c>
      <c r="D130" s="83">
        <f>SUM(D131:D132)</f>
        <v>0</v>
      </c>
      <c r="E130" s="67">
        <f t="shared" ref="E130:O130" si="89">SUM(E131:E132)</f>
        <v>0</v>
      </c>
      <c r="F130" s="18">
        <f t="shared" si="89"/>
        <v>0</v>
      </c>
      <c r="G130" s="18">
        <f t="shared" si="89"/>
        <v>0</v>
      </c>
      <c r="H130" s="18">
        <f t="shared" si="89"/>
        <v>0</v>
      </c>
      <c r="I130" s="18">
        <f t="shared" si="89"/>
        <v>0</v>
      </c>
      <c r="J130" s="18">
        <f t="shared" si="89"/>
        <v>0</v>
      </c>
      <c r="K130" s="18">
        <f t="shared" si="89"/>
        <v>0</v>
      </c>
      <c r="L130" s="18">
        <f t="shared" si="89"/>
        <v>0</v>
      </c>
      <c r="M130" s="18">
        <f t="shared" si="89"/>
        <v>0</v>
      </c>
      <c r="N130" s="18">
        <f t="shared" si="89"/>
        <v>0</v>
      </c>
      <c r="O130" s="48">
        <f t="shared" si="89"/>
        <v>0</v>
      </c>
      <c r="P130" s="65">
        <f t="shared" si="60"/>
        <v>0</v>
      </c>
      <c r="Q130" s="48">
        <f t="shared" ref="Q130:R130" si="90">SUM(Q131:Q132)</f>
        <v>0</v>
      </c>
      <c r="R130" s="48">
        <f t="shared" si="90"/>
        <v>0</v>
      </c>
      <c r="S130" s="65">
        <f t="shared" si="61"/>
        <v>0</v>
      </c>
    </row>
    <row r="131" spans="1:19" ht="25.5" hidden="1" x14ac:dyDescent="0.25">
      <c r="A131" s="15"/>
      <c r="B131" s="23">
        <v>421311</v>
      </c>
      <c r="C131" s="17" t="s">
        <v>115</v>
      </c>
      <c r="D131" s="84"/>
      <c r="E131" s="68"/>
      <c r="F131" s="19"/>
      <c r="G131" s="19"/>
      <c r="H131" s="19"/>
      <c r="I131" s="19"/>
      <c r="J131" s="19"/>
      <c r="K131" s="19"/>
      <c r="L131" s="19"/>
      <c r="M131" s="19"/>
      <c r="N131" s="19"/>
      <c r="O131" s="49"/>
      <c r="P131" s="65">
        <f t="shared" si="60"/>
        <v>0</v>
      </c>
      <c r="Q131" s="49"/>
      <c r="R131" s="49"/>
      <c r="S131" s="65">
        <f t="shared" si="61"/>
        <v>0</v>
      </c>
    </row>
    <row r="132" spans="1:19" ht="25.5" hidden="1" x14ac:dyDescent="0.25">
      <c r="A132" s="15"/>
      <c r="B132" s="23">
        <v>421311</v>
      </c>
      <c r="C132" s="17" t="s">
        <v>546</v>
      </c>
      <c r="D132" s="84"/>
      <c r="E132" s="68"/>
      <c r="F132" s="19"/>
      <c r="G132" s="19"/>
      <c r="H132" s="19"/>
      <c r="I132" s="19"/>
      <c r="J132" s="19"/>
      <c r="K132" s="19"/>
      <c r="L132" s="19"/>
      <c r="M132" s="19"/>
      <c r="N132" s="19"/>
      <c r="O132" s="49"/>
      <c r="P132" s="65">
        <f t="shared" si="60"/>
        <v>0</v>
      </c>
      <c r="Q132" s="49"/>
      <c r="R132" s="49"/>
      <c r="S132" s="65">
        <f t="shared" si="61"/>
        <v>0</v>
      </c>
    </row>
    <row r="133" spans="1:19" ht="25.5" hidden="1" x14ac:dyDescent="0.25">
      <c r="A133" s="15"/>
      <c r="B133" s="23">
        <v>421320</v>
      </c>
      <c r="C133" s="17" t="s">
        <v>116</v>
      </c>
      <c r="D133" s="83">
        <f>SUM(D134:D139)</f>
        <v>0</v>
      </c>
      <c r="E133" s="67">
        <f t="shared" ref="E133:O133" si="91">SUM(E134:E139)</f>
        <v>0</v>
      </c>
      <c r="F133" s="18">
        <f t="shared" si="91"/>
        <v>0</v>
      </c>
      <c r="G133" s="18">
        <f t="shared" si="91"/>
        <v>0</v>
      </c>
      <c r="H133" s="18">
        <f t="shared" si="91"/>
        <v>0</v>
      </c>
      <c r="I133" s="18">
        <f t="shared" si="91"/>
        <v>0</v>
      </c>
      <c r="J133" s="18">
        <f t="shared" si="91"/>
        <v>0</v>
      </c>
      <c r="K133" s="18">
        <f t="shared" si="91"/>
        <v>0</v>
      </c>
      <c r="L133" s="18">
        <f t="shared" si="91"/>
        <v>0</v>
      </c>
      <c r="M133" s="18">
        <f t="shared" si="91"/>
        <v>0</v>
      </c>
      <c r="N133" s="18">
        <f t="shared" si="91"/>
        <v>0</v>
      </c>
      <c r="O133" s="48">
        <f t="shared" si="91"/>
        <v>0</v>
      </c>
      <c r="P133" s="65">
        <f t="shared" si="60"/>
        <v>0</v>
      </c>
      <c r="Q133" s="48">
        <f t="shared" ref="Q133:R133" si="92">SUM(Q134:Q139)</f>
        <v>0</v>
      </c>
      <c r="R133" s="48">
        <f t="shared" si="92"/>
        <v>0</v>
      </c>
      <c r="S133" s="65">
        <f t="shared" si="61"/>
        <v>0</v>
      </c>
    </row>
    <row r="134" spans="1:19" hidden="1" x14ac:dyDescent="0.25">
      <c r="A134" s="15"/>
      <c r="B134" s="23">
        <v>421321</v>
      </c>
      <c r="C134" s="17" t="s">
        <v>117</v>
      </c>
      <c r="D134" s="84"/>
      <c r="E134" s="68"/>
      <c r="F134" s="19"/>
      <c r="G134" s="19"/>
      <c r="H134" s="19"/>
      <c r="I134" s="19"/>
      <c r="J134" s="19"/>
      <c r="K134" s="19"/>
      <c r="L134" s="19"/>
      <c r="M134" s="19"/>
      <c r="N134" s="19"/>
      <c r="O134" s="49"/>
      <c r="P134" s="65">
        <f t="shared" si="60"/>
        <v>0</v>
      </c>
      <c r="Q134" s="49"/>
      <c r="R134" s="49"/>
      <c r="S134" s="65">
        <f t="shared" si="61"/>
        <v>0</v>
      </c>
    </row>
    <row r="135" spans="1:19" hidden="1" x14ac:dyDescent="0.25">
      <c r="A135" s="15"/>
      <c r="B135" s="23">
        <v>421322</v>
      </c>
      <c r="C135" s="17" t="s">
        <v>118</v>
      </c>
      <c r="D135" s="84"/>
      <c r="E135" s="68"/>
      <c r="F135" s="19"/>
      <c r="G135" s="19"/>
      <c r="H135" s="19"/>
      <c r="I135" s="19"/>
      <c r="J135" s="19"/>
      <c r="K135" s="19"/>
      <c r="L135" s="19"/>
      <c r="M135" s="19"/>
      <c r="N135" s="19"/>
      <c r="O135" s="49"/>
      <c r="P135" s="65">
        <f t="shared" si="60"/>
        <v>0</v>
      </c>
      <c r="Q135" s="49"/>
      <c r="R135" s="49"/>
      <c r="S135" s="65">
        <f t="shared" si="61"/>
        <v>0</v>
      </c>
    </row>
    <row r="136" spans="1:19" ht="25.5" hidden="1" x14ac:dyDescent="0.25">
      <c r="A136" s="15"/>
      <c r="B136" s="23">
        <v>421323</v>
      </c>
      <c r="C136" s="17" t="s">
        <v>551</v>
      </c>
      <c r="D136" s="84"/>
      <c r="E136" s="68"/>
      <c r="F136" s="19"/>
      <c r="G136" s="19"/>
      <c r="H136" s="19"/>
      <c r="I136" s="19"/>
      <c r="J136" s="19"/>
      <c r="K136" s="19"/>
      <c r="L136" s="19"/>
      <c r="M136" s="19"/>
      <c r="N136" s="19"/>
      <c r="O136" s="49"/>
      <c r="P136" s="65">
        <f t="shared" si="60"/>
        <v>0</v>
      </c>
      <c r="Q136" s="49"/>
      <c r="R136" s="49"/>
      <c r="S136" s="65">
        <f t="shared" si="61"/>
        <v>0</v>
      </c>
    </row>
    <row r="137" spans="1:19" hidden="1" x14ac:dyDescent="0.25">
      <c r="A137" s="15"/>
      <c r="B137" s="23">
        <v>421324</v>
      </c>
      <c r="C137" s="17" t="s">
        <v>119</v>
      </c>
      <c r="D137" s="84"/>
      <c r="E137" s="68"/>
      <c r="F137" s="19"/>
      <c r="G137" s="19"/>
      <c r="H137" s="19"/>
      <c r="I137" s="19"/>
      <c r="J137" s="19"/>
      <c r="K137" s="19"/>
      <c r="L137" s="19"/>
      <c r="M137" s="19"/>
      <c r="N137" s="19"/>
      <c r="O137" s="49"/>
      <c r="P137" s="65">
        <f t="shared" si="60"/>
        <v>0</v>
      </c>
      <c r="Q137" s="49"/>
      <c r="R137" s="49"/>
      <c r="S137" s="65">
        <f t="shared" si="61"/>
        <v>0</v>
      </c>
    </row>
    <row r="138" spans="1:19" ht="42" hidden="1" customHeight="1" x14ac:dyDescent="0.25">
      <c r="A138" s="15"/>
      <c r="B138" s="23">
        <v>421325</v>
      </c>
      <c r="C138" s="17" t="s">
        <v>120</v>
      </c>
      <c r="D138" s="84"/>
      <c r="E138" s="68"/>
      <c r="F138" s="19"/>
      <c r="G138" s="19"/>
      <c r="H138" s="19"/>
      <c r="I138" s="19"/>
      <c r="J138" s="19"/>
      <c r="K138" s="19"/>
      <c r="L138" s="19"/>
      <c r="M138" s="19"/>
      <c r="N138" s="19"/>
      <c r="O138" s="49"/>
      <c r="P138" s="65">
        <f t="shared" si="60"/>
        <v>0</v>
      </c>
      <c r="Q138" s="49"/>
      <c r="R138" s="49"/>
      <c r="S138" s="65">
        <f t="shared" si="61"/>
        <v>0</v>
      </c>
    </row>
    <row r="139" spans="1:19" ht="40.5" hidden="1" customHeight="1" x14ac:dyDescent="0.25">
      <c r="A139" s="15"/>
      <c r="B139" s="23">
        <v>421325</v>
      </c>
      <c r="C139" s="17" t="s">
        <v>121</v>
      </c>
      <c r="D139" s="84"/>
      <c r="E139" s="68"/>
      <c r="F139" s="19"/>
      <c r="G139" s="19"/>
      <c r="H139" s="19"/>
      <c r="I139" s="19"/>
      <c r="J139" s="19"/>
      <c r="K139" s="19"/>
      <c r="L139" s="19"/>
      <c r="M139" s="19"/>
      <c r="N139" s="19"/>
      <c r="O139" s="49"/>
      <c r="P139" s="65">
        <f t="shared" si="60"/>
        <v>0</v>
      </c>
      <c r="Q139" s="49"/>
      <c r="R139" s="49"/>
      <c r="S139" s="65">
        <f t="shared" si="61"/>
        <v>0</v>
      </c>
    </row>
    <row r="140" spans="1:19" hidden="1" x14ac:dyDescent="0.25">
      <c r="A140" s="15"/>
      <c r="B140" s="23">
        <v>421390</v>
      </c>
      <c r="C140" s="17" t="s">
        <v>122</v>
      </c>
      <c r="D140" s="85">
        <f>SUM(D141:D142)</f>
        <v>0</v>
      </c>
      <c r="E140" s="69">
        <f t="shared" ref="E140:O140" si="93">SUM(E141:E142)</f>
        <v>0</v>
      </c>
      <c r="F140" s="20">
        <f t="shared" si="93"/>
        <v>0</v>
      </c>
      <c r="G140" s="20">
        <f t="shared" si="93"/>
        <v>0</v>
      </c>
      <c r="H140" s="20">
        <f t="shared" si="93"/>
        <v>0</v>
      </c>
      <c r="I140" s="20">
        <f t="shared" si="93"/>
        <v>0</v>
      </c>
      <c r="J140" s="20">
        <f t="shared" si="93"/>
        <v>0</v>
      </c>
      <c r="K140" s="20">
        <f t="shared" si="93"/>
        <v>0</v>
      </c>
      <c r="L140" s="20">
        <f t="shared" si="93"/>
        <v>0</v>
      </c>
      <c r="M140" s="20">
        <f t="shared" si="93"/>
        <v>0</v>
      </c>
      <c r="N140" s="20">
        <f t="shared" si="93"/>
        <v>0</v>
      </c>
      <c r="O140" s="50">
        <f t="shared" si="93"/>
        <v>0</v>
      </c>
      <c r="P140" s="65">
        <f t="shared" si="60"/>
        <v>0</v>
      </c>
      <c r="Q140" s="50">
        <f t="shared" ref="Q140:R140" si="94">SUM(Q141:Q142)</f>
        <v>0</v>
      </c>
      <c r="R140" s="50">
        <f t="shared" si="94"/>
        <v>0</v>
      </c>
      <c r="S140" s="65">
        <f t="shared" si="61"/>
        <v>0</v>
      </c>
    </row>
    <row r="141" spans="1:19" ht="33.75" hidden="1" customHeight="1" x14ac:dyDescent="0.25">
      <c r="A141" s="15"/>
      <c r="B141" s="23">
        <v>421391</v>
      </c>
      <c r="C141" s="17" t="s">
        <v>123</v>
      </c>
      <c r="D141" s="84"/>
      <c r="E141" s="68"/>
      <c r="F141" s="19"/>
      <c r="G141" s="19"/>
      <c r="H141" s="19"/>
      <c r="I141" s="19"/>
      <c r="J141" s="19"/>
      <c r="K141" s="19"/>
      <c r="L141" s="19"/>
      <c r="M141" s="19"/>
      <c r="N141" s="19"/>
      <c r="O141" s="49"/>
      <c r="P141" s="65">
        <f t="shared" si="60"/>
        <v>0</v>
      </c>
      <c r="Q141" s="49"/>
      <c r="R141" s="49"/>
      <c r="S141" s="65">
        <f t="shared" si="61"/>
        <v>0</v>
      </c>
    </row>
    <row r="142" spans="1:19" hidden="1" x14ac:dyDescent="0.25">
      <c r="A142" s="15"/>
      <c r="B142" s="23">
        <v>421392</v>
      </c>
      <c r="C142" s="17" t="s">
        <v>124</v>
      </c>
      <c r="D142" s="84"/>
      <c r="E142" s="68"/>
      <c r="F142" s="19"/>
      <c r="G142" s="19"/>
      <c r="H142" s="19"/>
      <c r="I142" s="19"/>
      <c r="J142" s="19"/>
      <c r="K142" s="19"/>
      <c r="L142" s="19"/>
      <c r="M142" s="19"/>
      <c r="N142" s="19"/>
      <c r="O142" s="49"/>
      <c r="P142" s="65">
        <f t="shared" si="60"/>
        <v>0</v>
      </c>
      <c r="Q142" s="49"/>
      <c r="R142" s="49"/>
      <c r="S142" s="65">
        <f t="shared" si="61"/>
        <v>0</v>
      </c>
    </row>
    <row r="143" spans="1:19" hidden="1" x14ac:dyDescent="0.25">
      <c r="A143" s="11"/>
      <c r="B143" s="27">
        <v>421400</v>
      </c>
      <c r="C143" s="13" t="s">
        <v>125</v>
      </c>
      <c r="D143" s="82">
        <f>SUM(D144,D149)</f>
        <v>0</v>
      </c>
      <c r="E143" s="66">
        <f t="shared" ref="E143:O143" si="95">SUM(E144,E149)</f>
        <v>0</v>
      </c>
      <c r="F143" s="14">
        <f t="shared" si="95"/>
        <v>0</v>
      </c>
      <c r="G143" s="14">
        <f t="shared" si="95"/>
        <v>0</v>
      </c>
      <c r="H143" s="14">
        <f t="shared" si="95"/>
        <v>0</v>
      </c>
      <c r="I143" s="14">
        <f t="shared" si="95"/>
        <v>0</v>
      </c>
      <c r="J143" s="14">
        <f t="shared" si="95"/>
        <v>0</v>
      </c>
      <c r="K143" s="14">
        <f t="shared" si="95"/>
        <v>0</v>
      </c>
      <c r="L143" s="14">
        <f t="shared" si="95"/>
        <v>0</v>
      </c>
      <c r="M143" s="14">
        <f t="shared" si="95"/>
        <v>0</v>
      </c>
      <c r="N143" s="14">
        <f t="shared" si="95"/>
        <v>0</v>
      </c>
      <c r="O143" s="47">
        <f t="shared" si="95"/>
        <v>0</v>
      </c>
      <c r="P143" s="65">
        <f t="shared" si="60"/>
        <v>0</v>
      </c>
      <c r="Q143" s="47">
        <f t="shared" ref="Q143:R143" si="96">SUM(Q144,Q149)</f>
        <v>0</v>
      </c>
      <c r="R143" s="47">
        <f t="shared" si="96"/>
        <v>0</v>
      </c>
      <c r="S143" s="65">
        <f t="shared" si="61"/>
        <v>0</v>
      </c>
    </row>
    <row r="144" spans="1:19" hidden="1" x14ac:dyDescent="0.25">
      <c r="A144" s="15"/>
      <c r="B144" s="23">
        <v>421410</v>
      </c>
      <c r="C144" s="17" t="s">
        <v>126</v>
      </c>
      <c r="D144" s="83">
        <f>SUM(D145:D148)</f>
        <v>0</v>
      </c>
      <c r="E144" s="67">
        <f t="shared" ref="E144:O144" si="97">SUM(E145:E148)</f>
        <v>0</v>
      </c>
      <c r="F144" s="18">
        <f t="shared" si="97"/>
        <v>0</v>
      </c>
      <c r="G144" s="18">
        <f t="shared" si="97"/>
        <v>0</v>
      </c>
      <c r="H144" s="18">
        <f t="shared" si="97"/>
        <v>0</v>
      </c>
      <c r="I144" s="18">
        <f t="shared" si="97"/>
        <v>0</v>
      </c>
      <c r="J144" s="18">
        <f t="shared" si="97"/>
        <v>0</v>
      </c>
      <c r="K144" s="18">
        <f t="shared" si="97"/>
        <v>0</v>
      </c>
      <c r="L144" s="18">
        <f t="shared" si="97"/>
        <v>0</v>
      </c>
      <c r="M144" s="18">
        <f t="shared" si="97"/>
        <v>0</v>
      </c>
      <c r="N144" s="18">
        <f t="shared" si="97"/>
        <v>0</v>
      </c>
      <c r="O144" s="48">
        <f t="shared" si="97"/>
        <v>0</v>
      </c>
      <c r="P144" s="65">
        <f t="shared" si="60"/>
        <v>0</v>
      </c>
      <c r="Q144" s="48">
        <f t="shared" ref="Q144:R144" si="98">SUM(Q145:Q148)</f>
        <v>0</v>
      </c>
      <c r="R144" s="48">
        <f t="shared" si="98"/>
        <v>0</v>
      </c>
      <c r="S144" s="65">
        <f t="shared" si="61"/>
        <v>0</v>
      </c>
    </row>
    <row r="145" spans="1:19" hidden="1" x14ac:dyDescent="0.25">
      <c r="A145" s="15"/>
      <c r="B145" s="23">
        <v>421411</v>
      </c>
      <c r="C145" s="17" t="s">
        <v>127</v>
      </c>
      <c r="D145" s="84"/>
      <c r="E145" s="68"/>
      <c r="F145" s="19"/>
      <c r="G145" s="19"/>
      <c r="H145" s="19"/>
      <c r="I145" s="19"/>
      <c r="J145" s="19"/>
      <c r="K145" s="19"/>
      <c r="L145" s="19"/>
      <c r="M145" s="19"/>
      <c r="N145" s="19"/>
      <c r="O145" s="49"/>
      <c r="P145" s="65">
        <f t="shared" si="60"/>
        <v>0</v>
      </c>
      <c r="Q145" s="49"/>
      <c r="R145" s="49"/>
      <c r="S145" s="65">
        <f t="shared" si="61"/>
        <v>0</v>
      </c>
    </row>
    <row r="146" spans="1:19" hidden="1" x14ac:dyDescent="0.25">
      <c r="A146" s="15"/>
      <c r="B146" s="23">
        <v>421412</v>
      </c>
      <c r="C146" s="17" t="s">
        <v>128</v>
      </c>
      <c r="D146" s="84"/>
      <c r="E146" s="68"/>
      <c r="F146" s="19"/>
      <c r="G146" s="19"/>
      <c r="H146" s="19"/>
      <c r="I146" s="19"/>
      <c r="J146" s="19"/>
      <c r="K146" s="19"/>
      <c r="L146" s="19"/>
      <c r="M146" s="19"/>
      <c r="N146" s="19"/>
      <c r="O146" s="49"/>
      <c r="P146" s="65">
        <f t="shared" si="60"/>
        <v>0</v>
      </c>
      <c r="Q146" s="49"/>
      <c r="R146" s="49"/>
      <c r="S146" s="65">
        <f t="shared" si="61"/>
        <v>0</v>
      </c>
    </row>
    <row r="147" spans="1:19" hidden="1" x14ac:dyDescent="0.25">
      <c r="A147" s="15"/>
      <c r="B147" s="23">
        <v>421414</v>
      </c>
      <c r="C147" s="17" t="s">
        <v>129</v>
      </c>
      <c r="D147" s="84"/>
      <c r="E147" s="68"/>
      <c r="F147" s="19"/>
      <c r="G147" s="19"/>
      <c r="H147" s="19"/>
      <c r="I147" s="19"/>
      <c r="J147" s="19"/>
      <c r="K147" s="19"/>
      <c r="L147" s="19"/>
      <c r="M147" s="19"/>
      <c r="N147" s="19"/>
      <c r="O147" s="49"/>
      <c r="P147" s="65">
        <f t="shared" si="60"/>
        <v>0</v>
      </c>
      <c r="Q147" s="49"/>
      <c r="R147" s="49"/>
      <c r="S147" s="65">
        <f t="shared" si="61"/>
        <v>0</v>
      </c>
    </row>
    <row r="148" spans="1:19" ht="25.5" hidden="1" x14ac:dyDescent="0.25">
      <c r="A148" s="15"/>
      <c r="B148" s="23">
        <v>421419</v>
      </c>
      <c r="C148" s="17" t="s">
        <v>552</v>
      </c>
      <c r="D148" s="84"/>
      <c r="E148" s="68"/>
      <c r="F148" s="19"/>
      <c r="G148" s="19"/>
      <c r="H148" s="19"/>
      <c r="I148" s="19"/>
      <c r="J148" s="19"/>
      <c r="K148" s="19"/>
      <c r="L148" s="19"/>
      <c r="M148" s="19"/>
      <c r="N148" s="19"/>
      <c r="O148" s="49"/>
      <c r="P148" s="65">
        <f t="shared" si="60"/>
        <v>0</v>
      </c>
      <c r="Q148" s="49"/>
      <c r="R148" s="49"/>
      <c r="S148" s="65">
        <f t="shared" si="61"/>
        <v>0</v>
      </c>
    </row>
    <row r="149" spans="1:19" hidden="1" x14ac:dyDescent="0.25">
      <c r="A149" s="15"/>
      <c r="B149" s="23">
        <v>421420</v>
      </c>
      <c r="C149" s="17" t="s">
        <v>130</v>
      </c>
      <c r="D149" s="83">
        <f>SUM(D150:D152)</f>
        <v>0</v>
      </c>
      <c r="E149" s="67">
        <f t="shared" ref="E149:O149" si="99">SUM(E150:E152)</f>
        <v>0</v>
      </c>
      <c r="F149" s="18">
        <f t="shared" si="99"/>
        <v>0</v>
      </c>
      <c r="G149" s="18">
        <f t="shared" si="99"/>
        <v>0</v>
      </c>
      <c r="H149" s="18">
        <f t="shared" si="99"/>
        <v>0</v>
      </c>
      <c r="I149" s="18">
        <f t="shared" si="99"/>
        <v>0</v>
      </c>
      <c r="J149" s="18">
        <f t="shared" si="99"/>
        <v>0</v>
      </c>
      <c r="K149" s="18">
        <f t="shared" si="99"/>
        <v>0</v>
      </c>
      <c r="L149" s="18">
        <f t="shared" si="99"/>
        <v>0</v>
      </c>
      <c r="M149" s="18">
        <f t="shared" si="99"/>
        <v>0</v>
      </c>
      <c r="N149" s="18">
        <f t="shared" si="99"/>
        <v>0</v>
      </c>
      <c r="O149" s="48">
        <f t="shared" si="99"/>
        <v>0</v>
      </c>
      <c r="P149" s="65">
        <f t="shared" si="60"/>
        <v>0</v>
      </c>
      <c r="Q149" s="48">
        <f t="shared" ref="Q149:R149" si="100">SUM(Q150:Q152)</f>
        <v>0</v>
      </c>
      <c r="R149" s="48">
        <f t="shared" si="100"/>
        <v>0</v>
      </c>
      <c r="S149" s="65">
        <f t="shared" si="61"/>
        <v>0</v>
      </c>
    </row>
    <row r="150" spans="1:19" hidden="1" x14ac:dyDescent="0.25">
      <c r="A150" s="15"/>
      <c r="B150" s="23">
        <v>421421</v>
      </c>
      <c r="C150" s="17" t="s">
        <v>693</v>
      </c>
      <c r="D150" s="84"/>
      <c r="E150" s="68"/>
      <c r="F150" s="19"/>
      <c r="G150" s="19"/>
      <c r="H150" s="19"/>
      <c r="I150" s="19"/>
      <c r="J150" s="19"/>
      <c r="K150" s="19"/>
      <c r="L150" s="19"/>
      <c r="M150" s="19"/>
      <c r="N150" s="19"/>
      <c r="O150" s="49"/>
      <c r="P150" s="65">
        <f t="shared" si="60"/>
        <v>0</v>
      </c>
      <c r="Q150" s="49"/>
      <c r="R150" s="49"/>
      <c r="S150" s="65">
        <f t="shared" si="61"/>
        <v>0</v>
      </c>
    </row>
    <row r="151" spans="1:19" hidden="1" x14ac:dyDescent="0.25">
      <c r="A151" s="15"/>
      <c r="B151" s="23">
        <v>421422</v>
      </c>
      <c r="C151" s="17" t="s">
        <v>132</v>
      </c>
      <c r="D151" s="84"/>
      <c r="E151" s="68"/>
      <c r="F151" s="19"/>
      <c r="G151" s="19"/>
      <c r="H151" s="19"/>
      <c r="I151" s="19"/>
      <c r="J151" s="19"/>
      <c r="K151" s="19"/>
      <c r="L151" s="19"/>
      <c r="M151" s="19"/>
      <c r="N151" s="19"/>
      <c r="O151" s="49"/>
      <c r="P151" s="65">
        <f t="shared" si="60"/>
        <v>0</v>
      </c>
      <c r="Q151" s="49"/>
      <c r="R151" s="49"/>
      <c r="S151" s="65">
        <f t="shared" si="61"/>
        <v>0</v>
      </c>
    </row>
    <row r="152" spans="1:19" hidden="1" x14ac:dyDescent="0.25">
      <c r="A152" s="15"/>
      <c r="B152" s="23">
        <v>421429</v>
      </c>
      <c r="C152" s="17" t="s">
        <v>133</v>
      </c>
      <c r="D152" s="84"/>
      <c r="E152" s="68"/>
      <c r="F152" s="19"/>
      <c r="G152" s="19"/>
      <c r="H152" s="19"/>
      <c r="I152" s="19"/>
      <c r="J152" s="19"/>
      <c r="K152" s="19"/>
      <c r="L152" s="19"/>
      <c r="M152" s="19"/>
      <c r="N152" s="19"/>
      <c r="O152" s="49"/>
      <c r="P152" s="65">
        <f t="shared" si="60"/>
        <v>0</v>
      </c>
      <c r="Q152" s="49"/>
      <c r="R152" s="49"/>
      <c r="S152" s="65">
        <f t="shared" si="61"/>
        <v>0</v>
      </c>
    </row>
    <row r="153" spans="1:19" hidden="1" x14ac:dyDescent="0.25">
      <c r="A153" s="11"/>
      <c r="B153" s="27">
        <v>421500</v>
      </c>
      <c r="C153" s="13" t="s">
        <v>134</v>
      </c>
      <c r="D153" s="82">
        <f>SUM(D154,D159)</f>
        <v>0</v>
      </c>
      <c r="E153" s="66">
        <f t="shared" ref="E153:O153" si="101">SUM(E154,E159)</f>
        <v>0</v>
      </c>
      <c r="F153" s="14">
        <f t="shared" si="101"/>
        <v>0</v>
      </c>
      <c r="G153" s="14">
        <f t="shared" si="101"/>
        <v>0</v>
      </c>
      <c r="H153" s="14">
        <f t="shared" si="101"/>
        <v>0</v>
      </c>
      <c r="I153" s="14">
        <f t="shared" si="101"/>
        <v>0</v>
      </c>
      <c r="J153" s="14">
        <f t="shared" si="101"/>
        <v>0</v>
      </c>
      <c r="K153" s="14">
        <f t="shared" si="101"/>
        <v>0</v>
      </c>
      <c r="L153" s="14">
        <f t="shared" si="101"/>
        <v>0</v>
      </c>
      <c r="M153" s="14">
        <f t="shared" si="101"/>
        <v>0</v>
      </c>
      <c r="N153" s="14">
        <f t="shared" si="101"/>
        <v>0</v>
      </c>
      <c r="O153" s="47">
        <f t="shared" si="101"/>
        <v>0</v>
      </c>
      <c r="P153" s="65">
        <f t="shared" si="60"/>
        <v>0</v>
      </c>
      <c r="Q153" s="47">
        <f t="shared" ref="Q153:R153" si="102">SUM(Q154,Q159)</f>
        <v>0</v>
      </c>
      <c r="R153" s="47">
        <f t="shared" si="102"/>
        <v>0</v>
      </c>
      <c r="S153" s="65">
        <f t="shared" si="61"/>
        <v>0</v>
      </c>
    </row>
    <row r="154" spans="1:19" hidden="1" x14ac:dyDescent="0.25">
      <c r="A154" s="15"/>
      <c r="B154" s="23">
        <v>421510</v>
      </c>
      <c r="C154" s="17" t="s">
        <v>135</v>
      </c>
      <c r="D154" s="83">
        <f>SUM(D155:D158)</f>
        <v>0</v>
      </c>
      <c r="E154" s="67">
        <f t="shared" ref="E154:O154" si="103">SUM(E155:E158)</f>
        <v>0</v>
      </c>
      <c r="F154" s="18">
        <f t="shared" si="103"/>
        <v>0</v>
      </c>
      <c r="G154" s="18">
        <f t="shared" si="103"/>
        <v>0</v>
      </c>
      <c r="H154" s="18">
        <f t="shared" si="103"/>
        <v>0</v>
      </c>
      <c r="I154" s="18">
        <f t="shared" si="103"/>
        <v>0</v>
      </c>
      <c r="J154" s="18">
        <f t="shared" si="103"/>
        <v>0</v>
      </c>
      <c r="K154" s="18">
        <f t="shared" si="103"/>
        <v>0</v>
      </c>
      <c r="L154" s="18">
        <f t="shared" si="103"/>
        <v>0</v>
      </c>
      <c r="M154" s="18">
        <f t="shared" si="103"/>
        <v>0</v>
      </c>
      <c r="N154" s="18">
        <f t="shared" si="103"/>
        <v>0</v>
      </c>
      <c r="O154" s="48">
        <f t="shared" si="103"/>
        <v>0</v>
      </c>
      <c r="P154" s="65">
        <f t="shared" si="60"/>
        <v>0</v>
      </c>
      <c r="Q154" s="48">
        <f t="shared" ref="Q154:R154" si="104">SUM(Q155:Q158)</f>
        <v>0</v>
      </c>
      <c r="R154" s="48">
        <f t="shared" si="104"/>
        <v>0</v>
      </c>
      <c r="S154" s="65">
        <f t="shared" si="61"/>
        <v>0</v>
      </c>
    </row>
    <row r="155" spans="1:19" hidden="1" x14ac:dyDescent="0.25">
      <c r="A155" s="15"/>
      <c r="B155" s="23">
        <v>421511</v>
      </c>
      <c r="C155" s="17" t="s">
        <v>136</v>
      </c>
      <c r="D155" s="84"/>
      <c r="E155" s="68"/>
      <c r="F155" s="19"/>
      <c r="G155" s="19"/>
      <c r="H155" s="19"/>
      <c r="I155" s="19"/>
      <c r="J155" s="19"/>
      <c r="K155" s="19"/>
      <c r="L155" s="19"/>
      <c r="M155" s="19"/>
      <c r="N155" s="19"/>
      <c r="O155" s="49"/>
      <c r="P155" s="65">
        <f t="shared" si="60"/>
        <v>0</v>
      </c>
      <c r="Q155" s="49"/>
      <c r="R155" s="49"/>
      <c r="S155" s="65">
        <f t="shared" si="61"/>
        <v>0</v>
      </c>
    </row>
    <row r="156" spans="1:19" ht="69.75" hidden="1" customHeight="1" x14ac:dyDescent="0.25">
      <c r="A156" s="15"/>
      <c r="B156" s="23">
        <v>421512</v>
      </c>
      <c r="C156" s="17" t="s">
        <v>137</v>
      </c>
      <c r="D156" s="84"/>
      <c r="E156" s="68"/>
      <c r="F156" s="19"/>
      <c r="G156" s="19"/>
      <c r="H156" s="19"/>
      <c r="I156" s="19"/>
      <c r="J156" s="19"/>
      <c r="K156" s="19"/>
      <c r="L156" s="19"/>
      <c r="M156" s="19"/>
      <c r="N156" s="19"/>
      <c r="O156" s="49"/>
      <c r="P156" s="65">
        <f t="shared" si="60"/>
        <v>0</v>
      </c>
      <c r="Q156" s="49"/>
      <c r="R156" s="49"/>
      <c r="S156" s="65">
        <f t="shared" si="61"/>
        <v>0</v>
      </c>
    </row>
    <row r="157" spans="1:19" hidden="1" x14ac:dyDescent="0.25">
      <c r="A157" s="15"/>
      <c r="B157" s="23">
        <v>421513</v>
      </c>
      <c r="C157" s="17" t="s">
        <v>138</v>
      </c>
      <c r="D157" s="84"/>
      <c r="E157" s="68"/>
      <c r="F157" s="19"/>
      <c r="G157" s="19"/>
      <c r="H157" s="19"/>
      <c r="I157" s="19"/>
      <c r="J157" s="19"/>
      <c r="K157" s="19"/>
      <c r="L157" s="19"/>
      <c r="M157" s="19"/>
      <c r="N157" s="19"/>
      <c r="O157" s="49"/>
      <c r="P157" s="65">
        <f t="shared" si="60"/>
        <v>0</v>
      </c>
      <c r="Q157" s="49"/>
      <c r="R157" s="49"/>
      <c r="S157" s="65">
        <f t="shared" si="61"/>
        <v>0</v>
      </c>
    </row>
    <row r="158" spans="1:19" ht="25.5" hidden="1" x14ac:dyDescent="0.25">
      <c r="A158" s="15"/>
      <c r="B158" s="23">
        <v>421519</v>
      </c>
      <c r="C158" s="17" t="s">
        <v>139</v>
      </c>
      <c r="D158" s="84"/>
      <c r="E158" s="68"/>
      <c r="F158" s="19"/>
      <c r="G158" s="19"/>
      <c r="H158" s="19"/>
      <c r="I158" s="19"/>
      <c r="J158" s="19"/>
      <c r="K158" s="19"/>
      <c r="L158" s="19"/>
      <c r="M158" s="19"/>
      <c r="N158" s="19"/>
      <c r="O158" s="49"/>
      <c r="P158" s="65">
        <f t="shared" si="60"/>
        <v>0</v>
      </c>
      <c r="Q158" s="49"/>
      <c r="R158" s="49"/>
      <c r="S158" s="65">
        <f t="shared" si="61"/>
        <v>0</v>
      </c>
    </row>
    <row r="159" spans="1:19" hidden="1" x14ac:dyDescent="0.25">
      <c r="A159" s="15"/>
      <c r="B159" s="23">
        <v>421520</v>
      </c>
      <c r="C159" s="17" t="s">
        <v>140</v>
      </c>
      <c r="D159" s="83">
        <f>SUM(D160:D162)</f>
        <v>0</v>
      </c>
      <c r="E159" s="67">
        <f t="shared" ref="E159:O159" si="105">SUM(E160:E162)</f>
        <v>0</v>
      </c>
      <c r="F159" s="18">
        <f t="shared" si="105"/>
        <v>0</v>
      </c>
      <c r="G159" s="18">
        <f t="shared" si="105"/>
        <v>0</v>
      </c>
      <c r="H159" s="18">
        <f t="shared" si="105"/>
        <v>0</v>
      </c>
      <c r="I159" s="18">
        <f t="shared" si="105"/>
        <v>0</v>
      </c>
      <c r="J159" s="18">
        <f t="shared" si="105"/>
        <v>0</v>
      </c>
      <c r="K159" s="18">
        <f t="shared" si="105"/>
        <v>0</v>
      </c>
      <c r="L159" s="18">
        <f t="shared" si="105"/>
        <v>0</v>
      </c>
      <c r="M159" s="18">
        <f t="shared" si="105"/>
        <v>0</v>
      </c>
      <c r="N159" s="18">
        <f t="shared" si="105"/>
        <v>0</v>
      </c>
      <c r="O159" s="48">
        <f t="shared" si="105"/>
        <v>0</v>
      </c>
      <c r="P159" s="65">
        <f t="shared" si="60"/>
        <v>0</v>
      </c>
      <c r="Q159" s="48">
        <f t="shared" ref="Q159:R159" si="106">SUM(Q160:Q162)</f>
        <v>0</v>
      </c>
      <c r="R159" s="48">
        <f t="shared" si="106"/>
        <v>0</v>
      </c>
      <c r="S159" s="65">
        <f t="shared" si="61"/>
        <v>0</v>
      </c>
    </row>
    <row r="160" spans="1:19" ht="25.5" hidden="1" x14ac:dyDescent="0.25">
      <c r="A160" s="15"/>
      <c r="B160" s="23">
        <v>421521</v>
      </c>
      <c r="C160" s="17" t="s">
        <v>141</v>
      </c>
      <c r="D160" s="84"/>
      <c r="E160" s="68"/>
      <c r="F160" s="19"/>
      <c r="G160" s="19"/>
      <c r="H160" s="19"/>
      <c r="I160" s="19"/>
      <c r="J160" s="19"/>
      <c r="K160" s="19"/>
      <c r="L160" s="19"/>
      <c r="M160" s="19"/>
      <c r="N160" s="19"/>
      <c r="O160" s="49"/>
      <c r="P160" s="65">
        <f t="shared" si="60"/>
        <v>0</v>
      </c>
      <c r="Q160" s="49"/>
      <c r="R160" s="49"/>
      <c r="S160" s="65">
        <f t="shared" si="61"/>
        <v>0</v>
      </c>
    </row>
    <row r="161" spans="1:19" ht="63.75" hidden="1" customHeight="1" x14ac:dyDescent="0.25">
      <c r="A161" s="15"/>
      <c r="B161" s="23">
        <v>421522</v>
      </c>
      <c r="C161" s="17" t="s">
        <v>553</v>
      </c>
      <c r="D161" s="84"/>
      <c r="E161" s="68"/>
      <c r="F161" s="19"/>
      <c r="G161" s="19"/>
      <c r="H161" s="19"/>
      <c r="I161" s="19"/>
      <c r="J161" s="19"/>
      <c r="K161" s="19"/>
      <c r="L161" s="19"/>
      <c r="M161" s="19"/>
      <c r="N161" s="19"/>
      <c r="O161" s="49"/>
      <c r="P161" s="65">
        <f t="shared" ref="P161:P224" si="107">SUM(E161:O161)</f>
        <v>0</v>
      </c>
      <c r="Q161" s="49"/>
      <c r="R161" s="49"/>
      <c r="S161" s="65">
        <f t="shared" ref="S161:S224" si="108">SUM(P161:R161)</f>
        <v>0</v>
      </c>
    </row>
    <row r="162" spans="1:19" ht="59.25" hidden="1" customHeight="1" x14ac:dyDescent="0.25">
      <c r="A162" s="15"/>
      <c r="B162" s="23">
        <v>421523</v>
      </c>
      <c r="C162" s="17" t="s">
        <v>554</v>
      </c>
      <c r="D162" s="84"/>
      <c r="E162" s="68"/>
      <c r="F162" s="19"/>
      <c r="G162" s="19"/>
      <c r="H162" s="19"/>
      <c r="I162" s="19"/>
      <c r="J162" s="19"/>
      <c r="K162" s="19"/>
      <c r="L162" s="19"/>
      <c r="M162" s="19"/>
      <c r="N162" s="19"/>
      <c r="O162" s="49"/>
      <c r="P162" s="65">
        <f t="shared" si="107"/>
        <v>0</v>
      </c>
      <c r="Q162" s="49"/>
      <c r="R162" s="49"/>
      <c r="S162" s="65">
        <f t="shared" si="108"/>
        <v>0</v>
      </c>
    </row>
    <row r="163" spans="1:19" hidden="1" x14ac:dyDescent="0.25">
      <c r="A163" s="11"/>
      <c r="B163" s="27">
        <v>421600</v>
      </c>
      <c r="C163" s="13" t="s">
        <v>142</v>
      </c>
      <c r="D163" s="82">
        <f>SUM(D164,D168)</f>
        <v>0</v>
      </c>
      <c r="E163" s="66">
        <f t="shared" ref="E163:O163" si="109">SUM(E164,E168)</f>
        <v>0</v>
      </c>
      <c r="F163" s="14">
        <f t="shared" si="109"/>
        <v>0</v>
      </c>
      <c r="G163" s="14">
        <f t="shared" si="109"/>
        <v>0</v>
      </c>
      <c r="H163" s="14">
        <f t="shared" si="109"/>
        <v>0</v>
      </c>
      <c r="I163" s="14">
        <f t="shared" si="109"/>
        <v>0</v>
      </c>
      <c r="J163" s="14">
        <f t="shared" si="109"/>
        <v>0</v>
      </c>
      <c r="K163" s="14">
        <f t="shared" si="109"/>
        <v>0</v>
      </c>
      <c r="L163" s="14">
        <f t="shared" si="109"/>
        <v>0</v>
      </c>
      <c r="M163" s="14">
        <f t="shared" si="109"/>
        <v>0</v>
      </c>
      <c r="N163" s="14">
        <f t="shared" si="109"/>
        <v>0</v>
      </c>
      <c r="O163" s="47">
        <f t="shared" si="109"/>
        <v>0</v>
      </c>
      <c r="P163" s="65">
        <f t="shared" si="107"/>
        <v>0</v>
      </c>
      <c r="Q163" s="47">
        <f t="shared" ref="Q163:R163" si="110">SUM(Q164,Q168)</f>
        <v>0</v>
      </c>
      <c r="R163" s="47">
        <f t="shared" si="110"/>
        <v>0</v>
      </c>
      <c r="S163" s="65">
        <f t="shared" si="108"/>
        <v>0</v>
      </c>
    </row>
    <row r="164" spans="1:19" hidden="1" x14ac:dyDescent="0.25">
      <c r="A164" s="15"/>
      <c r="B164" s="23">
        <v>421610</v>
      </c>
      <c r="C164" s="17" t="s">
        <v>143</v>
      </c>
      <c r="D164" s="83">
        <f>SUM(D165:D167)</f>
        <v>0</v>
      </c>
      <c r="E164" s="67">
        <f t="shared" ref="E164:O164" si="111">SUM(E165:E167)</f>
        <v>0</v>
      </c>
      <c r="F164" s="18">
        <f t="shared" si="111"/>
        <v>0</v>
      </c>
      <c r="G164" s="18">
        <f t="shared" si="111"/>
        <v>0</v>
      </c>
      <c r="H164" s="18">
        <f t="shared" si="111"/>
        <v>0</v>
      </c>
      <c r="I164" s="18">
        <f t="shared" si="111"/>
        <v>0</v>
      </c>
      <c r="J164" s="18">
        <f t="shared" si="111"/>
        <v>0</v>
      </c>
      <c r="K164" s="18">
        <f t="shared" si="111"/>
        <v>0</v>
      </c>
      <c r="L164" s="18">
        <f t="shared" si="111"/>
        <v>0</v>
      </c>
      <c r="M164" s="18">
        <f t="shared" si="111"/>
        <v>0</v>
      </c>
      <c r="N164" s="18">
        <f t="shared" si="111"/>
        <v>0</v>
      </c>
      <c r="O164" s="48">
        <f t="shared" si="111"/>
        <v>0</v>
      </c>
      <c r="P164" s="65">
        <f t="shared" si="107"/>
        <v>0</v>
      </c>
      <c r="Q164" s="48">
        <f t="shared" ref="Q164:R164" si="112">SUM(Q165:Q167)</f>
        <v>0</v>
      </c>
      <c r="R164" s="48">
        <f t="shared" si="112"/>
        <v>0</v>
      </c>
      <c r="S164" s="65">
        <f t="shared" si="108"/>
        <v>0</v>
      </c>
    </row>
    <row r="165" spans="1:19" hidden="1" x14ac:dyDescent="0.25">
      <c r="A165" s="15"/>
      <c r="B165" s="23">
        <v>421611</v>
      </c>
      <c r="C165" s="17" t="s">
        <v>144</v>
      </c>
      <c r="D165" s="84"/>
      <c r="E165" s="68"/>
      <c r="F165" s="19"/>
      <c r="G165" s="19"/>
      <c r="H165" s="19"/>
      <c r="I165" s="19"/>
      <c r="J165" s="19"/>
      <c r="K165" s="19"/>
      <c r="L165" s="19"/>
      <c r="M165" s="19"/>
      <c r="N165" s="19"/>
      <c r="O165" s="49"/>
      <c r="P165" s="65">
        <f t="shared" si="107"/>
        <v>0</v>
      </c>
      <c r="Q165" s="49"/>
      <c r="R165" s="49"/>
      <c r="S165" s="65">
        <f t="shared" si="108"/>
        <v>0</v>
      </c>
    </row>
    <row r="166" spans="1:19" hidden="1" x14ac:dyDescent="0.25">
      <c r="A166" s="15"/>
      <c r="B166" s="23">
        <v>421612</v>
      </c>
      <c r="C166" s="17" t="s">
        <v>145</v>
      </c>
      <c r="D166" s="86"/>
      <c r="E166" s="70"/>
      <c r="F166" s="24"/>
      <c r="G166" s="24"/>
      <c r="H166" s="24"/>
      <c r="I166" s="24"/>
      <c r="J166" s="24"/>
      <c r="K166" s="24"/>
      <c r="L166" s="24"/>
      <c r="M166" s="24"/>
      <c r="N166" s="24"/>
      <c r="O166" s="52"/>
      <c r="P166" s="65">
        <f t="shared" si="107"/>
        <v>0</v>
      </c>
      <c r="Q166" s="52"/>
      <c r="R166" s="52"/>
      <c r="S166" s="65">
        <f t="shared" si="108"/>
        <v>0</v>
      </c>
    </row>
    <row r="167" spans="1:19" hidden="1" x14ac:dyDescent="0.25">
      <c r="A167" s="15"/>
      <c r="B167" s="23">
        <v>421619</v>
      </c>
      <c r="C167" s="17" t="s">
        <v>146</v>
      </c>
      <c r="D167" s="84"/>
      <c r="E167" s="68"/>
      <c r="F167" s="19"/>
      <c r="G167" s="19"/>
      <c r="H167" s="19"/>
      <c r="I167" s="19"/>
      <c r="J167" s="19"/>
      <c r="K167" s="19"/>
      <c r="L167" s="19"/>
      <c r="M167" s="19"/>
      <c r="N167" s="19"/>
      <c r="O167" s="49"/>
      <c r="P167" s="65">
        <f t="shared" si="107"/>
        <v>0</v>
      </c>
      <c r="Q167" s="49"/>
      <c r="R167" s="49"/>
      <c r="S167" s="65">
        <f t="shared" si="108"/>
        <v>0</v>
      </c>
    </row>
    <row r="168" spans="1:19" hidden="1" x14ac:dyDescent="0.25">
      <c r="A168" s="15"/>
      <c r="B168" s="23">
        <v>421620</v>
      </c>
      <c r="C168" s="17" t="s">
        <v>147</v>
      </c>
      <c r="D168" s="83">
        <f>SUM(D169:D171)</f>
        <v>0</v>
      </c>
      <c r="E168" s="67">
        <f t="shared" ref="E168:O168" si="113">SUM(E169:E171)</f>
        <v>0</v>
      </c>
      <c r="F168" s="18">
        <f t="shared" si="113"/>
        <v>0</v>
      </c>
      <c r="G168" s="18">
        <f t="shared" si="113"/>
        <v>0</v>
      </c>
      <c r="H168" s="18">
        <f t="shared" si="113"/>
        <v>0</v>
      </c>
      <c r="I168" s="18">
        <f t="shared" si="113"/>
        <v>0</v>
      </c>
      <c r="J168" s="18">
        <f t="shared" si="113"/>
        <v>0</v>
      </c>
      <c r="K168" s="18">
        <f t="shared" si="113"/>
        <v>0</v>
      </c>
      <c r="L168" s="18">
        <f t="shared" si="113"/>
        <v>0</v>
      </c>
      <c r="M168" s="18">
        <f t="shared" si="113"/>
        <v>0</v>
      </c>
      <c r="N168" s="18">
        <f t="shared" si="113"/>
        <v>0</v>
      </c>
      <c r="O168" s="48">
        <f t="shared" si="113"/>
        <v>0</v>
      </c>
      <c r="P168" s="65">
        <f t="shared" si="107"/>
        <v>0</v>
      </c>
      <c r="Q168" s="48">
        <f t="shared" ref="Q168:R168" si="114">SUM(Q169:Q171)</f>
        <v>0</v>
      </c>
      <c r="R168" s="48">
        <f t="shared" si="114"/>
        <v>0</v>
      </c>
      <c r="S168" s="65">
        <f t="shared" si="108"/>
        <v>0</v>
      </c>
    </row>
    <row r="169" spans="1:19" hidden="1" x14ac:dyDescent="0.25">
      <c r="A169" s="15"/>
      <c r="B169" s="23">
        <v>421621</v>
      </c>
      <c r="C169" s="17" t="s">
        <v>148</v>
      </c>
      <c r="D169" s="84"/>
      <c r="E169" s="68"/>
      <c r="F169" s="19"/>
      <c r="G169" s="19"/>
      <c r="H169" s="19"/>
      <c r="I169" s="19"/>
      <c r="J169" s="19"/>
      <c r="K169" s="19"/>
      <c r="L169" s="19"/>
      <c r="M169" s="19"/>
      <c r="N169" s="19"/>
      <c r="O169" s="49"/>
      <c r="P169" s="65">
        <f t="shared" si="107"/>
        <v>0</v>
      </c>
      <c r="Q169" s="49"/>
      <c r="R169" s="49"/>
      <c r="S169" s="65">
        <f t="shared" si="108"/>
        <v>0</v>
      </c>
    </row>
    <row r="170" spans="1:19" hidden="1" x14ac:dyDescent="0.25">
      <c r="A170" s="15"/>
      <c r="B170" s="23">
        <v>421622</v>
      </c>
      <c r="C170" s="17" t="s">
        <v>149</v>
      </c>
      <c r="D170" s="84"/>
      <c r="E170" s="68"/>
      <c r="F170" s="19"/>
      <c r="G170" s="19"/>
      <c r="H170" s="19"/>
      <c r="I170" s="19"/>
      <c r="J170" s="19"/>
      <c r="K170" s="19"/>
      <c r="L170" s="19"/>
      <c r="M170" s="19"/>
      <c r="N170" s="19"/>
      <c r="O170" s="49"/>
      <c r="P170" s="65">
        <f t="shared" si="107"/>
        <v>0</v>
      </c>
      <c r="Q170" s="49"/>
      <c r="R170" s="49"/>
      <c r="S170" s="65">
        <f t="shared" si="108"/>
        <v>0</v>
      </c>
    </row>
    <row r="171" spans="1:19" ht="25.5" hidden="1" x14ac:dyDescent="0.25">
      <c r="A171" s="15"/>
      <c r="B171" s="23">
        <v>421626</v>
      </c>
      <c r="C171" s="17" t="s">
        <v>150</v>
      </c>
      <c r="D171" s="84"/>
      <c r="E171" s="68"/>
      <c r="F171" s="19"/>
      <c r="G171" s="19"/>
      <c r="H171" s="19"/>
      <c r="I171" s="19"/>
      <c r="J171" s="19"/>
      <c r="K171" s="19"/>
      <c r="L171" s="19"/>
      <c r="M171" s="19"/>
      <c r="N171" s="19"/>
      <c r="O171" s="49"/>
      <c r="P171" s="65">
        <f t="shared" si="107"/>
        <v>0</v>
      </c>
      <c r="Q171" s="49"/>
      <c r="R171" s="49"/>
      <c r="S171" s="65">
        <f t="shared" si="108"/>
        <v>0</v>
      </c>
    </row>
    <row r="172" spans="1:19" hidden="1" x14ac:dyDescent="0.25">
      <c r="A172" s="15"/>
      <c r="B172" s="27">
        <v>421900</v>
      </c>
      <c r="C172" s="13" t="s">
        <v>151</v>
      </c>
      <c r="D172" s="89">
        <f>SUM(D173)</f>
        <v>0</v>
      </c>
      <c r="E172" s="73">
        <f t="shared" ref="E172:O172" si="115">SUM(E173)</f>
        <v>0</v>
      </c>
      <c r="F172" s="29">
        <f t="shared" si="115"/>
        <v>0</v>
      </c>
      <c r="G172" s="29">
        <f t="shared" si="115"/>
        <v>0</v>
      </c>
      <c r="H172" s="29">
        <f t="shared" si="115"/>
        <v>0</v>
      </c>
      <c r="I172" s="29">
        <f t="shared" si="115"/>
        <v>0</v>
      </c>
      <c r="J172" s="29">
        <f t="shared" si="115"/>
        <v>0</v>
      </c>
      <c r="K172" s="29">
        <f t="shared" si="115"/>
        <v>0</v>
      </c>
      <c r="L172" s="29">
        <f t="shared" si="115"/>
        <v>0</v>
      </c>
      <c r="M172" s="29">
        <f t="shared" si="115"/>
        <v>0</v>
      </c>
      <c r="N172" s="29">
        <f t="shared" si="115"/>
        <v>0</v>
      </c>
      <c r="O172" s="55">
        <f t="shared" si="115"/>
        <v>0</v>
      </c>
      <c r="P172" s="65">
        <f t="shared" si="107"/>
        <v>0</v>
      </c>
      <c r="Q172" s="55">
        <f t="shared" ref="Q172:R172" si="116">SUM(Q173)</f>
        <v>0</v>
      </c>
      <c r="R172" s="55">
        <f t="shared" si="116"/>
        <v>0</v>
      </c>
      <c r="S172" s="65">
        <f t="shared" si="108"/>
        <v>0</v>
      </c>
    </row>
    <row r="173" spans="1:19" hidden="1" x14ac:dyDescent="0.25">
      <c r="A173" s="15"/>
      <c r="B173" s="23">
        <v>421910</v>
      </c>
      <c r="C173" s="17" t="s">
        <v>151</v>
      </c>
      <c r="D173" s="90">
        <f>SUM(D175+D174)</f>
        <v>0</v>
      </c>
      <c r="E173" s="74">
        <f t="shared" ref="E173:O173" si="117">SUM(E175+E174)</f>
        <v>0</v>
      </c>
      <c r="F173" s="30">
        <f t="shared" si="117"/>
        <v>0</v>
      </c>
      <c r="G173" s="30">
        <f t="shared" si="117"/>
        <v>0</v>
      </c>
      <c r="H173" s="30">
        <f t="shared" si="117"/>
        <v>0</v>
      </c>
      <c r="I173" s="30">
        <f t="shared" si="117"/>
        <v>0</v>
      </c>
      <c r="J173" s="30">
        <f t="shared" si="117"/>
        <v>0</v>
      </c>
      <c r="K173" s="30">
        <f t="shared" si="117"/>
        <v>0</v>
      </c>
      <c r="L173" s="30">
        <f t="shared" si="117"/>
        <v>0</v>
      </c>
      <c r="M173" s="30">
        <f t="shared" si="117"/>
        <v>0</v>
      </c>
      <c r="N173" s="30">
        <f t="shared" si="117"/>
        <v>0</v>
      </c>
      <c r="O173" s="56">
        <f t="shared" si="117"/>
        <v>0</v>
      </c>
      <c r="P173" s="65">
        <f t="shared" si="107"/>
        <v>0</v>
      </c>
      <c r="Q173" s="56">
        <f t="shared" ref="Q173:R173" si="118">SUM(Q175+Q174)</f>
        <v>0</v>
      </c>
      <c r="R173" s="56">
        <f t="shared" si="118"/>
        <v>0</v>
      </c>
      <c r="S173" s="65">
        <f t="shared" si="108"/>
        <v>0</v>
      </c>
    </row>
    <row r="174" spans="1:19" hidden="1" x14ac:dyDescent="0.25">
      <c r="A174" s="15"/>
      <c r="B174" s="23">
        <v>421911</v>
      </c>
      <c r="C174" s="17" t="s">
        <v>152</v>
      </c>
      <c r="D174" s="90"/>
      <c r="E174" s="74"/>
      <c r="F174" s="30"/>
      <c r="G174" s="30"/>
      <c r="H174" s="30"/>
      <c r="I174" s="30"/>
      <c r="J174" s="30"/>
      <c r="K174" s="30"/>
      <c r="L174" s="30"/>
      <c r="M174" s="30"/>
      <c r="N174" s="30"/>
      <c r="O174" s="56"/>
      <c r="P174" s="65">
        <f t="shared" si="107"/>
        <v>0</v>
      </c>
      <c r="Q174" s="56"/>
      <c r="R174" s="56"/>
      <c r="S174" s="65">
        <f t="shared" si="108"/>
        <v>0</v>
      </c>
    </row>
    <row r="175" spans="1:19" ht="80.25" hidden="1" customHeight="1" x14ac:dyDescent="0.25">
      <c r="A175" s="15"/>
      <c r="B175" s="23">
        <v>421919</v>
      </c>
      <c r="C175" s="17" t="s">
        <v>667</v>
      </c>
      <c r="D175" s="84"/>
      <c r="E175" s="68"/>
      <c r="F175" s="19"/>
      <c r="G175" s="19"/>
      <c r="H175" s="19"/>
      <c r="I175" s="19"/>
      <c r="J175" s="19"/>
      <c r="K175" s="19"/>
      <c r="L175" s="19"/>
      <c r="M175" s="19"/>
      <c r="N175" s="19"/>
      <c r="O175" s="49"/>
      <c r="P175" s="65">
        <f t="shared" si="107"/>
        <v>0</v>
      </c>
      <c r="Q175" s="49"/>
      <c r="R175" s="49"/>
      <c r="S175" s="65">
        <f t="shared" si="108"/>
        <v>0</v>
      </c>
    </row>
    <row r="176" spans="1:19" hidden="1" x14ac:dyDescent="0.25">
      <c r="A176" s="11"/>
      <c r="B176" s="27">
        <v>422000</v>
      </c>
      <c r="C176" s="21" t="s">
        <v>153</v>
      </c>
      <c r="D176" s="82">
        <f>SUM(D177,D190,D202+D209+D213)</f>
        <v>0</v>
      </c>
      <c r="E176" s="66">
        <f t="shared" ref="E176:O176" si="119">SUM(E177,E190,E202+E209+E213)</f>
        <v>0</v>
      </c>
      <c r="F176" s="14">
        <f t="shared" si="119"/>
        <v>0</v>
      </c>
      <c r="G176" s="14">
        <f t="shared" si="119"/>
        <v>0</v>
      </c>
      <c r="H176" s="14">
        <f t="shared" si="119"/>
        <v>0</v>
      </c>
      <c r="I176" s="14">
        <f t="shared" si="119"/>
        <v>0</v>
      </c>
      <c r="J176" s="14">
        <f t="shared" si="119"/>
        <v>0</v>
      </c>
      <c r="K176" s="14">
        <f t="shared" si="119"/>
        <v>0</v>
      </c>
      <c r="L176" s="14">
        <f t="shared" si="119"/>
        <v>0</v>
      </c>
      <c r="M176" s="14">
        <f t="shared" si="119"/>
        <v>0</v>
      </c>
      <c r="N176" s="14">
        <f t="shared" si="119"/>
        <v>0</v>
      </c>
      <c r="O176" s="47">
        <f t="shared" si="119"/>
        <v>0</v>
      </c>
      <c r="P176" s="65">
        <f t="shared" si="107"/>
        <v>0</v>
      </c>
      <c r="Q176" s="47">
        <f t="shared" ref="Q176:R176" si="120">SUM(Q177,Q190,Q202+Q209+Q213)</f>
        <v>0</v>
      </c>
      <c r="R176" s="47">
        <f t="shared" si="120"/>
        <v>0</v>
      </c>
      <c r="S176" s="65">
        <f t="shared" si="108"/>
        <v>0</v>
      </c>
    </row>
    <row r="177" spans="1:19" ht="25.5" hidden="1" x14ac:dyDescent="0.25">
      <c r="A177" s="11"/>
      <c r="B177" s="27">
        <v>422100</v>
      </c>
      <c r="C177" s="13" t="s">
        <v>154</v>
      </c>
      <c r="D177" s="82">
        <f>SUM(D178,D180,D182,D184)</f>
        <v>0</v>
      </c>
      <c r="E177" s="66">
        <f t="shared" ref="E177:O177" si="121">SUM(E178,E180,E182,E184)</f>
        <v>0</v>
      </c>
      <c r="F177" s="14">
        <f t="shared" si="121"/>
        <v>0</v>
      </c>
      <c r="G177" s="14">
        <f t="shared" si="121"/>
        <v>0</v>
      </c>
      <c r="H177" s="14">
        <f t="shared" si="121"/>
        <v>0</v>
      </c>
      <c r="I177" s="14">
        <f t="shared" si="121"/>
        <v>0</v>
      </c>
      <c r="J177" s="14">
        <f t="shared" si="121"/>
        <v>0</v>
      </c>
      <c r="K177" s="14">
        <f t="shared" si="121"/>
        <v>0</v>
      </c>
      <c r="L177" s="14">
        <f t="shared" si="121"/>
        <v>0</v>
      </c>
      <c r="M177" s="14">
        <f t="shared" si="121"/>
        <v>0</v>
      </c>
      <c r="N177" s="14">
        <f t="shared" si="121"/>
        <v>0</v>
      </c>
      <c r="O177" s="47">
        <f t="shared" si="121"/>
        <v>0</v>
      </c>
      <c r="P177" s="65">
        <f t="shared" si="107"/>
        <v>0</v>
      </c>
      <c r="Q177" s="47">
        <f t="shared" ref="Q177:R177" si="122">SUM(Q178,Q180,Q182,Q184)</f>
        <v>0</v>
      </c>
      <c r="R177" s="47">
        <f t="shared" si="122"/>
        <v>0</v>
      </c>
      <c r="S177" s="65">
        <f t="shared" si="108"/>
        <v>0</v>
      </c>
    </row>
    <row r="178" spans="1:19" ht="25.5" hidden="1" x14ac:dyDescent="0.25">
      <c r="A178" s="15"/>
      <c r="B178" s="23">
        <v>422110</v>
      </c>
      <c r="C178" s="17" t="s">
        <v>155</v>
      </c>
      <c r="D178" s="83">
        <f>SUM(D179)</f>
        <v>0</v>
      </c>
      <c r="E178" s="67">
        <f t="shared" ref="E178:O178" si="123">SUM(E179)</f>
        <v>0</v>
      </c>
      <c r="F178" s="18">
        <f t="shared" si="123"/>
        <v>0</v>
      </c>
      <c r="G178" s="18">
        <f t="shared" si="123"/>
        <v>0</v>
      </c>
      <c r="H178" s="18">
        <f t="shared" si="123"/>
        <v>0</v>
      </c>
      <c r="I178" s="18">
        <f t="shared" si="123"/>
        <v>0</v>
      </c>
      <c r="J178" s="18">
        <f t="shared" si="123"/>
        <v>0</v>
      </c>
      <c r="K178" s="18">
        <f t="shared" si="123"/>
        <v>0</v>
      </c>
      <c r="L178" s="18">
        <f t="shared" si="123"/>
        <v>0</v>
      </c>
      <c r="M178" s="18">
        <f t="shared" si="123"/>
        <v>0</v>
      </c>
      <c r="N178" s="18">
        <f t="shared" si="123"/>
        <v>0</v>
      </c>
      <c r="O178" s="48">
        <f t="shared" si="123"/>
        <v>0</v>
      </c>
      <c r="P178" s="65">
        <f t="shared" si="107"/>
        <v>0</v>
      </c>
      <c r="Q178" s="48">
        <f t="shared" ref="Q178:R178" si="124">SUM(Q179)</f>
        <v>0</v>
      </c>
      <c r="R178" s="48">
        <f t="shared" si="124"/>
        <v>0</v>
      </c>
      <c r="S178" s="65">
        <f t="shared" si="108"/>
        <v>0</v>
      </c>
    </row>
    <row r="179" spans="1:19" ht="25.5" hidden="1" x14ac:dyDescent="0.25">
      <c r="A179" s="15"/>
      <c r="B179" s="23">
        <v>422111</v>
      </c>
      <c r="C179" s="17" t="s">
        <v>156</v>
      </c>
      <c r="D179" s="84"/>
      <c r="E179" s="68"/>
      <c r="F179" s="19"/>
      <c r="G179" s="19"/>
      <c r="H179" s="19"/>
      <c r="I179" s="19"/>
      <c r="J179" s="19"/>
      <c r="K179" s="19"/>
      <c r="L179" s="19"/>
      <c r="M179" s="19"/>
      <c r="N179" s="19"/>
      <c r="O179" s="49"/>
      <c r="P179" s="65">
        <f t="shared" si="107"/>
        <v>0</v>
      </c>
      <c r="Q179" s="49"/>
      <c r="R179" s="49"/>
      <c r="S179" s="65">
        <f t="shared" si="108"/>
        <v>0</v>
      </c>
    </row>
    <row r="180" spans="1:19" ht="38.25" hidden="1" x14ac:dyDescent="0.25">
      <c r="A180" s="15"/>
      <c r="B180" s="23">
        <v>422120</v>
      </c>
      <c r="C180" s="17" t="s">
        <v>157</v>
      </c>
      <c r="D180" s="83">
        <f>SUM(D181)</f>
        <v>0</v>
      </c>
      <c r="E180" s="67">
        <f t="shared" ref="E180:O180" si="125">SUM(E181)</f>
        <v>0</v>
      </c>
      <c r="F180" s="18">
        <f t="shared" si="125"/>
        <v>0</v>
      </c>
      <c r="G180" s="18">
        <f t="shared" si="125"/>
        <v>0</v>
      </c>
      <c r="H180" s="18">
        <f t="shared" si="125"/>
        <v>0</v>
      </c>
      <c r="I180" s="18">
        <f t="shared" si="125"/>
        <v>0</v>
      </c>
      <c r="J180" s="18">
        <f t="shared" si="125"/>
        <v>0</v>
      </c>
      <c r="K180" s="18">
        <f t="shared" si="125"/>
        <v>0</v>
      </c>
      <c r="L180" s="18">
        <f t="shared" si="125"/>
        <v>0</v>
      </c>
      <c r="M180" s="18">
        <f t="shared" si="125"/>
        <v>0</v>
      </c>
      <c r="N180" s="18">
        <f t="shared" si="125"/>
        <v>0</v>
      </c>
      <c r="O180" s="48">
        <f t="shared" si="125"/>
        <v>0</v>
      </c>
      <c r="P180" s="65">
        <f t="shared" si="107"/>
        <v>0</v>
      </c>
      <c r="Q180" s="48">
        <f t="shared" ref="Q180:R180" si="126">SUM(Q181)</f>
        <v>0</v>
      </c>
      <c r="R180" s="48">
        <f t="shared" si="126"/>
        <v>0</v>
      </c>
      <c r="S180" s="65">
        <f t="shared" si="108"/>
        <v>0</v>
      </c>
    </row>
    <row r="181" spans="1:19" ht="38.25" hidden="1" x14ac:dyDescent="0.25">
      <c r="A181" s="15"/>
      <c r="B181" s="23">
        <v>422121</v>
      </c>
      <c r="C181" s="17" t="s">
        <v>157</v>
      </c>
      <c r="D181" s="84"/>
      <c r="E181" s="68"/>
      <c r="F181" s="19"/>
      <c r="G181" s="19"/>
      <c r="H181" s="19"/>
      <c r="I181" s="19"/>
      <c r="J181" s="19"/>
      <c r="K181" s="19"/>
      <c r="L181" s="19"/>
      <c r="M181" s="19"/>
      <c r="N181" s="19"/>
      <c r="O181" s="49"/>
      <c r="P181" s="65">
        <f t="shared" si="107"/>
        <v>0</v>
      </c>
      <c r="Q181" s="49"/>
      <c r="R181" s="49"/>
      <c r="S181" s="65">
        <f t="shared" si="108"/>
        <v>0</v>
      </c>
    </row>
    <row r="182" spans="1:19" ht="25.5" hidden="1" x14ac:dyDescent="0.25">
      <c r="A182" s="15"/>
      <c r="B182" s="23">
        <v>422130</v>
      </c>
      <c r="C182" s="17" t="s">
        <v>158</v>
      </c>
      <c r="D182" s="91">
        <f>SUM(D183)</f>
        <v>0</v>
      </c>
      <c r="E182" s="75">
        <f t="shared" ref="E182:O182" si="127">SUM(E183)</f>
        <v>0</v>
      </c>
      <c r="F182" s="31">
        <f t="shared" si="127"/>
        <v>0</v>
      </c>
      <c r="G182" s="31">
        <f t="shared" si="127"/>
        <v>0</v>
      </c>
      <c r="H182" s="31">
        <f t="shared" si="127"/>
        <v>0</v>
      </c>
      <c r="I182" s="31">
        <f t="shared" si="127"/>
        <v>0</v>
      </c>
      <c r="J182" s="31">
        <f t="shared" si="127"/>
        <v>0</v>
      </c>
      <c r="K182" s="31">
        <f t="shared" si="127"/>
        <v>0</v>
      </c>
      <c r="L182" s="31">
        <f t="shared" si="127"/>
        <v>0</v>
      </c>
      <c r="M182" s="31">
        <f t="shared" si="127"/>
        <v>0</v>
      </c>
      <c r="N182" s="31">
        <f t="shared" si="127"/>
        <v>0</v>
      </c>
      <c r="O182" s="57">
        <f t="shared" si="127"/>
        <v>0</v>
      </c>
      <c r="P182" s="65">
        <f t="shared" si="107"/>
        <v>0</v>
      </c>
      <c r="Q182" s="57">
        <f t="shared" ref="Q182:R182" si="128">SUM(Q183)</f>
        <v>0</v>
      </c>
      <c r="R182" s="57">
        <f t="shared" si="128"/>
        <v>0</v>
      </c>
      <c r="S182" s="65">
        <f t="shared" si="108"/>
        <v>0</v>
      </c>
    </row>
    <row r="183" spans="1:19" ht="25.5" hidden="1" x14ac:dyDescent="0.25">
      <c r="A183" s="15"/>
      <c r="B183" s="23">
        <v>422131</v>
      </c>
      <c r="C183" s="17" t="s">
        <v>159</v>
      </c>
      <c r="D183" s="84"/>
      <c r="E183" s="68"/>
      <c r="F183" s="19"/>
      <c r="G183" s="19"/>
      <c r="H183" s="19"/>
      <c r="I183" s="19"/>
      <c r="J183" s="19"/>
      <c r="K183" s="19"/>
      <c r="L183" s="19"/>
      <c r="M183" s="19"/>
      <c r="N183" s="19"/>
      <c r="O183" s="49"/>
      <c r="P183" s="65">
        <f t="shared" si="107"/>
        <v>0</v>
      </c>
      <c r="Q183" s="49"/>
      <c r="R183" s="49"/>
      <c r="S183" s="65">
        <f t="shared" si="108"/>
        <v>0</v>
      </c>
    </row>
    <row r="184" spans="1:19" hidden="1" x14ac:dyDescent="0.25">
      <c r="A184" s="15"/>
      <c r="B184" s="23">
        <v>422190</v>
      </c>
      <c r="C184" s="17" t="s">
        <v>160</v>
      </c>
      <c r="D184" s="83">
        <f>SUM(D185:D189)</f>
        <v>0</v>
      </c>
      <c r="E184" s="110">
        <f t="shared" ref="E184:O184" si="129">SUM(E185:E189)</f>
        <v>0</v>
      </c>
      <c r="F184" s="18">
        <f t="shared" si="129"/>
        <v>0</v>
      </c>
      <c r="G184" s="18">
        <f t="shared" si="129"/>
        <v>0</v>
      </c>
      <c r="H184" s="18">
        <f t="shared" si="129"/>
        <v>0</v>
      </c>
      <c r="I184" s="18">
        <f t="shared" si="129"/>
        <v>0</v>
      </c>
      <c r="J184" s="18">
        <f t="shared" si="129"/>
        <v>0</v>
      </c>
      <c r="K184" s="18">
        <f t="shared" si="129"/>
        <v>0</v>
      </c>
      <c r="L184" s="18">
        <f t="shared" si="129"/>
        <v>0</v>
      </c>
      <c r="M184" s="18">
        <f t="shared" si="129"/>
        <v>0</v>
      </c>
      <c r="N184" s="18">
        <f t="shared" si="129"/>
        <v>0</v>
      </c>
      <c r="O184" s="111">
        <f t="shared" si="129"/>
        <v>0</v>
      </c>
      <c r="P184" s="65">
        <f t="shared" si="107"/>
        <v>0</v>
      </c>
      <c r="Q184" s="18">
        <f t="shared" ref="Q184:R184" si="130">SUM(Q185:Q189)</f>
        <v>0</v>
      </c>
      <c r="R184" s="18">
        <f t="shared" si="130"/>
        <v>0</v>
      </c>
      <c r="S184" s="65">
        <f t="shared" si="108"/>
        <v>0</v>
      </c>
    </row>
    <row r="185" spans="1:19" hidden="1" x14ac:dyDescent="0.25">
      <c r="A185" s="15"/>
      <c r="B185" s="23">
        <v>422191</v>
      </c>
      <c r="C185" s="17" t="s">
        <v>161</v>
      </c>
      <c r="D185" s="84"/>
      <c r="E185" s="68"/>
      <c r="F185" s="19"/>
      <c r="G185" s="19"/>
      <c r="H185" s="19"/>
      <c r="I185" s="19"/>
      <c r="J185" s="19"/>
      <c r="K185" s="19"/>
      <c r="L185" s="19"/>
      <c r="M185" s="19"/>
      <c r="N185" s="19"/>
      <c r="O185" s="49"/>
      <c r="P185" s="65">
        <f t="shared" si="107"/>
        <v>0</v>
      </c>
      <c r="Q185" s="49"/>
      <c r="R185" s="49"/>
      <c r="S185" s="65">
        <f t="shared" si="108"/>
        <v>0</v>
      </c>
    </row>
    <row r="186" spans="1:19" hidden="1" x14ac:dyDescent="0.25">
      <c r="A186" s="15"/>
      <c r="B186" s="23">
        <v>422192</v>
      </c>
      <c r="C186" s="17" t="s">
        <v>162</v>
      </c>
      <c r="D186" s="84"/>
      <c r="E186" s="68"/>
      <c r="F186" s="19"/>
      <c r="G186" s="19"/>
      <c r="H186" s="19"/>
      <c r="I186" s="19"/>
      <c r="J186" s="19"/>
      <c r="K186" s="19"/>
      <c r="L186" s="19"/>
      <c r="M186" s="19"/>
      <c r="N186" s="19"/>
      <c r="O186" s="49"/>
      <c r="P186" s="65">
        <f t="shared" si="107"/>
        <v>0</v>
      </c>
      <c r="Q186" s="49"/>
      <c r="R186" s="49"/>
      <c r="S186" s="65">
        <f t="shared" si="108"/>
        <v>0</v>
      </c>
    </row>
    <row r="187" spans="1:19" ht="25.5" hidden="1" x14ac:dyDescent="0.25">
      <c r="A187" s="15"/>
      <c r="B187" s="23">
        <v>422193</v>
      </c>
      <c r="C187" s="17" t="s">
        <v>163</v>
      </c>
      <c r="D187" s="84"/>
      <c r="E187" s="68"/>
      <c r="F187" s="19"/>
      <c r="G187" s="19"/>
      <c r="H187" s="19"/>
      <c r="I187" s="19"/>
      <c r="J187" s="19"/>
      <c r="K187" s="19"/>
      <c r="L187" s="19"/>
      <c r="M187" s="19"/>
      <c r="N187" s="19"/>
      <c r="O187" s="49"/>
      <c r="P187" s="65">
        <f t="shared" si="107"/>
        <v>0</v>
      </c>
      <c r="Q187" s="49"/>
      <c r="R187" s="49"/>
      <c r="S187" s="65">
        <f t="shared" si="108"/>
        <v>0</v>
      </c>
    </row>
    <row r="188" spans="1:19" ht="25.5" hidden="1" x14ac:dyDescent="0.25">
      <c r="A188" s="15"/>
      <c r="B188" s="23">
        <v>422194</v>
      </c>
      <c r="C188" s="17" t="s">
        <v>164</v>
      </c>
      <c r="D188" s="84"/>
      <c r="E188" s="68"/>
      <c r="F188" s="19"/>
      <c r="G188" s="19"/>
      <c r="H188" s="19"/>
      <c r="I188" s="19"/>
      <c r="J188" s="19"/>
      <c r="K188" s="19"/>
      <c r="L188" s="19"/>
      <c r="M188" s="19"/>
      <c r="N188" s="19"/>
      <c r="O188" s="49"/>
      <c r="P188" s="65">
        <f t="shared" si="107"/>
        <v>0</v>
      </c>
      <c r="Q188" s="49"/>
      <c r="R188" s="49"/>
      <c r="S188" s="65">
        <f t="shared" si="108"/>
        <v>0</v>
      </c>
    </row>
    <row r="189" spans="1:19" ht="48" hidden="1" customHeight="1" x14ac:dyDescent="0.25">
      <c r="A189" s="15"/>
      <c r="B189" s="23">
        <v>422199</v>
      </c>
      <c r="C189" s="17" t="s">
        <v>556</v>
      </c>
      <c r="D189" s="84"/>
      <c r="E189" s="68"/>
      <c r="F189" s="19"/>
      <c r="G189" s="19"/>
      <c r="H189" s="19"/>
      <c r="I189" s="19"/>
      <c r="J189" s="19"/>
      <c r="K189" s="19"/>
      <c r="L189" s="19"/>
      <c r="M189" s="19"/>
      <c r="N189" s="19"/>
      <c r="O189" s="49"/>
      <c r="P189" s="65">
        <f t="shared" si="107"/>
        <v>0</v>
      </c>
      <c r="Q189" s="49"/>
      <c r="R189" s="49"/>
      <c r="S189" s="65">
        <f t="shared" si="108"/>
        <v>0</v>
      </c>
    </row>
    <row r="190" spans="1:19" ht="25.5" hidden="1" x14ac:dyDescent="0.25">
      <c r="A190" s="11"/>
      <c r="B190" s="27">
        <v>422200</v>
      </c>
      <c r="C190" s="13" t="s">
        <v>165</v>
      </c>
      <c r="D190" s="82">
        <f>SUM(D191,D193,D195,D197)</f>
        <v>0</v>
      </c>
      <c r="E190" s="66">
        <f t="shared" ref="E190:O190" si="131">SUM(E191,E193,E195,E197)</f>
        <v>0</v>
      </c>
      <c r="F190" s="14">
        <f t="shared" si="131"/>
        <v>0</v>
      </c>
      <c r="G190" s="14">
        <f t="shared" si="131"/>
        <v>0</v>
      </c>
      <c r="H190" s="14">
        <f t="shared" si="131"/>
        <v>0</v>
      </c>
      <c r="I190" s="14">
        <f t="shared" si="131"/>
        <v>0</v>
      </c>
      <c r="J190" s="14">
        <f t="shared" si="131"/>
        <v>0</v>
      </c>
      <c r="K190" s="14">
        <f t="shared" si="131"/>
        <v>0</v>
      </c>
      <c r="L190" s="14">
        <f t="shared" si="131"/>
        <v>0</v>
      </c>
      <c r="M190" s="14">
        <f t="shared" si="131"/>
        <v>0</v>
      </c>
      <c r="N190" s="14">
        <f t="shared" si="131"/>
        <v>0</v>
      </c>
      <c r="O190" s="47">
        <f t="shared" si="131"/>
        <v>0</v>
      </c>
      <c r="P190" s="65">
        <f t="shared" si="107"/>
        <v>0</v>
      </c>
      <c r="Q190" s="47">
        <f t="shared" ref="Q190:R190" si="132">SUM(Q191,Q193,Q195,Q197)</f>
        <v>0</v>
      </c>
      <c r="R190" s="47">
        <f t="shared" si="132"/>
        <v>0</v>
      </c>
      <c r="S190" s="65">
        <f t="shared" si="108"/>
        <v>0</v>
      </c>
    </row>
    <row r="191" spans="1:19" ht="25.5" hidden="1" x14ac:dyDescent="0.25">
      <c r="A191" s="15"/>
      <c r="B191" s="23">
        <v>422210</v>
      </c>
      <c r="C191" s="17" t="s">
        <v>166</v>
      </c>
      <c r="D191" s="83">
        <f>SUM(D192)</f>
        <v>0</v>
      </c>
      <c r="E191" s="67">
        <f t="shared" ref="E191:O191" si="133">SUM(E192)</f>
        <v>0</v>
      </c>
      <c r="F191" s="18">
        <f t="shared" si="133"/>
        <v>0</v>
      </c>
      <c r="G191" s="18">
        <f t="shared" si="133"/>
        <v>0</v>
      </c>
      <c r="H191" s="18">
        <f t="shared" si="133"/>
        <v>0</v>
      </c>
      <c r="I191" s="18">
        <f t="shared" si="133"/>
        <v>0</v>
      </c>
      <c r="J191" s="18">
        <f t="shared" si="133"/>
        <v>0</v>
      </c>
      <c r="K191" s="18">
        <f t="shared" si="133"/>
        <v>0</v>
      </c>
      <c r="L191" s="18">
        <f t="shared" si="133"/>
        <v>0</v>
      </c>
      <c r="M191" s="18">
        <f t="shared" si="133"/>
        <v>0</v>
      </c>
      <c r="N191" s="18">
        <f t="shared" si="133"/>
        <v>0</v>
      </c>
      <c r="O191" s="48">
        <f t="shared" si="133"/>
        <v>0</v>
      </c>
      <c r="P191" s="65">
        <f t="shared" si="107"/>
        <v>0</v>
      </c>
      <c r="Q191" s="48">
        <f t="shared" ref="Q191:R191" si="134">SUM(Q192)</f>
        <v>0</v>
      </c>
      <c r="R191" s="48">
        <f t="shared" si="134"/>
        <v>0</v>
      </c>
      <c r="S191" s="65">
        <f t="shared" si="108"/>
        <v>0</v>
      </c>
    </row>
    <row r="192" spans="1:19" ht="25.5" hidden="1" x14ac:dyDescent="0.25">
      <c r="A192" s="15"/>
      <c r="B192" s="23">
        <v>422211</v>
      </c>
      <c r="C192" s="17" t="s">
        <v>166</v>
      </c>
      <c r="D192" s="84"/>
      <c r="E192" s="68"/>
      <c r="F192" s="19"/>
      <c r="G192" s="19"/>
      <c r="H192" s="19"/>
      <c r="I192" s="19"/>
      <c r="J192" s="19"/>
      <c r="K192" s="19"/>
      <c r="L192" s="19"/>
      <c r="M192" s="19"/>
      <c r="N192" s="19"/>
      <c r="O192" s="49"/>
      <c r="P192" s="65">
        <f t="shared" si="107"/>
        <v>0</v>
      </c>
      <c r="Q192" s="49"/>
      <c r="R192" s="49"/>
      <c r="S192" s="65">
        <f t="shared" si="108"/>
        <v>0</v>
      </c>
    </row>
    <row r="193" spans="1:19" ht="38.25" hidden="1" x14ac:dyDescent="0.25">
      <c r="A193" s="15"/>
      <c r="B193" s="23">
        <v>422220</v>
      </c>
      <c r="C193" s="17" t="s">
        <v>167</v>
      </c>
      <c r="D193" s="83">
        <f>SUM(D194)</f>
        <v>0</v>
      </c>
      <c r="E193" s="67">
        <f t="shared" ref="E193:O193" si="135">SUM(E194)</f>
        <v>0</v>
      </c>
      <c r="F193" s="18">
        <f t="shared" si="135"/>
        <v>0</v>
      </c>
      <c r="G193" s="18">
        <f t="shared" si="135"/>
        <v>0</v>
      </c>
      <c r="H193" s="18">
        <f t="shared" si="135"/>
        <v>0</v>
      </c>
      <c r="I193" s="18">
        <f t="shared" si="135"/>
        <v>0</v>
      </c>
      <c r="J193" s="18">
        <f t="shared" si="135"/>
        <v>0</v>
      </c>
      <c r="K193" s="18">
        <f t="shared" si="135"/>
        <v>0</v>
      </c>
      <c r="L193" s="18">
        <f t="shared" si="135"/>
        <v>0</v>
      </c>
      <c r="M193" s="18">
        <f t="shared" si="135"/>
        <v>0</v>
      </c>
      <c r="N193" s="18">
        <f t="shared" si="135"/>
        <v>0</v>
      </c>
      <c r="O193" s="48">
        <f t="shared" si="135"/>
        <v>0</v>
      </c>
      <c r="P193" s="65">
        <f t="shared" si="107"/>
        <v>0</v>
      </c>
      <c r="Q193" s="48">
        <f t="shared" ref="Q193:R193" si="136">SUM(Q194)</f>
        <v>0</v>
      </c>
      <c r="R193" s="48">
        <f t="shared" si="136"/>
        <v>0</v>
      </c>
      <c r="S193" s="65">
        <f t="shared" si="108"/>
        <v>0</v>
      </c>
    </row>
    <row r="194" spans="1:19" ht="38.25" hidden="1" x14ac:dyDescent="0.25">
      <c r="A194" s="15"/>
      <c r="B194" s="23">
        <v>422221</v>
      </c>
      <c r="C194" s="17" t="s">
        <v>167</v>
      </c>
      <c r="D194" s="84"/>
      <c r="E194" s="68"/>
      <c r="F194" s="19"/>
      <c r="G194" s="19"/>
      <c r="H194" s="19"/>
      <c r="I194" s="19"/>
      <c r="J194" s="19"/>
      <c r="K194" s="19"/>
      <c r="L194" s="19"/>
      <c r="M194" s="19"/>
      <c r="N194" s="19"/>
      <c r="O194" s="49"/>
      <c r="P194" s="65">
        <f t="shared" si="107"/>
        <v>0</v>
      </c>
      <c r="Q194" s="49"/>
      <c r="R194" s="49"/>
      <c r="S194" s="65">
        <f t="shared" si="108"/>
        <v>0</v>
      </c>
    </row>
    <row r="195" spans="1:19" ht="25.5" hidden="1" x14ac:dyDescent="0.25">
      <c r="A195" s="15"/>
      <c r="B195" s="23">
        <v>422230</v>
      </c>
      <c r="C195" s="17" t="s">
        <v>168</v>
      </c>
      <c r="D195" s="83">
        <f>SUM(D196)</f>
        <v>0</v>
      </c>
      <c r="E195" s="67">
        <f t="shared" ref="E195:O195" si="137">SUM(E196)</f>
        <v>0</v>
      </c>
      <c r="F195" s="18">
        <f t="shared" si="137"/>
        <v>0</v>
      </c>
      <c r="G195" s="18">
        <f t="shared" si="137"/>
        <v>0</v>
      </c>
      <c r="H195" s="18">
        <f t="shared" si="137"/>
        <v>0</v>
      </c>
      <c r="I195" s="18">
        <f t="shared" si="137"/>
        <v>0</v>
      </c>
      <c r="J195" s="18">
        <f t="shared" si="137"/>
        <v>0</v>
      </c>
      <c r="K195" s="18">
        <f t="shared" si="137"/>
        <v>0</v>
      </c>
      <c r="L195" s="18">
        <f t="shared" si="137"/>
        <v>0</v>
      </c>
      <c r="M195" s="18">
        <f t="shared" si="137"/>
        <v>0</v>
      </c>
      <c r="N195" s="18">
        <f t="shared" si="137"/>
        <v>0</v>
      </c>
      <c r="O195" s="48">
        <f t="shared" si="137"/>
        <v>0</v>
      </c>
      <c r="P195" s="65">
        <f t="shared" si="107"/>
        <v>0</v>
      </c>
      <c r="Q195" s="48">
        <f t="shared" ref="Q195:R195" si="138">SUM(Q196)</f>
        <v>0</v>
      </c>
      <c r="R195" s="48">
        <f t="shared" si="138"/>
        <v>0</v>
      </c>
      <c r="S195" s="65">
        <f t="shared" si="108"/>
        <v>0</v>
      </c>
    </row>
    <row r="196" spans="1:19" ht="25.5" hidden="1" x14ac:dyDescent="0.25">
      <c r="A196" s="15"/>
      <c r="B196" s="23">
        <v>422231</v>
      </c>
      <c r="C196" s="17" t="s">
        <v>169</v>
      </c>
      <c r="D196" s="84"/>
      <c r="E196" s="68"/>
      <c r="F196" s="19"/>
      <c r="G196" s="19"/>
      <c r="H196" s="19"/>
      <c r="I196" s="19"/>
      <c r="J196" s="19"/>
      <c r="K196" s="19"/>
      <c r="L196" s="19"/>
      <c r="M196" s="19"/>
      <c r="N196" s="19"/>
      <c r="O196" s="49"/>
      <c r="P196" s="65">
        <f t="shared" si="107"/>
        <v>0</v>
      </c>
      <c r="Q196" s="49"/>
      <c r="R196" s="49"/>
      <c r="S196" s="65">
        <f t="shared" si="108"/>
        <v>0</v>
      </c>
    </row>
    <row r="197" spans="1:19" hidden="1" x14ac:dyDescent="0.25">
      <c r="A197" s="15"/>
      <c r="B197" s="23">
        <v>422290</v>
      </c>
      <c r="C197" s="17" t="s">
        <v>160</v>
      </c>
      <c r="D197" s="83">
        <f>SUM(D198:D201)</f>
        <v>0</v>
      </c>
      <c r="E197" s="67">
        <f t="shared" ref="E197:O197" si="139">SUM(E198:E201)</f>
        <v>0</v>
      </c>
      <c r="F197" s="18">
        <f t="shared" si="139"/>
        <v>0</v>
      </c>
      <c r="G197" s="18">
        <f t="shared" si="139"/>
        <v>0</v>
      </c>
      <c r="H197" s="18">
        <f t="shared" si="139"/>
        <v>0</v>
      </c>
      <c r="I197" s="18">
        <f t="shared" si="139"/>
        <v>0</v>
      </c>
      <c r="J197" s="18">
        <f t="shared" si="139"/>
        <v>0</v>
      </c>
      <c r="K197" s="18">
        <f t="shared" si="139"/>
        <v>0</v>
      </c>
      <c r="L197" s="18">
        <f t="shared" si="139"/>
        <v>0</v>
      </c>
      <c r="M197" s="18">
        <f t="shared" si="139"/>
        <v>0</v>
      </c>
      <c r="N197" s="18">
        <f t="shared" si="139"/>
        <v>0</v>
      </c>
      <c r="O197" s="48">
        <f t="shared" si="139"/>
        <v>0</v>
      </c>
      <c r="P197" s="65">
        <f t="shared" si="107"/>
        <v>0</v>
      </c>
      <c r="Q197" s="48">
        <f t="shared" ref="Q197:R197" si="140">SUM(Q198:Q201)</f>
        <v>0</v>
      </c>
      <c r="R197" s="48">
        <f t="shared" si="140"/>
        <v>0</v>
      </c>
      <c r="S197" s="65">
        <f t="shared" si="108"/>
        <v>0</v>
      </c>
    </row>
    <row r="198" spans="1:19" ht="25.5" hidden="1" x14ac:dyDescent="0.25">
      <c r="A198" s="15"/>
      <c r="B198" s="23">
        <v>422291</v>
      </c>
      <c r="C198" s="17" t="s">
        <v>170</v>
      </c>
      <c r="D198" s="84"/>
      <c r="E198" s="68"/>
      <c r="F198" s="19"/>
      <c r="G198" s="19"/>
      <c r="H198" s="19"/>
      <c r="I198" s="19"/>
      <c r="J198" s="19"/>
      <c r="K198" s="19"/>
      <c r="L198" s="19"/>
      <c r="M198" s="19"/>
      <c r="N198" s="19"/>
      <c r="O198" s="49"/>
      <c r="P198" s="65">
        <f t="shared" si="107"/>
        <v>0</v>
      </c>
      <c r="Q198" s="49"/>
      <c r="R198" s="49"/>
      <c r="S198" s="65">
        <f t="shared" si="108"/>
        <v>0</v>
      </c>
    </row>
    <row r="199" spans="1:19" hidden="1" x14ac:dyDescent="0.25">
      <c r="A199" s="15"/>
      <c r="B199" s="23">
        <v>422292</v>
      </c>
      <c r="C199" s="17" t="s">
        <v>162</v>
      </c>
      <c r="D199" s="84"/>
      <c r="E199" s="68"/>
      <c r="F199" s="19"/>
      <c r="G199" s="19"/>
      <c r="H199" s="19"/>
      <c r="I199" s="19"/>
      <c r="J199" s="19"/>
      <c r="K199" s="19"/>
      <c r="L199" s="19"/>
      <c r="M199" s="19"/>
      <c r="N199" s="19"/>
      <c r="O199" s="49"/>
      <c r="P199" s="65">
        <f t="shared" si="107"/>
        <v>0</v>
      </c>
      <c r="Q199" s="49"/>
      <c r="R199" s="49"/>
      <c r="S199" s="65">
        <f t="shared" si="108"/>
        <v>0</v>
      </c>
    </row>
    <row r="200" spans="1:19" ht="25.5" hidden="1" x14ac:dyDescent="0.25">
      <c r="A200" s="15"/>
      <c r="B200" s="23">
        <v>422293</v>
      </c>
      <c r="C200" s="17" t="s">
        <v>164</v>
      </c>
      <c r="D200" s="84"/>
      <c r="E200" s="68"/>
      <c r="F200" s="19"/>
      <c r="G200" s="19"/>
      <c r="H200" s="19"/>
      <c r="I200" s="19"/>
      <c r="J200" s="19"/>
      <c r="K200" s="19"/>
      <c r="L200" s="19"/>
      <c r="M200" s="19"/>
      <c r="N200" s="19"/>
      <c r="O200" s="49"/>
      <c r="P200" s="65">
        <f t="shared" si="107"/>
        <v>0</v>
      </c>
      <c r="Q200" s="49"/>
      <c r="R200" s="49"/>
      <c r="S200" s="65">
        <f t="shared" si="108"/>
        <v>0</v>
      </c>
    </row>
    <row r="201" spans="1:19" ht="33.75" hidden="1" customHeight="1" x14ac:dyDescent="0.25">
      <c r="A201" s="15"/>
      <c r="B201" s="23">
        <v>422299</v>
      </c>
      <c r="C201" s="17" t="s">
        <v>171</v>
      </c>
      <c r="D201" s="84"/>
      <c r="E201" s="68"/>
      <c r="F201" s="19"/>
      <c r="G201" s="19"/>
      <c r="H201" s="19"/>
      <c r="I201" s="19"/>
      <c r="J201" s="19"/>
      <c r="K201" s="19"/>
      <c r="L201" s="19"/>
      <c r="M201" s="19"/>
      <c r="N201" s="19"/>
      <c r="O201" s="49"/>
      <c r="P201" s="65">
        <f t="shared" si="107"/>
        <v>0</v>
      </c>
      <c r="Q201" s="49"/>
      <c r="R201" s="49"/>
      <c r="S201" s="65">
        <f t="shared" si="108"/>
        <v>0</v>
      </c>
    </row>
    <row r="202" spans="1:19" ht="25.5" hidden="1" x14ac:dyDescent="0.25">
      <c r="A202" s="15"/>
      <c r="B202" s="27">
        <v>422300</v>
      </c>
      <c r="C202" s="13" t="s">
        <v>172</v>
      </c>
      <c r="D202" s="82">
        <f>SUM(D203+D205)</f>
        <v>0</v>
      </c>
      <c r="E202" s="66">
        <f t="shared" ref="E202:O202" si="141">SUM(E203+E205)</f>
        <v>0</v>
      </c>
      <c r="F202" s="14">
        <f t="shared" si="141"/>
        <v>0</v>
      </c>
      <c r="G202" s="14">
        <f t="shared" si="141"/>
        <v>0</v>
      </c>
      <c r="H202" s="14">
        <f t="shared" si="141"/>
        <v>0</v>
      </c>
      <c r="I202" s="14">
        <f t="shared" si="141"/>
        <v>0</v>
      </c>
      <c r="J202" s="14">
        <f t="shared" si="141"/>
        <v>0</v>
      </c>
      <c r="K202" s="14">
        <f t="shared" si="141"/>
        <v>0</v>
      </c>
      <c r="L202" s="14">
        <f t="shared" si="141"/>
        <v>0</v>
      </c>
      <c r="M202" s="14">
        <f t="shared" si="141"/>
        <v>0</v>
      </c>
      <c r="N202" s="14">
        <f t="shared" si="141"/>
        <v>0</v>
      </c>
      <c r="O202" s="47">
        <f t="shared" si="141"/>
        <v>0</v>
      </c>
      <c r="P202" s="65">
        <f t="shared" si="107"/>
        <v>0</v>
      </c>
      <c r="Q202" s="47">
        <f t="shared" ref="Q202:R202" si="142">SUM(Q203+Q205)</f>
        <v>0</v>
      </c>
      <c r="R202" s="47">
        <f t="shared" si="142"/>
        <v>0</v>
      </c>
      <c r="S202" s="65">
        <f t="shared" si="108"/>
        <v>0</v>
      </c>
    </row>
    <row r="203" spans="1:19" ht="25.5" hidden="1" customHeight="1" x14ac:dyDescent="0.25">
      <c r="A203" s="15"/>
      <c r="B203" s="23">
        <v>422320</v>
      </c>
      <c r="C203" s="17" t="s">
        <v>173</v>
      </c>
      <c r="D203" s="83">
        <f>SUM(D204)</f>
        <v>0</v>
      </c>
      <c r="E203" s="67">
        <f t="shared" ref="E203:O203" si="143">SUM(E204)</f>
        <v>0</v>
      </c>
      <c r="F203" s="18">
        <f t="shared" si="143"/>
        <v>0</v>
      </c>
      <c r="G203" s="18">
        <f t="shared" si="143"/>
        <v>0</v>
      </c>
      <c r="H203" s="18">
        <f t="shared" si="143"/>
        <v>0</v>
      </c>
      <c r="I203" s="18">
        <f t="shared" si="143"/>
        <v>0</v>
      </c>
      <c r="J203" s="18">
        <f t="shared" si="143"/>
        <v>0</v>
      </c>
      <c r="K203" s="18">
        <f t="shared" si="143"/>
        <v>0</v>
      </c>
      <c r="L203" s="18">
        <f t="shared" si="143"/>
        <v>0</v>
      </c>
      <c r="M203" s="18">
        <f t="shared" si="143"/>
        <v>0</v>
      </c>
      <c r="N203" s="18">
        <f t="shared" si="143"/>
        <v>0</v>
      </c>
      <c r="O203" s="48">
        <f t="shared" si="143"/>
        <v>0</v>
      </c>
      <c r="P203" s="65">
        <f t="shared" si="107"/>
        <v>0</v>
      </c>
      <c r="Q203" s="48">
        <f t="shared" ref="Q203:R203" si="144">SUM(Q204)</f>
        <v>0</v>
      </c>
      <c r="R203" s="48">
        <f t="shared" si="144"/>
        <v>0</v>
      </c>
      <c r="S203" s="65">
        <f t="shared" si="108"/>
        <v>0</v>
      </c>
    </row>
    <row r="204" spans="1:19" ht="59.25" hidden="1" customHeight="1" x14ac:dyDescent="0.25">
      <c r="A204" s="15"/>
      <c r="B204" s="23">
        <v>422321</v>
      </c>
      <c r="C204" s="17" t="s">
        <v>174</v>
      </c>
      <c r="D204" s="84"/>
      <c r="E204" s="68"/>
      <c r="F204" s="19"/>
      <c r="G204" s="19"/>
      <c r="H204" s="19"/>
      <c r="I204" s="19"/>
      <c r="J204" s="19"/>
      <c r="K204" s="19"/>
      <c r="L204" s="19"/>
      <c r="M204" s="19"/>
      <c r="N204" s="19"/>
      <c r="O204" s="49"/>
      <c r="P204" s="65">
        <f t="shared" si="107"/>
        <v>0</v>
      </c>
      <c r="Q204" s="49"/>
      <c r="R204" s="49"/>
      <c r="S204" s="65">
        <f t="shared" si="108"/>
        <v>0</v>
      </c>
    </row>
    <row r="205" spans="1:19" ht="25.5" hidden="1" x14ac:dyDescent="0.25">
      <c r="A205" s="15"/>
      <c r="B205" s="23">
        <v>422390</v>
      </c>
      <c r="C205" s="17" t="s">
        <v>175</v>
      </c>
      <c r="D205" s="85">
        <f>SUM(D206:D208)</f>
        <v>0</v>
      </c>
      <c r="E205" s="69">
        <f t="shared" ref="E205:O205" si="145">SUM(E206:E208)</f>
        <v>0</v>
      </c>
      <c r="F205" s="20">
        <f t="shared" si="145"/>
        <v>0</v>
      </c>
      <c r="G205" s="20">
        <f t="shared" si="145"/>
        <v>0</v>
      </c>
      <c r="H205" s="20">
        <f t="shared" si="145"/>
        <v>0</v>
      </c>
      <c r="I205" s="20">
        <f t="shared" si="145"/>
        <v>0</v>
      </c>
      <c r="J205" s="20">
        <f t="shared" si="145"/>
        <v>0</v>
      </c>
      <c r="K205" s="20">
        <f t="shared" si="145"/>
        <v>0</v>
      </c>
      <c r="L205" s="20">
        <f t="shared" si="145"/>
        <v>0</v>
      </c>
      <c r="M205" s="20">
        <f t="shared" si="145"/>
        <v>0</v>
      </c>
      <c r="N205" s="20">
        <f t="shared" si="145"/>
        <v>0</v>
      </c>
      <c r="O205" s="50">
        <f t="shared" si="145"/>
        <v>0</v>
      </c>
      <c r="P205" s="65">
        <f t="shared" si="107"/>
        <v>0</v>
      </c>
      <c r="Q205" s="50">
        <f t="shared" ref="Q205:R205" si="146">SUM(Q206:Q208)</f>
        <v>0</v>
      </c>
      <c r="R205" s="50">
        <f t="shared" si="146"/>
        <v>0</v>
      </c>
      <c r="S205" s="65">
        <f t="shared" si="108"/>
        <v>0</v>
      </c>
    </row>
    <row r="206" spans="1:19" hidden="1" x14ac:dyDescent="0.25">
      <c r="A206" s="15"/>
      <c r="B206" s="23">
        <v>422391</v>
      </c>
      <c r="C206" s="17" t="s">
        <v>176</v>
      </c>
      <c r="D206" s="84"/>
      <c r="E206" s="68"/>
      <c r="F206" s="19"/>
      <c r="G206" s="19"/>
      <c r="H206" s="19"/>
      <c r="I206" s="19"/>
      <c r="J206" s="19"/>
      <c r="K206" s="19"/>
      <c r="L206" s="19"/>
      <c r="M206" s="19"/>
      <c r="N206" s="19"/>
      <c r="O206" s="49"/>
      <c r="P206" s="65">
        <f t="shared" si="107"/>
        <v>0</v>
      </c>
      <c r="Q206" s="49"/>
      <c r="R206" s="49"/>
      <c r="S206" s="65">
        <f t="shared" si="108"/>
        <v>0</v>
      </c>
    </row>
    <row r="207" spans="1:19" ht="102.75" hidden="1" customHeight="1" x14ac:dyDescent="0.25">
      <c r="A207" s="15"/>
      <c r="B207" s="23">
        <v>422394</v>
      </c>
      <c r="C207" s="17" t="s">
        <v>557</v>
      </c>
      <c r="D207" s="84"/>
      <c r="E207" s="68"/>
      <c r="F207" s="19"/>
      <c r="G207" s="19"/>
      <c r="H207" s="19"/>
      <c r="I207" s="19"/>
      <c r="J207" s="19"/>
      <c r="K207" s="19"/>
      <c r="L207" s="19"/>
      <c r="M207" s="19"/>
      <c r="N207" s="19"/>
      <c r="O207" s="49"/>
      <c r="P207" s="65">
        <f t="shared" si="107"/>
        <v>0</v>
      </c>
      <c r="Q207" s="49"/>
      <c r="R207" s="49"/>
      <c r="S207" s="65">
        <f t="shared" si="108"/>
        <v>0</v>
      </c>
    </row>
    <row r="208" spans="1:19" ht="57.75" hidden="1" customHeight="1" x14ac:dyDescent="0.25">
      <c r="A208" s="15"/>
      <c r="B208" s="23">
        <v>422399</v>
      </c>
      <c r="C208" s="17" t="s">
        <v>558</v>
      </c>
      <c r="D208" s="84"/>
      <c r="E208" s="68"/>
      <c r="F208" s="19"/>
      <c r="G208" s="19"/>
      <c r="H208" s="19"/>
      <c r="I208" s="19"/>
      <c r="J208" s="19"/>
      <c r="K208" s="19"/>
      <c r="L208" s="19"/>
      <c r="M208" s="19"/>
      <c r="N208" s="19"/>
      <c r="O208" s="49"/>
      <c r="P208" s="65">
        <f t="shared" si="107"/>
        <v>0</v>
      </c>
      <c r="Q208" s="49"/>
      <c r="R208" s="49"/>
      <c r="S208" s="65">
        <f t="shared" si="108"/>
        <v>0</v>
      </c>
    </row>
    <row r="209" spans="1:19" hidden="1" x14ac:dyDescent="0.25">
      <c r="A209" s="15"/>
      <c r="B209" s="27">
        <v>422400</v>
      </c>
      <c r="C209" s="13" t="s">
        <v>177</v>
      </c>
      <c r="D209" s="87">
        <f>SUM(D210)</f>
        <v>0</v>
      </c>
      <c r="E209" s="71">
        <f t="shared" ref="E209:O209" si="147">SUM(E210)</f>
        <v>0</v>
      </c>
      <c r="F209" s="25">
        <f t="shared" si="147"/>
        <v>0</v>
      </c>
      <c r="G209" s="25">
        <f t="shared" si="147"/>
        <v>0</v>
      </c>
      <c r="H209" s="25">
        <f t="shared" si="147"/>
        <v>0</v>
      </c>
      <c r="I209" s="25">
        <f t="shared" si="147"/>
        <v>0</v>
      </c>
      <c r="J209" s="25">
        <f t="shared" si="147"/>
        <v>0</v>
      </c>
      <c r="K209" s="25">
        <f t="shared" si="147"/>
        <v>0</v>
      </c>
      <c r="L209" s="25">
        <f t="shared" si="147"/>
        <v>0</v>
      </c>
      <c r="M209" s="25">
        <f t="shared" si="147"/>
        <v>0</v>
      </c>
      <c r="N209" s="25">
        <f t="shared" si="147"/>
        <v>0</v>
      </c>
      <c r="O209" s="53">
        <f t="shared" si="147"/>
        <v>0</v>
      </c>
      <c r="P209" s="65">
        <f t="shared" si="107"/>
        <v>0</v>
      </c>
      <c r="Q209" s="53">
        <f t="shared" ref="Q209:R209" si="148">SUM(Q210)</f>
        <v>0</v>
      </c>
      <c r="R209" s="53">
        <f t="shared" si="148"/>
        <v>0</v>
      </c>
      <c r="S209" s="65">
        <f t="shared" si="108"/>
        <v>0</v>
      </c>
    </row>
    <row r="210" spans="1:19" hidden="1" x14ac:dyDescent="0.25">
      <c r="A210" s="15"/>
      <c r="B210" s="23">
        <v>422410</v>
      </c>
      <c r="C210" s="17" t="s">
        <v>177</v>
      </c>
      <c r="D210" s="85">
        <f>SUM(D211:D212)</f>
        <v>0</v>
      </c>
      <c r="E210" s="69">
        <f t="shared" ref="E210:O210" si="149">SUM(E211:E212)</f>
        <v>0</v>
      </c>
      <c r="F210" s="20">
        <f t="shared" si="149"/>
        <v>0</v>
      </c>
      <c r="G210" s="20">
        <f t="shared" si="149"/>
        <v>0</v>
      </c>
      <c r="H210" s="20">
        <f t="shared" si="149"/>
        <v>0</v>
      </c>
      <c r="I210" s="20">
        <f t="shared" si="149"/>
        <v>0</v>
      </c>
      <c r="J210" s="20">
        <f t="shared" si="149"/>
        <v>0</v>
      </c>
      <c r="K210" s="20">
        <f t="shared" si="149"/>
        <v>0</v>
      </c>
      <c r="L210" s="20">
        <f t="shared" si="149"/>
        <v>0</v>
      </c>
      <c r="M210" s="20">
        <f t="shared" si="149"/>
        <v>0</v>
      </c>
      <c r="N210" s="20">
        <f t="shared" si="149"/>
        <v>0</v>
      </c>
      <c r="O210" s="50">
        <f t="shared" si="149"/>
        <v>0</v>
      </c>
      <c r="P210" s="65">
        <f t="shared" si="107"/>
        <v>0</v>
      </c>
      <c r="Q210" s="50">
        <f t="shared" ref="Q210:R210" si="150">SUM(Q211:Q212)</f>
        <v>0</v>
      </c>
      <c r="R210" s="50">
        <f t="shared" si="150"/>
        <v>0</v>
      </c>
      <c r="S210" s="65">
        <f t="shared" si="108"/>
        <v>0</v>
      </c>
    </row>
    <row r="211" spans="1:19" hidden="1" x14ac:dyDescent="0.25">
      <c r="A211" s="15"/>
      <c r="B211" s="23">
        <v>422411</v>
      </c>
      <c r="C211" s="17" t="s">
        <v>178</v>
      </c>
      <c r="D211" s="84"/>
      <c r="E211" s="68"/>
      <c r="F211" s="19"/>
      <c r="G211" s="19"/>
      <c r="H211" s="19"/>
      <c r="I211" s="19"/>
      <c r="J211" s="19"/>
      <c r="K211" s="19"/>
      <c r="L211" s="19"/>
      <c r="M211" s="19"/>
      <c r="N211" s="19"/>
      <c r="O211" s="49"/>
      <c r="P211" s="65">
        <f t="shared" si="107"/>
        <v>0</v>
      </c>
      <c r="Q211" s="49"/>
      <c r="R211" s="49"/>
      <c r="S211" s="65">
        <f t="shared" si="108"/>
        <v>0</v>
      </c>
    </row>
    <row r="212" spans="1:19" ht="52.5" hidden="1" customHeight="1" x14ac:dyDescent="0.25">
      <c r="A212" s="15"/>
      <c r="B212" s="23">
        <v>422412</v>
      </c>
      <c r="C212" s="17" t="s">
        <v>179</v>
      </c>
      <c r="D212" s="84"/>
      <c r="E212" s="68"/>
      <c r="F212" s="19"/>
      <c r="G212" s="19"/>
      <c r="H212" s="19"/>
      <c r="I212" s="19"/>
      <c r="J212" s="19"/>
      <c r="K212" s="19"/>
      <c r="L212" s="19"/>
      <c r="M212" s="19"/>
      <c r="N212" s="19"/>
      <c r="O212" s="49"/>
      <c r="P212" s="65">
        <f t="shared" si="107"/>
        <v>0</v>
      </c>
      <c r="Q212" s="49"/>
      <c r="R212" s="49"/>
      <c r="S212" s="65">
        <f t="shared" si="108"/>
        <v>0</v>
      </c>
    </row>
    <row r="213" spans="1:19" hidden="1" x14ac:dyDescent="0.25">
      <c r="A213" s="11"/>
      <c r="B213" s="27">
        <v>422900</v>
      </c>
      <c r="C213" s="13" t="s">
        <v>180</v>
      </c>
      <c r="D213" s="87">
        <f>SUM(D214)</f>
        <v>0</v>
      </c>
      <c r="E213" s="71">
        <f t="shared" ref="E213:O214" si="151">SUM(E214)</f>
        <v>0</v>
      </c>
      <c r="F213" s="25">
        <f t="shared" si="151"/>
        <v>0</v>
      </c>
      <c r="G213" s="25">
        <f t="shared" si="151"/>
        <v>0</v>
      </c>
      <c r="H213" s="25">
        <f t="shared" si="151"/>
        <v>0</v>
      </c>
      <c r="I213" s="25">
        <f t="shared" si="151"/>
        <v>0</v>
      </c>
      <c r="J213" s="25">
        <f t="shared" si="151"/>
        <v>0</v>
      </c>
      <c r="K213" s="25">
        <f t="shared" si="151"/>
        <v>0</v>
      </c>
      <c r="L213" s="25">
        <f t="shared" si="151"/>
        <v>0</v>
      </c>
      <c r="M213" s="25">
        <f t="shared" si="151"/>
        <v>0</v>
      </c>
      <c r="N213" s="25">
        <f t="shared" si="151"/>
        <v>0</v>
      </c>
      <c r="O213" s="53">
        <f t="shared" si="151"/>
        <v>0</v>
      </c>
      <c r="P213" s="65">
        <f t="shared" si="107"/>
        <v>0</v>
      </c>
      <c r="Q213" s="53">
        <f t="shared" ref="Q213:R214" si="152">SUM(Q214)</f>
        <v>0</v>
      </c>
      <c r="R213" s="53">
        <f t="shared" si="152"/>
        <v>0</v>
      </c>
      <c r="S213" s="65">
        <f t="shared" si="108"/>
        <v>0</v>
      </c>
    </row>
    <row r="214" spans="1:19" hidden="1" x14ac:dyDescent="0.25">
      <c r="A214" s="15"/>
      <c r="B214" s="23">
        <v>422910</v>
      </c>
      <c r="C214" s="17" t="s">
        <v>180</v>
      </c>
      <c r="D214" s="85">
        <f>SUM(D215)</f>
        <v>0</v>
      </c>
      <c r="E214" s="69">
        <f t="shared" si="151"/>
        <v>0</v>
      </c>
      <c r="F214" s="20">
        <f t="shared" si="151"/>
        <v>0</v>
      </c>
      <c r="G214" s="20">
        <f t="shared" si="151"/>
        <v>0</v>
      </c>
      <c r="H214" s="20">
        <f t="shared" si="151"/>
        <v>0</v>
      </c>
      <c r="I214" s="20">
        <f t="shared" si="151"/>
        <v>0</v>
      </c>
      <c r="J214" s="20">
        <f t="shared" si="151"/>
        <v>0</v>
      </c>
      <c r="K214" s="20">
        <f t="shared" si="151"/>
        <v>0</v>
      </c>
      <c r="L214" s="20">
        <f t="shared" si="151"/>
        <v>0</v>
      </c>
      <c r="M214" s="20">
        <f t="shared" si="151"/>
        <v>0</v>
      </c>
      <c r="N214" s="20">
        <f t="shared" si="151"/>
        <v>0</v>
      </c>
      <c r="O214" s="50">
        <f t="shared" si="151"/>
        <v>0</v>
      </c>
      <c r="P214" s="65">
        <f t="shared" si="107"/>
        <v>0</v>
      </c>
      <c r="Q214" s="50">
        <f t="shared" si="152"/>
        <v>0</v>
      </c>
      <c r="R214" s="50">
        <f t="shared" si="152"/>
        <v>0</v>
      </c>
      <c r="S214" s="65">
        <f t="shared" si="108"/>
        <v>0</v>
      </c>
    </row>
    <row r="215" spans="1:19" ht="43.5" hidden="1" customHeight="1" x14ac:dyDescent="0.25">
      <c r="A215" s="15"/>
      <c r="B215" s="23">
        <v>422911</v>
      </c>
      <c r="C215" s="17" t="s">
        <v>559</v>
      </c>
      <c r="D215" s="85"/>
      <c r="E215" s="69"/>
      <c r="F215" s="20"/>
      <c r="G215" s="20"/>
      <c r="H215" s="20"/>
      <c r="I215" s="20"/>
      <c r="J215" s="20"/>
      <c r="K215" s="20"/>
      <c r="L215" s="20"/>
      <c r="M215" s="20"/>
      <c r="N215" s="20"/>
      <c r="O215" s="50"/>
      <c r="P215" s="65">
        <f t="shared" si="107"/>
        <v>0</v>
      </c>
      <c r="Q215" s="50"/>
      <c r="R215" s="50"/>
      <c r="S215" s="65">
        <f t="shared" si="108"/>
        <v>0</v>
      </c>
    </row>
    <row r="216" spans="1:19" hidden="1" x14ac:dyDescent="0.25">
      <c r="A216" s="11"/>
      <c r="B216" s="27">
        <v>423000</v>
      </c>
      <c r="C216" s="21" t="s">
        <v>181</v>
      </c>
      <c r="D216" s="82">
        <f t="shared" ref="D216:O216" si="153">SUM(D217,D224,D232,D242,D257,D275,D281,D285)</f>
        <v>0</v>
      </c>
      <c r="E216" s="66">
        <f t="shared" si="153"/>
        <v>0</v>
      </c>
      <c r="F216" s="14">
        <f t="shared" si="153"/>
        <v>0</v>
      </c>
      <c r="G216" s="14">
        <f t="shared" si="153"/>
        <v>0</v>
      </c>
      <c r="H216" s="14">
        <f t="shared" si="153"/>
        <v>0</v>
      </c>
      <c r="I216" s="14">
        <f t="shared" si="153"/>
        <v>0</v>
      </c>
      <c r="J216" s="14">
        <f t="shared" si="153"/>
        <v>0</v>
      </c>
      <c r="K216" s="14">
        <f t="shared" si="153"/>
        <v>0</v>
      </c>
      <c r="L216" s="14">
        <f t="shared" si="153"/>
        <v>0</v>
      </c>
      <c r="M216" s="14">
        <f t="shared" si="153"/>
        <v>0</v>
      </c>
      <c r="N216" s="14">
        <f t="shared" si="153"/>
        <v>0</v>
      </c>
      <c r="O216" s="47">
        <f t="shared" si="153"/>
        <v>0</v>
      </c>
      <c r="P216" s="65">
        <f t="shared" si="107"/>
        <v>0</v>
      </c>
      <c r="Q216" s="47">
        <f>SUM(Q217,Q224,Q232,Q242,Q257,Q275,Q281,Q285)</f>
        <v>0</v>
      </c>
      <c r="R216" s="47">
        <f>SUM(R217,R224,R232,R242,R257,R275,R281,R285)</f>
        <v>0</v>
      </c>
      <c r="S216" s="65">
        <f t="shared" si="108"/>
        <v>0</v>
      </c>
    </row>
    <row r="217" spans="1:19" hidden="1" x14ac:dyDescent="0.25">
      <c r="A217" s="11"/>
      <c r="B217" s="27">
        <v>423100</v>
      </c>
      <c r="C217" s="13" t="s">
        <v>182</v>
      </c>
      <c r="D217" s="82">
        <f>SUM(D218+D220+D222)</f>
        <v>0</v>
      </c>
      <c r="E217" s="66">
        <f t="shared" ref="E217:O217" si="154">SUM(E218+E220+E222)</f>
        <v>0</v>
      </c>
      <c r="F217" s="14">
        <f t="shared" si="154"/>
        <v>0</v>
      </c>
      <c r="G217" s="14">
        <f t="shared" si="154"/>
        <v>0</v>
      </c>
      <c r="H217" s="14">
        <f t="shared" si="154"/>
        <v>0</v>
      </c>
      <c r="I217" s="14">
        <f t="shared" si="154"/>
        <v>0</v>
      </c>
      <c r="J217" s="14">
        <f t="shared" si="154"/>
        <v>0</v>
      </c>
      <c r="K217" s="14">
        <f t="shared" si="154"/>
        <v>0</v>
      </c>
      <c r="L217" s="14">
        <f t="shared" si="154"/>
        <v>0</v>
      </c>
      <c r="M217" s="14">
        <f t="shared" si="154"/>
        <v>0</v>
      </c>
      <c r="N217" s="14">
        <f t="shared" si="154"/>
        <v>0</v>
      </c>
      <c r="O217" s="47">
        <f t="shared" si="154"/>
        <v>0</v>
      </c>
      <c r="P217" s="65">
        <f t="shared" si="107"/>
        <v>0</v>
      </c>
      <c r="Q217" s="47">
        <f t="shared" ref="Q217:R217" si="155">SUM(Q218+Q220+Q222)</f>
        <v>0</v>
      </c>
      <c r="R217" s="47">
        <f t="shared" si="155"/>
        <v>0</v>
      </c>
      <c r="S217" s="65">
        <f t="shared" si="108"/>
        <v>0</v>
      </c>
    </row>
    <row r="218" spans="1:19" hidden="1" x14ac:dyDescent="0.25">
      <c r="A218" s="15"/>
      <c r="B218" s="23">
        <v>423110</v>
      </c>
      <c r="C218" s="17" t="s">
        <v>183</v>
      </c>
      <c r="D218" s="83">
        <f>SUM(D219)</f>
        <v>0</v>
      </c>
      <c r="E218" s="67">
        <f t="shared" ref="E218:O218" si="156">SUM(E219)</f>
        <v>0</v>
      </c>
      <c r="F218" s="18">
        <f t="shared" si="156"/>
        <v>0</v>
      </c>
      <c r="G218" s="18">
        <f t="shared" si="156"/>
        <v>0</v>
      </c>
      <c r="H218" s="18">
        <f t="shared" si="156"/>
        <v>0</v>
      </c>
      <c r="I218" s="18">
        <f t="shared" si="156"/>
        <v>0</v>
      </c>
      <c r="J218" s="18">
        <f t="shared" si="156"/>
        <v>0</v>
      </c>
      <c r="K218" s="18">
        <f t="shared" si="156"/>
        <v>0</v>
      </c>
      <c r="L218" s="18">
        <f t="shared" si="156"/>
        <v>0</v>
      </c>
      <c r="M218" s="18">
        <f t="shared" si="156"/>
        <v>0</v>
      </c>
      <c r="N218" s="18">
        <f t="shared" si="156"/>
        <v>0</v>
      </c>
      <c r="O218" s="48">
        <f t="shared" si="156"/>
        <v>0</v>
      </c>
      <c r="P218" s="65">
        <f t="shared" si="107"/>
        <v>0</v>
      </c>
      <c r="Q218" s="48">
        <f t="shared" ref="Q218:R218" si="157">SUM(Q219)</f>
        <v>0</v>
      </c>
      <c r="R218" s="48">
        <f t="shared" si="157"/>
        <v>0</v>
      </c>
      <c r="S218" s="65">
        <f t="shared" si="108"/>
        <v>0</v>
      </c>
    </row>
    <row r="219" spans="1:19" ht="25.5" hidden="1" x14ac:dyDescent="0.25">
      <c r="A219" s="15"/>
      <c r="B219" s="23">
        <v>423111</v>
      </c>
      <c r="C219" s="17" t="s">
        <v>668</v>
      </c>
      <c r="D219" s="84"/>
      <c r="E219" s="68"/>
      <c r="F219" s="19"/>
      <c r="G219" s="19"/>
      <c r="H219" s="19"/>
      <c r="I219" s="19"/>
      <c r="J219" s="19"/>
      <c r="K219" s="19"/>
      <c r="L219" s="19"/>
      <c r="M219" s="19"/>
      <c r="N219" s="19"/>
      <c r="O219" s="49"/>
      <c r="P219" s="65">
        <f t="shared" si="107"/>
        <v>0</v>
      </c>
      <c r="Q219" s="49"/>
      <c r="R219" s="49"/>
      <c r="S219" s="65">
        <f t="shared" si="108"/>
        <v>0</v>
      </c>
    </row>
    <row r="220" spans="1:19" hidden="1" x14ac:dyDescent="0.25">
      <c r="A220" s="15"/>
      <c r="B220" s="23">
        <v>423130</v>
      </c>
      <c r="C220" s="17" t="s">
        <v>184</v>
      </c>
      <c r="D220" s="85">
        <f>SUM(D221)</f>
        <v>0</v>
      </c>
      <c r="E220" s="69">
        <f t="shared" ref="E220:O220" si="158">SUM(E221)</f>
        <v>0</v>
      </c>
      <c r="F220" s="20">
        <f t="shared" si="158"/>
        <v>0</v>
      </c>
      <c r="G220" s="20">
        <f t="shared" si="158"/>
        <v>0</v>
      </c>
      <c r="H220" s="20">
        <f t="shared" si="158"/>
        <v>0</v>
      </c>
      <c r="I220" s="20">
        <f t="shared" si="158"/>
        <v>0</v>
      </c>
      <c r="J220" s="20">
        <f t="shared" si="158"/>
        <v>0</v>
      </c>
      <c r="K220" s="20">
        <f t="shared" si="158"/>
        <v>0</v>
      </c>
      <c r="L220" s="20">
        <f t="shared" si="158"/>
        <v>0</v>
      </c>
      <c r="M220" s="20">
        <f t="shared" si="158"/>
        <v>0</v>
      </c>
      <c r="N220" s="20">
        <f t="shared" si="158"/>
        <v>0</v>
      </c>
      <c r="O220" s="50">
        <f t="shared" si="158"/>
        <v>0</v>
      </c>
      <c r="P220" s="65">
        <f t="shared" si="107"/>
        <v>0</v>
      </c>
      <c r="Q220" s="50">
        <f t="shared" ref="Q220:R220" si="159">SUM(Q221)</f>
        <v>0</v>
      </c>
      <c r="R220" s="50">
        <f t="shared" si="159"/>
        <v>0</v>
      </c>
      <c r="S220" s="65">
        <f t="shared" si="108"/>
        <v>0</v>
      </c>
    </row>
    <row r="221" spans="1:19" ht="25.5" hidden="1" x14ac:dyDescent="0.25">
      <c r="A221" s="15"/>
      <c r="B221" s="23">
        <v>423131</v>
      </c>
      <c r="C221" s="17" t="s">
        <v>185</v>
      </c>
      <c r="D221" s="84"/>
      <c r="E221" s="68"/>
      <c r="F221" s="19"/>
      <c r="G221" s="19"/>
      <c r="H221" s="19"/>
      <c r="I221" s="19"/>
      <c r="J221" s="19"/>
      <c r="K221" s="19"/>
      <c r="L221" s="19"/>
      <c r="M221" s="19"/>
      <c r="N221" s="19"/>
      <c r="O221" s="49"/>
      <c r="P221" s="65">
        <f t="shared" si="107"/>
        <v>0</v>
      </c>
      <c r="Q221" s="49"/>
      <c r="R221" s="49"/>
      <c r="S221" s="65">
        <f t="shared" si="108"/>
        <v>0</v>
      </c>
    </row>
    <row r="222" spans="1:19" hidden="1" x14ac:dyDescent="0.25">
      <c r="A222" s="15"/>
      <c r="B222" s="23">
        <v>423190</v>
      </c>
      <c r="C222" s="17" t="s">
        <v>186</v>
      </c>
      <c r="D222" s="85">
        <f>SUM(D223)</f>
        <v>0</v>
      </c>
      <c r="E222" s="69">
        <f t="shared" ref="E222:O222" si="160">SUM(E223)</f>
        <v>0</v>
      </c>
      <c r="F222" s="20">
        <f t="shared" si="160"/>
        <v>0</v>
      </c>
      <c r="G222" s="20">
        <f t="shared" si="160"/>
        <v>0</v>
      </c>
      <c r="H222" s="20">
        <f t="shared" si="160"/>
        <v>0</v>
      </c>
      <c r="I222" s="20">
        <f t="shared" si="160"/>
        <v>0</v>
      </c>
      <c r="J222" s="20">
        <f t="shared" si="160"/>
        <v>0</v>
      </c>
      <c r="K222" s="20">
        <f t="shared" si="160"/>
        <v>0</v>
      </c>
      <c r="L222" s="20">
        <f t="shared" si="160"/>
        <v>0</v>
      </c>
      <c r="M222" s="20">
        <f t="shared" si="160"/>
        <v>0</v>
      </c>
      <c r="N222" s="20">
        <f t="shared" si="160"/>
        <v>0</v>
      </c>
      <c r="O222" s="50">
        <f t="shared" si="160"/>
        <v>0</v>
      </c>
      <c r="P222" s="65">
        <f t="shared" si="107"/>
        <v>0</v>
      </c>
      <c r="Q222" s="50">
        <f t="shared" ref="Q222:R222" si="161">SUM(Q223)</f>
        <v>0</v>
      </c>
      <c r="R222" s="50">
        <f t="shared" si="161"/>
        <v>0</v>
      </c>
      <c r="S222" s="65">
        <f t="shared" si="108"/>
        <v>0</v>
      </c>
    </row>
    <row r="223" spans="1:19" ht="75" hidden="1" customHeight="1" x14ac:dyDescent="0.25">
      <c r="A223" s="15"/>
      <c r="B223" s="23">
        <v>423191</v>
      </c>
      <c r="C223" s="17" t="s">
        <v>560</v>
      </c>
      <c r="D223" s="84"/>
      <c r="E223" s="68"/>
      <c r="F223" s="19"/>
      <c r="G223" s="19"/>
      <c r="H223" s="19"/>
      <c r="I223" s="19"/>
      <c r="J223" s="19"/>
      <c r="K223" s="19"/>
      <c r="L223" s="19"/>
      <c r="M223" s="19"/>
      <c r="N223" s="19"/>
      <c r="O223" s="49"/>
      <c r="P223" s="65">
        <f t="shared" si="107"/>
        <v>0</v>
      </c>
      <c r="Q223" s="49"/>
      <c r="R223" s="49"/>
      <c r="S223" s="65">
        <f t="shared" si="108"/>
        <v>0</v>
      </c>
    </row>
    <row r="224" spans="1:19" hidden="1" x14ac:dyDescent="0.25">
      <c r="A224" s="11"/>
      <c r="B224" s="27">
        <v>423200</v>
      </c>
      <c r="C224" s="13" t="s">
        <v>187</v>
      </c>
      <c r="D224" s="82">
        <f>SUM(D225,D228,D230)</f>
        <v>0</v>
      </c>
      <c r="E224" s="66">
        <f t="shared" ref="E224:O224" si="162">SUM(E225,E228,E230)</f>
        <v>0</v>
      </c>
      <c r="F224" s="14">
        <f t="shared" si="162"/>
        <v>0</v>
      </c>
      <c r="G224" s="14">
        <f t="shared" si="162"/>
        <v>0</v>
      </c>
      <c r="H224" s="14">
        <f t="shared" si="162"/>
        <v>0</v>
      </c>
      <c r="I224" s="14">
        <f t="shared" si="162"/>
        <v>0</v>
      </c>
      <c r="J224" s="14">
        <f t="shared" si="162"/>
        <v>0</v>
      </c>
      <c r="K224" s="14">
        <f t="shared" si="162"/>
        <v>0</v>
      </c>
      <c r="L224" s="14">
        <f t="shared" si="162"/>
        <v>0</v>
      </c>
      <c r="M224" s="14">
        <f t="shared" si="162"/>
        <v>0</v>
      </c>
      <c r="N224" s="14">
        <f t="shared" si="162"/>
        <v>0</v>
      </c>
      <c r="O224" s="47">
        <f t="shared" si="162"/>
        <v>0</v>
      </c>
      <c r="P224" s="65">
        <f t="shared" si="107"/>
        <v>0</v>
      </c>
      <c r="Q224" s="47">
        <f t="shared" ref="Q224:R224" si="163">SUM(Q225,Q228,Q230)</f>
        <v>0</v>
      </c>
      <c r="R224" s="47">
        <f t="shared" si="163"/>
        <v>0</v>
      </c>
      <c r="S224" s="65">
        <f t="shared" si="108"/>
        <v>0</v>
      </c>
    </row>
    <row r="225" spans="1:19" hidden="1" x14ac:dyDescent="0.25">
      <c r="A225" s="15"/>
      <c r="B225" s="23">
        <v>423210</v>
      </c>
      <c r="C225" s="17" t="s">
        <v>188</v>
      </c>
      <c r="D225" s="83">
        <f>D226+D227</f>
        <v>0</v>
      </c>
      <c r="E225" s="67">
        <f>SUM(E226:E227)</f>
        <v>0</v>
      </c>
      <c r="F225" s="67">
        <f t="shared" ref="F225:O225" si="164">SUM(F226:F227)</f>
        <v>0</v>
      </c>
      <c r="G225" s="67">
        <f t="shared" si="164"/>
        <v>0</v>
      </c>
      <c r="H225" s="67">
        <f t="shared" si="164"/>
        <v>0</v>
      </c>
      <c r="I225" s="67">
        <f t="shared" si="164"/>
        <v>0</v>
      </c>
      <c r="J225" s="67">
        <f t="shared" si="164"/>
        <v>0</v>
      </c>
      <c r="K225" s="67">
        <f t="shared" si="164"/>
        <v>0</v>
      </c>
      <c r="L225" s="67">
        <f t="shared" si="164"/>
        <v>0</v>
      </c>
      <c r="M225" s="67">
        <f t="shared" si="164"/>
        <v>0</v>
      </c>
      <c r="N225" s="67">
        <f t="shared" si="164"/>
        <v>0</v>
      </c>
      <c r="O225" s="67">
        <f t="shared" si="164"/>
        <v>0</v>
      </c>
      <c r="P225" s="65">
        <f t="shared" ref="P225:P295" si="165">SUM(E225:O225)</f>
        <v>0</v>
      </c>
      <c r="Q225" s="67">
        <f t="shared" ref="Q225:R225" si="166">SUM(Q226:Q227)</f>
        <v>0</v>
      </c>
      <c r="R225" s="67">
        <f t="shared" si="166"/>
        <v>0</v>
      </c>
      <c r="S225" s="65">
        <f>SUM(P225:R225)</f>
        <v>0</v>
      </c>
    </row>
    <row r="226" spans="1:19" ht="25.5" hidden="1" x14ac:dyDescent="0.25">
      <c r="A226" s="15"/>
      <c r="B226" s="23">
        <v>423211</v>
      </c>
      <c r="C226" s="17" t="s">
        <v>562</v>
      </c>
      <c r="D226" s="175"/>
      <c r="E226" s="176"/>
      <c r="F226" s="177"/>
      <c r="G226" s="177"/>
      <c r="H226" s="177"/>
      <c r="I226" s="177"/>
      <c r="J226" s="177"/>
      <c r="K226" s="177"/>
      <c r="L226" s="177"/>
      <c r="M226" s="177"/>
      <c r="N226" s="177"/>
      <c r="O226" s="178"/>
      <c r="P226" s="65">
        <f>SUM(E226:O226)</f>
        <v>0</v>
      </c>
      <c r="Q226" s="178"/>
      <c r="R226" s="178"/>
      <c r="S226" s="65">
        <f t="shared" ref="S226:S295" si="167">SUM(P226:R226)</f>
        <v>0</v>
      </c>
    </row>
    <row r="227" spans="1:19" hidden="1" x14ac:dyDescent="0.25">
      <c r="A227" s="15"/>
      <c r="B227" s="23">
        <v>423212</v>
      </c>
      <c r="C227" s="17" t="s">
        <v>497</v>
      </c>
      <c r="D227" s="84"/>
      <c r="E227" s="68"/>
      <c r="F227" s="19"/>
      <c r="G227" s="19"/>
      <c r="H227" s="19"/>
      <c r="I227" s="19"/>
      <c r="J227" s="19"/>
      <c r="K227" s="19"/>
      <c r="L227" s="19"/>
      <c r="M227" s="19"/>
      <c r="N227" s="19"/>
      <c r="O227" s="49"/>
      <c r="P227" s="65">
        <f t="shared" si="165"/>
        <v>0</v>
      </c>
      <c r="Q227" s="49"/>
      <c r="R227" s="49"/>
      <c r="S227" s="65">
        <f t="shared" si="167"/>
        <v>0</v>
      </c>
    </row>
    <row r="228" spans="1:19" hidden="1" x14ac:dyDescent="0.25">
      <c r="A228" s="15"/>
      <c r="B228" s="23">
        <v>423220</v>
      </c>
      <c r="C228" s="17" t="s">
        <v>189</v>
      </c>
      <c r="D228" s="83">
        <f>SUM(D229)</f>
        <v>0</v>
      </c>
      <c r="E228" s="67">
        <f t="shared" ref="E228:O228" si="168">SUM(E229)</f>
        <v>0</v>
      </c>
      <c r="F228" s="18">
        <f t="shared" si="168"/>
        <v>0</v>
      </c>
      <c r="G228" s="18">
        <f t="shared" si="168"/>
        <v>0</v>
      </c>
      <c r="H228" s="18">
        <f t="shared" si="168"/>
        <v>0</v>
      </c>
      <c r="I228" s="18">
        <f t="shared" si="168"/>
        <v>0</v>
      </c>
      <c r="J228" s="18">
        <f t="shared" si="168"/>
        <v>0</v>
      </c>
      <c r="K228" s="18">
        <f t="shared" si="168"/>
        <v>0</v>
      </c>
      <c r="L228" s="18">
        <f t="shared" si="168"/>
        <v>0</v>
      </c>
      <c r="M228" s="18">
        <f t="shared" si="168"/>
        <v>0</v>
      </c>
      <c r="N228" s="18">
        <f t="shared" si="168"/>
        <v>0</v>
      </c>
      <c r="O228" s="48">
        <f t="shared" si="168"/>
        <v>0</v>
      </c>
      <c r="P228" s="65">
        <f t="shared" si="165"/>
        <v>0</v>
      </c>
      <c r="Q228" s="48">
        <f t="shared" ref="Q228:R228" si="169">SUM(Q229)</f>
        <v>0</v>
      </c>
      <c r="R228" s="48">
        <f t="shared" si="169"/>
        <v>0</v>
      </c>
      <c r="S228" s="65">
        <f t="shared" si="167"/>
        <v>0</v>
      </c>
    </row>
    <row r="229" spans="1:19" ht="16.5" hidden="1" customHeight="1" x14ac:dyDescent="0.25">
      <c r="A229" s="15"/>
      <c r="B229" s="23">
        <v>423221</v>
      </c>
      <c r="C229" s="17" t="s">
        <v>561</v>
      </c>
      <c r="D229" s="84"/>
      <c r="E229" s="68"/>
      <c r="F229" s="19"/>
      <c r="G229" s="19"/>
      <c r="H229" s="19"/>
      <c r="I229" s="19"/>
      <c r="J229" s="19"/>
      <c r="K229" s="19"/>
      <c r="L229" s="19"/>
      <c r="M229" s="19"/>
      <c r="N229" s="19"/>
      <c r="O229" s="49"/>
      <c r="P229" s="65">
        <f t="shared" si="165"/>
        <v>0</v>
      </c>
      <c r="Q229" s="49"/>
      <c r="R229" s="49"/>
      <c r="S229" s="65">
        <f t="shared" si="167"/>
        <v>0</v>
      </c>
    </row>
    <row r="230" spans="1:19" hidden="1" x14ac:dyDescent="0.25">
      <c r="A230" s="15"/>
      <c r="B230" s="23">
        <v>423290</v>
      </c>
      <c r="C230" s="17" t="s">
        <v>190</v>
      </c>
      <c r="D230" s="85">
        <f>SUM(D231)</f>
        <v>0</v>
      </c>
      <c r="E230" s="69">
        <f t="shared" ref="E230:O230" si="170">SUM(E231)</f>
        <v>0</v>
      </c>
      <c r="F230" s="20">
        <f t="shared" si="170"/>
        <v>0</v>
      </c>
      <c r="G230" s="20">
        <f t="shared" si="170"/>
        <v>0</v>
      </c>
      <c r="H230" s="20">
        <f t="shared" si="170"/>
        <v>0</v>
      </c>
      <c r="I230" s="20">
        <f t="shared" si="170"/>
        <v>0</v>
      </c>
      <c r="J230" s="20">
        <f t="shared" si="170"/>
        <v>0</v>
      </c>
      <c r="K230" s="20">
        <f t="shared" si="170"/>
        <v>0</v>
      </c>
      <c r="L230" s="20">
        <f t="shared" si="170"/>
        <v>0</v>
      </c>
      <c r="M230" s="20">
        <f t="shared" si="170"/>
        <v>0</v>
      </c>
      <c r="N230" s="20">
        <f t="shared" si="170"/>
        <v>0</v>
      </c>
      <c r="O230" s="50">
        <f t="shared" si="170"/>
        <v>0</v>
      </c>
      <c r="P230" s="65">
        <f t="shared" si="165"/>
        <v>0</v>
      </c>
      <c r="Q230" s="50">
        <f t="shared" ref="Q230:R230" si="171">SUM(Q231)</f>
        <v>0</v>
      </c>
      <c r="R230" s="50">
        <f t="shared" si="171"/>
        <v>0</v>
      </c>
      <c r="S230" s="65">
        <f t="shared" si="167"/>
        <v>0</v>
      </c>
    </row>
    <row r="231" spans="1:19" hidden="1" x14ac:dyDescent="0.25">
      <c r="A231" s="15"/>
      <c r="B231" s="23">
        <v>423291</v>
      </c>
      <c r="C231" s="17" t="s">
        <v>191</v>
      </c>
      <c r="D231" s="84"/>
      <c r="E231" s="68"/>
      <c r="F231" s="19"/>
      <c r="G231" s="19"/>
      <c r="H231" s="19"/>
      <c r="I231" s="19"/>
      <c r="J231" s="19"/>
      <c r="K231" s="19"/>
      <c r="L231" s="19"/>
      <c r="M231" s="19"/>
      <c r="N231" s="19"/>
      <c r="O231" s="49"/>
      <c r="P231" s="65">
        <f t="shared" si="165"/>
        <v>0</v>
      </c>
      <c r="Q231" s="49"/>
      <c r="R231" s="49"/>
      <c r="S231" s="65">
        <f t="shared" si="167"/>
        <v>0</v>
      </c>
    </row>
    <row r="232" spans="1:19" ht="25.5" hidden="1" x14ac:dyDescent="0.25">
      <c r="A232" s="11"/>
      <c r="B232" s="27">
        <v>423300</v>
      </c>
      <c r="C232" s="13" t="s">
        <v>192</v>
      </c>
      <c r="D232" s="82">
        <f>SUM(D233,D235,D239)</f>
        <v>0</v>
      </c>
      <c r="E232" s="66">
        <f t="shared" ref="E232:O232" si="172">SUM(E233,E235,E239)</f>
        <v>0</v>
      </c>
      <c r="F232" s="14">
        <f t="shared" si="172"/>
        <v>0</v>
      </c>
      <c r="G232" s="14">
        <f t="shared" si="172"/>
        <v>0</v>
      </c>
      <c r="H232" s="14">
        <f t="shared" si="172"/>
        <v>0</v>
      </c>
      <c r="I232" s="14">
        <f t="shared" si="172"/>
        <v>0</v>
      </c>
      <c r="J232" s="14">
        <f t="shared" si="172"/>
        <v>0</v>
      </c>
      <c r="K232" s="14">
        <f t="shared" si="172"/>
        <v>0</v>
      </c>
      <c r="L232" s="14">
        <f t="shared" si="172"/>
        <v>0</v>
      </c>
      <c r="M232" s="14">
        <f t="shared" si="172"/>
        <v>0</v>
      </c>
      <c r="N232" s="14">
        <f t="shared" si="172"/>
        <v>0</v>
      </c>
      <c r="O232" s="47">
        <f t="shared" si="172"/>
        <v>0</v>
      </c>
      <c r="P232" s="65">
        <f t="shared" si="165"/>
        <v>0</v>
      </c>
      <c r="Q232" s="47">
        <f t="shared" ref="Q232:R232" si="173">SUM(Q233,Q235,Q239)</f>
        <v>0</v>
      </c>
      <c r="R232" s="47">
        <f t="shared" si="173"/>
        <v>0</v>
      </c>
      <c r="S232" s="65">
        <f t="shared" si="167"/>
        <v>0</v>
      </c>
    </row>
    <row r="233" spans="1:19" ht="29.25" hidden="1" customHeight="1" x14ac:dyDescent="0.25">
      <c r="A233" s="15"/>
      <c r="B233" s="23">
        <v>423310</v>
      </c>
      <c r="C233" s="17" t="s">
        <v>192</v>
      </c>
      <c r="D233" s="83">
        <f>SUM(D234)</f>
        <v>0</v>
      </c>
      <c r="E233" s="67">
        <f t="shared" ref="E233:O233" si="174">SUM(E234)</f>
        <v>0</v>
      </c>
      <c r="F233" s="18">
        <f t="shared" si="174"/>
        <v>0</v>
      </c>
      <c r="G233" s="18">
        <f t="shared" si="174"/>
        <v>0</v>
      </c>
      <c r="H233" s="18">
        <f t="shared" si="174"/>
        <v>0</v>
      </c>
      <c r="I233" s="18">
        <f t="shared" si="174"/>
        <v>0</v>
      </c>
      <c r="J233" s="18">
        <f t="shared" si="174"/>
        <v>0</v>
      </c>
      <c r="K233" s="18">
        <f t="shared" si="174"/>
        <v>0</v>
      </c>
      <c r="L233" s="18">
        <f t="shared" si="174"/>
        <v>0</v>
      </c>
      <c r="M233" s="18">
        <f t="shared" si="174"/>
        <v>0</v>
      </c>
      <c r="N233" s="18">
        <f t="shared" si="174"/>
        <v>0</v>
      </c>
      <c r="O233" s="48">
        <f t="shared" si="174"/>
        <v>0</v>
      </c>
      <c r="P233" s="65">
        <f t="shared" si="165"/>
        <v>0</v>
      </c>
      <c r="Q233" s="48">
        <f t="shared" ref="Q233:R233" si="175">SUM(Q234)</f>
        <v>0</v>
      </c>
      <c r="R233" s="48">
        <f t="shared" si="175"/>
        <v>0</v>
      </c>
      <c r="S233" s="65">
        <f t="shared" si="167"/>
        <v>0</v>
      </c>
    </row>
    <row r="234" spans="1:19" ht="67.5" hidden="1" customHeight="1" x14ac:dyDescent="0.25">
      <c r="A234" s="15"/>
      <c r="B234" s="23">
        <v>423311</v>
      </c>
      <c r="C234" s="17" t="s">
        <v>563</v>
      </c>
      <c r="D234" s="84"/>
      <c r="E234" s="68"/>
      <c r="F234" s="19"/>
      <c r="G234" s="19"/>
      <c r="H234" s="19"/>
      <c r="I234" s="19"/>
      <c r="J234" s="19"/>
      <c r="K234" s="19"/>
      <c r="L234" s="19"/>
      <c r="M234" s="19"/>
      <c r="N234" s="19"/>
      <c r="O234" s="49"/>
      <c r="P234" s="65">
        <f t="shared" si="165"/>
        <v>0</v>
      </c>
      <c r="Q234" s="49"/>
      <c r="R234" s="49"/>
      <c r="S234" s="65">
        <f t="shared" si="167"/>
        <v>0</v>
      </c>
    </row>
    <row r="235" spans="1:19" hidden="1" x14ac:dyDescent="0.25">
      <c r="A235" s="15"/>
      <c r="B235" s="23">
        <v>423320</v>
      </c>
      <c r="C235" s="17" t="s">
        <v>193</v>
      </c>
      <c r="D235" s="83">
        <f>SUM(D236:D238)</f>
        <v>0</v>
      </c>
      <c r="E235" s="67">
        <f t="shared" ref="E235:O235" si="176">SUM(E236:E238)</f>
        <v>0</v>
      </c>
      <c r="F235" s="18">
        <f t="shared" si="176"/>
        <v>0</v>
      </c>
      <c r="G235" s="18">
        <f t="shared" si="176"/>
        <v>0</v>
      </c>
      <c r="H235" s="18">
        <f t="shared" si="176"/>
        <v>0</v>
      </c>
      <c r="I235" s="18">
        <f t="shared" si="176"/>
        <v>0</v>
      </c>
      <c r="J235" s="18">
        <f t="shared" si="176"/>
        <v>0</v>
      </c>
      <c r="K235" s="18">
        <f t="shared" si="176"/>
        <v>0</v>
      </c>
      <c r="L235" s="18">
        <f t="shared" si="176"/>
        <v>0</v>
      </c>
      <c r="M235" s="18">
        <f t="shared" si="176"/>
        <v>0</v>
      </c>
      <c r="N235" s="18">
        <f t="shared" si="176"/>
        <v>0</v>
      </c>
      <c r="O235" s="48">
        <f t="shared" si="176"/>
        <v>0</v>
      </c>
      <c r="P235" s="65">
        <f t="shared" si="165"/>
        <v>0</v>
      </c>
      <c r="Q235" s="48">
        <f t="shared" ref="Q235:R235" si="177">SUM(Q236:Q238)</f>
        <v>0</v>
      </c>
      <c r="R235" s="48">
        <f t="shared" si="177"/>
        <v>0</v>
      </c>
      <c r="S235" s="65">
        <f t="shared" si="167"/>
        <v>0</v>
      </c>
    </row>
    <row r="236" spans="1:19" hidden="1" x14ac:dyDescent="0.25">
      <c r="A236" s="15"/>
      <c r="B236" s="23">
        <v>423321</v>
      </c>
      <c r="C236" s="17" t="s">
        <v>194</v>
      </c>
      <c r="D236" s="84"/>
      <c r="E236" s="68"/>
      <c r="F236" s="19"/>
      <c r="G236" s="19"/>
      <c r="H236" s="19"/>
      <c r="I236" s="19"/>
      <c r="J236" s="19"/>
      <c r="K236" s="19"/>
      <c r="L236" s="19"/>
      <c r="M236" s="19"/>
      <c r="N236" s="19"/>
      <c r="O236" s="49"/>
      <c r="P236" s="65">
        <f t="shared" si="165"/>
        <v>0</v>
      </c>
      <c r="Q236" s="49"/>
      <c r="R236" s="49"/>
      <c r="S236" s="65">
        <f t="shared" si="167"/>
        <v>0</v>
      </c>
    </row>
    <row r="237" spans="1:19" hidden="1" x14ac:dyDescent="0.25">
      <c r="A237" s="15"/>
      <c r="B237" s="23">
        <v>423322</v>
      </c>
      <c r="C237" s="17" t="s">
        <v>195</v>
      </c>
      <c r="D237" s="84"/>
      <c r="E237" s="68"/>
      <c r="F237" s="19"/>
      <c r="G237" s="19"/>
      <c r="H237" s="19"/>
      <c r="I237" s="19"/>
      <c r="J237" s="19"/>
      <c r="K237" s="19"/>
      <c r="L237" s="19"/>
      <c r="M237" s="19"/>
      <c r="N237" s="19"/>
      <c r="O237" s="49"/>
      <c r="P237" s="65">
        <f t="shared" si="165"/>
        <v>0</v>
      </c>
      <c r="Q237" s="49"/>
      <c r="R237" s="49"/>
      <c r="S237" s="65">
        <f t="shared" si="167"/>
        <v>0</v>
      </c>
    </row>
    <row r="238" spans="1:19" ht="25.5" hidden="1" x14ac:dyDescent="0.25">
      <c r="A238" s="15"/>
      <c r="B238" s="23">
        <v>423323</v>
      </c>
      <c r="C238" s="17" t="s">
        <v>196</v>
      </c>
      <c r="D238" s="84"/>
      <c r="E238" s="68"/>
      <c r="F238" s="19"/>
      <c r="G238" s="19"/>
      <c r="H238" s="19"/>
      <c r="I238" s="19"/>
      <c r="J238" s="19"/>
      <c r="K238" s="19"/>
      <c r="L238" s="19"/>
      <c r="M238" s="19"/>
      <c r="N238" s="19"/>
      <c r="O238" s="49"/>
      <c r="P238" s="65">
        <f t="shared" si="165"/>
        <v>0</v>
      </c>
      <c r="Q238" s="49"/>
      <c r="R238" s="49"/>
      <c r="S238" s="65">
        <f t="shared" si="167"/>
        <v>0</v>
      </c>
    </row>
    <row r="239" spans="1:19" ht="25.5" hidden="1" x14ac:dyDescent="0.25">
      <c r="A239" s="15"/>
      <c r="B239" s="23">
        <v>423390</v>
      </c>
      <c r="C239" s="17" t="s">
        <v>197</v>
      </c>
      <c r="D239" s="83">
        <f>SUM(D240:D241)</f>
        <v>0</v>
      </c>
      <c r="E239" s="67">
        <f t="shared" ref="E239:O239" si="178">SUM(E240:E241)</f>
        <v>0</v>
      </c>
      <c r="F239" s="18">
        <f t="shared" si="178"/>
        <v>0</v>
      </c>
      <c r="G239" s="18">
        <f t="shared" si="178"/>
        <v>0</v>
      </c>
      <c r="H239" s="18">
        <f t="shared" si="178"/>
        <v>0</v>
      </c>
      <c r="I239" s="18">
        <f t="shared" si="178"/>
        <v>0</v>
      </c>
      <c r="J239" s="18">
        <f t="shared" si="178"/>
        <v>0</v>
      </c>
      <c r="K239" s="18">
        <f t="shared" si="178"/>
        <v>0</v>
      </c>
      <c r="L239" s="18">
        <f t="shared" si="178"/>
        <v>0</v>
      </c>
      <c r="M239" s="18">
        <f t="shared" si="178"/>
        <v>0</v>
      </c>
      <c r="N239" s="18">
        <f t="shared" si="178"/>
        <v>0</v>
      </c>
      <c r="O239" s="48">
        <f t="shared" si="178"/>
        <v>0</v>
      </c>
      <c r="P239" s="65">
        <f t="shared" si="165"/>
        <v>0</v>
      </c>
      <c r="Q239" s="48">
        <f t="shared" ref="Q239:R239" si="179">SUM(Q240:Q241)</f>
        <v>0</v>
      </c>
      <c r="R239" s="48">
        <f t="shared" si="179"/>
        <v>0</v>
      </c>
      <c r="S239" s="65">
        <f t="shared" si="167"/>
        <v>0</v>
      </c>
    </row>
    <row r="240" spans="1:19" hidden="1" x14ac:dyDescent="0.25">
      <c r="A240" s="15"/>
      <c r="B240" s="23">
        <v>423391</v>
      </c>
      <c r="C240" s="17" t="s">
        <v>198</v>
      </c>
      <c r="D240" s="84"/>
      <c r="E240" s="68"/>
      <c r="F240" s="19"/>
      <c r="G240" s="19"/>
      <c r="H240" s="19"/>
      <c r="I240" s="19"/>
      <c r="J240" s="19"/>
      <c r="K240" s="19"/>
      <c r="L240" s="19"/>
      <c r="M240" s="19"/>
      <c r="N240" s="19"/>
      <c r="O240" s="49"/>
      <c r="P240" s="65">
        <f t="shared" si="165"/>
        <v>0</v>
      </c>
      <c r="Q240" s="49"/>
      <c r="R240" s="49"/>
      <c r="S240" s="65">
        <f t="shared" si="167"/>
        <v>0</v>
      </c>
    </row>
    <row r="241" spans="1:19" ht="38.25" hidden="1" x14ac:dyDescent="0.25">
      <c r="A241" s="15"/>
      <c r="B241" s="23">
        <v>423399</v>
      </c>
      <c r="C241" s="17" t="s">
        <v>564</v>
      </c>
      <c r="D241" s="84"/>
      <c r="E241" s="68"/>
      <c r="F241" s="19"/>
      <c r="G241" s="19"/>
      <c r="H241" s="19"/>
      <c r="I241" s="19"/>
      <c r="J241" s="19"/>
      <c r="K241" s="19"/>
      <c r="L241" s="19"/>
      <c r="M241" s="19"/>
      <c r="N241" s="19"/>
      <c r="O241" s="49"/>
      <c r="P241" s="65">
        <f t="shared" si="165"/>
        <v>0</v>
      </c>
      <c r="Q241" s="49"/>
      <c r="R241" s="49"/>
      <c r="S241" s="65">
        <f t="shared" si="167"/>
        <v>0</v>
      </c>
    </row>
    <row r="242" spans="1:19" hidden="1" x14ac:dyDescent="0.25">
      <c r="A242" s="11"/>
      <c r="B242" s="27">
        <v>423400</v>
      </c>
      <c r="C242" s="13" t="s">
        <v>199</v>
      </c>
      <c r="D242" s="82">
        <f>SUM(D243,D248,D250,D254)</f>
        <v>0</v>
      </c>
      <c r="E242" s="66">
        <f t="shared" ref="E242:O242" si="180">SUM(E243,E248,E250,E254)</f>
        <v>0</v>
      </c>
      <c r="F242" s="14">
        <f t="shared" si="180"/>
        <v>0</v>
      </c>
      <c r="G242" s="14">
        <f t="shared" si="180"/>
        <v>0</v>
      </c>
      <c r="H242" s="14">
        <f t="shared" si="180"/>
        <v>0</v>
      </c>
      <c r="I242" s="14">
        <f t="shared" si="180"/>
        <v>0</v>
      </c>
      <c r="J242" s="14">
        <f t="shared" si="180"/>
        <v>0</v>
      </c>
      <c r="K242" s="14">
        <f t="shared" si="180"/>
        <v>0</v>
      </c>
      <c r="L242" s="14">
        <f t="shared" si="180"/>
        <v>0</v>
      </c>
      <c r="M242" s="14">
        <f t="shared" si="180"/>
        <v>0</v>
      </c>
      <c r="N242" s="14">
        <f t="shared" si="180"/>
        <v>0</v>
      </c>
      <c r="O242" s="47">
        <f t="shared" si="180"/>
        <v>0</v>
      </c>
      <c r="P242" s="65">
        <f t="shared" si="165"/>
        <v>0</v>
      </c>
      <c r="Q242" s="47">
        <f t="shared" ref="Q242:R242" si="181">SUM(Q243,Q248,Q250,Q254)</f>
        <v>0</v>
      </c>
      <c r="R242" s="47">
        <f t="shared" si="181"/>
        <v>0</v>
      </c>
      <c r="S242" s="65">
        <f t="shared" si="167"/>
        <v>0</v>
      </c>
    </row>
    <row r="243" spans="1:19" hidden="1" x14ac:dyDescent="0.25">
      <c r="A243" s="15"/>
      <c r="B243" s="23">
        <v>423410</v>
      </c>
      <c r="C243" s="17" t="s">
        <v>200</v>
      </c>
      <c r="D243" s="83">
        <f>SUM(D244:D246,D247)</f>
        <v>0</v>
      </c>
      <c r="E243" s="67">
        <f t="shared" ref="E243:O243" si="182">SUM(E244:E246,E247)</f>
        <v>0</v>
      </c>
      <c r="F243" s="18">
        <f t="shared" si="182"/>
        <v>0</v>
      </c>
      <c r="G243" s="18">
        <f t="shared" si="182"/>
        <v>0</v>
      </c>
      <c r="H243" s="18">
        <f t="shared" si="182"/>
        <v>0</v>
      </c>
      <c r="I243" s="18">
        <f t="shared" si="182"/>
        <v>0</v>
      </c>
      <c r="J243" s="18">
        <f t="shared" si="182"/>
        <v>0</v>
      </c>
      <c r="K243" s="18">
        <f t="shared" si="182"/>
        <v>0</v>
      </c>
      <c r="L243" s="18">
        <f t="shared" si="182"/>
        <v>0</v>
      </c>
      <c r="M243" s="18">
        <f t="shared" si="182"/>
        <v>0</v>
      </c>
      <c r="N243" s="18">
        <f t="shared" si="182"/>
        <v>0</v>
      </c>
      <c r="O243" s="48">
        <f t="shared" si="182"/>
        <v>0</v>
      </c>
      <c r="P243" s="65">
        <f t="shared" si="165"/>
        <v>0</v>
      </c>
      <c r="Q243" s="48">
        <f t="shared" ref="Q243:R243" si="183">SUM(Q244:Q246,Q247)</f>
        <v>0</v>
      </c>
      <c r="R243" s="48">
        <f t="shared" si="183"/>
        <v>0</v>
      </c>
      <c r="S243" s="65">
        <f t="shared" si="167"/>
        <v>0</v>
      </c>
    </row>
    <row r="244" spans="1:19" ht="38.25" hidden="1" x14ac:dyDescent="0.25">
      <c r="A244" s="15"/>
      <c r="B244" s="16">
        <v>423411</v>
      </c>
      <c r="C244" s="17" t="s">
        <v>201</v>
      </c>
      <c r="D244" s="84"/>
      <c r="E244" s="68"/>
      <c r="F244" s="19"/>
      <c r="G244" s="19"/>
      <c r="H244" s="19"/>
      <c r="I244" s="19"/>
      <c r="J244" s="19"/>
      <c r="K244" s="19"/>
      <c r="L244" s="19"/>
      <c r="M244" s="19"/>
      <c r="N244" s="19"/>
      <c r="O244" s="49"/>
      <c r="P244" s="65">
        <f t="shared" si="165"/>
        <v>0</v>
      </c>
      <c r="Q244" s="49"/>
      <c r="R244" s="49"/>
      <c r="S244" s="65">
        <f t="shared" si="167"/>
        <v>0</v>
      </c>
    </row>
    <row r="245" spans="1:19" hidden="1" x14ac:dyDescent="0.25">
      <c r="A245" s="15"/>
      <c r="B245" s="16">
        <v>423412</v>
      </c>
      <c r="C245" s="17" t="s">
        <v>202</v>
      </c>
      <c r="D245" s="84"/>
      <c r="E245" s="68"/>
      <c r="F245" s="19"/>
      <c r="G245" s="19"/>
      <c r="H245" s="19"/>
      <c r="I245" s="19"/>
      <c r="J245" s="19"/>
      <c r="K245" s="19"/>
      <c r="L245" s="19"/>
      <c r="M245" s="19"/>
      <c r="N245" s="19"/>
      <c r="O245" s="49"/>
      <c r="P245" s="65">
        <f t="shared" si="165"/>
        <v>0</v>
      </c>
      <c r="Q245" s="49"/>
      <c r="R245" s="49"/>
      <c r="S245" s="65">
        <f t="shared" si="167"/>
        <v>0</v>
      </c>
    </row>
    <row r="246" spans="1:19" hidden="1" x14ac:dyDescent="0.25">
      <c r="A246" s="15"/>
      <c r="B246" s="16">
        <v>423413</v>
      </c>
      <c r="C246" s="17" t="s">
        <v>692</v>
      </c>
      <c r="D246" s="84"/>
      <c r="E246" s="68"/>
      <c r="F246" s="19"/>
      <c r="G246" s="19"/>
      <c r="H246" s="19"/>
      <c r="I246" s="19"/>
      <c r="J246" s="19"/>
      <c r="K246" s="19"/>
      <c r="L246" s="19"/>
      <c r="M246" s="19"/>
      <c r="N246" s="19"/>
      <c r="O246" s="49"/>
      <c r="P246" s="65">
        <f t="shared" si="165"/>
        <v>0</v>
      </c>
      <c r="Q246" s="49"/>
      <c r="R246" s="49"/>
      <c r="S246" s="65">
        <f t="shared" si="167"/>
        <v>0</v>
      </c>
    </row>
    <row r="247" spans="1:19" hidden="1" x14ac:dyDescent="0.25">
      <c r="A247" s="15"/>
      <c r="B247" s="16">
        <v>423419</v>
      </c>
      <c r="C247" s="17" t="s">
        <v>203</v>
      </c>
      <c r="D247" s="84"/>
      <c r="E247" s="68"/>
      <c r="F247" s="19"/>
      <c r="G247" s="19"/>
      <c r="H247" s="19"/>
      <c r="I247" s="19"/>
      <c r="J247" s="19"/>
      <c r="K247" s="19"/>
      <c r="L247" s="19"/>
      <c r="M247" s="19"/>
      <c r="N247" s="19"/>
      <c r="O247" s="49"/>
      <c r="P247" s="65">
        <f t="shared" si="165"/>
        <v>0</v>
      </c>
      <c r="Q247" s="49"/>
      <c r="R247" s="49"/>
      <c r="S247" s="65">
        <f t="shared" si="167"/>
        <v>0</v>
      </c>
    </row>
    <row r="248" spans="1:19" ht="25.5" hidden="1" x14ac:dyDescent="0.25">
      <c r="A248" s="15"/>
      <c r="B248" s="16">
        <v>423420</v>
      </c>
      <c r="C248" s="17" t="s">
        <v>204</v>
      </c>
      <c r="D248" s="83">
        <f>SUM(D249)</f>
        <v>0</v>
      </c>
      <c r="E248" s="67">
        <f t="shared" ref="E248:O248" si="184">SUM(E249)</f>
        <v>0</v>
      </c>
      <c r="F248" s="18">
        <f t="shared" si="184"/>
        <v>0</v>
      </c>
      <c r="G248" s="18">
        <f t="shared" si="184"/>
        <v>0</v>
      </c>
      <c r="H248" s="18">
        <f t="shared" si="184"/>
        <v>0</v>
      </c>
      <c r="I248" s="18">
        <f t="shared" si="184"/>
        <v>0</v>
      </c>
      <c r="J248" s="18">
        <f t="shared" si="184"/>
        <v>0</v>
      </c>
      <c r="K248" s="18">
        <f t="shared" si="184"/>
        <v>0</v>
      </c>
      <c r="L248" s="18">
        <f t="shared" si="184"/>
        <v>0</v>
      </c>
      <c r="M248" s="18">
        <f t="shared" si="184"/>
        <v>0</v>
      </c>
      <c r="N248" s="18">
        <f t="shared" si="184"/>
        <v>0</v>
      </c>
      <c r="O248" s="48">
        <f t="shared" si="184"/>
        <v>0</v>
      </c>
      <c r="P248" s="65">
        <f t="shared" si="165"/>
        <v>0</v>
      </c>
      <c r="Q248" s="48">
        <f t="shared" ref="Q248:R248" si="185">SUM(Q249)</f>
        <v>0</v>
      </c>
      <c r="R248" s="48">
        <f t="shared" si="185"/>
        <v>0</v>
      </c>
      <c r="S248" s="65">
        <f t="shared" si="167"/>
        <v>0</v>
      </c>
    </row>
    <row r="249" spans="1:19" ht="46.5" hidden="1" customHeight="1" x14ac:dyDescent="0.25">
      <c r="A249" s="15"/>
      <c r="B249" s="16">
        <v>423421</v>
      </c>
      <c r="C249" s="17" t="s">
        <v>565</v>
      </c>
      <c r="D249" s="84"/>
      <c r="E249" s="68"/>
      <c r="F249" s="19"/>
      <c r="G249" s="19"/>
      <c r="H249" s="19"/>
      <c r="I249" s="19"/>
      <c r="J249" s="19"/>
      <c r="K249" s="19"/>
      <c r="L249" s="19"/>
      <c r="M249" s="19"/>
      <c r="N249" s="19"/>
      <c r="O249" s="49"/>
      <c r="P249" s="65">
        <f t="shared" si="165"/>
        <v>0</v>
      </c>
      <c r="Q249" s="49"/>
      <c r="R249" s="49"/>
      <c r="S249" s="65">
        <f t="shared" si="167"/>
        <v>0</v>
      </c>
    </row>
    <row r="250" spans="1:19" hidden="1" x14ac:dyDescent="0.25">
      <c r="A250" s="15"/>
      <c r="B250" s="16">
        <v>423430</v>
      </c>
      <c r="C250" s="17" t="s">
        <v>205</v>
      </c>
      <c r="D250" s="83">
        <f>SUM(D251:D253)</f>
        <v>0</v>
      </c>
      <c r="E250" s="67">
        <f t="shared" ref="E250:O250" si="186">SUM(E251:E253)</f>
        <v>0</v>
      </c>
      <c r="F250" s="18">
        <f t="shared" si="186"/>
        <v>0</v>
      </c>
      <c r="G250" s="18">
        <f t="shared" si="186"/>
        <v>0</v>
      </c>
      <c r="H250" s="18">
        <f t="shared" si="186"/>
        <v>0</v>
      </c>
      <c r="I250" s="18">
        <f t="shared" si="186"/>
        <v>0</v>
      </c>
      <c r="J250" s="18">
        <f t="shared" si="186"/>
        <v>0</v>
      </c>
      <c r="K250" s="18">
        <f t="shared" si="186"/>
        <v>0</v>
      </c>
      <c r="L250" s="18">
        <f t="shared" si="186"/>
        <v>0</v>
      </c>
      <c r="M250" s="18">
        <f t="shared" si="186"/>
        <v>0</v>
      </c>
      <c r="N250" s="18">
        <f t="shared" si="186"/>
        <v>0</v>
      </c>
      <c r="O250" s="48">
        <f t="shared" si="186"/>
        <v>0</v>
      </c>
      <c r="P250" s="65">
        <f t="shared" si="165"/>
        <v>0</v>
      </c>
      <c r="Q250" s="48">
        <f t="shared" ref="Q250:R250" si="187">SUM(Q251:Q253)</f>
        <v>0</v>
      </c>
      <c r="R250" s="48">
        <f t="shared" si="187"/>
        <v>0</v>
      </c>
      <c r="S250" s="65">
        <f t="shared" si="167"/>
        <v>0</v>
      </c>
    </row>
    <row r="251" spans="1:19" ht="38.25" hidden="1" x14ac:dyDescent="0.25">
      <c r="A251" s="15"/>
      <c r="B251" s="16">
        <v>423431</v>
      </c>
      <c r="C251" s="17" t="s">
        <v>669</v>
      </c>
      <c r="D251" s="84"/>
      <c r="E251" s="68"/>
      <c r="F251" s="19"/>
      <c r="G251" s="19"/>
      <c r="H251" s="19"/>
      <c r="I251" s="19"/>
      <c r="J251" s="19"/>
      <c r="K251" s="19"/>
      <c r="L251" s="19"/>
      <c r="M251" s="19"/>
      <c r="N251" s="19"/>
      <c r="O251" s="49"/>
      <c r="P251" s="65">
        <f t="shared" si="165"/>
        <v>0</v>
      </c>
      <c r="Q251" s="49"/>
      <c r="R251" s="49"/>
      <c r="S251" s="65">
        <f t="shared" si="167"/>
        <v>0</v>
      </c>
    </row>
    <row r="252" spans="1:19" ht="63.75" hidden="1" customHeight="1" x14ac:dyDescent="0.25">
      <c r="A252" s="15"/>
      <c r="B252" s="16">
        <v>423432</v>
      </c>
      <c r="C252" s="17" t="s">
        <v>543</v>
      </c>
      <c r="D252" s="84"/>
      <c r="E252" s="68"/>
      <c r="F252" s="19"/>
      <c r="G252" s="19"/>
      <c r="H252" s="19"/>
      <c r="I252" s="19"/>
      <c r="J252" s="19"/>
      <c r="K252" s="19"/>
      <c r="L252" s="19"/>
      <c r="M252" s="19"/>
      <c r="N252" s="19"/>
      <c r="O252" s="49"/>
      <c r="P252" s="65">
        <f t="shared" si="165"/>
        <v>0</v>
      </c>
      <c r="Q252" s="49"/>
      <c r="R252" s="49"/>
      <c r="S252" s="65">
        <f t="shared" si="167"/>
        <v>0</v>
      </c>
    </row>
    <row r="253" spans="1:19" ht="82.5" hidden="1" customHeight="1" x14ac:dyDescent="0.25">
      <c r="A253" s="15"/>
      <c r="B253" s="16">
        <v>423439</v>
      </c>
      <c r="C253" s="17" t="s">
        <v>567</v>
      </c>
      <c r="D253" s="84"/>
      <c r="E253" s="68"/>
      <c r="F253" s="19"/>
      <c r="G253" s="19"/>
      <c r="H253" s="19"/>
      <c r="I253" s="19"/>
      <c r="J253" s="19"/>
      <c r="K253" s="19"/>
      <c r="L253" s="19"/>
      <c r="M253" s="19"/>
      <c r="N253" s="19"/>
      <c r="O253" s="49"/>
      <c r="P253" s="65">
        <f t="shared" si="165"/>
        <v>0</v>
      </c>
      <c r="Q253" s="49"/>
      <c r="R253" s="49"/>
      <c r="S253" s="65">
        <f t="shared" si="167"/>
        <v>0</v>
      </c>
    </row>
    <row r="254" spans="1:19" hidden="1" x14ac:dyDescent="0.25">
      <c r="A254" s="15"/>
      <c r="B254" s="16">
        <v>423440</v>
      </c>
      <c r="C254" s="17" t="s">
        <v>206</v>
      </c>
      <c r="D254" s="83">
        <f>SUM(D255:D256)</f>
        <v>0</v>
      </c>
      <c r="E254" s="67">
        <f t="shared" ref="E254:O254" si="188">SUM(E255:E256)</f>
        <v>0</v>
      </c>
      <c r="F254" s="18">
        <f t="shared" si="188"/>
        <v>0</v>
      </c>
      <c r="G254" s="18">
        <f t="shared" si="188"/>
        <v>0</v>
      </c>
      <c r="H254" s="18">
        <f t="shared" si="188"/>
        <v>0</v>
      </c>
      <c r="I254" s="18">
        <f t="shared" si="188"/>
        <v>0</v>
      </c>
      <c r="J254" s="18">
        <f t="shared" si="188"/>
        <v>0</v>
      </c>
      <c r="K254" s="18">
        <f t="shared" si="188"/>
        <v>0</v>
      </c>
      <c r="L254" s="18">
        <f t="shared" si="188"/>
        <v>0</v>
      </c>
      <c r="M254" s="18">
        <f t="shared" si="188"/>
        <v>0</v>
      </c>
      <c r="N254" s="18">
        <f t="shared" si="188"/>
        <v>0</v>
      </c>
      <c r="O254" s="48">
        <f t="shared" si="188"/>
        <v>0</v>
      </c>
      <c r="P254" s="65">
        <f t="shared" si="165"/>
        <v>0</v>
      </c>
      <c r="Q254" s="48">
        <f t="shared" ref="Q254:R254" si="189">SUM(Q255:Q256)</f>
        <v>0</v>
      </c>
      <c r="R254" s="48">
        <f t="shared" si="189"/>
        <v>0</v>
      </c>
      <c r="S254" s="65">
        <f t="shared" si="167"/>
        <v>0</v>
      </c>
    </row>
    <row r="255" spans="1:19" ht="29.25" hidden="1" customHeight="1" x14ac:dyDescent="0.25">
      <c r="A255" s="15"/>
      <c r="B255" s="16">
        <v>423441</v>
      </c>
      <c r="C255" s="17" t="s">
        <v>527</v>
      </c>
      <c r="D255" s="84"/>
      <c r="E255" s="68"/>
      <c r="F255" s="19"/>
      <c r="G255" s="19"/>
      <c r="H255" s="19"/>
      <c r="I255" s="19"/>
      <c r="J255" s="19"/>
      <c r="K255" s="19"/>
      <c r="L255" s="19"/>
      <c r="M255" s="19"/>
      <c r="N255" s="19"/>
      <c r="O255" s="49"/>
      <c r="P255" s="65">
        <f t="shared" si="165"/>
        <v>0</v>
      </c>
      <c r="Q255" s="49"/>
      <c r="R255" s="49"/>
      <c r="S255" s="65">
        <f t="shared" si="167"/>
        <v>0</v>
      </c>
    </row>
    <row r="256" spans="1:19" ht="38.25" hidden="1" x14ac:dyDescent="0.25">
      <c r="A256" s="15"/>
      <c r="B256" s="16">
        <v>423449</v>
      </c>
      <c r="C256" s="17" t="s">
        <v>568</v>
      </c>
      <c r="D256" s="84"/>
      <c r="E256" s="68"/>
      <c r="F256" s="19"/>
      <c r="G256" s="19"/>
      <c r="H256" s="19"/>
      <c r="I256" s="19"/>
      <c r="J256" s="19"/>
      <c r="K256" s="19"/>
      <c r="L256" s="19"/>
      <c r="M256" s="19"/>
      <c r="N256" s="19"/>
      <c r="O256" s="49"/>
      <c r="P256" s="65">
        <f t="shared" si="165"/>
        <v>0</v>
      </c>
      <c r="Q256" s="49"/>
      <c r="R256" s="49"/>
      <c r="S256" s="65">
        <f t="shared" si="167"/>
        <v>0</v>
      </c>
    </row>
    <row r="257" spans="1:19" hidden="1" x14ac:dyDescent="0.25">
      <c r="A257" s="11"/>
      <c r="B257" s="12">
        <v>423500</v>
      </c>
      <c r="C257" s="13" t="s">
        <v>207</v>
      </c>
      <c r="D257" s="82">
        <f>SUM(D258,D262,D265,D268, E260)</f>
        <v>0</v>
      </c>
      <c r="E257" s="66">
        <f>SUM(E258,E262,E265,E268, E260)</f>
        <v>0</v>
      </c>
      <c r="F257" s="66">
        <f t="shared" ref="F257:O257" si="190">SUM(F258,F262,F265,F268, F260)</f>
        <v>0</v>
      </c>
      <c r="G257" s="66">
        <f t="shared" si="190"/>
        <v>0</v>
      </c>
      <c r="H257" s="66">
        <f t="shared" si="190"/>
        <v>0</v>
      </c>
      <c r="I257" s="66">
        <f t="shared" si="190"/>
        <v>0</v>
      </c>
      <c r="J257" s="66">
        <f t="shared" si="190"/>
        <v>0</v>
      </c>
      <c r="K257" s="66">
        <f t="shared" si="190"/>
        <v>0</v>
      </c>
      <c r="L257" s="66">
        <f>SUM(L258,L262,L265,L268, L260)</f>
        <v>0</v>
      </c>
      <c r="M257" s="66">
        <f t="shared" si="190"/>
        <v>0</v>
      </c>
      <c r="N257" s="66">
        <f>SUM(N258,N262,N265,N268, N260)</f>
        <v>0</v>
      </c>
      <c r="O257" s="66">
        <f t="shared" si="190"/>
        <v>0</v>
      </c>
      <c r="P257" s="65">
        <f t="shared" si="165"/>
        <v>0</v>
      </c>
      <c r="Q257" s="66">
        <f t="shared" ref="Q257" si="191">SUM(Q258,Q262,Q265,Q268, Q260)</f>
        <v>0</v>
      </c>
      <c r="R257" s="66">
        <f>SUM(R258,R262,R265,R268, R260)</f>
        <v>0</v>
      </c>
      <c r="S257" s="65">
        <f t="shared" si="167"/>
        <v>0</v>
      </c>
    </row>
    <row r="258" spans="1:19" hidden="1" x14ac:dyDescent="0.25">
      <c r="A258" s="11"/>
      <c r="B258" s="16">
        <v>423510</v>
      </c>
      <c r="C258" s="17" t="s">
        <v>208</v>
      </c>
      <c r="D258" s="83">
        <f>SUM(D259)</f>
        <v>0</v>
      </c>
      <c r="E258" s="67">
        <f t="shared" ref="E258:N258" si="192">SUM(E259)</f>
        <v>0</v>
      </c>
      <c r="F258" s="18">
        <f>SUM(F259)</f>
        <v>0</v>
      </c>
      <c r="G258" s="18">
        <f>SUM(G259)</f>
        <v>0</v>
      </c>
      <c r="H258" s="18">
        <f>SUM(H259)</f>
        <v>0</v>
      </c>
      <c r="I258" s="18">
        <f t="shared" si="192"/>
        <v>0</v>
      </c>
      <c r="J258" s="18">
        <f t="shared" si="192"/>
        <v>0</v>
      </c>
      <c r="K258" s="18">
        <f>SUM(K259)</f>
        <v>0</v>
      </c>
      <c r="L258" s="18">
        <f t="shared" si="192"/>
        <v>0</v>
      </c>
      <c r="M258" s="18">
        <f>SUM(M259)</f>
        <v>0</v>
      </c>
      <c r="N258" s="18">
        <f t="shared" si="192"/>
        <v>0</v>
      </c>
      <c r="O258" s="18">
        <f>SUM(O259)</f>
        <v>0</v>
      </c>
      <c r="P258" s="65">
        <f t="shared" si="165"/>
        <v>0</v>
      </c>
      <c r="Q258" s="48">
        <f t="shared" ref="Q258:R258" si="193">SUM(Q259)</f>
        <v>0</v>
      </c>
      <c r="R258" s="48">
        <f t="shared" si="193"/>
        <v>0</v>
      </c>
      <c r="S258" s="65">
        <f t="shared" si="167"/>
        <v>0</v>
      </c>
    </row>
    <row r="259" spans="1:19" hidden="1" x14ac:dyDescent="0.25">
      <c r="A259" s="11"/>
      <c r="B259" s="16">
        <v>423511</v>
      </c>
      <c r="C259" s="17" t="s">
        <v>208</v>
      </c>
      <c r="D259" s="92"/>
      <c r="E259" s="76"/>
      <c r="F259" s="32"/>
      <c r="G259" s="32"/>
      <c r="H259" s="32"/>
      <c r="I259" s="32"/>
      <c r="J259" s="32"/>
      <c r="K259" s="32"/>
      <c r="L259" s="32"/>
      <c r="M259" s="32"/>
      <c r="N259" s="32"/>
      <c r="O259" s="58"/>
      <c r="P259" s="65">
        <f t="shared" si="165"/>
        <v>0</v>
      </c>
      <c r="Q259" s="58"/>
      <c r="R259" s="58"/>
      <c r="S259" s="65">
        <f t="shared" si="167"/>
        <v>0</v>
      </c>
    </row>
    <row r="260" spans="1:19" hidden="1" x14ac:dyDescent="0.25">
      <c r="A260" s="11"/>
      <c r="B260" s="16">
        <v>423520</v>
      </c>
      <c r="C260" s="17" t="s">
        <v>569</v>
      </c>
      <c r="D260" s="179">
        <f>D261</f>
        <v>0</v>
      </c>
      <c r="E260" s="180">
        <f>E261</f>
        <v>0</v>
      </c>
      <c r="F260" s="181">
        <f>F261</f>
        <v>0</v>
      </c>
      <c r="G260" s="181">
        <f t="shared" ref="G260:O260" si="194">G261</f>
        <v>0</v>
      </c>
      <c r="H260" s="181">
        <f t="shared" si="194"/>
        <v>0</v>
      </c>
      <c r="I260" s="181">
        <f t="shared" si="194"/>
        <v>0</v>
      </c>
      <c r="J260" s="181">
        <f t="shared" si="194"/>
        <v>0</v>
      </c>
      <c r="K260" s="181">
        <f>K261</f>
        <v>0</v>
      </c>
      <c r="L260" s="181">
        <f t="shared" si="194"/>
        <v>0</v>
      </c>
      <c r="M260" s="181">
        <f t="shared" si="194"/>
        <v>0</v>
      </c>
      <c r="N260" s="181">
        <f t="shared" si="194"/>
        <v>0</v>
      </c>
      <c r="O260" s="181">
        <f t="shared" si="194"/>
        <v>0</v>
      </c>
      <c r="P260" s="182">
        <f t="shared" si="165"/>
        <v>0</v>
      </c>
      <c r="Q260" s="181">
        <f t="shared" ref="Q260:R260" si="195">Q261</f>
        <v>0</v>
      </c>
      <c r="R260" s="181">
        <f t="shared" si="195"/>
        <v>0</v>
      </c>
      <c r="S260" s="65">
        <f t="shared" si="167"/>
        <v>0</v>
      </c>
    </row>
    <row r="261" spans="1:19" ht="25.5" hidden="1" x14ac:dyDescent="0.25">
      <c r="A261" s="11"/>
      <c r="B261" s="16">
        <v>423521</v>
      </c>
      <c r="C261" s="17" t="s">
        <v>570</v>
      </c>
      <c r="D261" s="92"/>
      <c r="E261" s="76"/>
      <c r="F261" s="32"/>
      <c r="G261" s="32"/>
      <c r="H261" s="32"/>
      <c r="I261" s="32"/>
      <c r="J261" s="32"/>
      <c r="K261" s="32"/>
      <c r="L261" s="32"/>
      <c r="M261" s="32"/>
      <c r="N261" s="32"/>
      <c r="O261" s="58"/>
      <c r="P261" s="65">
        <f t="shared" si="165"/>
        <v>0</v>
      </c>
      <c r="Q261" s="58"/>
      <c r="R261" s="58"/>
      <c r="S261" s="65">
        <f t="shared" si="167"/>
        <v>0</v>
      </c>
    </row>
    <row r="262" spans="1:19" hidden="1" x14ac:dyDescent="0.25">
      <c r="A262" s="15"/>
      <c r="B262" s="16">
        <v>423530</v>
      </c>
      <c r="C262" s="17" t="s">
        <v>209</v>
      </c>
      <c r="D262" s="83">
        <f>SUM(D263:D264)</f>
        <v>0</v>
      </c>
      <c r="E262" s="67">
        <f t="shared" ref="E262:O262" si="196">SUM(E263:E264)</f>
        <v>0</v>
      </c>
      <c r="F262" s="18">
        <f t="shared" si="196"/>
        <v>0</v>
      </c>
      <c r="G262" s="18">
        <f t="shared" si="196"/>
        <v>0</v>
      </c>
      <c r="H262" s="18">
        <f t="shared" si="196"/>
        <v>0</v>
      </c>
      <c r="I262" s="18">
        <f t="shared" si="196"/>
        <v>0</v>
      </c>
      <c r="J262" s="18">
        <f t="shared" si="196"/>
        <v>0</v>
      </c>
      <c r="K262" s="18">
        <f t="shared" si="196"/>
        <v>0</v>
      </c>
      <c r="L262" s="18">
        <f t="shared" si="196"/>
        <v>0</v>
      </c>
      <c r="M262" s="18">
        <f t="shared" si="196"/>
        <v>0</v>
      </c>
      <c r="N262" s="18">
        <f t="shared" si="196"/>
        <v>0</v>
      </c>
      <c r="O262" s="48">
        <f t="shared" si="196"/>
        <v>0</v>
      </c>
      <c r="P262" s="65">
        <f t="shared" si="165"/>
        <v>0</v>
      </c>
      <c r="Q262" s="48">
        <f t="shared" ref="Q262:R262" si="197">SUM(Q263:Q264)</f>
        <v>0</v>
      </c>
      <c r="R262" s="48">
        <f t="shared" si="197"/>
        <v>0</v>
      </c>
      <c r="S262" s="65">
        <f t="shared" si="167"/>
        <v>0</v>
      </c>
    </row>
    <row r="263" spans="1:19" hidden="1" x14ac:dyDescent="0.25">
      <c r="A263" s="15"/>
      <c r="B263" s="16">
        <v>423531</v>
      </c>
      <c r="C263" s="17" t="s">
        <v>210</v>
      </c>
      <c r="D263" s="84"/>
      <c r="E263" s="68"/>
      <c r="F263" s="19"/>
      <c r="G263" s="19"/>
      <c r="H263" s="19"/>
      <c r="I263" s="19"/>
      <c r="J263" s="19"/>
      <c r="K263" s="19"/>
      <c r="L263" s="19"/>
      <c r="M263" s="19"/>
      <c r="N263" s="19"/>
      <c r="O263" s="49"/>
      <c r="P263" s="65">
        <f t="shared" si="165"/>
        <v>0</v>
      </c>
      <c r="Q263" s="49"/>
      <c r="R263" s="49"/>
      <c r="S263" s="65">
        <f t="shared" si="167"/>
        <v>0</v>
      </c>
    </row>
    <row r="264" spans="1:19" ht="38.25" hidden="1" x14ac:dyDescent="0.25">
      <c r="A264" s="15"/>
      <c r="B264" s="16">
        <v>423539</v>
      </c>
      <c r="C264" s="17" t="s">
        <v>571</v>
      </c>
      <c r="D264" s="84"/>
      <c r="E264" s="68"/>
      <c r="F264" s="19"/>
      <c r="G264" s="19"/>
      <c r="H264" s="19"/>
      <c r="I264" s="19"/>
      <c r="J264" s="19"/>
      <c r="K264" s="19"/>
      <c r="L264" s="19"/>
      <c r="M264" s="19"/>
      <c r="N264" s="19"/>
      <c r="O264" s="49"/>
      <c r="P264" s="65">
        <f t="shared" si="165"/>
        <v>0</v>
      </c>
      <c r="Q264" s="49"/>
      <c r="R264" s="49"/>
      <c r="S264" s="65">
        <f t="shared" si="167"/>
        <v>0</v>
      </c>
    </row>
    <row r="265" spans="1:19" hidden="1" x14ac:dyDescent="0.25">
      <c r="A265" s="15"/>
      <c r="B265" s="16">
        <v>423540</v>
      </c>
      <c r="C265" s="17" t="s">
        <v>211</v>
      </c>
      <c r="D265" s="83">
        <f>SUM(D266:D267)</f>
        <v>0</v>
      </c>
      <c r="E265" s="67">
        <f t="shared" ref="E265:O265" si="198">SUM(E266:E267)</f>
        <v>0</v>
      </c>
      <c r="F265" s="18">
        <f t="shared" si="198"/>
        <v>0</v>
      </c>
      <c r="G265" s="18">
        <f t="shared" si="198"/>
        <v>0</v>
      </c>
      <c r="H265" s="18">
        <f t="shared" si="198"/>
        <v>0</v>
      </c>
      <c r="I265" s="18">
        <f t="shared" si="198"/>
        <v>0</v>
      </c>
      <c r="J265" s="18">
        <f t="shared" si="198"/>
        <v>0</v>
      </c>
      <c r="K265" s="18">
        <f t="shared" si="198"/>
        <v>0</v>
      </c>
      <c r="L265" s="18">
        <f t="shared" si="198"/>
        <v>0</v>
      </c>
      <c r="M265" s="18">
        <f t="shared" si="198"/>
        <v>0</v>
      </c>
      <c r="N265" s="18">
        <f t="shared" si="198"/>
        <v>0</v>
      </c>
      <c r="O265" s="48">
        <f t="shared" si="198"/>
        <v>0</v>
      </c>
      <c r="P265" s="65">
        <f t="shared" si="165"/>
        <v>0</v>
      </c>
      <c r="Q265" s="48">
        <f t="shared" ref="Q265:R265" si="199">SUM(Q266:Q267)</f>
        <v>0</v>
      </c>
      <c r="R265" s="48">
        <f t="shared" si="199"/>
        <v>0</v>
      </c>
      <c r="S265" s="65">
        <f t="shared" si="167"/>
        <v>0</v>
      </c>
    </row>
    <row r="266" spans="1:19" hidden="1" x14ac:dyDescent="0.25">
      <c r="A266" s="15"/>
      <c r="B266" s="16">
        <v>423541</v>
      </c>
      <c r="C266" s="17" t="s">
        <v>212</v>
      </c>
      <c r="D266" s="84"/>
      <c r="E266" s="68"/>
      <c r="F266" s="19"/>
      <c r="G266" s="19"/>
      <c r="H266" s="19"/>
      <c r="I266" s="19"/>
      <c r="J266" s="19"/>
      <c r="K266" s="19"/>
      <c r="L266" s="19"/>
      <c r="M266" s="19"/>
      <c r="N266" s="19"/>
      <c r="O266" s="49"/>
      <c r="P266" s="65">
        <f t="shared" si="165"/>
        <v>0</v>
      </c>
      <c r="Q266" s="49"/>
      <c r="R266" s="49"/>
      <c r="S266" s="65">
        <f t="shared" si="167"/>
        <v>0</v>
      </c>
    </row>
    <row r="267" spans="1:19" hidden="1" x14ac:dyDescent="0.25">
      <c r="A267" s="15"/>
      <c r="B267" s="16">
        <v>423542</v>
      </c>
      <c r="C267" s="17" t="s">
        <v>213</v>
      </c>
      <c r="D267" s="84"/>
      <c r="E267" s="68"/>
      <c r="F267" s="19"/>
      <c r="G267" s="19"/>
      <c r="H267" s="19"/>
      <c r="I267" s="19"/>
      <c r="J267" s="19"/>
      <c r="K267" s="19"/>
      <c r="L267" s="19"/>
      <c r="M267" s="19"/>
      <c r="N267" s="19"/>
      <c r="O267" s="49"/>
      <c r="P267" s="65">
        <f t="shared" si="165"/>
        <v>0</v>
      </c>
      <c r="Q267" s="49"/>
      <c r="R267" s="49"/>
      <c r="S267" s="65">
        <f t="shared" si="167"/>
        <v>0</v>
      </c>
    </row>
    <row r="268" spans="1:19" hidden="1" x14ac:dyDescent="0.25">
      <c r="A268" s="15"/>
      <c r="B268" s="16">
        <v>423590</v>
      </c>
      <c r="C268" s="17" t="s">
        <v>214</v>
      </c>
      <c r="D268" s="83">
        <f t="shared" ref="D268:O268" si="200">SUM(D269:D274)</f>
        <v>0</v>
      </c>
      <c r="E268" s="83">
        <f t="shared" si="200"/>
        <v>0</v>
      </c>
      <c r="F268" s="83">
        <f t="shared" si="200"/>
        <v>0</v>
      </c>
      <c r="G268" s="83">
        <f t="shared" si="200"/>
        <v>0</v>
      </c>
      <c r="H268" s="83">
        <f t="shared" si="200"/>
        <v>0</v>
      </c>
      <c r="I268" s="83">
        <f t="shared" si="200"/>
        <v>0</v>
      </c>
      <c r="J268" s="83">
        <f t="shared" si="200"/>
        <v>0</v>
      </c>
      <c r="K268" s="83">
        <f t="shared" si="200"/>
        <v>0</v>
      </c>
      <c r="L268" s="83">
        <f t="shared" si="200"/>
        <v>0</v>
      </c>
      <c r="M268" s="83">
        <f t="shared" si="200"/>
        <v>0</v>
      </c>
      <c r="N268" s="83">
        <f t="shared" si="200"/>
        <v>0</v>
      </c>
      <c r="O268" s="83">
        <f t="shared" si="200"/>
        <v>0</v>
      </c>
      <c r="P268" s="65">
        <f t="shared" si="165"/>
        <v>0</v>
      </c>
      <c r="Q268" s="48">
        <f>SUM(Q269:Q274)</f>
        <v>0</v>
      </c>
      <c r="R268" s="48">
        <f>SUM(R269:R274)</f>
        <v>0</v>
      </c>
      <c r="S268" s="65">
        <f t="shared" si="167"/>
        <v>0</v>
      </c>
    </row>
    <row r="269" spans="1:19" ht="45.75" hidden="1" customHeight="1" x14ac:dyDescent="0.25">
      <c r="A269" s="15"/>
      <c r="B269" s="16">
        <v>423591</v>
      </c>
      <c r="C269" s="17" t="s">
        <v>573</v>
      </c>
      <c r="D269" s="147"/>
      <c r="E269" s="148"/>
      <c r="F269" s="149"/>
      <c r="G269" s="149"/>
      <c r="H269" s="149"/>
      <c r="I269" s="149"/>
      <c r="J269" s="149"/>
      <c r="K269" s="149"/>
      <c r="L269" s="149"/>
      <c r="M269" s="149"/>
      <c r="N269" s="149"/>
      <c r="O269" s="150"/>
      <c r="P269" s="65">
        <f t="shared" si="165"/>
        <v>0</v>
      </c>
      <c r="Q269" s="150"/>
      <c r="R269" s="150"/>
      <c r="S269" s="65">
        <f t="shared" si="167"/>
        <v>0</v>
      </c>
    </row>
    <row r="270" spans="1:19" ht="96" hidden="1" customHeight="1" x14ac:dyDescent="0.25">
      <c r="A270" s="15"/>
      <c r="B270" s="16">
        <v>423591</v>
      </c>
      <c r="C270" s="17" t="s">
        <v>572</v>
      </c>
      <c r="D270" s="151"/>
      <c r="E270" s="77"/>
      <c r="F270" s="33"/>
      <c r="G270" s="33"/>
      <c r="H270" s="33"/>
      <c r="I270" s="33"/>
      <c r="J270" s="33"/>
      <c r="K270" s="33"/>
      <c r="L270" s="33"/>
      <c r="M270" s="33"/>
      <c r="N270" s="33"/>
      <c r="O270" s="59"/>
      <c r="P270" s="65">
        <f t="shared" si="165"/>
        <v>0</v>
      </c>
      <c r="Q270" s="59"/>
      <c r="R270" s="59"/>
      <c r="S270" s="65">
        <f t="shared" si="167"/>
        <v>0</v>
      </c>
    </row>
    <row r="271" spans="1:19" ht="54" hidden="1" customHeight="1" x14ac:dyDescent="0.25">
      <c r="A271" s="15"/>
      <c r="B271" s="16">
        <v>423591</v>
      </c>
      <c r="C271" s="17" t="s">
        <v>574</v>
      </c>
      <c r="D271" s="151"/>
      <c r="E271" s="77"/>
      <c r="F271" s="33"/>
      <c r="G271" s="33"/>
      <c r="H271" s="33"/>
      <c r="I271" s="33"/>
      <c r="J271" s="33"/>
      <c r="K271" s="33"/>
      <c r="L271" s="33"/>
      <c r="M271" s="33"/>
      <c r="N271" s="33"/>
      <c r="O271" s="59"/>
      <c r="P271" s="65">
        <f t="shared" si="165"/>
        <v>0</v>
      </c>
      <c r="Q271" s="59"/>
      <c r="R271" s="59"/>
      <c r="S271" s="65">
        <f t="shared" si="167"/>
        <v>0</v>
      </c>
    </row>
    <row r="272" spans="1:19" ht="184.5" hidden="1" customHeight="1" x14ac:dyDescent="0.25">
      <c r="A272" s="15"/>
      <c r="B272" s="16">
        <v>423599</v>
      </c>
      <c r="C272" s="17" t="s">
        <v>648</v>
      </c>
      <c r="D272" s="151"/>
      <c r="E272" s="77"/>
      <c r="F272" s="33"/>
      <c r="G272" s="33"/>
      <c r="H272" s="33"/>
      <c r="I272" s="33"/>
      <c r="J272" s="33"/>
      <c r="K272" s="33"/>
      <c r="L272" s="33"/>
      <c r="M272" s="33"/>
      <c r="N272" s="33"/>
      <c r="O272" s="59"/>
      <c r="P272" s="65">
        <f t="shared" si="165"/>
        <v>0</v>
      </c>
      <c r="Q272" s="59"/>
      <c r="R272" s="59"/>
      <c r="S272" s="65">
        <f t="shared" si="167"/>
        <v>0</v>
      </c>
    </row>
    <row r="273" spans="1:19" ht="21.75" hidden="1" customHeight="1" x14ac:dyDescent="0.25">
      <c r="A273" s="15"/>
      <c r="B273" s="16">
        <v>423599</v>
      </c>
      <c r="C273" s="17" t="s">
        <v>575</v>
      </c>
      <c r="D273" s="151"/>
      <c r="E273" s="223"/>
      <c r="F273" s="33"/>
      <c r="G273" s="224"/>
      <c r="H273" s="33"/>
      <c r="I273" s="33"/>
      <c r="J273" s="33"/>
      <c r="K273" s="33"/>
      <c r="L273" s="33"/>
      <c r="M273" s="33"/>
      <c r="N273" s="33"/>
      <c r="O273" s="59"/>
      <c r="P273" s="65">
        <f t="shared" si="165"/>
        <v>0</v>
      </c>
      <c r="Q273" s="225"/>
      <c r="R273" s="225"/>
      <c r="S273" s="65">
        <f t="shared" si="167"/>
        <v>0</v>
      </c>
    </row>
    <row r="274" spans="1:19" hidden="1" x14ac:dyDescent="0.25">
      <c r="A274" s="15"/>
      <c r="B274" s="16">
        <v>423599</v>
      </c>
      <c r="C274" s="17" t="s">
        <v>575</v>
      </c>
      <c r="D274" s="151"/>
      <c r="E274" s="77"/>
      <c r="F274" s="33"/>
      <c r="G274" s="33"/>
      <c r="H274" s="33"/>
      <c r="I274" s="33"/>
      <c r="J274" s="33"/>
      <c r="K274" s="33"/>
      <c r="L274" s="33"/>
      <c r="M274" s="33"/>
      <c r="N274" s="33"/>
      <c r="O274" s="59"/>
      <c r="P274" s="65">
        <f t="shared" si="165"/>
        <v>0</v>
      </c>
      <c r="Q274" s="59"/>
      <c r="R274" s="59"/>
      <c r="S274" s="65">
        <f t="shared" si="167"/>
        <v>0</v>
      </c>
    </row>
    <row r="275" spans="1:19" ht="25.5" hidden="1" x14ac:dyDescent="0.25">
      <c r="A275" s="11"/>
      <c r="B275" s="12">
        <v>423600</v>
      </c>
      <c r="C275" s="13" t="s">
        <v>215</v>
      </c>
      <c r="D275" s="82">
        <f>SUM(D276,D279)</f>
        <v>0</v>
      </c>
      <c r="E275" s="66">
        <f t="shared" ref="E275:O275" si="201">SUM(E276,E279)</f>
        <v>0</v>
      </c>
      <c r="F275" s="14">
        <f t="shared" si="201"/>
        <v>0</v>
      </c>
      <c r="G275" s="14">
        <f t="shared" si="201"/>
        <v>0</v>
      </c>
      <c r="H275" s="14">
        <f t="shared" si="201"/>
        <v>0</v>
      </c>
      <c r="I275" s="14">
        <f t="shared" si="201"/>
        <v>0</v>
      </c>
      <c r="J275" s="14">
        <f t="shared" si="201"/>
        <v>0</v>
      </c>
      <c r="K275" s="14">
        <f t="shared" si="201"/>
        <v>0</v>
      </c>
      <c r="L275" s="14">
        <f t="shared" si="201"/>
        <v>0</v>
      </c>
      <c r="M275" s="14">
        <f t="shared" si="201"/>
        <v>0</v>
      </c>
      <c r="N275" s="14">
        <f t="shared" si="201"/>
        <v>0</v>
      </c>
      <c r="O275" s="47">
        <f t="shared" si="201"/>
        <v>0</v>
      </c>
      <c r="P275" s="65">
        <f t="shared" si="165"/>
        <v>0</v>
      </c>
      <c r="Q275" s="47">
        <f t="shared" ref="Q275:R275" si="202">SUM(Q276,Q279)</f>
        <v>0</v>
      </c>
      <c r="R275" s="47">
        <f t="shared" si="202"/>
        <v>0</v>
      </c>
      <c r="S275" s="65">
        <f t="shared" si="167"/>
        <v>0</v>
      </c>
    </row>
    <row r="276" spans="1:19" hidden="1" x14ac:dyDescent="0.25">
      <c r="A276" s="15"/>
      <c r="B276" s="16">
        <v>423610</v>
      </c>
      <c r="C276" s="17" t="s">
        <v>216</v>
      </c>
      <c r="D276" s="83">
        <f>SUM(D277:D278)</f>
        <v>0</v>
      </c>
      <c r="E276" s="67">
        <f t="shared" ref="E276:O276" si="203">SUM(E277:E278)</f>
        <v>0</v>
      </c>
      <c r="F276" s="18">
        <f t="shared" si="203"/>
        <v>0</v>
      </c>
      <c r="G276" s="18">
        <f t="shared" si="203"/>
        <v>0</v>
      </c>
      <c r="H276" s="18">
        <f t="shared" si="203"/>
        <v>0</v>
      </c>
      <c r="I276" s="18">
        <f t="shared" si="203"/>
        <v>0</v>
      </c>
      <c r="J276" s="18">
        <f t="shared" si="203"/>
        <v>0</v>
      </c>
      <c r="K276" s="18">
        <f t="shared" si="203"/>
        <v>0</v>
      </c>
      <c r="L276" s="18">
        <f t="shared" si="203"/>
        <v>0</v>
      </c>
      <c r="M276" s="18">
        <f t="shared" si="203"/>
        <v>0</v>
      </c>
      <c r="N276" s="18">
        <f t="shared" si="203"/>
        <v>0</v>
      </c>
      <c r="O276" s="48">
        <f t="shared" si="203"/>
        <v>0</v>
      </c>
      <c r="P276" s="65">
        <f t="shared" si="165"/>
        <v>0</v>
      </c>
      <c r="Q276" s="48">
        <f t="shared" ref="Q276:R276" si="204">SUM(Q277:Q278)</f>
        <v>0</v>
      </c>
      <c r="R276" s="48">
        <f t="shared" si="204"/>
        <v>0</v>
      </c>
      <c r="S276" s="65">
        <f t="shared" si="167"/>
        <v>0</v>
      </c>
    </row>
    <row r="277" spans="1:19" hidden="1" x14ac:dyDescent="0.25">
      <c r="A277" s="15"/>
      <c r="B277" s="16">
        <v>423611</v>
      </c>
      <c r="C277" s="17" t="s">
        <v>217</v>
      </c>
      <c r="D277" s="84"/>
      <c r="E277" s="68"/>
      <c r="F277" s="19"/>
      <c r="G277" s="19"/>
      <c r="H277" s="19"/>
      <c r="I277" s="19"/>
      <c r="J277" s="19"/>
      <c r="K277" s="19"/>
      <c r="L277" s="19"/>
      <c r="M277" s="19"/>
      <c r="N277" s="19"/>
      <c r="O277" s="49"/>
      <c r="P277" s="65">
        <f t="shared" si="165"/>
        <v>0</v>
      </c>
      <c r="Q277" s="49"/>
      <c r="R277" s="49"/>
      <c r="S277" s="65">
        <f t="shared" si="167"/>
        <v>0</v>
      </c>
    </row>
    <row r="278" spans="1:19" hidden="1" x14ac:dyDescent="0.25">
      <c r="A278" s="15"/>
      <c r="B278" s="16">
        <v>423612</v>
      </c>
      <c r="C278" s="17" t="s">
        <v>218</v>
      </c>
      <c r="D278" s="84"/>
      <c r="E278" s="68"/>
      <c r="F278" s="19"/>
      <c r="G278" s="19"/>
      <c r="H278" s="19"/>
      <c r="I278" s="19"/>
      <c r="J278" s="19"/>
      <c r="K278" s="19"/>
      <c r="L278" s="19"/>
      <c r="M278" s="19"/>
      <c r="N278" s="19"/>
      <c r="O278" s="49"/>
      <c r="P278" s="65">
        <f t="shared" si="165"/>
        <v>0</v>
      </c>
      <c r="Q278" s="49"/>
      <c r="R278" s="49"/>
      <c r="S278" s="65">
        <f t="shared" si="167"/>
        <v>0</v>
      </c>
    </row>
    <row r="279" spans="1:19" hidden="1" x14ac:dyDescent="0.25">
      <c r="A279" s="15"/>
      <c r="B279" s="16">
        <v>423620</v>
      </c>
      <c r="C279" s="17" t="s">
        <v>219</v>
      </c>
      <c r="D279" s="83">
        <f>SUM(D280)</f>
        <v>0</v>
      </c>
      <c r="E279" s="67">
        <f t="shared" ref="E279:O279" si="205">SUM(E280)</f>
        <v>0</v>
      </c>
      <c r="F279" s="18">
        <f t="shared" si="205"/>
        <v>0</v>
      </c>
      <c r="G279" s="18">
        <f t="shared" si="205"/>
        <v>0</v>
      </c>
      <c r="H279" s="18">
        <f t="shared" si="205"/>
        <v>0</v>
      </c>
      <c r="I279" s="18">
        <f t="shared" si="205"/>
        <v>0</v>
      </c>
      <c r="J279" s="18">
        <f t="shared" si="205"/>
        <v>0</v>
      </c>
      <c r="K279" s="18">
        <f t="shared" si="205"/>
        <v>0</v>
      </c>
      <c r="L279" s="18">
        <f t="shared" si="205"/>
        <v>0</v>
      </c>
      <c r="M279" s="18">
        <f t="shared" si="205"/>
        <v>0</v>
      </c>
      <c r="N279" s="18">
        <f t="shared" si="205"/>
        <v>0</v>
      </c>
      <c r="O279" s="48">
        <f t="shared" si="205"/>
        <v>0</v>
      </c>
      <c r="P279" s="65">
        <f t="shared" si="165"/>
        <v>0</v>
      </c>
      <c r="Q279" s="48">
        <f t="shared" ref="Q279:R279" si="206">SUM(Q280)</f>
        <v>0</v>
      </c>
      <c r="R279" s="48">
        <f t="shared" si="206"/>
        <v>0</v>
      </c>
      <c r="S279" s="65">
        <f t="shared" si="167"/>
        <v>0</v>
      </c>
    </row>
    <row r="280" spans="1:19" ht="25.5" hidden="1" x14ac:dyDescent="0.25">
      <c r="A280" s="15"/>
      <c r="B280" s="16">
        <v>423621</v>
      </c>
      <c r="C280" s="17" t="s">
        <v>220</v>
      </c>
      <c r="D280" s="84"/>
      <c r="E280" s="68"/>
      <c r="F280" s="19"/>
      <c r="G280" s="19"/>
      <c r="H280" s="19"/>
      <c r="I280" s="19"/>
      <c r="J280" s="19"/>
      <c r="K280" s="19"/>
      <c r="L280" s="19"/>
      <c r="M280" s="19"/>
      <c r="N280" s="19"/>
      <c r="O280" s="49"/>
      <c r="P280" s="65">
        <f t="shared" si="165"/>
        <v>0</v>
      </c>
      <c r="Q280" s="49"/>
      <c r="R280" s="49"/>
      <c r="S280" s="65">
        <f t="shared" si="167"/>
        <v>0</v>
      </c>
    </row>
    <row r="281" spans="1:19" hidden="1" x14ac:dyDescent="0.25">
      <c r="A281" s="11"/>
      <c r="B281" s="12">
        <v>423700</v>
      </c>
      <c r="C281" s="13" t="s">
        <v>221</v>
      </c>
      <c r="D281" s="82">
        <f>SUM(D282)</f>
        <v>0</v>
      </c>
      <c r="E281" s="66">
        <f t="shared" ref="E281:O281" si="207">SUM(E282)</f>
        <v>0</v>
      </c>
      <c r="F281" s="14">
        <f t="shared" si="207"/>
        <v>0</v>
      </c>
      <c r="G281" s="14">
        <f t="shared" si="207"/>
        <v>0</v>
      </c>
      <c r="H281" s="14">
        <f t="shared" si="207"/>
        <v>0</v>
      </c>
      <c r="I281" s="14">
        <f t="shared" si="207"/>
        <v>0</v>
      </c>
      <c r="J281" s="14">
        <f t="shared" si="207"/>
        <v>0</v>
      </c>
      <c r="K281" s="14">
        <f t="shared" si="207"/>
        <v>0</v>
      </c>
      <c r="L281" s="14">
        <f t="shared" si="207"/>
        <v>0</v>
      </c>
      <c r="M281" s="14">
        <f t="shared" si="207"/>
        <v>0</v>
      </c>
      <c r="N281" s="14">
        <f t="shared" si="207"/>
        <v>0</v>
      </c>
      <c r="O281" s="47">
        <f t="shared" si="207"/>
        <v>0</v>
      </c>
      <c r="P281" s="65">
        <f t="shared" si="165"/>
        <v>0</v>
      </c>
      <c r="Q281" s="47">
        <f t="shared" ref="Q281:R281" si="208">SUM(Q282)</f>
        <v>0</v>
      </c>
      <c r="R281" s="47">
        <f t="shared" si="208"/>
        <v>0</v>
      </c>
      <c r="S281" s="65">
        <f t="shared" si="167"/>
        <v>0</v>
      </c>
    </row>
    <row r="282" spans="1:19" hidden="1" x14ac:dyDescent="0.25">
      <c r="A282" s="15"/>
      <c r="B282" s="16">
        <v>423710</v>
      </c>
      <c r="C282" s="17" t="s">
        <v>221</v>
      </c>
      <c r="D282" s="83">
        <f>SUM(D283:D284)</f>
        <v>0</v>
      </c>
      <c r="E282" s="67">
        <f t="shared" ref="E282:O282" si="209">SUM(E283:E284)</f>
        <v>0</v>
      </c>
      <c r="F282" s="18">
        <f t="shared" si="209"/>
        <v>0</v>
      </c>
      <c r="G282" s="18">
        <f t="shared" si="209"/>
        <v>0</v>
      </c>
      <c r="H282" s="18">
        <f t="shared" si="209"/>
        <v>0</v>
      </c>
      <c r="I282" s="18">
        <f t="shared" si="209"/>
        <v>0</v>
      </c>
      <c r="J282" s="18">
        <f t="shared" si="209"/>
        <v>0</v>
      </c>
      <c r="K282" s="18">
        <f t="shared" si="209"/>
        <v>0</v>
      </c>
      <c r="L282" s="18">
        <f t="shared" si="209"/>
        <v>0</v>
      </c>
      <c r="M282" s="18">
        <f t="shared" si="209"/>
        <v>0</v>
      </c>
      <c r="N282" s="18">
        <f t="shared" si="209"/>
        <v>0</v>
      </c>
      <c r="O282" s="48">
        <f t="shared" si="209"/>
        <v>0</v>
      </c>
      <c r="P282" s="65">
        <f t="shared" si="165"/>
        <v>0</v>
      </c>
      <c r="Q282" s="48">
        <f t="shared" ref="Q282:R282" si="210">SUM(Q283:Q284)</f>
        <v>0</v>
      </c>
      <c r="R282" s="48">
        <f t="shared" si="210"/>
        <v>0</v>
      </c>
      <c r="S282" s="65">
        <f t="shared" si="167"/>
        <v>0</v>
      </c>
    </row>
    <row r="283" spans="1:19" hidden="1" x14ac:dyDescent="0.25">
      <c r="A283" s="15"/>
      <c r="B283" s="16">
        <v>423711</v>
      </c>
      <c r="C283" s="17" t="s">
        <v>475</v>
      </c>
      <c r="D283" s="84"/>
      <c r="E283" s="68"/>
      <c r="F283" s="19"/>
      <c r="G283" s="19"/>
      <c r="H283" s="19"/>
      <c r="I283" s="19"/>
      <c r="J283" s="19"/>
      <c r="K283" s="19"/>
      <c r="L283" s="19"/>
      <c r="M283" s="19"/>
      <c r="N283" s="19"/>
      <c r="O283" s="49"/>
      <c r="P283" s="65">
        <f t="shared" si="165"/>
        <v>0</v>
      </c>
      <c r="Q283" s="49"/>
      <c r="R283" s="49"/>
      <c r="S283" s="65">
        <f t="shared" si="167"/>
        <v>0</v>
      </c>
    </row>
    <row r="284" spans="1:19" ht="65.25" hidden="1" customHeight="1" x14ac:dyDescent="0.25">
      <c r="A284" s="15"/>
      <c r="B284" s="16">
        <v>423712</v>
      </c>
      <c r="C284" s="17" t="s">
        <v>576</v>
      </c>
      <c r="D284" s="84"/>
      <c r="E284" s="68"/>
      <c r="F284" s="19"/>
      <c r="G284" s="19"/>
      <c r="H284" s="19"/>
      <c r="I284" s="19"/>
      <c r="J284" s="19"/>
      <c r="K284" s="19"/>
      <c r="L284" s="19"/>
      <c r="M284" s="19"/>
      <c r="N284" s="19"/>
      <c r="O284" s="49"/>
      <c r="P284" s="65">
        <f t="shared" si="165"/>
        <v>0</v>
      </c>
      <c r="Q284" s="49"/>
      <c r="R284" s="49"/>
      <c r="S284" s="65">
        <f t="shared" si="167"/>
        <v>0</v>
      </c>
    </row>
    <row r="285" spans="1:19" hidden="1" x14ac:dyDescent="0.25">
      <c r="A285" s="11"/>
      <c r="B285" s="12">
        <v>423900</v>
      </c>
      <c r="C285" s="13" t="s">
        <v>222</v>
      </c>
      <c r="D285" s="82">
        <f>SUM(D286)</f>
        <v>0</v>
      </c>
      <c r="E285" s="66">
        <f t="shared" ref="E285:O286" si="211">SUM(E286)</f>
        <v>0</v>
      </c>
      <c r="F285" s="14">
        <f t="shared" si="211"/>
        <v>0</v>
      </c>
      <c r="G285" s="14">
        <f t="shared" si="211"/>
        <v>0</v>
      </c>
      <c r="H285" s="14">
        <f t="shared" si="211"/>
        <v>0</v>
      </c>
      <c r="I285" s="14">
        <f t="shared" si="211"/>
        <v>0</v>
      </c>
      <c r="J285" s="14">
        <f t="shared" si="211"/>
        <v>0</v>
      </c>
      <c r="K285" s="14">
        <f t="shared" si="211"/>
        <v>0</v>
      </c>
      <c r="L285" s="14">
        <f t="shared" si="211"/>
        <v>0</v>
      </c>
      <c r="M285" s="14">
        <f t="shared" si="211"/>
        <v>0</v>
      </c>
      <c r="N285" s="14">
        <f t="shared" si="211"/>
        <v>0</v>
      </c>
      <c r="O285" s="47">
        <f t="shared" si="211"/>
        <v>0</v>
      </c>
      <c r="P285" s="65">
        <f t="shared" si="165"/>
        <v>0</v>
      </c>
      <c r="Q285" s="47">
        <f t="shared" ref="Q285:R286" si="212">SUM(Q286)</f>
        <v>0</v>
      </c>
      <c r="R285" s="47">
        <f t="shared" si="212"/>
        <v>0</v>
      </c>
      <c r="S285" s="65">
        <f t="shared" si="167"/>
        <v>0</v>
      </c>
    </row>
    <row r="286" spans="1:19" hidden="1" x14ac:dyDescent="0.25">
      <c r="A286" s="15"/>
      <c r="B286" s="16">
        <v>423910</v>
      </c>
      <c r="C286" s="17" t="s">
        <v>222</v>
      </c>
      <c r="D286" s="83">
        <f>SUM(D287)</f>
        <v>0</v>
      </c>
      <c r="E286" s="67">
        <f t="shared" si="211"/>
        <v>0</v>
      </c>
      <c r="F286" s="18">
        <f t="shared" si="211"/>
        <v>0</v>
      </c>
      <c r="G286" s="18">
        <f t="shared" si="211"/>
        <v>0</v>
      </c>
      <c r="H286" s="18">
        <f t="shared" si="211"/>
        <v>0</v>
      </c>
      <c r="I286" s="18">
        <f t="shared" si="211"/>
        <v>0</v>
      </c>
      <c r="J286" s="18">
        <f t="shared" si="211"/>
        <v>0</v>
      </c>
      <c r="K286" s="18">
        <f t="shared" si="211"/>
        <v>0</v>
      </c>
      <c r="L286" s="18">
        <f t="shared" si="211"/>
        <v>0</v>
      </c>
      <c r="M286" s="18">
        <f t="shared" si="211"/>
        <v>0</v>
      </c>
      <c r="N286" s="18">
        <f t="shared" si="211"/>
        <v>0</v>
      </c>
      <c r="O286" s="48">
        <f t="shared" si="211"/>
        <v>0</v>
      </c>
      <c r="P286" s="65">
        <f t="shared" si="165"/>
        <v>0</v>
      </c>
      <c r="Q286" s="48">
        <f t="shared" si="212"/>
        <v>0</v>
      </c>
      <c r="R286" s="48">
        <f t="shared" si="212"/>
        <v>0</v>
      </c>
      <c r="S286" s="65">
        <f t="shared" si="167"/>
        <v>0</v>
      </c>
    </row>
    <row r="287" spans="1:19" ht="126.75" hidden="1" customHeight="1" x14ac:dyDescent="0.25">
      <c r="A287" s="15"/>
      <c r="B287" s="16">
        <v>423911</v>
      </c>
      <c r="C287" s="17" t="s">
        <v>651</v>
      </c>
      <c r="D287" s="84"/>
      <c r="E287" s="68"/>
      <c r="F287" s="19"/>
      <c r="G287" s="19"/>
      <c r="H287" s="19"/>
      <c r="I287" s="19"/>
      <c r="J287" s="19"/>
      <c r="K287" s="19"/>
      <c r="L287" s="19"/>
      <c r="M287" s="19"/>
      <c r="N287" s="19"/>
      <c r="O287" s="49"/>
      <c r="P287" s="65">
        <f t="shared" si="165"/>
        <v>0</v>
      </c>
      <c r="Q287" s="49"/>
      <c r="R287" s="49"/>
      <c r="S287" s="65">
        <f t="shared" si="167"/>
        <v>0</v>
      </c>
    </row>
    <row r="288" spans="1:19" ht="16.5" hidden="1" customHeight="1" x14ac:dyDescent="0.25">
      <c r="A288" s="11"/>
      <c r="B288" s="12">
        <v>424000</v>
      </c>
      <c r="C288" s="21" t="s">
        <v>223</v>
      </c>
      <c r="D288" s="82">
        <f>SUM(D289+D307+D310+D315+D300+D295)</f>
        <v>0</v>
      </c>
      <c r="E288" s="66">
        <f t="shared" ref="E288:O288" si="213">SUM(E289+E307+E310+E315+E300+E295)</f>
        <v>0</v>
      </c>
      <c r="F288" s="14">
        <f t="shared" si="213"/>
        <v>0</v>
      </c>
      <c r="G288" s="14">
        <f t="shared" si="213"/>
        <v>0</v>
      </c>
      <c r="H288" s="14">
        <f t="shared" si="213"/>
        <v>0</v>
      </c>
      <c r="I288" s="14">
        <f t="shared" si="213"/>
        <v>0</v>
      </c>
      <c r="J288" s="14">
        <f t="shared" si="213"/>
        <v>0</v>
      </c>
      <c r="K288" s="14">
        <f t="shared" si="213"/>
        <v>0</v>
      </c>
      <c r="L288" s="14">
        <f t="shared" si="213"/>
        <v>0</v>
      </c>
      <c r="M288" s="14">
        <f t="shared" si="213"/>
        <v>0</v>
      </c>
      <c r="N288" s="14">
        <f t="shared" si="213"/>
        <v>0</v>
      </c>
      <c r="O288" s="47">
        <f t="shared" si="213"/>
        <v>0</v>
      </c>
      <c r="P288" s="65">
        <f t="shared" si="165"/>
        <v>0</v>
      </c>
      <c r="Q288" s="47">
        <f t="shared" ref="Q288:R288" si="214">SUM(Q289+Q307+Q310+Q315+Q300+Q295)</f>
        <v>0</v>
      </c>
      <c r="R288" s="47">
        <f t="shared" si="214"/>
        <v>0</v>
      </c>
      <c r="S288" s="65">
        <f t="shared" si="167"/>
        <v>0</v>
      </c>
    </row>
    <row r="289" spans="1:19" hidden="1" x14ac:dyDescent="0.25">
      <c r="A289" s="11"/>
      <c r="B289" s="12">
        <v>424100</v>
      </c>
      <c r="C289" s="13" t="s">
        <v>224</v>
      </c>
      <c r="D289" s="82">
        <f>SUM(D290)</f>
        <v>0</v>
      </c>
      <c r="E289" s="66">
        <f t="shared" ref="E289:O289" si="215">SUM(E290)</f>
        <v>0</v>
      </c>
      <c r="F289" s="14">
        <f t="shared" si="215"/>
        <v>0</v>
      </c>
      <c r="G289" s="14">
        <f t="shared" si="215"/>
        <v>0</v>
      </c>
      <c r="H289" s="14">
        <f t="shared" si="215"/>
        <v>0</v>
      </c>
      <c r="I289" s="14">
        <f t="shared" si="215"/>
        <v>0</v>
      </c>
      <c r="J289" s="14">
        <f t="shared" si="215"/>
        <v>0</v>
      </c>
      <c r="K289" s="14">
        <f t="shared" si="215"/>
        <v>0</v>
      </c>
      <c r="L289" s="14">
        <f t="shared" si="215"/>
        <v>0</v>
      </c>
      <c r="M289" s="14">
        <f t="shared" si="215"/>
        <v>0</v>
      </c>
      <c r="N289" s="14">
        <f t="shared" si="215"/>
        <v>0</v>
      </c>
      <c r="O289" s="47">
        <f t="shared" si="215"/>
        <v>0</v>
      </c>
      <c r="P289" s="65">
        <f t="shared" si="165"/>
        <v>0</v>
      </c>
      <c r="Q289" s="47">
        <f t="shared" ref="Q289:R289" si="216">SUM(Q290)</f>
        <v>0</v>
      </c>
      <c r="R289" s="47">
        <f t="shared" si="216"/>
        <v>0</v>
      </c>
      <c r="S289" s="65">
        <f t="shared" si="167"/>
        <v>0</v>
      </c>
    </row>
    <row r="290" spans="1:19" hidden="1" x14ac:dyDescent="0.25">
      <c r="A290" s="15"/>
      <c r="B290" s="16">
        <v>424110</v>
      </c>
      <c r="C290" s="17" t="s">
        <v>225</v>
      </c>
      <c r="D290" s="83">
        <f>SUM(D291:D294)</f>
        <v>0</v>
      </c>
      <c r="E290" s="67">
        <f t="shared" ref="E290:O290" si="217">SUM(E291:E294)</f>
        <v>0</v>
      </c>
      <c r="F290" s="18">
        <f t="shared" si="217"/>
        <v>0</v>
      </c>
      <c r="G290" s="18">
        <f t="shared" si="217"/>
        <v>0</v>
      </c>
      <c r="H290" s="18">
        <f t="shared" si="217"/>
        <v>0</v>
      </c>
      <c r="I290" s="18">
        <f t="shared" si="217"/>
        <v>0</v>
      </c>
      <c r="J290" s="18">
        <f t="shared" si="217"/>
        <v>0</v>
      </c>
      <c r="K290" s="18">
        <f t="shared" si="217"/>
        <v>0</v>
      </c>
      <c r="L290" s="18">
        <f t="shared" si="217"/>
        <v>0</v>
      </c>
      <c r="M290" s="18">
        <f t="shared" si="217"/>
        <v>0</v>
      </c>
      <c r="N290" s="18">
        <f t="shared" si="217"/>
        <v>0</v>
      </c>
      <c r="O290" s="48">
        <f t="shared" si="217"/>
        <v>0</v>
      </c>
      <c r="P290" s="65">
        <f t="shared" si="165"/>
        <v>0</v>
      </c>
      <c r="Q290" s="48">
        <f t="shared" ref="Q290:R290" si="218">SUM(Q291:Q294)</f>
        <v>0</v>
      </c>
      <c r="R290" s="48">
        <f t="shared" si="218"/>
        <v>0</v>
      </c>
      <c r="S290" s="65">
        <f t="shared" si="167"/>
        <v>0</v>
      </c>
    </row>
    <row r="291" spans="1:19" ht="25.5" hidden="1" x14ac:dyDescent="0.25">
      <c r="A291" s="15"/>
      <c r="B291" s="16">
        <v>424111</v>
      </c>
      <c r="C291" s="17" t="s">
        <v>580</v>
      </c>
      <c r="D291" s="84"/>
      <c r="E291" s="68"/>
      <c r="F291" s="19"/>
      <c r="G291" s="19"/>
      <c r="H291" s="19"/>
      <c r="I291" s="19"/>
      <c r="J291" s="19"/>
      <c r="K291" s="19"/>
      <c r="L291" s="19"/>
      <c r="M291" s="19"/>
      <c r="N291" s="19"/>
      <c r="O291" s="49"/>
      <c r="P291" s="65">
        <f t="shared" si="165"/>
        <v>0</v>
      </c>
      <c r="Q291" s="49"/>
      <c r="R291" s="49"/>
      <c r="S291" s="65">
        <f t="shared" si="167"/>
        <v>0</v>
      </c>
    </row>
    <row r="292" spans="1:19" ht="90.75" hidden="1" customHeight="1" x14ac:dyDescent="0.25">
      <c r="A292" s="15"/>
      <c r="B292" s="16">
        <v>424112</v>
      </c>
      <c r="C292" s="17" t="s">
        <v>226</v>
      </c>
      <c r="D292" s="84"/>
      <c r="E292" s="68"/>
      <c r="F292" s="19"/>
      <c r="G292" s="19"/>
      <c r="H292" s="19"/>
      <c r="I292" s="19"/>
      <c r="J292" s="19"/>
      <c r="K292" s="19"/>
      <c r="L292" s="19"/>
      <c r="M292" s="19"/>
      <c r="N292" s="19"/>
      <c r="O292" s="49"/>
      <c r="P292" s="65">
        <f t="shared" si="165"/>
        <v>0</v>
      </c>
      <c r="Q292" s="49"/>
      <c r="R292" s="49"/>
      <c r="S292" s="65">
        <f t="shared" si="167"/>
        <v>0</v>
      </c>
    </row>
    <row r="293" spans="1:19" ht="33" hidden="1" customHeight="1" x14ac:dyDescent="0.25">
      <c r="A293" s="15"/>
      <c r="B293" s="16">
        <v>424113</v>
      </c>
      <c r="C293" s="17" t="s">
        <v>577</v>
      </c>
      <c r="D293" s="84"/>
      <c r="E293" s="68"/>
      <c r="F293" s="19"/>
      <c r="G293" s="19"/>
      <c r="H293" s="19"/>
      <c r="I293" s="19"/>
      <c r="J293" s="19"/>
      <c r="K293" s="19"/>
      <c r="L293" s="19"/>
      <c r="M293" s="19"/>
      <c r="N293" s="19"/>
      <c r="O293" s="49"/>
      <c r="P293" s="65">
        <f t="shared" si="165"/>
        <v>0</v>
      </c>
      <c r="Q293" s="49"/>
      <c r="R293" s="49"/>
      <c r="S293" s="65">
        <f t="shared" si="167"/>
        <v>0</v>
      </c>
    </row>
    <row r="294" spans="1:19" ht="52.5" hidden="1" customHeight="1" x14ac:dyDescent="0.25">
      <c r="A294" s="15"/>
      <c r="B294" s="16">
        <v>424119</v>
      </c>
      <c r="C294" s="17" t="s">
        <v>581</v>
      </c>
      <c r="D294" s="84"/>
      <c r="E294" s="68"/>
      <c r="F294" s="19"/>
      <c r="G294" s="19"/>
      <c r="H294" s="19"/>
      <c r="I294" s="19"/>
      <c r="J294" s="19"/>
      <c r="K294" s="19"/>
      <c r="L294" s="19"/>
      <c r="M294" s="19"/>
      <c r="N294" s="19"/>
      <c r="O294" s="49"/>
      <c r="P294" s="65">
        <f t="shared" si="165"/>
        <v>0</v>
      </c>
      <c r="Q294" s="49"/>
      <c r="R294" s="49"/>
      <c r="S294" s="65">
        <f t="shared" si="167"/>
        <v>0</v>
      </c>
    </row>
    <row r="295" spans="1:19" ht="25.5" hidden="1" x14ac:dyDescent="0.25">
      <c r="A295" s="15"/>
      <c r="B295" s="12">
        <v>424200</v>
      </c>
      <c r="C295" s="13" t="s">
        <v>227</v>
      </c>
      <c r="D295" s="87">
        <f>SUM(D296+D298)</f>
        <v>0</v>
      </c>
      <c r="E295" s="71">
        <f t="shared" ref="E295:O295" si="219">SUM(E296+E298)</f>
        <v>0</v>
      </c>
      <c r="F295" s="25">
        <f t="shared" si="219"/>
        <v>0</v>
      </c>
      <c r="G295" s="25">
        <f t="shared" si="219"/>
        <v>0</v>
      </c>
      <c r="H295" s="25">
        <f t="shared" si="219"/>
        <v>0</v>
      </c>
      <c r="I295" s="25">
        <f t="shared" si="219"/>
        <v>0</v>
      </c>
      <c r="J295" s="25">
        <f t="shared" si="219"/>
        <v>0</v>
      </c>
      <c r="K295" s="25">
        <f t="shared" si="219"/>
        <v>0</v>
      </c>
      <c r="L295" s="25">
        <f t="shared" si="219"/>
        <v>0</v>
      </c>
      <c r="M295" s="25">
        <f t="shared" si="219"/>
        <v>0</v>
      </c>
      <c r="N295" s="25">
        <f t="shared" si="219"/>
        <v>0</v>
      </c>
      <c r="O295" s="53">
        <f t="shared" si="219"/>
        <v>0</v>
      </c>
      <c r="P295" s="65">
        <f t="shared" si="165"/>
        <v>0</v>
      </c>
      <c r="Q295" s="53">
        <f t="shared" ref="Q295:R295" si="220">SUM(Q296+Q298)</f>
        <v>0</v>
      </c>
      <c r="R295" s="53">
        <f t="shared" si="220"/>
        <v>0</v>
      </c>
      <c r="S295" s="65">
        <f t="shared" si="167"/>
        <v>0</v>
      </c>
    </row>
    <row r="296" spans="1:19" hidden="1" x14ac:dyDescent="0.25">
      <c r="A296" s="15"/>
      <c r="B296" s="16">
        <v>424220</v>
      </c>
      <c r="C296" s="17" t="s">
        <v>228</v>
      </c>
      <c r="D296" s="85">
        <f>SUM(D297)</f>
        <v>0</v>
      </c>
      <c r="E296" s="69">
        <f t="shared" ref="E296:O296" si="221">SUM(E297)</f>
        <v>0</v>
      </c>
      <c r="F296" s="20">
        <f t="shared" si="221"/>
        <v>0</v>
      </c>
      <c r="G296" s="20">
        <f t="shared" si="221"/>
        <v>0</v>
      </c>
      <c r="H296" s="20">
        <f t="shared" si="221"/>
        <v>0</v>
      </c>
      <c r="I296" s="20">
        <f t="shared" si="221"/>
        <v>0</v>
      </c>
      <c r="J296" s="20">
        <f t="shared" si="221"/>
        <v>0</v>
      </c>
      <c r="K296" s="20">
        <f t="shared" si="221"/>
        <v>0</v>
      </c>
      <c r="L296" s="20">
        <f t="shared" si="221"/>
        <v>0</v>
      </c>
      <c r="M296" s="20">
        <f t="shared" si="221"/>
        <v>0</v>
      </c>
      <c r="N296" s="20">
        <f t="shared" si="221"/>
        <v>0</v>
      </c>
      <c r="O296" s="50">
        <f t="shared" si="221"/>
        <v>0</v>
      </c>
      <c r="P296" s="65">
        <f t="shared" ref="P296:P365" si="222">SUM(E296:O296)</f>
        <v>0</v>
      </c>
      <c r="Q296" s="50">
        <f t="shared" ref="Q296:R296" si="223">SUM(Q297)</f>
        <v>0</v>
      </c>
      <c r="R296" s="50">
        <f t="shared" si="223"/>
        <v>0</v>
      </c>
      <c r="S296" s="65">
        <f t="shared" ref="S296:S365" si="224">SUM(P296:R296)</f>
        <v>0</v>
      </c>
    </row>
    <row r="297" spans="1:19" ht="57.75" hidden="1" customHeight="1" x14ac:dyDescent="0.25">
      <c r="A297" s="15"/>
      <c r="B297" s="16">
        <v>424221</v>
      </c>
      <c r="C297" s="17" t="s">
        <v>578</v>
      </c>
      <c r="D297" s="84"/>
      <c r="E297" s="68"/>
      <c r="F297" s="19"/>
      <c r="G297" s="19"/>
      <c r="H297" s="19"/>
      <c r="I297" s="19"/>
      <c r="J297" s="19"/>
      <c r="K297" s="19"/>
      <c r="L297" s="19"/>
      <c r="M297" s="19"/>
      <c r="N297" s="19"/>
      <c r="O297" s="49"/>
      <c r="P297" s="65">
        <f t="shared" si="222"/>
        <v>0</v>
      </c>
      <c r="Q297" s="49"/>
      <c r="R297" s="49"/>
      <c r="S297" s="65">
        <f t="shared" si="224"/>
        <v>0</v>
      </c>
    </row>
    <row r="298" spans="1:19" hidden="1" x14ac:dyDescent="0.25">
      <c r="A298" s="15"/>
      <c r="B298" s="16">
        <v>424230</v>
      </c>
      <c r="C298" s="17" t="s">
        <v>229</v>
      </c>
      <c r="D298" s="85">
        <f>SUM(D299)</f>
        <v>0</v>
      </c>
      <c r="E298" s="69">
        <f t="shared" ref="E298:O298" si="225">SUM(E299)</f>
        <v>0</v>
      </c>
      <c r="F298" s="20">
        <f t="shared" si="225"/>
        <v>0</v>
      </c>
      <c r="G298" s="20">
        <f t="shared" si="225"/>
        <v>0</v>
      </c>
      <c r="H298" s="20">
        <f t="shared" si="225"/>
        <v>0</v>
      </c>
      <c r="I298" s="20">
        <f t="shared" si="225"/>
        <v>0</v>
      </c>
      <c r="J298" s="20">
        <f t="shared" si="225"/>
        <v>0</v>
      </c>
      <c r="K298" s="20">
        <f t="shared" si="225"/>
        <v>0</v>
      </c>
      <c r="L298" s="20">
        <f t="shared" si="225"/>
        <v>0</v>
      </c>
      <c r="M298" s="20">
        <f t="shared" si="225"/>
        <v>0</v>
      </c>
      <c r="N298" s="20">
        <f t="shared" si="225"/>
        <v>0</v>
      </c>
      <c r="O298" s="50">
        <f t="shared" si="225"/>
        <v>0</v>
      </c>
      <c r="P298" s="65">
        <f t="shared" si="222"/>
        <v>0</v>
      </c>
      <c r="Q298" s="50">
        <f t="shared" ref="Q298:R298" si="226">SUM(Q299)</f>
        <v>0</v>
      </c>
      <c r="R298" s="50">
        <f t="shared" si="226"/>
        <v>0</v>
      </c>
      <c r="S298" s="65">
        <f t="shared" si="224"/>
        <v>0</v>
      </c>
    </row>
    <row r="299" spans="1:19" hidden="1" x14ac:dyDescent="0.25">
      <c r="A299" s="15"/>
      <c r="B299" s="16">
        <v>424231</v>
      </c>
      <c r="C299" s="17" t="s">
        <v>229</v>
      </c>
      <c r="D299" s="84"/>
      <c r="E299" s="68"/>
      <c r="F299" s="19"/>
      <c r="G299" s="19"/>
      <c r="H299" s="19"/>
      <c r="I299" s="19"/>
      <c r="J299" s="19"/>
      <c r="K299" s="19"/>
      <c r="L299" s="19"/>
      <c r="M299" s="19"/>
      <c r="N299" s="19"/>
      <c r="O299" s="49"/>
      <c r="P299" s="65">
        <f t="shared" si="222"/>
        <v>0</v>
      </c>
      <c r="Q299" s="49"/>
      <c r="R299" s="49"/>
      <c r="S299" s="65">
        <f t="shared" si="224"/>
        <v>0</v>
      </c>
    </row>
    <row r="300" spans="1:19" hidden="1" x14ac:dyDescent="0.25">
      <c r="A300" s="11"/>
      <c r="B300" s="12">
        <v>424300</v>
      </c>
      <c r="C300" s="13" t="s">
        <v>230</v>
      </c>
      <c r="D300" s="82">
        <f>SUM(D301,D303+D305)</f>
        <v>0</v>
      </c>
      <c r="E300" s="66">
        <f t="shared" ref="E300:O300" si="227">SUM(E301,E303+E305)</f>
        <v>0</v>
      </c>
      <c r="F300" s="14">
        <f t="shared" si="227"/>
        <v>0</v>
      </c>
      <c r="G300" s="14">
        <f t="shared" si="227"/>
        <v>0</v>
      </c>
      <c r="H300" s="14">
        <f t="shared" si="227"/>
        <v>0</v>
      </c>
      <c r="I300" s="14">
        <f t="shared" si="227"/>
        <v>0</v>
      </c>
      <c r="J300" s="14">
        <f t="shared" si="227"/>
        <v>0</v>
      </c>
      <c r="K300" s="14">
        <f t="shared" si="227"/>
        <v>0</v>
      </c>
      <c r="L300" s="14">
        <f t="shared" si="227"/>
        <v>0</v>
      </c>
      <c r="M300" s="14">
        <f t="shared" si="227"/>
        <v>0</v>
      </c>
      <c r="N300" s="14">
        <f t="shared" si="227"/>
        <v>0</v>
      </c>
      <c r="O300" s="47">
        <f t="shared" si="227"/>
        <v>0</v>
      </c>
      <c r="P300" s="65">
        <f t="shared" si="222"/>
        <v>0</v>
      </c>
      <c r="Q300" s="47">
        <f t="shared" ref="Q300:R300" si="228">SUM(Q301,Q303+Q305)</f>
        <v>0</v>
      </c>
      <c r="R300" s="47">
        <f t="shared" si="228"/>
        <v>0</v>
      </c>
      <c r="S300" s="65">
        <f t="shared" si="224"/>
        <v>0</v>
      </c>
    </row>
    <row r="301" spans="1:19" hidden="1" x14ac:dyDescent="0.25">
      <c r="A301" s="15"/>
      <c r="B301" s="16">
        <v>424310</v>
      </c>
      <c r="C301" s="17" t="s">
        <v>231</v>
      </c>
      <c r="D301" s="83">
        <f>SUM(D302)</f>
        <v>0</v>
      </c>
      <c r="E301" s="67">
        <f t="shared" ref="E301:O301" si="229">SUM(E302)</f>
        <v>0</v>
      </c>
      <c r="F301" s="18">
        <f t="shared" si="229"/>
        <v>0</v>
      </c>
      <c r="G301" s="18">
        <f t="shared" si="229"/>
        <v>0</v>
      </c>
      <c r="H301" s="18">
        <f t="shared" si="229"/>
        <v>0</v>
      </c>
      <c r="I301" s="18">
        <f t="shared" si="229"/>
        <v>0</v>
      </c>
      <c r="J301" s="18">
        <f t="shared" si="229"/>
        <v>0</v>
      </c>
      <c r="K301" s="18">
        <f t="shared" si="229"/>
        <v>0</v>
      </c>
      <c r="L301" s="18">
        <f t="shared" si="229"/>
        <v>0</v>
      </c>
      <c r="M301" s="18">
        <f t="shared" si="229"/>
        <v>0</v>
      </c>
      <c r="N301" s="18">
        <f t="shared" si="229"/>
        <v>0</v>
      </c>
      <c r="O301" s="48">
        <f t="shared" si="229"/>
        <v>0</v>
      </c>
      <c r="P301" s="65">
        <f t="shared" si="222"/>
        <v>0</v>
      </c>
      <c r="Q301" s="48">
        <f t="shared" ref="Q301:R301" si="230">SUM(Q302)</f>
        <v>0</v>
      </c>
      <c r="R301" s="48">
        <f t="shared" si="230"/>
        <v>0</v>
      </c>
      <c r="S301" s="65">
        <f t="shared" si="224"/>
        <v>0</v>
      </c>
    </row>
    <row r="302" spans="1:19" ht="26.25" hidden="1" customHeight="1" x14ac:dyDescent="0.25">
      <c r="A302" s="15"/>
      <c r="B302" s="16">
        <v>424311</v>
      </c>
      <c r="C302" s="17" t="s">
        <v>513</v>
      </c>
      <c r="D302" s="84"/>
      <c r="E302" s="68"/>
      <c r="F302" s="19"/>
      <c r="G302" s="19"/>
      <c r="H302" s="19"/>
      <c r="I302" s="19"/>
      <c r="J302" s="19"/>
      <c r="K302" s="19"/>
      <c r="L302" s="19"/>
      <c r="M302" s="19"/>
      <c r="N302" s="19"/>
      <c r="O302" s="49"/>
      <c r="P302" s="65">
        <f t="shared" si="222"/>
        <v>0</v>
      </c>
      <c r="Q302" s="49"/>
      <c r="R302" s="49"/>
      <c r="S302" s="65">
        <f t="shared" si="224"/>
        <v>0</v>
      </c>
    </row>
    <row r="303" spans="1:19" ht="29.25" hidden="1" customHeight="1" x14ac:dyDescent="0.25">
      <c r="A303" s="15"/>
      <c r="B303" s="16">
        <v>424330</v>
      </c>
      <c r="C303" s="17" t="s">
        <v>579</v>
      </c>
      <c r="D303" s="83">
        <f>SUM(D304)</f>
        <v>0</v>
      </c>
      <c r="E303" s="67">
        <f t="shared" ref="E303:O303" si="231">SUM(E304)</f>
        <v>0</v>
      </c>
      <c r="F303" s="18">
        <f t="shared" si="231"/>
        <v>0</v>
      </c>
      <c r="G303" s="18">
        <f t="shared" si="231"/>
        <v>0</v>
      </c>
      <c r="H303" s="18">
        <f t="shared" si="231"/>
        <v>0</v>
      </c>
      <c r="I303" s="18">
        <f t="shared" si="231"/>
        <v>0</v>
      </c>
      <c r="J303" s="18">
        <f t="shared" si="231"/>
        <v>0</v>
      </c>
      <c r="K303" s="18">
        <f t="shared" si="231"/>
        <v>0</v>
      </c>
      <c r="L303" s="18">
        <f t="shared" si="231"/>
        <v>0</v>
      </c>
      <c r="M303" s="18">
        <f t="shared" si="231"/>
        <v>0</v>
      </c>
      <c r="N303" s="18">
        <f t="shared" si="231"/>
        <v>0</v>
      </c>
      <c r="O303" s="48">
        <f t="shared" si="231"/>
        <v>0</v>
      </c>
      <c r="P303" s="65">
        <f t="shared" si="222"/>
        <v>0</v>
      </c>
      <c r="Q303" s="48">
        <f t="shared" ref="Q303:R303" si="232">SUM(Q304)</f>
        <v>0</v>
      </c>
      <c r="R303" s="48">
        <f t="shared" si="232"/>
        <v>0</v>
      </c>
      <c r="S303" s="65">
        <f t="shared" si="224"/>
        <v>0</v>
      </c>
    </row>
    <row r="304" spans="1:19" ht="60.75" hidden="1" customHeight="1" x14ac:dyDescent="0.25">
      <c r="A304" s="15"/>
      <c r="B304" s="16">
        <v>424331</v>
      </c>
      <c r="C304" s="17" t="s">
        <v>582</v>
      </c>
      <c r="D304" s="84"/>
      <c r="E304" s="68"/>
      <c r="F304" s="19"/>
      <c r="G304" s="19"/>
      <c r="H304" s="19"/>
      <c r="I304" s="19"/>
      <c r="J304" s="19"/>
      <c r="K304" s="19"/>
      <c r="L304" s="19"/>
      <c r="M304" s="19"/>
      <c r="N304" s="19"/>
      <c r="O304" s="49"/>
      <c r="P304" s="65">
        <f t="shared" si="222"/>
        <v>0</v>
      </c>
      <c r="Q304" s="49"/>
      <c r="R304" s="49"/>
      <c r="S304" s="65">
        <f t="shared" si="224"/>
        <v>0</v>
      </c>
    </row>
    <row r="305" spans="1:19" hidden="1" x14ac:dyDescent="0.25">
      <c r="A305" s="15"/>
      <c r="B305" s="16">
        <v>424350</v>
      </c>
      <c r="C305" s="17" t="s">
        <v>232</v>
      </c>
      <c r="D305" s="85">
        <f>SUM(D306)</f>
        <v>0</v>
      </c>
      <c r="E305" s="69">
        <f t="shared" ref="E305:O305" si="233">SUM(E306)</f>
        <v>0</v>
      </c>
      <c r="F305" s="20">
        <f t="shared" si="233"/>
        <v>0</v>
      </c>
      <c r="G305" s="20">
        <f t="shared" si="233"/>
        <v>0</v>
      </c>
      <c r="H305" s="20">
        <f t="shared" si="233"/>
        <v>0</v>
      </c>
      <c r="I305" s="20">
        <f t="shared" si="233"/>
        <v>0</v>
      </c>
      <c r="J305" s="20">
        <f t="shared" si="233"/>
        <v>0</v>
      </c>
      <c r="K305" s="20">
        <f t="shared" si="233"/>
        <v>0</v>
      </c>
      <c r="L305" s="20">
        <f t="shared" si="233"/>
        <v>0</v>
      </c>
      <c r="M305" s="20">
        <f t="shared" si="233"/>
        <v>0</v>
      </c>
      <c r="N305" s="20">
        <f t="shared" si="233"/>
        <v>0</v>
      </c>
      <c r="O305" s="50">
        <f t="shared" si="233"/>
        <v>0</v>
      </c>
      <c r="P305" s="65">
        <f t="shared" si="222"/>
        <v>0</v>
      </c>
      <c r="Q305" s="50">
        <f t="shared" ref="Q305:R305" si="234">SUM(Q306)</f>
        <v>0</v>
      </c>
      <c r="R305" s="50">
        <f t="shared" si="234"/>
        <v>0</v>
      </c>
      <c r="S305" s="65">
        <f t="shared" si="224"/>
        <v>0</v>
      </c>
    </row>
    <row r="306" spans="1:19" hidden="1" x14ac:dyDescent="0.25">
      <c r="A306" s="15"/>
      <c r="B306" s="16">
        <v>424351</v>
      </c>
      <c r="C306" s="17" t="s">
        <v>233</v>
      </c>
      <c r="D306" s="84"/>
      <c r="E306" s="68"/>
      <c r="F306" s="19"/>
      <c r="G306" s="19"/>
      <c r="H306" s="19"/>
      <c r="I306" s="19"/>
      <c r="J306" s="19"/>
      <c r="K306" s="19"/>
      <c r="L306" s="19"/>
      <c r="M306" s="19"/>
      <c r="N306" s="19"/>
      <c r="O306" s="49"/>
      <c r="P306" s="65">
        <f t="shared" si="222"/>
        <v>0</v>
      </c>
      <c r="Q306" s="49"/>
      <c r="R306" s="49"/>
      <c r="S306" s="65">
        <f t="shared" si="224"/>
        <v>0</v>
      </c>
    </row>
    <row r="307" spans="1:19" ht="46.5" hidden="1" customHeight="1" x14ac:dyDescent="0.25">
      <c r="A307" s="11"/>
      <c r="B307" s="12">
        <v>424500</v>
      </c>
      <c r="C307" s="13" t="s">
        <v>234</v>
      </c>
      <c r="D307" s="82">
        <f>SUM(D308)</f>
        <v>0</v>
      </c>
      <c r="E307" s="66">
        <f t="shared" ref="E307:O308" si="235">SUM(E308)</f>
        <v>0</v>
      </c>
      <c r="F307" s="14">
        <f t="shared" si="235"/>
        <v>0</v>
      </c>
      <c r="G307" s="14">
        <f t="shared" si="235"/>
        <v>0</v>
      </c>
      <c r="H307" s="14">
        <f t="shared" si="235"/>
        <v>0</v>
      </c>
      <c r="I307" s="14">
        <f t="shared" si="235"/>
        <v>0</v>
      </c>
      <c r="J307" s="14">
        <f t="shared" si="235"/>
        <v>0</v>
      </c>
      <c r="K307" s="14">
        <f t="shared" si="235"/>
        <v>0</v>
      </c>
      <c r="L307" s="14">
        <f t="shared" si="235"/>
        <v>0</v>
      </c>
      <c r="M307" s="14">
        <f t="shared" si="235"/>
        <v>0</v>
      </c>
      <c r="N307" s="14">
        <f t="shared" si="235"/>
        <v>0</v>
      </c>
      <c r="O307" s="47">
        <f t="shared" si="235"/>
        <v>0</v>
      </c>
      <c r="P307" s="65">
        <f t="shared" si="222"/>
        <v>0</v>
      </c>
      <c r="Q307" s="47">
        <f t="shared" ref="Q307:R308" si="236">SUM(Q308)</f>
        <v>0</v>
      </c>
      <c r="R307" s="47">
        <f t="shared" si="236"/>
        <v>0</v>
      </c>
      <c r="S307" s="65">
        <f t="shared" si="224"/>
        <v>0</v>
      </c>
    </row>
    <row r="308" spans="1:19" ht="25.5" hidden="1" x14ac:dyDescent="0.25">
      <c r="A308" s="15"/>
      <c r="B308" s="16">
        <v>424510</v>
      </c>
      <c r="C308" s="17" t="s">
        <v>234</v>
      </c>
      <c r="D308" s="83">
        <f>SUM(D309)</f>
        <v>0</v>
      </c>
      <c r="E308" s="67">
        <f t="shared" si="235"/>
        <v>0</v>
      </c>
      <c r="F308" s="18">
        <f t="shared" si="235"/>
        <v>0</v>
      </c>
      <c r="G308" s="18">
        <f t="shared" si="235"/>
        <v>0</v>
      </c>
      <c r="H308" s="18">
        <f t="shared" si="235"/>
        <v>0</v>
      </c>
      <c r="I308" s="18">
        <f t="shared" si="235"/>
        <v>0</v>
      </c>
      <c r="J308" s="18">
        <f t="shared" si="235"/>
        <v>0</v>
      </c>
      <c r="K308" s="18">
        <f t="shared" si="235"/>
        <v>0</v>
      </c>
      <c r="L308" s="18">
        <f t="shared" si="235"/>
        <v>0</v>
      </c>
      <c r="M308" s="18">
        <f t="shared" si="235"/>
        <v>0</v>
      </c>
      <c r="N308" s="18">
        <f t="shared" si="235"/>
        <v>0</v>
      </c>
      <c r="O308" s="48">
        <f t="shared" si="235"/>
        <v>0</v>
      </c>
      <c r="P308" s="65">
        <f t="shared" si="222"/>
        <v>0</v>
      </c>
      <c r="Q308" s="48">
        <f t="shared" si="236"/>
        <v>0</v>
      </c>
      <c r="R308" s="48">
        <f t="shared" si="236"/>
        <v>0</v>
      </c>
      <c r="S308" s="65">
        <f t="shared" si="224"/>
        <v>0</v>
      </c>
    </row>
    <row r="309" spans="1:19" ht="48.75" hidden="1" customHeight="1" x14ac:dyDescent="0.25">
      <c r="A309" s="15"/>
      <c r="B309" s="16">
        <v>424511</v>
      </c>
      <c r="C309" s="17" t="s">
        <v>583</v>
      </c>
      <c r="D309" s="84"/>
      <c r="E309" s="68"/>
      <c r="F309" s="19"/>
      <c r="G309" s="19"/>
      <c r="H309" s="19"/>
      <c r="I309" s="19"/>
      <c r="J309" s="19"/>
      <c r="K309" s="19"/>
      <c r="L309" s="19"/>
      <c r="M309" s="19"/>
      <c r="N309" s="19"/>
      <c r="O309" s="49"/>
      <c r="P309" s="65">
        <f t="shared" si="222"/>
        <v>0</v>
      </c>
      <c r="Q309" s="49"/>
      <c r="R309" s="49"/>
      <c r="S309" s="65">
        <f t="shared" si="224"/>
        <v>0</v>
      </c>
    </row>
    <row r="310" spans="1:19" ht="25.5" hidden="1" x14ac:dyDescent="0.25">
      <c r="A310" s="11"/>
      <c r="B310" s="12">
        <v>424600</v>
      </c>
      <c r="C310" s="13" t="s">
        <v>235</v>
      </c>
      <c r="D310" s="82">
        <f>SUM(D311,D313)</f>
        <v>0</v>
      </c>
      <c r="E310" s="66">
        <f t="shared" ref="E310:O310" si="237">SUM(E311,E313)</f>
        <v>0</v>
      </c>
      <c r="F310" s="14">
        <f t="shared" si="237"/>
        <v>0</v>
      </c>
      <c r="G310" s="14">
        <f t="shared" si="237"/>
        <v>0</v>
      </c>
      <c r="H310" s="14">
        <f t="shared" si="237"/>
        <v>0</v>
      </c>
      <c r="I310" s="14">
        <f t="shared" si="237"/>
        <v>0</v>
      </c>
      <c r="J310" s="14">
        <f t="shared" si="237"/>
        <v>0</v>
      </c>
      <c r="K310" s="14">
        <f t="shared" si="237"/>
        <v>0</v>
      </c>
      <c r="L310" s="14">
        <f t="shared" si="237"/>
        <v>0</v>
      </c>
      <c r="M310" s="14">
        <f t="shared" si="237"/>
        <v>0</v>
      </c>
      <c r="N310" s="14">
        <f t="shared" si="237"/>
        <v>0</v>
      </c>
      <c r="O310" s="47">
        <f t="shared" si="237"/>
        <v>0</v>
      </c>
      <c r="P310" s="65">
        <f t="shared" si="222"/>
        <v>0</v>
      </c>
      <c r="Q310" s="47">
        <f t="shared" ref="Q310:R310" si="238">SUM(Q311,Q313)</f>
        <v>0</v>
      </c>
      <c r="R310" s="47">
        <f t="shared" si="238"/>
        <v>0</v>
      </c>
      <c r="S310" s="65">
        <f t="shared" si="224"/>
        <v>0</v>
      </c>
    </row>
    <row r="311" spans="1:19" hidden="1" x14ac:dyDescent="0.25">
      <c r="A311" s="15"/>
      <c r="B311" s="16">
        <v>424610</v>
      </c>
      <c r="C311" s="17" t="s">
        <v>236</v>
      </c>
      <c r="D311" s="83">
        <f>SUM(D312)</f>
        <v>0</v>
      </c>
      <c r="E311" s="67">
        <f t="shared" ref="E311:O311" si="239">SUM(E312)</f>
        <v>0</v>
      </c>
      <c r="F311" s="18">
        <f t="shared" si="239"/>
        <v>0</v>
      </c>
      <c r="G311" s="18">
        <f t="shared" si="239"/>
        <v>0</v>
      </c>
      <c r="H311" s="18">
        <f t="shared" si="239"/>
        <v>0</v>
      </c>
      <c r="I311" s="18">
        <f t="shared" si="239"/>
        <v>0</v>
      </c>
      <c r="J311" s="18">
        <f t="shared" si="239"/>
        <v>0</v>
      </c>
      <c r="K311" s="18">
        <f t="shared" si="239"/>
        <v>0</v>
      </c>
      <c r="L311" s="18">
        <f t="shared" si="239"/>
        <v>0</v>
      </c>
      <c r="M311" s="18">
        <f t="shared" si="239"/>
        <v>0</v>
      </c>
      <c r="N311" s="18">
        <f t="shared" si="239"/>
        <v>0</v>
      </c>
      <c r="O311" s="48">
        <f t="shared" si="239"/>
        <v>0</v>
      </c>
      <c r="P311" s="65">
        <f t="shared" si="222"/>
        <v>0</v>
      </c>
      <c r="Q311" s="48">
        <f t="shared" ref="Q311:R311" si="240">SUM(Q312)</f>
        <v>0</v>
      </c>
      <c r="R311" s="48">
        <f t="shared" si="240"/>
        <v>0</v>
      </c>
      <c r="S311" s="65">
        <f t="shared" si="224"/>
        <v>0</v>
      </c>
    </row>
    <row r="312" spans="1:19" ht="41.25" hidden="1" customHeight="1" x14ac:dyDescent="0.25">
      <c r="A312" s="15"/>
      <c r="B312" s="16">
        <v>424611</v>
      </c>
      <c r="C312" s="17" t="s">
        <v>584</v>
      </c>
      <c r="D312" s="84"/>
      <c r="E312" s="68"/>
      <c r="F312" s="19"/>
      <c r="G312" s="19"/>
      <c r="H312" s="19"/>
      <c r="I312" s="19"/>
      <c r="J312" s="19"/>
      <c r="K312" s="19"/>
      <c r="L312" s="19"/>
      <c r="M312" s="19"/>
      <c r="N312" s="19"/>
      <c r="O312" s="49"/>
      <c r="P312" s="65">
        <f t="shared" si="222"/>
        <v>0</v>
      </c>
      <c r="Q312" s="49"/>
      <c r="R312" s="49"/>
      <c r="S312" s="65">
        <f t="shared" si="224"/>
        <v>0</v>
      </c>
    </row>
    <row r="313" spans="1:19" hidden="1" x14ac:dyDescent="0.25">
      <c r="A313" s="15"/>
      <c r="B313" s="16">
        <v>424630</v>
      </c>
      <c r="C313" s="17" t="s">
        <v>237</v>
      </c>
      <c r="D313" s="83">
        <f>SUM(D314)</f>
        <v>0</v>
      </c>
      <c r="E313" s="67">
        <f t="shared" ref="E313:O313" si="241">SUM(E314)</f>
        <v>0</v>
      </c>
      <c r="F313" s="18">
        <f t="shared" si="241"/>
        <v>0</v>
      </c>
      <c r="G313" s="18">
        <f t="shared" si="241"/>
        <v>0</v>
      </c>
      <c r="H313" s="18">
        <f t="shared" si="241"/>
        <v>0</v>
      </c>
      <c r="I313" s="18">
        <f t="shared" si="241"/>
        <v>0</v>
      </c>
      <c r="J313" s="18">
        <f t="shared" si="241"/>
        <v>0</v>
      </c>
      <c r="K313" s="18">
        <f t="shared" si="241"/>
        <v>0</v>
      </c>
      <c r="L313" s="18">
        <f t="shared" si="241"/>
        <v>0</v>
      </c>
      <c r="M313" s="18">
        <f t="shared" si="241"/>
        <v>0</v>
      </c>
      <c r="N313" s="18">
        <f t="shared" si="241"/>
        <v>0</v>
      </c>
      <c r="O313" s="48">
        <f t="shared" si="241"/>
        <v>0</v>
      </c>
      <c r="P313" s="65">
        <f t="shared" si="222"/>
        <v>0</v>
      </c>
      <c r="Q313" s="48">
        <f t="shared" ref="Q313:R313" si="242">SUM(Q314)</f>
        <v>0</v>
      </c>
      <c r="R313" s="48">
        <f t="shared" si="242"/>
        <v>0</v>
      </c>
      <c r="S313" s="65">
        <f t="shared" si="224"/>
        <v>0</v>
      </c>
    </row>
    <row r="314" spans="1:19" ht="9.75" hidden="1" customHeight="1" x14ac:dyDescent="0.25">
      <c r="A314" s="15"/>
      <c r="B314" s="16">
        <v>424631</v>
      </c>
      <c r="C314" s="17" t="s">
        <v>238</v>
      </c>
      <c r="D314" s="84"/>
      <c r="E314" s="68"/>
      <c r="F314" s="19"/>
      <c r="G314" s="19"/>
      <c r="H314" s="19"/>
      <c r="I314" s="19"/>
      <c r="J314" s="19"/>
      <c r="K314" s="19"/>
      <c r="L314" s="19"/>
      <c r="M314" s="19"/>
      <c r="N314" s="19"/>
      <c r="O314" s="49"/>
      <c r="P314" s="65">
        <f t="shared" si="222"/>
        <v>0</v>
      </c>
      <c r="Q314" s="49"/>
      <c r="R314" s="49"/>
      <c r="S314" s="65">
        <f t="shared" si="224"/>
        <v>0</v>
      </c>
    </row>
    <row r="315" spans="1:19" ht="16.5" hidden="1" customHeight="1" x14ac:dyDescent="0.25">
      <c r="A315" s="11"/>
      <c r="B315" s="12">
        <v>424900</v>
      </c>
      <c r="C315" s="13" t="s">
        <v>239</v>
      </c>
      <c r="D315" s="82">
        <f>SUM(D316)</f>
        <v>0</v>
      </c>
      <c r="E315" s="66">
        <f t="shared" ref="E315:O316" si="243">SUM(E316)</f>
        <v>0</v>
      </c>
      <c r="F315" s="14">
        <f t="shared" si="243"/>
        <v>0</v>
      </c>
      <c r="G315" s="14">
        <f t="shared" si="243"/>
        <v>0</v>
      </c>
      <c r="H315" s="14">
        <f t="shared" si="243"/>
        <v>0</v>
      </c>
      <c r="I315" s="14">
        <f t="shared" si="243"/>
        <v>0</v>
      </c>
      <c r="J315" s="14">
        <f t="shared" si="243"/>
        <v>0</v>
      </c>
      <c r="K315" s="14">
        <f t="shared" si="243"/>
        <v>0</v>
      </c>
      <c r="L315" s="14">
        <f t="shared" si="243"/>
        <v>0</v>
      </c>
      <c r="M315" s="14">
        <f t="shared" si="243"/>
        <v>0</v>
      </c>
      <c r="N315" s="14">
        <f t="shared" si="243"/>
        <v>0</v>
      </c>
      <c r="O315" s="47">
        <f t="shared" si="243"/>
        <v>0</v>
      </c>
      <c r="P315" s="65">
        <f t="shared" si="222"/>
        <v>0</v>
      </c>
      <c r="Q315" s="47">
        <f t="shared" ref="Q315:R316" si="244">SUM(Q316)</f>
        <v>0</v>
      </c>
      <c r="R315" s="47">
        <f t="shared" si="244"/>
        <v>0</v>
      </c>
      <c r="S315" s="65">
        <f t="shared" si="224"/>
        <v>0</v>
      </c>
    </row>
    <row r="316" spans="1:19" hidden="1" x14ac:dyDescent="0.25">
      <c r="A316" s="15"/>
      <c r="B316" s="16">
        <v>424910</v>
      </c>
      <c r="C316" s="17" t="s">
        <v>239</v>
      </c>
      <c r="D316" s="83">
        <f>SUM(D317)</f>
        <v>0</v>
      </c>
      <c r="E316" s="67">
        <f t="shared" si="243"/>
        <v>0</v>
      </c>
      <c r="F316" s="18">
        <f t="shared" si="243"/>
        <v>0</v>
      </c>
      <c r="G316" s="18">
        <f t="shared" si="243"/>
        <v>0</v>
      </c>
      <c r="H316" s="18">
        <f t="shared" si="243"/>
        <v>0</v>
      </c>
      <c r="I316" s="18">
        <f t="shared" si="243"/>
        <v>0</v>
      </c>
      <c r="J316" s="18">
        <f t="shared" si="243"/>
        <v>0</v>
      </c>
      <c r="K316" s="18">
        <f t="shared" si="243"/>
        <v>0</v>
      </c>
      <c r="L316" s="18">
        <f t="shared" si="243"/>
        <v>0</v>
      </c>
      <c r="M316" s="18">
        <f t="shared" si="243"/>
        <v>0</v>
      </c>
      <c r="N316" s="18">
        <f t="shared" si="243"/>
        <v>0</v>
      </c>
      <c r="O316" s="48">
        <f t="shared" si="243"/>
        <v>0</v>
      </c>
      <c r="P316" s="65">
        <f t="shared" si="222"/>
        <v>0</v>
      </c>
      <c r="Q316" s="48">
        <f t="shared" si="244"/>
        <v>0</v>
      </c>
      <c r="R316" s="48">
        <f t="shared" si="244"/>
        <v>0</v>
      </c>
      <c r="S316" s="65">
        <f t="shared" si="224"/>
        <v>0</v>
      </c>
    </row>
    <row r="317" spans="1:19" ht="15" hidden="1" customHeight="1" x14ac:dyDescent="0.25">
      <c r="A317" s="15"/>
      <c r="B317" s="16">
        <v>424911</v>
      </c>
      <c r="C317" s="17" t="s">
        <v>788</v>
      </c>
      <c r="D317" s="84">
        <v>0</v>
      </c>
      <c r="E317" s="68"/>
      <c r="F317" s="19"/>
      <c r="G317" s="19"/>
      <c r="H317" s="19"/>
      <c r="I317" s="19"/>
      <c r="J317" s="19"/>
      <c r="K317" s="19"/>
      <c r="L317" s="19"/>
      <c r="M317" s="19"/>
      <c r="N317" s="19"/>
      <c r="O317" s="49"/>
      <c r="P317" s="65">
        <f t="shared" si="222"/>
        <v>0</v>
      </c>
      <c r="Q317" s="49"/>
      <c r="R317" s="49"/>
      <c r="S317" s="65">
        <f t="shared" si="224"/>
        <v>0</v>
      </c>
    </row>
    <row r="318" spans="1:19" ht="25.5" hidden="1" x14ac:dyDescent="0.25">
      <c r="A318" s="11"/>
      <c r="B318" s="12">
        <v>425000</v>
      </c>
      <c r="C318" s="21" t="s">
        <v>240</v>
      </c>
      <c r="D318" s="82">
        <f>SUM(D319,D332)</f>
        <v>0</v>
      </c>
      <c r="E318" s="66">
        <f t="shared" ref="E318:O318" si="245">SUM(E319,E332)</f>
        <v>0</v>
      </c>
      <c r="F318" s="14">
        <f t="shared" si="245"/>
        <v>0</v>
      </c>
      <c r="G318" s="14">
        <f t="shared" si="245"/>
        <v>0</v>
      </c>
      <c r="H318" s="14">
        <f t="shared" si="245"/>
        <v>0</v>
      </c>
      <c r="I318" s="14">
        <f t="shared" si="245"/>
        <v>0</v>
      </c>
      <c r="J318" s="14">
        <f t="shared" si="245"/>
        <v>0</v>
      </c>
      <c r="K318" s="14">
        <f t="shared" si="245"/>
        <v>0</v>
      </c>
      <c r="L318" s="14">
        <f t="shared" si="245"/>
        <v>0</v>
      </c>
      <c r="M318" s="14">
        <f t="shared" si="245"/>
        <v>0</v>
      </c>
      <c r="N318" s="14">
        <f t="shared" si="245"/>
        <v>0</v>
      </c>
      <c r="O318" s="47">
        <f t="shared" si="245"/>
        <v>0</v>
      </c>
      <c r="P318" s="65">
        <f t="shared" si="222"/>
        <v>0</v>
      </c>
      <c r="Q318" s="47">
        <f t="shared" ref="Q318:R318" si="246">SUM(Q319,Q332)</f>
        <v>0</v>
      </c>
      <c r="R318" s="47">
        <f t="shared" si="246"/>
        <v>0</v>
      </c>
      <c r="S318" s="65">
        <f t="shared" si="224"/>
        <v>0</v>
      </c>
    </row>
    <row r="319" spans="1:19" ht="25.5" hidden="1" x14ac:dyDescent="0.25">
      <c r="A319" s="11"/>
      <c r="B319" s="12">
        <v>425100</v>
      </c>
      <c r="C319" s="13" t="s">
        <v>241</v>
      </c>
      <c r="D319" s="82">
        <f>SUM(D320,D330)</f>
        <v>0</v>
      </c>
      <c r="E319" s="66">
        <f t="shared" ref="E319:O319" si="247">SUM(E320,E330)</f>
        <v>0</v>
      </c>
      <c r="F319" s="14">
        <f t="shared" si="247"/>
        <v>0</v>
      </c>
      <c r="G319" s="14">
        <f t="shared" si="247"/>
        <v>0</v>
      </c>
      <c r="H319" s="14">
        <f t="shared" si="247"/>
        <v>0</v>
      </c>
      <c r="I319" s="14">
        <f t="shared" si="247"/>
        <v>0</v>
      </c>
      <c r="J319" s="14">
        <f t="shared" si="247"/>
        <v>0</v>
      </c>
      <c r="K319" s="14">
        <f t="shared" si="247"/>
        <v>0</v>
      </c>
      <c r="L319" s="14">
        <f t="shared" si="247"/>
        <v>0</v>
      </c>
      <c r="M319" s="14">
        <f t="shared" si="247"/>
        <v>0</v>
      </c>
      <c r="N319" s="14">
        <f t="shared" si="247"/>
        <v>0</v>
      </c>
      <c r="O319" s="47">
        <f t="shared" si="247"/>
        <v>0</v>
      </c>
      <c r="P319" s="65">
        <f t="shared" si="222"/>
        <v>0</v>
      </c>
      <c r="Q319" s="47">
        <f t="shared" ref="Q319:R319" si="248">SUM(Q320,Q330)</f>
        <v>0</v>
      </c>
      <c r="R319" s="47">
        <f t="shared" si="248"/>
        <v>0</v>
      </c>
      <c r="S319" s="65">
        <f t="shared" si="224"/>
        <v>0</v>
      </c>
    </row>
    <row r="320" spans="1:19" ht="25.5" hidden="1" x14ac:dyDescent="0.25">
      <c r="A320" s="15"/>
      <c r="B320" s="16">
        <v>425110</v>
      </c>
      <c r="C320" s="17" t="s">
        <v>242</v>
      </c>
      <c r="D320" s="83">
        <f>SUM(D321:D329)</f>
        <v>0</v>
      </c>
      <c r="E320" s="67">
        <f t="shared" ref="E320:O320" si="249">SUM(E321:E329)</f>
        <v>0</v>
      </c>
      <c r="F320" s="18">
        <f t="shared" si="249"/>
        <v>0</v>
      </c>
      <c r="G320" s="18">
        <f t="shared" si="249"/>
        <v>0</v>
      </c>
      <c r="H320" s="18">
        <f t="shared" si="249"/>
        <v>0</v>
      </c>
      <c r="I320" s="18">
        <f t="shared" si="249"/>
        <v>0</v>
      </c>
      <c r="J320" s="18">
        <f t="shared" si="249"/>
        <v>0</v>
      </c>
      <c r="K320" s="18">
        <f t="shared" si="249"/>
        <v>0</v>
      </c>
      <c r="L320" s="18">
        <f t="shared" si="249"/>
        <v>0</v>
      </c>
      <c r="M320" s="18">
        <f t="shared" si="249"/>
        <v>0</v>
      </c>
      <c r="N320" s="18">
        <f t="shared" si="249"/>
        <v>0</v>
      </c>
      <c r="O320" s="48">
        <f t="shared" si="249"/>
        <v>0</v>
      </c>
      <c r="P320" s="65">
        <f t="shared" si="222"/>
        <v>0</v>
      </c>
      <c r="Q320" s="48">
        <f t="shared" ref="Q320:R320" si="250">SUM(Q321:Q329)</f>
        <v>0</v>
      </c>
      <c r="R320" s="48">
        <f t="shared" si="250"/>
        <v>0</v>
      </c>
      <c r="S320" s="65">
        <f t="shared" si="224"/>
        <v>0</v>
      </c>
    </row>
    <row r="321" spans="1:19" ht="54" hidden="1" customHeight="1" x14ac:dyDescent="0.25">
      <c r="A321" s="15"/>
      <c r="B321" s="16">
        <v>425111</v>
      </c>
      <c r="C321" s="17" t="s">
        <v>243</v>
      </c>
      <c r="D321" s="84"/>
      <c r="E321" s="68"/>
      <c r="F321" s="19"/>
      <c r="G321" s="19"/>
      <c r="H321" s="19"/>
      <c r="I321" s="19"/>
      <c r="J321" s="19"/>
      <c r="K321" s="19"/>
      <c r="L321" s="19"/>
      <c r="M321" s="19"/>
      <c r="N321" s="19"/>
      <c r="O321" s="49"/>
      <c r="P321" s="65">
        <f t="shared" si="222"/>
        <v>0</v>
      </c>
      <c r="Q321" s="49"/>
      <c r="R321" s="49"/>
      <c r="S321" s="65">
        <f t="shared" si="224"/>
        <v>0</v>
      </c>
    </row>
    <row r="322" spans="1:19" ht="38.25" hidden="1" x14ac:dyDescent="0.25">
      <c r="A322" s="15"/>
      <c r="B322" s="16">
        <v>425112</v>
      </c>
      <c r="C322" s="17" t="s">
        <v>244</v>
      </c>
      <c r="D322" s="84"/>
      <c r="E322" s="68"/>
      <c r="F322" s="19"/>
      <c r="G322" s="19"/>
      <c r="H322" s="19"/>
      <c r="I322" s="19"/>
      <c r="J322" s="19"/>
      <c r="K322" s="19"/>
      <c r="L322" s="19"/>
      <c r="M322" s="19"/>
      <c r="N322" s="19"/>
      <c r="O322" s="49"/>
      <c r="P322" s="65">
        <f t="shared" si="222"/>
        <v>0</v>
      </c>
      <c r="Q322" s="49"/>
      <c r="R322" s="49"/>
      <c r="S322" s="65">
        <f t="shared" si="224"/>
        <v>0</v>
      </c>
    </row>
    <row r="323" spans="1:19" ht="25.5" hidden="1" x14ac:dyDescent="0.25">
      <c r="A323" s="15"/>
      <c r="B323" s="16">
        <v>425113</v>
      </c>
      <c r="C323" s="17" t="s">
        <v>245</v>
      </c>
      <c r="D323" s="84"/>
      <c r="E323" s="68"/>
      <c r="F323" s="19"/>
      <c r="G323" s="19"/>
      <c r="H323" s="19"/>
      <c r="I323" s="19"/>
      <c r="J323" s="19"/>
      <c r="K323" s="19"/>
      <c r="L323" s="19"/>
      <c r="M323" s="19"/>
      <c r="N323" s="19"/>
      <c r="O323" s="49"/>
      <c r="P323" s="65">
        <f t="shared" si="222"/>
        <v>0</v>
      </c>
      <c r="Q323" s="49"/>
      <c r="R323" s="49"/>
      <c r="S323" s="65">
        <f t="shared" si="224"/>
        <v>0</v>
      </c>
    </row>
    <row r="324" spans="1:19" ht="46.5" hidden="1" customHeight="1" x14ac:dyDescent="0.25">
      <c r="A324" s="15"/>
      <c r="B324" s="16">
        <v>425114</v>
      </c>
      <c r="C324" s="17" t="s">
        <v>246</v>
      </c>
      <c r="D324" s="84"/>
      <c r="E324" s="68"/>
      <c r="F324" s="19"/>
      <c r="G324" s="19"/>
      <c r="H324" s="19"/>
      <c r="I324" s="19"/>
      <c r="J324" s="19"/>
      <c r="K324" s="19"/>
      <c r="L324" s="19"/>
      <c r="M324" s="19"/>
      <c r="N324" s="19"/>
      <c r="O324" s="49"/>
      <c r="P324" s="65">
        <f t="shared" si="222"/>
        <v>0</v>
      </c>
      <c r="Q324" s="49"/>
      <c r="R324" s="49"/>
      <c r="S324" s="65">
        <f t="shared" si="224"/>
        <v>0</v>
      </c>
    </row>
    <row r="325" spans="1:19" ht="104.25" hidden="1" customHeight="1" x14ac:dyDescent="0.25">
      <c r="A325" s="15"/>
      <c r="B325" s="16">
        <v>425115</v>
      </c>
      <c r="C325" s="17" t="s">
        <v>247</v>
      </c>
      <c r="D325" s="84"/>
      <c r="E325" s="68"/>
      <c r="F325" s="19"/>
      <c r="G325" s="19"/>
      <c r="H325" s="19"/>
      <c r="I325" s="19"/>
      <c r="J325" s="19"/>
      <c r="K325" s="19"/>
      <c r="L325" s="19"/>
      <c r="M325" s="19"/>
      <c r="N325" s="19"/>
      <c r="O325" s="49"/>
      <c r="P325" s="65">
        <f t="shared" si="222"/>
        <v>0</v>
      </c>
      <c r="Q325" s="49"/>
      <c r="R325" s="49"/>
      <c r="S325" s="65">
        <f t="shared" si="224"/>
        <v>0</v>
      </c>
    </row>
    <row r="326" spans="1:19" ht="25.5" hidden="1" x14ac:dyDescent="0.25">
      <c r="A326" s="15"/>
      <c r="B326" s="16">
        <v>425116</v>
      </c>
      <c r="C326" s="17" t="s">
        <v>248</v>
      </c>
      <c r="D326" s="84"/>
      <c r="E326" s="68"/>
      <c r="F326" s="19"/>
      <c r="G326" s="19"/>
      <c r="H326" s="19"/>
      <c r="I326" s="19"/>
      <c r="J326" s="19"/>
      <c r="K326" s="19"/>
      <c r="L326" s="19"/>
      <c r="M326" s="19"/>
      <c r="N326" s="19"/>
      <c r="O326" s="49"/>
      <c r="P326" s="65">
        <f t="shared" si="222"/>
        <v>0</v>
      </c>
      <c r="Q326" s="49"/>
      <c r="R326" s="49"/>
      <c r="S326" s="65">
        <f t="shared" si="224"/>
        <v>0</v>
      </c>
    </row>
    <row r="327" spans="1:19" ht="57" hidden="1" customHeight="1" x14ac:dyDescent="0.25">
      <c r="A327" s="15"/>
      <c r="B327" s="16">
        <v>425117</v>
      </c>
      <c r="C327" s="17" t="s">
        <v>249</v>
      </c>
      <c r="D327" s="84"/>
      <c r="E327" s="68"/>
      <c r="F327" s="19"/>
      <c r="G327" s="19"/>
      <c r="H327" s="19"/>
      <c r="I327" s="19"/>
      <c r="J327" s="19"/>
      <c r="K327" s="19"/>
      <c r="L327" s="19"/>
      <c r="M327" s="19"/>
      <c r="N327" s="19"/>
      <c r="O327" s="49"/>
      <c r="P327" s="65">
        <f t="shared" si="222"/>
        <v>0</v>
      </c>
      <c r="Q327" s="49"/>
      <c r="R327" s="49"/>
      <c r="S327" s="65">
        <f t="shared" si="224"/>
        <v>0</v>
      </c>
    </row>
    <row r="328" spans="1:19" ht="49.5" hidden="1" customHeight="1" x14ac:dyDescent="0.25">
      <c r="A328" s="15"/>
      <c r="B328" s="16">
        <v>425118</v>
      </c>
      <c r="C328" s="17" t="s">
        <v>250</v>
      </c>
      <c r="D328" s="84"/>
      <c r="E328" s="68"/>
      <c r="F328" s="19"/>
      <c r="G328" s="19"/>
      <c r="H328" s="19"/>
      <c r="I328" s="19"/>
      <c r="J328" s="19"/>
      <c r="K328" s="19"/>
      <c r="L328" s="19"/>
      <c r="M328" s="19"/>
      <c r="N328" s="19"/>
      <c r="O328" s="49"/>
      <c r="P328" s="65">
        <f t="shared" si="222"/>
        <v>0</v>
      </c>
      <c r="Q328" s="49"/>
      <c r="R328" s="49"/>
      <c r="S328" s="65">
        <f t="shared" si="224"/>
        <v>0</v>
      </c>
    </row>
    <row r="329" spans="1:19" ht="48" hidden="1" customHeight="1" x14ac:dyDescent="0.25">
      <c r="A329" s="15"/>
      <c r="B329" s="16">
        <v>425119</v>
      </c>
      <c r="C329" s="17" t="s">
        <v>671</v>
      </c>
      <c r="D329" s="84"/>
      <c r="E329" s="68"/>
      <c r="F329" s="19"/>
      <c r="G329" s="19"/>
      <c r="H329" s="19"/>
      <c r="I329" s="19"/>
      <c r="J329" s="19"/>
      <c r="K329" s="19"/>
      <c r="L329" s="19"/>
      <c r="M329" s="19"/>
      <c r="N329" s="19"/>
      <c r="O329" s="49"/>
      <c r="P329" s="65">
        <f t="shared" si="222"/>
        <v>0</v>
      </c>
      <c r="Q329" s="49"/>
      <c r="R329" s="49"/>
      <c r="S329" s="65">
        <f t="shared" si="224"/>
        <v>0</v>
      </c>
    </row>
    <row r="330" spans="1:19" ht="25.5" hidden="1" x14ac:dyDescent="0.25">
      <c r="A330" s="15"/>
      <c r="B330" s="23">
        <v>425190</v>
      </c>
      <c r="C330" s="17" t="s">
        <v>251</v>
      </c>
      <c r="D330" s="83">
        <f>SUM(D331)</f>
        <v>0</v>
      </c>
      <c r="E330" s="67">
        <f t="shared" ref="E330:O330" si="251">SUM(E331)</f>
        <v>0</v>
      </c>
      <c r="F330" s="18">
        <f t="shared" si="251"/>
        <v>0</v>
      </c>
      <c r="G330" s="18">
        <f t="shared" si="251"/>
        <v>0</v>
      </c>
      <c r="H330" s="18">
        <f t="shared" si="251"/>
        <v>0</v>
      </c>
      <c r="I330" s="18">
        <f t="shared" si="251"/>
        <v>0</v>
      </c>
      <c r="J330" s="18">
        <f t="shared" si="251"/>
        <v>0</v>
      </c>
      <c r="K330" s="18">
        <f t="shared" si="251"/>
        <v>0</v>
      </c>
      <c r="L330" s="18">
        <f t="shared" si="251"/>
        <v>0</v>
      </c>
      <c r="M330" s="18">
        <f t="shared" si="251"/>
        <v>0</v>
      </c>
      <c r="N330" s="18">
        <f t="shared" si="251"/>
        <v>0</v>
      </c>
      <c r="O330" s="48">
        <f t="shared" si="251"/>
        <v>0</v>
      </c>
      <c r="P330" s="65">
        <f t="shared" si="222"/>
        <v>0</v>
      </c>
      <c r="Q330" s="48">
        <f t="shared" ref="Q330:R330" si="252">SUM(Q331)</f>
        <v>0</v>
      </c>
      <c r="R330" s="48">
        <f t="shared" si="252"/>
        <v>0</v>
      </c>
      <c r="S330" s="65">
        <f t="shared" si="224"/>
        <v>0</v>
      </c>
    </row>
    <row r="331" spans="1:19" ht="91.5" hidden="1" customHeight="1" x14ac:dyDescent="0.25">
      <c r="A331" s="15"/>
      <c r="B331" s="23">
        <v>425191</v>
      </c>
      <c r="C331" s="17" t="s">
        <v>587</v>
      </c>
      <c r="D331" s="84"/>
      <c r="E331" s="68"/>
      <c r="F331" s="19"/>
      <c r="G331" s="19"/>
      <c r="H331" s="19"/>
      <c r="I331" s="19"/>
      <c r="J331" s="19"/>
      <c r="K331" s="19"/>
      <c r="L331" s="19"/>
      <c r="M331" s="19"/>
      <c r="N331" s="19"/>
      <c r="O331" s="49"/>
      <c r="P331" s="65">
        <f t="shared" si="222"/>
        <v>0</v>
      </c>
      <c r="Q331" s="49"/>
      <c r="R331" s="49"/>
      <c r="S331" s="65">
        <f t="shared" si="224"/>
        <v>0</v>
      </c>
    </row>
    <row r="332" spans="1:19" ht="25.5" hidden="1" x14ac:dyDescent="0.25">
      <c r="A332" s="11"/>
      <c r="B332" s="12">
        <v>425200</v>
      </c>
      <c r="C332" s="13" t="s">
        <v>252</v>
      </c>
      <c r="D332" s="82">
        <f>SUM(D333,D338,D351,D355,D347,D349,D357)</f>
        <v>0</v>
      </c>
      <c r="E332" s="112">
        <f>SUM(E333,E338,E351,E355,E347,E349,E357)</f>
        <v>0</v>
      </c>
      <c r="F332" s="14">
        <f t="shared" ref="F332:O332" si="253">SUM(F333,F338,F351,F355,F347,F349,F357)</f>
        <v>0</v>
      </c>
      <c r="G332" s="14">
        <f t="shared" si="253"/>
        <v>0</v>
      </c>
      <c r="H332" s="14">
        <f t="shared" si="253"/>
        <v>0</v>
      </c>
      <c r="I332" s="14">
        <f t="shared" si="253"/>
        <v>0</v>
      </c>
      <c r="J332" s="14">
        <f t="shared" si="253"/>
        <v>0</v>
      </c>
      <c r="K332" s="14">
        <f t="shared" si="253"/>
        <v>0</v>
      </c>
      <c r="L332" s="14">
        <f t="shared" si="253"/>
        <v>0</v>
      </c>
      <c r="M332" s="14">
        <f t="shared" si="253"/>
        <v>0</v>
      </c>
      <c r="N332" s="14">
        <f t="shared" si="253"/>
        <v>0</v>
      </c>
      <c r="O332" s="113">
        <f t="shared" si="253"/>
        <v>0</v>
      </c>
      <c r="P332" s="65">
        <f t="shared" si="222"/>
        <v>0</v>
      </c>
      <c r="Q332" s="14">
        <f t="shared" ref="Q332:R332" si="254">SUM(Q333,Q338,Q351,Q355,Q347,Q349,Q357)</f>
        <v>0</v>
      </c>
      <c r="R332" s="14">
        <f t="shared" si="254"/>
        <v>0</v>
      </c>
      <c r="S332" s="65">
        <f t="shared" si="224"/>
        <v>0</v>
      </c>
    </row>
    <row r="333" spans="1:19" ht="25.5" hidden="1" x14ac:dyDescent="0.25">
      <c r="A333" s="15"/>
      <c r="B333" s="16">
        <v>425210</v>
      </c>
      <c r="C333" s="17" t="s">
        <v>253</v>
      </c>
      <c r="D333" s="83">
        <f>SUM(D334:D337)</f>
        <v>0</v>
      </c>
      <c r="E333" s="110">
        <f t="shared" ref="E333:O333" si="255">SUM(E334:E337)</f>
        <v>0</v>
      </c>
      <c r="F333" s="18">
        <f t="shared" si="255"/>
        <v>0</v>
      </c>
      <c r="G333" s="18">
        <f t="shared" si="255"/>
        <v>0</v>
      </c>
      <c r="H333" s="18">
        <f t="shared" si="255"/>
        <v>0</v>
      </c>
      <c r="I333" s="18">
        <f t="shared" si="255"/>
        <v>0</v>
      </c>
      <c r="J333" s="18">
        <f t="shared" si="255"/>
        <v>0</v>
      </c>
      <c r="K333" s="18">
        <f t="shared" si="255"/>
        <v>0</v>
      </c>
      <c r="L333" s="18">
        <f t="shared" si="255"/>
        <v>0</v>
      </c>
      <c r="M333" s="18">
        <f t="shared" si="255"/>
        <v>0</v>
      </c>
      <c r="N333" s="18">
        <f t="shared" si="255"/>
        <v>0</v>
      </c>
      <c r="O333" s="111">
        <f t="shared" si="255"/>
        <v>0</v>
      </c>
      <c r="P333" s="65">
        <f t="shared" si="222"/>
        <v>0</v>
      </c>
      <c r="Q333" s="18">
        <f t="shared" ref="Q333:R333" si="256">SUM(Q334:Q337)</f>
        <v>0</v>
      </c>
      <c r="R333" s="18">
        <f t="shared" si="256"/>
        <v>0</v>
      </c>
      <c r="S333" s="65">
        <f t="shared" si="224"/>
        <v>0</v>
      </c>
    </row>
    <row r="334" spans="1:19" hidden="1" x14ac:dyDescent="0.25">
      <c r="A334" s="15"/>
      <c r="B334" s="16">
        <v>425211</v>
      </c>
      <c r="C334" s="17" t="s">
        <v>254</v>
      </c>
      <c r="D334" s="84"/>
      <c r="E334" s="68"/>
      <c r="F334" s="19"/>
      <c r="G334" s="19"/>
      <c r="H334" s="19"/>
      <c r="I334" s="19"/>
      <c r="J334" s="19"/>
      <c r="K334" s="19"/>
      <c r="L334" s="19"/>
      <c r="M334" s="19"/>
      <c r="N334" s="19"/>
      <c r="O334" s="49"/>
      <c r="P334" s="65">
        <f t="shared" si="222"/>
        <v>0</v>
      </c>
      <c r="Q334" s="49"/>
      <c r="R334" s="49"/>
      <c r="S334" s="65">
        <f t="shared" si="224"/>
        <v>0</v>
      </c>
    </row>
    <row r="335" spans="1:19" ht="25.5" hidden="1" x14ac:dyDescent="0.25">
      <c r="A335" s="15"/>
      <c r="B335" s="16">
        <v>425212</v>
      </c>
      <c r="C335" s="17" t="s">
        <v>255</v>
      </c>
      <c r="D335" s="84"/>
      <c r="E335" s="68"/>
      <c r="F335" s="19"/>
      <c r="G335" s="19"/>
      <c r="H335" s="19"/>
      <c r="I335" s="19"/>
      <c r="J335" s="19"/>
      <c r="K335" s="19"/>
      <c r="L335" s="19"/>
      <c r="M335" s="19"/>
      <c r="N335" s="19"/>
      <c r="O335" s="49"/>
      <c r="P335" s="65">
        <f t="shared" si="222"/>
        <v>0</v>
      </c>
      <c r="Q335" s="49"/>
      <c r="R335" s="49"/>
      <c r="S335" s="65">
        <f t="shared" si="224"/>
        <v>0</v>
      </c>
    </row>
    <row r="336" spans="1:19" hidden="1" x14ac:dyDescent="0.25">
      <c r="A336" s="15"/>
      <c r="B336" s="16">
        <v>425213</v>
      </c>
      <c r="C336" s="17" t="s">
        <v>256</v>
      </c>
      <c r="D336" s="84"/>
      <c r="E336" s="68"/>
      <c r="F336" s="19"/>
      <c r="G336" s="19"/>
      <c r="H336" s="19"/>
      <c r="I336" s="19"/>
      <c r="J336" s="19"/>
      <c r="K336" s="19"/>
      <c r="L336" s="19"/>
      <c r="M336" s="19"/>
      <c r="N336" s="19"/>
      <c r="O336" s="49"/>
      <c r="P336" s="65">
        <f t="shared" si="222"/>
        <v>0</v>
      </c>
      <c r="Q336" s="49"/>
      <c r="R336" s="49"/>
      <c r="S336" s="65">
        <f t="shared" si="224"/>
        <v>0</v>
      </c>
    </row>
    <row r="337" spans="1:19" ht="46.5" hidden="1" customHeight="1" x14ac:dyDescent="0.25">
      <c r="A337" s="15"/>
      <c r="B337" s="16">
        <v>425219</v>
      </c>
      <c r="C337" s="17" t="s">
        <v>589</v>
      </c>
      <c r="D337" s="84"/>
      <c r="E337" s="68"/>
      <c r="F337" s="19"/>
      <c r="G337" s="19"/>
      <c r="H337" s="19"/>
      <c r="I337" s="19"/>
      <c r="J337" s="19"/>
      <c r="K337" s="19"/>
      <c r="L337" s="19"/>
      <c r="M337" s="19"/>
      <c r="N337" s="19"/>
      <c r="O337" s="49"/>
      <c r="P337" s="65">
        <f t="shared" si="222"/>
        <v>0</v>
      </c>
      <c r="Q337" s="49"/>
      <c r="R337" s="49"/>
      <c r="S337" s="65">
        <f t="shared" si="224"/>
        <v>0</v>
      </c>
    </row>
    <row r="338" spans="1:19" ht="30" hidden="1" customHeight="1" x14ac:dyDescent="0.25">
      <c r="A338" s="15"/>
      <c r="B338" s="16">
        <v>425220</v>
      </c>
      <c r="C338" s="17" t="s">
        <v>257</v>
      </c>
      <c r="D338" s="83">
        <f>SUM(D339:D346)</f>
        <v>0</v>
      </c>
      <c r="E338" s="67">
        <f t="shared" ref="E338:O338" si="257">SUM(E339:E346)</f>
        <v>0</v>
      </c>
      <c r="F338" s="18">
        <f t="shared" si="257"/>
        <v>0</v>
      </c>
      <c r="G338" s="18">
        <f t="shared" si="257"/>
        <v>0</v>
      </c>
      <c r="H338" s="18">
        <f t="shared" si="257"/>
        <v>0</v>
      </c>
      <c r="I338" s="18">
        <f t="shared" si="257"/>
        <v>0</v>
      </c>
      <c r="J338" s="18">
        <f t="shared" si="257"/>
        <v>0</v>
      </c>
      <c r="K338" s="18">
        <f t="shared" si="257"/>
        <v>0</v>
      </c>
      <c r="L338" s="18">
        <f t="shared" si="257"/>
        <v>0</v>
      </c>
      <c r="M338" s="18">
        <f t="shared" si="257"/>
        <v>0</v>
      </c>
      <c r="N338" s="18">
        <f t="shared" si="257"/>
        <v>0</v>
      </c>
      <c r="O338" s="48">
        <f t="shared" si="257"/>
        <v>0</v>
      </c>
      <c r="P338" s="65">
        <f t="shared" si="222"/>
        <v>0</v>
      </c>
      <c r="Q338" s="48">
        <f t="shared" ref="Q338:R338" si="258">SUM(Q339:Q346)</f>
        <v>0</v>
      </c>
      <c r="R338" s="48">
        <f t="shared" si="258"/>
        <v>0</v>
      </c>
      <c r="S338" s="65">
        <f t="shared" si="224"/>
        <v>0</v>
      </c>
    </row>
    <row r="339" spans="1:19" hidden="1" x14ac:dyDescent="0.25">
      <c r="A339" s="15"/>
      <c r="B339" s="16">
        <v>425221</v>
      </c>
      <c r="C339" s="17" t="s">
        <v>258</v>
      </c>
      <c r="D339" s="84"/>
      <c r="E339" s="68"/>
      <c r="F339" s="19"/>
      <c r="G339" s="19"/>
      <c r="H339" s="19"/>
      <c r="I339" s="19"/>
      <c r="J339" s="19"/>
      <c r="K339" s="19"/>
      <c r="L339" s="19"/>
      <c r="M339" s="19"/>
      <c r="N339" s="19"/>
      <c r="O339" s="49"/>
      <c r="P339" s="65">
        <f t="shared" si="222"/>
        <v>0</v>
      </c>
      <c r="Q339" s="49"/>
      <c r="R339" s="49"/>
      <c r="S339" s="65">
        <f t="shared" si="224"/>
        <v>0</v>
      </c>
    </row>
    <row r="340" spans="1:19" hidden="1" x14ac:dyDescent="0.25">
      <c r="A340" s="15"/>
      <c r="B340" s="16">
        <v>425222</v>
      </c>
      <c r="C340" s="17" t="s">
        <v>259</v>
      </c>
      <c r="D340" s="84"/>
      <c r="E340" s="68"/>
      <c r="F340" s="19"/>
      <c r="G340" s="19"/>
      <c r="H340" s="19"/>
      <c r="I340" s="19"/>
      <c r="J340" s="19"/>
      <c r="K340" s="19"/>
      <c r="L340" s="19"/>
      <c r="M340" s="19"/>
      <c r="N340" s="19"/>
      <c r="O340" s="49"/>
      <c r="P340" s="65">
        <f t="shared" si="222"/>
        <v>0</v>
      </c>
      <c r="Q340" s="49"/>
      <c r="R340" s="49"/>
      <c r="S340" s="65">
        <f t="shared" si="224"/>
        <v>0</v>
      </c>
    </row>
    <row r="341" spans="1:19" hidden="1" x14ac:dyDescent="0.25">
      <c r="A341" s="15"/>
      <c r="B341" s="16">
        <v>425223</v>
      </c>
      <c r="C341" s="17" t="s">
        <v>260</v>
      </c>
      <c r="D341" s="84"/>
      <c r="E341" s="68"/>
      <c r="F341" s="19"/>
      <c r="G341" s="19"/>
      <c r="H341" s="19"/>
      <c r="I341" s="19"/>
      <c r="J341" s="19"/>
      <c r="K341" s="19"/>
      <c r="L341" s="19"/>
      <c r="M341" s="19"/>
      <c r="N341" s="19"/>
      <c r="O341" s="49"/>
      <c r="P341" s="65">
        <f t="shared" si="222"/>
        <v>0</v>
      </c>
      <c r="Q341" s="49"/>
      <c r="R341" s="49"/>
      <c r="S341" s="65">
        <f t="shared" si="224"/>
        <v>0</v>
      </c>
    </row>
    <row r="342" spans="1:19" ht="60.75" hidden="1" customHeight="1" x14ac:dyDescent="0.25">
      <c r="A342" s="15"/>
      <c r="B342" s="16">
        <v>425224</v>
      </c>
      <c r="C342" s="17" t="s">
        <v>588</v>
      </c>
      <c r="D342" s="84"/>
      <c r="E342" s="68"/>
      <c r="F342" s="19"/>
      <c r="G342" s="19"/>
      <c r="H342" s="19"/>
      <c r="I342" s="19"/>
      <c r="J342" s="19"/>
      <c r="K342" s="19"/>
      <c r="L342" s="19"/>
      <c r="M342" s="19"/>
      <c r="N342" s="19"/>
      <c r="O342" s="49"/>
      <c r="P342" s="65">
        <f t="shared" si="222"/>
        <v>0</v>
      </c>
      <c r="Q342" s="49"/>
      <c r="R342" s="49"/>
      <c r="S342" s="65">
        <f t="shared" si="224"/>
        <v>0</v>
      </c>
    </row>
    <row r="343" spans="1:19" ht="59.25" hidden="1" customHeight="1" x14ac:dyDescent="0.25">
      <c r="A343" s="15"/>
      <c r="B343" s="16">
        <v>425225</v>
      </c>
      <c r="C343" s="17" t="s">
        <v>261</v>
      </c>
      <c r="D343" s="84"/>
      <c r="E343" s="68"/>
      <c r="F343" s="19"/>
      <c r="G343" s="19"/>
      <c r="H343" s="19"/>
      <c r="I343" s="19"/>
      <c r="J343" s="19"/>
      <c r="K343" s="19"/>
      <c r="L343" s="19"/>
      <c r="M343" s="19"/>
      <c r="N343" s="19"/>
      <c r="O343" s="49"/>
      <c r="P343" s="65">
        <f t="shared" si="222"/>
        <v>0</v>
      </c>
      <c r="Q343" s="49"/>
      <c r="R343" s="49"/>
      <c r="S343" s="65">
        <f t="shared" si="224"/>
        <v>0</v>
      </c>
    </row>
    <row r="344" spans="1:19" ht="33.75" hidden="1" customHeight="1" x14ac:dyDescent="0.25">
      <c r="A344" s="15"/>
      <c r="B344" s="16">
        <v>425226</v>
      </c>
      <c r="C344" s="17" t="s">
        <v>262</v>
      </c>
      <c r="D344" s="84"/>
      <c r="E344" s="68"/>
      <c r="F344" s="19"/>
      <c r="G344" s="19"/>
      <c r="H344" s="19"/>
      <c r="I344" s="19"/>
      <c r="J344" s="19"/>
      <c r="K344" s="19"/>
      <c r="L344" s="19"/>
      <c r="M344" s="19"/>
      <c r="N344" s="19"/>
      <c r="O344" s="49"/>
      <c r="P344" s="65">
        <f t="shared" si="222"/>
        <v>0</v>
      </c>
      <c r="Q344" s="49"/>
      <c r="R344" s="49"/>
      <c r="S344" s="65">
        <f t="shared" si="224"/>
        <v>0</v>
      </c>
    </row>
    <row r="345" spans="1:19" ht="38.25" hidden="1" x14ac:dyDescent="0.25">
      <c r="A345" s="15"/>
      <c r="B345" s="16">
        <v>425227</v>
      </c>
      <c r="C345" s="17" t="s">
        <v>263</v>
      </c>
      <c r="D345" s="84"/>
      <c r="E345" s="68"/>
      <c r="F345" s="19"/>
      <c r="G345" s="19"/>
      <c r="H345" s="19"/>
      <c r="I345" s="19"/>
      <c r="J345" s="19"/>
      <c r="K345" s="19"/>
      <c r="L345" s="19"/>
      <c r="M345" s="19"/>
      <c r="N345" s="19"/>
      <c r="O345" s="49"/>
      <c r="P345" s="65">
        <f t="shared" si="222"/>
        <v>0</v>
      </c>
      <c r="Q345" s="49"/>
      <c r="R345" s="49"/>
      <c r="S345" s="65">
        <f t="shared" si="224"/>
        <v>0</v>
      </c>
    </row>
    <row r="346" spans="1:19" ht="63" hidden="1" customHeight="1" x14ac:dyDescent="0.25">
      <c r="A346" s="15"/>
      <c r="B346" s="16">
        <v>425229</v>
      </c>
      <c r="C346" s="17" t="s">
        <v>264</v>
      </c>
      <c r="D346" s="84"/>
      <c r="E346" s="68"/>
      <c r="F346" s="19"/>
      <c r="G346" s="19"/>
      <c r="H346" s="19"/>
      <c r="I346" s="19"/>
      <c r="J346" s="19"/>
      <c r="K346" s="19"/>
      <c r="L346" s="19"/>
      <c r="M346" s="19"/>
      <c r="N346" s="19"/>
      <c r="O346" s="49"/>
      <c r="P346" s="65">
        <f t="shared" si="222"/>
        <v>0</v>
      </c>
      <c r="Q346" s="49"/>
      <c r="R346" s="49"/>
      <c r="S346" s="65">
        <f t="shared" si="224"/>
        <v>0</v>
      </c>
    </row>
    <row r="347" spans="1:19" ht="25.5" hidden="1" x14ac:dyDescent="0.25">
      <c r="A347" s="15"/>
      <c r="B347" s="16">
        <v>425230</v>
      </c>
      <c r="C347" s="17" t="s">
        <v>498</v>
      </c>
      <c r="D347" s="85">
        <f>SUM(D348)</f>
        <v>0</v>
      </c>
      <c r="E347" s="104">
        <f t="shared" ref="E347:O347" si="259">SUM(E348)</f>
        <v>0</v>
      </c>
      <c r="F347" s="20">
        <f t="shared" si="259"/>
        <v>0</v>
      </c>
      <c r="G347" s="20">
        <f t="shared" si="259"/>
        <v>0</v>
      </c>
      <c r="H347" s="20">
        <f t="shared" si="259"/>
        <v>0</v>
      </c>
      <c r="I347" s="20">
        <f t="shared" si="259"/>
        <v>0</v>
      </c>
      <c r="J347" s="20">
        <f t="shared" si="259"/>
        <v>0</v>
      </c>
      <c r="K347" s="20">
        <f t="shared" si="259"/>
        <v>0</v>
      </c>
      <c r="L347" s="20">
        <f t="shared" si="259"/>
        <v>0</v>
      </c>
      <c r="M347" s="20">
        <f t="shared" si="259"/>
        <v>0</v>
      </c>
      <c r="N347" s="20">
        <f t="shared" si="259"/>
        <v>0</v>
      </c>
      <c r="O347" s="105">
        <f t="shared" si="259"/>
        <v>0</v>
      </c>
      <c r="P347" s="65">
        <f t="shared" si="222"/>
        <v>0</v>
      </c>
      <c r="Q347" s="20">
        <f t="shared" ref="Q347:R347" si="260">SUM(Q348)</f>
        <v>0</v>
      </c>
      <c r="R347" s="20">
        <f t="shared" si="260"/>
        <v>0</v>
      </c>
      <c r="S347" s="65">
        <f t="shared" si="224"/>
        <v>0</v>
      </c>
    </row>
    <row r="348" spans="1:19" ht="25.5" hidden="1" x14ac:dyDescent="0.25">
      <c r="A348" s="15"/>
      <c r="B348" s="16">
        <v>425231</v>
      </c>
      <c r="C348" s="17" t="s">
        <v>498</v>
      </c>
      <c r="D348" s="106"/>
      <c r="E348" s="107"/>
      <c r="F348" s="108"/>
      <c r="G348" s="108"/>
      <c r="H348" s="108"/>
      <c r="I348" s="108"/>
      <c r="J348" s="108"/>
      <c r="K348" s="108"/>
      <c r="L348" s="108"/>
      <c r="M348" s="108"/>
      <c r="N348" s="108"/>
      <c r="O348" s="109"/>
      <c r="P348" s="65">
        <f t="shared" si="222"/>
        <v>0</v>
      </c>
      <c r="Q348" s="109"/>
      <c r="R348" s="109"/>
      <c r="S348" s="65">
        <f t="shared" si="224"/>
        <v>0</v>
      </c>
    </row>
    <row r="349" spans="1:19" ht="42.75" hidden="1" customHeight="1" x14ac:dyDescent="0.25">
      <c r="A349" s="15"/>
      <c r="B349" s="16">
        <v>425250</v>
      </c>
      <c r="C349" s="17" t="s">
        <v>499</v>
      </c>
      <c r="D349" s="85">
        <f>SUM(D350)</f>
        <v>0</v>
      </c>
      <c r="E349" s="104">
        <f t="shared" ref="E349:O349" si="261">SUM(E350)</f>
        <v>0</v>
      </c>
      <c r="F349" s="20">
        <f t="shared" si="261"/>
        <v>0</v>
      </c>
      <c r="G349" s="20">
        <f t="shared" si="261"/>
        <v>0</v>
      </c>
      <c r="H349" s="20">
        <f t="shared" si="261"/>
        <v>0</v>
      </c>
      <c r="I349" s="20">
        <f t="shared" si="261"/>
        <v>0</v>
      </c>
      <c r="J349" s="20">
        <f t="shared" si="261"/>
        <v>0</v>
      </c>
      <c r="K349" s="20">
        <f t="shared" si="261"/>
        <v>0</v>
      </c>
      <c r="L349" s="20">
        <f t="shared" si="261"/>
        <v>0</v>
      </c>
      <c r="M349" s="20">
        <f t="shared" si="261"/>
        <v>0</v>
      </c>
      <c r="N349" s="20">
        <f t="shared" si="261"/>
        <v>0</v>
      </c>
      <c r="O349" s="105">
        <f t="shared" si="261"/>
        <v>0</v>
      </c>
      <c r="P349" s="65">
        <f t="shared" si="222"/>
        <v>0</v>
      </c>
      <c r="Q349" s="20">
        <f t="shared" ref="Q349:R349" si="262">SUM(Q350)</f>
        <v>0</v>
      </c>
      <c r="R349" s="20">
        <f t="shared" si="262"/>
        <v>0</v>
      </c>
      <c r="S349" s="65">
        <f t="shared" si="224"/>
        <v>0</v>
      </c>
    </row>
    <row r="350" spans="1:19" ht="41.25" hidden="1" customHeight="1" x14ac:dyDescent="0.25">
      <c r="A350" s="15"/>
      <c r="B350" s="16">
        <v>425253</v>
      </c>
      <c r="C350" s="17" t="s">
        <v>499</v>
      </c>
      <c r="D350" s="106"/>
      <c r="E350" s="107"/>
      <c r="F350" s="108"/>
      <c r="G350" s="108"/>
      <c r="H350" s="108"/>
      <c r="I350" s="108"/>
      <c r="J350" s="108"/>
      <c r="K350" s="108"/>
      <c r="L350" s="108"/>
      <c r="M350" s="108"/>
      <c r="N350" s="108"/>
      <c r="O350" s="109"/>
      <c r="P350" s="65">
        <f t="shared" si="222"/>
        <v>0</v>
      </c>
      <c r="Q350" s="109"/>
      <c r="R350" s="109"/>
      <c r="S350" s="65">
        <f t="shared" si="224"/>
        <v>0</v>
      </c>
    </row>
    <row r="351" spans="1:19" ht="38.25" hidden="1" x14ac:dyDescent="0.25">
      <c r="A351" s="15"/>
      <c r="B351" s="16">
        <v>425260</v>
      </c>
      <c r="C351" s="17" t="s">
        <v>265</v>
      </c>
      <c r="D351" s="83">
        <f>SUM(D352:D354)</f>
        <v>0</v>
      </c>
      <c r="E351" s="67">
        <f t="shared" ref="E351:O351" si="263">SUM(E352:E354)</f>
        <v>0</v>
      </c>
      <c r="F351" s="18">
        <f t="shared" si="263"/>
        <v>0</v>
      </c>
      <c r="G351" s="18">
        <f t="shared" si="263"/>
        <v>0</v>
      </c>
      <c r="H351" s="18">
        <f t="shared" si="263"/>
        <v>0</v>
      </c>
      <c r="I351" s="18">
        <f t="shared" si="263"/>
        <v>0</v>
      </c>
      <c r="J351" s="18">
        <f t="shared" si="263"/>
        <v>0</v>
      </c>
      <c r="K351" s="18">
        <f t="shared" si="263"/>
        <v>0</v>
      </c>
      <c r="L351" s="18">
        <f t="shared" si="263"/>
        <v>0</v>
      </c>
      <c r="M351" s="18">
        <f t="shared" si="263"/>
        <v>0</v>
      </c>
      <c r="N351" s="18">
        <f t="shared" si="263"/>
        <v>0</v>
      </c>
      <c r="O351" s="48">
        <f t="shared" si="263"/>
        <v>0</v>
      </c>
      <c r="P351" s="65">
        <f t="shared" si="222"/>
        <v>0</v>
      </c>
      <c r="Q351" s="48">
        <f t="shared" ref="Q351:R351" si="264">SUM(Q352:Q354)</f>
        <v>0</v>
      </c>
      <c r="R351" s="48">
        <f t="shared" si="264"/>
        <v>0</v>
      </c>
      <c r="S351" s="65">
        <f t="shared" si="224"/>
        <v>0</v>
      </c>
    </row>
    <row r="352" spans="1:19" ht="59.25" hidden="1" customHeight="1" x14ac:dyDescent="0.25">
      <c r="A352" s="15"/>
      <c r="B352" s="16">
        <v>425261</v>
      </c>
      <c r="C352" s="17" t="s">
        <v>266</v>
      </c>
      <c r="D352" s="84"/>
      <c r="E352" s="68"/>
      <c r="F352" s="19"/>
      <c r="G352" s="19"/>
      <c r="H352" s="19"/>
      <c r="I352" s="19"/>
      <c r="J352" s="19"/>
      <c r="K352" s="19"/>
      <c r="L352" s="19"/>
      <c r="M352" s="19"/>
      <c r="N352" s="19"/>
      <c r="O352" s="49"/>
      <c r="P352" s="65">
        <f t="shared" si="222"/>
        <v>0</v>
      </c>
      <c r="Q352" s="49"/>
      <c r="R352" s="49"/>
      <c r="S352" s="65">
        <f t="shared" si="224"/>
        <v>0</v>
      </c>
    </row>
    <row r="353" spans="1:19" ht="28.5" hidden="1" customHeight="1" x14ac:dyDescent="0.25">
      <c r="A353" s="15"/>
      <c r="B353" s="16">
        <v>425262</v>
      </c>
      <c r="C353" s="17" t="s">
        <v>267</v>
      </c>
      <c r="D353" s="84"/>
      <c r="E353" s="68"/>
      <c r="F353" s="19"/>
      <c r="G353" s="19"/>
      <c r="H353" s="19"/>
      <c r="I353" s="19"/>
      <c r="J353" s="19"/>
      <c r="K353" s="19"/>
      <c r="L353" s="19"/>
      <c r="M353" s="19"/>
      <c r="N353" s="19"/>
      <c r="O353" s="49"/>
      <c r="P353" s="65">
        <f t="shared" si="222"/>
        <v>0</v>
      </c>
      <c r="Q353" s="49"/>
      <c r="R353" s="49"/>
      <c r="S353" s="65">
        <f t="shared" si="224"/>
        <v>0</v>
      </c>
    </row>
    <row r="354" spans="1:19" ht="32.25" hidden="1" customHeight="1" x14ac:dyDescent="0.25">
      <c r="A354" s="15"/>
      <c r="B354" s="16">
        <v>425263</v>
      </c>
      <c r="C354" s="17" t="s">
        <v>590</v>
      </c>
      <c r="D354" s="84"/>
      <c r="E354" s="68"/>
      <c r="F354" s="19"/>
      <c r="G354" s="19"/>
      <c r="H354" s="19"/>
      <c r="I354" s="19"/>
      <c r="J354" s="19"/>
      <c r="K354" s="19"/>
      <c r="L354" s="19"/>
      <c r="M354" s="19"/>
      <c r="N354" s="19"/>
      <c r="O354" s="49"/>
      <c r="P354" s="65">
        <f t="shared" si="222"/>
        <v>0</v>
      </c>
      <c r="Q354" s="49"/>
      <c r="R354" s="49"/>
      <c r="S354" s="65">
        <f t="shared" si="224"/>
        <v>0</v>
      </c>
    </row>
    <row r="355" spans="1:19" ht="25.5" hidden="1" x14ac:dyDescent="0.25">
      <c r="A355" s="15"/>
      <c r="B355" s="23">
        <v>425280</v>
      </c>
      <c r="C355" s="17" t="s">
        <v>268</v>
      </c>
      <c r="D355" s="83">
        <f>SUM(D356)</f>
        <v>0</v>
      </c>
      <c r="E355" s="67">
        <f t="shared" ref="E355:O355" si="265">SUM(E356)</f>
        <v>0</v>
      </c>
      <c r="F355" s="18">
        <f t="shared" si="265"/>
        <v>0</v>
      </c>
      <c r="G355" s="18">
        <f t="shared" si="265"/>
        <v>0</v>
      </c>
      <c r="H355" s="18">
        <f t="shared" si="265"/>
        <v>0</v>
      </c>
      <c r="I355" s="18">
        <f t="shared" si="265"/>
        <v>0</v>
      </c>
      <c r="J355" s="18">
        <f t="shared" si="265"/>
        <v>0</v>
      </c>
      <c r="K355" s="18">
        <f t="shared" si="265"/>
        <v>0</v>
      </c>
      <c r="L355" s="18">
        <f t="shared" si="265"/>
        <v>0</v>
      </c>
      <c r="M355" s="18">
        <f t="shared" si="265"/>
        <v>0</v>
      </c>
      <c r="N355" s="18">
        <f t="shared" si="265"/>
        <v>0</v>
      </c>
      <c r="O355" s="48">
        <f t="shared" si="265"/>
        <v>0</v>
      </c>
      <c r="P355" s="65">
        <f t="shared" si="222"/>
        <v>0</v>
      </c>
      <c r="Q355" s="48">
        <f t="shared" ref="Q355:R355" si="266">SUM(Q356)</f>
        <v>0</v>
      </c>
      <c r="R355" s="48">
        <f t="shared" si="266"/>
        <v>0</v>
      </c>
      <c r="S355" s="65">
        <f t="shared" si="224"/>
        <v>0</v>
      </c>
    </row>
    <row r="356" spans="1:19" ht="66" hidden="1" customHeight="1" x14ac:dyDescent="0.25">
      <c r="A356" s="15"/>
      <c r="B356" s="23">
        <v>425281</v>
      </c>
      <c r="C356" s="17" t="s">
        <v>591</v>
      </c>
      <c r="D356" s="84"/>
      <c r="E356" s="68"/>
      <c r="F356" s="19"/>
      <c r="G356" s="19"/>
      <c r="H356" s="19"/>
      <c r="I356" s="19"/>
      <c r="J356" s="19"/>
      <c r="K356" s="19"/>
      <c r="L356" s="19"/>
      <c r="M356" s="19"/>
      <c r="N356" s="19"/>
      <c r="O356" s="49"/>
      <c r="P356" s="65">
        <f t="shared" si="222"/>
        <v>0</v>
      </c>
      <c r="Q356" s="49"/>
      <c r="R356" s="49"/>
      <c r="S356" s="65">
        <f t="shared" si="224"/>
        <v>0</v>
      </c>
    </row>
    <row r="357" spans="1:19" ht="38.25" hidden="1" x14ac:dyDescent="0.25">
      <c r="A357" s="15"/>
      <c r="B357" s="23">
        <v>425290</v>
      </c>
      <c r="C357" s="17" t="s">
        <v>646</v>
      </c>
      <c r="D357" s="85">
        <f>SUM(D358)</f>
        <v>0</v>
      </c>
      <c r="E357" s="104">
        <f t="shared" ref="E357:O357" si="267">SUM(E358)</f>
        <v>0</v>
      </c>
      <c r="F357" s="20">
        <f t="shared" si="267"/>
        <v>0</v>
      </c>
      <c r="G357" s="20">
        <f t="shared" si="267"/>
        <v>0</v>
      </c>
      <c r="H357" s="20">
        <f t="shared" si="267"/>
        <v>0</v>
      </c>
      <c r="I357" s="20">
        <f t="shared" si="267"/>
        <v>0</v>
      </c>
      <c r="J357" s="20">
        <f t="shared" si="267"/>
        <v>0</v>
      </c>
      <c r="K357" s="20">
        <f t="shared" si="267"/>
        <v>0</v>
      </c>
      <c r="L357" s="20">
        <f t="shared" si="267"/>
        <v>0</v>
      </c>
      <c r="M357" s="20">
        <f t="shared" si="267"/>
        <v>0</v>
      </c>
      <c r="N357" s="20">
        <f t="shared" si="267"/>
        <v>0</v>
      </c>
      <c r="O357" s="105">
        <f t="shared" si="267"/>
        <v>0</v>
      </c>
      <c r="P357" s="65">
        <f t="shared" si="222"/>
        <v>0</v>
      </c>
      <c r="Q357" s="20">
        <f t="shared" ref="Q357:R357" si="268">SUM(Q358)</f>
        <v>0</v>
      </c>
      <c r="R357" s="20">
        <f t="shared" si="268"/>
        <v>0</v>
      </c>
      <c r="S357" s="65">
        <f t="shared" si="224"/>
        <v>0</v>
      </c>
    </row>
    <row r="358" spans="1:19" ht="63.75" hidden="1" x14ac:dyDescent="0.25">
      <c r="A358" s="15"/>
      <c r="B358" s="23">
        <v>425291</v>
      </c>
      <c r="C358" s="17" t="s">
        <v>647</v>
      </c>
      <c r="D358" s="84"/>
      <c r="E358" s="68"/>
      <c r="F358" s="19"/>
      <c r="G358" s="19"/>
      <c r="H358" s="19"/>
      <c r="I358" s="19"/>
      <c r="J358" s="19"/>
      <c r="K358" s="19"/>
      <c r="L358" s="19"/>
      <c r="M358" s="19"/>
      <c r="N358" s="19"/>
      <c r="O358" s="49"/>
      <c r="P358" s="65">
        <f t="shared" si="222"/>
        <v>0</v>
      </c>
      <c r="Q358" s="49"/>
      <c r="R358" s="49"/>
      <c r="S358" s="65">
        <f t="shared" si="224"/>
        <v>0</v>
      </c>
    </row>
    <row r="359" spans="1:19" hidden="1" x14ac:dyDescent="0.25">
      <c r="A359" s="11"/>
      <c r="B359" s="34">
        <v>426000</v>
      </c>
      <c r="C359" s="21" t="s">
        <v>269</v>
      </c>
      <c r="D359" s="82">
        <f>SUM(D360+D373+D384+D390+D397+D407+D417+D404)</f>
        <v>0</v>
      </c>
      <c r="E359" s="112">
        <f t="shared" ref="E359:O359" si="269">SUM(E360+E373+E384+E390+E397+E407+E417+E404)</f>
        <v>0</v>
      </c>
      <c r="F359" s="14">
        <f t="shared" si="269"/>
        <v>0</v>
      </c>
      <c r="G359" s="14">
        <f t="shared" si="269"/>
        <v>0</v>
      </c>
      <c r="H359" s="14">
        <f t="shared" si="269"/>
        <v>0</v>
      </c>
      <c r="I359" s="14">
        <f t="shared" si="269"/>
        <v>0</v>
      </c>
      <c r="J359" s="14">
        <f t="shared" si="269"/>
        <v>0</v>
      </c>
      <c r="K359" s="14">
        <f t="shared" si="269"/>
        <v>0</v>
      </c>
      <c r="L359" s="14">
        <f t="shared" si="269"/>
        <v>0</v>
      </c>
      <c r="M359" s="14">
        <f t="shared" si="269"/>
        <v>0</v>
      </c>
      <c r="N359" s="14">
        <f t="shared" si="269"/>
        <v>0</v>
      </c>
      <c r="O359" s="113">
        <f t="shared" si="269"/>
        <v>0</v>
      </c>
      <c r="P359" s="65">
        <f t="shared" si="222"/>
        <v>0</v>
      </c>
      <c r="Q359" s="14">
        <f t="shared" ref="Q359:R359" si="270">SUM(Q360+Q373+Q384+Q390+Q397+Q407+Q417+Q404)</f>
        <v>0</v>
      </c>
      <c r="R359" s="14">
        <f t="shared" si="270"/>
        <v>0</v>
      </c>
      <c r="S359" s="65">
        <f t="shared" si="224"/>
        <v>0</v>
      </c>
    </row>
    <row r="360" spans="1:19" hidden="1" x14ac:dyDescent="0.25">
      <c r="A360" s="11"/>
      <c r="B360" s="35">
        <v>426100</v>
      </c>
      <c r="C360" s="13" t="s">
        <v>270</v>
      </c>
      <c r="D360" s="82">
        <f>SUM(D361,D363,D369,D371)</f>
        <v>0</v>
      </c>
      <c r="E360" s="66">
        <f t="shared" ref="E360:O360" si="271">SUM(E361,E363,E369,E371)</f>
        <v>0</v>
      </c>
      <c r="F360" s="14">
        <f t="shared" si="271"/>
        <v>0</v>
      </c>
      <c r="G360" s="14">
        <f t="shared" si="271"/>
        <v>0</v>
      </c>
      <c r="H360" s="14">
        <f t="shared" si="271"/>
        <v>0</v>
      </c>
      <c r="I360" s="14">
        <f t="shared" si="271"/>
        <v>0</v>
      </c>
      <c r="J360" s="14">
        <f t="shared" si="271"/>
        <v>0</v>
      </c>
      <c r="K360" s="14">
        <f t="shared" si="271"/>
        <v>0</v>
      </c>
      <c r="L360" s="14">
        <f t="shared" si="271"/>
        <v>0</v>
      </c>
      <c r="M360" s="14">
        <f t="shared" si="271"/>
        <v>0</v>
      </c>
      <c r="N360" s="14">
        <f t="shared" si="271"/>
        <v>0</v>
      </c>
      <c r="O360" s="47">
        <f t="shared" si="271"/>
        <v>0</v>
      </c>
      <c r="P360" s="65">
        <f t="shared" si="222"/>
        <v>0</v>
      </c>
      <c r="Q360" s="47">
        <f t="shared" ref="Q360:R360" si="272">SUM(Q361,Q363,Q369,Q371)</f>
        <v>0</v>
      </c>
      <c r="R360" s="47">
        <f t="shared" si="272"/>
        <v>0</v>
      </c>
      <c r="S360" s="65">
        <f t="shared" si="224"/>
        <v>0</v>
      </c>
    </row>
    <row r="361" spans="1:19" hidden="1" x14ac:dyDescent="0.25">
      <c r="A361" s="15"/>
      <c r="B361" s="16">
        <v>426110</v>
      </c>
      <c r="C361" s="17" t="s">
        <v>271</v>
      </c>
      <c r="D361" s="83">
        <f>SUM(D362)</f>
        <v>0</v>
      </c>
      <c r="E361" s="67">
        <f t="shared" ref="E361:O361" si="273">SUM(E362)</f>
        <v>0</v>
      </c>
      <c r="F361" s="18">
        <f t="shared" si="273"/>
        <v>0</v>
      </c>
      <c r="G361" s="18">
        <f t="shared" si="273"/>
        <v>0</v>
      </c>
      <c r="H361" s="18">
        <f t="shared" si="273"/>
        <v>0</v>
      </c>
      <c r="I361" s="18">
        <f t="shared" si="273"/>
        <v>0</v>
      </c>
      <c r="J361" s="18">
        <f t="shared" si="273"/>
        <v>0</v>
      </c>
      <c r="K361" s="18">
        <f t="shared" si="273"/>
        <v>0</v>
      </c>
      <c r="L361" s="18">
        <f t="shared" si="273"/>
        <v>0</v>
      </c>
      <c r="M361" s="18">
        <f t="shared" si="273"/>
        <v>0</v>
      </c>
      <c r="N361" s="18">
        <f t="shared" si="273"/>
        <v>0</v>
      </c>
      <c r="O361" s="48">
        <f t="shared" si="273"/>
        <v>0</v>
      </c>
      <c r="P361" s="65">
        <f t="shared" si="222"/>
        <v>0</v>
      </c>
      <c r="Q361" s="48">
        <f t="shared" ref="Q361:R361" si="274">SUM(Q362)</f>
        <v>0</v>
      </c>
      <c r="R361" s="48">
        <f t="shared" si="274"/>
        <v>0</v>
      </c>
      <c r="S361" s="65">
        <f t="shared" si="224"/>
        <v>0</v>
      </c>
    </row>
    <row r="362" spans="1:19" ht="45" hidden="1" customHeight="1" x14ac:dyDescent="0.25">
      <c r="A362" s="15"/>
      <c r="B362" s="16">
        <v>426111</v>
      </c>
      <c r="C362" s="17" t="s">
        <v>592</v>
      </c>
      <c r="D362" s="84"/>
      <c r="E362" s="68"/>
      <c r="F362" s="19"/>
      <c r="G362" s="19"/>
      <c r="H362" s="19"/>
      <c r="I362" s="19"/>
      <c r="J362" s="19"/>
      <c r="K362" s="19"/>
      <c r="L362" s="19"/>
      <c r="M362" s="19"/>
      <c r="N362" s="19"/>
      <c r="O362" s="49"/>
      <c r="P362" s="65">
        <f t="shared" si="222"/>
        <v>0</v>
      </c>
      <c r="Q362" s="49"/>
      <c r="R362" s="49"/>
      <c r="S362" s="65">
        <f t="shared" si="224"/>
        <v>0</v>
      </c>
    </row>
    <row r="363" spans="1:19" hidden="1" x14ac:dyDescent="0.25">
      <c r="A363" s="15"/>
      <c r="B363" s="16">
        <v>426120</v>
      </c>
      <c r="C363" s="17" t="s">
        <v>272</v>
      </c>
      <c r="D363" s="83">
        <f>SUM(D364:D368)</f>
        <v>0</v>
      </c>
      <c r="E363" s="67">
        <f t="shared" ref="E363:O363" si="275">SUM(E364:E368)</f>
        <v>0</v>
      </c>
      <c r="F363" s="18">
        <f t="shared" si="275"/>
        <v>0</v>
      </c>
      <c r="G363" s="18">
        <f t="shared" si="275"/>
        <v>0</v>
      </c>
      <c r="H363" s="18">
        <f t="shared" si="275"/>
        <v>0</v>
      </c>
      <c r="I363" s="18">
        <f t="shared" si="275"/>
        <v>0</v>
      </c>
      <c r="J363" s="18">
        <f t="shared" si="275"/>
        <v>0</v>
      </c>
      <c r="K363" s="18">
        <f t="shared" si="275"/>
        <v>0</v>
      </c>
      <c r="L363" s="18">
        <f t="shared" si="275"/>
        <v>0</v>
      </c>
      <c r="M363" s="18">
        <f t="shared" si="275"/>
        <v>0</v>
      </c>
      <c r="N363" s="18">
        <f t="shared" si="275"/>
        <v>0</v>
      </c>
      <c r="O363" s="48">
        <f t="shared" si="275"/>
        <v>0</v>
      </c>
      <c r="P363" s="65">
        <f t="shared" si="222"/>
        <v>0</v>
      </c>
      <c r="Q363" s="48">
        <f t="shared" ref="Q363:R363" si="276">SUM(Q364:Q368)</f>
        <v>0</v>
      </c>
      <c r="R363" s="48">
        <f t="shared" si="276"/>
        <v>0</v>
      </c>
      <c r="S363" s="65">
        <f t="shared" si="224"/>
        <v>0</v>
      </c>
    </row>
    <row r="364" spans="1:19" ht="45" hidden="1" customHeight="1" x14ac:dyDescent="0.25">
      <c r="A364" s="15"/>
      <c r="B364" s="16">
        <v>426121</v>
      </c>
      <c r="C364" s="17" t="s">
        <v>593</v>
      </c>
      <c r="D364" s="84"/>
      <c r="E364" s="68"/>
      <c r="F364" s="19"/>
      <c r="G364" s="19"/>
      <c r="H364" s="19"/>
      <c r="I364" s="19"/>
      <c r="J364" s="19"/>
      <c r="K364" s="19"/>
      <c r="L364" s="19"/>
      <c r="M364" s="19"/>
      <c r="N364" s="19"/>
      <c r="O364" s="49"/>
      <c r="P364" s="65">
        <f t="shared" si="222"/>
        <v>0</v>
      </c>
      <c r="Q364" s="49"/>
      <c r="R364" s="49"/>
      <c r="S364" s="65">
        <f t="shared" si="224"/>
        <v>0</v>
      </c>
    </row>
    <row r="365" spans="1:19" ht="40.5" hidden="1" customHeight="1" x14ac:dyDescent="0.25">
      <c r="A365" s="15"/>
      <c r="B365" s="16">
        <v>426122</v>
      </c>
      <c r="C365" s="17" t="s">
        <v>273</v>
      </c>
      <c r="D365" s="84"/>
      <c r="E365" s="68"/>
      <c r="F365" s="19"/>
      <c r="G365" s="19"/>
      <c r="H365" s="19"/>
      <c r="I365" s="19"/>
      <c r="J365" s="19"/>
      <c r="K365" s="19"/>
      <c r="L365" s="19"/>
      <c r="M365" s="19"/>
      <c r="N365" s="19"/>
      <c r="O365" s="49"/>
      <c r="P365" s="65">
        <f t="shared" si="222"/>
        <v>0</v>
      </c>
      <c r="Q365" s="49"/>
      <c r="R365" s="49"/>
      <c r="S365" s="65">
        <f t="shared" si="224"/>
        <v>0</v>
      </c>
    </row>
    <row r="366" spans="1:19" hidden="1" x14ac:dyDescent="0.25">
      <c r="A366" s="15"/>
      <c r="B366" s="16">
        <v>426123</v>
      </c>
      <c r="C366" s="17" t="s">
        <v>274</v>
      </c>
      <c r="D366" s="84"/>
      <c r="E366" s="68"/>
      <c r="F366" s="19"/>
      <c r="G366" s="19"/>
      <c r="H366" s="19"/>
      <c r="I366" s="19"/>
      <c r="J366" s="19"/>
      <c r="K366" s="19"/>
      <c r="L366" s="19"/>
      <c r="M366" s="19"/>
      <c r="N366" s="19"/>
      <c r="O366" s="49"/>
      <c r="P366" s="65">
        <f t="shared" ref="P366:P433" si="277">SUM(E366:O366)</f>
        <v>0</v>
      </c>
      <c r="Q366" s="49"/>
      <c r="R366" s="49"/>
      <c r="S366" s="65">
        <f t="shared" ref="S366:S433" si="278">SUM(P366:R366)</f>
        <v>0</v>
      </c>
    </row>
    <row r="367" spans="1:19" ht="38.25" hidden="1" x14ac:dyDescent="0.25">
      <c r="A367" s="15"/>
      <c r="B367" s="16">
        <v>426124</v>
      </c>
      <c r="C367" s="17" t="s">
        <v>275</v>
      </c>
      <c r="D367" s="84"/>
      <c r="E367" s="68"/>
      <c r="F367" s="19"/>
      <c r="G367" s="19"/>
      <c r="H367" s="19"/>
      <c r="I367" s="19"/>
      <c r="J367" s="19"/>
      <c r="K367" s="19"/>
      <c r="L367" s="19"/>
      <c r="M367" s="19"/>
      <c r="N367" s="19"/>
      <c r="O367" s="49"/>
      <c r="P367" s="65">
        <f t="shared" si="277"/>
        <v>0</v>
      </c>
      <c r="Q367" s="49"/>
      <c r="R367" s="49"/>
      <c r="S367" s="65">
        <f t="shared" si="278"/>
        <v>0</v>
      </c>
    </row>
    <row r="368" spans="1:19" ht="25.5" hidden="1" x14ac:dyDescent="0.25">
      <c r="A368" s="15"/>
      <c r="B368" s="16">
        <v>426129</v>
      </c>
      <c r="C368" s="17" t="s">
        <v>276</v>
      </c>
      <c r="D368" s="84"/>
      <c r="E368" s="68"/>
      <c r="F368" s="19"/>
      <c r="G368" s="19"/>
      <c r="H368" s="19"/>
      <c r="I368" s="19"/>
      <c r="J368" s="19"/>
      <c r="K368" s="19"/>
      <c r="L368" s="19"/>
      <c r="M368" s="19"/>
      <c r="N368" s="19"/>
      <c r="O368" s="49"/>
      <c r="P368" s="65">
        <f t="shared" si="277"/>
        <v>0</v>
      </c>
      <c r="Q368" s="49"/>
      <c r="R368" s="49"/>
      <c r="S368" s="65">
        <f t="shared" si="278"/>
        <v>0</v>
      </c>
    </row>
    <row r="369" spans="1:19" hidden="1" x14ac:dyDescent="0.25">
      <c r="A369" s="15"/>
      <c r="B369" s="16">
        <v>426130</v>
      </c>
      <c r="C369" s="17" t="s">
        <v>277</v>
      </c>
      <c r="D369" s="83">
        <f>SUM(D370)</f>
        <v>0</v>
      </c>
      <c r="E369" s="67">
        <f t="shared" ref="E369:O369" si="279">SUM(E370)</f>
        <v>0</v>
      </c>
      <c r="F369" s="18">
        <f t="shared" si="279"/>
        <v>0</v>
      </c>
      <c r="G369" s="18">
        <f t="shared" si="279"/>
        <v>0</v>
      </c>
      <c r="H369" s="18">
        <f t="shared" si="279"/>
        <v>0</v>
      </c>
      <c r="I369" s="18">
        <f t="shared" si="279"/>
        <v>0</v>
      </c>
      <c r="J369" s="18">
        <f t="shared" si="279"/>
        <v>0</v>
      </c>
      <c r="K369" s="18">
        <f t="shared" si="279"/>
        <v>0</v>
      </c>
      <c r="L369" s="18">
        <f t="shared" si="279"/>
        <v>0</v>
      </c>
      <c r="M369" s="18">
        <f t="shared" si="279"/>
        <v>0</v>
      </c>
      <c r="N369" s="18">
        <f t="shared" si="279"/>
        <v>0</v>
      </c>
      <c r="O369" s="48">
        <f t="shared" si="279"/>
        <v>0</v>
      </c>
      <c r="P369" s="65">
        <f t="shared" si="277"/>
        <v>0</v>
      </c>
      <c r="Q369" s="48">
        <f t="shared" ref="Q369:R369" si="280">SUM(Q370)</f>
        <v>0</v>
      </c>
      <c r="R369" s="48">
        <f t="shared" si="280"/>
        <v>0</v>
      </c>
      <c r="S369" s="65">
        <f t="shared" si="278"/>
        <v>0</v>
      </c>
    </row>
    <row r="370" spans="1:19" ht="35.25" hidden="1" customHeight="1" x14ac:dyDescent="0.25">
      <c r="A370" s="15"/>
      <c r="B370" s="16">
        <v>426131</v>
      </c>
      <c r="C370" s="17" t="s">
        <v>594</v>
      </c>
      <c r="D370" s="84"/>
      <c r="E370" s="68"/>
      <c r="F370" s="19"/>
      <c r="G370" s="19"/>
      <c r="H370" s="19"/>
      <c r="I370" s="19"/>
      <c r="J370" s="19"/>
      <c r="K370" s="19"/>
      <c r="L370" s="19"/>
      <c r="M370" s="19"/>
      <c r="N370" s="19"/>
      <c r="O370" s="49"/>
      <c r="P370" s="65">
        <f t="shared" si="277"/>
        <v>0</v>
      </c>
      <c r="Q370" s="49"/>
      <c r="R370" s="49"/>
      <c r="S370" s="65">
        <f t="shared" si="278"/>
        <v>0</v>
      </c>
    </row>
    <row r="371" spans="1:19" ht="27" hidden="1" customHeight="1" x14ac:dyDescent="0.25">
      <c r="A371" s="15"/>
      <c r="B371" s="16">
        <v>426190</v>
      </c>
      <c r="C371" s="17" t="s">
        <v>278</v>
      </c>
      <c r="D371" s="85">
        <f>SUM(D372)</f>
        <v>0</v>
      </c>
      <c r="E371" s="69">
        <f t="shared" ref="E371:O371" si="281">SUM(E372)</f>
        <v>0</v>
      </c>
      <c r="F371" s="20">
        <f t="shared" si="281"/>
        <v>0</v>
      </c>
      <c r="G371" s="20">
        <f t="shared" si="281"/>
        <v>0</v>
      </c>
      <c r="H371" s="20">
        <f t="shared" si="281"/>
        <v>0</v>
      </c>
      <c r="I371" s="20">
        <f t="shared" si="281"/>
        <v>0</v>
      </c>
      <c r="J371" s="20">
        <f t="shared" si="281"/>
        <v>0</v>
      </c>
      <c r="K371" s="20">
        <f t="shared" si="281"/>
        <v>0</v>
      </c>
      <c r="L371" s="20">
        <f t="shared" si="281"/>
        <v>0</v>
      </c>
      <c r="M371" s="20">
        <f t="shared" si="281"/>
        <v>0</v>
      </c>
      <c r="N371" s="20">
        <f t="shared" si="281"/>
        <v>0</v>
      </c>
      <c r="O371" s="50">
        <f t="shared" si="281"/>
        <v>0</v>
      </c>
      <c r="P371" s="65">
        <f t="shared" si="277"/>
        <v>0</v>
      </c>
      <c r="Q371" s="50">
        <f t="shared" ref="Q371:R371" si="282">SUM(Q372)</f>
        <v>0</v>
      </c>
      <c r="R371" s="50">
        <f t="shared" si="282"/>
        <v>0</v>
      </c>
      <c r="S371" s="65">
        <f t="shared" si="278"/>
        <v>0</v>
      </c>
    </row>
    <row r="372" spans="1:19" ht="35.25" hidden="1" customHeight="1" x14ac:dyDescent="0.25">
      <c r="A372" s="15"/>
      <c r="B372" s="16">
        <v>426191</v>
      </c>
      <c r="C372" s="17" t="s">
        <v>595</v>
      </c>
      <c r="D372" s="84"/>
      <c r="E372" s="68"/>
      <c r="F372" s="19"/>
      <c r="G372" s="19"/>
      <c r="H372" s="19"/>
      <c r="I372" s="19"/>
      <c r="J372" s="19"/>
      <c r="K372" s="19"/>
      <c r="L372" s="19"/>
      <c r="M372" s="19"/>
      <c r="N372" s="19"/>
      <c r="O372" s="49"/>
      <c r="P372" s="65">
        <f t="shared" si="277"/>
        <v>0</v>
      </c>
      <c r="Q372" s="49"/>
      <c r="R372" s="49"/>
      <c r="S372" s="65">
        <f t="shared" si="278"/>
        <v>0</v>
      </c>
    </row>
    <row r="373" spans="1:19" hidden="1" x14ac:dyDescent="0.25">
      <c r="A373" s="11"/>
      <c r="B373" s="35">
        <v>426200</v>
      </c>
      <c r="C373" s="13" t="s">
        <v>279</v>
      </c>
      <c r="D373" s="82">
        <f>SUM(D376,D378,D380,D382,D374)</f>
        <v>0</v>
      </c>
      <c r="E373" s="66">
        <f t="shared" ref="E373:O373" si="283">SUM(E376,E378,E380,E382,E374)</f>
        <v>0</v>
      </c>
      <c r="F373" s="14">
        <f t="shared" si="283"/>
        <v>0</v>
      </c>
      <c r="G373" s="14">
        <f t="shared" si="283"/>
        <v>0</v>
      </c>
      <c r="H373" s="14">
        <f t="shared" si="283"/>
        <v>0</v>
      </c>
      <c r="I373" s="14">
        <f t="shared" si="283"/>
        <v>0</v>
      </c>
      <c r="J373" s="14">
        <f t="shared" si="283"/>
        <v>0</v>
      </c>
      <c r="K373" s="14">
        <f t="shared" si="283"/>
        <v>0</v>
      </c>
      <c r="L373" s="14">
        <f t="shared" si="283"/>
        <v>0</v>
      </c>
      <c r="M373" s="14">
        <f t="shared" si="283"/>
        <v>0</v>
      </c>
      <c r="N373" s="14">
        <f t="shared" si="283"/>
        <v>0</v>
      </c>
      <c r="O373" s="47">
        <f t="shared" si="283"/>
        <v>0</v>
      </c>
      <c r="P373" s="65">
        <f t="shared" si="277"/>
        <v>0</v>
      </c>
      <c r="Q373" s="47">
        <f t="shared" ref="Q373:R373" si="284">SUM(Q376,Q378,Q380,Q382,Q374)</f>
        <v>0</v>
      </c>
      <c r="R373" s="47">
        <f t="shared" si="284"/>
        <v>0</v>
      </c>
      <c r="S373" s="65">
        <f t="shared" si="278"/>
        <v>0</v>
      </c>
    </row>
    <row r="374" spans="1:19" hidden="1" x14ac:dyDescent="0.25">
      <c r="A374" s="15"/>
      <c r="B374" s="16">
        <v>426210</v>
      </c>
      <c r="C374" s="17" t="s">
        <v>280</v>
      </c>
      <c r="D374" s="83">
        <f>SUM(D375)</f>
        <v>0</v>
      </c>
      <c r="E374" s="67">
        <f t="shared" ref="E374:O374" si="285">SUM(E375)</f>
        <v>0</v>
      </c>
      <c r="F374" s="18">
        <f t="shared" si="285"/>
        <v>0</v>
      </c>
      <c r="G374" s="18">
        <f t="shared" si="285"/>
        <v>0</v>
      </c>
      <c r="H374" s="18">
        <f t="shared" si="285"/>
        <v>0</v>
      </c>
      <c r="I374" s="18">
        <f t="shared" si="285"/>
        <v>0</v>
      </c>
      <c r="J374" s="18">
        <f t="shared" si="285"/>
        <v>0</v>
      </c>
      <c r="K374" s="18">
        <f t="shared" si="285"/>
        <v>0</v>
      </c>
      <c r="L374" s="18">
        <f t="shared" si="285"/>
        <v>0</v>
      </c>
      <c r="M374" s="18">
        <f t="shared" si="285"/>
        <v>0</v>
      </c>
      <c r="N374" s="18">
        <f t="shared" si="285"/>
        <v>0</v>
      </c>
      <c r="O374" s="48">
        <f t="shared" si="285"/>
        <v>0</v>
      </c>
      <c r="P374" s="65">
        <f t="shared" si="277"/>
        <v>0</v>
      </c>
      <c r="Q374" s="48">
        <f t="shared" ref="Q374:R374" si="286">SUM(Q375)</f>
        <v>0</v>
      </c>
      <c r="R374" s="48">
        <f t="shared" si="286"/>
        <v>0</v>
      </c>
      <c r="S374" s="65">
        <f t="shared" si="278"/>
        <v>0</v>
      </c>
    </row>
    <row r="375" spans="1:19" hidden="1" x14ac:dyDescent="0.25">
      <c r="A375" s="15"/>
      <c r="B375" s="16">
        <v>426211</v>
      </c>
      <c r="C375" s="17" t="s">
        <v>280</v>
      </c>
      <c r="D375" s="88"/>
      <c r="E375" s="72"/>
      <c r="F375" s="28"/>
      <c r="G375" s="28"/>
      <c r="H375" s="28"/>
      <c r="I375" s="28"/>
      <c r="J375" s="28"/>
      <c r="K375" s="28"/>
      <c r="L375" s="28"/>
      <c r="M375" s="28"/>
      <c r="N375" s="28"/>
      <c r="O375" s="54"/>
      <c r="P375" s="65">
        <f t="shared" si="277"/>
        <v>0</v>
      </c>
      <c r="Q375" s="54"/>
      <c r="R375" s="54"/>
      <c r="S375" s="65">
        <f t="shared" si="278"/>
        <v>0</v>
      </c>
    </row>
    <row r="376" spans="1:19" ht="25.5" hidden="1" x14ac:dyDescent="0.25">
      <c r="A376" s="15"/>
      <c r="B376" s="23">
        <v>426230</v>
      </c>
      <c r="C376" s="17" t="s">
        <v>281</v>
      </c>
      <c r="D376" s="83">
        <f>SUM(D377)</f>
        <v>0</v>
      </c>
      <c r="E376" s="67">
        <f t="shared" ref="E376:O376" si="287">SUM(E377)</f>
        <v>0</v>
      </c>
      <c r="F376" s="18">
        <f t="shared" si="287"/>
        <v>0</v>
      </c>
      <c r="G376" s="18">
        <f t="shared" si="287"/>
        <v>0</v>
      </c>
      <c r="H376" s="18">
        <f t="shared" si="287"/>
        <v>0</v>
      </c>
      <c r="I376" s="18">
        <f t="shared" si="287"/>
        <v>0</v>
      </c>
      <c r="J376" s="18">
        <f t="shared" si="287"/>
        <v>0</v>
      </c>
      <c r="K376" s="18">
        <f t="shared" si="287"/>
        <v>0</v>
      </c>
      <c r="L376" s="18">
        <f t="shared" si="287"/>
        <v>0</v>
      </c>
      <c r="M376" s="18">
        <f t="shared" si="287"/>
        <v>0</v>
      </c>
      <c r="N376" s="18">
        <f t="shared" si="287"/>
        <v>0</v>
      </c>
      <c r="O376" s="48">
        <f t="shared" si="287"/>
        <v>0</v>
      </c>
      <c r="P376" s="65">
        <f t="shared" si="277"/>
        <v>0</v>
      </c>
      <c r="Q376" s="48">
        <f t="shared" ref="Q376:R376" si="288">SUM(Q377)</f>
        <v>0</v>
      </c>
      <c r="R376" s="48">
        <f t="shared" si="288"/>
        <v>0</v>
      </c>
      <c r="S376" s="65">
        <f t="shared" si="278"/>
        <v>0</v>
      </c>
    </row>
    <row r="377" spans="1:19" ht="25.5" hidden="1" x14ac:dyDescent="0.25">
      <c r="A377" s="15"/>
      <c r="B377" s="23">
        <v>426231</v>
      </c>
      <c r="C377" s="17" t="s">
        <v>281</v>
      </c>
      <c r="D377" s="84"/>
      <c r="E377" s="68"/>
      <c r="F377" s="19"/>
      <c r="G377" s="19"/>
      <c r="H377" s="19"/>
      <c r="I377" s="19"/>
      <c r="J377" s="19"/>
      <c r="K377" s="19"/>
      <c r="L377" s="19"/>
      <c r="M377" s="19"/>
      <c r="N377" s="19"/>
      <c r="O377" s="49"/>
      <c r="P377" s="65">
        <f t="shared" si="277"/>
        <v>0</v>
      </c>
      <c r="Q377" s="49"/>
      <c r="R377" s="49"/>
      <c r="S377" s="65">
        <f t="shared" si="278"/>
        <v>0</v>
      </c>
    </row>
    <row r="378" spans="1:19" hidden="1" x14ac:dyDescent="0.25">
      <c r="A378" s="15"/>
      <c r="B378" s="23">
        <v>426240</v>
      </c>
      <c r="C378" s="17" t="s">
        <v>282</v>
      </c>
      <c r="D378" s="83">
        <f>SUM(D379)</f>
        <v>0</v>
      </c>
      <c r="E378" s="67">
        <f t="shared" ref="E378:O378" si="289">SUM(E379)</f>
        <v>0</v>
      </c>
      <c r="F378" s="18">
        <f t="shared" si="289"/>
        <v>0</v>
      </c>
      <c r="G378" s="18">
        <f t="shared" si="289"/>
        <v>0</v>
      </c>
      <c r="H378" s="18">
        <f t="shared" si="289"/>
        <v>0</v>
      </c>
      <c r="I378" s="18">
        <f t="shared" si="289"/>
        <v>0</v>
      </c>
      <c r="J378" s="18">
        <f t="shared" si="289"/>
        <v>0</v>
      </c>
      <c r="K378" s="18">
        <f t="shared" si="289"/>
        <v>0</v>
      </c>
      <c r="L378" s="18">
        <f t="shared" si="289"/>
        <v>0</v>
      </c>
      <c r="M378" s="18">
        <f t="shared" si="289"/>
        <v>0</v>
      </c>
      <c r="N378" s="18">
        <f t="shared" si="289"/>
        <v>0</v>
      </c>
      <c r="O378" s="48">
        <f t="shared" si="289"/>
        <v>0</v>
      </c>
      <c r="P378" s="65">
        <f t="shared" si="277"/>
        <v>0</v>
      </c>
      <c r="Q378" s="48">
        <f t="shared" ref="Q378:R378" si="290">SUM(Q379)</f>
        <v>0</v>
      </c>
      <c r="R378" s="48">
        <f t="shared" si="290"/>
        <v>0</v>
      </c>
      <c r="S378" s="65">
        <f t="shared" si="278"/>
        <v>0</v>
      </c>
    </row>
    <row r="379" spans="1:19" hidden="1" x14ac:dyDescent="0.25">
      <c r="A379" s="15"/>
      <c r="B379" s="23">
        <v>426241</v>
      </c>
      <c r="C379" s="17" t="s">
        <v>282</v>
      </c>
      <c r="D379" s="84"/>
      <c r="E379" s="68"/>
      <c r="F379" s="19"/>
      <c r="G379" s="19"/>
      <c r="H379" s="19"/>
      <c r="I379" s="19"/>
      <c r="J379" s="19"/>
      <c r="K379" s="19"/>
      <c r="L379" s="19"/>
      <c r="M379" s="19"/>
      <c r="N379" s="19"/>
      <c r="O379" s="49"/>
      <c r="P379" s="65">
        <f t="shared" si="277"/>
        <v>0</v>
      </c>
      <c r="Q379" s="49"/>
      <c r="R379" s="49"/>
      <c r="S379" s="65">
        <f t="shared" si="278"/>
        <v>0</v>
      </c>
    </row>
    <row r="380" spans="1:19" hidden="1" x14ac:dyDescent="0.25">
      <c r="A380" s="15"/>
      <c r="B380" s="23">
        <v>426250</v>
      </c>
      <c r="C380" s="17" t="s">
        <v>283</v>
      </c>
      <c r="D380" s="83">
        <f>SUM(D381)</f>
        <v>0</v>
      </c>
      <c r="E380" s="67">
        <f t="shared" ref="E380:O380" si="291">SUM(E381)</f>
        <v>0</v>
      </c>
      <c r="F380" s="18">
        <f t="shared" si="291"/>
        <v>0</v>
      </c>
      <c r="G380" s="18">
        <f t="shared" si="291"/>
        <v>0</v>
      </c>
      <c r="H380" s="18">
        <f t="shared" si="291"/>
        <v>0</v>
      </c>
      <c r="I380" s="18">
        <f t="shared" si="291"/>
        <v>0</v>
      </c>
      <c r="J380" s="18">
        <f t="shared" si="291"/>
        <v>0</v>
      </c>
      <c r="K380" s="18">
        <f t="shared" si="291"/>
        <v>0</v>
      </c>
      <c r="L380" s="18">
        <f t="shared" si="291"/>
        <v>0</v>
      </c>
      <c r="M380" s="18">
        <f t="shared" si="291"/>
        <v>0</v>
      </c>
      <c r="N380" s="18">
        <f t="shared" si="291"/>
        <v>0</v>
      </c>
      <c r="O380" s="48">
        <f t="shared" si="291"/>
        <v>0</v>
      </c>
      <c r="P380" s="65">
        <f t="shared" si="277"/>
        <v>0</v>
      </c>
      <c r="Q380" s="48">
        <f t="shared" ref="Q380:R380" si="292">SUM(Q381)</f>
        <v>0</v>
      </c>
      <c r="R380" s="48">
        <f t="shared" si="292"/>
        <v>0</v>
      </c>
      <c r="S380" s="65">
        <f t="shared" si="278"/>
        <v>0</v>
      </c>
    </row>
    <row r="381" spans="1:19" hidden="1" x14ac:dyDescent="0.25">
      <c r="A381" s="15"/>
      <c r="B381" s="23">
        <v>426251</v>
      </c>
      <c r="C381" s="17" t="s">
        <v>283</v>
      </c>
      <c r="D381" s="84"/>
      <c r="E381" s="68"/>
      <c r="F381" s="19"/>
      <c r="G381" s="19"/>
      <c r="H381" s="19"/>
      <c r="I381" s="19"/>
      <c r="J381" s="19"/>
      <c r="K381" s="19"/>
      <c r="L381" s="19"/>
      <c r="M381" s="19"/>
      <c r="N381" s="19"/>
      <c r="O381" s="49"/>
      <c r="P381" s="65">
        <f t="shared" si="277"/>
        <v>0</v>
      </c>
      <c r="Q381" s="49"/>
      <c r="R381" s="49"/>
      <c r="S381" s="65">
        <f t="shared" si="278"/>
        <v>0</v>
      </c>
    </row>
    <row r="382" spans="1:19" ht="27" hidden="1" customHeight="1" x14ac:dyDescent="0.25">
      <c r="A382" s="15"/>
      <c r="B382" s="23">
        <v>426290</v>
      </c>
      <c r="C382" s="17" t="s">
        <v>284</v>
      </c>
      <c r="D382" s="85">
        <f>SUM(D383)</f>
        <v>0</v>
      </c>
      <c r="E382" s="69">
        <f t="shared" ref="E382:O382" si="293">SUM(E383)</f>
        <v>0</v>
      </c>
      <c r="F382" s="20">
        <f t="shared" si="293"/>
        <v>0</v>
      </c>
      <c r="G382" s="20">
        <f t="shared" si="293"/>
        <v>0</v>
      </c>
      <c r="H382" s="20">
        <f t="shared" si="293"/>
        <v>0</v>
      </c>
      <c r="I382" s="20">
        <f t="shared" si="293"/>
        <v>0</v>
      </c>
      <c r="J382" s="20">
        <f t="shared" si="293"/>
        <v>0</v>
      </c>
      <c r="K382" s="20">
        <f t="shared" si="293"/>
        <v>0</v>
      </c>
      <c r="L382" s="20">
        <f t="shared" si="293"/>
        <v>0</v>
      </c>
      <c r="M382" s="20">
        <f t="shared" si="293"/>
        <v>0</v>
      </c>
      <c r="N382" s="20">
        <f t="shared" si="293"/>
        <v>0</v>
      </c>
      <c r="O382" s="50">
        <f t="shared" si="293"/>
        <v>0</v>
      </c>
      <c r="P382" s="65">
        <f t="shared" si="277"/>
        <v>0</v>
      </c>
      <c r="Q382" s="50">
        <f t="shared" ref="Q382:R382" si="294">SUM(Q383)</f>
        <v>0</v>
      </c>
      <c r="R382" s="50">
        <f t="shared" si="294"/>
        <v>0</v>
      </c>
      <c r="S382" s="65">
        <f t="shared" si="278"/>
        <v>0</v>
      </c>
    </row>
    <row r="383" spans="1:19" ht="29.25" hidden="1" customHeight="1" x14ac:dyDescent="0.25">
      <c r="A383" s="15"/>
      <c r="B383" s="23">
        <v>426291</v>
      </c>
      <c r="C383" s="17" t="s">
        <v>284</v>
      </c>
      <c r="D383" s="84"/>
      <c r="E383" s="68"/>
      <c r="F383" s="19"/>
      <c r="G383" s="19"/>
      <c r="H383" s="19"/>
      <c r="I383" s="19"/>
      <c r="J383" s="19"/>
      <c r="K383" s="19"/>
      <c r="L383" s="19"/>
      <c r="M383" s="19"/>
      <c r="N383" s="19"/>
      <c r="O383" s="49"/>
      <c r="P383" s="65">
        <f t="shared" si="277"/>
        <v>0</v>
      </c>
      <c r="Q383" s="49"/>
      <c r="R383" s="49"/>
      <c r="S383" s="65">
        <f t="shared" si="278"/>
        <v>0</v>
      </c>
    </row>
    <row r="384" spans="1:19" ht="25.5" hidden="1" x14ac:dyDescent="0.25">
      <c r="A384" s="11"/>
      <c r="B384" s="35">
        <v>426300</v>
      </c>
      <c r="C384" s="13" t="s">
        <v>285</v>
      </c>
      <c r="D384" s="82">
        <f>SUM(D385,D388)</f>
        <v>0</v>
      </c>
      <c r="E384" s="66">
        <f t="shared" ref="E384:O384" si="295">SUM(E385,E388)</f>
        <v>0</v>
      </c>
      <c r="F384" s="14">
        <f t="shared" si="295"/>
        <v>0</v>
      </c>
      <c r="G384" s="14">
        <f t="shared" si="295"/>
        <v>0</v>
      </c>
      <c r="H384" s="14">
        <f t="shared" si="295"/>
        <v>0</v>
      </c>
      <c r="I384" s="14">
        <f t="shared" si="295"/>
        <v>0</v>
      </c>
      <c r="J384" s="14">
        <f t="shared" si="295"/>
        <v>0</v>
      </c>
      <c r="K384" s="14">
        <f t="shared" si="295"/>
        <v>0</v>
      </c>
      <c r="L384" s="14">
        <f t="shared" si="295"/>
        <v>0</v>
      </c>
      <c r="M384" s="14">
        <f t="shared" si="295"/>
        <v>0</v>
      </c>
      <c r="N384" s="14">
        <f t="shared" si="295"/>
        <v>0</v>
      </c>
      <c r="O384" s="47">
        <f t="shared" si="295"/>
        <v>0</v>
      </c>
      <c r="P384" s="65">
        <f t="shared" si="277"/>
        <v>0</v>
      </c>
      <c r="Q384" s="47">
        <f t="shared" ref="Q384:R384" si="296">SUM(Q385,Q388)</f>
        <v>0</v>
      </c>
      <c r="R384" s="47">
        <f t="shared" si="296"/>
        <v>0</v>
      </c>
      <c r="S384" s="65">
        <f t="shared" si="278"/>
        <v>0</v>
      </c>
    </row>
    <row r="385" spans="1:19" hidden="1" x14ac:dyDescent="0.25">
      <c r="A385" s="15"/>
      <c r="B385" s="16">
        <v>426310</v>
      </c>
      <c r="C385" s="17" t="s">
        <v>286</v>
      </c>
      <c r="D385" s="83">
        <f>SUM(D386:D387)</f>
        <v>0</v>
      </c>
      <c r="E385" s="67">
        <f t="shared" ref="E385:O385" si="297">SUM(E386:E387)</f>
        <v>0</v>
      </c>
      <c r="F385" s="18">
        <f t="shared" si="297"/>
        <v>0</v>
      </c>
      <c r="G385" s="18">
        <f t="shared" si="297"/>
        <v>0</v>
      </c>
      <c r="H385" s="18">
        <f t="shared" si="297"/>
        <v>0</v>
      </c>
      <c r="I385" s="18">
        <f t="shared" si="297"/>
        <v>0</v>
      </c>
      <c r="J385" s="18">
        <f t="shared" si="297"/>
        <v>0</v>
      </c>
      <c r="K385" s="18">
        <f t="shared" si="297"/>
        <v>0</v>
      </c>
      <c r="L385" s="18">
        <f t="shared" si="297"/>
        <v>0</v>
      </c>
      <c r="M385" s="18">
        <f t="shared" si="297"/>
        <v>0</v>
      </c>
      <c r="N385" s="18">
        <f t="shared" si="297"/>
        <v>0</v>
      </c>
      <c r="O385" s="48">
        <f t="shared" si="297"/>
        <v>0</v>
      </c>
      <c r="P385" s="65">
        <f t="shared" si="277"/>
        <v>0</v>
      </c>
      <c r="Q385" s="48">
        <f t="shared" ref="Q385:R385" si="298">SUM(Q386:Q387)</f>
        <v>0</v>
      </c>
      <c r="R385" s="48">
        <f t="shared" si="298"/>
        <v>0</v>
      </c>
      <c r="S385" s="65">
        <f t="shared" si="278"/>
        <v>0</v>
      </c>
    </row>
    <row r="386" spans="1:19" ht="49.5" hidden="1" customHeight="1" x14ac:dyDescent="0.25">
      <c r="A386" s="15"/>
      <c r="B386" s="16">
        <v>426311</v>
      </c>
      <c r="C386" s="17" t="s">
        <v>596</v>
      </c>
      <c r="D386" s="84"/>
      <c r="E386" s="68"/>
      <c r="F386" s="19"/>
      <c r="G386" s="19"/>
      <c r="H386" s="19"/>
      <c r="I386" s="19"/>
      <c r="J386" s="19"/>
      <c r="K386" s="19"/>
      <c r="L386" s="19"/>
      <c r="M386" s="19"/>
      <c r="N386" s="19"/>
      <c r="O386" s="49"/>
      <c r="P386" s="65">
        <f t="shared" si="277"/>
        <v>0</v>
      </c>
      <c r="Q386" s="49"/>
      <c r="R386" s="49"/>
      <c r="S386" s="65">
        <f t="shared" si="278"/>
        <v>0</v>
      </c>
    </row>
    <row r="387" spans="1:19" ht="36" hidden="1" customHeight="1" x14ac:dyDescent="0.25">
      <c r="A387" s="15"/>
      <c r="B387" s="16">
        <v>426312</v>
      </c>
      <c r="C387" s="17" t="s">
        <v>287</v>
      </c>
      <c r="D387" s="84"/>
      <c r="E387" s="68"/>
      <c r="F387" s="19"/>
      <c r="G387" s="19"/>
      <c r="H387" s="19"/>
      <c r="I387" s="19"/>
      <c r="J387" s="19"/>
      <c r="K387" s="19"/>
      <c r="L387" s="19"/>
      <c r="M387" s="19"/>
      <c r="N387" s="19"/>
      <c r="O387" s="49"/>
      <c r="P387" s="65">
        <f t="shared" si="277"/>
        <v>0</v>
      </c>
      <c r="Q387" s="49"/>
      <c r="R387" s="49"/>
      <c r="S387" s="65">
        <f t="shared" si="278"/>
        <v>0</v>
      </c>
    </row>
    <row r="388" spans="1:19" hidden="1" x14ac:dyDescent="0.25">
      <c r="A388" s="15"/>
      <c r="B388" s="16">
        <v>426320</v>
      </c>
      <c r="C388" s="17" t="s">
        <v>288</v>
      </c>
      <c r="D388" s="83">
        <f>SUM(D389)</f>
        <v>0</v>
      </c>
      <c r="E388" s="67">
        <f t="shared" ref="E388:O388" si="299">SUM(E389)</f>
        <v>0</v>
      </c>
      <c r="F388" s="18">
        <f t="shared" si="299"/>
        <v>0</v>
      </c>
      <c r="G388" s="18">
        <f t="shared" si="299"/>
        <v>0</v>
      </c>
      <c r="H388" s="18">
        <f t="shared" si="299"/>
        <v>0</v>
      </c>
      <c r="I388" s="18">
        <f t="shared" si="299"/>
        <v>0</v>
      </c>
      <c r="J388" s="18">
        <f t="shared" si="299"/>
        <v>0</v>
      </c>
      <c r="K388" s="18">
        <f t="shared" si="299"/>
        <v>0</v>
      </c>
      <c r="L388" s="18">
        <f t="shared" si="299"/>
        <v>0</v>
      </c>
      <c r="M388" s="18">
        <f t="shared" si="299"/>
        <v>0</v>
      </c>
      <c r="N388" s="18">
        <f t="shared" si="299"/>
        <v>0</v>
      </c>
      <c r="O388" s="48">
        <f t="shared" si="299"/>
        <v>0</v>
      </c>
      <c r="P388" s="65">
        <f t="shared" si="277"/>
        <v>0</v>
      </c>
      <c r="Q388" s="48">
        <f t="shared" ref="Q388:R388" si="300">SUM(Q389)</f>
        <v>0</v>
      </c>
      <c r="R388" s="48">
        <f t="shared" si="300"/>
        <v>0</v>
      </c>
      <c r="S388" s="65">
        <f t="shared" si="278"/>
        <v>0</v>
      </c>
    </row>
    <row r="389" spans="1:19" ht="25.5" hidden="1" x14ac:dyDescent="0.25">
      <c r="A389" s="15"/>
      <c r="B389" s="16">
        <v>426321</v>
      </c>
      <c r="C389" s="17" t="s">
        <v>289</v>
      </c>
      <c r="D389" s="84"/>
      <c r="E389" s="68"/>
      <c r="F389" s="19"/>
      <c r="G389" s="19"/>
      <c r="H389" s="19"/>
      <c r="I389" s="19"/>
      <c r="J389" s="19"/>
      <c r="K389" s="19"/>
      <c r="L389" s="19"/>
      <c r="M389" s="19"/>
      <c r="N389" s="19"/>
      <c r="O389" s="49"/>
      <c r="P389" s="65">
        <f t="shared" si="277"/>
        <v>0</v>
      </c>
      <c r="Q389" s="49"/>
      <c r="R389" s="49"/>
      <c r="S389" s="65">
        <f t="shared" si="278"/>
        <v>0</v>
      </c>
    </row>
    <row r="390" spans="1:19" hidden="1" x14ac:dyDescent="0.25">
      <c r="A390" s="11"/>
      <c r="B390" s="35">
        <v>426400</v>
      </c>
      <c r="C390" s="13" t="s">
        <v>290</v>
      </c>
      <c r="D390" s="82">
        <f>SUM(D391,D395)</f>
        <v>0</v>
      </c>
      <c r="E390" s="66">
        <f t="shared" ref="E390:O390" si="301">SUM(E391,E395)</f>
        <v>0</v>
      </c>
      <c r="F390" s="14">
        <f t="shared" si="301"/>
        <v>0</v>
      </c>
      <c r="G390" s="14">
        <f t="shared" si="301"/>
        <v>0</v>
      </c>
      <c r="H390" s="14">
        <f t="shared" si="301"/>
        <v>0</v>
      </c>
      <c r="I390" s="14">
        <f t="shared" si="301"/>
        <v>0</v>
      </c>
      <c r="J390" s="14">
        <f t="shared" si="301"/>
        <v>0</v>
      </c>
      <c r="K390" s="14">
        <f t="shared" si="301"/>
        <v>0</v>
      </c>
      <c r="L390" s="14">
        <f t="shared" si="301"/>
        <v>0</v>
      </c>
      <c r="M390" s="14">
        <f t="shared" si="301"/>
        <v>0</v>
      </c>
      <c r="N390" s="14">
        <f t="shared" si="301"/>
        <v>0</v>
      </c>
      <c r="O390" s="47">
        <f t="shared" si="301"/>
        <v>0</v>
      </c>
      <c r="P390" s="65">
        <f t="shared" si="277"/>
        <v>0</v>
      </c>
      <c r="Q390" s="47">
        <f t="shared" ref="Q390:R390" si="302">SUM(Q391,Q395)</f>
        <v>0</v>
      </c>
      <c r="R390" s="47">
        <f t="shared" si="302"/>
        <v>0</v>
      </c>
      <c r="S390" s="65">
        <f t="shared" si="278"/>
        <v>0</v>
      </c>
    </row>
    <row r="391" spans="1:19" hidden="1" x14ac:dyDescent="0.25">
      <c r="A391" s="15"/>
      <c r="B391" s="16">
        <v>426410</v>
      </c>
      <c r="C391" s="17" t="s">
        <v>291</v>
      </c>
      <c r="D391" s="83">
        <f>SUM(D392:D394)</f>
        <v>0</v>
      </c>
      <c r="E391" s="67">
        <f t="shared" ref="E391:O391" si="303">SUM(E392:E394)</f>
        <v>0</v>
      </c>
      <c r="F391" s="18">
        <f t="shared" si="303"/>
        <v>0</v>
      </c>
      <c r="G391" s="18">
        <f t="shared" si="303"/>
        <v>0</v>
      </c>
      <c r="H391" s="18">
        <f t="shared" si="303"/>
        <v>0</v>
      </c>
      <c r="I391" s="18">
        <f t="shared" si="303"/>
        <v>0</v>
      </c>
      <c r="J391" s="18">
        <f t="shared" si="303"/>
        <v>0</v>
      </c>
      <c r="K391" s="18">
        <f t="shared" si="303"/>
        <v>0</v>
      </c>
      <c r="L391" s="18">
        <f t="shared" si="303"/>
        <v>0</v>
      </c>
      <c r="M391" s="18">
        <f t="shared" si="303"/>
        <v>0</v>
      </c>
      <c r="N391" s="18">
        <f t="shared" si="303"/>
        <v>0</v>
      </c>
      <c r="O391" s="48">
        <f t="shared" si="303"/>
        <v>0</v>
      </c>
      <c r="P391" s="65">
        <f t="shared" si="277"/>
        <v>0</v>
      </c>
      <c r="Q391" s="48">
        <f t="shared" ref="Q391:R391" si="304">SUM(Q392:Q394)</f>
        <v>0</v>
      </c>
      <c r="R391" s="48">
        <f t="shared" si="304"/>
        <v>0</v>
      </c>
      <c r="S391" s="65">
        <f t="shared" si="278"/>
        <v>0</v>
      </c>
    </row>
    <row r="392" spans="1:19" hidden="1" x14ac:dyDescent="0.25">
      <c r="A392" s="15"/>
      <c r="B392" s="16">
        <v>426411</v>
      </c>
      <c r="C392" s="17" t="s">
        <v>292</v>
      </c>
      <c r="D392" s="84"/>
      <c r="E392" s="68"/>
      <c r="F392" s="19"/>
      <c r="G392" s="19"/>
      <c r="H392" s="19"/>
      <c r="I392" s="19"/>
      <c r="J392" s="19"/>
      <c r="K392" s="19"/>
      <c r="L392" s="19"/>
      <c r="M392" s="19"/>
      <c r="N392" s="19"/>
      <c r="O392" s="49"/>
      <c r="P392" s="65">
        <f t="shared" si="277"/>
        <v>0</v>
      </c>
      <c r="Q392" s="49"/>
      <c r="R392" s="49"/>
      <c r="S392" s="65">
        <f t="shared" si="278"/>
        <v>0</v>
      </c>
    </row>
    <row r="393" spans="1:19" hidden="1" x14ac:dyDescent="0.25">
      <c r="A393" s="15"/>
      <c r="B393" s="16">
        <v>426412</v>
      </c>
      <c r="C393" s="17" t="s">
        <v>293</v>
      </c>
      <c r="D393" s="84"/>
      <c r="E393" s="68"/>
      <c r="F393" s="19"/>
      <c r="G393" s="19"/>
      <c r="H393" s="19"/>
      <c r="I393" s="19"/>
      <c r="J393" s="19"/>
      <c r="K393" s="19"/>
      <c r="L393" s="19"/>
      <c r="M393" s="19"/>
      <c r="N393" s="19"/>
      <c r="O393" s="49"/>
      <c r="P393" s="65">
        <f t="shared" si="277"/>
        <v>0</v>
      </c>
      <c r="Q393" s="49"/>
      <c r="R393" s="49"/>
      <c r="S393" s="65">
        <f t="shared" si="278"/>
        <v>0</v>
      </c>
    </row>
    <row r="394" spans="1:19" hidden="1" x14ac:dyDescent="0.25">
      <c r="A394" s="15"/>
      <c r="B394" s="16">
        <v>426413</v>
      </c>
      <c r="C394" s="17" t="s">
        <v>294</v>
      </c>
      <c r="D394" s="84"/>
      <c r="E394" s="68"/>
      <c r="F394" s="19"/>
      <c r="G394" s="19"/>
      <c r="H394" s="19"/>
      <c r="I394" s="19"/>
      <c r="J394" s="19"/>
      <c r="K394" s="19"/>
      <c r="L394" s="19"/>
      <c r="M394" s="19"/>
      <c r="N394" s="19"/>
      <c r="O394" s="49"/>
      <c r="P394" s="65">
        <f t="shared" si="277"/>
        <v>0</v>
      </c>
      <c r="Q394" s="49"/>
      <c r="R394" s="49"/>
      <c r="S394" s="65">
        <f t="shared" si="278"/>
        <v>0</v>
      </c>
    </row>
    <row r="395" spans="1:19" ht="25.5" hidden="1" x14ac:dyDescent="0.25">
      <c r="A395" s="15"/>
      <c r="B395" s="16">
        <v>426490</v>
      </c>
      <c r="C395" s="17" t="s">
        <v>295</v>
      </c>
      <c r="D395" s="83">
        <f>SUM(D396)</f>
        <v>0</v>
      </c>
      <c r="E395" s="67">
        <f t="shared" ref="E395:O395" si="305">SUM(E396)</f>
        <v>0</v>
      </c>
      <c r="F395" s="18">
        <f t="shared" si="305"/>
        <v>0</v>
      </c>
      <c r="G395" s="18">
        <f t="shared" si="305"/>
        <v>0</v>
      </c>
      <c r="H395" s="18">
        <f t="shared" si="305"/>
        <v>0</v>
      </c>
      <c r="I395" s="18">
        <f t="shared" si="305"/>
        <v>0</v>
      </c>
      <c r="J395" s="18">
        <f t="shared" si="305"/>
        <v>0</v>
      </c>
      <c r="K395" s="18">
        <f t="shared" si="305"/>
        <v>0</v>
      </c>
      <c r="L395" s="18">
        <f t="shared" si="305"/>
        <v>0</v>
      </c>
      <c r="M395" s="18">
        <f t="shared" si="305"/>
        <v>0</v>
      </c>
      <c r="N395" s="18">
        <f t="shared" si="305"/>
        <v>0</v>
      </c>
      <c r="O395" s="48">
        <f t="shared" si="305"/>
        <v>0</v>
      </c>
      <c r="P395" s="65">
        <f t="shared" si="277"/>
        <v>0</v>
      </c>
      <c r="Q395" s="48">
        <f t="shared" ref="Q395:R395" si="306">SUM(Q396)</f>
        <v>0</v>
      </c>
      <c r="R395" s="48">
        <f t="shared" si="306"/>
        <v>0</v>
      </c>
      <c r="S395" s="65">
        <f t="shared" si="278"/>
        <v>0</v>
      </c>
    </row>
    <row r="396" spans="1:19" ht="38.25" hidden="1" x14ac:dyDescent="0.25">
      <c r="A396" s="15"/>
      <c r="B396" s="16">
        <v>426491</v>
      </c>
      <c r="C396" s="17" t="s">
        <v>597</v>
      </c>
      <c r="D396" s="84"/>
      <c r="E396" s="68"/>
      <c r="F396" s="19"/>
      <c r="G396" s="19"/>
      <c r="H396" s="19"/>
      <c r="I396" s="19"/>
      <c r="J396" s="19"/>
      <c r="K396" s="19"/>
      <c r="L396" s="19"/>
      <c r="M396" s="19"/>
      <c r="N396" s="19"/>
      <c r="O396" s="49"/>
      <c r="P396" s="65">
        <f t="shared" si="277"/>
        <v>0</v>
      </c>
      <c r="Q396" s="49"/>
      <c r="R396" s="49"/>
      <c r="S396" s="65">
        <f t="shared" si="278"/>
        <v>0</v>
      </c>
    </row>
    <row r="397" spans="1:19" ht="25.5" hidden="1" x14ac:dyDescent="0.25">
      <c r="A397" s="11"/>
      <c r="B397" s="35">
        <v>426600</v>
      </c>
      <c r="C397" s="13" t="s">
        <v>296</v>
      </c>
      <c r="D397" s="82">
        <f>SUM(D398,D400,D402)</f>
        <v>0</v>
      </c>
      <c r="E397" s="66">
        <f t="shared" ref="E397:O397" si="307">SUM(E398,E400,E402)</f>
        <v>0</v>
      </c>
      <c r="F397" s="14">
        <f t="shared" si="307"/>
        <v>0</v>
      </c>
      <c r="G397" s="14">
        <f t="shared" si="307"/>
        <v>0</v>
      </c>
      <c r="H397" s="14">
        <f t="shared" si="307"/>
        <v>0</v>
      </c>
      <c r="I397" s="14">
        <f t="shared" si="307"/>
        <v>0</v>
      </c>
      <c r="J397" s="14">
        <f t="shared" si="307"/>
        <v>0</v>
      </c>
      <c r="K397" s="14">
        <f t="shared" si="307"/>
        <v>0</v>
      </c>
      <c r="L397" s="14">
        <f t="shared" si="307"/>
        <v>0</v>
      </c>
      <c r="M397" s="14">
        <f t="shared" si="307"/>
        <v>0</v>
      </c>
      <c r="N397" s="14">
        <f t="shared" si="307"/>
        <v>0</v>
      </c>
      <c r="O397" s="47">
        <f t="shared" si="307"/>
        <v>0</v>
      </c>
      <c r="P397" s="65">
        <f t="shared" si="277"/>
        <v>0</v>
      </c>
      <c r="Q397" s="47">
        <f t="shared" ref="Q397:R397" si="308">SUM(Q398,Q400,Q402)</f>
        <v>0</v>
      </c>
      <c r="R397" s="47">
        <f t="shared" si="308"/>
        <v>0</v>
      </c>
      <c r="S397" s="65">
        <f t="shared" si="278"/>
        <v>0</v>
      </c>
    </row>
    <row r="398" spans="1:19" hidden="1" x14ac:dyDescent="0.25">
      <c r="A398" s="15"/>
      <c r="B398" s="16">
        <v>426610</v>
      </c>
      <c r="C398" s="17" t="s">
        <v>288</v>
      </c>
      <c r="D398" s="83">
        <f>SUM(D399)</f>
        <v>0</v>
      </c>
      <c r="E398" s="67">
        <f t="shared" ref="E398:O398" si="309">SUM(E399)</f>
        <v>0</v>
      </c>
      <c r="F398" s="18">
        <f t="shared" si="309"/>
        <v>0</v>
      </c>
      <c r="G398" s="18">
        <f t="shared" si="309"/>
        <v>0</v>
      </c>
      <c r="H398" s="18">
        <f t="shared" si="309"/>
        <v>0</v>
      </c>
      <c r="I398" s="18">
        <f t="shared" si="309"/>
        <v>0</v>
      </c>
      <c r="J398" s="18">
        <f t="shared" si="309"/>
        <v>0</v>
      </c>
      <c r="K398" s="18">
        <f t="shared" si="309"/>
        <v>0</v>
      </c>
      <c r="L398" s="18">
        <f t="shared" si="309"/>
        <v>0</v>
      </c>
      <c r="M398" s="18">
        <f t="shared" si="309"/>
        <v>0</v>
      </c>
      <c r="N398" s="18">
        <f t="shared" si="309"/>
        <v>0</v>
      </c>
      <c r="O398" s="48">
        <f t="shared" si="309"/>
        <v>0</v>
      </c>
      <c r="P398" s="65">
        <f t="shared" si="277"/>
        <v>0</v>
      </c>
      <c r="Q398" s="48">
        <f t="shared" ref="Q398:R398" si="310">SUM(Q399)</f>
        <v>0</v>
      </c>
      <c r="R398" s="48">
        <f t="shared" si="310"/>
        <v>0</v>
      </c>
      <c r="S398" s="65">
        <f t="shared" si="278"/>
        <v>0</v>
      </c>
    </row>
    <row r="399" spans="1:19" ht="116.25" hidden="1" customHeight="1" x14ac:dyDescent="0.25">
      <c r="A399" s="15"/>
      <c r="B399" s="16">
        <v>426611</v>
      </c>
      <c r="C399" s="17" t="s">
        <v>598</v>
      </c>
      <c r="D399" s="84"/>
      <c r="E399" s="68"/>
      <c r="F399" s="19"/>
      <c r="G399" s="19"/>
      <c r="H399" s="19"/>
      <c r="I399" s="19"/>
      <c r="J399" s="19"/>
      <c r="K399" s="19"/>
      <c r="L399" s="19"/>
      <c r="M399" s="19"/>
      <c r="N399" s="19"/>
      <c r="O399" s="49"/>
      <c r="P399" s="65">
        <f t="shared" si="277"/>
        <v>0</v>
      </c>
      <c r="Q399" s="49"/>
      <c r="R399" s="49"/>
      <c r="S399" s="65">
        <f t="shared" si="278"/>
        <v>0</v>
      </c>
    </row>
    <row r="400" spans="1:19" hidden="1" x14ac:dyDescent="0.25">
      <c r="A400" s="15"/>
      <c r="B400" s="16">
        <v>426620</v>
      </c>
      <c r="C400" s="17" t="s">
        <v>297</v>
      </c>
      <c r="D400" s="83">
        <f>SUM(D401)</f>
        <v>0</v>
      </c>
      <c r="E400" s="67">
        <f t="shared" ref="E400:O400" si="311">SUM(E401)</f>
        <v>0</v>
      </c>
      <c r="F400" s="18">
        <f t="shared" si="311"/>
        <v>0</v>
      </c>
      <c r="G400" s="18">
        <f t="shared" si="311"/>
        <v>0</v>
      </c>
      <c r="H400" s="18">
        <f t="shared" si="311"/>
        <v>0</v>
      </c>
      <c r="I400" s="18">
        <f t="shared" si="311"/>
        <v>0</v>
      </c>
      <c r="J400" s="18">
        <f t="shared" si="311"/>
        <v>0</v>
      </c>
      <c r="K400" s="18">
        <f t="shared" si="311"/>
        <v>0</v>
      </c>
      <c r="L400" s="18">
        <f t="shared" si="311"/>
        <v>0</v>
      </c>
      <c r="M400" s="18">
        <f t="shared" si="311"/>
        <v>0</v>
      </c>
      <c r="N400" s="18">
        <f t="shared" si="311"/>
        <v>0</v>
      </c>
      <c r="O400" s="48">
        <f t="shared" si="311"/>
        <v>0</v>
      </c>
      <c r="P400" s="65">
        <f t="shared" si="277"/>
        <v>0</v>
      </c>
      <c r="Q400" s="48">
        <f t="shared" ref="Q400:R400" si="312">SUM(Q401)</f>
        <v>0</v>
      </c>
      <c r="R400" s="48">
        <f t="shared" si="312"/>
        <v>0</v>
      </c>
      <c r="S400" s="65">
        <f t="shared" si="278"/>
        <v>0</v>
      </c>
    </row>
    <row r="401" spans="1:19" hidden="1" x14ac:dyDescent="0.25">
      <c r="A401" s="15"/>
      <c r="B401" s="16">
        <v>426621</v>
      </c>
      <c r="C401" s="17" t="s">
        <v>298</v>
      </c>
      <c r="D401" s="84"/>
      <c r="E401" s="68"/>
      <c r="F401" s="19"/>
      <c r="G401" s="19"/>
      <c r="H401" s="19"/>
      <c r="I401" s="19"/>
      <c r="J401" s="19"/>
      <c r="K401" s="19"/>
      <c r="L401" s="19"/>
      <c r="M401" s="19"/>
      <c r="N401" s="19"/>
      <c r="O401" s="49"/>
      <c r="P401" s="65">
        <f t="shared" si="277"/>
        <v>0</v>
      </c>
      <c r="Q401" s="49"/>
      <c r="R401" s="49"/>
      <c r="S401" s="65">
        <f t="shared" si="278"/>
        <v>0</v>
      </c>
    </row>
    <row r="402" spans="1:19" hidden="1" x14ac:dyDescent="0.25">
      <c r="A402" s="15"/>
      <c r="B402" s="16">
        <v>426630</v>
      </c>
      <c r="C402" s="17" t="s">
        <v>299</v>
      </c>
      <c r="D402" s="83">
        <f>SUM(D403)</f>
        <v>0</v>
      </c>
      <c r="E402" s="67">
        <f t="shared" ref="E402:O402" si="313">SUM(E403)</f>
        <v>0</v>
      </c>
      <c r="F402" s="18">
        <f t="shared" si="313"/>
        <v>0</v>
      </c>
      <c r="G402" s="18">
        <f t="shared" si="313"/>
        <v>0</v>
      </c>
      <c r="H402" s="18">
        <f t="shared" si="313"/>
        <v>0</v>
      </c>
      <c r="I402" s="18">
        <f t="shared" si="313"/>
        <v>0</v>
      </c>
      <c r="J402" s="18">
        <f t="shared" si="313"/>
        <v>0</v>
      </c>
      <c r="K402" s="18">
        <f t="shared" si="313"/>
        <v>0</v>
      </c>
      <c r="L402" s="18">
        <f t="shared" si="313"/>
        <v>0</v>
      </c>
      <c r="M402" s="18">
        <f t="shared" si="313"/>
        <v>0</v>
      </c>
      <c r="N402" s="18">
        <f t="shared" si="313"/>
        <v>0</v>
      </c>
      <c r="O402" s="48">
        <f t="shared" si="313"/>
        <v>0</v>
      </c>
      <c r="P402" s="65">
        <f t="shared" si="277"/>
        <v>0</v>
      </c>
      <c r="Q402" s="48">
        <f t="shared" ref="Q402:R402" si="314">SUM(Q403)</f>
        <v>0</v>
      </c>
      <c r="R402" s="48">
        <f t="shared" si="314"/>
        <v>0</v>
      </c>
      <c r="S402" s="65">
        <f t="shared" si="278"/>
        <v>0</v>
      </c>
    </row>
    <row r="403" spans="1:19" hidden="1" x14ac:dyDescent="0.25">
      <c r="A403" s="15"/>
      <c r="B403" s="16">
        <v>426631</v>
      </c>
      <c r="C403" s="17" t="s">
        <v>599</v>
      </c>
      <c r="D403" s="84"/>
      <c r="E403" s="68"/>
      <c r="F403" s="19"/>
      <c r="G403" s="19"/>
      <c r="H403" s="19"/>
      <c r="I403" s="19"/>
      <c r="J403" s="19"/>
      <c r="K403" s="19"/>
      <c r="L403" s="19"/>
      <c r="M403" s="19"/>
      <c r="N403" s="19"/>
      <c r="O403" s="49"/>
      <c r="P403" s="65">
        <f t="shared" si="277"/>
        <v>0</v>
      </c>
      <c r="Q403" s="49"/>
      <c r="R403" s="49"/>
      <c r="S403" s="65">
        <f t="shared" si="278"/>
        <v>0</v>
      </c>
    </row>
    <row r="404" spans="1:19" s="119" customFormat="1" ht="25.5" hidden="1" x14ac:dyDescent="0.25">
      <c r="A404" s="114"/>
      <c r="B404" s="115">
        <v>426700</v>
      </c>
      <c r="C404" s="116" t="s">
        <v>500</v>
      </c>
      <c r="D404" s="117">
        <f>SUM(D405)</f>
        <v>0</v>
      </c>
      <c r="E404" s="120">
        <f t="shared" ref="E404:O405" si="315">SUM(E405)</f>
        <v>0</v>
      </c>
      <c r="F404" s="118">
        <f t="shared" si="315"/>
        <v>0</v>
      </c>
      <c r="G404" s="118">
        <f t="shared" si="315"/>
        <v>0</v>
      </c>
      <c r="H404" s="118">
        <f t="shared" si="315"/>
        <v>0</v>
      </c>
      <c r="I404" s="118">
        <f t="shared" si="315"/>
        <v>0</v>
      </c>
      <c r="J404" s="118">
        <f t="shared" si="315"/>
        <v>0</v>
      </c>
      <c r="K404" s="118">
        <f t="shared" si="315"/>
        <v>0</v>
      </c>
      <c r="L404" s="118">
        <f t="shared" si="315"/>
        <v>0</v>
      </c>
      <c r="M404" s="118">
        <f t="shared" si="315"/>
        <v>0</v>
      </c>
      <c r="N404" s="118">
        <f t="shared" si="315"/>
        <v>0</v>
      </c>
      <c r="O404" s="121">
        <f t="shared" si="315"/>
        <v>0</v>
      </c>
      <c r="P404" s="65">
        <f t="shared" si="277"/>
        <v>0</v>
      </c>
      <c r="Q404" s="118">
        <f t="shared" ref="Q404:R405" si="316">SUM(Q405)</f>
        <v>0</v>
      </c>
      <c r="R404" s="118">
        <f t="shared" si="316"/>
        <v>0</v>
      </c>
      <c r="S404" s="65">
        <f t="shared" si="278"/>
        <v>0</v>
      </c>
    </row>
    <row r="405" spans="1:19" ht="25.5" hidden="1" x14ac:dyDescent="0.25">
      <c r="A405" s="15"/>
      <c r="B405" s="16">
        <v>426790</v>
      </c>
      <c r="C405" s="17" t="s">
        <v>501</v>
      </c>
      <c r="D405" s="85">
        <f>SUM(D406)</f>
        <v>0</v>
      </c>
      <c r="E405" s="104">
        <f t="shared" si="315"/>
        <v>0</v>
      </c>
      <c r="F405" s="20">
        <f t="shared" si="315"/>
        <v>0</v>
      </c>
      <c r="G405" s="20">
        <f t="shared" si="315"/>
        <v>0</v>
      </c>
      <c r="H405" s="20">
        <f t="shared" si="315"/>
        <v>0</v>
      </c>
      <c r="I405" s="20">
        <f t="shared" si="315"/>
        <v>0</v>
      </c>
      <c r="J405" s="20">
        <f t="shared" si="315"/>
        <v>0</v>
      </c>
      <c r="K405" s="20">
        <f t="shared" si="315"/>
        <v>0</v>
      </c>
      <c r="L405" s="20">
        <f t="shared" si="315"/>
        <v>0</v>
      </c>
      <c r="M405" s="20">
        <f t="shared" si="315"/>
        <v>0</v>
      </c>
      <c r="N405" s="20">
        <f t="shared" si="315"/>
        <v>0</v>
      </c>
      <c r="O405" s="105">
        <f t="shared" si="315"/>
        <v>0</v>
      </c>
      <c r="P405" s="65">
        <f t="shared" si="277"/>
        <v>0</v>
      </c>
      <c r="Q405" s="20">
        <f t="shared" si="316"/>
        <v>0</v>
      </c>
      <c r="R405" s="20">
        <f t="shared" si="316"/>
        <v>0</v>
      </c>
      <c r="S405" s="65">
        <f t="shared" si="278"/>
        <v>0</v>
      </c>
    </row>
    <row r="406" spans="1:19" ht="36.75" hidden="1" customHeight="1" x14ac:dyDescent="0.25">
      <c r="A406" s="15"/>
      <c r="B406" s="16">
        <v>426791</v>
      </c>
      <c r="C406" s="17" t="s">
        <v>501</v>
      </c>
      <c r="D406" s="84"/>
      <c r="E406" s="68"/>
      <c r="F406" s="19"/>
      <c r="G406" s="19"/>
      <c r="H406" s="19"/>
      <c r="I406" s="19"/>
      <c r="J406" s="19"/>
      <c r="K406" s="19"/>
      <c r="L406" s="19"/>
      <c r="M406" s="19"/>
      <c r="N406" s="19"/>
      <c r="O406" s="49"/>
      <c r="P406" s="65">
        <f t="shared" si="277"/>
        <v>0</v>
      </c>
      <c r="Q406" s="49"/>
      <c r="R406" s="49"/>
      <c r="S406" s="65">
        <f t="shared" si="278"/>
        <v>0</v>
      </c>
    </row>
    <row r="407" spans="1:19" ht="31.5" hidden="1" customHeight="1" x14ac:dyDescent="0.25">
      <c r="A407" s="11"/>
      <c r="B407" s="35">
        <v>426800</v>
      </c>
      <c r="C407" s="13" t="s">
        <v>300</v>
      </c>
      <c r="D407" s="82">
        <f>SUM(D408,D412)</f>
        <v>0</v>
      </c>
      <c r="E407" s="66">
        <f t="shared" ref="E407:O407" si="317">SUM(E408,E412)</f>
        <v>0</v>
      </c>
      <c r="F407" s="14">
        <f t="shared" si="317"/>
        <v>0</v>
      </c>
      <c r="G407" s="14">
        <f t="shared" si="317"/>
        <v>0</v>
      </c>
      <c r="H407" s="14">
        <f t="shared" si="317"/>
        <v>0</v>
      </c>
      <c r="I407" s="14">
        <f t="shared" si="317"/>
        <v>0</v>
      </c>
      <c r="J407" s="14">
        <f t="shared" si="317"/>
        <v>0</v>
      </c>
      <c r="K407" s="14">
        <f t="shared" si="317"/>
        <v>0</v>
      </c>
      <c r="L407" s="14">
        <f t="shared" si="317"/>
        <v>0</v>
      </c>
      <c r="M407" s="14">
        <f t="shared" si="317"/>
        <v>0</v>
      </c>
      <c r="N407" s="14">
        <f t="shared" si="317"/>
        <v>0</v>
      </c>
      <c r="O407" s="47">
        <f t="shared" si="317"/>
        <v>0</v>
      </c>
      <c r="P407" s="65">
        <f t="shared" si="277"/>
        <v>0</v>
      </c>
      <c r="Q407" s="47">
        <f t="shared" ref="Q407:R407" si="318">SUM(Q408,Q412)</f>
        <v>0</v>
      </c>
      <c r="R407" s="47">
        <f t="shared" si="318"/>
        <v>0</v>
      </c>
      <c r="S407" s="65">
        <f t="shared" si="278"/>
        <v>0</v>
      </c>
    </row>
    <row r="408" spans="1:19" hidden="1" x14ac:dyDescent="0.25">
      <c r="A408" s="15"/>
      <c r="B408" s="16">
        <v>426810</v>
      </c>
      <c r="C408" s="17" t="s">
        <v>301</v>
      </c>
      <c r="D408" s="83">
        <f>SUM(D409:D410,D411)</f>
        <v>0</v>
      </c>
      <c r="E408" s="67">
        <f t="shared" ref="E408:O408" si="319">SUM(E409:E410,E411)</f>
        <v>0</v>
      </c>
      <c r="F408" s="18">
        <f t="shared" si="319"/>
        <v>0</v>
      </c>
      <c r="G408" s="18">
        <f t="shared" si="319"/>
        <v>0</v>
      </c>
      <c r="H408" s="18">
        <f t="shared" si="319"/>
        <v>0</v>
      </c>
      <c r="I408" s="18">
        <f t="shared" si="319"/>
        <v>0</v>
      </c>
      <c r="J408" s="18">
        <f t="shared" si="319"/>
        <v>0</v>
      </c>
      <c r="K408" s="18">
        <f t="shared" si="319"/>
        <v>0</v>
      </c>
      <c r="L408" s="18">
        <f t="shared" si="319"/>
        <v>0</v>
      </c>
      <c r="M408" s="18">
        <f t="shared" si="319"/>
        <v>0</v>
      </c>
      <c r="N408" s="18">
        <f t="shared" si="319"/>
        <v>0</v>
      </c>
      <c r="O408" s="48">
        <f t="shared" si="319"/>
        <v>0</v>
      </c>
      <c r="P408" s="65">
        <f t="shared" si="277"/>
        <v>0</v>
      </c>
      <c r="Q408" s="48">
        <f t="shared" ref="Q408:R408" si="320">SUM(Q409:Q410,Q411)</f>
        <v>0</v>
      </c>
      <c r="R408" s="48">
        <f t="shared" si="320"/>
        <v>0</v>
      </c>
      <c r="S408" s="65">
        <f t="shared" si="278"/>
        <v>0</v>
      </c>
    </row>
    <row r="409" spans="1:19" ht="48.75" hidden="1" customHeight="1" x14ac:dyDescent="0.25">
      <c r="A409" s="15"/>
      <c r="B409" s="16">
        <v>426811</v>
      </c>
      <c r="C409" s="17" t="s">
        <v>302</v>
      </c>
      <c r="D409" s="84"/>
      <c r="E409" s="68"/>
      <c r="F409" s="19"/>
      <c r="G409" s="19"/>
      <c r="H409" s="19"/>
      <c r="I409" s="19"/>
      <c r="J409" s="19"/>
      <c r="K409" s="19"/>
      <c r="L409" s="19"/>
      <c r="M409" s="19"/>
      <c r="N409" s="19"/>
      <c r="O409" s="49"/>
      <c r="P409" s="65">
        <f t="shared" si="277"/>
        <v>0</v>
      </c>
      <c r="Q409" s="49"/>
      <c r="R409" s="49"/>
      <c r="S409" s="65">
        <f t="shared" si="278"/>
        <v>0</v>
      </c>
    </row>
    <row r="410" spans="1:19" ht="38.25" hidden="1" x14ac:dyDescent="0.25">
      <c r="A410" s="15"/>
      <c r="B410" s="16">
        <v>426812</v>
      </c>
      <c r="C410" s="17" t="s">
        <v>303</v>
      </c>
      <c r="D410" s="84"/>
      <c r="E410" s="68"/>
      <c r="F410" s="19"/>
      <c r="G410" s="19"/>
      <c r="H410" s="19"/>
      <c r="I410" s="19"/>
      <c r="J410" s="19"/>
      <c r="K410" s="19"/>
      <c r="L410" s="19"/>
      <c r="M410" s="19"/>
      <c r="N410" s="19"/>
      <c r="O410" s="49"/>
      <c r="P410" s="65">
        <f t="shared" si="277"/>
        <v>0</v>
      </c>
      <c r="Q410" s="49"/>
      <c r="R410" s="49"/>
      <c r="S410" s="65">
        <f t="shared" si="278"/>
        <v>0</v>
      </c>
    </row>
    <row r="411" spans="1:19" ht="49.5" hidden="1" customHeight="1" x14ac:dyDescent="0.25">
      <c r="A411" s="15"/>
      <c r="B411" s="16">
        <v>426819</v>
      </c>
      <c r="C411" s="17" t="s">
        <v>544</v>
      </c>
      <c r="D411" s="84"/>
      <c r="E411" s="68"/>
      <c r="F411" s="19"/>
      <c r="G411" s="19"/>
      <c r="H411" s="19"/>
      <c r="I411" s="19"/>
      <c r="J411" s="19"/>
      <c r="K411" s="19"/>
      <c r="L411" s="19"/>
      <c r="M411" s="19"/>
      <c r="N411" s="19"/>
      <c r="O411" s="49"/>
      <c r="P411" s="65">
        <f t="shared" si="277"/>
        <v>0</v>
      </c>
      <c r="Q411" s="49"/>
      <c r="R411" s="49"/>
      <c r="S411" s="65">
        <f t="shared" si="278"/>
        <v>0</v>
      </c>
    </row>
    <row r="412" spans="1:19" hidden="1" x14ac:dyDescent="0.25">
      <c r="A412" s="15"/>
      <c r="B412" s="16">
        <v>426820</v>
      </c>
      <c r="C412" s="17" t="s">
        <v>304</v>
      </c>
      <c r="D412" s="83">
        <f>SUM(D413:D416)</f>
        <v>0</v>
      </c>
      <c r="E412" s="67">
        <f t="shared" ref="E412:O412" si="321">SUM(E413:E416)</f>
        <v>0</v>
      </c>
      <c r="F412" s="18">
        <f t="shared" si="321"/>
        <v>0</v>
      </c>
      <c r="G412" s="18">
        <f t="shared" si="321"/>
        <v>0</v>
      </c>
      <c r="H412" s="18">
        <f t="shared" si="321"/>
        <v>0</v>
      </c>
      <c r="I412" s="18">
        <f t="shared" si="321"/>
        <v>0</v>
      </c>
      <c r="J412" s="18">
        <f t="shared" si="321"/>
        <v>0</v>
      </c>
      <c r="K412" s="18">
        <f t="shared" si="321"/>
        <v>0</v>
      </c>
      <c r="L412" s="18">
        <f t="shared" si="321"/>
        <v>0</v>
      </c>
      <c r="M412" s="18">
        <f t="shared" si="321"/>
        <v>0</v>
      </c>
      <c r="N412" s="18">
        <f t="shared" si="321"/>
        <v>0</v>
      </c>
      <c r="O412" s="48">
        <f t="shared" si="321"/>
        <v>0</v>
      </c>
      <c r="P412" s="65">
        <f t="shared" si="277"/>
        <v>0</v>
      </c>
      <c r="Q412" s="48">
        <f t="shared" ref="Q412:R412" si="322">SUM(Q413:Q416)</f>
        <v>0</v>
      </c>
      <c r="R412" s="48">
        <f t="shared" si="322"/>
        <v>0</v>
      </c>
      <c r="S412" s="65">
        <f t="shared" si="278"/>
        <v>0</v>
      </c>
    </row>
    <row r="413" spans="1:19" hidden="1" x14ac:dyDescent="0.25">
      <c r="A413" s="15"/>
      <c r="B413" s="16">
        <v>426821</v>
      </c>
      <c r="C413" s="17" t="s">
        <v>305</v>
      </c>
      <c r="D413" s="84"/>
      <c r="E413" s="68"/>
      <c r="F413" s="19"/>
      <c r="G413" s="19"/>
      <c r="H413" s="19"/>
      <c r="I413" s="19"/>
      <c r="J413" s="19"/>
      <c r="K413" s="19"/>
      <c r="L413" s="19"/>
      <c r="M413" s="19"/>
      <c r="N413" s="19"/>
      <c r="O413" s="49"/>
      <c r="P413" s="65">
        <f t="shared" si="277"/>
        <v>0</v>
      </c>
      <c r="Q413" s="49"/>
      <c r="R413" s="49"/>
      <c r="S413" s="65">
        <f t="shared" si="278"/>
        <v>0</v>
      </c>
    </row>
    <row r="414" spans="1:19" hidden="1" x14ac:dyDescent="0.25">
      <c r="A414" s="15"/>
      <c r="B414" s="16">
        <v>426822</v>
      </c>
      <c r="C414" s="17" t="s">
        <v>306</v>
      </c>
      <c r="D414" s="84"/>
      <c r="E414" s="68"/>
      <c r="F414" s="19"/>
      <c r="G414" s="19"/>
      <c r="H414" s="19"/>
      <c r="I414" s="19"/>
      <c r="J414" s="19"/>
      <c r="K414" s="19"/>
      <c r="L414" s="19"/>
      <c r="M414" s="19"/>
      <c r="N414" s="19"/>
      <c r="O414" s="49"/>
      <c r="P414" s="65">
        <f t="shared" si="277"/>
        <v>0</v>
      </c>
      <c r="Q414" s="49"/>
      <c r="R414" s="49"/>
      <c r="S414" s="65">
        <f t="shared" si="278"/>
        <v>0</v>
      </c>
    </row>
    <row r="415" spans="1:19" ht="74.25" hidden="1" customHeight="1" x14ac:dyDescent="0.25">
      <c r="A415" s="15"/>
      <c r="B415" s="16">
        <v>426823</v>
      </c>
      <c r="C415" s="17" t="s">
        <v>307</v>
      </c>
      <c r="D415" s="84"/>
      <c r="E415" s="68"/>
      <c r="F415" s="19"/>
      <c r="G415" s="19"/>
      <c r="H415" s="19"/>
      <c r="I415" s="19"/>
      <c r="J415" s="19"/>
      <c r="K415" s="19"/>
      <c r="L415" s="19"/>
      <c r="M415" s="19"/>
      <c r="N415" s="19"/>
      <c r="O415" s="49"/>
      <c r="P415" s="65">
        <f t="shared" si="277"/>
        <v>0</v>
      </c>
      <c r="Q415" s="49"/>
      <c r="R415" s="49"/>
      <c r="S415" s="65">
        <f t="shared" si="278"/>
        <v>0</v>
      </c>
    </row>
    <row r="416" spans="1:19" ht="61.5" hidden="1" customHeight="1" x14ac:dyDescent="0.25">
      <c r="A416" s="15"/>
      <c r="B416" s="16">
        <v>426829</v>
      </c>
      <c r="C416" s="17" t="s">
        <v>600</v>
      </c>
      <c r="D416" s="84"/>
      <c r="E416" s="68"/>
      <c r="F416" s="19"/>
      <c r="G416" s="19"/>
      <c r="H416" s="19"/>
      <c r="I416" s="19"/>
      <c r="J416" s="19"/>
      <c r="K416" s="19"/>
      <c r="L416" s="19"/>
      <c r="M416" s="19"/>
      <c r="N416" s="19"/>
      <c r="O416" s="49"/>
      <c r="P416" s="65">
        <f t="shared" si="277"/>
        <v>0</v>
      </c>
      <c r="Q416" s="49"/>
      <c r="R416" s="49"/>
      <c r="S416" s="65">
        <f t="shared" si="278"/>
        <v>0</v>
      </c>
    </row>
    <row r="417" spans="1:19" hidden="1" x14ac:dyDescent="0.25">
      <c r="A417" s="11"/>
      <c r="B417" s="35">
        <v>426900</v>
      </c>
      <c r="C417" s="13" t="s">
        <v>308</v>
      </c>
      <c r="D417" s="82">
        <f>SUM(D418)</f>
        <v>0</v>
      </c>
      <c r="E417" s="66">
        <f t="shared" ref="E417:O417" si="323">SUM(E418)</f>
        <v>0</v>
      </c>
      <c r="F417" s="14">
        <f t="shared" si="323"/>
        <v>0</v>
      </c>
      <c r="G417" s="14">
        <f t="shared" si="323"/>
        <v>0</v>
      </c>
      <c r="H417" s="14">
        <f t="shared" si="323"/>
        <v>0</v>
      </c>
      <c r="I417" s="14">
        <f t="shared" si="323"/>
        <v>0</v>
      </c>
      <c r="J417" s="14">
        <f t="shared" si="323"/>
        <v>0</v>
      </c>
      <c r="K417" s="14">
        <f t="shared" si="323"/>
        <v>0</v>
      </c>
      <c r="L417" s="14">
        <f t="shared" si="323"/>
        <v>0</v>
      </c>
      <c r="M417" s="14">
        <f t="shared" si="323"/>
        <v>0</v>
      </c>
      <c r="N417" s="14">
        <f t="shared" si="323"/>
        <v>0</v>
      </c>
      <c r="O417" s="47">
        <f t="shared" si="323"/>
        <v>0</v>
      </c>
      <c r="P417" s="65">
        <f t="shared" si="277"/>
        <v>0</v>
      </c>
      <c r="Q417" s="47">
        <f t="shared" ref="Q417:R417" si="324">SUM(Q418)</f>
        <v>0</v>
      </c>
      <c r="R417" s="47">
        <f t="shared" si="324"/>
        <v>0</v>
      </c>
      <c r="S417" s="65">
        <f t="shared" si="278"/>
        <v>0</v>
      </c>
    </row>
    <row r="418" spans="1:19" hidden="1" x14ac:dyDescent="0.25">
      <c r="A418" s="15"/>
      <c r="B418" s="16">
        <v>426910</v>
      </c>
      <c r="C418" s="17" t="s">
        <v>308</v>
      </c>
      <c r="D418" s="83">
        <f>SUM(D419:D422)</f>
        <v>0</v>
      </c>
      <c r="E418" s="226">
        <f t="shared" ref="E418:R418" si="325">SUM(E419:E422)</f>
        <v>0</v>
      </c>
      <c r="F418" s="18">
        <f t="shared" si="325"/>
        <v>0</v>
      </c>
      <c r="G418" s="18">
        <f t="shared" si="325"/>
        <v>0</v>
      </c>
      <c r="H418" s="18">
        <f t="shared" si="325"/>
        <v>0</v>
      </c>
      <c r="I418" s="18">
        <f t="shared" si="325"/>
        <v>0</v>
      </c>
      <c r="J418" s="18">
        <f t="shared" si="325"/>
        <v>0</v>
      </c>
      <c r="K418" s="18">
        <f t="shared" si="325"/>
        <v>0</v>
      </c>
      <c r="L418" s="18">
        <f t="shared" si="325"/>
        <v>0</v>
      </c>
      <c r="M418" s="18">
        <f t="shared" si="325"/>
        <v>0</v>
      </c>
      <c r="N418" s="18">
        <f t="shared" si="325"/>
        <v>0</v>
      </c>
      <c r="O418" s="227">
        <f t="shared" si="325"/>
        <v>0</v>
      </c>
      <c r="P418" s="65">
        <f t="shared" si="277"/>
        <v>0</v>
      </c>
      <c r="Q418" s="226">
        <f t="shared" si="325"/>
        <v>0</v>
      </c>
      <c r="R418" s="111">
        <f t="shared" si="325"/>
        <v>0</v>
      </c>
      <c r="S418" s="65">
        <f t="shared" si="278"/>
        <v>0</v>
      </c>
    </row>
    <row r="419" spans="1:19" ht="38.25" hidden="1" x14ac:dyDescent="0.25">
      <c r="A419" s="15"/>
      <c r="B419" s="16">
        <v>426911</v>
      </c>
      <c r="C419" s="17" t="s">
        <v>601</v>
      </c>
      <c r="D419" s="84"/>
      <c r="E419" s="68"/>
      <c r="F419" s="19"/>
      <c r="G419" s="19"/>
      <c r="H419" s="19"/>
      <c r="I419" s="19"/>
      <c r="J419" s="19"/>
      <c r="K419" s="19"/>
      <c r="L419" s="19"/>
      <c r="M419" s="19"/>
      <c r="N419" s="19"/>
      <c r="O419" s="49"/>
      <c r="P419" s="65">
        <f t="shared" si="277"/>
        <v>0</v>
      </c>
      <c r="Q419" s="49"/>
      <c r="R419" s="49"/>
      <c r="S419" s="65">
        <f t="shared" si="278"/>
        <v>0</v>
      </c>
    </row>
    <row r="420" spans="1:19" hidden="1" x14ac:dyDescent="0.25">
      <c r="A420" s="15"/>
      <c r="B420" s="16">
        <v>426912</v>
      </c>
      <c r="C420" s="17" t="s">
        <v>309</v>
      </c>
      <c r="D420" s="84"/>
      <c r="E420" s="68"/>
      <c r="F420" s="19"/>
      <c r="G420" s="19"/>
      <c r="H420" s="19"/>
      <c r="I420" s="19"/>
      <c r="J420" s="19"/>
      <c r="K420" s="19"/>
      <c r="L420" s="19"/>
      <c r="M420" s="19"/>
      <c r="N420" s="19"/>
      <c r="O420" s="49"/>
      <c r="P420" s="65">
        <f t="shared" si="277"/>
        <v>0</v>
      </c>
      <c r="Q420" s="49"/>
      <c r="R420" s="49"/>
      <c r="S420" s="65">
        <f t="shared" si="278"/>
        <v>0</v>
      </c>
    </row>
    <row r="421" spans="1:19" hidden="1" x14ac:dyDescent="0.25">
      <c r="A421" s="15"/>
      <c r="B421" s="16">
        <v>426913</v>
      </c>
      <c r="C421" s="17" t="s">
        <v>310</v>
      </c>
      <c r="D421" s="84"/>
      <c r="E421" s="68"/>
      <c r="F421" s="19"/>
      <c r="G421" s="19"/>
      <c r="H421" s="19"/>
      <c r="I421" s="19"/>
      <c r="J421" s="19"/>
      <c r="K421" s="19"/>
      <c r="L421" s="19"/>
      <c r="M421" s="19"/>
      <c r="N421" s="19"/>
      <c r="O421" s="49"/>
      <c r="P421" s="65">
        <f t="shared" si="277"/>
        <v>0</v>
      </c>
      <c r="Q421" s="49"/>
      <c r="R421" s="49"/>
      <c r="S421" s="65">
        <f t="shared" si="278"/>
        <v>0</v>
      </c>
    </row>
    <row r="422" spans="1:19" ht="111.75" hidden="1" customHeight="1" x14ac:dyDescent="0.25">
      <c r="A422" s="15"/>
      <c r="B422" s="16">
        <v>426919</v>
      </c>
      <c r="C422" s="17" t="s">
        <v>650</v>
      </c>
      <c r="D422" s="84"/>
      <c r="E422" s="68"/>
      <c r="F422" s="19"/>
      <c r="G422" s="19"/>
      <c r="H422" s="19"/>
      <c r="I422" s="19"/>
      <c r="J422" s="19"/>
      <c r="K422" s="19"/>
      <c r="L422" s="19"/>
      <c r="M422" s="19"/>
      <c r="N422" s="19"/>
      <c r="O422" s="49"/>
      <c r="P422" s="65">
        <f t="shared" si="277"/>
        <v>0</v>
      </c>
      <c r="Q422" s="49"/>
      <c r="R422" s="49"/>
      <c r="S422" s="65">
        <f t="shared" si="278"/>
        <v>0</v>
      </c>
    </row>
    <row r="423" spans="1:19" ht="25.5" hidden="1" x14ac:dyDescent="0.25">
      <c r="A423" s="11"/>
      <c r="B423" s="34">
        <v>431000</v>
      </c>
      <c r="C423" s="21" t="s">
        <v>311</v>
      </c>
      <c r="D423" s="82">
        <f>SUM(D424,D427,D430)</f>
        <v>0</v>
      </c>
      <c r="E423" s="66">
        <f t="shared" ref="E423:O423" si="326">SUM(E424,E427,E430)</f>
        <v>0</v>
      </c>
      <c r="F423" s="14">
        <f t="shared" si="326"/>
        <v>0</v>
      </c>
      <c r="G423" s="14">
        <f t="shared" si="326"/>
        <v>0</v>
      </c>
      <c r="H423" s="14">
        <f t="shared" si="326"/>
        <v>0</v>
      </c>
      <c r="I423" s="14">
        <f t="shared" si="326"/>
        <v>0</v>
      </c>
      <c r="J423" s="14">
        <f t="shared" si="326"/>
        <v>0</v>
      </c>
      <c r="K423" s="14">
        <f t="shared" si="326"/>
        <v>0</v>
      </c>
      <c r="L423" s="14">
        <f t="shared" si="326"/>
        <v>0</v>
      </c>
      <c r="M423" s="14">
        <f t="shared" si="326"/>
        <v>0</v>
      </c>
      <c r="N423" s="14">
        <f t="shared" si="326"/>
        <v>0</v>
      </c>
      <c r="O423" s="47">
        <f t="shared" si="326"/>
        <v>0</v>
      </c>
      <c r="P423" s="65">
        <f t="shared" si="277"/>
        <v>0</v>
      </c>
      <c r="Q423" s="47">
        <f t="shared" ref="Q423:R423" si="327">SUM(Q424,Q427,Q430)</f>
        <v>0</v>
      </c>
      <c r="R423" s="47">
        <f t="shared" si="327"/>
        <v>0</v>
      </c>
      <c r="S423" s="65">
        <f t="shared" si="278"/>
        <v>0</v>
      </c>
    </row>
    <row r="424" spans="1:19" ht="25.5" hidden="1" x14ac:dyDescent="0.25">
      <c r="A424" s="11"/>
      <c r="B424" s="35">
        <v>431100</v>
      </c>
      <c r="C424" s="13" t="s">
        <v>312</v>
      </c>
      <c r="D424" s="82">
        <f>SUM(D425)</f>
        <v>0</v>
      </c>
      <c r="E424" s="66">
        <f t="shared" ref="E424:O425" si="328">SUM(E425)</f>
        <v>0</v>
      </c>
      <c r="F424" s="14">
        <f t="shared" si="328"/>
        <v>0</v>
      </c>
      <c r="G424" s="14">
        <f t="shared" si="328"/>
        <v>0</v>
      </c>
      <c r="H424" s="14">
        <f t="shared" si="328"/>
        <v>0</v>
      </c>
      <c r="I424" s="14">
        <f t="shared" si="328"/>
        <v>0</v>
      </c>
      <c r="J424" s="14">
        <f t="shared" si="328"/>
        <v>0</v>
      </c>
      <c r="K424" s="14">
        <f t="shared" si="328"/>
        <v>0</v>
      </c>
      <c r="L424" s="14">
        <f t="shared" si="328"/>
        <v>0</v>
      </c>
      <c r="M424" s="14">
        <f t="shared" si="328"/>
        <v>0</v>
      </c>
      <c r="N424" s="14">
        <f t="shared" si="328"/>
        <v>0</v>
      </c>
      <c r="O424" s="47">
        <f t="shared" si="328"/>
        <v>0</v>
      </c>
      <c r="P424" s="65">
        <f t="shared" si="277"/>
        <v>0</v>
      </c>
      <c r="Q424" s="47">
        <f t="shared" ref="Q424:R425" si="329">SUM(Q425)</f>
        <v>0</v>
      </c>
      <c r="R424" s="47">
        <f t="shared" si="329"/>
        <v>0</v>
      </c>
      <c r="S424" s="65">
        <f t="shared" si="278"/>
        <v>0</v>
      </c>
    </row>
    <row r="425" spans="1:19" ht="25.5" hidden="1" x14ac:dyDescent="0.25">
      <c r="A425" s="15"/>
      <c r="B425" s="16">
        <v>431110</v>
      </c>
      <c r="C425" s="17" t="s">
        <v>312</v>
      </c>
      <c r="D425" s="83">
        <f>SUM(D426)</f>
        <v>0</v>
      </c>
      <c r="E425" s="67">
        <f t="shared" si="328"/>
        <v>0</v>
      </c>
      <c r="F425" s="18">
        <f t="shared" si="328"/>
        <v>0</v>
      </c>
      <c r="G425" s="18">
        <f t="shared" si="328"/>
        <v>0</v>
      </c>
      <c r="H425" s="18">
        <f t="shared" si="328"/>
        <v>0</v>
      </c>
      <c r="I425" s="18">
        <f t="shared" si="328"/>
        <v>0</v>
      </c>
      <c r="J425" s="18">
        <f t="shared" si="328"/>
        <v>0</v>
      </c>
      <c r="K425" s="18">
        <f t="shared" si="328"/>
        <v>0</v>
      </c>
      <c r="L425" s="18">
        <f t="shared" si="328"/>
        <v>0</v>
      </c>
      <c r="M425" s="18">
        <f t="shared" si="328"/>
        <v>0</v>
      </c>
      <c r="N425" s="18">
        <f t="shared" si="328"/>
        <v>0</v>
      </c>
      <c r="O425" s="48">
        <f t="shared" si="328"/>
        <v>0</v>
      </c>
      <c r="P425" s="65">
        <f t="shared" si="277"/>
        <v>0</v>
      </c>
      <c r="Q425" s="48">
        <f t="shared" si="329"/>
        <v>0</v>
      </c>
      <c r="R425" s="48">
        <f t="shared" si="329"/>
        <v>0</v>
      </c>
      <c r="S425" s="65">
        <f t="shared" si="278"/>
        <v>0</v>
      </c>
    </row>
    <row r="426" spans="1:19" ht="25.5" hidden="1" x14ac:dyDescent="0.25">
      <c r="A426" s="15"/>
      <c r="B426" s="23">
        <v>431111</v>
      </c>
      <c r="C426" s="17" t="s">
        <v>312</v>
      </c>
      <c r="D426" s="84"/>
      <c r="E426" s="78"/>
      <c r="F426" s="36"/>
      <c r="G426" s="19"/>
      <c r="H426" s="36"/>
      <c r="I426" s="36"/>
      <c r="J426" s="36"/>
      <c r="K426" s="36"/>
      <c r="L426" s="36"/>
      <c r="M426" s="36"/>
      <c r="N426" s="36"/>
      <c r="O426" s="49"/>
      <c r="P426" s="65">
        <f t="shared" si="277"/>
        <v>0</v>
      </c>
      <c r="Q426" s="60"/>
      <c r="R426" s="60"/>
      <c r="S426" s="65">
        <f t="shared" si="278"/>
        <v>0</v>
      </c>
    </row>
    <row r="427" spans="1:19" hidden="1" x14ac:dyDescent="0.25">
      <c r="A427" s="11"/>
      <c r="B427" s="27">
        <v>431200</v>
      </c>
      <c r="C427" s="13" t="s">
        <v>313</v>
      </c>
      <c r="D427" s="82">
        <f>SUM(D428)</f>
        <v>0</v>
      </c>
      <c r="E427" s="66">
        <f t="shared" ref="E427:O428" si="330">SUM(E428)</f>
        <v>0</v>
      </c>
      <c r="F427" s="14">
        <f t="shared" si="330"/>
        <v>0</v>
      </c>
      <c r="G427" s="14">
        <f t="shared" si="330"/>
        <v>0</v>
      </c>
      <c r="H427" s="14">
        <f t="shared" si="330"/>
        <v>0</v>
      </c>
      <c r="I427" s="14">
        <f t="shared" si="330"/>
        <v>0</v>
      </c>
      <c r="J427" s="14">
        <f t="shared" si="330"/>
        <v>0</v>
      </c>
      <c r="K427" s="14">
        <f t="shared" si="330"/>
        <v>0</v>
      </c>
      <c r="L427" s="14">
        <f t="shared" si="330"/>
        <v>0</v>
      </c>
      <c r="M427" s="14">
        <f t="shared" si="330"/>
        <v>0</v>
      </c>
      <c r="N427" s="14">
        <f t="shared" si="330"/>
        <v>0</v>
      </c>
      <c r="O427" s="47">
        <f t="shared" si="330"/>
        <v>0</v>
      </c>
      <c r="P427" s="65">
        <f t="shared" si="277"/>
        <v>0</v>
      </c>
      <c r="Q427" s="47">
        <f t="shared" ref="Q427:R428" si="331">SUM(Q428)</f>
        <v>0</v>
      </c>
      <c r="R427" s="47">
        <f t="shared" si="331"/>
        <v>0</v>
      </c>
      <c r="S427" s="65">
        <f t="shared" si="278"/>
        <v>0</v>
      </c>
    </row>
    <row r="428" spans="1:19" hidden="1" x14ac:dyDescent="0.25">
      <c r="A428" s="15"/>
      <c r="B428" s="23">
        <v>431210</v>
      </c>
      <c r="C428" s="17" t="s">
        <v>313</v>
      </c>
      <c r="D428" s="83">
        <f>SUM(D429)</f>
        <v>0</v>
      </c>
      <c r="E428" s="67">
        <f t="shared" si="330"/>
        <v>0</v>
      </c>
      <c r="F428" s="18">
        <f t="shared" si="330"/>
        <v>0</v>
      </c>
      <c r="G428" s="18">
        <f t="shared" si="330"/>
        <v>0</v>
      </c>
      <c r="H428" s="18">
        <f t="shared" si="330"/>
        <v>0</v>
      </c>
      <c r="I428" s="18">
        <f t="shared" si="330"/>
        <v>0</v>
      </c>
      <c r="J428" s="18">
        <f t="shared" si="330"/>
        <v>0</v>
      </c>
      <c r="K428" s="18">
        <f t="shared" si="330"/>
        <v>0</v>
      </c>
      <c r="L428" s="18">
        <f t="shared" si="330"/>
        <v>0</v>
      </c>
      <c r="M428" s="18">
        <f t="shared" si="330"/>
        <v>0</v>
      </c>
      <c r="N428" s="18">
        <f t="shared" si="330"/>
        <v>0</v>
      </c>
      <c r="O428" s="48">
        <f t="shared" si="330"/>
        <v>0</v>
      </c>
      <c r="P428" s="65">
        <f t="shared" si="277"/>
        <v>0</v>
      </c>
      <c r="Q428" s="48">
        <f t="shared" si="331"/>
        <v>0</v>
      </c>
      <c r="R428" s="48">
        <f t="shared" si="331"/>
        <v>0</v>
      </c>
      <c r="S428" s="65">
        <f t="shared" si="278"/>
        <v>0</v>
      </c>
    </row>
    <row r="429" spans="1:19" hidden="1" x14ac:dyDescent="0.25">
      <c r="A429" s="15"/>
      <c r="B429" s="23">
        <v>431211</v>
      </c>
      <c r="C429" s="17" t="s">
        <v>313</v>
      </c>
      <c r="D429" s="84"/>
      <c r="E429" s="68"/>
      <c r="F429" s="19"/>
      <c r="G429" s="19"/>
      <c r="H429" s="19"/>
      <c r="I429" s="19"/>
      <c r="J429" s="19"/>
      <c r="K429" s="19"/>
      <c r="L429" s="19"/>
      <c r="M429" s="19"/>
      <c r="N429" s="19"/>
      <c r="O429" s="49"/>
      <c r="P429" s="65">
        <f t="shared" si="277"/>
        <v>0</v>
      </c>
      <c r="Q429" s="49"/>
      <c r="R429" s="49"/>
      <c r="S429" s="65">
        <f t="shared" si="278"/>
        <v>0</v>
      </c>
    </row>
    <row r="430" spans="1:19" ht="25.5" hidden="1" x14ac:dyDescent="0.25">
      <c r="A430" s="11"/>
      <c r="B430" s="27">
        <v>431300</v>
      </c>
      <c r="C430" s="13" t="s">
        <v>314</v>
      </c>
      <c r="D430" s="82">
        <f>SUM(D431)</f>
        <v>0</v>
      </c>
      <c r="E430" s="66">
        <f t="shared" ref="E430:O431" si="332">SUM(E431)</f>
        <v>0</v>
      </c>
      <c r="F430" s="14">
        <f t="shared" si="332"/>
        <v>0</v>
      </c>
      <c r="G430" s="14">
        <f t="shared" si="332"/>
        <v>0</v>
      </c>
      <c r="H430" s="14">
        <f t="shared" si="332"/>
        <v>0</v>
      </c>
      <c r="I430" s="14">
        <f t="shared" si="332"/>
        <v>0</v>
      </c>
      <c r="J430" s="14">
        <f t="shared" si="332"/>
        <v>0</v>
      </c>
      <c r="K430" s="14">
        <f t="shared" si="332"/>
        <v>0</v>
      </c>
      <c r="L430" s="14">
        <f t="shared" si="332"/>
        <v>0</v>
      </c>
      <c r="M430" s="14">
        <f t="shared" si="332"/>
        <v>0</v>
      </c>
      <c r="N430" s="14">
        <f t="shared" si="332"/>
        <v>0</v>
      </c>
      <c r="O430" s="47">
        <f t="shared" si="332"/>
        <v>0</v>
      </c>
      <c r="P430" s="65">
        <f t="shared" si="277"/>
        <v>0</v>
      </c>
      <c r="Q430" s="47">
        <f t="shared" ref="Q430:R431" si="333">SUM(Q431)</f>
        <v>0</v>
      </c>
      <c r="R430" s="47">
        <f t="shared" si="333"/>
        <v>0</v>
      </c>
      <c r="S430" s="65">
        <f t="shared" si="278"/>
        <v>0</v>
      </c>
    </row>
    <row r="431" spans="1:19" ht="25.5" hidden="1" x14ac:dyDescent="0.25">
      <c r="A431" s="15"/>
      <c r="B431" s="23">
        <v>431310</v>
      </c>
      <c r="C431" s="17" t="s">
        <v>314</v>
      </c>
      <c r="D431" s="83">
        <f>SUM(D432)</f>
        <v>0</v>
      </c>
      <c r="E431" s="67">
        <f t="shared" si="332"/>
        <v>0</v>
      </c>
      <c r="F431" s="18">
        <f t="shared" si="332"/>
        <v>0</v>
      </c>
      <c r="G431" s="18">
        <f t="shared" si="332"/>
        <v>0</v>
      </c>
      <c r="H431" s="18">
        <f t="shared" si="332"/>
        <v>0</v>
      </c>
      <c r="I431" s="18">
        <f t="shared" si="332"/>
        <v>0</v>
      </c>
      <c r="J431" s="18">
        <f t="shared" si="332"/>
        <v>0</v>
      </c>
      <c r="K431" s="18">
        <f t="shared" si="332"/>
        <v>0</v>
      </c>
      <c r="L431" s="18">
        <f t="shared" si="332"/>
        <v>0</v>
      </c>
      <c r="M431" s="18">
        <f t="shared" si="332"/>
        <v>0</v>
      </c>
      <c r="N431" s="18">
        <f t="shared" si="332"/>
        <v>0</v>
      </c>
      <c r="O431" s="48">
        <f t="shared" si="332"/>
        <v>0</v>
      </c>
      <c r="P431" s="65">
        <f t="shared" si="277"/>
        <v>0</v>
      </c>
      <c r="Q431" s="48">
        <f t="shared" si="333"/>
        <v>0</v>
      </c>
      <c r="R431" s="48">
        <f t="shared" si="333"/>
        <v>0</v>
      </c>
      <c r="S431" s="65">
        <f t="shared" si="278"/>
        <v>0</v>
      </c>
    </row>
    <row r="432" spans="1:19" ht="25.5" hidden="1" x14ac:dyDescent="0.25">
      <c r="A432" s="15"/>
      <c r="B432" s="23">
        <v>431311</v>
      </c>
      <c r="C432" s="17" t="s">
        <v>314</v>
      </c>
      <c r="D432" s="84"/>
      <c r="E432" s="68"/>
      <c r="F432" s="19"/>
      <c r="G432" s="19"/>
      <c r="H432" s="19"/>
      <c r="I432" s="19"/>
      <c r="J432" s="19"/>
      <c r="K432" s="19"/>
      <c r="L432" s="19"/>
      <c r="M432" s="19"/>
      <c r="N432" s="19"/>
      <c r="O432" s="49"/>
      <c r="P432" s="65">
        <f t="shared" si="277"/>
        <v>0</v>
      </c>
      <c r="Q432" s="49"/>
      <c r="R432" s="49"/>
      <c r="S432" s="65">
        <f t="shared" si="278"/>
        <v>0</v>
      </c>
    </row>
    <row r="433" spans="1:19" s="119" customFormat="1" ht="25.5" hidden="1" x14ac:dyDescent="0.25">
      <c r="A433" s="114"/>
      <c r="B433" s="122">
        <v>435000</v>
      </c>
      <c r="C433" s="116" t="s">
        <v>502</v>
      </c>
      <c r="D433" s="117">
        <f>SUM(D434)</f>
        <v>0</v>
      </c>
      <c r="E433" s="120">
        <f t="shared" ref="E433:O435" si="334">SUM(E434)</f>
        <v>0</v>
      </c>
      <c r="F433" s="118">
        <f t="shared" si="334"/>
        <v>0</v>
      </c>
      <c r="G433" s="118">
        <f t="shared" si="334"/>
        <v>0</v>
      </c>
      <c r="H433" s="118">
        <f t="shared" si="334"/>
        <v>0</v>
      </c>
      <c r="I433" s="118">
        <f t="shared" si="334"/>
        <v>0</v>
      </c>
      <c r="J433" s="118">
        <f t="shared" si="334"/>
        <v>0</v>
      </c>
      <c r="K433" s="118">
        <f t="shared" si="334"/>
        <v>0</v>
      </c>
      <c r="L433" s="118">
        <f t="shared" si="334"/>
        <v>0</v>
      </c>
      <c r="M433" s="118">
        <f t="shared" si="334"/>
        <v>0</v>
      </c>
      <c r="N433" s="118">
        <f t="shared" si="334"/>
        <v>0</v>
      </c>
      <c r="O433" s="121">
        <f t="shared" si="334"/>
        <v>0</v>
      </c>
      <c r="P433" s="65">
        <f t="shared" si="277"/>
        <v>0</v>
      </c>
      <c r="Q433" s="118">
        <f t="shared" ref="Q433:R435" si="335">SUM(Q434)</f>
        <v>0</v>
      </c>
      <c r="R433" s="118">
        <f t="shared" si="335"/>
        <v>0</v>
      </c>
      <c r="S433" s="65">
        <f t="shared" si="278"/>
        <v>0</v>
      </c>
    </row>
    <row r="434" spans="1:19" s="119" customFormat="1" ht="25.5" hidden="1" x14ac:dyDescent="0.25">
      <c r="A434" s="114"/>
      <c r="B434" s="122">
        <v>435100</v>
      </c>
      <c r="C434" s="116" t="s">
        <v>503</v>
      </c>
      <c r="D434" s="117">
        <f>SUM(D435)</f>
        <v>0</v>
      </c>
      <c r="E434" s="120">
        <f t="shared" si="334"/>
        <v>0</v>
      </c>
      <c r="F434" s="118">
        <f t="shared" si="334"/>
        <v>0</v>
      </c>
      <c r="G434" s="118">
        <f t="shared" si="334"/>
        <v>0</v>
      </c>
      <c r="H434" s="118">
        <f t="shared" si="334"/>
        <v>0</v>
      </c>
      <c r="I434" s="118">
        <f t="shared" si="334"/>
        <v>0</v>
      </c>
      <c r="J434" s="118">
        <f t="shared" si="334"/>
        <v>0</v>
      </c>
      <c r="K434" s="118">
        <f t="shared" si="334"/>
        <v>0</v>
      </c>
      <c r="L434" s="118">
        <f t="shared" si="334"/>
        <v>0</v>
      </c>
      <c r="M434" s="118">
        <f t="shared" si="334"/>
        <v>0</v>
      </c>
      <c r="N434" s="118">
        <f t="shared" si="334"/>
        <v>0</v>
      </c>
      <c r="O434" s="121">
        <f t="shared" si="334"/>
        <v>0</v>
      </c>
      <c r="P434" s="65">
        <f t="shared" ref="P434:P497" si="336">SUM(E434:O434)</f>
        <v>0</v>
      </c>
      <c r="Q434" s="118">
        <f t="shared" si="335"/>
        <v>0</v>
      </c>
      <c r="R434" s="118">
        <f t="shared" si="335"/>
        <v>0</v>
      </c>
      <c r="S434" s="65">
        <f t="shared" ref="S434:S497" si="337">SUM(P434:R434)</f>
        <v>0</v>
      </c>
    </row>
    <row r="435" spans="1:19" ht="17.25" hidden="1" customHeight="1" x14ac:dyDescent="0.25">
      <c r="A435" s="15"/>
      <c r="B435" s="23">
        <v>435110</v>
      </c>
      <c r="C435" s="123" t="s">
        <v>503</v>
      </c>
      <c r="D435" s="85">
        <f>SUM(D436)</f>
        <v>0</v>
      </c>
      <c r="E435" s="104">
        <f t="shared" si="334"/>
        <v>0</v>
      </c>
      <c r="F435" s="20">
        <f t="shared" si="334"/>
        <v>0</v>
      </c>
      <c r="G435" s="20">
        <f t="shared" si="334"/>
        <v>0</v>
      </c>
      <c r="H435" s="20">
        <f t="shared" si="334"/>
        <v>0</v>
      </c>
      <c r="I435" s="20">
        <f t="shared" si="334"/>
        <v>0</v>
      </c>
      <c r="J435" s="20">
        <f t="shared" si="334"/>
        <v>0</v>
      </c>
      <c r="K435" s="20">
        <f t="shared" si="334"/>
        <v>0</v>
      </c>
      <c r="L435" s="20">
        <f t="shared" si="334"/>
        <v>0</v>
      </c>
      <c r="M435" s="20">
        <f t="shared" si="334"/>
        <v>0</v>
      </c>
      <c r="N435" s="20">
        <f t="shared" si="334"/>
        <v>0</v>
      </c>
      <c r="O435" s="105">
        <f t="shared" si="334"/>
        <v>0</v>
      </c>
      <c r="P435" s="65">
        <f t="shared" si="336"/>
        <v>0</v>
      </c>
      <c r="Q435" s="20">
        <f t="shared" si="335"/>
        <v>0</v>
      </c>
      <c r="R435" s="20">
        <f t="shared" si="335"/>
        <v>0</v>
      </c>
      <c r="S435" s="65">
        <f t="shared" si="337"/>
        <v>0</v>
      </c>
    </row>
    <row r="436" spans="1:19" ht="15.75" hidden="1" customHeight="1" x14ac:dyDescent="0.25">
      <c r="A436" s="15"/>
      <c r="B436" s="23">
        <v>435111</v>
      </c>
      <c r="C436" s="123" t="s">
        <v>503</v>
      </c>
      <c r="D436" s="84"/>
      <c r="E436" s="68"/>
      <c r="F436" s="19"/>
      <c r="G436" s="19"/>
      <c r="H436" s="19"/>
      <c r="I436" s="19"/>
      <c r="J436" s="19"/>
      <c r="K436" s="19"/>
      <c r="L436" s="19"/>
      <c r="M436" s="19"/>
      <c r="N436" s="19"/>
      <c r="O436" s="49"/>
      <c r="P436" s="65">
        <f t="shared" si="336"/>
        <v>0</v>
      </c>
      <c r="Q436" s="49"/>
      <c r="R436" s="49"/>
      <c r="S436" s="65">
        <f t="shared" si="337"/>
        <v>0</v>
      </c>
    </row>
    <row r="437" spans="1:19" hidden="1" x14ac:dyDescent="0.25">
      <c r="A437" s="11"/>
      <c r="B437" s="27">
        <v>441000</v>
      </c>
      <c r="C437" s="21" t="s">
        <v>315</v>
      </c>
      <c r="D437" s="82">
        <f>SUM(D438,D443,D446,D449)</f>
        <v>0</v>
      </c>
      <c r="E437" s="66">
        <f t="shared" ref="E437:O437" si="338">SUM(E438,E443,E446,E449)</f>
        <v>0</v>
      </c>
      <c r="F437" s="14">
        <f t="shared" si="338"/>
        <v>0</v>
      </c>
      <c r="G437" s="14">
        <f t="shared" si="338"/>
        <v>0</v>
      </c>
      <c r="H437" s="14">
        <f t="shared" si="338"/>
        <v>0</v>
      </c>
      <c r="I437" s="14">
        <f t="shared" si="338"/>
        <v>0</v>
      </c>
      <c r="J437" s="14">
        <f t="shared" si="338"/>
        <v>0</v>
      </c>
      <c r="K437" s="14">
        <f t="shared" si="338"/>
        <v>0</v>
      </c>
      <c r="L437" s="14">
        <f t="shared" si="338"/>
        <v>0</v>
      </c>
      <c r="M437" s="14">
        <f t="shared" si="338"/>
        <v>0</v>
      </c>
      <c r="N437" s="14">
        <f t="shared" si="338"/>
        <v>0</v>
      </c>
      <c r="O437" s="47">
        <f t="shared" si="338"/>
        <v>0</v>
      </c>
      <c r="P437" s="65">
        <f t="shared" si="336"/>
        <v>0</v>
      </c>
      <c r="Q437" s="47">
        <f t="shared" ref="Q437:R437" si="339">SUM(Q438,Q443,Q446,Q449)</f>
        <v>0</v>
      </c>
      <c r="R437" s="47">
        <f t="shared" si="339"/>
        <v>0</v>
      </c>
      <c r="S437" s="65">
        <f t="shared" si="337"/>
        <v>0</v>
      </c>
    </row>
    <row r="438" spans="1:19" ht="25.5" hidden="1" x14ac:dyDescent="0.25">
      <c r="A438" s="11"/>
      <c r="B438" s="27">
        <v>441200</v>
      </c>
      <c r="C438" s="13" t="s">
        <v>316</v>
      </c>
      <c r="D438" s="82">
        <f>SUM(D439,D441)</f>
        <v>0</v>
      </c>
      <c r="E438" s="66">
        <f t="shared" ref="E438:O438" si="340">SUM(E439,E441)</f>
        <v>0</v>
      </c>
      <c r="F438" s="14">
        <f t="shared" si="340"/>
        <v>0</v>
      </c>
      <c r="G438" s="14">
        <f t="shared" si="340"/>
        <v>0</v>
      </c>
      <c r="H438" s="14">
        <f t="shared" si="340"/>
        <v>0</v>
      </c>
      <c r="I438" s="14">
        <f t="shared" si="340"/>
        <v>0</v>
      </c>
      <c r="J438" s="14">
        <f t="shared" si="340"/>
        <v>0</v>
      </c>
      <c r="K438" s="14">
        <f t="shared" si="340"/>
        <v>0</v>
      </c>
      <c r="L438" s="14">
        <f t="shared" si="340"/>
        <v>0</v>
      </c>
      <c r="M438" s="14">
        <f t="shared" si="340"/>
        <v>0</v>
      </c>
      <c r="N438" s="14">
        <f t="shared" si="340"/>
        <v>0</v>
      </c>
      <c r="O438" s="47">
        <f t="shared" si="340"/>
        <v>0</v>
      </c>
      <c r="P438" s="65">
        <f t="shared" si="336"/>
        <v>0</v>
      </c>
      <c r="Q438" s="47">
        <f t="shared" ref="Q438:R438" si="341">SUM(Q439,Q441)</f>
        <v>0</v>
      </c>
      <c r="R438" s="47">
        <f t="shared" si="341"/>
        <v>0</v>
      </c>
      <c r="S438" s="65">
        <f t="shared" si="337"/>
        <v>0</v>
      </c>
    </row>
    <row r="439" spans="1:19" hidden="1" x14ac:dyDescent="0.25">
      <c r="A439" s="15"/>
      <c r="B439" s="23">
        <v>441210</v>
      </c>
      <c r="C439" s="17" t="s">
        <v>317</v>
      </c>
      <c r="D439" s="83">
        <f>SUM(D440)</f>
        <v>0</v>
      </c>
      <c r="E439" s="67">
        <f t="shared" ref="E439:O439" si="342">SUM(E440)</f>
        <v>0</v>
      </c>
      <c r="F439" s="18">
        <f t="shared" si="342"/>
        <v>0</v>
      </c>
      <c r="G439" s="18">
        <f t="shared" si="342"/>
        <v>0</v>
      </c>
      <c r="H439" s="18">
        <f t="shared" si="342"/>
        <v>0</v>
      </c>
      <c r="I439" s="18">
        <f t="shared" si="342"/>
        <v>0</v>
      </c>
      <c r="J439" s="18">
        <f t="shared" si="342"/>
        <v>0</v>
      </c>
      <c r="K439" s="18">
        <f t="shared" si="342"/>
        <v>0</v>
      </c>
      <c r="L439" s="18">
        <f t="shared" si="342"/>
        <v>0</v>
      </c>
      <c r="M439" s="18">
        <f t="shared" si="342"/>
        <v>0</v>
      </c>
      <c r="N439" s="18">
        <f t="shared" si="342"/>
        <v>0</v>
      </c>
      <c r="O439" s="48">
        <f t="shared" si="342"/>
        <v>0</v>
      </c>
      <c r="P439" s="65">
        <f t="shared" si="336"/>
        <v>0</v>
      </c>
      <c r="Q439" s="48">
        <f t="shared" ref="Q439:R439" si="343">SUM(Q440)</f>
        <v>0</v>
      </c>
      <c r="R439" s="48">
        <f t="shared" si="343"/>
        <v>0</v>
      </c>
      <c r="S439" s="65">
        <f t="shared" si="337"/>
        <v>0</v>
      </c>
    </row>
    <row r="440" spans="1:19" hidden="1" x14ac:dyDescent="0.25">
      <c r="A440" s="15"/>
      <c r="B440" s="23">
        <v>441211</v>
      </c>
      <c r="C440" s="17" t="s">
        <v>317</v>
      </c>
      <c r="D440" s="84"/>
      <c r="E440" s="68"/>
      <c r="F440" s="19"/>
      <c r="G440" s="19"/>
      <c r="H440" s="19"/>
      <c r="I440" s="19"/>
      <c r="J440" s="19"/>
      <c r="K440" s="19"/>
      <c r="L440" s="19"/>
      <c r="M440" s="19"/>
      <c r="N440" s="19"/>
      <c r="O440" s="49"/>
      <c r="P440" s="65">
        <f t="shared" si="336"/>
        <v>0</v>
      </c>
      <c r="Q440" s="49"/>
      <c r="R440" s="49"/>
      <c r="S440" s="65">
        <f t="shared" si="337"/>
        <v>0</v>
      </c>
    </row>
    <row r="441" spans="1:19" hidden="1" x14ac:dyDescent="0.25">
      <c r="A441" s="15"/>
      <c r="B441" s="23">
        <v>441240</v>
      </c>
      <c r="C441" s="17" t="s">
        <v>318</v>
      </c>
      <c r="D441" s="83">
        <f>SUM(D442)</f>
        <v>0</v>
      </c>
      <c r="E441" s="67">
        <f t="shared" ref="E441:O441" si="344">SUM(E442)</f>
        <v>0</v>
      </c>
      <c r="F441" s="18">
        <f t="shared" si="344"/>
        <v>0</v>
      </c>
      <c r="G441" s="18">
        <f t="shared" si="344"/>
        <v>0</v>
      </c>
      <c r="H441" s="18">
        <f t="shared" si="344"/>
        <v>0</v>
      </c>
      <c r="I441" s="18">
        <f t="shared" si="344"/>
        <v>0</v>
      </c>
      <c r="J441" s="18">
        <f t="shared" si="344"/>
        <v>0</v>
      </c>
      <c r="K441" s="18">
        <f t="shared" si="344"/>
        <v>0</v>
      </c>
      <c r="L441" s="18">
        <f t="shared" si="344"/>
        <v>0</v>
      </c>
      <c r="M441" s="18">
        <f t="shared" si="344"/>
        <v>0</v>
      </c>
      <c r="N441" s="18">
        <f t="shared" si="344"/>
        <v>0</v>
      </c>
      <c r="O441" s="48">
        <f t="shared" si="344"/>
        <v>0</v>
      </c>
      <c r="P441" s="65">
        <f t="shared" si="336"/>
        <v>0</v>
      </c>
      <c r="Q441" s="48">
        <f t="shared" ref="Q441:R441" si="345">SUM(Q442)</f>
        <v>0</v>
      </c>
      <c r="R441" s="48">
        <f t="shared" si="345"/>
        <v>0</v>
      </c>
      <c r="S441" s="65">
        <f t="shared" si="337"/>
        <v>0</v>
      </c>
    </row>
    <row r="442" spans="1:19" hidden="1" x14ac:dyDescent="0.25">
      <c r="A442" s="15"/>
      <c r="B442" s="23">
        <v>441241</v>
      </c>
      <c r="C442" s="17" t="s">
        <v>318</v>
      </c>
      <c r="D442" s="84"/>
      <c r="E442" s="68"/>
      <c r="F442" s="19"/>
      <c r="G442" s="19"/>
      <c r="H442" s="19"/>
      <c r="I442" s="19"/>
      <c r="J442" s="19"/>
      <c r="K442" s="19"/>
      <c r="L442" s="19"/>
      <c r="M442" s="19"/>
      <c r="N442" s="19"/>
      <c r="O442" s="49"/>
      <c r="P442" s="65">
        <f t="shared" si="336"/>
        <v>0</v>
      </c>
      <c r="Q442" s="49"/>
      <c r="R442" s="49"/>
      <c r="S442" s="65">
        <f t="shared" si="337"/>
        <v>0</v>
      </c>
    </row>
    <row r="443" spans="1:19" ht="25.5" hidden="1" x14ac:dyDescent="0.25">
      <c r="A443" s="15"/>
      <c r="B443" s="27">
        <v>441400</v>
      </c>
      <c r="C443" s="13" t="s">
        <v>319</v>
      </c>
      <c r="D443" s="82">
        <f>SUM(D444)</f>
        <v>0</v>
      </c>
      <c r="E443" s="66">
        <f t="shared" ref="E443:O444" si="346">SUM(E444)</f>
        <v>0</v>
      </c>
      <c r="F443" s="14">
        <f t="shared" si="346"/>
        <v>0</v>
      </c>
      <c r="G443" s="14">
        <f t="shared" si="346"/>
        <v>0</v>
      </c>
      <c r="H443" s="14">
        <f t="shared" si="346"/>
        <v>0</v>
      </c>
      <c r="I443" s="14">
        <f t="shared" si="346"/>
        <v>0</v>
      </c>
      <c r="J443" s="14">
        <f t="shared" si="346"/>
        <v>0</v>
      </c>
      <c r="K443" s="14">
        <f t="shared" si="346"/>
        <v>0</v>
      </c>
      <c r="L443" s="14">
        <f t="shared" si="346"/>
        <v>0</v>
      </c>
      <c r="M443" s="14">
        <f t="shared" si="346"/>
        <v>0</v>
      </c>
      <c r="N443" s="14">
        <f t="shared" si="346"/>
        <v>0</v>
      </c>
      <c r="O443" s="47">
        <f t="shared" si="346"/>
        <v>0</v>
      </c>
      <c r="P443" s="65">
        <f t="shared" si="336"/>
        <v>0</v>
      </c>
      <c r="Q443" s="47">
        <f t="shared" ref="Q443:R444" si="347">SUM(Q444)</f>
        <v>0</v>
      </c>
      <c r="R443" s="47">
        <f t="shared" si="347"/>
        <v>0</v>
      </c>
      <c r="S443" s="65">
        <f t="shared" si="337"/>
        <v>0</v>
      </c>
    </row>
    <row r="444" spans="1:19" ht="25.5" hidden="1" x14ac:dyDescent="0.25">
      <c r="A444" s="15"/>
      <c r="B444" s="23">
        <v>441410</v>
      </c>
      <c r="C444" s="17" t="s">
        <v>319</v>
      </c>
      <c r="D444" s="83">
        <f>SUM(D445)</f>
        <v>0</v>
      </c>
      <c r="E444" s="67">
        <f t="shared" si="346"/>
        <v>0</v>
      </c>
      <c r="F444" s="18">
        <f t="shared" si="346"/>
        <v>0</v>
      </c>
      <c r="G444" s="18">
        <f t="shared" si="346"/>
        <v>0</v>
      </c>
      <c r="H444" s="18">
        <f t="shared" si="346"/>
        <v>0</v>
      </c>
      <c r="I444" s="18">
        <f t="shared" si="346"/>
        <v>0</v>
      </c>
      <c r="J444" s="18">
        <f t="shared" si="346"/>
        <v>0</v>
      </c>
      <c r="K444" s="18">
        <f t="shared" si="346"/>
        <v>0</v>
      </c>
      <c r="L444" s="18">
        <f t="shared" si="346"/>
        <v>0</v>
      </c>
      <c r="M444" s="18">
        <f t="shared" si="346"/>
        <v>0</v>
      </c>
      <c r="N444" s="18">
        <f t="shared" si="346"/>
        <v>0</v>
      </c>
      <c r="O444" s="48">
        <f t="shared" si="346"/>
        <v>0</v>
      </c>
      <c r="P444" s="65">
        <f t="shared" si="336"/>
        <v>0</v>
      </c>
      <c r="Q444" s="48">
        <f t="shared" si="347"/>
        <v>0</v>
      </c>
      <c r="R444" s="48">
        <f t="shared" si="347"/>
        <v>0</v>
      </c>
      <c r="S444" s="65">
        <f t="shared" si="337"/>
        <v>0</v>
      </c>
    </row>
    <row r="445" spans="1:19" ht="25.5" hidden="1" x14ac:dyDescent="0.25">
      <c r="A445" s="15"/>
      <c r="B445" s="23">
        <v>441411</v>
      </c>
      <c r="C445" s="17" t="s">
        <v>319</v>
      </c>
      <c r="D445" s="84"/>
      <c r="E445" s="68"/>
      <c r="F445" s="19"/>
      <c r="G445" s="19"/>
      <c r="H445" s="19"/>
      <c r="I445" s="19"/>
      <c r="J445" s="19"/>
      <c r="K445" s="19"/>
      <c r="L445" s="19"/>
      <c r="M445" s="19"/>
      <c r="N445" s="19"/>
      <c r="O445" s="49"/>
      <c r="P445" s="65">
        <f t="shared" si="336"/>
        <v>0</v>
      </c>
      <c r="Q445" s="49"/>
      <c r="R445" s="49"/>
      <c r="S445" s="65">
        <f t="shared" si="337"/>
        <v>0</v>
      </c>
    </row>
    <row r="446" spans="1:19" ht="25.5" hidden="1" x14ac:dyDescent="0.25">
      <c r="A446" s="15"/>
      <c r="B446" s="27">
        <v>441500</v>
      </c>
      <c r="C446" s="13" t="s">
        <v>320</v>
      </c>
      <c r="D446" s="82">
        <f>SUM(D447)</f>
        <v>0</v>
      </c>
      <c r="E446" s="66">
        <f t="shared" ref="E446:O447" si="348">SUM(E447)</f>
        <v>0</v>
      </c>
      <c r="F446" s="14">
        <f t="shared" si="348"/>
        <v>0</v>
      </c>
      <c r="G446" s="14">
        <f t="shared" si="348"/>
        <v>0</v>
      </c>
      <c r="H446" s="14">
        <f t="shared" si="348"/>
        <v>0</v>
      </c>
      <c r="I446" s="14">
        <f t="shared" si="348"/>
        <v>0</v>
      </c>
      <c r="J446" s="14">
        <f t="shared" si="348"/>
        <v>0</v>
      </c>
      <c r="K446" s="14">
        <f t="shared" si="348"/>
        <v>0</v>
      </c>
      <c r="L446" s="14">
        <f t="shared" si="348"/>
        <v>0</v>
      </c>
      <c r="M446" s="14">
        <f t="shared" si="348"/>
        <v>0</v>
      </c>
      <c r="N446" s="14">
        <f t="shared" si="348"/>
        <v>0</v>
      </c>
      <c r="O446" s="47">
        <f t="shared" si="348"/>
        <v>0</v>
      </c>
      <c r="P446" s="65">
        <f t="shared" si="336"/>
        <v>0</v>
      </c>
      <c r="Q446" s="47">
        <f t="shared" ref="Q446:R447" si="349">SUM(Q447)</f>
        <v>0</v>
      </c>
      <c r="R446" s="47">
        <f t="shared" si="349"/>
        <v>0</v>
      </c>
      <c r="S446" s="65">
        <f t="shared" si="337"/>
        <v>0</v>
      </c>
    </row>
    <row r="447" spans="1:19" ht="25.5" hidden="1" x14ac:dyDescent="0.25">
      <c r="A447" s="15"/>
      <c r="B447" s="16">
        <v>441510</v>
      </c>
      <c r="C447" s="17" t="s">
        <v>320</v>
      </c>
      <c r="D447" s="83">
        <f>SUM(D448)</f>
        <v>0</v>
      </c>
      <c r="E447" s="67">
        <f t="shared" si="348"/>
        <v>0</v>
      </c>
      <c r="F447" s="18">
        <f t="shared" si="348"/>
        <v>0</v>
      </c>
      <c r="G447" s="18">
        <f t="shared" si="348"/>
        <v>0</v>
      </c>
      <c r="H447" s="18">
        <f t="shared" si="348"/>
        <v>0</v>
      </c>
      <c r="I447" s="18">
        <f t="shared" si="348"/>
        <v>0</v>
      </c>
      <c r="J447" s="18">
        <f t="shared" si="348"/>
        <v>0</v>
      </c>
      <c r="K447" s="18">
        <f t="shared" si="348"/>
        <v>0</v>
      </c>
      <c r="L447" s="18">
        <f t="shared" si="348"/>
        <v>0</v>
      </c>
      <c r="M447" s="18">
        <f t="shared" si="348"/>
        <v>0</v>
      </c>
      <c r="N447" s="18">
        <f t="shared" si="348"/>
        <v>0</v>
      </c>
      <c r="O447" s="48">
        <f t="shared" si="348"/>
        <v>0</v>
      </c>
      <c r="P447" s="65">
        <f t="shared" si="336"/>
        <v>0</v>
      </c>
      <c r="Q447" s="48">
        <f t="shared" si="349"/>
        <v>0</v>
      </c>
      <c r="R447" s="48">
        <f t="shared" si="349"/>
        <v>0</v>
      </c>
      <c r="S447" s="65">
        <f t="shared" si="337"/>
        <v>0</v>
      </c>
    </row>
    <row r="448" spans="1:19" ht="25.5" hidden="1" x14ac:dyDescent="0.25">
      <c r="A448" s="15"/>
      <c r="B448" s="16">
        <v>441511</v>
      </c>
      <c r="C448" s="17" t="s">
        <v>320</v>
      </c>
      <c r="D448" s="84"/>
      <c r="E448" s="68"/>
      <c r="F448" s="19"/>
      <c r="G448" s="19"/>
      <c r="H448" s="19"/>
      <c r="I448" s="19"/>
      <c r="J448" s="19"/>
      <c r="K448" s="19"/>
      <c r="L448" s="19"/>
      <c r="M448" s="19"/>
      <c r="N448" s="19"/>
      <c r="O448" s="49"/>
      <c r="P448" s="65">
        <f t="shared" si="336"/>
        <v>0</v>
      </c>
      <c r="Q448" s="49"/>
      <c r="R448" s="49"/>
      <c r="S448" s="65">
        <f t="shared" si="337"/>
        <v>0</v>
      </c>
    </row>
    <row r="449" spans="1:19" ht="25.5" hidden="1" x14ac:dyDescent="0.25">
      <c r="A449" s="15"/>
      <c r="B449" s="27">
        <v>441900</v>
      </c>
      <c r="C449" s="13" t="s">
        <v>321</v>
      </c>
      <c r="D449" s="87">
        <f>SUM(D450)</f>
        <v>0</v>
      </c>
      <c r="E449" s="71">
        <f t="shared" ref="E449:O450" si="350">SUM(E450)</f>
        <v>0</v>
      </c>
      <c r="F449" s="25">
        <f t="shared" si="350"/>
        <v>0</v>
      </c>
      <c r="G449" s="25">
        <f t="shared" si="350"/>
        <v>0</v>
      </c>
      <c r="H449" s="25">
        <f t="shared" si="350"/>
        <v>0</v>
      </c>
      <c r="I449" s="25">
        <f t="shared" si="350"/>
        <v>0</v>
      </c>
      <c r="J449" s="25">
        <f t="shared" si="350"/>
        <v>0</v>
      </c>
      <c r="K449" s="25">
        <f t="shared" si="350"/>
        <v>0</v>
      </c>
      <c r="L449" s="25">
        <f t="shared" si="350"/>
        <v>0</v>
      </c>
      <c r="M449" s="25">
        <f t="shared" si="350"/>
        <v>0</v>
      </c>
      <c r="N449" s="25">
        <f t="shared" si="350"/>
        <v>0</v>
      </c>
      <c r="O449" s="53">
        <f t="shared" si="350"/>
        <v>0</v>
      </c>
      <c r="P449" s="65">
        <f t="shared" si="336"/>
        <v>0</v>
      </c>
      <c r="Q449" s="53">
        <f t="shared" ref="Q449:R450" si="351">SUM(Q450)</f>
        <v>0</v>
      </c>
      <c r="R449" s="53">
        <f t="shared" si="351"/>
        <v>0</v>
      </c>
      <c r="S449" s="65">
        <f t="shared" si="337"/>
        <v>0</v>
      </c>
    </row>
    <row r="450" spans="1:19" ht="25.5" hidden="1" x14ac:dyDescent="0.25">
      <c r="A450" s="15"/>
      <c r="B450" s="23">
        <v>441910</v>
      </c>
      <c r="C450" s="17" t="s">
        <v>321</v>
      </c>
      <c r="D450" s="85">
        <f>SUM(D451)</f>
        <v>0</v>
      </c>
      <c r="E450" s="69">
        <f t="shared" si="350"/>
        <v>0</v>
      </c>
      <c r="F450" s="20">
        <f t="shared" si="350"/>
        <v>0</v>
      </c>
      <c r="G450" s="20">
        <f t="shared" si="350"/>
        <v>0</v>
      </c>
      <c r="H450" s="20">
        <f t="shared" si="350"/>
        <v>0</v>
      </c>
      <c r="I450" s="20">
        <f t="shared" si="350"/>
        <v>0</v>
      </c>
      <c r="J450" s="20">
        <f t="shared" si="350"/>
        <v>0</v>
      </c>
      <c r="K450" s="20">
        <f t="shared" si="350"/>
        <v>0</v>
      </c>
      <c r="L450" s="20">
        <f t="shared" si="350"/>
        <v>0</v>
      </c>
      <c r="M450" s="20">
        <f t="shared" si="350"/>
        <v>0</v>
      </c>
      <c r="N450" s="20">
        <f t="shared" si="350"/>
        <v>0</v>
      </c>
      <c r="O450" s="50">
        <f t="shared" si="350"/>
        <v>0</v>
      </c>
      <c r="P450" s="65">
        <f t="shared" si="336"/>
        <v>0</v>
      </c>
      <c r="Q450" s="50">
        <f t="shared" si="351"/>
        <v>0</v>
      </c>
      <c r="R450" s="50">
        <f t="shared" si="351"/>
        <v>0</v>
      </c>
      <c r="S450" s="65">
        <f t="shared" si="337"/>
        <v>0</v>
      </c>
    </row>
    <row r="451" spans="1:19" hidden="1" x14ac:dyDescent="0.25">
      <c r="A451" s="15"/>
      <c r="B451" s="23">
        <v>441911</v>
      </c>
      <c r="C451" s="17" t="s">
        <v>322</v>
      </c>
      <c r="D451" s="84"/>
      <c r="E451" s="68"/>
      <c r="F451" s="19"/>
      <c r="G451" s="19"/>
      <c r="H451" s="19"/>
      <c r="I451" s="19"/>
      <c r="J451" s="19"/>
      <c r="K451" s="19"/>
      <c r="L451" s="19"/>
      <c r="M451" s="19"/>
      <c r="N451" s="19"/>
      <c r="O451" s="49"/>
      <c r="P451" s="65">
        <f t="shared" si="336"/>
        <v>0</v>
      </c>
      <c r="Q451" s="49"/>
      <c r="R451" s="49"/>
      <c r="S451" s="65">
        <f t="shared" si="337"/>
        <v>0</v>
      </c>
    </row>
    <row r="452" spans="1:19" ht="25.5" hidden="1" x14ac:dyDescent="0.25">
      <c r="A452" s="15"/>
      <c r="B452" s="27">
        <v>444000</v>
      </c>
      <c r="C452" s="13" t="s">
        <v>323</v>
      </c>
      <c r="D452" s="82">
        <f>SUM(D453,D456,D461)</f>
        <v>0</v>
      </c>
      <c r="E452" s="66">
        <f t="shared" ref="E452:O452" si="352">SUM(E453,E456,E461)</f>
        <v>0</v>
      </c>
      <c r="F452" s="14">
        <f t="shared" si="352"/>
        <v>0</v>
      </c>
      <c r="G452" s="14">
        <f t="shared" si="352"/>
        <v>0</v>
      </c>
      <c r="H452" s="14">
        <f t="shared" si="352"/>
        <v>0</v>
      </c>
      <c r="I452" s="14">
        <f t="shared" si="352"/>
        <v>0</v>
      </c>
      <c r="J452" s="14">
        <f t="shared" si="352"/>
        <v>0</v>
      </c>
      <c r="K452" s="14">
        <f t="shared" si="352"/>
        <v>0</v>
      </c>
      <c r="L452" s="14">
        <f t="shared" si="352"/>
        <v>0</v>
      </c>
      <c r="M452" s="14">
        <f t="shared" si="352"/>
        <v>0</v>
      </c>
      <c r="N452" s="14">
        <f t="shared" si="352"/>
        <v>0</v>
      </c>
      <c r="O452" s="47">
        <f t="shared" si="352"/>
        <v>0</v>
      </c>
      <c r="P452" s="65">
        <f t="shared" si="336"/>
        <v>0</v>
      </c>
      <c r="Q452" s="47">
        <f t="shared" ref="Q452:R452" si="353">SUM(Q453,Q456,Q461)</f>
        <v>0</v>
      </c>
      <c r="R452" s="47">
        <f t="shared" si="353"/>
        <v>0</v>
      </c>
      <c r="S452" s="65">
        <f t="shared" si="337"/>
        <v>0</v>
      </c>
    </row>
    <row r="453" spans="1:19" hidden="1" x14ac:dyDescent="0.25">
      <c r="A453" s="15"/>
      <c r="B453" s="27">
        <v>444100</v>
      </c>
      <c r="C453" s="13" t="s">
        <v>324</v>
      </c>
      <c r="D453" s="82">
        <f>SUM(D454)</f>
        <v>0</v>
      </c>
      <c r="E453" s="66">
        <f t="shared" ref="E453:O454" si="354">SUM(E454)</f>
        <v>0</v>
      </c>
      <c r="F453" s="14">
        <f t="shared" si="354"/>
        <v>0</v>
      </c>
      <c r="G453" s="14">
        <f t="shared" si="354"/>
        <v>0</v>
      </c>
      <c r="H453" s="14">
        <f t="shared" si="354"/>
        <v>0</v>
      </c>
      <c r="I453" s="14">
        <f t="shared" si="354"/>
        <v>0</v>
      </c>
      <c r="J453" s="14">
        <f t="shared" si="354"/>
        <v>0</v>
      </c>
      <c r="K453" s="14">
        <f t="shared" si="354"/>
        <v>0</v>
      </c>
      <c r="L453" s="14">
        <f t="shared" si="354"/>
        <v>0</v>
      </c>
      <c r="M453" s="14">
        <f t="shared" si="354"/>
        <v>0</v>
      </c>
      <c r="N453" s="14">
        <f t="shared" si="354"/>
        <v>0</v>
      </c>
      <c r="O453" s="47">
        <f t="shared" si="354"/>
        <v>0</v>
      </c>
      <c r="P453" s="65">
        <f t="shared" si="336"/>
        <v>0</v>
      </c>
      <c r="Q453" s="47">
        <f t="shared" ref="Q453:R454" si="355">SUM(Q454)</f>
        <v>0</v>
      </c>
      <c r="R453" s="47">
        <f t="shared" si="355"/>
        <v>0</v>
      </c>
      <c r="S453" s="65">
        <f t="shared" si="337"/>
        <v>0</v>
      </c>
    </row>
    <row r="454" spans="1:19" hidden="1" x14ac:dyDescent="0.25">
      <c r="A454" s="15"/>
      <c r="B454" s="23">
        <v>444110</v>
      </c>
      <c r="C454" s="17" t="s">
        <v>324</v>
      </c>
      <c r="D454" s="83">
        <f>SUM(D455)</f>
        <v>0</v>
      </c>
      <c r="E454" s="67">
        <f t="shared" si="354"/>
        <v>0</v>
      </c>
      <c r="F454" s="18">
        <f t="shared" si="354"/>
        <v>0</v>
      </c>
      <c r="G454" s="18">
        <f t="shared" si="354"/>
        <v>0</v>
      </c>
      <c r="H454" s="18">
        <f t="shared" si="354"/>
        <v>0</v>
      </c>
      <c r="I454" s="18">
        <f t="shared" si="354"/>
        <v>0</v>
      </c>
      <c r="J454" s="18">
        <f t="shared" si="354"/>
        <v>0</v>
      </c>
      <c r="K454" s="18">
        <f t="shared" si="354"/>
        <v>0</v>
      </c>
      <c r="L454" s="18">
        <f t="shared" si="354"/>
        <v>0</v>
      </c>
      <c r="M454" s="18">
        <f t="shared" si="354"/>
        <v>0</v>
      </c>
      <c r="N454" s="18">
        <f t="shared" si="354"/>
        <v>0</v>
      </c>
      <c r="O454" s="48">
        <f t="shared" si="354"/>
        <v>0</v>
      </c>
      <c r="P454" s="65">
        <f t="shared" si="336"/>
        <v>0</v>
      </c>
      <c r="Q454" s="48">
        <f t="shared" si="355"/>
        <v>0</v>
      </c>
      <c r="R454" s="48">
        <f t="shared" si="355"/>
        <v>0</v>
      </c>
      <c r="S454" s="65">
        <f t="shared" si="337"/>
        <v>0</v>
      </c>
    </row>
    <row r="455" spans="1:19" hidden="1" x14ac:dyDescent="0.25">
      <c r="A455" s="15"/>
      <c r="B455" s="23">
        <v>444111</v>
      </c>
      <c r="C455" s="17" t="s">
        <v>324</v>
      </c>
      <c r="D455" s="84"/>
      <c r="E455" s="68"/>
      <c r="F455" s="19"/>
      <c r="G455" s="19"/>
      <c r="H455" s="19"/>
      <c r="I455" s="19"/>
      <c r="J455" s="19"/>
      <c r="K455" s="19"/>
      <c r="L455" s="19"/>
      <c r="M455" s="19"/>
      <c r="N455" s="19"/>
      <c r="O455" s="49"/>
      <c r="P455" s="65">
        <f t="shared" si="336"/>
        <v>0</v>
      </c>
      <c r="Q455" s="49"/>
      <c r="R455" s="49"/>
      <c r="S455" s="65">
        <f t="shared" si="337"/>
        <v>0</v>
      </c>
    </row>
    <row r="456" spans="1:19" hidden="1" x14ac:dyDescent="0.25">
      <c r="A456" s="15"/>
      <c r="B456" s="27">
        <v>444200</v>
      </c>
      <c r="C456" s="13" t="s">
        <v>325</v>
      </c>
      <c r="D456" s="82">
        <f t="shared" ref="D456:R456" si="356">SUM(D457)</f>
        <v>0</v>
      </c>
      <c r="E456" s="66">
        <f t="shared" si="356"/>
        <v>0</v>
      </c>
      <c r="F456" s="14">
        <f t="shared" si="356"/>
        <v>0</v>
      </c>
      <c r="G456" s="14">
        <f t="shared" si="356"/>
        <v>0</v>
      </c>
      <c r="H456" s="14">
        <f t="shared" si="356"/>
        <v>0</v>
      </c>
      <c r="I456" s="14">
        <f t="shared" si="356"/>
        <v>0</v>
      </c>
      <c r="J456" s="14">
        <f t="shared" si="356"/>
        <v>0</v>
      </c>
      <c r="K456" s="14">
        <f t="shared" si="356"/>
        <v>0</v>
      </c>
      <c r="L456" s="14">
        <f t="shared" si="356"/>
        <v>0</v>
      </c>
      <c r="M456" s="14">
        <f t="shared" si="356"/>
        <v>0</v>
      </c>
      <c r="N456" s="14">
        <f t="shared" si="356"/>
        <v>0</v>
      </c>
      <c r="O456" s="47">
        <f t="shared" si="356"/>
        <v>0</v>
      </c>
      <c r="P456" s="65">
        <f t="shared" si="336"/>
        <v>0</v>
      </c>
      <c r="Q456" s="47">
        <f t="shared" si="356"/>
        <v>0</v>
      </c>
      <c r="R456" s="47">
        <f t="shared" si="356"/>
        <v>0</v>
      </c>
      <c r="S456" s="65">
        <f t="shared" si="337"/>
        <v>0</v>
      </c>
    </row>
    <row r="457" spans="1:19" hidden="1" x14ac:dyDescent="0.25">
      <c r="A457" s="15"/>
      <c r="B457" s="23">
        <v>444210</v>
      </c>
      <c r="C457" s="17" t="s">
        <v>325</v>
      </c>
      <c r="D457" s="83">
        <f>SUM(D458:D460)</f>
        <v>0</v>
      </c>
      <c r="E457" s="67">
        <f t="shared" ref="E457:O457" si="357">SUM(E458:E460)</f>
        <v>0</v>
      </c>
      <c r="F457" s="18">
        <f t="shared" si="357"/>
        <v>0</v>
      </c>
      <c r="G457" s="18">
        <f t="shared" si="357"/>
        <v>0</v>
      </c>
      <c r="H457" s="18">
        <f t="shared" si="357"/>
        <v>0</v>
      </c>
      <c r="I457" s="18">
        <f t="shared" si="357"/>
        <v>0</v>
      </c>
      <c r="J457" s="18">
        <f t="shared" si="357"/>
        <v>0</v>
      </c>
      <c r="K457" s="18">
        <f t="shared" si="357"/>
        <v>0</v>
      </c>
      <c r="L457" s="18">
        <f t="shared" si="357"/>
        <v>0</v>
      </c>
      <c r="M457" s="18">
        <f t="shared" si="357"/>
        <v>0</v>
      </c>
      <c r="N457" s="18">
        <f t="shared" si="357"/>
        <v>0</v>
      </c>
      <c r="O457" s="48">
        <f t="shared" si="357"/>
        <v>0</v>
      </c>
      <c r="P457" s="65">
        <f t="shared" si="336"/>
        <v>0</v>
      </c>
      <c r="Q457" s="48">
        <f t="shared" ref="Q457:R457" si="358">SUM(Q458:Q460)</f>
        <v>0</v>
      </c>
      <c r="R457" s="48">
        <f t="shared" si="358"/>
        <v>0</v>
      </c>
      <c r="S457" s="65">
        <f t="shared" si="337"/>
        <v>0</v>
      </c>
    </row>
    <row r="458" spans="1:19" hidden="1" x14ac:dyDescent="0.25">
      <c r="A458" s="15"/>
      <c r="B458" s="23">
        <v>444211</v>
      </c>
      <c r="C458" s="17" t="s">
        <v>325</v>
      </c>
      <c r="D458" s="84"/>
      <c r="E458" s="68"/>
      <c r="F458" s="19"/>
      <c r="G458" s="19"/>
      <c r="H458" s="19"/>
      <c r="I458" s="19"/>
      <c r="J458" s="19"/>
      <c r="K458" s="19"/>
      <c r="L458" s="19"/>
      <c r="M458" s="19"/>
      <c r="N458" s="19"/>
      <c r="O458" s="49"/>
      <c r="P458" s="65">
        <f t="shared" si="336"/>
        <v>0</v>
      </c>
      <c r="Q458" s="49"/>
      <c r="R458" s="49"/>
      <c r="S458" s="65">
        <f t="shared" si="337"/>
        <v>0</v>
      </c>
    </row>
    <row r="459" spans="1:19" ht="25.5" hidden="1" x14ac:dyDescent="0.25">
      <c r="A459" s="15"/>
      <c r="B459" s="23">
        <v>444212</v>
      </c>
      <c r="C459" s="17" t="s">
        <v>326</v>
      </c>
      <c r="D459" s="84"/>
      <c r="E459" s="68"/>
      <c r="F459" s="19"/>
      <c r="G459" s="19"/>
      <c r="H459" s="19"/>
      <c r="I459" s="19"/>
      <c r="J459" s="19"/>
      <c r="K459" s="19"/>
      <c r="L459" s="19"/>
      <c r="M459" s="19"/>
      <c r="N459" s="19"/>
      <c r="O459" s="49"/>
      <c r="P459" s="65">
        <f t="shared" si="336"/>
        <v>0</v>
      </c>
      <c r="Q459" s="49"/>
      <c r="R459" s="49"/>
      <c r="S459" s="65">
        <f t="shared" si="337"/>
        <v>0</v>
      </c>
    </row>
    <row r="460" spans="1:19" hidden="1" x14ac:dyDescent="0.25">
      <c r="A460" s="15"/>
      <c r="B460" s="23">
        <v>444219</v>
      </c>
      <c r="C460" s="17" t="s">
        <v>327</v>
      </c>
      <c r="D460" s="84"/>
      <c r="E460" s="68"/>
      <c r="F460" s="19"/>
      <c r="G460" s="19"/>
      <c r="H460" s="19"/>
      <c r="I460" s="19"/>
      <c r="J460" s="19"/>
      <c r="K460" s="19"/>
      <c r="L460" s="19"/>
      <c r="M460" s="19"/>
      <c r="N460" s="19"/>
      <c r="O460" s="49"/>
      <c r="P460" s="65">
        <f t="shared" si="336"/>
        <v>0</v>
      </c>
      <c r="Q460" s="49"/>
      <c r="R460" s="49"/>
      <c r="S460" s="65">
        <f t="shared" si="337"/>
        <v>0</v>
      </c>
    </row>
    <row r="461" spans="1:19" ht="25.5" hidden="1" x14ac:dyDescent="0.25">
      <c r="A461" s="15"/>
      <c r="B461" s="27">
        <v>444300</v>
      </c>
      <c r="C461" s="13" t="s">
        <v>328</v>
      </c>
      <c r="D461" s="82">
        <f>SUM(D462)</f>
        <v>0</v>
      </c>
      <c r="E461" s="66">
        <f t="shared" ref="E461:O462" si="359">SUM(E462)</f>
        <v>0</v>
      </c>
      <c r="F461" s="14">
        <f t="shared" si="359"/>
        <v>0</v>
      </c>
      <c r="G461" s="14">
        <f t="shared" si="359"/>
        <v>0</v>
      </c>
      <c r="H461" s="14">
        <f t="shared" si="359"/>
        <v>0</v>
      </c>
      <c r="I461" s="14">
        <f t="shared" si="359"/>
        <v>0</v>
      </c>
      <c r="J461" s="14">
        <f t="shared" si="359"/>
        <v>0</v>
      </c>
      <c r="K461" s="14">
        <f t="shared" si="359"/>
        <v>0</v>
      </c>
      <c r="L461" s="14">
        <f t="shared" si="359"/>
        <v>0</v>
      </c>
      <c r="M461" s="14">
        <f t="shared" si="359"/>
        <v>0</v>
      </c>
      <c r="N461" s="14">
        <f t="shared" si="359"/>
        <v>0</v>
      </c>
      <c r="O461" s="47">
        <f t="shared" si="359"/>
        <v>0</v>
      </c>
      <c r="P461" s="65">
        <f t="shared" si="336"/>
        <v>0</v>
      </c>
      <c r="Q461" s="47">
        <f t="shared" ref="Q461:R462" si="360">SUM(Q462)</f>
        <v>0</v>
      </c>
      <c r="R461" s="47">
        <f t="shared" si="360"/>
        <v>0</v>
      </c>
      <c r="S461" s="65">
        <f t="shared" si="337"/>
        <v>0</v>
      </c>
    </row>
    <row r="462" spans="1:19" ht="25.5" hidden="1" x14ac:dyDescent="0.25">
      <c r="A462" s="15"/>
      <c r="B462" s="23">
        <v>444310</v>
      </c>
      <c r="C462" s="17" t="s">
        <v>328</v>
      </c>
      <c r="D462" s="83">
        <f>SUM(D463)</f>
        <v>0</v>
      </c>
      <c r="E462" s="67">
        <f t="shared" si="359"/>
        <v>0</v>
      </c>
      <c r="F462" s="18">
        <f t="shared" si="359"/>
        <v>0</v>
      </c>
      <c r="G462" s="18">
        <f t="shared" si="359"/>
        <v>0</v>
      </c>
      <c r="H462" s="18">
        <f t="shared" si="359"/>
        <v>0</v>
      </c>
      <c r="I462" s="18">
        <f t="shared" si="359"/>
        <v>0</v>
      </c>
      <c r="J462" s="18">
        <f t="shared" si="359"/>
        <v>0</v>
      </c>
      <c r="K462" s="18">
        <f t="shared" si="359"/>
        <v>0</v>
      </c>
      <c r="L462" s="18">
        <f t="shared" si="359"/>
        <v>0</v>
      </c>
      <c r="M462" s="18">
        <f t="shared" si="359"/>
        <v>0</v>
      </c>
      <c r="N462" s="18">
        <f t="shared" si="359"/>
        <v>0</v>
      </c>
      <c r="O462" s="48">
        <f t="shared" si="359"/>
        <v>0</v>
      </c>
      <c r="P462" s="65">
        <f t="shared" si="336"/>
        <v>0</v>
      </c>
      <c r="Q462" s="48">
        <f t="shared" si="360"/>
        <v>0</v>
      </c>
      <c r="R462" s="48">
        <f t="shared" si="360"/>
        <v>0</v>
      </c>
      <c r="S462" s="65">
        <f t="shared" si="337"/>
        <v>0</v>
      </c>
    </row>
    <row r="463" spans="1:19" ht="25.5" hidden="1" x14ac:dyDescent="0.25">
      <c r="A463" s="15"/>
      <c r="B463" s="23">
        <v>444311</v>
      </c>
      <c r="C463" s="17" t="s">
        <v>328</v>
      </c>
      <c r="D463" s="84"/>
      <c r="E463" s="68"/>
      <c r="F463" s="19"/>
      <c r="G463" s="19"/>
      <c r="H463" s="19"/>
      <c r="I463" s="19"/>
      <c r="J463" s="19"/>
      <c r="K463" s="19"/>
      <c r="L463" s="19"/>
      <c r="M463" s="19"/>
      <c r="N463" s="19"/>
      <c r="O463" s="49"/>
      <c r="P463" s="65">
        <f t="shared" si="336"/>
        <v>0</v>
      </c>
      <c r="Q463" s="49"/>
      <c r="R463" s="49"/>
      <c r="S463" s="65">
        <f t="shared" si="337"/>
        <v>0</v>
      </c>
    </row>
    <row r="464" spans="1:19" ht="55.5" hidden="1" customHeight="1" x14ac:dyDescent="0.25">
      <c r="A464" s="11"/>
      <c r="B464" s="27">
        <v>451000</v>
      </c>
      <c r="C464" s="21" t="s">
        <v>329</v>
      </c>
      <c r="D464" s="82">
        <f>SUM(D465,D472)</f>
        <v>0</v>
      </c>
      <c r="E464" s="66">
        <f t="shared" ref="E464:O464" si="361">SUM(E465,E472)</f>
        <v>0</v>
      </c>
      <c r="F464" s="14">
        <f t="shared" si="361"/>
        <v>0</v>
      </c>
      <c r="G464" s="14">
        <f t="shared" si="361"/>
        <v>0</v>
      </c>
      <c r="H464" s="14">
        <f t="shared" si="361"/>
        <v>0</v>
      </c>
      <c r="I464" s="14">
        <f t="shared" si="361"/>
        <v>0</v>
      </c>
      <c r="J464" s="14">
        <f t="shared" si="361"/>
        <v>0</v>
      </c>
      <c r="K464" s="14">
        <f t="shared" si="361"/>
        <v>0</v>
      </c>
      <c r="L464" s="14">
        <f t="shared" si="361"/>
        <v>0</v>
      </c>
      <c r="M464" s="14">
        <f t="shared" si="361"/>
        <v>0</v>
      </c>
      <c r="N464" s="14">
        <f t="shared" si="361"/>
        <v>0</v>
      </c>
      <c r="O464" s="47">
        <f t="shared" si="361"/>
        <v>0</v>
      </c>
      <c r="P464" s="65">
        <f t="shared" si="336"/>
        <v>0</v>
      </c>
      <c r="Q464" s="47">
        <f t="shared" ref="Q464:R464" si="362">SUM(Q465,Q472)</f>
        <v>0</v>
      </c>
      <c r="R464" s="47">
        <f t="shared" si="362"/>
        <v>0</v>
      </c>
      <c r="S464" s="65">
        <f t="shared" si="337"/>
        <v>0</v>
      </c>
    </row>
    <row r="465" spans="1:19" ht="38.25" hidden="1" x14ac:dyDescent="0.25">
      <c r="A465" s="27"/>
      <c r="B465" s="12">
        <v>451100</v>
      </c>
      <c r="C465" s="13" t="s">
        <v>330</v>
      </c>
      <c r="D465" s="82">
        <f>SUM(D470,D466,D468)</f>
        <v>0</v>
      </c>
      <c r="E465" s="66">
        <f t="shared" ref="E465:O465" si="363">SUM(E470,E466,E468)</f>
        <v>0</v>
      </c>
      <c r="F465" s="14">
        <f t="shared" si="363"/>
        <v>0</v>
      </c>
      <c r="G465" s="14">
        <f t="shared" si="363"/>
        <v>0</v>
      </c>
      <c r="H465" s="14">
        <f t="shared" si="363"/>
        <v>0</v>
      </c>
      <c r="I465" s="14">
        <f t="shared" si="363"/>
        <v>0</v>
      </c>
      <c r="J465" s="14">
        <f t="shared" si="363"/>
        <v>0</v>
      </c>
      <c r="K465" s="14">
        <f t="shared" si="363"/>
        <v>0</v>
      </c>
      <c r="L465" s="14">
        <f t="shared" si="363"/>
        <v>0</v>
      </c>
      <c r="M465" s="14">
        <f t="shared" si="363"/>
        <v>0</v>
      </c>
      <c r="N465" s="14">
        <f t="shared" si="363"/>
        <v>0</v>
      </c>
      <c r="O465" s="47">
        <f t="shared" si="363"/>
        <v>0</v>
      </c>
      <c r="P465" s="65">
        <f t="shared" si="336"/>
        <v>0</v>
      </c>
      <c r="Q465" s="47">
        <f t="shared" ref="Q465:R465" si="364">SUM(Q470,Q466,Q468)</f>
        <v>0</v>
      </c>
      <c r="R465" s="47">
        <f t="shared" si="364"/>
        <v>0</v>
      </c>
      <c r="S465" s="65">
        <f t="shared" si="337"/>
        <v>0</v>
      </c>
    </row>
    <row r="466" spans="1:19" ht="42" hidden="1" customHeight="1" x14ac:dyDescent="0.25">
      <c r="A466" s="15"/>
      <c r="B466" s="16">
        <v>451130</v>
      </c>
      <c r="C466" s="17" t="s">
        <v>331</v>
      </c>
      <c r="D466" s="83">
        <f>SUM(D467)</f>
        <v>0</v>
      </c>
      <c r="E466" s="67">
        <f t="shared" ref="E466:O466" si="365">SUM(E467)</f>
        <v>0</v>
      </c>
      <c r="F466" s="18">
        <f t="shared" si="365"/>
        <v>0</v>
      </c>
      <c r="G466" s="18">
        <f t="shared" si="365"/>
        <v>0</v>
      </c>
      <c r="H466" s="18">
        <f t="shared" si="365"/>
        <v>0</v>
      </c>
      <c r="I466" s="18">
        <f t="shared" si="365"/>
        <v>0</v>
      </c>
      <c r="J466" s="18">
        <f t="shared" si="365"/>
        <v>0</v>
      </c>
      <c r="K466" s="18">
        <f t="shared" si="365"/>
        <v>0</v>
      </c>
      <c r="L466" s="18">
        <f t="shared" si="365"/>
        <v>0</v>
      </c>
      <c r="M466" s="18">
        <f t="shared" si="365"/>
        <v>0</v>
      </c>
      <c r="N466" s="18">
        <f t="shared" si="365"/>
        <v>0</v>
      </c>
      <c r="O466" s="48">
        <f t="shared" si="365"/>
        <v>0</v>
      </c>
      <c r="P466" s="65">
        <f t="shared" si="336"/>
        <v>0</v>
      </c>
      <c r="Q466" s="48">
        <f t="shared" ref="Q466:R466" si="366">SUM(Q467)</f>
        <v>0</v>
      </c>
      <c r="R466" s="48">
        <f t="shared" si="366"/>
        <v>0</v>
      </c>
      <c r="S466" s="65">
        <f t="shared" si="337"/>
        <v>0</v>
      </c>
    </row>
    <row r="467" spans="1:19" ht="42" hidden="1" customHeight="1" x14ac:dyDescent="0.25">
      <c r="A467" s="15"/>
      <c r="B467" s="16">
        <v>451131</v>
      </c>
      <c r="C467" s="17" t="s">
        <v>331</v>
      </c>
      <c r="D467" s="88"/>
      <c r="E467" s="72"/>
      <c r="F467" s="28"/>
      <c r="G467" s="28"/>
      <c r="H467" s="28"/>
      <c r="I467" s="28"/>
      <c r="J467" s="28"/>
      <c r="K467" s="28"/>
      <c r="L467" s="28"/>
      <c r="M467" s="28"/>
      <c r="N467" s="28"/>
      <c r="O467" s="54"/>
      <c r="P467" s="65">
        <f t="shared" si="336"/>
        <v>0</v>
      </c>
      <c r="Q467" s="54"/>
      <c r="R467" s="54"/>
      <c r="S467" s="65">
        <f t="shared" si="337"/>
        <v>0</v>
      </c>
    </row>
    <row r="468" spans="1:19" ht="43.5" hidden="1" customHeight="1" x14ac:dyDescent="0.25">
      <c r="A468" s="15"/>
      <c r="B468" s="16">
        <v>451140</v>
      </c>
      <c r="C468" s="17" t="s">
        <v>332</v>
      </c>
      <c r="D468" s="83">
        <f>SUM(D469)</f>
        <v>0</v>
      </c>
      <c r="E468" s="67">
        <f t="shared" ref="E468:O468" si="367">SUM(E469)</f>
        <v>0</v>
      </c>
      <c r="F468" s="18">
        <f t="shared" si="367"/>
        <v>0</v>
      </c>
      <c r="G468" s="18">
        <f t="shared" si="367"/>
        <v>0</v>
      </c>
      <c r="H468" s="18">
        <f t="shared" si="367"/>
        <v>0</v>
      </c>
      <c r="I468" s="18">
        <f t="shared" si="367"/>
        <v>0</v>
      </c>
      <c r="J468" s="18">
        <f t="shared" si="367"/>
        <v>0</v>
      </c>
      <c r="K468" s="18">
        <f t="shared" si="367"/>
        <v>0</v>
      </c>
      <c r="L468" s="18">
        <f t="shared" si="367"/>
        <v>0</v>
      </c>
      <c r="M468" s="18">
        <f t="shared" si="367"/>
        <v>0</v>
      </c>
      <c r="N468" s="18">
        <f t="shared" si="367"/>
        <v>0</v>
      </c>
      <c r="O468" s="48">
        <f t="shared" si="367"/>
        <v>0</v>
      </c>
      <c r="P468" s="65">
        <f t="shared" si="336"/>
        <v>0</v>
      </c>
      <c r="Q468" s="48">
        <f t="shared" ref="Q468:R468" si="368">SUM(Q469)</f>
        <v>0</v>
      </c>
      <c r="R468" s="48">
        <f t="shared" si="368"/>
        <v>0</v>
      </c>
      <c r="S468" s="65">
        <f t="shared" si="337"/>
        <v>0</v>
      </c>
    </row>
    <row r="469" spans="1:19" ht="45.75" hidden="1" customHeight="1" x14ac:dyDescent="0.25">
      <c r="A469" s="15"/>
      <c r="B469" s="23">
        <v>451141</v>
      </c>
      <c r="C469" s="17" t="s">
        <v>332</v>
      </c>
      <c r="D469" s="88"/>
      <c r="E469" s="72"/>
      <c r="F469" s="28"/>
      <c r="G469" s="28"/>
      <c r="H469" s="28"/>
      <c r="I469" s="28"/>
      <c r="J469" s="28"/>
      <c r="K469" s="28"/>
      <c r="L469" s="28"/>
      <c r="M469" s="28"/>
      <c r="N469" s="28"/>
      <c r="O469" s="54"/>
      <c r="P469" s="65">
        <f t="shared" si="336"/>
        <v>0</v>
      </c>
      <c r="Q469" s="54"/>
      <c r="R469" s="54"/>
      <c r="S469" s="65">
        <f t="shared" si="337"/>
        <v>0</v>
      </c>
    </row>
    <row r="470" spans="1:19" ht="45.75" hidden="1" customHeight="1" x14ac:dyDescent="0.25">
      <c r="A470" s="15"/>
      <c r="B470" s="23">
        <v>451190</v>
      </c>
      <c r="C470" s="17" t="s">
        <v>333</v>
      </c>
      <c r="D470" s="83">
        <f>SUM(D471)</f>
        <v>0</v>
      </c>
      <c r="E470" s="67">
        <f t="shared" ref="E470:O470" si="369">SUM(E471)</f>
        <v>0</v>
      </c>
      <c r="F470" s="18">
        <f t="shared" si="369"/>
        <v>0</v>
      </c>
      <c r="G470" s="18">
        <f t="shared" si="369"/>
        <v>0</v>
      </c>
      <c r="H470" s="18">
        <f t="shared" si="369"/>
        <v>0</v>
      </c>
      <c r="I470" s="18">
        <f t="shared" si="369"/>
        <v>0</v>
      </c>
      <c r="J470" s="18">
        <f t="shared" si="369"/>
        <v>0</v>
      </c>
      <c r="K470" s="18">
        <f t="shared" si="369"/>
        <v>0</v>
      </c>
      <c r="L470" s="18">
        <f t="shared" si="369"/>
        <v>0</v>
      </c>
      <c r="M470" s="18">
        <f t="shared" si="369"/>
        <v>0</v>
      </c>
      <c r="N470" s="18">
        <f t="shared" si="369"/>
        <v>0</v>
      </c>
      <c r="O470" s="48">
        <f t="shared" si="369"/>
        <v>0</v>
      </c>
      <c r="P470" s="65">
        <f t="shared" si="336"/>
        <v>0</v>
      </c>
      <c r="Q470" s="48">
        <f t="shared" ref="Q470:R470" si="370">SUM(Q471)</f>
        <v>0</v>
      </c>
      <c r="R470" s="48">
        <f t="shared" si="370"/>
        <v>0</v>
      </c>
      <c r="S470" s="65">
        <f t="shared" si="337"/>
        <v>0</v>
      </c>
    </row>
    <row r="471" spans="1:19" ht="56.25" hidden="1" customHeight="1" x14ac:dyDescent="0.25">
      <c r="A471" s="15"/>
      <c r="B471" s="23">
        <v>451191</v>
      </c>
      <c r="C471" s="17" t="s">
        <v>333</v>
      </c>
      <c r="D471" s="84"/>
      <c r="E471" s="68"/>
      <c r="F471" s="19"/>
      <c r="G471" s="19"/>
      <c r="H471" s="19"/>
      <c r="I471" s="19"/>
      <c r="J471" s="19"/>
      <c r="K471" s="19"/>
      <c r="L471" s="19"/>
      <c r="M471" s="19"/>
      <c r="N471" s="19"/>
      <c r="O471" s="49"/>
      <c r="P471" s="65">
        <f t="shared" si="336"/>
        <v>0</v>
      </c>
      <c r="Q471" s="49"/>
      <c r="R471" s="49"/>
      <c r="S471" s="65">
        <f t="shared" si="337"/>
        <v>0</v>
      </c>
    </row>
    <row r="472" spans="1:19" ht="38.25" hidden="1" x14ac:dyDescent="0.25">
      <c r="A472" s="11"/>
      <c r="B472" s="27">
        <v>451200</v>
      </c>
      <c r="C472" s="13" t="s">
        <v>334</v>
      </c>
      <c r="D472" s="82">
        <f>SUM(D473,D475,D477)</f>
        <v>0</v>
      </c>
      <c r="E472" s="66">
        <f t="shared" ref="E472:O472" si="371">SUM(E473,E475,E477)</f>
        <v>0</v>
      </c>
      <c r="F472" s="14">
        <f t="shared" si="371"/>
        <v>0</v>
      </c>
      <c r="G472" s="14">
        <f t="shared" si="371"/>
        <v>0</v>
      </c>
      <c r="H472" s="14">
        <f t="shared" si="371"/>
        <v>0</v>
      </c>
      <c r="I472" s="14">
        <f t="shared" si="371"/>
        <v>0</v>
      </c>
      <c r="J472" s="14">
        <f t="shared" si="371"/>
        <v>0</v>
      </c>
      <c r="K472" s="14">
        <f t="shared" si="371"/>
        <v>0</v>
      </c>
      <c r="L472" s="14">
        <f t="shared" si="371"/>
        <v>0</v>
      </c>
      <c r="M472" s="14">
        <f t="shared" si="371"/>
        <v>0</v>
      </c>
      <c r="N472" s="14">
        <f t="shared" si="371"/>
        <v>0</v>
      </c>
      <c r="O472" s="47">
        <f t="shared" si="371"/>
        <v>0</v>
      </c>
      <c r="P472" s="65">
        <f t="shared" si="336"/>
        <v>0</v>
      </c>
      <c r="Q472" s="47">
        <f t="shared" ref="Q472:R472" si="372">SUM(Q473,Q475,Q477)</f>
        <v>0</v>
      </c>
      <c r="R472" s="47">
        <f t="shared" si="372"/>
        <v>0</v>
      </c>
      <c r="S472" s="65">
        <f t="shared" si="337"/>
        <v>0</v>
      </c>
    </row>
    <row r="473" spans="1:19" ht="25.5" hidden="1" x14ac:dyDescent="0.25">
      <c r="A473" s="15"/>
      <c r="B473" s="16">
        <v>451230</v>
      </c>
      <c r="C473" s="17" t="s">
        <v>335</v>
      </c>
      <c r="D473" s="83">
        <f>SUM(D474)</f>
        <v>0</v>
      </c>
      <c r="E473" s="67">
        <f t="shared" ref="E473:O473" si="373">SUM(E474)</f>
        <v>0</v>
      </c>
      <c r="F473" s="18">
        <f t="shared" si="373"/>
        <v>0</v>
      </c>
      <c r="G473" s="18">
        <f t="shared" si="373"/>
        <v>0</v>
      </c>
      <c r="H473" s="18">
        <f t="shared" si="373"/>
        <v>0</v>
      </c>
      <c r="I473" s="18">
        <f t="shared" si="373"/>
        <v>0</v>
      </c>
      <c r="J473" s="18">
        <f t="shared" si="373"/>
        <v>0</v>
      </c>
      <c r="K473" s="18">
        <f t="shared" si="373"/>
        <v>0</v>
      </c>
      <c r="L473" s="18">
        <f t="shared" si="373"/>
        <v>0</v>
      </c>
      <c r="M473" s="18">
        <f t="shared" si="373"/>
        <v>0</v>
      </c>
      <c r="N473" s="18">
        <f t="shared" si="373"/>
        <v>0</v>
      </c>
      <c r="O473" s="48">
        <f t="shared" si="373"/>
        <v>0</v>
      </c>
      <c r="P473" s="65">
        <f t="shared" si="336"/>
        <v>0</v>
      </c>
      <c r="Q473" s="48">
        <f t="shared" ref="Q473:R473" si="374">SUM(Q474)</f>
        <v>0</v>
      </c>
      <c r="R473" s="48">
        <f t="shared" si="374"/>
        <v>0</v>
      </c>
      <c r="S473" s="65">
        <f t="shared" si="337"/>
        <v>0</v>
      </c>
    </row>
    <row r="474" spans="1:19" ht="38.25" hidden="1" x14ac:dyDescent="0.25">
      <c r="A474" s="15"/>
      <c r="B474" s="16">
        <v>451231</v>
      </c>
      <c r="C474" s="17" t="s">
        <v>336</v>
      </c>
      <c r="D474" s="84"/>
      <c r="E474" s="68"/>
      <c r="F474" s="19"/>
      <c r="G474" s="19"/>
      <c r="H474" s="19"/>
      <c r="I474" s="19"/>
      <c r="J474" s="19"/>
      <c r="K474" s="19"/>
      <c r="L474" s="19"/>
      <c r="M474" s="19"/>
      <c r="N474" s="19"/>
      <c r="O474" s="49"/>
      <c r="P474" s="65">
        <f t="shared" si="336"/>
        <v>0</v>
      </c>
      <c r="Q474" s="49"/>
      <c r="R474" s="49"/>
      <c r="S474" s="65">
        <f t="shared" si="337"/>
        <v>0</v>
      </c>
    </row>
    <row r="475" spans="1:19" ht="25.5" hidden="1" x14ac:dyDescent="0.25">
      <c r="A475" s="15"/>
      <c r="B475" s="16">
        <v>451240</v>
      </c>
      <c r="C475" s="17" t="s">
        <v>337</v>
      </c>
      <c r="D475" s="83">
        <f>SUM(D476)</f>
        <v>0</v>
      </c>
      <c r="E475" s="67">
        <f t="shared" ref="E475:O475" si="375">SUM(E476)</f>
        <v>0</v>
      </c>
      <c r="F475" s="18">
        <f t="shared" si="375"/>
        <v>0</v>
      </c>
      <c r="G475" s="18">
        <f t="shared" si="375"/>
        <v>0</v>
      </c>
      <c r="H475" s="18">
        <f t="shared" si="375"/>
        <v>0</v>
      </c>
      <c r="I475" s="18">
        <f t="shared" si="375"/>
        <v>0</v>
      </c>
      <c r="J475" s="18">
        <f t="shared" si="375"/>
        <v>0</v>
      </c>
      <c r="K475" s="18">
        <f t="shared" si="375"/>
        <v>0</v>
      </c>
      <c r="L475" s="18">
        <f t="shared" si="375"/>
        <v>0</v>
      </c>
      <c r="M475" s="18">
        <f t="shared" si="375"/>
        <v>0</v>
      </c>
      <c r="N475" s="18">
        <f t="shared" si="375"/>
        <v>0</v>
      </c>
      <c r="O475" s="48">
        <f t="shared" si="375"/>
        <v>0</v>
      </c>
      <c r="P475" s="65">
        <f t="shared" si="336"/>
        <v>0</v>
      </c>
      <c r="Q475" s="48">
        <f t="shared" ref="Q475:R475" si="376">SUM(Q476)</f>
        <v>0</v>
      </c>
      <c r="R475" s="48">
        <f t="shared" si="376"/>
        <v>0</v>
      </c>
      <c r="S475" s="65">
        <f t="shared" si="337"/>
        <v>0</v>
      </c>
    </row>
    <row r="476" spans="1:19" ht="65.25" hidden="1" customHeight="1" x14ac:dyDescent="0.25">
      <c r="A476" s="15"/>
      <c r="B476" s="16">
        <v>451241</v>
      </c>
      <c r="C476" s="17" t="s">
        <v>338</v>
      </c>
      <c r="D476" s="84"/>
      <c r="E476" s="68"/>
      <c r="F476" s="19"/>
      <c r="G476" s="19"/>
      <c r="H476" s="19"/>
      <c r="I476" s="19"/>
      <c r="J476" s="19"/>
      <c r="K476" s="19"/>
      <c r="L476" s="19"/>
      <c r="M476" s="19"/>
      <c r="N476" s="19"/>
      <c r="O476" s="49"/>
      <c r="P476" s="65">
        <f t="shared" si="336"/>
        <v>0</v>
      </c>
      <c r="Q476" s="49"/>
      <c r="R476" s="49"/>
      <c r="S476" s="65">
        <f t="shared" si="337"/>
        <v>0</v>
      </c>
    </row>
    <row r="477" spans="1:19" ht="38.25" hidden="1" x14ac:dyDescent="0.25">
      <c r="A477" s="15"/>
      <c r="B477" s="16">
        <v>451290</v>
      </c>
      <c r="C477" s="17" t="s">
        <v>339</v>
      </c>
      <c r="D477" s="83">
        <f>SUM(D478)</f>
        <v>0</v>
      </c>
      <c r="E477" s="67">
        <f t="shared" ref="E477:O477" si="377">SUM(E478)</f>
        <v>0</v>
      </c>
      <c r="F477" s="18">
        <f t="shared" si="377"/>
        <v>0</v>
      </c>
      <c r="G477" s="18">
        <f t="shared" si="377"/>
        <v>0</v>
      </c>
      <c r="H477" s="18">
        <f t="shared" si="377"/>
        <v>0</v>
      </c>
      <c r="I477" s="18">
        <f t="shared" si="377"/>
        <v>0</v>
      </c>
      <c r="J477" s="18">
        <f t="shared" si="377"/>
        <v>0</v>
      </c>
      <c r="K477" s="18">
        <f t="shared" si="377"/>
        <v>0</v>
      </c>
      <c r="L477" s="18">
        <f t="shared" si="377"/>
        <v>0</v>
      </c>
      <c r="M477" s="18">
        <f t="shared" si="377"/>
        <v>0</v>
      </c>
      <c r="N477" s="18">
        <f t="shared" si="377"/>
        <v>0</v>
      </c>
      <c r="O477" s="48">
        <f t="shared" si="377"/>
        <v>0</v>
      </c>
      <c r="P477" s="65">
        <f t="shared" si="336"/>
        <v>0</v>
      </c>
      <c r="Q477" s="48">
        <f t="shared" ref="Q477:R477" si="378">SUM(Q478)</f>
        <v>0</v>
      </c>
      <c r="R477" s="48">
        <f t="shared" si="378"/>
        <v>0</v>
      </c>
      <c r="S477" s="65">
        <f t="shared" si="337"/>
        <v>0</v>
      </c>
    </row>
    <row r="478" spans="1:19" ht="38.25" hidden="1" x14ac:dyDescent="0.25">
      <c r="A478" s="15"/>
      <c r="B478" s="23">
        <v>451291</v>
      </c>
      <c r="C478" s="17" t="s">
        <v>340</v>
      </c>
      <c r="D478" s="84"/>
      <c r="E478" s="68"/>
      <c r="F478" s="19"/>
      <c r="G478" s="19"/>
      <c r="H478" s="19"/>
      <c r="I478" s="19"/>
      <c r="J478" s="19"/>
      <c r="K478" s="19"/>
      <c r="L478" s="19"/>
      <c r="M478" s="19"/>
      <c r="N478" s="19"/>
      <c r="O478" s="49"/>
      <c r="P478" s="65">
        <f t="shared" si="336"/>
        <v>0</v>
      </c>
      <c r="Q478" s="49"/>
      <c r="R478" s="49"/>
      <c r="S478" s="65">
        <f t="shared" si="337"/>
        <v>0</v>
      </c>
    </row>
    <row r="479" spans="1:19" ht="25.5" hidden="1" x14ac:dyDescent="0.25">
      <c r="A479" s="15"/>
      <c r="B479" s="27">
        <v>454000</v>
      </c>
      <c r="C479" s="13" t="s">
        <v>341</v>
      </c>
      <c r="D479" s="87">
        <f>SUM(D480+D483)</f>
        <v>0</v>
      </c>
      <c r="E479" s="71">
        <f t="shared" ref="E479:O479" si="379">SUM(E480+E483)</f>
        <v>0</v>
      </c>
      <c r="F479" s="25">
        <f t="shared" si="379"/>
        <v>0</v>
      </c>
      <c r="G479" s="25">
        <f t="shared" si="379"/>
        <v>0</v>
      </c>
      <c r="H479" s="25">
        <f t="shared" si="379"/>
        <v>0</v>
      </c>
      <c r="I479" s="25">
        <f t="shared" si="379"/>
        <v>0</v>
      </c>
      <c r="J479" s="25">
        <f t="shared" si="379"/>
        <v>0</v>
      </c>
      <c r="K479" s="25">
        <f t="shared" si="379"/>
        <v>0</v>
      </c>
      <c r="L479" s="25">
        <f t="shared" si="379"/>
        <v>0</v>
      </c>
      <c r="M479" s="25">
        <f t="shared" si="379"/>
        <v>0</v>
      </c>
      <c r="N479" s="25">
        <f t="shared" si="379"/>
        <v>0</v>
      </c>
      <c r="O479" s="53">
        <f t="shared" si="379"/>
        <v>0</v>
      </c>
      <c r="P479" s="65">
        <f t="shared" si="336"/>
        <v>0</v>
      </c>
      <c r="Q479" s="53">
        <f t="shared" ref="Q479:R479" si="380">SUM(Q480+Q483)</f>
        <v>0</v>
      </c>
      <c r="R479" s="53">
        <f t="shared" si="380"/>
        <v>0</v>
      </c>
      <c r="S479" s="65">
        <f t="shared" si="337"/>
        <v>0</v>
      </c>
    </row>
    <row r="480" spans="1:19" ht="25.5" hidden="1" x14ac:dyDescent="0.25">
      <c r="A480" s="15"/>
      <c r="B480" s="27">
        <v>454100</v>
      </c>
      <c r="C480" s="13" t="s">
        <v>342</v>
      </c>
      <c r="D480" s="87">
        <f>SUM(D481)</f>
        <v>0</v>
      </c>
      <c r="E480" s="71">
        <f t="shared" ref="E480:O481" si="381">SUM(E481)</f>
        <v>0</v>
      </c>
      <c r="F480" s="25">
        <f t="shared" si="381"/>
        <v>0</v>
      </c>
      <c r="G480" s="25">
        <f t="shared" si="381"/>
        <v>0</v>
      </c>
      <c r="H480" s="25">
        <f t="shared" si="381"/>
        <v>0</v>
      </c>
      <c r="I480" s="25">
        <f t="shared" si="381"/>
        <v>0</v>
      </c>
      <c r="J480" s="25">
        <f t="shared" si="381"/>
        <v>0</v>
      </c>
      <c r="K480" s="25">
        <f t="shared" si="381"/>
        <v>0</v>
      </c>
      <c r="L480" s="25">
        <f t="shared" si="381"/>
        <v>0</v>
      </c>
      <c r="M480" s="25">
        <f t="shared" si="381"/>
        <v>0</v>
      </c>
      <c r="N480" s="25">
        <f t="shared" si="381"/>
        <v>0</v>
      </c>
      <c r="O480" s="53">
        <f t="shared" si="381"/>
        <v>0</v>
      </c>
      <c r="P480" s="65">
        <f t="shared" si="336"/>
        <v>0</v>
      </c>
      <c r="Q480" s="53">
        <f t="shared" ref="Q480:R481" si="382">SUM(Q481)</f>
        <v>0</v>
      </c>
      <c r="R480" s="53">
        <f t="shared" si="382"/>
        <v>0</v>
      </c>
      <c r="S480" s="65">
        <f t="shared" si="337"/>
        <v>0</v>
      </c>
    </row>
    <row r="481" spans="1:19" ht="25.5" hidden="1" x14ac:dyDescent="0.25">
      <c r="A481" s="15"/>
      <c r="B481" s="23">
        <v>454110</v>
      </c>
      <c r="C481" s="17" t="s">
        <v>342</v>
      </c>
      <c r="D481" s="85">
        <f>SUM(D482)</f>
        <v>0</v>
      </c>
      <c r="E481" s="69">
        <f t="shared" si="381"/>
        <v>0</v>
      </c>
      <c r="F481" s="20">
        <f t="shared" si="381"/>
        <v>0</v>
      </c>
      <c r="G481" s="20">
        <f t="shared" si="381"/>
        <v>0</v>
      </c>
      <c r="H481" s="20">
        <f t="shared" si="381"/>
        <v>0</v>
      </c>
      <c r="I481" s="20">
        <f t="shared" si="381"/>
        <v>0</v>
      </c>
      <c r="J481" s="20">
        <f t="shared" si="381"/>
        <v>0</v>
      </c>
      <c r="K481" s="20">
        <f t="shared" si="381"/>
        <v>0</v>
      </c>
      <c r="L481" s="20">
        <f t="shared" si="381"/>
        <v>0</v>
      </c>
      <c r="M481" s="20">
        <f t="shared" si="381"/>
        <v>0</v>
      </c>
      <c r="N481" s="20">
        <f t="shared" si="381"/>
        <v>0</v>
      </c>
      <c r="O481" s="50">
        <f t="shared" si="381"/>
        <v>0</v>
      </c>
      <c r="P481" s="65">
        <f t="shared" si="336"/>
        <v>0</v>
      </c>
      <c r="Q481" s="50">
        <f t="shared" si="382"/>
        <v>0</v>
      </c>
      <c r="R481" s="50">
        <f t="shared" si="382"/>
        <v>0</v>
      </c>
      <c r="S481" s="65">
        <f t="shared" si="337"/>
        <v>0</v>
      </c>
    </row>
    <row r="482" spans="1:19" ht="25.5" hidden="1" x14ac:dyDescent="0.25">
      <c r="A482" s="15"/>
      <c r="B482" s="23">
        <v>454111</v>
      </c>
      <c r="C482" s="17" t="s">
        <v>342</v>
      </c>
      <c r="D482" s="84"/>
      <c r="E482" s="68"/>
      <c r="F482" s="19"/>
      <c r="G482" s="19"/>
      <c r="H482" s="19"/>
      <c r="I482" s="19"/>
      <c r="J482" s="19"/>
      <c r="K482" s="19"/>
      <c r="L482" s="19"/>
      <c r="M482" s="19"/>
      <c r="N482" s="19"/>
      <c r="O482" s="49"/>
      <c r="P482" s="65">
        <f t="shared" si="336"/>
        <v>0</v>
      </c>
      <c r="Q482" s="49"/>
      <c r="R482" s="49"/>
      <c r="S482" s="65">
        <f t="shared" si="337"/>
        <v>0</v>
      </c>
    </row>
    <row r="483" spans="1:19" ht="25.5" hidden="1" x14ac:dyDescent="0.25">
      <c r="A483" s="15"/>
      <c r="B483" s="27">
        <v>454200</v>
      </c>
      <c r="C483" s="13" t="s">
        <v>343</v>
      </c>
      <c r="D483" s="87">
        <f>SUM(D484)</f>
        <v>0</v>
      </c>
      <c r="E483" s="71">
        <f t="shared" ref="E483:O484" si="383">SUM(E484)</f>
        <v>0</v>
      </c>
      <c r="F483" s="25">
        <f t="shared" si="383"/>
        <v>0</v>
      </c>
      <c r="G483" s="25">
        <f t="shared" si="383"/>
        <v>0</v>
      </c>
      <c r="H483" s="25">
        <f t="shared" si="383"/>
        <v>0</v>
      </c>
      <c r="I483" s="25">
        <f t="shared" si="383"/>
        <v>0</v>
      </c>
      <c r="J483" s="25">
        <f t="shared" si="383"/>
        <v>0</v>
      </c>
      <c r="K483" s="25">
        <f t="shared" si="383"/>
        <v>0</v>
      </c>
      <c r="L483" s="25">
        <f t="shared" si="383"/>
        <v>0</v>
      </c>
      <c r="M483" s="25">
        <f t="shared" si="383"/>
        <v>0</v>
      </c>
      <c r="N483" s="25">
        <f t="shared" si="383"/>
        <v>0</v>
      </c>
      <c r="O483" s="53">
        <f t="shared" si="383"/>
        <v>0</v>
      </c>
      <c r="P483" s="65">
        <f t="shared" si="336"/>
        <v>0</v>
      </c>
      <c r="Q483" s="53">
        <f t="shared" ref="Q483:R484" si="384">SUM(Q484)</f>
        <v>0</v>
      </c>
      <c r="R483" s="53">
        <f t="shared" si="384"/>
        <v>0</v>
      </c>
      <c r="S483" s="65">
        <f t="shared" si="337"/>
        <v>0</v>
      </c>
    </row>
    <row r="484" spans="1:19" ht="25.5" hidden="1" x14ac:dyDescent="0.25">
      <c r="A484" s="15"/>
      <c r="B484" s="23">
        <v>454210</v>
      </c>
      <c r="C484" s="17" t="s">
        <v>343</v>
      </c>
      <c r="D484" s="85">
        <f>SUM(D485)</f>
        <v>0</v>
      </c>
      <c r="E484" s="69">
        <f t="shared" si="383"/>
        <v>0</v>
      </c>
      <c r="F484" s="20">
        <f t="shared" si="383"/>
        <v>0</v>
      </c>
      <c r="G484" s="20">
        <f t="shared" si="383"/>
        <v>0</v>
      </c>
      <c r="H484" s="20">
        <f t="shared" si="383"/>
        <v>0</v>
      </c>
      <c r="I484" s="20">
        <f t="shared" si="383"/>
        <v>0</v>
      </c>
      <c r="J484" s="20">
        <f t="shared" si="383"/>
        <v>0</v>
      </c>
      <c r="K484" s="20">
        <f t="shared" si="383"/>
        <v>0</v>
      </c>
      <c r="L484" s="20">
        <f t="shared" si="383"/>
        <v>0</v>
      </c>
      <c r="M484" s="20">
        <f t="shared" si="383"/>
        <v>0</v>
      </c>
      <c r="N484" s="20">
        <f t="shared" si="383"/>
        <v>0</v>
      </c>
      <c r="O484" s="50">
        <f t="shared" si="383"/>
        <v>0</v>
      </c>
      <c r="P484" s="65">
        <f t="shared" si="336"/>
        <v>0</v>
      </c>
      <c r="Q484" s="50">
        <f t="shared" si="384"/>
        <v>0</v>
      </c>
      <c r="R484" s="50">
        <f t="shared" si="384"/>
        <v>0</v>
      </c>
      <c r="S484" s="65">
        <f t="shared" si="337"/>
        <v>0</v>
      </c>
    </row>
    <row r="485" spans="1:19" ht="25.5" hidden="1" x14ac:dyDescent="0.25">
      <c r="A485" s="15"/>
      <c r="B485" s="23">
        <v>454211</v>
      </c>
      <c r="C485" s="17" t="s">
        <v>343</v>
      </c>
      <c r="D485" s="84"/>
      <c r="E485" s="68"/>
      <c r="F485" s="19"/>
      <c r="G485" s="19"/>
      <c r="H485" s="19"/>
      <c r="I485" s="19"/>
      <c r="J485" s="19"/>
      <c r="K485" s="19"/>
      <c r="L485" s="19"/>
      <c r="M485" s="19"/>
      <c r="N485" s="19"/>
      <c r="O485" s="49"/>
      <c r="P485" s="65">
        <f t="shared" si="336"/>
        <v>0</v>
      </c>
      <c r="Q485" s="49"/>
      <c r="R485" s="49"/>
      <c r="S485" s="65">
        <f t="shared" si="337"/>
        <v>0</v>
      </c>
    </row>
    <row r="486" spans="1:19" ht="25.5" hidden="1" x14ac:dyDescent="0.25">
      <c r="A486" s="15"/>
      <c r="B486" s="27">
        <v>463000</v>
      </c>
      <c r="C486" s="13" t="s">
        <v>344</v>
      </c>
      <c r="D486" s="87">
        <f>SUM(D487+D490)</f>
        <v>0</v>
      </c>
      <c r="E486" s="71">
        <f t="shared" ref="E486:O486" si="385">SUM(E487+E490)</f>
        <v>0</v>
      </c>
      <c r="F486" s="25">
        <f t="shared" si="385"/>
        <v>0</v>
      </c>
      <c r="G486" s="25">
        <f t="shared" si="385"/>
        <v>0</v>
      </c>
      <c r="H486" s="25">
        <f t="shared" si="385"/>
        <v>0</v>
      </c>
      <c r="I486" s="25">
        <f t="shared" si="385"/>
        <v>0</v>
      </c>
      <c r="J486" s="25">
        <f t="shared" si="385"/>
        <v>0</v>
      </c>
      <c r="K486" s="25">
        <f t="shared" si="385"/>
        <v>0</v>
      </c>
      <c r="L486" s="25">
        <f t="shared" si="385"/>
        <v>0</v>
      </c>
      <c r="M486" s="25">
        <f t="shared" si="385"/>
        <v>0</v>
      </c>
      <c r="N486" s="25">
        <f t="shared" si="385"/>
        <v>0</v>
      </c>
      <c r="O486" s="53">
        <f t="shared" si="385"/>
        <v>0</v>
      </c>
      <c r="P486" s="65">
        <f t="shared" si="336"/>
        <v>0</v>
      </c>
      <c r="Q486" s="53">
        <f t="shared" ref="Q486:R486" si="386">SUM(Q487+Q490)</f>
        <v>0</v>
      </c>
      <c r="R486" s="53">
        <f t="shared" si="386"/>
        <v>0</v>
      </c>
      <c r="S486" s="65">
        <f t="shared" si="337"/>
        <v>0</v>
      </c>
    </row>
    <row r="487" spans="1:19" ht="25.5" hidden="1" x14ac:dyDescent="0.25">
      <c r="A487" s="15"/>
      <c r="B487" s="27">
        <v>463100</v>
      </c>
      <c r="C487" s="13" t="s">
        <v>345</v>
      </c>
      <c r="D487" s="87">
        <f>SUM(D488)</f>
        <v>0</v>
      </c>
      <c r="E487" s="71">
        <f t="shared" ref="E487:O488" si="387">SUM(E488)</f>
        <v>0</v>
      </c>
      <c r="F487" s="25">
        <f t="shared" si="387"/>
        <v>0</v>
      </c>
      <c r="G487" s="25">
        <f t="shared" si="387"/>
        <v>0</v>
      </c>
      <c r="H487" s="25">
        <f t="shared" si="387"/>
        <v>0</v>
      </c>
      <c r="I487" s="25">
        <f t="shared" si="387"/>
        <v>0</v>
      </c>
      <c r="J487" s="25">
        <f t="shared" si="387"/>
        <v>0</v>
      </c>
      <c r="K487" s="25">
        <f t="shared" si="387"/>
        <v>0</v>
      </c>
      <c r="L487" s="25">
        <f t="shared" si="387"/>
        <v>0</v>
      </c>
      <c r="M487" s="25">
        <f t="shared" si="387"/>
        <v>0</v>
      </c>
      <c r="N487" s="25">
        <f t="shared" si="387"/>
        <v>0</v>
      </c>
      <c r="O487" s="53">
        <f t="shared" si="387"/>
        <v>0</v>
      </c>
      <c r="P487" s="65">
        <f t="shared" si="336"/>
        <v>0</v>
      </c>
      <c r="Q487" s="53">
        <f t="shared" ref="Q487:R488" si="388">SUM(Q488)</f>
        <v>0</v>
      </c>
      <c r="R487" s="53">
        <f t="shared" si="388"/>
        <v>0</v>
      </c>
      <c r="S487" s="65">
        <f t="shared" si="337"/>
        <v>0</v>
      </c>
    </row>
    <row r="488" spans="1:19" ht="25.5" hidden="1" x14ac:dyDescent="0.25">
      <c r="A488" s="15"/>
      <c r="B488" s="23">
        <v>463110</v>
      </c>
      <c r="C488" s="17" t="s">
        <v>346</v>
      </c>
      <c r="D488" s="85">
        <f>SUM(D489)</f>
        <v>0</v>
      </c>
      <c r="E488" s="69">
        <f t="shared" si="387"/>
        <v>0</v>
      </c>
      <c r="F488" s="20">
        <f t="shared" si="387"/>
        <v>0</v>
      </c>
      <c r="G488" s="20">
        <f t="shared" si="387"/>
        <v>0</v>
      </c>
      <c r="H488" s="20">
        <f t="shared" si="387"/>
        <v>0</v>
      </c>
      <c r="I488" s="20">
        <f t="shared" si="387"/>
        <v>0</v>
      </c>
      <c r="J488" s="20">
        <f t="shared" si="387"/>
        <v>0</v>
      </c>
      <c r="K488" s="20">
        <f t="shared" si="387"/>
        <v>0</v>
      </c>
      <c r="L488" s="20">
        <f t="shared" si="387"/>
        <v>0</v>
      </c>
      <c r="M488" s="20">
        <f t="shared" si="387"/>
        <v>0</v>
      </c>
      <c r="N488" s="20">
        <f t="shared" si="387"/>
        <v>0</v>
      </c>
      <c r="O488" s="50">
        <f t="shared" si="387"/>
        <v>0</v>
      </c>
      <c r="P488" s="65">
        <f t="shared" si="336"/>
        <v>0</v>
      </c>
      <c r="Q488" s="50">
        <f t="shared" si="388"/>
        <v>0</v>
      </c>
      <c r="R488" s="50">
        <f t="shared" si="388"/>
        <v>0</v>
      </c>
      <c r="S488" s="65">
        <f t="shared" si="337"/>
        <v>0</v>
      </c>
    </row>
    <row r="489" spans="1:19" ht="25.5" hidden="1" x14ac:dyDescent="0.25">
      <c r="A489" s="15"/>
      <c r="B489" s="16">
        <v>463111</v>
      </c>
      <c r="C489" s="17" t="s">
        <v>346</v>
      </c>
      <c r="D489" s="84"/>
      <c r="E489" s="68"/>
      <c r="F489" s="19"/>
      <c r="G489" s="19"/>
      <c r="H489" s="19"/>
      <c r="I489" s="19"/>
      <c r="J489" s="19"/>
      <c r="K489" s="19"/>
      <c r="L489" s="19"/>
      <c r="M489" s="19"/>
      <c r="N489" s="19"/>
      <c r="O489" s="49"/>
      <c r="P489" s="65">
        <f t="shared" si="336"/>
        <v>0</v>
      </c>
      <c r="Q489" s="49"/>
      <c r="R489" s="49"/>
      <c r="S489" s="65">
        <f t="shared" si="337"/>
        <v>0</v>
      </c>
    </row>
    <row r="490" spans="1:19" ht="25.5" hidden="1" x14ac:dyDescent="0.25">
      <c r="A490" s="11"/>
      <c r="B490" s="12">
        <v>463200</v>
      </c>
      <c r="C490" s="13" t="s">
        <v>347</v>
      </c>
      <c r="D490" s="87">
        <f>SUM(D491)</f>
        <v>0</v>
      </c>
      <c r="E490" s="71">
        <f t="shared" ref="E490:O491" si="389">SUM(E491)</f>
        <v>0</v>
      </c>
      <c r="F490" s="25">
        <f t="shared" si="389"/>
        <v>0</v>
      </c>
      <c r="G490" s="25">
        <f t="shared" si="389"/>
        <v>0</v>
      </c>
      <c r="H490" s="25">
        <f t="shared" si="389"/>
        <v>0</v>
      </c>
      <c r="I490" s="25">
        <f t="shared" si="389"/>
        <v>0</v>
      </c>
      <c r="J490" s="25">
        <f t="shared" si="389"/>
        <v>0</v>
      </c>
      <c r="K490" s="25">
        <f t="shared" si="389"/>
        <v>0</v>
      </c>
      <c r="L490" s="25">
        <f t="shared" si="389"/>
        <v>0</v>
      </c>
      <c r="M490" s="25">
        <f t="shared" si="389"/>
        <v>0</v>
      </c>
      <c r="N490" s="25">
        <f t="shared" si="389"/>
        <v>0</v>
      </c>
      <c r="O490" s="53">
        <f t="shared" si="389"/>
        <v>0</v>
      </c>
      <c r="P490" s="65">
        <f t="shared" si="336"/>
        <v>0</v>
      </c>
      <c r="Q490" s="53">
        <f t="shared" ref="Q490:R491" si="390">SUM(Q491)</f>
        <v>0</v>
      </c>
      <c r="R490" s="53">
        <f t="shared" si="390"/>
        <v>0</v>
      </c>
      <c r="S490" s="65">
        <f t="shared" si="337"/>
        <v>0</v>
      </c>
    </row>
    <row r="491" spans="1:19" ht="25.5" hidden="1" x14ac:dyDescent="0.25">
      <c r="A491" s="15"/>
      <c r="B491" s="16">
        <v>463210</v>
      </c>
      <c r="C491" s="17" t="s">
        <v>348</v>
      </c>
      <c r="D491" s="85">
        <f>SUM(D492)</f>
        <v>0</v>
      </c>
      <c r="E491" s="69">
        <f t="shared" si="389"/>
        <v>0</v>
      </c>
      <c r="F491" s="20">
        <f t="shared" si="389"/>
        <v>0</v>
      </c>
      <c r="G491" s="20">
        <f t="shared" si="389"/>
        <v>0</v>
      </c>
      <c r="H491" s="20">
        <f t="shared" si="389"/>
        <v>0</v>
      </c>
      <c r="I491" s="20">
        <f t="shared" si="389"/>
        <v>0</v>
      </c>
      <c r="J491" s="20">
        <f t="shared" si="389"/>
        <v>0</v>
      </c>
      <c r="K491" s="20">
        <f t="shared" si="389"/>
        <v>0</v>
      </c>
      <c r="L491" s="20">
        <f t="shared" si="389"/>
        <v>0</v>
      </c>
      <c r="M491" s="20">
        <f t="shared" si="389"/>
        <v>0</v>
      </c>
      <c r="N491" s="20">
        <f t="shared" si="389"/>
        <v>0</v>
      </c>
      <c r="O491" s="50">
        <f t="shared" si="389"/>
        <v>0</v>
      </c>
      <c r="P491" s="65">
        <f t="shared" si="336"/>
        <v>0</v>
      </c>
      <c r="Q491" s="50">
        <f t="shared" si="390"/>
        <v>0</v>
      </c>
      <c r="R491" s="50">
        <f t="shared" si="390"/>
        <v>0</v>
      </c>
      <c r="S491" s="65">
        <f t="shared" si="337"/>
        <v>0</v>
      </c>
    </row>
    <row r="492" spans="1:19" ht="25.5" hidden="1" x14ac:dyDescent="0.25">
      <c r="A492" s="15"/>
      <c r="B492" s="16">
        <v>463211</v>
      </c>
      <c r="C492" s="17" t="s">
        <v>348</v>
      </c>
      <c r="D492" s="84"/>
      <c r="E492" s="68"/>
      <c r="F492" s="19"/>
      <c r="G492" s="19"/>
      <c r="H492" s="19"/>
      <c r="I492" s="19"/>
      <c r="J492" s="19"/>
      <c r="K492" s="19"/>
      <c r="L492" s="19"/>
      <c r="M492" s="19"/>
      <c r="N492" s="19"/>
      <c r="O492" s="49"/>
      <c r="P492" s="65">
        <f t="shared" si="336"/>
        <v>0</v>
      </c>
      <c r="Q492" s="49"/>
      <c r="R492" s="49"/>
      <c r="S492" s="65">
        <f t="shared" si="337"/>
        <v>0</v>
      </c>
    </row>
    <row r="493" spans="1:19" ht="38.25" hidden="1" x14ac:dyDescent="0.25">
      <c r="A493" s="15"/>
      <c r="B493" s="12">
        <v>464000</v>
      </c>
      <c r="C493" s="13" t="s">
        <v>349</v>
      </c>
      <c r="D493" s="87">
        <f>SUM(D494)</f>
        <v>0</v>
      </c>
      <c r="E493" s="71">
        <f t="shared" ref="E493:O494" si="391">SUM(E494)</f>
        <v>0</v>
      </c>
      <c r="F493" s="25">
        <f t="shared" si="391"/>
        <v>0</v>
      </c>
      <c r="G493" s="25">
        <f t="shared" si="391"/>
        <v>0</v>
      </c>
      <c r="H493" s="25">
        <f t="shared" si="391"/>
        <v>0</v>
      </c>
      <c r="I493" s="25">
        <f t="shared" si="391"/>
        <v>0</v>
      </c>
      <c r="J493" s="25">
        <f t="shared" si="391"/>
        <v>0</v>
      </c>
      <c r="K493" s="25">
        <f t="shared" si="391"/>
        <v>0</v>
      </c>
      <c r="L493" s="25">
        <f t="shared" si="391"/>
        <v>0</v>
      </c>
      <c r="M493" s="25">
        <f t="shared" si="391"/>
        <v>0</v>
      </c>
      <c r="N493" s="25">
        <f t="shared" si="391"/>
        <v>0</v>
      </c>
      <c r="O493" s="53">
        <f t="shared" si="391"/>
        <v>0</v>
      </c>
      <c r="P493" s="65">
        <f t="shared" si="336"/>
        <v>0</v>
      </c>
      <c r="Q493" s="53">
        <f t="shared" ref="Q493:R494" si="392">SUM(Q494)</f>
        <v>0</v>
      </c>
      <c r="R493" s="53">
        <f t="shared" si="392"/>
        <v>0</v>
      </c>
      <c r="S493" s="65">
        <f t="shared" si="337"/>
        <v>0</v>
      </c>
    </row>
    <row r="494" spans="1:19" ht="25.5" hidden="1" x14ac:dyDescent="0.25">
      <c r="A494" s="15"/>
      <c r="B494" s="12">
        <v>464100</v>
      </c>
      <c r="C494" s="13" t="s">
        <v>350</v>
      </c>
      <c r="D494" s="87">
        <f>SUM(D495)</f>
        <v>0</v>
      </c>
      <c r="E494" s="71">
        <f t="shared" si="391"/>
        <v>0</v>
      </c>
      <c r="F494" s="25">
        <f t="shared" si="391"/>
        <v>0</v>
      </c>
      <c r="G494" s="25">
        <f t="shared" si="391"/>
        <v>0</v>
      </c>
      <c r="H494" s="25">
        <f t="shared" si="391"/>
        <v>0</v>
      </c>
      <c r="I494" s="25">
        <f t="shared" si="391"/>
        <v>0</v>
      </c>
      <c r="J494" s="25">
        <f t="shared" si="391"/>
        <v>0</v>
      </c>
      <c r="K494" s="25">
        <f t="shared" si="391"/>
        <v>0</v>
      </c>
      <c r="L494" s="25">
        <f t="shared" si="391"/>
        <v>0</v>
      </c>
      <c r="M494" s="25">
        <f t="shared" si="391"/>
        <v>0</v>
      </c>
      <c r="N494" s="25">
        <f t="shared" si="391"/>
        <v>0</v>
      </c>
      <c r="O494" s="53">
        <f t="shared" si="391"/>
        <v>0</v>
      </c>
      <c r="P494" s="65">
        <f t="shared" si="336"/>
        <v>0</v>
      </c>
      <c r="Q494" s="53">
        <f t="shared" si="392"/>
        <v>0</v>
      </c>
      <c r="R494" s="53">
        <f t="shared" si="392"/>
        <v>0</v>
      </c>
      <c r="S494" s="65">
        <f t="shared" si="337"/>
        <v>0</v>
      </c>
    </row>
    <row r="495" spans="1:19" ht="25.5" hidden="1" x14ac:dyDescent="0.25">
      <c r="A495" s="15"/>
      <c r="B495" s="16">
        <v>464110</v>
      </c>
      <c r="C495" s="17" t="s">
        <v>351</v>
      </c>
      <c r="D495" s="85">
        <f>SUM(D496:D498)</f>
        <v>0</v>
      </c>
      <c r="E495" s="69">
        <f t="shared" ref="E495:O495" si="393">SUM(E496:E498)</f>
        <v>0</v>
      </c>
      <c r="F495" s="20">
        <f t="shared" si="393"/>
        <v>0</v>
      </c>
      <c r="G495" s="20">
        <f t="shared" si="393"/>
        <v>0</v>
      </c>
      <c r="H495" s="20">
        <f t="shared" si="393"/>
        <v>0</v>
      </c>
      <c r="I495" s="20">
        <f t="shared" si="393"/>
        <v>0</v>
      </c>
      <c r="J495" s="20">
        <f t="shared" si="393"/>
        <v>0</v>
      </c>
      <c r="K495" s="20">
        <f t="shared" si="393"/>
        <v>0</v>
      </c>
      <c r="L495" s="20">
        <f t="shared" si="393"/>
        <v>0</v>
      </c>
      <c r="M495" s="20">
        <f t="shared" si="393"/>
        <v>0</v>
      </c>
      <c r="N495" s="20">
        <f t="shared" si="393"/>
        <v>0</v>
      </c>
      <c r="O495" s="50">
        <f t="shared" si="393"/>
        <v>0</v>
      </c>
      <c r="P495" s="65">
        <f t="shared" si="336"/>
        <v>0</v>
      </c>
      <c r="Q495" s="50">
        <f t="shared" ref="Q495:R495" si="394">SUM(Q496:Q498)</f>
        <v>0</v>
      </c>
      <c r="R495" s="50">
        <f t="shared" si="394"/>
        <v>0</v>
      </c>
      <c r="S495" s="65">
        <f t="shared" si="337"/>
        <v>0</v>
      </c>
    </row>
    <row r="496" spans="1:19" ht="25.5" hidden="1" x14ac:dyDescent="0.25">
      <c r="A496" s="15"/>
      <c r="B496" s="16">
        <v>464111</v>
      </c>
      <c r="C496" s="17" t="s">
        <v>351</v>
      </c>
      <c r="D496" s="84"/>
      <c r="E496" s="68"/>
      <c r="F496" s="19"/>
      <c r="G496" s="19"/>
      <c r="H496" s="19"/>
      <c r="I496" s="19"/>
      <c r="J496" s="19"/>
      <c r="K496" s="19"/>
      <c r="L496" s="19"/>
      <c r="M496" s="19"/>
      <c r="N496" s="19"/>
      <c r="O496" s="49"/>
      <c r="P496" s="65">
        <f t="shared" si="336"/>
        <v>0</v>
      </c>
      <c r="Q496" s="49"/>
      <c r="R496" s="49"/>
      <c r="S496" s="65">
        <f t="shared" si="337"/>
        <v>0</v>
      </c>
    </row>
    <row r="497" spans="1:19" ht="38.25" hidden="1" x14ac:dyDescent="0.25">
      <c r="A497" s="15"/>
      <c r="B497" s="16">
        <v>464112</v>
      </c>
      <c r="C497" s="17" t="s">
        <v>352</v>
      </c>
      <c r="D497" s="84"/>
      <c r="E497" s="68"/>
      <c r="F497" s="19"/>
      <c r="G497" s="19"/>
      <c r="H497" s="19"/>
      <c r="I497" s="19"/>
      <c r="J497" s="19"/>
      <c r="K497" s="19"/>
      <c r="L497" s="19"/>
      <c r="M497" s="19"/>
      <c r="N497" s="19"/>
      <c r="O497" s="49"/>
      <c r="P497" s="65">
        <f t="shared" si="336"/>
        <v>0</v>
      </c>
      <c r="Q497" s="49"/>
      <c r="R497" s="49"/>
      <c r="S497" s="65">
        <f t="shared" si="337"/>
        <v>0</v>
      </c>
    </row>
    <row r="498" spans="1:19" ht="38.25" hidden="1" x14ac:dyDescent="0.25">
      <c r="A498" s="15"/>
      <c r="B498" s="16">
        <v>464113</v>
      </c>
      <c r="C498" s="17" t="s">
        <v>353</v>
      </c>
      <c r="D498" s="84"/>
      <c r="E498" s="68"/>
      <c r="F498" s="19"/>
      <c r="G498" s="19"/>
      <c r="H498" s="19"/>
      <c r="I498" s="19"/>
      <c r="J498" s="19"/>
      <c r="K498" s="19"/>
      <c r="L498" s="19"/>
      <c r="M498" s="19"/>
      <c r="N498" s="19"/>
      <c r="O498" s="49"/>
      <c r="P498" s="65">
        <f t="shared" ref="P498:P500" si="395">SUM(E498:O498)</f>
        <v>0</v>
      </c>
      <c r="Q498" s="49"/>
      <c r="R498" s="49"/>
      <c r="S498" s="65">
        <f t="shared" ref="S498:S563" si="396">SUM(P498:R498)</f>
        <v>0</v>
      </c>
    </row>
    <row r="499" spans="1:19" ht="25.5" hidden="1" x14ac:dyDescent="0.25">
      <c r="A499" s="11"/>
      <c r="B499" s="12">
        <v>465000</v>
      </c>
      <c r="C499" s="13" t="s">
        <v>354</v>
      </c>
      <c r="D499" s="87">
        <f>SUM(D500+D504)</f>
        <v>0</v>
      </c>
      <c r="E499" s="71">
        <f t="shared" ref="E499:O499" si="397">SUM(E500+E504)</f>
        <v>0</v>
      </c>
      <c r="F499" s="25">
        <f t="shared" si="397"/>
        <v>0</v>
      </c>
      <c r="G499" s="25">
        <f t="shared" si="397"/>
        <v>0</v>
      </c>
      <c r="H499" s="25">
        <f t="shared" si="397"/>
        <v>0</v>
      </c>
      <c r="I499" s="25">
        <f t="shared" si="397"/>
        <v>0</v>
      </c>
      <c r="J499" s="25">
        <f t="shared" si="397"/>
        <v>0</v>
      </c>
      <c r="K499" s="25">
        <f t="shared" si="397"/>
        <v>0</v>
      </c>
      <c r="L499" s="25">
        <f t="shared" si="397"/>
        <v>0</v>
      </c>
      <c r="M499" s="25">
        <f t="shared" si="397"/>
        <v>0</v>
      </c>
      <c r="N499" s="25">
        <f t="shared" si="397"/>
        <v>0</v>
      </c>
      <c r="O499" s="53">
        <f t="shared" si="397"/>
        <v>0</v>
      </c>
      <c r="P499" s="65">
        <f t="shared" si="395"/>
        <v>0</v>
      </c>
      <c r="Q499" s="53">
        <f t="shared" ref="Q499:R499" si="398">SUM(Q500+Q504)</f>
        <v>0</v>
      </c>
      <c r="R499" s="53">
        <f t="shared" si="398"/>
        <v>0</v>
      </c>
      <c r="S499" s="65">
        <f t="shared" si="396"/>
        <v>0</v>
      </c>
    </row>
    <row r="500" spans="1:19" ht="25.5" hidden="1" x14ac:dyDescent="0.25">
      <c r="A500" s="11"/>
      <c r="B500" s="12">
        <v>465100</v>
      </c>
      <c r="C500" s="13" t="s">
        <v>355</v>
      </c>
      <c r="D500" s="87">
        <f>SUM(D501)</f>
        <v>0</v>
      </c>
      <c r="E500" s="71">
        <f t="shared" ref="E500:O500" si="399">SUM(E501)</f>
        <v>0</v>
      </c>
      <c r="F500" s="25">
        <f t="shared" si="399"/>
        <v>0</v>
      </c>
      <c r="G500" s="25">
        <f t="shared" si="399"/>
        <v>0</v>
      </c>
      <c r="H500" s="25">
        <f t="shared" si="399"/>
        <v>0</v>
      </c>
      <c r="I500" s="25">
        <f t="shared" si="399"/>
        <v>0</v>
      </c>
      <c r="J500" s="25">
        <f t="shared" si="399"/>
        <v>0</v>
      </c>
      <c r="K500" s="25">
        <f t="shared" si="399"/>
        <v>0</v>
      </c>
      <c r="L500" s="25">
        <f t="shared" si="399"/>
        <v>0</v>
      </c>
      <c r="M500" s="25">
        <f t="shared" si="399"/>
        <v>0</v>
      </c>
      <c r="N500" s="25">
        <f t="shared" si="399"/>
        <v>0</v>
      </c>
      <c r="O500" s="53">
        <f t="shared" si="399"/>
        <v>0</v>
      </c>
      <c r="P500" s="65">
        <f t="shared" si="395"/>
        <v>0</v>
      </c>
      <c r="Q500" s="53">
        <f t="shared" ref="Q500:R500" si="400">SUM(Q501)</f>
        <v>0</v>
      </c>
      <c r="R500" s="53">
        <f t="shared" si="400"/>
        <v>0</v>
      </c>
      <c r="S500" s="65">
        <f t="shared" si="396"/>
        <v>0</v>
      </c>
    </row>
    <row r="501" spans="1:19" ht="25.5" hidden="1" x14ac:dyDescent="0.25">
      <c r="A501" s="15"/>
      <c r="B501" s="16">
        <v>465110</v>
      </c>
      <c r="C501" s="17" t="s">
        <v>355</v>
      </c>
      <c r="D501" s="85">
        <f>SUM(D502+D503)</f>
        <v>0</v>
      </c>
      <c r="E501" s="228">
        <f t="shared" ref="E501:R501" si="401">SUM(E502+E503)</f>
        <v>0</v>
      </c>
      <c r="F501" s="20">
        <f>SUM(F502+F503)</f>
        <v>0</v>
      </c>
      <c r="G501" s="20">
        <f t="shared" si="401"/>
        <v>0</v>
      </c>
      <c r="H501" s="20">
        <f t="shared" si="401"/>
        <v>0</v>
      </c>
      <c r="I501" s="20">
        <f t="shared" si="401"/>
        <v>0</v>
      </c>
      <c r="J501" s="20">
        <f t="shared" si="401"/>
        <v>0</v>
      </c>
      <c r="K501" s="20">
        <f t="shared" si="401"/>
        <v>0</v>
      </c>
      <c r="L501" s="20">
        <f t="shared" si="401"/>
        <v>0</v>
      </c>
      <c r="M501" s="20">
        <f t="shared" si="401"/>
        <v>0</v>
      </c>
      <c r="N501" s="20">
        <f t="shared" si="401"/>
        <v>0</v>
      </c>
      <c r="O501" s="190">
        <f t="shared" si="401"/>
        <v>0</v>
      </c>
      <c r="P501" s="85">
        <f t="shared" si="401"/>
        <v>0</v>
      </c>
      <c r="Q501" s="228">
        <f t="shared" si="401"/>
        <v>0</v>
      </c>
      <c r="R501" s="105">
        <f t="shared" si="401"/>
        <v>0</v>
      </c>
      <c r="S501" s="65">
        <f t="shared" si="396"/>
        <v>0</v>
      </c>
    </row>
    <row r="502" spans="1:19" ht="25.5" hidden="1" x14ac:dyDescent="0.25">
      <c r="A502" s="15"/>
      <c r="B502" s="16">
        <v>465111</v>
      </c>
      <c r="C502" s="17" t="s">
        <v>355</v>
      </c>
      <c r="D502" s="84"/>
      <c r="E502" s="68"/>
      <c r="F502" s="19"/>
      <c r="G502" s="19"/>
      <c r="H502" s="19"/>
      <c r="I502" s="19"/>
      <c r="J502" s="19"/>
      <c r="K502" s="19"/>
      <c r="L502" s="19"/>
      <c r="M502" s="19"/>
      <c r="N502" s="19"/>
      <c r="O502" s="49"/>
      <c r="P502" s="65">
        <f t="shared" ref="P502:P568" si="402">SUM(E502:O502)</f>
        <v>0</v>
      </c>
      <c r="Q502" s="49"/>
      <c r="R502" s="49"/>
      <c r="S502" s="65">
        <f t="shared" si="396"/>
        <v>0</v>
      </c>
    </row>
    <row r="503" spans="1:19" hidden="1" x14ac:dyDescent="0.25">
      <c r="A503" s="15"/>
      <c r="B503" s="16">
        <v>465112</v>
      </c>
      <c r="C503" s="17" t="s">
        <v>672</v>
      </c>
      <c r="D503" s="84"/>
      <c r="E503" s="68"/>
      <c r="F503" s="19"/>
      <c r="G503" s="19"/>
      <c r="H503" s="19"/>
      <c r="I503" s="19"/>
      <c r="J503" s="19"/>
      <c r="K503" s="19"/>
      <c r="L503" s="19"/>
      <c r="M503" s="19"/>
      <c r="N503" s="19"/>
      <c r="O503" s="49"/>
      <c r="P503" s="65">
        <f t="shared" si="402"/>
        <v>0</v>
      </c>
      <c r="Q503" s="49"/>
      <c r="R503" s="49"/>
      <c r="S503" s="65">
        <f t="shared" si="396"/>
        <v>0</v>
      </c>
    </row>
    <row r="504" spans="1:19" ht="25.5" hidden="1" x14ac:dyDescent="0.25">
      <c r="A504" s="11"/>
      <c r="B504" s="12">
        <v>465200</v>
      </c>
      <c r="C504" s="13" t="s">
        <v>356</v>
      </c>
      <c r="D504" s="87">
        <f>SUM(D505)</f>
        <v>0</v>
      </c>
      <c r="E504" s="71">
        <f t="shared" ref="E504:O505" si="403">SUM(E505)</f>
        <v>0</v>
      </c>
      <c r="F504" s="25">
        <f t="shared" si="403"/>
        <v>0</v>
      </c>
      <c r="G504" s="25">
        <f t="shared" si="403"/>
        <v>0</v>
      </c>
      <c r="H504" s="25">
        <f t="shared" si="403"/>
        <v>0</v>
      </c>
      <c r="I504" s="25">
        <f t="shared" si="403"/>
        <v>0</v>
      </c>
      <c r="J504" s="25">
        <f t="shared" si="403"/>
        <v>0</v>
      </c>
      <c r="K504" s="25">
        <f t="shared" si="403"/>
        <v>0</v>
      </c>
      <c r="L504" s="25">
        <f t="shared" si="403"/>
        <v>0</v>
      </c>
      <c r="M504" s="25">
        <f t="shared" si="403"/>
        <v>0</v>
      </c>
      <c r="N504" s="25">
        <f t="shared" si="403"/>
        <v>0</v>
      </c>
      <c r="O504" s="53">
        <f t="shared" si="403"/>
        <v>0</v>
      </c>
      <c r="P504" s="65">
        <f t="shared" si="402"/>
        <v>0</v>
      </c>
      <c r="Q504" s="53">
        <f t="shared" ref="Q504:R505" si="404">SUM(Q505)</f>
        <v>0</v>
      </c>
      <c r="R504" s="53">
        <f t="shared" si="404"/>
        <v>0</v>
      </c>
      <c r="S504" s="65">
        <f t="shared" si="396"/>
        <v>0</v>
      </c>
    </row>
    <row r="505" spans="1:19" ht="25.5" hidden="1" x14ac:dyDescent="0.25">
      <c r="A505" s="15"/>
      <c r="B505" s="16">
        <v>465210</v>
      </c>
      <c r="C505" s="17" t="s">
        <v>357</v>
      </c>
      <c r="D505" s="85">
        <f>SUM(D506)</f>
        <v>0</v>
      </c>
      <c r="E505" s="69">
        <f t="shared" si="403"/>
        <v>0</v>
      </c>
      <c r="F505" s="20">
        <f t="shared" si="403"/>
        <v>0</v>
      </c>
      <c r="G505" s="20">
        <f t="shared" si="403"/>
        <v>0</v>
      </c>
      <c r="H505" s="20">
        <f t="shared" si="403"/>
        <v>0</v>
      </c>
      <c r="I505" s="20">
        <f t="shared" si="403"/>
        <v>0</v>
      </c>
      <c r="J505" s="20">
        <f t="shared" si="403"/>
        <v>0</v>
      </c>
      <c r="K505" s="20">
        <f t="shared" si="403"/>
        <v>0</v>
      </c>
      <c r="L505" s="20">
        <f t="shared" si="403"/>
        <v>0</v>
      </c>
      <c r="M505" s="20">
        <f t="shared" si="403"/>
        <v>0</v>
      </c>
      <c r="N505" s="20">
        <f t="shared" si="403"/>
        <v>0</v>
      </c>
      <c r="O505" s="50">
        <f t="shared" si="403"/>
        <v>0</v>
      </c>
      <c r="P505" s="65">
        <f t="shared" si="402"/>
        <v>0</v>
      </c>
      <c r="Q505" s="50">
        <f t="shared" si="404"/>
        <v>0</v>
      </c>
      <c r="R505" s="50">
        <f t="shared" si="404"/>
        <v>0</v>
      </c>
      <c r="S505" s="65">
        <f t="shared" si="396"/>
        <v>0</v>
      </c>
    </row>
    <row r="506" spans="1:19" ht="25.5" hidden="1" x14ac:dyDescent="0.25">
      <c r="A506" s="15"/>
      <c r="B506" s="16">
        <v>465211</v>
      </c>
      <c r="C506" s="17" t="s">
        <v>357</v>
      </c>
      <c r="D506" s="84"/>
      <c r="E506" s="68"/>
      <c r="F506" s="19"/>
      <c r="G506" s="19"/>
      <c r="H506" s="19"/>
      <c r="I506" s="19"/>
      <c r="J506" s="19"/>
      <c r="K506" s="19"/>
      <c r="L506" s="19"/>
      <c r="M506" s="19"/>
      <c r="N506" s="19"/>
      <c r="O506" s="49"/>
      <c r="P506" s="65">
        <f t="shared" si="402"/>
        <v>0</v>
      </c>
      <c r="Q506" s="49"/>
      <c r="R506" s="49"/>
      <c r="S506" s="65">
        <f t="shared" si="396"/>
        <v>0</v>
      </c>
    </row>
    <row r="507" spans="1:19" ht="25.5" x14ac:dyDescent="0.25">
      <c r="A507" s="11"/>
      <c r="B507" s="12">
        <v>472000</v>
      </c>
      <c r="C507" s="21" t="s">
        <v>358</v>
      </c>
      <c r="D507" s="82">
        <f>SUM(D508,D511,D522,D526)</f>
        <v>37551144</v>
      </c>
      <c r="E507" s="66">
        <f t="shared" ref="E507:O507" si="405">SUM(E508,E511,E522,E526)</f>
        <v>0</v>
      </c>
      <c r="F507" s="14">
        <f t="shared" si="405"/>
        <v>0</v>
      </c>
      <c r="G507" s="14">
        <f t="shared" si="405"/>
        <v>0</v>
      </c>
      <c r="H507" s="14">
        <f t="shared" si="405"/>
        <v>0</v>
      </c>
      <c r="I507" s="14">
        <f t="shared" si="405"/>
        <v>0</v>
      </c>
      <c r="J507" s="14">
        <f t="shared" si="405"/>
        <v>0</v>
      </c>
      <c r="K507" s="14">
        <f t="shared" si="405"/>
        <v>0</v>
      </c>
      <c r="L507" s="14">
        <f t="shared" si="405"/>
        <v>0</v>
      </c>
      <c r="M507" s="14">
        <f t="shared" si="405"/>
        <v>0</v>
      </c>
      <c r="N507" s="14">
        <f t="shared" si="405"/>
        <v>0</v>
      </c>
      <c r="O507" s="47">
        <f t="shared" si="405"/>
        <v>0</v>
      </c>
      <c r="P507" s="65">
        <f t="shared" si="402"/>
        <v>0</v>
      </c>
      <c r="Q507" s="47">
        <f t="shared" ref="Q507:R507" si="406">SUM(Q508,Q511,Q522,Q526)</f>
        <v>0</v>
      </c>
      <c r="R507" s="47">
        <f t="shared" si="406"/>
        <v>0</v>
      </c>
      <c r="S507" s="65">
        <f t="shared" si="396"/>
        <v>0</v>
      </c>
    </row>
    <row r="508" spans="1:19" ht="25.5" hidden="1" x14ac:dyDescent="0.25">
      <c r="A508" s="11"/>
      <c r="B508" s="12">
        <v>472300</v>
      </c>
      <c r="C508" s="13" t="s">
        <v>359</v>
      </c>
      <c r="D508" s="82">
        <f>SUM(D509)</f>
        <v>0</v>
      </c>
      <c r="E508" s="66">
        <f t="shared" ref="E508:O509" si="407">SUM(E509)</f>
        <v>0</v>
      </c>
      <c r="F508" s="14">
        <f t="shared" si="407"/>
        <v>0</v>
      </c>
      <c r="G508" s="14">
        <f t="shared" si="407"/>
        <v>0</v>
      </c>
      <c r="H508" s="14">
        <f t="shared" si="407"/>
        <v>0</v>
      </c>
      <c r="I508" s="14">
        <f t="shared" si="407"/>
        <v>0</v>
      </c>
      <c r="J508" s="14">
        <f t="shared" si="407"/>
        <v>0</v>
      </c>
      <c r="K508" s="14">
        <f t="shared" si="407"/>
        <v>0</v>
      </c>
      <c r="L508" s="14">
        <f t="shared" si="407"/>
        <v>0</v>
      </c>
      <c r="M508" s="14">
        <f t="shared" si="407"/>
        <v>0</v>
      </c>
      <c r="N508" s="14">
        <f t="shared" si="407"/>
        <v>0</v>
      </c>
      <c r="O508" s="47">
        <f t="shared" si="407"/>
        <v>0</v>
      </c>
      <c r="P508" s="65">
        <f t="shared" si="402"/>
        <v>0</v>
      </c>
      <c r="Q508" s="47">
        <f t="shared" ref="Q508:R509" si="408">SUM(Q509)</f>
        <v>0</v>
      </c>
      <c r="R508" s="47">
        <f t="shared" si="408"/>
        <v>0</v>
      </c>
      <c r="S508" s="65">
        <f t="shared" si="396"/>
        <v>0</v>
      </c>
    </row>
    <row r="509" spans="1:19" ht="25.5" hidden="1" x14ac:dyDescent="0.25">
      <c r="A509" s="15"/>
      <c r="B509" s="16">
        <v>472310</v>
      </c>
      <c r="C509" s="17" t="s">
        <v>359</v>
      </c>
      <c r="D509" s="83">
        <f>SUM(D510)</f>
        <v>0</v>
      </c>
      <c r="E509" s="67">
        <f t="shared" si="407"/>
        <v>0</v>
      </c>
      <c r="F509" s="18">
        <f t="shared" si="407"/>
        <v>0</v>
      </c>
      <c r="G509" s="18">
        <f t="shared" si="407"/>
        <v>0</v>
      </c>
      <c r="H509" s="18">
        <f t="shared" si="407"/>
        <v>0</v>
      </c>
      <c r="I509" s="18">
        <f t="shared" si="407"/>
        <v>0</v>
      </c>
      <c r="J509" s="18">
        <f t="shared" si="407"/>
        <v>0</v>
      </c>
      <c r="K509" s="18">
        <f t="shared" si="407"/>
        <v>0</v>
      </c>
      <c r="L509" s="18">
        <f t="shared" si="407"/>
        <v>0</v>
      </c>
      <c r="M509" s="18">
        <f t="shared" si="407"/>
        <v>0</v>
      </c>
      <c r="N509" s="18">
        <f t="shared" si="407"/>
        <v>0</v>
      </c>
      <c r="O509" s="48">
        <f t="shared" si="407"/>
        <v>0</v>
      </c>
      <c r="P509" s="65">
        <f t="shared" si="402"/>
        <v>0</v>
      </c>
      <c r="Q509" s="48">
        <f t="shared" si="408"/>
        <v>0</v>
      </c>
      <c r="R509" s="48">
        <f t="shared" si="408"/>
        <v>0</v>
      </c>
      <c r="S509" s="65">
        <f t="shared" si="396"/>
        <v>0</v>
      </c>
    </row>
    <row r="510" spans="1:19" ht="53.25" hidden="1" customHeight="1" x14ac:dyDescent="0.25">
      <c r="A510" s="15"/>
      <c r="B510" s="16">
        <v>472311</v>
      </c>
      <c r="C510" s="17" t="s">
        <v>360</v>
      </c>
      <c r="D510" s="84"/>
      <c r="E510" s="68"/>
      <c r="F510" s="19"/>
      <c r="G510" s="19"/>
      <c r="H510" s="19"/>
      <c r="I510" s="19"/>
      <c r="J510" s="19"/>
      <c r="K510" s="19"/>
      <c r="L510" s="19"/>
      <c r="M510" s="19"/>
      <c r="N510" s="19"/>
      <c r="O510" s="49"/>
      <c r="P510" s="65">
        <f t="shared" si="402"/>
        <v>0</v>
      </c>
      <c r="Q510" s="49"/>
      <c r="R510" s="49"/>
      <c r="S510" s="65">
        <f t="shared" si="396"/>
        <v>0</v>
      </c>
    </row>
    <row r="511" spans="1:19" ht="25.5" hidden="1" x14ac:dyDescent="0.25">
      <c r="A511" s="11"/>
      <c r="B511" s="12">
        <v>472700</v>
      </c>
      <c r="C511" s="13" t="s">
        <v>361</v>
      </c>
      <c r="D511" s="82">
        <f>SUM(D512,D520)</f>
        <v>0</v>
      </c>
      <c r="E511" s="66">
        <f t="shared" ref="E511:O511" si="409">SUM(E512,E520)</f>
        <v>0</v>
      </c>
      <c r="F511" s="14">
        <f t="shared" si="409"/>
        <v>0</v>
      </c>
      <c r="G511" s="14">
        <f t="shared" si="409"/>
        <v>0</v>
      </c>
      <c r="H511" s="14">
        <f t="shared" si="409"/>
        <v>0</v>
      </c>
      <c r="I511" s="14">
        <f t="shared" si="409"/>
        <v>0</v>
      </c>
      <c r="J511" s="14">
        <f t="shared" si="409"/>
        <v>0</v>
      </c>
      <c r="K511" s="14">
        <f t="shared" si="409"/>
        <v>0</v>
      </c>
      <c r="L511" s="14">
        <f t="shared" si="409"/>
        <v>0</v>
      </c>
      <c r="M511" s="14">
        <f t="shared" si="409"/>
        <v>0</v>
      </c>
      <c r="N511" s="14">
        <f t="shared" si="409"/>
        <v>0</v>
      </c>
      <c r="O511" s="47">
        <f t="shared" si="409"/>
        <v>0</v>
      </c>
      <c r="P511" s="65">
        <f t="shared" si="402"/>
        <v>0</v>
      </c>
      <c r="Q511" s="47">
        <f t="shared" ref="Q511:R511" si="410">SUM(Q512,Q520)</f>
        <v>0</v>
      </c>
      <c r="R511" s="47">
        <f t="shared" si="410"/>
        <v>0</v>
      </c>
      <c r="S511" s="65">
        <f t="shared" si="396"/>
        <v>0</v>
      </c>
    </row>
    <row r="512" spans="1:19" ht="19.5" hidden="1" customHeight="1" x14ac:dyDescent="0.25">
      <c r="A512" s="15"/>
      <c r="B512" s="16">
        <v>472710</v>
      </c>
      <c r="C512" s="17" t="s">
        <v>362</v>
      </c>
      <c r="D512" s="83">
        <f>SUM(D513:D519)</f>
        <v>0</v>
      </c>
      <c r="E512" s="67">
        <f t="shared" ref="E512:O512" si="411">SUM(E513:E519)</f>
        <v>0</v>
      </c>
      <c r="F512" s="18">
        <f t="shared" si="411"/>
        <v>0</v>
      </c>
      <c r="G512" s="18">
        <f t="shared" si="411"/>
        <v>0</v>
      </c>
      <c r="H512" s="18">
        <f t="shared" si="411"/>
        <v>0</v>
      </c>
      <c r="I512" s="18">
        <f t="shared" si="411"/>
        <v>0</v>
      </c>
      <c r="J512" s="18">
        <f t="shared" si="411"/>
        <v>0</v>
      </c>
      <c r="K512" s="18">
        <f t="shared" si="411"/>
        <v>0</v>
      </c>
      <c r="L512" s="18">
        <f t="shared" si="411"/>
        <v>0</v>
      </c>
      <c r="M512" s="18">
        <f t="shared" si="411"/>
        <v>0</v>
      </c>
      <c r="N512" s="18">
        <f t="shared" si="411"/>
        <v>0</v>
      </c>
      <c r="O512" s="48">
        <f t="shared" si="411"/>
        <v>0</v>
      </c>
      <c r="P512" s="65">
        <f t="shared" si="402"/>
        <v>0</v>
      </c>
      <c r="Q512" s="48">
        <f t="shared" ref="Q512:R512" si="412">SUM(Q513:Q519)</f>
        <v>0</v>
      </c>
      <c r="R512" s="48">
        <f t="shared" si="412"/>
        <v>0</v>
      </c>
      <c r="S512" s="65">
        <f t="shared" si="396"/>
        <v>0</v>
      </c>
    </row>
    <row r="513" spans="1:19" hidden="1" x14ac:dyDescent="0.25">
      <c r="A513" s="15"/>
      <c r="B513" s="16">
        <v>472711</v>
      </c>
      <c r="C513" s="17" t="s">
        <v>602</v>
      </c>
      <c r="D513" s="88"/>
      <c r="E513" s="72"/>
      <c r="F513" s="28"/>
      <c r="G513" s="28"/>
      <c r="H513" s="28"/>
      <c r="I513" s="28"/>
      <c r="J513" s="28"/>
      <c r="K513" s="28"/>
      <c r="L513" s="28"/>
      <c r="M513" s="28"/>
      <c r="N513" s="28"/>
      <c r="O513" s="54"/>
      <c r="P513" s="65">
        <f t="shared" si="402"/>
        <v>0</v>
      </c>
      <c r="Q513" s="54"/>
      <c r="R513" s="54"/>
      <c r="S513" s="65">
        <f t="shared" si="396"/>
        <v>0</v>
      </c>
    </row>
    <row r="514" spans="1:19" ht="38.25" hidden="1" x14ac:dyDescent="0.25">
      <c r="A514" s="15"/>
      <c r="B514" s="16">
        <v>472713</v>
      </c>
      <c r="C514" s="17" t="s">
        <v>603</v>
      </c>
      <c r="D514" s="84"/>
      <c r="E514" s="68"/>
      <c r="F514" s="19"/>
      <c r="G514" s="19"/>
      <c r="H514" s="19"/>
      <c r="I514" s="19"/>
      <c r="J514" s="19"/>
      <c r="K514" s="19"/>
      <c r="L514" s="19"/>
      <c r="M514" s="19"/>
      <c r="N514" s="19"/>
      <c r="O514" s="49"/>
      <c r="P514" s="65">
        <f t="shared" si="402"/>
        <v>0</v>
      </c>
      <c r="Q514" s="49"/>
      <c r="R514" s="49"/>
      <c r="S514" s="65">
        <f t="shared" si="396"/>
        <v>0</v>
      </c>
    </row>
    <row r="515" spans="1:19" hidden="1" x14ac:dyDescent="0.25">
      <c r="A515" s="15"/>
      <c r="B515" s="16">
        <v>472714</v>
      </c>
      <c r="C515" s="17" t="s">
        <v>363</v>
      </c>
      <c r="D515" s="84"/>
      <c r="E515" s="68"/>
      <c r="F515" s="19"/>
      <c r="G515" s="19"/>
      <c r="H515" s="19"/>
      <c r="I515" s="19"/>
      <c r="J515" s="19"/>
      <c r="K515" s="19"/>
      <c r="L515" s="19"/>
      <c r="M515" s="19"/>
      <c r="N515" s="19"/>
      <c r="O515" s="49"/>
      <c r="P515" s="65">
        <f t="shared" si="402"/>
        <v>0</v>
      </c>
      <c r="Q515" s="49"/>
      <c r="R515" s="49"/>
      <c r="S515" s="65">
        <f t="shared" si="396"/>
        <v>0</v>
      </c>
    </row>
    <row r="516" spans="1:19" hidden="1" x14ac:dyDescent="0.25">
      <c r="A516" s="15"/>
      <c r="B516" s="16">
        <v>472715</v>
      </c>
      <c r="C516" s="17" t="s">
        <v>364</v>
      </c>
      <c r="D516" s="84"/>
      <c r="E516" s="68"/>
      <c r="F516" s="19"/>
      <c r="G516" s="19"/>
      <c r="H516" s="19"/>
      <c r="I516" s="19"/>
      <c r="J516" s="19"/>
      <c r="K516" s="19"/>
      <c r="L516" s="19"/>
      <c r="M516" s="19"/>
      <c r="N516" s="19"/>
      <c r="O516" s="49"/>
      <c r="P516" s="65">
        <f t="shared" si="402"/>
        <v>0</v>
      </c>
      <c r="Q516" s="49"/>
      <c r="R516" s="49"/>
      <c r="S516" s="65">
        <f t="shared" si="396"/>
        <v>0</v>
      </c>
    </row>
    <row r="517" spans="1:19" ht="51.75" hidden="1" customHeight="1" x14ac:dyDescent="0.25">
      <c r="A517" s="15"/>
      <c r="B517" s="16">
        <v>472717</v>
      </c>
      <c r="C517" s="17" t="s">
        <v>604</v>
      </c>
      <c r="D517" s="84"/>
      <c r="E517" s="68"/>
      <c r="F517" s="19"/>
      <c r="G517" s="19"/>
      <c r="H517" s="19"/>
      <c r="I517" s="19"/>
      <c r="J517" s="19"/>
      <c r="K517" s="19"/>
      <c r="L517" s="19"/>
      <c r="M517" s="19"/>
      <c r="N517" s="19"/>
      <c r="O517" s="49"/>
      <c r="P517" s="65">
        <f t="shared" si="402"/>
        <v>0</v>
      </c>
      <c r="Q517" s="49"/>
      <c r="R517" s="49"/>
      <c r="S517" s="65">
        <f t="shared" si="396"/>
        <v>0</v>
      </c>
    </row>
    <row r="518" spans="1:19" ht="38.25" hidden="1" x14ac:dyDescent="0.25">
      <c r="A518" s="15"/>
      <c r="B518" s="16">
        <v>472718</v>
      </c>
      <c r="C518" s="17" t="s">
        <v>605</v>
      </c>
      <c r="D518" s="84"/>
      <c r="E518" s="68"/>
      <c r="F518" s="19"/>
      <c r="G518" s="19"/>
      <c r="H518" s="19"/>
      <c r="I518" s="19"/>
      <c r="J518" s="19"/>
      <c r="K518" s="19"/>
      <c r="L518" s="19"/>
      <c r="M518" s="19"/>
      <c r="N518" s="19"/>
      <c r="O518" s="49"/>
      <c r="P518" s="65">
        <f t="shared" si="402"/>
        <v>0</v>
      </c>
      <c r="Q518" s="49"/>
      <c r="R518" s="49"/>
      <c r="S518" s="65">
        <f t="shared" si="396"/>
        <v>0</v>
      </c>
    </row>
    <row r="519" spans="1:19" ht="63.75" hidden="1" x14ac:dyDescent="0.25">
      <c r="A519" s="15"/>
      <c r="B519" s="16">
        <v>472719</v>
      </c>
      <c r="C519" s="17" t="s">
        <v>606</v>
      </c>
      <c r="D519" s="84"/>
      <c r="E519" s="68"/>
      <c r="F519" s="19"/>
      <c r="G519" s="19"/>
      <c r="H519" s="19"/>
      <c r="I519" s="19"/>
      <c r="J519" s="19"/>
      <c r="K519" s="19"/>
      <c r="L519" s="19"/>
      <c r="M519" s="19"/>
      <c r="N519" s="19"/>
      <c r="O519" s="49"/>
      <c r="P519" s="65">
        <f t="shared" si="402"/>
        <v>0</v>
      </c>
      <c r="Q519" s="49"/>
      <c r="R519" s="49"/>
      <c r="S519" s="65">
        <f t="shared" si="396"/>
        <v>0</v>
      </c>
    </row>
    <row r="520" spans="1:19" hidden="1" x14ac:dyDescent="0.25">
      <c r="A520" s="15"/>
      <c r="B520" s="16">
        <v>472720</v>
      </c>
      <c r="C520" s="17" t="s">
        <v>365</v>
      </c>
      <c r="D520" s="83">
        <f>SUM(D521)</f>
        <v>0</v>
      </c>
      <c r="E520" s="67">
        <f t="shared" ref="E520:O520" si="413">SUM(E521)</f>
        <v>0</v>
      </c>
      <c r="F520" s="18">
        <f t="shared" si="413"/>
        <v>0</v>
      </c>
      <c r="G520" s="18">
        <f t="shared" si="413"/>
        <v>0</v>
      </c>
      <c r="H520" s="18">
        <f t="shared" si="413"/>
        <v>0</v>
      </c>
      <c r="I520" s="18">
        <f t="shared" si="413"/>
        <v>0</v>
      </c>
      <c r="J520" s="18">
        <f t="shared" si="413"/>
        <v>0</v>
      </c>
      <c r="K520" s="18">
        <f t="shared" si="413"/>
        <v>0</v>
      </c>
      <c r="L520" s="18">
        <f t="shared" si="413"/>
        <v>0</v>
      </c>
      <c r="M520" s="18">
        <f t="shared" si="413"/>
        <v>0</v>
      </c>
      <c r="N520" s="18">
        <f t="shared" si="413"/>
        <v>0</v>
      </c>
      <c r="O520" s="48">
        <f t="shared" si="413"/>
        <v>0</v>
      </c>
      <c r="P520" s="65">
        <f t="shared" si="402"/>
        <v>0</v>
      </c>
      <c r="Q520" s="48">
        <f t="shared" ref="Q520:R520" si="414">SUM(Q521)</f>
        <v>0</v>
      </c>
      <c r="R520" s="48">
        <f t="shared" si="414"/>
        <v>0</v>
      </c>
      <c r="S520" s="65">
        <f t="shared" si="396"/>
        <v>0</v>
      </c>
    </row>
    <row r="521" spans="1:19" hidden="1" x14ac:dyDescent="0.25">
      <c r="A521" s="15"/>
      <c r="B521" s="16">
        <v>472721</v>
      </c>
      <c r="C521" s="17" t="s">
        <v>673</v>
      </c>
      <c r="D521" s="84"/>
      <c r="E521" s="68"/>
      <c r="F521" s="19"/>
      <c r="G521" s="19"/>
      <c r="H521" s="19"/>
      <c r="I521" s="19"/>
      <c r="J521" s="19"/>
      <c r="K521" s="19"/>
      <c r="L521" s="19"/>
      <c r="M521" s="19"/>
      <c r="N521" s="19"/>
      <c r="O521" s="49"/>
      <c r="P521" s="65">
        <f t="shared" si="402"/>
        <v>0</v>
      </c>
      <c r="Q521" s="49"/>
      <c r="R521" s="49"/>
      <c r="S521" s="65">
        <f t="shared" si="396"/>
        <v>0</v>
      </c>
    </row>
    <row r="522" spans="1:19" ht="25.5" x14ac:dyDescent="0.25">
      <c r="A522" s="11"/>
      <c r="B522" s="12">
        <v>472800</v>
      </c>
      <c r="C522" s="13" t="s">
        <v>366</v>
      </c>
      <c r="D522" s="82">
        <f>D523</f>
        <v>37551144</v>
      </c>
      <c r="E522" s="66">
        <f t="shared" ref="E522:O522" si="415">SUM(E523)</f>
        <v>0</v>
      </c>
      <c r="F522" s="14">
        <f t="shared" si="415"/>
        <v>0</v>
      </c>
      <c r="G522" s="14">
        <f t="shared" si="415"/>
        <v>0</v>
      </c>
      <c r="H522" s="14">
        <f t="shared" si="415"/>
        <v>0</v>
      </c>
      <c r="I522" s="14">
        <f t="shared" si="415"/>
        <v>0</v>
      </c>
      <c r="J522" s="14">
        <f t="shared" si="415"/>
        <v>0</v>
      </c>
      <c r="K522" s="14">
        <f t="shared" si="415"/>
        <v>0</v>
      </c>
      <c r="L522" s="14">
        <f t="shared" si="415"/>
        <v>0</v>
      </c>
      <c r="M522" s="14">
        <f t="shared" si="415"/>
        <v>0</v>
      </c>
      <c r="N522" s="14">
        <f t="shared" si="415"/>
        <v>0</v>
      </c>
      <c r="O522" s="47">
        <f t="shared" si="415"/>
        <v>0</v>
      </c>
      <c r="P522" s="65">
        <f t="shared" si="402"/>
        <v>0</v>
      </c>
      <c r="Q522" s="47">
        <f t="shared" ref="Q522:R522" si="416">SUM(Q523)</f>
        <v>0</v>
      </c>
      <c r="R522" s="47">
        <f t="shared" si="416"/>
        <v>0</v>
      </c>
      <c r="S522" s="65">
        <f t="shared" si="396"/>
        <v>0</v>
      </c>
    </row>
    <row r="523" spans="1:19" ht="30" customHeight="1" x14ac:dyDescent="0.25">
      <c r="A523" s="15"/>
      <c r="B523" s="16">
        <v>472810</v>
      </c>
      <c r="C523" s="17" t="s">
        <v>367</v>
      </c>
      <c r="D523" s="83">
        <f>SUM(D525+D524)</f>
        <v>37551144</v>
      </c>
      <c r="E523" s="67">
        <f>SUM(E525+E524)</f>
        <v>0</v>
      </c>
      <c r="F523" s="67">
        <f t="shared" ref="F523:O523" si="417">SUM(F525+F524)</f>
        <v>0</v>
      </c>
      <c r="G523" s="67">
        <f t="shared" si="417"/>
        <v>0</v>
      </c>
      <c r="H523" s="67">
        <f t="shared" si="417"/>
        <v>0</v>
      </c>
      <c r="I523" s="67">
        <f t="shared" si="417"/>
        <v>0</v>
      </c>
      <c r="J523" s="67">
        <f t="shared" si="417"/>
        <v>0</v>
      </c>
      <c r="K523" s="67">
        <f t="shared" si="417"/>
        <v>0</v>
      </c>
      <c r="L523" s="67">
        <f t="shared" si="417"/>
        <v>0</v>
      </c>
      <c r="M523" s="67">
        <f t="shared" si="417"/>
        <v>0</v>
      </c>
      <c r="N523" s="67">
        <f t="shared" si="417"/>
        <v>0</v>
      </c>
      <c r="O523" s="67">
        <f t="shared" si="417"/>
        <v>0</v>
      </c>
      <c r="P523" s="65">
        <f t="shared" si="402"/>
        <v>0</v>
      </c>
      <c r="Q523" s="48">
        <f>SUM(Q525)</f>
        <v>0</v>
      </c>
      <c r="R523" s="48">
        <f>SUM(R525)</f>
        <v>0</v>
      </c>
      <c r="S523" s="65">
        <f t="shared" si="396"/>
        <v>0</v>
      </c>
    </row>
    <row r="524" spans="1:19" ht="38.25" customHeight="1" x14ac:dyDescent="0.25">
      <c r="A524" s="114"/>
      <c r="B524" s="16">
        <v>472811</v>
      </c>
      <c r="C524" s="17" t="s">
        <v>823</v>
      </c>
      <c r="D524" s="175">
        <v>21800000</v>
      </c>
      <c r="E524" s="176"/>
      <c r="F524" s="177"/>
      <c r="G524" s="177"/>
      <c r="H524" s="177"/>
      <c r="I524" s="177"/>
      <c r="J524" s="177"/>
      <c r="K524" s="177"/>
      <c r="L524" s="177"/>
      <c r="M524" s="177"/>
      <c r="N524" s="177"/>
      <c r="O524" s="178"/>
      <c r="P524" s="65">
        <f t="shared" si="402"/>
        <v>0</v>
      </c>
      <c r="Q524" s="178"/>
      <c r="R524" s="178"/>
      <c r="S524" s="65">
        <f t="shared" si="396"/>
        <v>0</v>
      </c>
    </row>
    <row r="525" spans="1:19" ht="129.75" customHeight="1" thickBot="1" x14ac:dyDescent="0.3">
      <c r="A525" s="114"/>
      <c r="B525" s="16">
        <v>472811</v>
      </c>
      <c r="C525" s="17" t="s">
        <v>849</v>
      </c>
      <c r="D525" s="84">
        <v>15751144</v>
      </c>
      <c r="E525" s="68"/>
      <c r="F525" s="19"/>
      <c r="G525" s="19"/>
      <c r="H525" s="19"/>
      <c r="I525" s="321"/>
      <c r="J525" s="19"/>
      <c r="K525" s="19"/>
      <c r="L525" s="19"/>
      <c r="M525" s="19"/>
      <c r="N525" s="19"/>
      <c r="O525" s="49"/>
      <c r="P525" s="65">
        <f t="shared" si="402"/>
        <v>0</v>
      </c>
      <c r="Q525" s="49"/>
      <c r="R525" s="49"/>
      <c r="S525" s="65">
        <f t="shared" si="396"/>
        <v>0</v>
      </c>
    </row>
    <row r="526" spans="1:19" hidden="1" x14ac:dyDescent="0.25">
      <c r="A526" s="11"/>
      <c r="B526" s="12">
        <v>472900</v>
      </c>
      <c r="C526" s="13" t="s">
        <v>368</v>
      </c>
      <c r="D526" s="82">
        <f>SUM(D527)</f>
        <v>0</v>
      </c>
      <c r="E526" s="66">
        <f t="shared" ref="E526:O527" si="418">SUM(E527)</f>
        <v>0</v>
      </c>
      <c r="F526" s="14">
        <f t="shared" si="418"/>
        <v>0</v>
      </c>
      <c r="G526" s="14">
        <f t="shared" si="418"/>
        <v>0</v>
      </c>
      <c r="H526" s="14">
        <f t="shared" si="418"/>
        <v>0</v>
      </c>
      <c r="I526" s="14">
        <f t="shared" si="418"/>
        <v>0</v>
      </c>
      <c r="J526" s="14">
        <f t="shared" si="418"/>
        <v>0</v>
      </c>
      <c r="K526" s="14">
        <f t="shared" si="418"/>
        <v>0</v>
      </c>
      <c r="L526" s="14">
        <f t="shared" si="418"/>
        <v>0</v>
      </c>
      <c r="M526" s="14">
        <f t="shared" si="418"/>
        <v>0</v>
      </c>
      <c r="N526" s="14">
        <f t="shared" si="418"/>
        <v>0</v>
      </c>
      <c r="O526" s="47">
        <f t="shared" si="418"/>
        <v>0</v>
      </c>
      <c r="P526" s="65">
        <f t="shared" si="402"/>
        <v>0</v>
      </c>
      <c r="Q526" s="47">
        <f t="shared" ref="Q526:R527" si="419">SUM(Q527)</f>
        <v>0</v>
      </c>
      <c r="R526" s="47">
        <f t="shared" si="419"/>
        <v>0</v>
      </c>
      <c r="S526" s="65">
        <f t="shared" si="396"/>
        <v>0</v>
      </c>
    </row>
    <row r="527" spans="1:19" hidden="1" x14ac:dyDescent="0.25">
      <c r="A527" s="15"/>
      <c r="B527" s="16">
        <v>472930</v>
      </c>
      <c r="C527" s="17" t="s">
        <v>369</v>
      </c>
      <c r="D527" s="83">
        <f>SUM(D528)</f>
        <v>0</v>
      </c>
      <c r="E527" s="67">
        <f t="shared" si="418"/>
        <v>0</v>
      </c>
      <c r="F527" s="18">
        <f t="shared" si="418"/>
        <v>0</v>
      </c>
      <c r="G527" s="18">
        <f t="shared" si="418"/>
        <v>0</v>
      </c>
      <c r="H527" s="18">
        <f t="shared" si="418"/>
        <v>0</v>
      </c>
      <c r="I527" s="18">
        <f t="shared" si="418"/>
        <v>0</v>
      </c>
      <c r="J527" s="18">
        <f t="shared" si="418"/>
        <v>0</v>
      </c>
      <c r="K527" s="18">
        <f t="shared" si="418"/>
        <v>0</v>
      </c>
      <c r="L527" s="18">
        <f t="shared" si="418"/>
        <v>0</v>
      </c>
      <c r="M527" s="18">
        <f t="shared" si="418"/>
        <v>0</v>
      </c>
      <c r="N527" s="18">
        <f t="shared" si="418"/>
        <v>0</v>
      </c>
      <c r="O527" s="48">
        <f t="shared" si="418"/>
        <v>0</v>
      </c>
      <c r="P527" s="65">
        <f t="shared" si="402"/>
        <v>0</v>
      </c>
      <c r="Q527" s="48">
        <f t="shared" si="419"/>
        <v>0</v>
      </c>
      <c r="R527" s="48">
        <f t="shared" si="419"/>
        <v>0</v>
      </c>
      <c r="S527" s="65">
        <f t="shared" si="396"/>
        <v>0</v>
      </c>
    </row>
    <row r="528" spans="1:19" ht="26.25" hidden="1" thickBot="1" x14ac:dyDescent="0.3">
      <c r="A528" s="15"/>
      <c r="B528" s="16">
        <v>472931</v>
      </c>
      <c r="C528" s="17" t="s">
        <v>608</v>
      </c>
      <c r="D528" s="84"/>
      <c r="E528" s="68"/>
      <c r="F528" s="19"/>
      <c r="G528" s="19"/>
      <c r="H528" s="19"/>
      <c r="I528" s="19"/>
      <c r="J528" s="19"/>
      <c r="K528" s="19"/>
      <c r="L528" s="19"/>
      <c r="M528" s="19"/>
      <c r="N528" s="19"/>
      <c r="O528" s="49"/>
      <c r="P528" s="65">
        <f t="shared" si="402"/>
        <v>0</v>
      </c>
      <c r="Q528" s="49"/>
      <c r="R528" s="49"/>
      <c r="S528" s="65">
        <f t="shared" si="396"/>
        <v>0</v>
      </c>
    </row>
    <row r="529" spans="1:19" ht="25.5" hidden="1" x14ac:dyDescent="0.25">
      <c r="A529" s="11"/>
      <c r="B529" s="12">
        <v>481000</v>
      </c>
      <c r="C529" s="21" t="s">
        <v>370</v>
      </c>
      <c r="D529" s="82">
        <f>SUM(D530,D535)</f>
        <v>0</v>
      </c>
      <c r="E529" s="66">
        <f t="shared" ref="E529:O529" si="420">SUM(E530,E535)</f>
        <v>0</v>
      </c>
      <c r="F529" s="14">
        <f t="shared" si="420"/>
        <v>0</v>
      </c>
      <c r="G529" s="14">
        <f t="shared" si="420"/>
        <v>0</v>
      </c>
      <c r="H529" s="14">
        <f t="shared" si="420"/>
        <v>0</v>
      </c>
      <c r="I529" s="14">
        <f t="shared" si="420"/>
        <v>0</v>
      </c>
      <c r="J529" s="14">
        <f t="shared" si="420"/>
        <v>0</v>
      </c>
      <c r="K529" s="14">
        <f t="shared" si="420"/>
        <v>0</v>
      </c>
      <c r="L529" s="14">
        <f t="shared" si="420"/>
        <v>0</v>
      </c>
      <c r="M529" s="14">
        <f t="shared" si="420"/>
        <v>0</v>
      </c>
      <c r="N529" s="14">
        <f t="shared" si="420"/>
        <v>0</v>
      </c>
      <c r="O529" s="47">
        <f t="shared" si="420"/>
        <v>0</v>
      </c>
      <c r="P529" s="65">
        <f t="shared" si="402"/>
        <v>0</v>
      </c>
      <c r="Q529" s="47">
        <f t="shared" ref="Q529:R529" si="421">SUM(Q530,Q535)</f>
        <v>0</v>
      </c>
      <c r="R529" s="47">
        <f t="shared" si="421"/>
        <v>0</v>
      </c>
      <c r="S529" s="65">
        <f t="shared" si="396"/>
        <v>0</v>
      </c>
    </row>
    <row r="530" spans="1:19" ht="46.5" hidden="1" customHeight="1" x14ac:dyDescent="0.25">
      <c r="A530" s="11"/>
      <c r="B530" s="12">
        <v>481100</v>
      </c>
      <c r="C530" s="13" t="s">
        <v>371</v>
      </c>
      <c r="D530" s="82">
        <f>SUM(D531,D533)</f>
        <v>0</v>
      </c>
      <c r="E530" s="66">
        <f t="shared" ref="E530:O530" si="422">SUM(E531,E533)</f>
        <v>0</v>
      </c>
      <c r="F530" s="14">
        <f t="shared" si="422"/>
        <v>0</v>
      </c>
      <c r="G530" s="14">
        <f t="shared" si="422"/>
        <v>0</v>
      </c>
      <c r="H530" s="14">
        <f t="shared" si="422"/>
        <v>0</v>
      </c>
      <c r="I530" s="14">
        <f t="shared" si="422"/>
        <v>0</v>
      </c>
      <c r="J530" s="14">
        <f t="shared" si="422"/>
        <v>0</v>
      </c>
      <c r="K530" s="14">
        <f t="shared" si="422"/>
        <v>0</v>
      </c>
      <c r="L530" s="14">
        <f t="shared" si="422"/>
        <v>0</v>
      </c>
      <c r="M530" s="14">
        <f t="shared" si="422"/>
        <v>0</v>
      </c>
      <c r="N530" s="14">
        <f t="shared" si="422"/>
        <v>0</v>
      </c>
      <c r="O530" s="47">
        <f t="shared" si="422"/>
        <v>0</v>
      </c>
      <c r="P530" s="65">
        <f t="shared" si="402"/>
        <v>0</v>
      </c>
      <c r="Q530" s="47">
        <f t="shared" ref="Q530:R530" si="423">SUM(Q531,Q533)</f>
        <v>0</v>
      </c>
      <c r="R530" s="47">
        <f t="shared" si="423"/>
        <v>0</v>
      </c>
      <c r="S530" s="65">
        <f t="shared" si="396"/>
        <v>0</v>
      </c>
    </row>
    <row r="531" spans="1:19" ht="55.5" hidden="1" customHeight="1" x14ac:dyDescent="0.25">
      <c r="A531" s="11"/>
      <c r="B531" s="16">
        <v>481120</v>
      </c>
      <c r="C531" s="17" t="s">
        <v>372</v>
      </c>
      <c r="D531" s="83">
        <f>SUM(D532)</f>
        <v>0</v>
      </c>
      <c r="E531" s="67">
        <f t="shared" ref="E531:O531" si="424">SUM(E532)</f>
        <v>0</v>
      </c>
      <c r="F531" s="18">
        <f t="shared" si="424"/>
        <v>0</v>
      </c>
      <c r="G531" s="18">
        <f t="shared" si="424"/>
        <v>0</v>
      </c>
      <c r="H531" s="18">
        <f t="shared" si="424"/>
        <v>0</v>
      </c>
      <c r="I531" s="18">
        <f t="shared" si="424"/>
        <v>0</v>
      </c>
      <c r="J531" s="18">
        <f t="shared" si="424"/>
        <v>0</v>
      </c>
      <c r="K531" s="18">
        <f t="shared" si="424"/>
        <v>0</v>
      </c>
      <c r="L531" s="18">
        <f t="shared" si="424"/>
        <v>0</v>
      </c>
      <c r="M531" s="18">
        <f t="shared" si="424"/>
        <v>0</v>
      </c>
      <c r="N531" s="18">
        <f t="shared" si="424"/>
        <v>0</v>
      </c>
      <c r="O531" s="48">
        <f t="shared" si="424"/>
        <v>0</v>
      </c>
      <c r="P531" s="65">
        <f t="shared" si="402"/>
        <v>0</v>
      </c>
      <c r="Q531" s="48">
        <f t="shared" ref="Q531:R531" si="425">SUM(Q532)</f>
        <v>0</v>
      </c>
      <c r="R531" s="48">
        <f t="shared" si="425"/>
        <v>0</v>
      </c>
      <c r="S531" s="65">
        <f t="shared" si="396"/>
        <v>0</v>
      </c>
    </row>
    <row r="532" spans="1:19" ht="51" hidden="1" x14ac:dyDescent="0.25">
      <c r="A532" s="11"/>
      <c r="B532" s="16">
        <v>481121</v>
      </c>
      <c r="C532" s="17" t="s">
        <v>607</v>
      </c>
      <c r="D532" s="92"/>
      <c r="E532" s="76"/>
      <c r="F532" s="32"/>
      <c r="G532" s="32"/>
      <c r="H532" s="32"/>
      <c r="I532" s="32"/>
      <c r="J532" s="32"/>
      <c r="K532" s="32"/>
      <c r="L532" s="32"/>
      <c r="M532" s="32"/>
      <c r="N532" s="32"/>
      <c r="O532" s="58"/>
      <c r="P532" s="65">
        <f t="shared" si="402"/>
        <v>0</v>
      </c>
      <c r="Q532" s="58"/>
      <c r="R532" s="58"/>
      <c r="S532" s="65">
        <f t="shared" si="396"/>
        <v>0</v>
      </c>
    </row>
    <row r="533" spans="1:19" hidden="1" x14ac:dyDescent="0.25">
      <c r="A533" s="15"/>
      <c r="B533" s="16">
        <v>481130</v>
      </c>
      <c r="C533" s="17" t="s">
        <v>373</v>
      </c>
      <c r="D533" s="83">
        <f>SUM(D534)</f>
        <v>0</v>
      </c>
      <c r="E533" s="67">
        <f t="shared" ref="E533:O533" si="426">SUM(E534)</f>
        <v>0</v>
      </c>
      <c r="F533" s="18">
        <f t="shared" si="426"/>
        <v>0</v>
      </c>
      <c r="G533" s="18">
        <f t="shared" si="426"/>
        <v>0</v>
      </c>
      <c r="H533" s="18">
        <f t="shared" si="426"/>
        <v>0</v>
      </c>
      <c r="I533" s="18">
        <f t="shared" si="426"/>
        <v>0</v>
      </c>
      <c r="J533" s="18">
        <f t="shared" si="426"/>
        <v>0</v>
      </c>
      <c r="K533" s="18">
        <f t="shared" si="426"/>
        <v>0</v>
      </c>
      <c r="L533" s="18">
        <f t="shared" si="426"/>
        <v>0</v>
      </c>
      <c r="M533" s="18">
        <f t="shared" si="426"/>
        <v>0</v>
      </c>
      <c r="N533" s="18">
        <f t="shared" si="426"/>
        <v>0</v>
      </c>
      <c r="O533" s="48">
        <f t="shared" si="426"/>
        <v>0</v>
      </c>
      <c r="P533" s="65">
        <f t="shared" si="402"/>
        <v>0</v>
      </c>
      <c r="Q533" s="48">
        <f t="shared" ref="Q533:R533" si="427">SUM(Q534)</f>
        <v>0</v>
      </c>
      <c r="R533" s="48">
        <f t="shared" si="427"/>
        <v>0</v>
      </c>
      <c r="S533" s="65">
        <f t="shared" si="396"/>
        <v>0</v>
      </c>
    </row>
    <row r="534" spans="1:19" ht="25.5" hidden="1" x14ac:dyDescent="0.25">
      <c r="A534" s="15"/>
      <c r="B534" s="16">
        <v>481131</v>
      </c>
      <c r="C534" s="17" t="s">
        <v>374</v>
      </c>
      <c r="D534" s="84"/>
      <c r="E534" s="68"/>
      <c r="F534" s="19"/>
      <c r="G534" s="19"/>
      <c r="H534" s="19"/>
      <c r="I534" s="19"/>
      <c r="J534" s="19"/>
      <c r="K534" s="19"/>
      <c r="L534" s="19"/>
      <c r="M534" s="19"/>
      <c r="N534" s="19"/>
      <c r="O534" s="49"/>
      <c r="P534" s="65">
        <f t="shared" si="402"/>
        <v>0</v>
      </c>
      <c r="Q534" s="49"/>
      <c r="R534" s="49"/>
      <c r="S534" s="65">
        <f t="shared" si="396"/>
        <v>0</v>
      </c>
    </row>
    <row r="535" spans="1:19" ht="25.5" hidden="1" x14ac:dyDescent="0.25">
      <c r="A535" s="11"/>
      <c r="B535" s="12">
        <v>481900</v>
      </c>
      <c r="C535" s="13" t="s">
        <v>375</v>
      </c>
      <c r="D535" s="82">
        <f>SUM(D536,D540,,D538,D543,D545)</f>
        <v>0</v>
      </c>
      <c r="E535" s="66">
        <f t="shared" ref="E535:O535" si="428">SUM(E536,E540,,E538,E543,E545)</f>
        <v>0</v>
      </c>
      <c r="F535" s="14">
        <f t="shared" si="428"/>
        <v>0</v>
      </c>
      <c r="G535" s="14">
        <f t="shared" si="428"/>
        <v>0</v>
      </c>
      <c r="H535" s="14">
        <f t="shared" si="428"/>
        <v>0</v>
      </c>
      <c r="I535" s="14">
        <f t="shared" si="428"/>
        <v>0</v>
      </c>
      <c r="J535" s="14">
        <f t="shared" si="428"/>
        <v>0</v>
      </c>
      <c r="K535" s="14">
        <f t="shared" si="428"/>
        <v>0</v>
      </c>
      <c r="L535" s="14">
        <f t="shared" si="428"/>
        <v>0</v>
      </c>
      <c r="M535" s="14">
        <f t="shared" si="428"/>
        <v>0</v>
      </c>
      <c r="N535" s="14">
        <f t="shared" si="428"/>
        <v>0</v>
      </c>
      <c r="O535" s="47">
        <f t="shared" si="428"/>
        <v>0</v>
      </c>
      <c r="P535" s="65">
        <f t="shared" si="402"/>
        <v>0</v>
      </c>
      <c r="Q535" s="47">
        <f t="shared" ref="Q535:R535" si="429">SUM(Q536,Q540,,Q538,Q543,Q545)</f>
        <v>0</v>
      </c>
      <c r="R535" s="47">
        <f t="shared" si="429"/>
        <v>0</v>
      </c>
      <c r="S535" s="65">
        <f t="shared" si="396"/>
        <v>0</v>
      </c>
    </row>
    <row r="536" spans="1:19" ht="25.5" hidden="1" x14ac:dyDescent="0.25">
      <c r="A536" s="15"/>
      <c r="B536" s="16">
        <v>481910</v>
      </c>
      <c r="C536" s="17" t="s">
        <v>376</v>
      </c>
      <c r="D536" s="83">
        <f>SUM(D537)</f>
        <v>0</v>
      </c>
      <c r="E536" s="67">
        <f t="shared" ref="E536:O536" si="430">SUM(E537)</f>
        <v>0</v>
      </c>
      <c r="F536" s="18">
        <f t="shared" si="430"/>
        <v>0</v>
      </c>
      <c r="G536" s="18">
        <f t="shared" si="430"/>
        <v>0</v>
      </c>
      <c r="H536" s="18">
        <f t="shared" si="430"/>
        <v>0</v>
      </c>
      <c r="I536" s="18">
        <f t="shared" si="430"/>
        <v>0</v>
      </c>
      <c r="J536" s="18">
        <f t="shared" si="430"/>
        <v>0</v>
      </c>
      <c r="K536" s="18">
        <f t="shared" si="430"/>
        <v>0</v>
      </c>
      <c r="L536" s="18">
        <f t="shared" si="430"/>
        <v>0</v>
      </c>
      <c r="M536" s="18">
        <f t="shared" si="430"/>
        <v>0</v>
      </c>
      <c r="N536" s="18">
        <f t="shared" si="430"/>
        <v>0</v>
      </c>
      <c r="O536" s="48">
        <f t="shared" si="430"/>
        <v>0</v>
      </c>
      <c r="P536" s="65">
        <f t="shared" si="402"/>
        <v>0</v>
      </c>
      <c r="Q536" s="48">
        <f t="shared" ref="Q536:R536" si="431">SUM(Q537)</f>
        <v>0</v>
      </c>
      <c r="R536" s="48">
        <f t="shared" si="431"/>
        <v>0</v>
      </c>
      <c r="S536" s="65">
        <f t="shared" si="396"/>
        <v>0</v>
      </c>
    </row>
    <row r="537" spans="1:19" ht="25.5" hidden="1" x14ac:dyDescent="0.25">
      <c r="A537" s="15"/>
      <c r="B537" s="16">
        <v>481911</v>
      </c>
      <c r="C537" s="17" t="s">
        <v>377</v>
      </c>
      <c r="D537" s="84"/>
      <c r="E537" s="68"/>
      <c r="F537" s="19"/>
      <c r="G537" s="19"/>
      <c r="H537" s="19"/>
      <c r="I537" s="19"/>
      <c r="J537" s="19"/>
      <c r="K537" s="19"/>
      <c r="L537" s="19"/>
      <c r="M537" s="19"/>
      <c r="N537" s="19"/>
      <c r="O537" s="49"/>
      <c r="P537" s="65">
        <f t="shared" si="402"/>
        <v>0</v>
      </c>
      <c r="Q537" s="49"/>
      <c r="R537" s="49"/>
      <c r="S537" s="65">
        <f t="shared" si="396"/>
        <v>0</v>
      </c>
    </row>
    <row r="538" spans="1:19" hidden="1" x14ac:dyDescent="0.25">
      <c r="A538" s="15"/>
      <c r="B538" s="16">
        <v>481930</v>
      </c>
      <c r="C538" s="17" t="s">
        <v>378</v>
      </c>
      <c r="D538" s="85">
        <f>SUM(D539)</f>
        <v>0</v>
      </c>
      <c r="E538" s="69">
        <f t="shared" ref="E538:O538" si="432">SUM(E539)</f>
        <v>0</v>
      </c>
      <c r="F538" s="20">
        <f t="shared" si="432"/>
        <v>0</v>
      </c>
      <c r="G538" s="20">
        <f t="shared" si="432"/>
        <v>0</v>
      </c>
      <c r="H538" s="20">
        <f t="shared" si="432"/>
        <v>0</v>
      </c>
      <c r="I538" s="20">
        <f t="shared" si="432"/>
        <v>0</v>
      </c>
      <c r="J538" s="20">
        <f t="shared" si="432"/>
        <v>0</v>
      </c>
      <c r="K538" s="20">
        <f t="shared" si="432"/>
        <v>0</v>
      </c>
      <c r="L538" s="20">
        <f t="shared" si="432"/>
        <v>0</v>
      </c>
      <c r="M538" s="20">
        <f t="shared" si="432"/>
        <v>0</v>
      </c>
      <c r="N538" s="20">
        <f t="shared" si="432"/>
        <v>0</v>
      </c>
      <c r="O538" s="50">
        <f t="shared" si="432"/>
        <v>0</v>
      </c>
      <c r="P538" s="65">
        <f t="shared" si="402"/>
        <v>0</v>
      </c>
      <c r="Q538" s="50">
        <f t="shared" ref="Q538:R538" si="433">SUM(Q539)</f>
        <v>0</v>
      </c>
      <c r="R538" s="50">
        <f t="shared" si="433"/>
        <v>0</v>
      </c>
      <c r="S538" s="65">
        <f t="shared" si="396"/>
        <v>0</v>
      </c>
    </row>
    <row r="539" spans="1:19" hidden="1" x14ac:dyDescent="0.25">
      <c r="A539" s="15"/>
      <c r="B539" s="16">
        <v>481931</v>
      </c>
      <c r="C539" s="17" t="s">
        <v>378</v>
      </c>
      <c r="D539" s="84"/>
      <c r="E539" s="68"/>
      <c r="F539" s="19"/>
      <c r="G539" s="19"/>
      <c r="H539" s="19"/>
      <c r="I539" s="19"/>
      <c r="J539" s="19"/>
      <c r="K539" s="19"/>
      <c r="L539" s="19"/>
      <c r="M539" s="19"/>
      <c r="N539" s="19"/>
      <c r="O539" s="49"/>
      <c r="P539" s="65">
        <f t="shared" si="402"/>
        <v>0</v>
      </c>
      <c r="Q539" s="49"/>
      <c r="R539" s="49"/>
      <c r="S539" s="65">
        <f t="shared" si="396"/>
        <v>0</v>
      </c>
    </row>
    <row r="540" spans="1:19" ht="25.5" hidden="1" x14ac:dyDescent="0.25">
      <c r="A540" s="15"/>
      <c r="B540" s="16">
        <v>481940</v>
      </c>
      <c r="C540" s="17" t="s">
        <v>379</v>
      </c>
      <c r="D540" s="83">
        <f>SUM(D541:D542)</f>
        <v>0</v>
      </c>
      <c r="E540" s="67">
        <f t="shared" ref="E540:O540" si="434">SUM(E541:E542)</f>
        <v>0</v>
      </c>
      <c r="F540" s="18">
        <f t="shared" si="434"/>
        <v>0</v>
      </c>
      <c r="G540" s="18">
        <f t="shared" si="434"/>
        <v>0</v>
      </c>
      <c r="H540" s="18">
        <f t="shared" si="434"/>
        <v>0</v>
      </c>
      <c r="I540" s="18">
        <f t="shared" si="434"/>
        <v>0</v>
      </c>
      <c r="J540" s="18">
        <f t="shared" si="434"/>
        <v>0</v>
      </c>
      <c r="K540" s="18">
        <f t="shared" si="434"/>
        <v>0</v>
      </c>
      <c r="L540" s="18">
        <f t="shared" si="434"/>
        <v>0</v>
      </c>
      <c r="M540" s="18">
        <f t="shared" si="434"/>
        <v>0</v>
      </c>
      <c r="N540" s="18">
        <f t="shared" si="434"/>
        <v>0</v>
      </c>
      <c r="O540" s="48">
        <f t="shared" si="434"/>
        <v>0</v>
      </c>
      <c r="P540" s="65">
        <f t="shared" si="402"/>
        <v>0</v>
      </c>
      <c r="Q540" s="48">
        <f t="shared" ref="Q540:R540" si="435">SUM(Q541:Q542)</f>
        <v>0</v>
      </c>
      <c r="R540" s="48">
        <f t="shared" si="435"/>
        <v>0</v>
      </c>
      <c r="S540" s="65">
        <f t="shared" si="396"/>
        <v>0</v>
      </c>
    </row>
    <row r="541" spans="1:19" ht="25.5" hidden="1" x14ac:dyDescent="0.25">
      <c r="A541" s="15"/>
      <c r="B541" s="16">
        <v>481941</v>
      </c>
      <c r="C541" s="17" t="s">
        <v>380</v>
      </c>
      <c r="D541" s="84"/>
      <c r="E541" s="68"/>
      <c r="F541" s="19"/>
      <c r="G541" s="19"/>
      <c r="H541" s="19"/>
      <c r="I541" s="19"/>
      <c r="J541" s="19"/>
      <c r="K541" s="19"/>
      <c r="L541" s="19"/>
      <c r="M541" s="19"/>
      <c r="N541" s="19"/>
      <c r="O541" s="49"/>
      <c r="P541" s="65">
        <f t="shared" si="402"/>
        <v>0</v>
      </c>
      <c r="Q541" s="49"/>
      <c r="R541" s="49"/>
      <c r="S541" s="65">
        <f t="shared" si="396"/>
        <v>0</v>
      </c>
    </row>
    <row r="542" spans="1:19" hidden="1" x14ac:dyDescent="0.25">
      <c r="A542" s="15"/>
      <c r="B542" s="16">
        <v>481942</v>
      </c>
      <c r="C542" s="17" t="s">
        <v>381</v>
      </c>
      <c r="D542" s="84"/>
      <c r="E542" s="68"/>
      <c r="F542" s="19"/>
      <c r="G542" s="19"/>
      <c r="H542" s="19"/>
      <c r="I542" s="19"/>
      <c r="J542" s="19"/>
      <c r="K542" s="19"/>
      <c r="L542" s="19"/>
      <c r="M542" s="19"/>
      <c r="N542" s="19"/>
      <c r="O542" s="49"/>
      <c r="P542" s="65">
        <f t="shared" si="402"/>
        <v>0</v>
      </c>
      <c r="Q542" s="49"/>
      <c r="R542" s="49"/>
      <c r="S542" s="65">
        <f t="shared" si="396"/>
        <v>0</v>
      </c>
    </row>
    <row r="543" spans="1:19" hidden="1" x14ac:dyDescent="0.25">
      <c r="A543" s="15"/>
      <c r="B543" s="16">
        <v>481950</v>
      </c>
      <c r="C543" s="17" t="s">
        <v>382</v>
      </c>
      <c r="D543" s="85">
        <f>SUM(D544)</f>
        <v>0</v>
      </c>
      <c r="E543" s="69">
        <f t="shared" ref="E543:O543" si="436">SUM(E544)</f>
        <v>0</v>
      </c>
      <c r="F543" s="20">
        <f t="shared" si="436"/>
        <v>0</v>
      </c>
      <c r="G543" s="20">
        <f t="shared" si="436"/>
        <v>0</v>
      </c>
      <c r="H543" s="20">
        <f t="shared" si="436"/>
        <v>0</v>
      </c>
      <c r="I543" s="20">
        <f t="shared" si="436"/>
        <v>0</v>
      </c>
      <c r="J543" s="20">
        <f t="shared" si="436"/>
        <v>0</v>
      </c>
      <c r="K543" s="20">
        <f t="shared" si="436"/>
        <v>0</v>
      </c>
      <c r="L543" s="20">
        <f t="shared" si="436"/>
        <v>0</v>
      </c>
      <c r="M543" s="20">
        <f t="shared" si="436"/>
        <v>0</v>
      </c>
      <c r="N543" s="20">
        <f t="shared" si="436"/>
        <v>0</v>
      </c>
      <c r="O543" s="50">
        <f t="shared" si="436"/>
        <v>0</v>
      </c>
      <c r="P543" s="65">
        <f t="shared" si="402"/>
        <v>0</v>
      </c>
      <c r="Q543" s="50">
        <f t="shared" ref="Q543:R543" si="437">SUM(Q544)</f>
        <v>0</v>
      </c>
      <c r="R543" s="50">
        <f t="shared" si="437"/>
        <v>0</v>
      </c>
      <c r="S543" s="65">
        <f t="shared" si="396"/>
        <v>0</v>
      </c>
    </row>
    <row r="544" spans="1:19" hidden="1" x14ac:dyDescent="0.25">
      <c r="A544" s="15"/>
      <c r="B544" s="16">
        <v>481951</v>
      </c>
      <c r="C544" s="17" t="s">
        <v>382</v>
      </c>
      <c r="D544" s="84"/>
      <c r="E544" s="68"/>
      <c r="F544" s="19"/>
      <c r="G544" s="19"/>
      <c r="H544" s="19"/>
      <c r="I544" s="19"/>
      <c r="J544" s="19"/>
      <c r="K544" s="19"/>
      <c r="L544" s="19"/>
      <c r="M544" s="19"/>
      <c r="N544" s="19"/>
      <c r="O544" s="49"/>
      <c r="P544" s="65">
        <f t="shared" si="402"/>
        <v>0</v>
      </c>
      <c r="Q544" s="49"/>
      <c r="R544" s="49"/>
      <c r="S544" s="65">
        <f t="shared" si="396"/>
        <v>0</v>
      </c>
    </row>
    <row r="545" spans="1:19" ht="25.5" hidden="1" x14ac:dyDescent="0.25">
      <c r="A545" s="15"/>
      <c r="B545" s="16">
        <v>481990</v>
      </c>
      <c r="C545" s="17" t="s">
        <v>375</v>
      </c>
      <c r="D545" s="83">
        <f>SUM(D546)</f>
        <v>0</v>
      </c>
      <c r="E545" s="67">
        <f t="shared" ref="E545:O545" si="438">SUM(E546)</f>
        <v>0</v>
      </c>
      <c r="F545" s="18">
        <f t="shared" si="438"/>
        <v>0</v>
      </c>
      <c r="G545" s="18">
        <f t="shared" si="438"/>
        <v>0</v>
      </c>
      <c r="H545" s="18">
        <f t="shared" si="438"/>
        <v>0</v>
      </c>
      <c r="I545" s="18">
        <f t="shared" si="438"/>
        <v>0</v>
      </c>
      <c r="J545" s="18">
        <f t="shared" si="438"/>
        <v>0</v>
      </c>
      <c r="K545" s="18">
        <f t="shared" si="438"/>
        <v>0</v>
      </c>
      <c r="L545" s="18">
        <f t="shared" si="438"/>
        <v>0</v>
      </c>
      <c r="M545" s="18">
        <f t="shared" si="438"/>
        <v>0</v>
      </c>
      <c r="N545" s="18">
        <f t="shared" si="438"/>
        <v>0</v>
      </c>
      <c r="O545" s="48">
        <f t="shared" si="438"/>
        <v>0</v>
      </c>
      <c r="P545" s="65">
        <f t="shared" si="402"/>
        <v>0</v>
      </c>
      <c r="Q545" s="48">
        <f t="shared" ref="Q545:R545" si="439">SUM(Q546)</f>
        <v>0</v>
      </c>
      <c r="R545" s="48">
        <f t="shared" si="439"/>
        <v>0</v>
      </c>
      <c r="S545" s="65">
        <f t="shared" si="396"/>
        <v>0</v>
      </c>
    </row>
    <row r="546" spans="1:19" ht="25.5" hidden="1" x14ac:dyDescent="0.25">
      <c r="A546" s="15"/>
      <c r="B546" s="16">
        <v>481991</v>
      </c>
      <c r="C546" s="17" t="s">
        <v>375</v>
      </c>
      <c r="D546" s="84"/>
      <c r="E546" s="68"/>
      <c r="F546" s="19"/>
      <c r="G546" s="19"/>
      <c r="H546" s="19"/>
      <c r="I546" s="19"/>
      <c r="J546" s="19"/>
      <c r="K546" s="19"/>
      <c r="L546" s="19"/>
      <c r="M546" s="19"/>
      <c r="N546" s="19"/>
      <c r="O546" s="49"/>
      <c r="P546" s="65">
        <f t="shared" si="402"/>
        <v>0</v>
      </c>
      <c r="Q546" s="49"/>
      <c r="R546" s="49"/>
      <c r="S546" s="65">
        <f t="shared" si="396"/>
        <v>0</v>
      </c>
    </row>
    <row r="547" spans="1:19" ht="25.5" hidden="1" x14ac:dyDescent="0.25">
      <c r="A547" s="11"/>
      <c r="B547" s="12">
        <v>482000</v>
      </c>
      <c r="C547" s="21" t="s">
        <v>383</v>
      </c>
      <c r="D547" s="82">
        <f>SUM(D548,D558,D567)</f>
        <v>0</v>
      </c>
      <c r="E547" s="66">
        <f t="shared" ref="E547:O547" si="440">SUM(E548,E558,E567)</f>
        <v>0</v>
      </c>
      <c r="F547" s="14">
        <f t="shared" si="440"/>
        <v>0</v>
      </c>
      <c r="G547" s="14">
        <f t="shared" si="440"/>
        <v>0</v>
      </c>
      <c r="H547" s="14">
        <f t="shared" si="440"/>
        <v>0</v>
      </c>
      <c r="I547" s="14">
        <f t="shared" si="440"/>
        <v>0</v>
      </c>
      <c r="J547" s="14">
        <f t="shared" si="440"/>
        <v>0</v>
      </c>
      <c r="K547" s="14">
        <f t="shared" si="440"/>
        <v>0</v>
      </c>
      <c r="L547" s="14">
        <f t="shared" si="440"/>
        <v>0</v>
      </c>
      <c r="M547" s="14">
        <f t="shared" si="440"/>
        <v>0</v>
      </c>
      <c r="N547" s="14">
        <f t="shared" si="440"/>
        <v>0</v>
      </c>
      <c r="O547" s="47">
        <f t="shared" si="440"/>
        <v>0</v>
      </c>
      <c r="P547" s="65">
        <f t="shared" si="402"/>
        <v>0</v>
      </c>
      <c r="Q547" s="47">
        <f t="shared" ref="Q547:R547" si="441">SUM(Q548,Q558,Q567)</f>
        <v>0</v>
      </c>
      <c r="R547" s="47">
        <f t="shared" si="441"/>
        <v>0</v>
      </c>
      <c r="S547" s="65">
        <f t="shared" si="396"/>
        <v>0</v>
      </c>
    </row>
    <row r="548" spans="1:19" hidden="1" x14ac:dyDescent="0.25">
      <c r="A548" s="11"/>
      <c r="B548" s="37">
        <v>482100</v>
      </c>
      <c r="C548" s="13" t="s">
        <v>384</v>
      </c>
      <c r="D548" s="82">
        <f>SUM(D549,D554,D556,D552)</f>
        <v>0</v>
      </c>
      <c r="E548" s="112">
        <f t="shared" ref="E548:O548" si="442">SUM(E549,E554,E556,E552)</f>
        <v>0</v>
      </c>
      <c r="F548" s="14">
        <f t="shared" si="442"/>
        <v>0</v>
      </c>
      <c r="G548" s="14">
        <f t="shared" si="442"/>
        <v>0</v>
      </c>
      <c r="H548" s="14">
        <f t="shared" si="442"/>
        <v>0</v>
      </c>
      <c r="I548" s="14">
        <f t="shared" si="442"/>
        <v>0</v>
      </c>
      <c r="J548" s="14">
        <f t="shared" si="442"/>
        <v>0</v>
      </c>
      <c r="K548" s="14">
        <f t="shared" si="442"/>
        <v>0</v>
      </c>
      <c r="L548" s="14">
        <f t="shared" si="442"/>
        <v>0</v>
      </c>
      <c r="M548" s="14">
        <f t="shared" si="442"/>
        <v>0</v>
      </c>
      <c r="N548" s="14">
        <f t="shared" si="442"/>
        <v>0</v>
      </c>
      <c r="O548" s="113">
        <f t="shared" si="442"/>
        <v>0</v>
      </c>
      <c r="P548" s="65">
        <f t="shared" si="402"/>
        <v>0</v>
      </c>
      <c r="Q548" s="14">
        <f t="shared" ref="Q548:R548" si="443">SUM(Q549,Q554,Q556,Q552)</f>
        <v>0</v>
      </c>
      <c r="R548" s="14">
        <f t="shared" si="443"/>
        <v>0</v>
      </c>
      <c r="S548" s="65">
        <f t="shared" si="396"/>
        <v>0</v>
      </c>
    </row>
    <row r="549" spans="1:19" hidden="1" x14ac:dyDescent="0.25">
      <c r="A549" s="15"/>
      <c r="B549" s="38">
        <v>482110</v>
      </c>
      <c r="C549" s="17" t="s">
        <v>385</v>
      </c>
      <c r="D549" s="83">
        <f>SUM(D550:D551)</f>
        <v>0</v>
      </c>
      <c r="E549" s="67">
        <f t="shared" ref="E549:O549" si="444">SUM(E550:E551)</f>
        <v>0</v>
      </c>
      <c r="F549" s="18">
        <f t="shared" si="444"/>
        <v>0</v>
      </c>
      <c r="G549" s="18">
        <f t="shared" si="444"/>
        <v>0</v>
      </c>
      <c r="H549" s="18">
        <f t="shared" si="444"/>
        <v>0</v>
      </c>
      <c r="I549" s="18">
        <f t="shared" si="444"/>
        <v>0</v>
      </c>
      <c r="J549" s="18">
        <f t="shared" si="444"/>
        <v>0</v>
      </c>
      <c r="K549" s="18">
        <f t="shared" si="444"/>
        <v>0</v>
      </c>
      <c r="L549" s="18">
        <f t="shared" si="444"/>
        <v>0</v>
      </c>
      <c r="M549" s="18">
        <f t="shared" si="444"/>
        <v>0</v>
      </c>
      <c r="N549" s="18">
        <f t="shared" si="444"/>
        <v>0</v>
      </c>
      <c r="O549" s="48">
        <f t="shared" si="444"/>
        <v>0</v>
      </c>
      <c r="P549" s="65">
        <f t="shared" si="402"/>
        <v>0</v>
      </c>
      <c r="Q549" s="48">
        <f t="shared" ref="Q549:R549" si="445">SUM(Q550:Q551)</f>
        <v>0</v>
      </c>
      <c r="R549" s="48">
        <f t="shared" si="445"/>
        <v>0</v>
      </c>
      <c r="S549" s="65">
        <f t="shared" si="396"/>
        <v>0</v>
      </c>
    </row>
    <row r="550" spans="1:19" hidden="1" x14ac:dyDescent="0.25">
      <c r="A550" s="15"/>
      <c r="B550" s="16">
        <v>482111</v>
      </c>
      <c r="C550" s="17" t="s">
        <v>386</v>
      </c>
      <c r="D550" s="84"/>
      <c r="E550" s="68"/>
      <c r="F550" s="19"/>
      <c r="G550" s="19"/>
      <c r="H550" s="19"/>
      <c r="I550" s="19"/>
      <c r="J550" s="19"/>
      <c r="K550" s="19"/>
      <c r="L550" s="19"/>
      <c r="M550" s="19"/>
      <c r="N550" s="19"/>
      <c r="O550" s="49"/>
      <c r="P550" s="65">
        <f t="shared" si="402"/>
        <v>0</v>
      </c>
      <c r="Q550" s="49"/>
      <c r="R550" s="49"/>
      <c r="S550" s="65">
        <f t="shared" si="396"/>
        <v>0</v>
      </c>
    </row>
    <row r="551" spans="1:19" hidden="1" x14ac:dyDescent="0.25">
      <c r="A551" s="15"/>
      <c r="B551" s="16">
        <v>482112</v>
      </c>
      <c r="C551" s="17" t="s">
        <v>387</v>
      </c>
      <c r="D551" s="84"/>
      <c r="E551" s="68"/>
      <c r="F551" s="19"/>
      <c r="G551" s="19"/>
      <c r="H551" s="19"/>
      <c r="I551" s="19"/>
      <c r="J551" s="19"/>
      <c r="K551" s="19"/>
      <c r="L551" s="19"/>
      <c r="M551" s="19"/>
      <c r="N551" s="19"/>
      <c r="O551" s="49"/>
      <c r="P551" s="65">
        <f t="shared" si="402"/>
        <v>0</v>
      </c>
      <c r="Q551" s="49"/>
      <c r="R551" s="49"/>
      <c r="S551" s="65">
        <f t="shared" si="396"/>
        <v>0</v>
      </c>
    </row>
    <row r="552" spans="1:19" hidden="1" x14ac:dyDescent="0.25">
      <c r="A552" s="15"/>
      <c r="B552" s="16">
        <v>482120</v>
      </c>
      <c r="C552" s="17" t="s">
        <v>504</v>
      </c>
      <c r="D552" s="85">
        <f>SUM(D553)</f>
        <v>0</v>
      </c>
      <c r="E552" s="104">
        <f t="shared" ref="E552:O552" si="446">SUM(E553)</f>
        <v>0</v>
      </c>
      <c r="F552" s="20">
        <f t="shared" si="446"/>
        <v>0</v>
      </c>
      <c r="G552" s="20">
        <f t="shared" si="446"/>
        <v>0</v>
      </c>
      <c r="H552" s="20">
        <f t="shared" si="446"/>
        <v>0</v>
      </c>
      <c r="I552" s="20">
        <f t="shared" si="446"/>
        <v>0</v>
      </c>
      <c r="J552" s="20">
        <f t="shared" si="446"/>
        <v>0</v>
      </c>
      <c r="K552" s="20">
        <f t="shared" si="446"/>
        <v>0</v>
      </c>
      <c r="L552" s="20">
        <f t="shared" si="446"/>
        <v>0</v>
      </c>
      <c r="M552" s="20">
        <f t="shared" si="446"/>
        <v>0</v>
      </c>
      <c r="N552" s="20">
        <f t="shared" si="446"/>
        <v>0</v>
      </c>
      <c r="O552" s="105">
        <f t="shared" si="446"/>
        <v>0</v>
      </c>
      <c r="P552" s="65">
        <f t="shared" si="402"/>
        <v>0</v>
      </c>
      <c r="Q552" s="20">
        <f t="shared" ref="Q552:R552" si="447">SUM(Q553)</f>
        <v>0</v>
      </c>
      <c r="R552" s="20">
        <f t="shared" si="447"/>
        <v>0</v>
      </c>
      <c r="S552" s="65">
        <f t="shared" si="396"/>
        <v>0</v>
      </c>
    </row>
    <row r="553" spans="1:19" hidden="1" x14ac:dyDescent="0.25">
      <c r="A553" s="15"/>
      <c r="B553" s="16">
        <v>482121</v>
      </c>
      <c r="C553" s="17" t="s">
        <v>505</v>
      </c>
      <c r="D553" s="84"/>
      <c r="E553" s="68"/>
      <c r="F553" s="19"/>
      <c r="G553" s="19"/>
      <c r="H553" s="19"/>
      <c r="I553" s="19"/>
      <c r="J553" s="19"/>
      <c r="K553" s="19"/>
      <c r="L553" s="19"/>
      <c r="M553" s="19"/>
      <c r="N553" s="19"/>
      <c r="O553" s="49"/>
      <c r="P553" s="65">
        <f t="shared" si="402"/>
        <v>0</v>
      </c>
      <c r="Q553" s="49"/>
      <c r="R553" s="49"/>
      <c r="S553" s="65">
        <f t="shared" si="396"/>
        <v>0</v>
      </c>
    </row>
    <row r="554" spans="1:19" ht="39.75" hidden="1" customHeight="1" x14ac:dyDescent="0.25">
      <c r="A554" s="15"/>
      <c r="B554" s="16">
        <v>482130</v>
      </c>
      <c r="C554" s="17" t="s">
        <v>388</v>
      </c>
      <c r="D554" s="83">
        <f>SUM(D555)</f>
        <v>0</v>
      </c>
      <c r="E554" s="67">
        <f t="shared" ref="E554:O554" si="448">SUM(E555)</f>
        <v>0</v>
      </c>
      <c r="F554" s="18">
        <f t="shared" si="448"/>
        <v>0</v>
      </c>
      <c r="G554" s="18">
        <f t="shared" si="448"/>
        <v>0</v>
      </c>
      <c r="H554" s="18">
        <f t="shared" si="448"/>
        <v>0</v>
      </c>
      <c r="I554" s="18">
        <f t="shared" si="448"/>
        <v>0</v>
      </c>
      <c r="J554" s="18">
        <f t="shared" si="448"/>
        <v>0</v>
      </c>
      <c r="K554" s="18">
        <f t="shared" si="448"/>
        <v>0</v>
      </c>
      <c r="L554" s="18">
        <f t="shared" si="448"/>
        <v>0</v>
      </c>
      <c r="M554" s="18">
        <f t="shared" si="448"/>
        <v>0</v>
      </c>
      <c r="N554" s="18">
        <f t="shared" si="448"/>
        <v>0</v>
      </c>
      <c r="O554" s="48">
        <f t="shared" si="448"/>
        <v>0</v>
      </c>
      <c r="P554" s="65">
        <f t="shared" si="402"/>
        <v>0</v>
      </c>
      <c r="Q554" s="48">
        <f t="shared" ref="Q554:R554" si="449">SUM(Q555)</f>
        <v>0</v>
      </c>
      <c r="R554" s="48">
        <f t="shared" si="449"/>
        <v>0</v>
      </c>
      <c r="S554" s="65">
        <f t="shared" si="396"/>
        <v>0</v>
      </c>
    </row>
    <row r="555" spans="1:19" ht="25.5" hidden="1" x14ac:dyDescent="0.25">
      <c r="A555" s="15"/>
      <c r="B555" s="16">
        <v>482131</v>
      </c>
      <c r="C555" s="17" t="s">
        <v>389</v>
      </c>
      <c r="D555" s="84"/>
      <c r="E555" s="68"/>
      <c r="F555" s="19"/>
      <c r="G555" s="19"/>
      <c r="H555" s="19"/>
      <c r="I555" s="19"/>
      <c r="J555" s="19"/>
      <c r="K555" s="19"/>
      <c r="L555" s="19"/>
      <c r="M555" s="19"/>
      <c r="N555" s="19"/>
      <c r="O555" s="49"/>
      <c r="P555" s="65">
        <f t="shared" si="402"/>
        <v>0</v>
      </c>
      <c r="Q555" s="49"/>
      <c r="R555" s="49"/>
      <c r="S555" s="65">
        <f t="shared" si="396"/>
        <v>0</v>
      </c>
    </row>
    <row r="556" spans="1:19" hidden="1" x14ac:dyDescent="0.25">
      <c r="A556" s="15"/>
      <c r="B556" s="16">
        <v>482190</v>
      </c>
      <c r="C556" s="17" t="s">
        <v>384</v>
      </c>
      <c r="D556" s="83">
        <f>SUM(D557)</f>
        <v>0</v>
      </c>
      <c r="E556" s="67">
        <f t="shared" ref="E556:O556" si="450">SUM(E557)</f>
        <v>0</v>
      </c>
      <c r="F556" s="18">
        <f t="shared" si="450"/>
        <v>0</v>
      </c>
      <c r="G556" s="18">
        <f t="shared" si="450"/>
        <v>0</v>
      </c>
      <c r="H556" s="18">
        <f t="shared" si="450"/>
        <v>0</v>
      </c>
      <c r="I556" s="18">
        <f t="shared" si="450"/>
        <v>0</v>
      </c>
      <c r="J556" s="18">
        <f t="shared" si="450"/>
        <v>0</v>
      </c>
      <c r="K556" s="18">
        <f t="shared" si="450"/>
        <v>0</v>
      </c>
      <c r="L556" s="18">
        <f t="shared" si="450"/>
        <v>0</v>
      </c>
      <c r="M556" s="18">
        <f t="shared" si="450"/>
        <v>0</v>
      </c>
      <c r="N556" s="18">
        <f t="shared" si="450"/>
        <v>0</v>
      </c>
      <c r="O556" s="48">
        <f t="shared" si="450"/>
        <v>0</v>
      </c>
      <c r="P556" s="65">
        <f t="shared" si="402"/>
        <v>0</v>
      </c>
      <c r="Q556" s="48">
        <f t="shared" ref="Q556:R556" si="451">SUM(Q557)</f>
        <v>0</v>
      </c>
      <c r="R556" s="48">
        <f t="shared" si="451"/>
        <v>0</v>
      </c>
      <c r="S556" s="65">
        <f t="shared" si="396"/>
        <v>0</v>
      </c>
    </row>
    <row r="557" spans="1:19" hidden="1" x14ac:dyDescent="0.25">
      <c r="A557" s="15"/>
      <c r="B557" s="16">
        <v>482191</v>
      </c>
      <c r="C557" s="17" t="s">
        <v>384</v>
      </c>
      <c r="D557" s="84"/>
      <c r="E557" s="68"/>
      <c r="F557" s="19"/>
      <c r="G557" s="19"/>
      <c r="H557" s="19"/>
      <c r="I557" s="19"/>
      <c r="J557" s="19"/>
      <c r="K557" s="19"/>
      <c r="L557" s="19"/>
      <c r="M557" s="19"/>
      <c r="N557" s="19"/>
      <c r="O557" s="49"/>
      <c r="P557" s="65">
        <f t="shared" si="402"/>
        <v>0</v>
      </c>
      <c r="Q557" s="49"/>
      <c r="R557" s="49"/>
      <c r="S557" s="65">
        <f t="shared" si="396"/>
        <v>0</v>
      </c>
    </row>
    <row r="558" spans="1:19" hidden="1" x14ac:dyDescent="0.25">
      <c r="A558" s="11"/>
      <c r="B558" s="12">
        <v>482200</v>
      </c>
      <c r="C558" s="13" t="s">
        <v>390</v>
      </c>
      <c r="D558" s="82">
        <f>SUM(D559,D563,D565,D561)</f>
        <v>0</v>
      </c>
      <c r="E558" s="66">
        <f t="shared" ref="E558:O558" si="452">SUM(E559,E563,E565,E561)</f>
        <v>0</v>
      </c>
      <c r="F558" s="14">
        <f t="shared" si="452"/>
        <v>0</v>
      </c>
      <c r="G558" s="14">
        <f t="shared" si="452"/>
        <v>0</v>
      </c>
      <c r="H558" s="14">
        <f t="shared" si="452"/>
        <v>0</v>
      </c>
      <c r="I558" s="14">
        <f t="shared" si="452"/>
        <v>0</v>
      </c>
      <c r="J558" s="14">
        <f t="shared" si="452"/>
        <v>0</v>
      </c>
      <c r="K558" s="14">
        <f t="shared" si="452"/>
        <v>0</v>
      </c>
      <c r="L558" s="14">
        <f t="shared" si="452"/>
        <v>0</v>
      </c>
      <c r="M558" s="14">
        <f t="shared" si="452"/>
        <v>0</v>
      </c>
      <c r="N558" s="14">
        <f t="shared" si="452"/>
        <v>0</v>
      </c>
      <c r="O558" s="47">
        <f t="shared" si="452"/>
        <v>0</v>
      </c>
      <c r="P558" s="65">
        <f t="shared" si="402"/>
        <v>0</v>
      </c>
      <c r="Q558" s="47">
        <f t="shared" ref="Q558:R558" si="453">SUM(Q559,Q563,Q565,Q561)</f>
        <v>0</v>
      </c>
      <c r="R558" s="47">
        <f t="shared" si="453"/>
        <v>0</v>
      </c>
      <c r="S558" s="65">
        <f t="shared" si="396"/>
        <v>0</v>
      </c>
    </row>
    <row r="559" spans="1:19" hidden="1" x14ac:dyDescent="0.25">
      <c r="A559" s="15"/>
      <c r="B559" s="16">
        <v>482210</v>
      </c>
      <c r="C559" s="17" t="s">
        <v>391</v>
      </c>
      <c r="D559" s="83">
        <f>SUM(D560)</f>
        <v>0</v>
      </c>
      <c r="E559" s="67">
        <f t="shared" ref="E559:O559" si="454">SUM(E560)</f>
        <v>0</v>
      </c>
      <c r="F559" s="18">
        <f t="shared" si="454"/>
        <v>0</v>
      </c>
      <c r="G559" s="18">
        <f t="shared" si="454"/>
        <v>0</v>
      </c>
      <c r="H559" s="18">
        <f t="shared" si="454"/>
        <v>0</v>
      </c>
      <c r="I559" s="18">
        <f t="shared" si="454"/>
        <v>0</v>
      </c>
      <c r="J559" s="18">
        <f t="shared" si="454"/>
        <v>0</v>
      </c>
      <c r="K559" s="18">
        <f t="shared" si="454"/>
        <v>0</v>
      </c>
      <c r="L559" s="18">
        <f t="shared" si="454"/>
        <v>0</v>
      </c>
      <c r="M559" s="18">
        <f t="shared" si="454"/>
        <v>0</v>
      </c>
      <c r="N559" s="18">
        <f t="shared" si="454"/>
        <v>0</v>
      </c>
      <c r="O559" s="48">
        <f t="shared" si="454"/>
        <v>0</v>
      </c>
      <c r="P559" s="65">
        <f t="shared" si="402"/>
        <v>0</v>
      </c>
      <c r="Q559" s="48">
        <f t="shared" ref="Q559:R559" si="455">SUM(Q560)</f>
        <v>0</v>
      </c>
      <c r="R559" s="48">
        <f t="shared" si="455"/>
        <v>0</v>
      </c>
      <c r="S559" s="65">
        <f t="shared" si="396"/>
        <v>0</v>
      </c>
    </row>
    <row r="560" spans="1:19" ht="38.25" hidden="1" x14ac:dyDescent="0.25">
      <c r="A560" s="15"/>
      <c r="B560" s="16">
        <v>482211</v>
      </c>
      <c r="C560" s="17" t="s">
        <v>610</v>
      </c>
      <c r="D560" s="84"/>
      <c r="E560" s="68"/>
      <c r="F560" s="19"/>
      <c r="G560" s="19"/>
      <c r="H560" s="19"/>
      <c r="I560" s="19"/>
      <c r="J560" s="19"/>
      <c r="K560" s="19"/>
      <c r="L560" s="19"/>
      <c r="M560" s="19"/>
      <c r="N560" s="19"/>
      <c r="O560" s="49"/>
      <c r="P560" s="65">
        <f t="shared" si="402"/>
        <v>0</v>
      </c>
      <c r="Q560" s="49"/>
      <c r="R560" s="49"/>
      <c r="S560" s="65">
        <f t="shared" si="396"/>
        <v>0</v>
      </c>
    </row>
    <row r="561" spans="1:19" hidden="1" x14ac:dyDescent="0.25">
      <c r="A561" s="15"/>
      <c r="B561" s="16">
        <v>482230</v>
      </c>
      <c r="C561" s="17" t="s">
        <v>392</v>
      </c>
      <c r="D561" s="85">
        <f>SUM(D562)</f>
        <v>0</v>
      </c>
      <c r="E561" s="69">
        <f t="shared" ref="E561:O561" si="456">SUM(E562)</f>
        <v>0</v>
      </c>
      <c r="F561" s="20">
        <f t="shared" si="456"/>
        <v>0</v>
      </c>
      <c r="G561" s="20">
        <f t="shared" si="456"/>
        <v>0</v>
      </c>
      <c r="H561" s="20">
        <f t="shared" si="456"/>
        <v>0</v>
      </c>
      <c r="I561" s="20">
        <f t="shared" si="456"/>
        <v>0</v>
      </c>
      <c r="J561" s="20">
        <f t="shared" si="456"/>
        <v>0</v>
      </c>
      <c r="K561" s="20">
        <f t="shared" si="456"/>
        <v>0</v>
      </c>
      <c r="L561" s="20">
        <f t="shared" si="456"/>
        <v>0</v>
      </c>
      <c r="M561" s="20">
        <f t="shared" si="456"/>
        <v>0</v>
      </c>
      <c r="N561" s="20">
        <f t="shared" si="456"/>
        <v>0</v>
      </c>
      <c r="O561" s="50">
        <f t="shared" si="456"/>
        <v>0</v>
      </c>
      <c r="P561" s="65">
        <f t="shared" si="402"/>
        <v>0</v>
      </c>
      <c r="Q561" s="50">
        <f t="shared" ref="Q561:R561" si="457">SUM(Q562)</f>
        <v>0</v>
      </c>
      <c r="R561" s="50">
        <f t="shared" si="457"/>
        <v>0</v>
      </c>
      <c r="S561" s="65">
        <f t="shared" si="396"/>
        <v>0</v>
      </c>
    </row>
    <row r="562" spans="1:19" hidden="1" x14ac:dyDescent="0.25">
      <c r="A562" s="15"/>
      <c r="B562" s="16">
        <v>482231</v>
      </c>
      <c r="C562" s="17" t="s">
        <v>392</v>
      </c>
      <c r="D562" s="84"/>
      <c r="E562" s="68"/>
      <c r="F562" s="19"/>
      <c r="G562" s="19"/>
      <c r="H562" s="19"/>
      <c r="I562" s="19"/>
      <c r="J562" s="19"/>
      <c r="K562" s="19"/>
      <c r="L562" s="19"/>
      <c r="M562" s="19"/>
      <c r="N562" s="19"/>
      <c r="O562" s="49"/>
      <c r="P562" s="65">
        <f t="shared" si="402"/>
        <v>0</v>
      </c>
      <c r="Q562" s="49"/>
      <c r="R562" s="49"/>
      <c r="S562" s="65">
        <f t="shared" si="396"/>
        <v>0</v>
      </c>
    </row>
    <row r="563" spans="1:19" hidden="1" x14ac:dyDescent="0.25">
      <c r="A563" s="15"/>
      <c r="B563" s="16">
        <v>482240</v>
      </c>
      <c r="C563" s="17" t="s">
        <v>393</v>
      </c>
      <c r="D563" s="83">
        <f>SUM(D564)</f>
        <v>0</v>
      </c>
      <c r="E563" s="67">
        <f t="shared" ref="E563:O563" si="458">SUM(E564)</f>
        <v>0</v>
      </c>
      <c r="F563" s="18">
        <f t="shared" si="458"/>
        <v>0</v>
      </c>
      <c r="G563" s="18">
        <f t="shared" si="458"/>
        <v>0</v>
      </c>
      <c r="H563" s="18">
        <f t="shared" si="458"/>
        <v>0</v>
      </c>
      <c r="I563" s="18">
        <f t="shared" si="458"/>
        <v>0</v>
      </c>
      <c r="J563" s="18">
        <f t="shared" si="458"/>
        <v>0</v>
      </c>
      <c r="K563" s="18">
        <f t="shared" si="458"/>
        <v>0</v>
      </c>
      <c r="L563" s="18">
        <f t="shared" si="458"/>
        <v>0</v>
      </c>
      <c r="M563" s="18">
        <f t="shared" si="458"/>
        <v>0</v>
      </c>
      <c r="N563" s="18">
        <f t="shared" si="458"/>
        <v>0</v>
      </c>
      <c r="O563" s="48">
        <f t="shared" si="458"/>
        <v>0</v>
      </c>
      <c r="P563" s="65">
        <f t="shared" si="402"/>
        <v>0</v>
      </c>
      <c r="Q563" s="48">
        <f t="shared" ref="Q563:R563" si="459">SUM(Q564)</f>
        <v>0</v>
      </c>
      <c r="R563" s="48">
        <f t="shared" si="459"/>
        <v>0</v>
      </c>
      <c r="S563" s="65">
        <f t="shared" si="396"/>
        <v>0</v>
      </c>
    </row>
    <row r="564" spans="1:19" hidden="1" x14ac:dyDescent="0.25">
      <c r="A564" s="15"/>
      <c r="B564" s="16">
        <v>482241</v>
      </c>
      <c r="C564" s="17" t="s">
        <v>609</v>
      </c>
      <c r="D564" s="84"/>
      <c r="E564" s="68"/>
      <c r="F564" s="19"/>
      <c r="G564" s="19"/>
      <c r="H564" s="19"/>
      <c r="I564" s="19"/>
      <c r="J564" s="19"/>
      <c r="K564" s="19"/>
      <c r="L564" s="19"/>
      <c r="M564" s="19"/>
      <c r="N564" s="19"/>
      <c r="O564" s="49"/>
      <c r="P564" s="65">
        <f t="shared" si="402"/>
        <v>0</v>
      </c>
      <c r="Q564" s="49"/>
      <c r="R564" s="49"/>
      <c r="S564" s="65">
        <f t="shared" ref="S564:S629" si="460">SUM(P564:R564)</f>
        <v>0</v>
      </c>
    </row>
    <row r="565" spans="1:19" hidden="1" x14ac:dyDescent="0.25">
      <c r="A565" s="15"/>
      <c r="B565" s="16">
        <v>482250</v>
      </c>
      <c r="C565" s="17" t="s">
        <v>394</v>
      </c>
      <c r="D565" s="83">
        <f>SUM(D566)</f>
        <v>0</v>
      </c>
      <c r="E565" s="67">
        <f t="shared" ref="E565:O565" si="461">SUM(E566)</f>
        <v>0</v>
      </c>
      <c r="F565" s="18">
        <f t="shared" si="461"/>
        <v>0</v>
      </c>
      <c r="G565" s="18">
        <f t="shared" si="461"/>
        <v>0</v>
      </c>
      <c r="H565" s="18">
        <f t="shared" si="461"/>
        <v>0</v>
      </c>
      <c r="I565" s="18">
        <f t="shared" si="461"/>
        <v>0</v>
      </c>
      <c r="J565" s="18">
        <f t="shared" si="461"/>
        <v>0</v>
      </c>
      <c r="K565" s="18">
        <f t="shared" si="461"/>
        <v>0</v>
      </c>
      <c r="L565" s="18">
        <f t="shared" si="461"/>
        <v>0</v>
      </c>
      <c r="M565" s="18">
        <f t="shared" si="461"/>
        <v>0</v>
      </c>
      <c r="N565" s="18">
        <f t="shared" si="461"/>
        <v>0</v>
      </c>
      <c r="O565" s="48">
        <f t="shared" si="461"/>
        <v>0</v>
      </c>
      <c r="P565" s="65">
        <f t="shared" si="402"/>
        <v>0</v>
      </c>
      <c r="Q565" s="48">
        <f t="shared" ref="Q565:R565" si="462">SUM(Q566)</f>
        <v>0</v>
      </c>
      <c r="R565" s="48">
        <f t="shared" si="462"/>
        <v>0</v>
      </c>
      <c r="S565" s="65">
        <f t="shared" si="460"/>
        <v>0</v>
      </c>
    </row>
    <row r="566" spans="1:19" hidden="1" x14ac:dyDescent="0.25">
      <c r="A566" s="15"/>
      <c r="B566" s="16">
        <v>482251</v>
      </c>
      <c r="C566" s="39" t="s">
        <v>394</v>
      </c>
      <c r="D566" s="84"/>
      <c r="E566" s="68"/>
      <c r="F566" s="19"/>
      <c r="G566" s="19"/>
      <c r="H566" s="19"/>
      <c r="I566" s="19"/>
      <c r="J566" s="19"/>
      <c r="K566" s="19"/>
      <c r="L566" s="19"/>
      <c r="M566" s="19"/>
      <c r="N566" s="19"/>
      <c r="O566" s="49"/>
      <c r="P566" s="65">
        <f t="shared" si="402"/>
        <v>0</v>
      </c>
      <c r="Q566" s="49"/>
      <c r="R566" s="49"/>
      <c r="S566" s="65">
        <f t="shared" si="460"/>
        <v>0</v>
      </c>
    </row>
    <row r="567" spans="1:19" hidden="1" x14ac:dyDescent="0.25">
      <c r="A567" s="11"/>
      <c r="B567" s="12">
        <v>482300</v>
      </c>
      <c r="C567" s="13" t="s">
        <v>395</v>
      </c>
      <c r="D567" s="82">
        <f>SUM(D568,D572,D570)</f>
        <v>0</v>
      </c>
      <c r="E567" s="66">
        <f t="shared" ref="E567:O567" si="463">SUM(E568,E572,E570)</f>
        <v>0</v>
      </c>
      <c r="F567" s="14">
        <f t="shared" si="463"/>
        <v>0</v>
      </c>
      <c r="G567" s="14">
        <f t="shared" si="463"/>
        <v>0</v>
      </c>
      <c r="H567" s="14">
        <f t="shared" si="463"/>
        <v>0</v>
      </c>
      <c r="I567" s="14">
        <f t="shared" si="463"/>
        <v>0</v>
      </c>
      <c r="J567" s="14">
        <f t="shared" si="463"/>
        <v>0</v>
      </c>
      <c r="K567" s="14">
        <f t="shared" si="463"/>
        <v>0</v>
      </c>
      <c r="L567" s="14">
        <f t="shared" si="463"/>
        <v>0</v>
      </c>
      <c r="M567" s="14">
        <f t="shared" si="463"/>
        <v>0</v>
      </c>
      <c r="N567" s="14">
        <f t="shared" si="463"/>
        <v>0</v>
      </c>
      <c r="O567" s="47">
        <f t="shared" si="463"/>
        <v>0</v>
      </c>
      <c r="P567" s="65">
        <f t="shared" si="402"/>
        <v>0</v>
      </c>
      <c r="Q567" s="47">
        <f t="shared" ref="Q567:R567" si="464">SUM(Q568,Q572,Q570)</f>
        <v>0</v>
      </c>
      <c r="R567" s="47">
        <f t="shared" si="464"/>
        <v>0</v>
      </c>
      <c r="S567" s="65">
        <f t="shared" si="460"/>
        <v>0</v>
      </c>
    </row>
    <row r="568" spans="1:19" hidden="1" x14ac:dyDescent="0.25">
      <c r="A568" s="15"/>
      <c r="B568" s="16">
        <v>482310</v>
      </c>
      <c r="C568" s="17" t="s">
        <v>396</v>
      </c>
      <c r="D568" s="83">
        <f>SUM(D569)</f>
        <v>0</v>
      </c>
      <c r="E568" s="67">
        <f t="shared" ref="E568:O568" si="465">SUM(E569)</f>
        <v>0</v>
      </c>
      <c r="F568" s="18">
        <f t="shared" si="465"/>
        <v>0</v>
      </c>
      <c r="G568" s="18">
        <f t="shared" si="465"/>
        <v>0</v>
      </c>
      <c r="H568" s="18">
        <f t="shared" si="465"/>
        <v>0</v>
      </c>
      <c r="I568" s="18">
        <f t="shared" si="465"/>
        <v>0</v>
      </c>
      <c r="J568" s="18">
        <f t="shared" si="465"/>
        <v>0</v>
      </c>
      <c r="K568" s="18">
        <f t="shared" si="465"/>
        <v>0</v>
      </c>
      <c r="L568" s="18">
        <f t="shared" si="465"/>
        <v>0</v>
      </c>
      <c r="M568" s="18">
        <f t="shared" si="465"/>
        <v>0</v>
      </c>
      <c r="N568" s="18">
        <f t="shared" si="465"/>
        <v>0</v>
      </c>
      <c r="O568" s="48">
        <f t="shared" si="465"/>
        <v>0</v>
      </c>
      <c r="P568" s="65">
        <f t="shared" si="402"/>
        <v>0</v>
      </c>
      <c r="Q568" s="48">
        <f t="shared" ref="Q568:R568" si="466">SUM(Q569)</f>
        <v>0</v>
      </c>
      <c r="R568" s="48">
        <f t="shared" si="466"/>
        <v>0</v>
      </c>
      <c r="S568" s="65">
        <f t="shared" si="460"/>
        <v>0</v>
      </c>
    </row>
    <row r="569" spans="1:19" hidden="1" x14ac:dyDescent="0.25">
      <c r="A569" s="15"/>
      <c r="B569" s="16">
        <v>482311</v>
      </c>
      <c r="C569" s="17" t="s">
        <v>396</v>
      </c>
      <c r="D569" s="84"/>
      <c r="E569" s="68"/>
      <c r="F569" s="19"/>
      <c r="G569" s="19"/>
      <c r="H569" s="19"/>
      <c r="I569" s="19"/>
      <c r="J569" s="19"/>
      <c r="K569" s="19"/>
      <c r="L569" s="19"/>
      <c r="M569" s="19"/>
      <c r="N569" s="19"/>
      <c r="O569" s="49"/>
      <c r="P569" s="65">
        <f t="shared" ref="P569:P633" si="467">SUM(E569:O569)</f>
        <v>0</v>
      </c>
      <c r="Q569" s="49"/>
      <c r="R569" s="49"/>
      <c r="S569" s="65">
        <f t="shared" si="460"/>
        <v>0</v>
      </c>
    </row>
    <row r="570" spans="1:19" hidden="1" x14ac:dyDescent="0.25">
      <c r="A570" s="15"/>
      <c r="B570" s="16">
        <v>482330</v>
      </c>
      <c r="C570" s="17" t="s">
        <v>397</v>
      </c>
      <c r="D570" s="85">
        <f>SUM(D571)</f>
        <v>0</v>
      </c>
      <c r="E570" s="69">
        <f t="shared" ref="E570:O570" si="468">SUM(E571)</f>
        <v>0</v>
      </c>
      <c r="F570" s="20">
        <f t="shared" si="468"/>
        <v>0</v>
      </c>
      <c r="G570" s="20">
        <f t="shared" si="468"/>
        <v>0</v>
      </c>
      <c r="H570" s="20">
        <f t="shared" si="468"/>
        <v>0</v>
      </c>
      <c r="I570" s="20">
        <f t="shared" si="468"/>
        <v>0</v>
      </c>
      <c r="J570" s="20">
        <f t="shared" si="468"/>
        <v>0</v>
      </c>
      <c r="K570" s="20">
        <f t="shared" si="468"/>
        <v>0</v>
      </c>
      <c r="L570" s="20">
        <f t="shared" si="468"/>
        <v>0</v>
      </c>
      <c r="M570" s="20">
        <f t="shared" si="468"/>
        <v>0</v>
      </c>
      <c r="N570" s="20">
        <f t="shared" si="468"/>
        <v>0</v>
      </c>
      <c r="O570" s="50">
        <f t="shared" si="468"/>
        <v>0</v>
      </c>
      <c r="P570" s="65">
        <f t="shared" si="467"/>
        <v>0</v>
      </c>
      <c r="Q570" s="50">
        <f t="shared" ref="Q570:R570" si="469">SUM(Q571)</f>
        <v>0</v>
      </c>
      <c r="R570" s="50">
        <f t="shared" si="469"/>
        <v>0</v>
      </c>
      <c r="S570" s="65">
        <f t="shared" si="460"/>
        <v>0</v>
      </c>
    </row>
    <row r="571" spans="1:19" hidden="1" x14ac:dyDescent="0.25">
      <c r="A571" s="15"/>
      <c r="B571" s="16">
        <v>482331</v>
      </c>
      <c r="C571" s="17" t="s">
        <v>397</v>
      </c>
      <c r="D571" s="84"/>
      <c r="E571" s="68"/>
      <c r="F571" s="19"/>
      <c r="G571" s="19"/>
      <c r="H571" s="19"/>
      <c r="I571" s="19"/>
      <c r="J571" s="19"/>
      <c r="K571" s="19"/>
      <c r="L571" s="19"/>
      <c r="M571" s="19"/>
      <c r="N571" s="19"/>
      <c r="O571" s="49"/>
      <c r="P571" s="65">
        <f t="shared" si="467"/>
        <v>0</v>
      </c>
      <c r="Q571" s="49"/>
      <c r="R571" s="49"/>
      <c r="S571" s="65">
        <f t="shared" si="460"/>
        <v>0</v>
      </c>
    </row>
    <row r="572" spans="1:19" hidden="1" x14ac:dyDescent="0.25">
      <c r="A572" s="15"/>
      <c r="B572" s="16">
        <v>482340</v>
      </c>
      <c r="C572" s="17" t="s">
        <v>398</v>
      </c>
      <c r="D572" s="83">
        <f>SUM(D573)</f>
        <v>0</v>
      </c>
      <c r="E572" s="67">
        <f t="shared" ref="E572:O572" si="470">SUM(E573)</f>
        <v>0</v>
      </c>
      <c r="F572" s="18">
        <f t="shared" si="470"/>
        <v>0</v>
      </c>
      <c r="G572" s="18">
        <f t="shared" si="470"/>
        <v>0</v>
      </c>
      <c r="H572" s="18">
        <f t="shared" si="470"/>
        <v>0</v>
      </c>
      <c r="I572" s="18">
        <f t="shared" si="470"/>
        <v>0</v>
      </c>
      <c r="J572" s="18">
        <f t="shared" si="470"/>
        <v>0</v>
      </c>
      <c r="K572" s="18">
        <f t="shared" si="470"/>
        <v>0</v>
      </c>
      <c r="L572" s="18">
        <f t="shared" si="470"/>
        <v>0</v>
      </c>
      <c r="M572" s="18">
        <f t="shared" si="470"/>
        <v>0</v>
      </c>
      <c r="N572" s="18">
        <f t="shared" si="470"/>
        <v>0</v>
      </c>
      <c r="O572" s="48">
        <f t="shared" si="470"/>
        <v>0</v>
      </c>
      <c r="P572" s="65">
        <f t="shared" si="467"/>
        <v>0</v>
      </c>
      <c r="Q572" s="48">
        <f t="shared" ref="Q572:R572" si="471">SUM(Q573)</f>
        <v>0</v>
      </c>
      <c r="R572" s="48">
        <f t="shared" si="471"/>
        <v>0</v>
      </c>
      <c r="S572" s="65">
        <f t="shared" si="460"/>
        <v>0</v>
      </c>
    </row>
    <row r="573" spans="1:19" hidden="1" x14ac:dyDescent="0.25">
      <c r="A573" s="15"/>
      <c r="B573" s="16">
        <v>482341</v>
      </c>
      <c r="C573" s="17" t="s">
        <v>398</v>
      </c>
      <c r="D573" s="84"/>
      <c r="E573" s="68"/>
      <c r="F573" s="19"/>
      <c r="G573" s="19"/>
      <c r="H573" s="19"/>
      <c r="I573" s="19"/>
      <c r="J573" s="19"/>
      <c r="K573" s="19"/>
      <c r="L573" s="19"/>
      <c r="M573" s="19"/>
      <c r="N573" s="19"/>
      <c r="O573" s="49"/>
      <c r="P573" s="65">
        <f t="shared" si="467"/>
        <v>0</v>
      </c>
      <c r="Q573" s="49"/>
      <c r="R573" s="49"/>
      <c r="S573" s="65">
        <f t="shared" si="460"/>
        <v>0</v>
      </c>
    </row>
    <row r="574" spans="1:19" ht="25.5" hidden="1" x14ac:dyDescent="0.25">
      <c r="A574" s="11"/>
      <c r="B574" s="34">
        <v>483000</v>
      </c>
      <c r="C574" s="21" t="s">
        <v>399</v>
      </c>
      <c r="D574" s="82">
        <f t="shared" ref="D574:R576" si="472">SUM(D575)</f>
        <v>0</v>
      </c>
      <c r="E574" s="66">
        <f t="shared" si="472"/>
        <v>0</v>
      </c>
      <c r="F574" s="14">
        <f t="shared" si="472"/>
        <v>0</v>
      </c>
      <c r="G574" s="14">
        <f t="shared" si="472"/>
        <v>0</v>
      </c>
      <c r="H574" s="14">
        <f t="shared" si="472"/>
        <v>0</v>
      </c>
      <c r="I574" s="14">
        <f t="shared" si="472"/>
        <v>0</v>
      </c>
      <c r="J574" s="14">
        <f t="shared" si="472"/>
        <v>0</v>
      </c>
      <c r="K574" s="14">
        <f t="shared" si="472"/>
        <v>0</v>
      </c>
      <c r="L574" s="14">
        <f t="shared" si="472"/>
        <v>0</v>
      </c>
      <c r="M574" s="14">
        <f t="shared" si="472"/>
        <v>0</v>
      </c>
      <c r="N574" s="14">
        <f t="shared" si="472"/>
        <v>0</v>
      </c>
      <c r="O574" s="47">
        <f t="shared" si="472"/>
        <v>0</v>
      </c>
      <c r="P574" s="65">
        <f t="shared" si="467"/>
        <v>0</v>
      </c>
      <c r="Q574" s="47">
        <f t="shared" si="472"/>
        <v>0</v>
      </c>
      <c r="R574" s="47">
        <f t="shared" si="472"/>
        <v>0</v>
      </c>
      <c r="S574" s="65">
        <f t="shared" si="460"/>
        <v>0</v>
      </c>
    </row>
    <row r="575" spans="1:19" ht="25.5" hidden="1" x14ac:dyDescent="0.25">
      <c r="A575" s="11"/>
      <c r="B575" s="35">
        <v>483100</v>
      </c>
      <c r="C575" s="13" t="s">
        <v>400</v>
      </c>
      <c r="D575" s="82">
        <f t="shared" si="472"/>
        <v>0</v>
      </c>
      <c r="E575" s="66">
        <f t="shared" si="472"/>
        <v>0</v>
      </c>
      <c r="F575" s="14">
        <f t="shared" si="472"/>
        <v>0</v>
      </c>
      <c r="G575" s="14">
        <f t="shared" si="472"/>
        <v>0</v>
      </c>
      <c r="H575" s="14">
        <f t="shared" si="472"/>
        <v>0</v>
      </c>
      <c r="I575" s="14">
        <f t="shared" si="472"/>
        <v>0</v>
      </c>
      <c r="J575" s="14">
        <f t="shared" si="472"/>
        <v>0</v>
      </c>
      <c r="K575" s="14">
        <f t="shared" si="472"/>
        <v>0</v>
      </c>
      <c r="L575" s="14">
        <f t="shared" si="472"/>
        <v>0</v>
      </c>
      <c r="M575" s="14">
        <f t="shared" si="472"/>
        <v>0</v>
      </c>
      <c r="N575" s="14">
        <f t="shared" si="472"/>
        <v>0</v>
      </c>
      <c r="O575" s="47">
        <f t="shared" si="472"/>
        <v>0</v>
      </c>
      <c r="P575" s="65">
        <f t="shared" si="467"/>
        <v>0</v>
      </c>
      <c r="Q575" s="47">
        <f t="shared" si="472"/>
        <v>0</v>
      </c>
      <c r="R575" s="47">
        <f t="shared" si="472"/>
        <v>0</v>
      </c>
      <c r="S575" s="65">
        <f t="shared" si="460"/>
        <v>0</v>
      </c>
    </row>
    <row r="576" spans="1:19" ht="34.5" hidden="1" customHeight="1" x14ac:dyDescent="0.25">
      <c r="A576" s="15"/>
      <c r="B576" s="16">
        <v>483110</v>
      </c>
      <c r="C576" s="17" t="s">
        <v>401</v>
      </c>
      <c r="D576" s="83">
        <f t="shared" si="472"/>
        <v>0</v>
      </c>
      <c r="E576" s="67">
        <f t="shared" si="472"/>
        <v>0</v>
      </c>
      <c r="F576" s="18">
        <f t="shared" si="472"/>
        <v>0</v>
      </c>
      <c r="G576" s="18">
        <f t="shared" si="472"/>
        <v>0</v>
      </c>
      <c r="H576" s="18">
        <f t="shared" si="472"/>
        <v>0</v>
      </c>
      <c r="I576" s="18">
        <f t="shared" si="472"/>
        <v>0</v>
      </c>
      <c r="J576" s="18">
        <f t="shared" si="472"/>
        <v>0</v>
      </c>
      <c r="K576" s="18">
        <f t="shared" si="472"/>
        <v>0</v>
      </c>
      <c r="L576" s="18">
        <f t="shared" si="472"/>
        <v>0</v>
      </c>
      <c r="M576" s="18">
        <f t="shared" si="472"/>
        <v>0</v>
      </c>
      <c r="N576" s="18">
        <f t="shared" si="472"/>
        <v>0</v>
      </c>
      <c r="O576" s="48">
        <f t="shared" si="472"/>
        <v>0</v>
      </c>
      <c r="P576" s="65">
        <f t="shared" si="467"/>
        <v>0</v>
      </c>
      <c r="Q576" s="48">
        <f t="shared" si="472"/>
        <v>0</v>
      </c>
      <c r="R576" s="48">
        <f t="shared" si="472"/>
        <v>0</v>
      </c>
      <c r="S576" s="65">
        <f t="shared" si="460"/>
        <v>0</v>
      </c>
    </row>
    <row r="577" spans="1:19" ht="25.5" hidden="1" x14ac:dyDescent="0.25">
      <c r="A577" s="15"/>
      <c r="B577" s="16">
        <v>483111</v>
      </c>
      <c r="C577" s="17" t="s">
        <v>402</v>
      </c>
      <c r="D577" s="84"/>
      <c r="E577" s="68"/>
      <c r="F577" s="19"/>
      <c r="G577" s="19"/>
      <c r="H577" s="19"/>
      <c r="I577" s="19"/>
      <c r="J577" s="19"/>
      <c r="K577" s="19"/>
      <c r="L577" s="19"/>
      <c r="M577" s="19"/>
      <c r="N577" s="19"/>
      <c r="O577" s="49"/>
      <c r="P577" s="65">
        <f t="shared" si="467"/>
        <v>0</v>
      </c>
      <c r="Q577" s="49"/>
      <c r="R577" s="49"/>
      <c r="S577" s="65">
        <f t="shared" si="460"/>
        <v>0</v>
      </c>
    </row>
    <row r="578" spans="1:19" ht="63.75" hidden="1" x14ac:dyDescent="0.25">
      <c r="A578" s="11"/>
      <c r="B578" s="34">
        <v>484000</v>
      </c>
      <c r="C578" s="21" t="s">
        <v>403</v>
      </c>
      <c r="D578" s="82">
        <f t="shared" ref="D578:R580" si="473">SUM(D579)</f>
        <v>0</v>
      </c>
      <c r="E578" s="66">
        <f t="shared" si="473"/>
        <v>0</v>
      </c>
      <c r="F578" s="14">
        <f t="shared" si="473"/>
        <v>0</v>
      </c>
      <c r="G578" s="14">
        <f t="shared" si="473"/>
        <v>0</v>
      </c>
      <c r="H578" s="14">
        <f t="shared" si="473"/>
        <v>0</v>
      </c>
      <c r="I578" s="14">
        <f t="shared" si="473"/>
        <v>0</v>
      </c>
      <c r="J578" s="14">
        <f t="shared" si="473"/>
        <v>0</v>
      </c>
      <c r="K578" s="14">
        <f t="shared" si="473"/>
        <v>0</v>
      </c>
      <c r="L578" s="14">
        <f t="shared" si="473"/>
        <v>0</v>
      </c>
      <c r="M578" s="14">
        <f t="shared" si="473"/>
        <v>0</v>
      </c>
      <c r="N578" s="14">
        <f t="shared" si="473"/>
        <v>0</v>
      </c>
      <c r="O578" s="47">
        <f t="shared" si="473"/>
        <v>0</v>
      </c>
      <c r="P578" s="65">
        <f t="shared" si="467"/>
        <v>0</v>
      </c>
      <c r="Q578" s="47">
        <f t="shared" si="473"/>
        <v>0</v>
      </c>
      <c r="R578" s="47">
        <f t="shared" si="473"/>
        <v>0</v>
      </c>
      <c r="S578" s="65">
        <f t="shared" si="460"/>
        <v>0</v>
      </c>
    </row>
    <row r="579" spans="1:19" ht="38.25" hidden="1" x14ac:dyDescent="0.25">
      <c r="A579" s="11"/>
      <c r="B579" s="35">
        <v>484100</v>
      </c>
      <c r="C579" s="13" t="s">
        <v>404</v>
      </c>
      <c r="D579" s="82">
        <f t="shared" si="473"/>
        <v>0</v>
      </c>
      <c r="E579" s="66">
        <f t="shared" si="473"/>
        <v>0</v>
      </c>
      <c r="F579" s="14">
        <f t="shared" si="473"/>
        <v>0</v>
      </c>
      <c r="G579" s="14">
        <f t="shared" si="473"/>
        <v>0</v>
      </c>
      <c r="H579" s="14">
        <f t="shared" si="473"/>
        <v>0</v>
      </c>
      <c r="I579" s="14">
        <f t="shared" si="473"/>
        <v>0</v>
      </c>
      <c r="J579" s="14">
        <f t="shared" si="473"/>
        <v>0</v>
      </c>
      <c r="K579" s="14">
        <f t="shared" si="473"/>
        <v>0</v>
      </c>
      <c r="L579" s="14">
        <f t="shared" si="473"/>
        <v>0</v>
      </c>
      <c r="M579" s="14">
        <f t="shared" si="473"/>
        <v>0</v>
      </c>
      <c r="N579" s="14">
        <f t="shared" si="473"/>
        <v>0</v>
      </c>
      <c r="O579" s="47">
        <f t="shared" si="473"/>
        <v>0</v>
      </c>
      <c r="P579" s="65">
        <f t="shared" si="467"/>
        <v>0</v>
      </c>
      <c r="Q579" s="47">
        <f t="shared" si="473"/>
        <v>0</v>
      </c>
      <c r="R579" s="47">
        <f t="shared" si="473"/>
        <v>0</v>
      </c>
      <c r="S579" s="65">
        <f t="shared" si="460"/>
        <v>0</v>
      </c>
    </row>
    <row r="580" spans="1:19" ht="115.5" hidden="1" customHeight="1" x14ac:dyDescent="0.25">
      <c r="A580" s="15"/>
      <c r="B580" s="16">
        <v>484110</v>
      </c>
      <c r="C580" s="17" t="s">
        <v>404</v>
      </c>
      <c r="D580" s="83">
        <f t="shared" si="473"/>
        <v>0</v>
      </c>
      <c r="E580" s="67">
        <f t="shared" si="473"/>
        <v>0</v>
      </c>
      <c r="F580" s="18">
        <f t="shared" si="473"/>
        <v>0</v>
      </c>
      <c r="G580" s="18">
        <f t="shared" si="473"/>
        <v>0</v>
      </c>
      <c r="H580" s="18">
        <f t="shared" si="473"/>
        <v>0</v>
      </c>
      <c r="I580" s="18">
        <f t="shared" si="473"/>
        <v>0</v>
      </c>
      <c r="J580" s="18">
        <f t="shared" si="473"/>
        <v>0</v>
      </c>
      <c r="K580" s="18">
        <f t="shared" si="473"/>
        <v>0</v>
      </c>
      <c r="L580" s="18">
        <f t="shared" si="473"/>
        <v>0</v>
      </c>
      <c r="M580" s="18">
        <f t="shared" si="473"/>
        <v>0</v>
      </c>
      <c r="N580" s="18">
        <f t="shared" si="473"/>
        <v>0</v>
      </c>
      <c r="O580" s="48">
        <f t="shared" si="473"/>
        <v>0</v>
      </c>
      <c r="P580" s="65">
        <f t="shared" si="467"/>
        <v>0</v>
      </c>
      <c r="Q580" s="48">
        <f t="shared" si="473"/>
        <v>0</v>
      </c>
      <c r="R580" s="48">
        <f t="shared" si="473"/>
        <v>0</v>
      </c>
      <c r="S580" s="65">
        <f t="shared" si="460"/>
        <v>0</v>
      </c>
    </row>
    <row r="581" spans="1:19" ht="148.5" hidden="1" customHeight="1" x14ac:dyDescent="0.25">
      <c r="A581" s="15"/>
      <c r="B581" s="16">
        <v>484111</v>
      </c>
      <c r="C581" s="17" t="s">
        <v>611</v>
      </c>
      <c r="D581" s="84"/>
      <c r="E581" s="68"/>
      <c r="F581" s="19"/>
      <c r="G581" s="19"/>
      <c r="H581" s="19"/>
      <c r="I581" s="19"/>
      <c r="J581" s="19"/>
      <c r="K581" s="19"/>
      <c r="L581" s="19"/>
      <c r="M581" s="19"/>
      <c r="N581" s="19"/>
      <c r="O581" s="49"/>
      <c r="P581" s="65">
        <f t="shared" si="467"/>
        <v>0</v>
      </c>
      <c r="Q581" s="49"/>
      <c r="R581" s="49"/>
      <c r="S581" s="65">
        <f t="shared" si="460"/>
        <v>0</v>
      </c>
    </row>
    <row r="582" spans="1:19" ht="114.75" hidden="1" x14ac:dyDescent="0.25">
      <c r="A582" s="15"/>
      <c r="B582" s="12">
        <v>489000</v>
      </c>
      <c r="C582" s="13" t="s">
        <v>405</v>
      </c>
      <c r="D582" s="87">
        <f>SUM(D583)</f>
        <v>0</v>
      </c>
      <c r="E582" s="71">
        <f t="shared" ref="E582:O584" si="474">SUM(E583)</f>
        <v>0</v>
      </c>
      <c r="F582" s="25">
        <f t="shared" si="474"/>
        <v>0</v>
      </c>
      <c r="G582" s="25">
        <f t="shared" si="474"/>
        <v>0</v>
      </c>
      <c r="H582" s="25">
        <f t="shared" si="474"/>
        <v>0</v>
      </c>
      <c r="I582" s="25">
        <f t="shared" si="474"/>
        <v>0</v>
      </c>
      <c r="J582" s="25">
        <f t="shared" si="474"/>
        <v>0</v>
      </c>
      <c r="K582" s="25">
        <f t="shared" si="474"/>
        <v>0</v>
      </c>
      <c r="L582" s="25">
        <f t="shared" si="474"/>
        <v>0</v>
      </c>
      <c r="M582" s="25">
        <f t="shared" si="474"/>
        <v>0</v>
      </c>
      <c r="N582" s="25">
        <f t="shared" si="474"/>
        <v>0</v>
      </c>
      <c r="O582" s="53">
        <f t="shared" si="474"/>
        <v>0</v>
      </c>
      <c r="P582" s="65">
        <f t="shared" si="467"/>
        <v>0</v>
      </c>
      <c r="Q582" s="53">
        <f t="shared" ref="Q582:R584" si="475">SUM(Q583)</f>
        <v>0</v>
      </c>
      <c r="R582" s="53">
        <f t="shared" si="475"/>
        <v>0</v>
      </c>
      <c r="S582" s="65">
        <f t="shared" si="460"/>
        <v>0</v>
      </c>
    </row>
    <row r="583" spans="1:19" ht="38.25" hidden="1" x14ac:dyDescent="0.25">
      <c r="A583" s="15"/>
      <c r="B583" s="12">
        <v>489100</v>
      </c>
      <c r="C583" s="13" t="s">
        <v>406</v>
      </c>
      <c r="D583" s="87">
        <f>SUM(D584)</f>
        <v>0</v>
      </c>
      <c r="E583" s="71">
        <f t="shared" si="474"/>
        <v>0</v>
      </c>
      <c r="F583" s="25">
        <f t="shared" si="474"/>
        <v>0</v>
      </c>
      <c r="G583" s="25">
        <f t="shared" si="474"/>
        <v>0</v>
      </c>
      <c r="H583" s="25">
        <f t="shared" si="474"/>
        <v>0</v>
      </c>
      <c r="I583" s="25">
        <f t="shared" si="474"/>
        <v>0</v>
      </c>
      <c r="J583" s="25">
        <f t="shared" si="474"/>
        <v>0</v>
      </c>
      <c r="K583" s="25">
        <f t="shared" si="474"/>
        <v>0</v>
      </c>
      <c r="L583" s="25">
        <f t="shared" si="474"/>
        <v>0</v>
      </c>
      <c r="M583" s="25">
        <f t="shared" si="474"/>
        <v>0</v>
      </c>
      <c r="N583" s="25">
        <f t="shared" si="474"/>
        <v>0</v>
      </c>
      <c r="O583" s="53">
        <f t="shared" si="474"/>
        <v>0</v>
      </c>
      <c r="P583" s="65">
        <f t="shared" si="467"/>
        <v>0</v>
      </c>
      <c r="Q583" s="53">
        <f t="shared" si="475"/>
        <v>0</v>
      </c>
      <c r="R583" s="53">
        <f t="shared" si="475"/>
        <v>0</v>
      </c>
      <c r="S583" s="65">
        <f t="shared" si="460"/>
        <v>0</v>
      </c>
    </row>
    <row r="584" spans="1:19" ht="38.25" hidden="1" x14ac:dyDescent="0.25">
      <c r="A584" s="15"/>
      <c r="B584" s="16">
        <v>489110</v>
      </c>
      <c r="C584" s="17" t="s">
        <v>406</v>
      </c>
      <c r="D584" s="85">
        <f>SUM(D585)</f>
        <v>0</v>
      </c>
      <c r="E584" s="69">
        <f t="shared" si="474"/>
        <v>0</v>
      </c>
      <c r="F584" s="20">
        <f t="shared" si="474"/>
        <v>0</v>
      </c>
      <c r="G584" s="20">
        <f t="shared" si="474"/>
        <v>0</v>
      </c>
      <c r="H584" s="20">
        <f t="shared" si="474"/>
        <v>0</v>
      </c>
      <c r="I584" s="20">
        <f t="shared" si="474"/>
        <v>0</v>
      </c>
      <c r="J584" s="20">
        <f t="shared" si="474"/>
        <v>0</v>
      </c>
      <c r="K584" s="20">
        <f t="shared" si="474"/>
        <v>0</v>
      </c>
      <c r="L584" s="20">
        <f t="shared" si="474"/>
        <v>0</v>
      </c>
      <c r="M584" s="20">
        <f t="shared" si="474"/>
        <v>0</v>
      </c>
      <c r="N584" s="20">
        <f t="shared" si="474"/>
        <v>0</v>
      </c>
      <c r="O584" s="50">
        <f t="shared" si="474"/>
        <v>0</v>
      </c>
      <c r="P584" s="65">
        <f t="shared" si="467"/>
        <v>0</v>
      </c>
      <c r="Q584" s="50">
        <f t="shared" si="475"/>
        <v>0</v>
      </c>
      <c r="R584" s="50">
        <f t="shared" si="475"/>
        <v>0</v>
      </c>
      <c r="S584" s="65">
        <f t="shared" si="460"/>
        <v>0</v>
      </c>
    </row>
    <row r="585" spans="1:19" ht="38.25" hidden="1" x14ac:dyDescent="0.25">
      <c r="A585" s="15"/>
      <c r="B585" s="16">
        <v>489111</v>
      </c>
      <c r="C585" s="17" t="s">
        <v>406</v>
      </c>
      <c r="D585" s="84"/>
      <c r="E585" s="68"/>
      <c r="F585" s="19"/>
      <c r="G585" s="19"/>
      <c r="H585" s="19"/>
      <c r="I585" s="19"/>
      <c r="J585" s="19"/>
      <c r="K585" s="19"/>
      <c r="L585" s="19"/>
      <c r="M585" s="19"/>
      <c r="N585" s="19"/>
      <c r="O585" s="49"/>
      <c r="P585" s="65">
        <f t="shared" si="467"/>
        <v>0</v>
      </c>
      <c r="Q585" s="49"/>
      <c r="R585" s="49"/>
      <c r="S585" s="65">
        <f t="shared" si="460"/>
        <v>0</v>
      </c>
    </row>
    <row r="586" spans="1:19" hidden="1" x14ac:dyDescent="0.25">
      <c r="A586" s="11"/>
      <c r="B586" s="12">
        <v>499000</v>
      </c>
      <c r="C586" s="21" t="s">
        <v>407</v>
      </c>
      <c r="D586" s="82">
        <f>SUM(D587)</f>
        <v>0</v>
      </c>
      <c r="E586" s="66">
        <f t="shared" ref="E586:O586" si="476">SUM(E587)</f>
        <v>0</v>
      </c>
      <c r="F586" s="14">
        <f t="shared" si="476"/>
        <v>0</v>
      </c>
      <c r="G586" s="14">
        <f t="shared" si="476"/>
        <v>0</v>
      </c>
      <c r="H586" s="14">
        <f t="shared" si="476"/>
        <v>0</v>
      </c>
      <c r="I586" s="14">
        <f t="shared" si="476"/>
        <v>0</v>
      </c>
      <c r="J586" s="14">
        <f t="shared" si="476"/>
        <v>0</v>
      </c>
      <c r="K586" s="14">
        <f t="shared" si="476"/>
        <v>0</v>
      </c>
      <c r="L586" s="14">
        <f t="shared" si="476"/>
        <v>0</v>
      </c>
      <c r="M586" s="14">
        <f t="shared" si="476"/>
        <v>0</v>
      </c>
      <c r="N586" s="14">
        <f t="shared" si="476"/>
        <v>0</v>
      </c>
      <c r="O586" s="47">
        <f t="shared" si="476"/>
        <v>0</v>
      </c>
      <c r="P586" s="65">
        <f t="shared" si="467"/>
        <v>0</v>
      </c>
      <c r="Q586" s="47">
        <f t="shared" ref="Q586:R586" si="477">SUM(Q587)</f>
        <v>0</v>
      </c>
      <c r="R586" s="47">
        <f t="shared" si="477"/>
        <v>0</v>
      </c>
      <c r="S586" s="65">
        <f t="shared" si="460"/>
        <v>0</v>
      </c>
    </row>
    <row r="587" spans="1:19" hidden="1" x14ac:dyDescent="0.25">
      <c r="A587" s="11"/>
      <c r="B587" s="12">
        <v>499100</v>
      </c>
      <c r="C587" s="13" t="s">
        <v>408</v>
      </c>
      <c r="D587" s="82">
        <f>SUM(D588,D590)</f>
        <v>0</v>
      </c>
      <c r="E587" s="66">
        <f t="shared" ref="E587:O587" si="478">SUM(E588,E590)</f>
        <v>0</v>
      </c>
      <c r="F587" s="14">
        <f t="shared" si="478"/>
        <v>0</v>
      </c>
      <c r="G587" s="14">
        <f t="shared" si="478"/>
        <v>0</v>
      </c>
      <c r="H587" s="14">
        <f t="shared" si="478"/>
        <v>0</v>
      </c>
      <c r="I587" s="14">
        <f t="shared" si="478"/>
        <v>0</v>
      </c>
      <c r="J587" s="14">
        <f t="shared" si="478"/>
        <v>0</v>
      </c>
      <c r="K587" s="14">
        <f t="shared" si="478"/>
        <v>0</v>
      </c>
      <c r="L587" s="14">
        <f t="shared" si="478"/>
        <v>0</v>
      </c>
      <c r="M587" s="14">
        <f t="shared" si="478"/>
        <v>0</v>
      </c>
      <c r="N587" s="14">
        <f t="shared" si="478"/>
        <v>0</v>
      </c>
      <c r="O587" s="47">
        <f t="shared" si="478"/>
        <v>0</v>
      </c>
      <c r="P587" s="65">
        <f t="shared" si="467"/>
        <v>0</v>
      </c>
      <c r="Q587" s="47">
        <f t="shared" ref="Q587:R587" si="479">SUM(Q588,Q590)</f>
        <v>0</v>
      </c>
      <c r="R587" s="47">
        <f t="shared" si="479"/>
        <v>0</v>
      </c>
      <c r="S587" s="65">
        <f t="shared" si="460"/>
        <v>0</v>
      </c>
    </row>
    <row r="588" spans="1:19" hidden="1" x14ac:dyDescent="0.25">
      <c r="A588" s="15"/>
      <c r="B588" s="16">
        <v>499110</v>
      </c>
      <c r="C588" s="17" t="s">
        <v>409</v>
      </c>
      <c r="D588" s="83">
        <f>SUM(D589)</f>
        <v>0</v>
      </c>
      <c r="E588" s="67">
        <f t="shared" ref="E588:O588" si="480">SUM(E589)</f>
        <v>0</v>
      </c>
      <c r="F588" s="18">
        <f t="shared" si="480"/>
        <v>0</v>
      </c>
      <c r="G588" s="18">
        <f t="shared" si="480"/>
        <v>0</v>
      </c>
      <c r="H588" s="18">
        <f t="shared" si="480"/>
        <v>0</v>
      </c>
      <c r="I588" s="18">
        <f t="shared" si="480"/>
        <v>0</v>
      </c>
      <c r="J588" s="18">
        <f t="shared" si="480"/>
        <v>0</v>
      </c>
      <c r="K588" s="18">
        <f t="shared" si="480"/>
        <v>0</v>
      </c>
      <c r="L588" s="18">
        <f t="shared" si="480"/>
        <v>0</v>
      </c>
      <c r="M588" s="18">
        <f t="shared" si="480"/>
        <v>0</v>
      </c>
      <c r="N588" s="18">
        <f t="shared" si="480"/>
        <v>0</v>
      </c>
      <c r="O588" s="48">
        <f t="shared" si="480"/>
        <v>0</v>
      </c>
      <c r="P588" s="65">
        <f t="shared" si="467"/>
        <v>0</v>
      </c>
      <c r="Q588" s="48">
        <f t="shared" ref="Q588:R588" si="481">SUM(Q589)</f>
        <v>0</v>
      </c>
      <c r="R588" s="48">
        <f t="shared" si="481"/>
        <v>0</v>
      </c>
      <c r="S588" s="65">
        <f t="shared" si="460"/>
        <v>0</v>
      </c>
    </row>
    <row r="589" spans="1:19" hidden="1" x14ac:dyDescent="0.25">
      <c r="A589" s="15"/>
      <c r="B589" s="16">
        <v>499111</v>
      </c>
      <c r="C589" s="17" t="s">
        <v>410</v>
      </c>
      <c r="D589" s="84"/>
      <c r="E589" s="68"/>
      <c r="F589" s="19"/>
      <c r="G589" s="19"/>
      <c r="H589" s="19"/>
      <c r="I589" s="19"/>
      <c r="J589" s="19"/>
      <c r="K589" s="19"/>
      <c r="L589" s="19"/>
      <c r="M589" s="19"/>
      <c r="N589" s="19"/>
      <c r="O589" s="49"/>
      <c r="P589" s="65">
        <f t="shared" si="467"/>
        <v>0</v>
      </c>
      <c r="Q589" s="49"/>
      <c r="R589" s="49"/>
      <c r="S589" s="65">
        <f t="shared" si="460"/>
        <v>0</v>
      </c>
    </row>
    <row r="590" spans="1:19" hidden="1" x14ac:dyDescent="0.25">
      <c r="A590" s="15"/>
      <c r="B590" s="16">
        <v>499120</v>
      </c>
      <c r="C590" s="17" t="s">
        <v>411</v>
      </c>
      <c r="D590" s="83">
        <f>SUM(D591)</f>
        <v>0</v>
      </c>
      <c r="E590" s="67">
        <f t="shared" ref="E590:O590" si="482">SUM(E591)</f>
        <v>0</v>
      </c>
      <c r="F590" s="18">
        <f t="shared" si="482"/>
        <v>0</v>
      </c>
      <c r="G590" s="18">
        <f t="shared" si="482"/>
        <v>0</v>
      </c>
      <c r="H590" s="18">
        <f t="shared" si="482"/>
        <v>0</v>
      </c>
      <c r="I590" s="18">
        <f t="shared" si="482"/>
        <v>0</v>
      </c>
      <c r="J590" s="18">
        <f t="shared" si="482"/>
        <v>0</v>
      </c>
      <c r="K590" s="18">
        <f t="shared" si="482"/>
        <v>0</v>
      </c>
      <c r="L590" s="18">
        <f t="shared" si="482"/>
        <v>0</v>
      </c>
      <c r="M590" s="18">
        <f t="shared" si="482"/>
        <v>0</v>
      </c>
      <c r="N590" s="18">
        <f t="shared" si="482"/>
        <v>0</v>
      </c>
      <c r="O590" s="48">
        <f t="shared" si="482"/>
        <v>0</v>
      </c>
      <c r="P590" s="65">
        <f t="shared" si="467"/>
        <v>0</v>
      </c>
      <c r="Q590" s="48">
        <f t="shared" ref="Q590:R590" si="483">SUM(Q591)</f>
        <v>0</v>
      </c>
      <c r="R590" s="48">
        <f t="shared" si="483"/>
        <v>0</v>
      </c>
      <c r="S590" s="65">
        <f t="shared" si="460"/>
        <v>0</v>
      </c>
    </row>
    <row r="591" spans="1:19" ht="16.5" hidden="1" thickBot="1" x14ac:dyDescent="0.3">
      <c r="A591" s="40"/>
      <c r="B591" s="41">
        <v>499121</v>
      </c>
      <c r="C591" s="42" t="s">
        <v>412</v>
      </c>
      <c r="D591" s="93"/>
      <c r="E591" s="79"/>
      <c r="F591" s="43"/>
      <c r="G591" s="43"/>
      <c r="H591" s="43"/>
      <c r="I591" s="43"/>
      <c r="J591" s="43"/>
      <c r="K591" s="43"/>
      <c r="L591" s="43"/>
      <c r="M591" s="43"/>
      <c r="N591" s="43"/>
      <c r="O591" s="61"/>
      <c r="P591" s="96">
        <f t="shared" si="467"/>
        <v>0</v>
      </c>
      <c r="Q591" s="61"/>
      <c r="R591" s="61"/>
      <c r="S591" s="96">
        <f t="shared" si="460"/>
        <v>0</v>
      </c>
    </row>
    <row r="592" spans="1:19" ht="16.5" thickBot="1" x14ac:dyDescent="0.3">
      <c r="A592" s="132"/>
      <c r="B592" s="133"/>
      <c r="C592" s="134" t="s">
        <v>18</v>
      </c>
      <c r="D592" s="125">
        <f t="shared" ref="D592:O592" si="484">SUM(D32+D55+D68+D78+D94+D99+D109+D113+D176+D216+D288+D318+D359+D423+D433+D437+D452+D464+D479+D486+D493+D499+D507+D529+D547+D574+D578+D582+D586)</f>
        <v>37551144</v>
      </c>
      <c r="E592" s="126">
        <f t="shared" si="484"/>
        <v>0</v>
      </c>
      <c r="F592" s="127">
        <f t="shared" si="484"/>
        <v>0</v>
      </c>
      <c r="G592" s="127">
        <f t="shared" si="484"/>
        <v>0</v>
      </c>
      <c r="H592" s="127">
        <f t="shared" si="484"/>
        <v>0</v>
      </c>
      <c r="I592" s="127">
        <f t="shared" si="484"/>
        <v>0</v>
      </c>
      <c r="J592" s="127">
        <f t="shared" si="484"/>
        <v>0</v>
      </c>
      <c r="K592" s="127">
        <f t="shared" si="484"/>
        <v>0</v>
      </c>
      <c r="L592" s="127">
        <f t="shared" si="484"/>
        <v>0</v>
      </c>
      <c r="M592" s="127">
        <f t="shared" si="484"/>
        <v>0</v>
      </c>
      <c r="N592" s="127">
        <f t="shared" si="484"/>
        <v>0</v>
      </c>
      <c r="O592" s="128">
        <f t="shared" si="484"/>
        <v>0</v>
      </c>
      <c r="P592" s="97">
        <f t="shared" si="467"/>
        <v>0</v>
      </c>
      <c r="Q592" s="127">
        <f>SUM(Q32+Q55+Q68+Q78+Q94+Q99+Q109+Q113+Q176+Q216+Q288+Q318+Q359+Q423+Q433+Q437+Q452+Q464+Q479+Q486+Q493+Q499+Q507+Q529+Q547+Q574+Q578+Q582+Q586)</f>
        <v>0</v>
      </c>
      <c r="R592" s="127">
        <f>SUM(R32+R55+R68+R78+R94+R99+R109+R113+R176+R216+R288+R318+R359+R423+R433+R437+R452+R464+R479+R486+R493+R499+R507+R529+R547+R574+R578+R582+R586)</f>
        <v>0</v>
      </c>
      <c r="S592" s="97">
        <f t="shared" si="460"/>
        <v>0</v>
      </c>
    </row>
    <row r="593" spans="1:19" ht="25.5" hidden="1" x14ac:dyDescent="0.25">
      <c r="A593" s="129"/>
      <c r="B593" s="130">
        <v>511000</v>
      </c>
      <c r="C593" s="131" t="s">
        <v>413</v>
      </c>
      <c r="D593" s="94">
        <f>SUM(D594,D598,D608,D621)</f>
        <v>0</v>
      </c>
      <c r="E593" s="80">
        <f t="shared" ref="E593:O593" si="485">SUM(E594,E598,E608,E621)</f>
        <v>0</v>
      </c>
      <c r="F593" s="44">
        <f t="shared" si="485"/>
        <v>0</v>
      </c>
      <c r="G593" s="44">
        <f t="shared" si="485"/>
        <v>0</v>
      </c>
      <c r="H593" s="44">
        <f t="shared" si="485"/>
        <v>0</v>
      </c>
      <c r="I593" s="44">
        <f t="shared" si="485"/>
        <v>0</v>
      </c>
      <c r="J593" s="44">
        <f t="shared" si="485"/>
        <v>0</v>
      </c>
      <c r="K593" s="44">
        <f t="shared" si="485"/>
        <v>0</v>
      </c>
      <c r="L593" s="44">
        <f t="shared" si="485"/>
        <v>0</v>
      </c>
      <c r="M593" s="44">
        <f t="shared" si="485"/>
        <v>0</v>
      </c>
      <c r="N593" s="44">
        <f t="shared" si="485"/>
        <v>0</v>
      </c>
      <c r="O593" s="62">
        <f t="shared" si="485"/>
        <v>0</v>
      </c>
      <c r="P593" s="124">
        <f t="shared" si="467"/>
        <v>0</v>
      </c>
      <c r="Q593" s="62">
        <f t="shared" ref="Q593:R593" si="486">SUM(Q594,Q598,Q608,Q621)</f>
        <v>0</v>
      </c>
      <c r="R593" s="62">
        <f t="shared" si="486"/>
        <v>0</v>
      </c>
      <c r="S593" s="124">
        <f t="shared" si="460"/>
        <v>0</v>
      </c>
    </row>
    <row r="594" spans="1:19" hidden="1" x14ac:dyDescent="0.25">
      <c r="A594" s="11"/>
      <c r="B594" s="12">
        <v>511100</v>
      </c>
      <c r="C594" s="13" t="s">
        <v>414</v>
      </c>
      <c r="D594" s="82">
        <f>SUM(D595)</f>
        <v>0</v>
      </c>
      <c r="E594" s="66">
        <f t="shared" ref="E594:O594" si="487">SUM(E595)</f>
        <v>0</v>
      </c>
      <c r="F594" s="14">
        <f t="shared" si="487"/>
        <v>0</v>
      </c>
      <c r="G594" s="14">
        <f t="shared" si="487"/>
        <v>0</v>
      </c>
      <c r="H594" s="14">
        <f t="shared" si="487"/>
        <v>0</v>
      </c>
      <c r="I594" s="14">
        <f t="shared" si="487"/>
        <v>0</v>
      </c>
      <c r="J594" s="14">
        <f t="shared" si="487"/>
        <v>0</v>
      </c>
      <c r="K594" s="14">
        <f t="shared" si="487"/>
        <v>0</v>
      </c>
      <c r="L594" s="14">
        <f t="shared" si="487"/>
        <v>0</v>
      </c>
      <c r="M594" s="14">
        <f t="shared" si="487"/>
        <v>0</v>
      </c>
      <c r="N594" s="14">
        <f t="shared" si="487"/>
        <v>0</v>
      </c>
      <c r="O594" s="47">
        <f t="shared" si="487"/>
        <v>0</v>
      </c>
      <c r="P594" s="65">
        <f t="shared" si="467"/>
        <v>0</v>
      </c>
      <c r="Q594" s="47">
        <f t="shared" ref="Q594:R594" si="488">SUM(Q595)</f>
        <v>0</v>
      </c>
      <c r="R594" s="47">
        <f t="shared" si="488"/>
        <v>0</v>
      </c>
      <c r="S594" s="65">
        <f t="shared" si="460"/>
        <v>0</v>
      </c>
    </row>
    <row r="595" spans="1:19" ht="25.5" hidden="1" x14ac:dyDescent="0.25">
      <c r="A595" s="15"/>
      <c r="B595" s="16">
        <v>511120</v>
      </c>
      <c r="C595" s="17" t="s">
        <v>415</v>
      </c>
      <c r="D595" s="83">
        <f>SUM(D596:D597)</f>
        <v>0</v>
      </c>
      <c r="E595" s="67">
        <f t="shared" ref="E595:O595" si="489">SUM(E596:E597)</f>
        <v>0</v>
      </c>
      <c r="F595" s="18">
        <f t="shared" si="489"/>
        <v>0</v>
      </c>
      <c r="G595" s="18">
        <f t="shared" si="489"/>
        <v>0</v>
      </c>
      <c r="H595" s="18">
        <f t="shared" si="489"/>
        <v>0</v>
      </c>
      <c r="I595" s="18">
        <f t="shared" si="489"/>
        <v>0</v>
      </c>
      <c r="J595" s="18">
        <f t="shared" si="489"/>
        <v>0</v>
      </c>
      <c r="K595" s="18">
        <f t="shared" si="489"/>
        <v>0</v>
      </c>
      <c r="L595" s="18">
        <f t="shared" si="489"/>
        <v>0</v>
      </c>
      <c r="M595" s="18">
        <f t="shared" si="489"/>
        <v>0</v>
      </c>
      <c r="N595" s="18">
        <f t="shared" si="489"/>
        <v>0</v>
      </c>
      <c r="O595" s="48">
        <f t="shared" si="489"/>
        <v>0</v>
      </c>
      <c r="P595" s="65">
        <f t="shared" si="467"/>
        <v>0</v>
      </c>
      <c r="Q595" s="48">
        <f t="shared" ref="Q595:R595" si="490">SUM(Q596:Q597)</f>
        <v>0</v>
      </c>
      <c r="R595" s="48">
        <f t="shared" si="490"/>
        <v>0</v>
      </c>
      <c r="S595" s="65">
        <f t="shared" si="460"/>
        <v>0</v>
      </c>
    </row>
    <row r="596" spans="1:19" ht="25.5" hidden="1" x14ac:dyDescent="0.25">
      <c r="A596" s="15"/>
      <c r="B596" s="16">
        <v>511121</v>
      </c>
      <c r="C596" s="17" t="s">
        <v>416</v>
      </c>
      <c r="D596" s="84"/>
      <c r="E596" s="68"/>
      <c r="F596" s="19"/>
      <c r="G596" s="19"/>
      <c r="H596" s="19"/>
      <c r="I596" s="19"/>
      <c r="J596" s="19"/>
      <c r="K596" s="19"/>
      <c r="L596" s="19"/>
      <c r="M596" s="19"/>
      <c r="N596" s="19"/>
      <c r="O596" s="49"/>
      <c r="P596" s="65">
        <f t="shared" si="467"/>
        <v>0</v>
      </c>
      <c r="Q596" s="49"/>
      <c r="R596" s="49"/>
      <c r="S596" s="65">
        <f t="shared" si="460"/>
        <v>0</v>
      </c>
    </row>
    <row r="597" spans="1:19" ht="25.5" hidden="1" x14ac:dyDescent="0.25">
      <c r="A597" s="15"/>
      <c r="B597" s="16">
        <v>511126</v>
      </c>
      <c r="C597" s="17" t="s">
        <v>417</v>
      </c>
      <c r="D597" s="84"/>
      <c r="E597" s="68"/>
      <c r="F597" s="19"/>
      <c r="G597" s="19"/>
      <c r="H597" s="19"/>
      <c r="I597" s="19"/>
      <c r="J597" s="19"/>
      <c r="K597" s="19"/>
      <c r="L597" s="19"/>
      <c r="M597" s="19"/>
      <c r="N597" s="19"/>
      <c r="O597" s="49"/>
      <c r="P597" s="65">
        <f t="shared" si="467"/>
        <v>0</v>
      </c>
      <c r="Q597" s="49"/>
      <c r="R597" s="49"/>
      <c r="S597" s="65">
        <f t="shared" si="460"/>
        <v>0</v>
      </c>
    </row>
    <row r="598" spans="1:19" hidden="1" x14ac:dyDescent="0.25">
      <c r="A598" s="15"/>
      <c r="B598" s="12">
        <v>511200</v>
      </c>
      <c r="C598" s="13" t="s">
        <v>418</v>
      </c>
      <c r="D598" s="82">
        <f>SUM(D599+D603+D606)</f>
        <v>0</v>
      </c>
      <c r="E598" s="66">
        <f t="shared" ref="E598:O598" si="491">SUM(E599+E603+E606)</f>
        <v>0</v>
      </c>
      <c r="F598" s="14">
        <f t="shared" si="491"/>
        <v>0</v>
      </c>
      <c r="G598" s="14">
        <f t="shared" si="491"/>
        <v>0</v>
      </c>
      <c r="H598" s="14">
        <f t="shared" si="491"/>
        <v>0</v>
      </c>
      <c r="I598" s="14">
        <f t="shared" si="491"/>
        <v>0</v>
      </c>
      <c r="J598" s="14">
        <f t="shared" si="491"/>
        <v>0</v>
      </c>
      <c r="K598" s="14">
        <f t="shared" si="491"/>
        <v>0</v>
      </c>
      <c r="L598" s="14">
        <f t="shared" si="491"/>
        <v>0</v>
      </c>
      <c r="M598" s="14">
        <f t="shared" si="491"/>
        <v>0</v>
      </c>
      <c r="N598" s="14">
        <f t="shared" si="491"/>
        <v>0</v>
      </c>
      <c r="O598" s="47">
        <f t="shared" si="491"/>
        <v>0</v>
      </c>
      <c r="P598" s="65">
        <f t="shared" si="467"/>
        <v>0</v>
      </c>
      <c r="Q598" s="47">
        <f t="shared" ref="Q598:R598" si="492">SUM(Q599+Q603+Q606)</f>
        <v>0</v>
      </c>
      <c r="R598" s="47">
        <f t="shared" si="492"/>
        <v>0</v>
      </c>
      <c r="S598" s="65">
        <f t="shared" si="460"/>
        <v>0</v>
      </c>
    </row>
    <row r="599" spans="1:19" hidden="1" x14ac:dyDescent="0.25">
      <c r="A599" s="15"/>
      <c r="B599" s="16">
        <v>511210</v>
      </c>
      <c r="C599" s="17" t="s">
        <v>419</v>
      </c>
      <c r="D599" s="83">
        <f>SUM(D602+D601+D600)</f>
        <v>0</v>
      </c>
      <c r="E599" s="67">
        <f t="shared" ref="E599:O599" si="493">SUM(E602+E601+E600)</f>
        <v>0</v>
      </c>
      <c r="F599" s="18">
        <f t="shared" si="493"/>
        <v>0</v>
      </c>
      <c r="G599" s="18">
        <f t="shared" si="493"/>
        <v>0</v>
      </c>
      <c r="H599" s="18">
        <f t="shared" si="493"/>
        <v>0</v>
      </c>
      <c r="I599" s="18">
        <f t="shared" si="493"/>
        <v>0</v>
      </c>
      <c r="J599" s="18">
        <f t="shared" si="493"/>
        <v>0</v>
      </c>
      <c r="K599" s="18">
        <f t="shared" si="493"/>
        <v>0</v>
      </c>
      <c r="L599" s="18">
        <f t="shared" si="493"/>
        <v>0</v>
      </c>
      <c r="M599" s="18">
        <f t="shared" si="493"/>
        <v>0</v>
      </c>
      <c r="N599" s="18">
        <f t="shared" si="493"/>
        <v>0</v>
      </c>
      <c r="O599" s="48">
        <f t="shared" si="493"/>
        <v>0</v>
      </c>
      <c r="P599" s="65">
        <f t="shared" si="467"/>
        <v>0</v>
      </c>
      <c r="Q599" s="48">
        <f t="shared" ref="Q599:R599" si="494">SUM(Q602+Q601+Q600)</f>
        <v>0</v>
      </c>
      <c r="R599" s="48">
        <f t="shared" si="494"/>
        <v>0</v>
      </c>
      <c r="S599" s="65">
        <f t="shared" si="460"/>
        <v>0</v>
      </c>
    </row>
    <row r="600" spans="1:19" ht="25.5" hidden="1" x14ac:dyDescent="0.25">
      <c r="A600" s="15"/>
      <c r="B600" s="16">
        <v>511212</v>
      </c>
      <c r="C600" s="17" t="s">
        <v>420</v>
      </c>
      <c r="D600" s="88"/>
      <c r="E600" s="72"/>
      <c r="F600" s="28"/>
      <c r="G600" s="28"/>
      <c r="H600" s="28"/>
      <c r="I600" s="28"/>
      <c r="J600" s="28"/>
      <c r="K600" s="28"/>
      <c r="L600" s="28"/>
      <c r="M600" s="28"/>
      <c r="N600" s="28"/>
      <c r="O600" s="54"/>
      <c r="P600" s="65">
        <f t="shared" si="467"/>
        <v>0</v>
      </c>
      <c r="Q600" s="54"/>
      <c r="R600" s="54"/>
      <c r="S600" s="65">
        <f t="shared" si="460"/>
        <v>0</v>
      </c>
    </row>
    <row r="601" spans="1:19" ht="25.5" hidden="1" x14ac:dyDescent="0.25">
      <c r="A601" s="15"/>
      <c r="B601" s="16">
        <v>511213</v>
      </c>
      <c r="C601" s="17" t="s">
        <v>421</v>
      </c>
      <c r="D601" s="88"/>
      <c r="E601" s="72"/>
      <c r="F601" s="28"/>
      <c r="G601" s="28"/>
      <c r="H601" s="28"/>
      <c r="I601" s="28"/>
      <c r="J601" s="28"/>
      <c r="K601" s="28"/>
      <c r="L601" s="28"/>
      <c r="M601" s="28"/>
      <c r="N601" s="28"/>
      <c r="O601" s="54"/>
      <c r="P601" s="65">
        <f t="shared" si="467"/>
        <v>0</v>
      </c>
      <c r="Q601" s="54"/>
      <c r="R601" s="54"/>
      <c r="S601" s="65">
        <f t="shared" si="460"/>
        <v>0</v>
      </c>
    </row>
    <row r="602" spans="1:19" ht="25.5" hidden="1" x14ac:dyDescent="0.25">
      <c r="A602" s="15"/>
      <c r="B602" s="16">
        <v>511219</v>
      </c>
      <c r="C602" s="17" t="s">
        <v>422</v>
      </c>
      <c r="D602" s="84"/>
      <c r="E602" s="68"/>
      <c r="F602" s="19"/>
      <c r="G602" s="19"/>
      <c r="H602" s="19"/>
      <c r="I602" s="19"/>
      <c r="J602" s="19"/>
      <c r="K602" s="19"/>
      <c r="L602" s="19"/>
      <c r="M602" s="19"/>
      <c r="N602" s="19"/>
      <c r="O602" s="49"/>
      <c r="P602" s="65">
        <f t="shared" si="467"/>
        <v>0</v>
      </c>
      <c r="Q602" s="49"/>
      <c r="R602" s="49"/>
      <c r="S602" s="65">
        <f t="shared" si="460"/>
        <v>0</v>
      </c>
    </row>
    <row r="603" spans="1:19" ht="25.5" hidden="1" x14ac:dyDescent="0.25">
      <c r="A603" s="15"/>
      <c r="B603" s="16">
        <v>511220</v>
      </c>
      <c r="C603" s="17" t="s">
        <v>423</v>
      </c>
      <c r="D603" s="85">
        <f>SUM(D604+D605)</f>
        <v>0</v>
      </c>
      <c r="E603" s="69">
        <f t="shared" ref="E603:O603" si="495">SUM(E604+E605)</f>
        <v>0</v>
      </c>
      <c r="F603" s="20">
        <f t="shared" si="495"/>
        <v>0</v>
      </c>
      <c r="G603" s="20">
        <f t="shared" si="495"/>
        <v>0</v>
      </c>
      <c r="H603" s="20">
        <f t="shared" si="495"/>
        <v>0</v>
      </c>
      <c r="I603" s="20">
        <f t="shared" si="495"/>
        <v>0</v>
      </c>
      <c r="J603" s="20">
        <f t="shared" si="495"/>
        <v>0</v>
      </c>
      <c r="K603" s="20">
        <f t="shared" si="495"/>
        <v>0</v>
      </c>
      <c r="L603" s="20">
        <f t="shared" si="495"/>
        <v>0</v>
      </c>
      <c r="M603" s="20">
        <f t="shared" si="495"/>
        <v>0</v>
      </c>
      <c r="N603" s="20">
        <f t="shared" si="495"/>
        <v>0</v>
      </c>
      <c r="O603" s="50">
        <f t="shared" si="495"/>
        <v>0</v>
      </c>
      <c r="P603" s="65">
        <f t="shared" si="467"/>
        <v>0</v>
      </c>
      <c r="Q603" s="50">
        <f t="shared" ref="Q603:R603" si="496">SUM(Q604+Q605)</f>
        <v>0</v>
      </c>
      <c r="R603" s="50">
        <f t="shared" si="496"/>
        <v>0</v>
      </c>
      <c r="S603" s="65">
        <f t="shared" si="460"/>
        <v>0</v>
      </c>
    </row>
    <row r="604" spans="1:19" ht="65.25" hidden="1" customHeight="1" x14ac:dyDescent="0.25">
      <c r="A604" s="15"/>
      <c r="B604" s="16">
        <v>511223</v>
      </c>
      <c r="C604" s="17" t="s">
        <v>424</v>
      </c>
      <c r="D604" s="84"/>
      <c r="E604" s="68"/>
      <c r="F604" s="19"/>
      <c r="G604" s="19"/>
      <c r="H604" s="19"/>
      <c r="I604" s="19"/>
      <c r="J604" s="19"/>
      <c r="K604" s="19"/>
      <c r="L604" s="19"/>
      <c r="M604" s="19"/>
      <c r="N604" s="19"/>
      <c r="O604" s="49"/>
      <c r="P604" s="65">
        <f t="shared" si="467"/>
        <v>0</v>
      </c>
      <c r="Q604" s="49"/>
      <c r="R604" s="49"/>
      <c r="S604" s="65">
        <f t="shared" si="460"/>
        <v>0</v>
      </c>
    </row>
    <row r="605" spans="1:19" ht="51" hidden="1" x14ac:dyDescent="0.25">
      <c r="A605" s="15"/>
      <c r="B605" s="16">
        <v>511226</v>
      </c>
      <c r="C605" s="17" t="s">
        <v>425</v>
      </c>
      <c r="D605" s="84"/>
      <c r="E605" s="68"/>
      <c r="F605" s="19"/>
      <c r="G605" s="19"/>
      <c r="H605" s="19"/>
      <c r="I605" s="19"/>
      <c r="J605" s="19"/>
      <c r="K605" s="19"/>
      <c r="L605" s="19"/>
      <c r="M605" s="19"/>
      <c r="N605" s="19"/>
      <c r="O605" s="49"/>
      <c r="P605" s="65">
        <f t="shared" si="467"/>
        <v>0</v>
      </c>
      <c r="Q605" s="49"/>
      <c r="R605" s="49"/>
      <c r="S605" s="65">
        <f t="shared" si="460"/>
        <v>0</v>
      </c>
    </row>
    <row r="606" spans="1:19" ht="25.5" hidden="1" x14ac:dyDescent="0.25">
      <c r="A606" s="15"/>
      <c r="B606" s="16">
        <v>511240</v>
      </c>
      <c r="C606" s="17" t="s">
        <v>506</v>
      </c>
      <c r="D606" s="85">
        <f>SUM(D607)</f>
        <v>0</v>
      </c>
      <c r="E606" s="69">
        <f t="shared" ref="E606:O606" si="497">SUM(E607)</f>
        <v>0</v>
      </c>
      <c r="F606" s="20">
        <f t="shared" si="497"/>
        <v>0</v>
      </c>
      <c r="G606" s="20">
        <f t="shared" si="497"/>
        <v>0</v>
      </c>
      <c r="H606" s="20">
        <f t="shared" si="497"/>
        <v>0</v>
      </c>
      <c r="I606" s="20">
        <f t="shared" si="497"/>
        <v>0</v>
      </c>
      <c r="J606" s="20">
        <f t="shared" si="497"/>
        <v>0</v>
      </c>
      <c r="K606" s="20">
        <f t="shared" si="497"/>
        <v>0</v>
      </c>
      <c r="L606" s="20">
        <f t="shared" si="497"/>
        <v>0</v>
      </c>
      <c r="M606" s="20">
        <f t="shared" si="497"/>
        <v>0</v>
      </c>
      <c r="N606" s="20">
        <f t="shared" si="497"/>
        <v>0</v>
      </c>
      <c r="O606" s="50">
        <f t="shared" si="497"/>
        <v>0</v>
      </c>
      <c r="P606" s="65">
        <f t="shared" si="467"/>
        <v>0</v>
      </c>
      <c r="Q606" s="50">
        <f t="shared" ref="Q606:R606" si="498">SUM(Q607)</f>
        <v>0</v>
      </c>
      <c r="R606" s="50">
        <f t="shared" si="498"/>
        <v>0</v>
      </c>
      <c r="S606" s="65">
        <f t="shared" si="460"/>
        <v>0</v>
      </c>
    </row>
    <row r="607" spans="1:19" hidden="1" x14ac:dyDescent="0.25">
      <c r="A607" s="15"/>
      <c r="B607" s="16">
        <v>511241</v>
      </c>
      <c r="C607" s="17" t="s">
        <v>507</v>
      </c>
      <c r="D607" s="84"/>
      <c r="E607" s="68"/>
      <c r="F607" s="19"/>
      <c r="G607" s="19"/>
      <c r="H607" s="19"/>
      <c r="I607" s="19"/>
      <c r="J607" s="19"/>
      <c r="K607" s="19"/>
      <c r="L607" s="19"/>
      <c r="M607" s="19"/>
      <c r="N607" s="19"/>
      <c r="O607" s="49"/>
      <c r="P607" s="65">
        <f t="shared" si="467"/>
        <v>0</v>
      </c>
      <c r="Q607" s="49"/>
      <c r="R607" s="49"/>
      <c r="S607" s="65">
        <f t="shared" si="460"/>
        <v>0</v>
      </c>
    </row>
    <row r="608" spans="1:19" ht="25.5" hidden="1" x14ac:dyDescent="0.25">
      <c r="A608" s="11"/>
      <c r="B608" s="35">
        <v>511300</v>
      </c>
      <c r="C608" s="13" t="s">
        <v>426</v>
      </c>
      <c r="D608" s="82">
        <f>SUM(D611+D617+D615+D609)</f>
        <v>0</v>
      </c>
      <c r="E608" s="66">
        <f t="shared" ref="E608:O608" si="499">SUM(E611+E617+E615+E609)</f>
        <v>0</v>
      </c>
      <c r="F608" s="14">
        <f t="shared" si="499"/>
        <v>0</v>
      </c>
      <c r="G608" s="14">
        <f t="shared" si="499"/>
        <v>0</v>
      </c>
      <c r="H608" s="14">
        <f t="shared" si="499"/>
        <v>0</v>
      </c>
      <c r="I608" s="14">
        <f t="shared" si="499"/>
        <v>0</v>
      </c>
      <c r="J608" s="14">
        <f t="shared" si="499"/>
        <v>0</v>
      </c>
      <c r="K608" s="14">
        <f t="shared" si="499"/>
        <v>0</v>
      </c>
      <c r="L608" s="14">
        <f t="shared" si="499"/>
        <v>0</v>
      </c>
      <c r="M608" s="14">
        <f t="shared" si="499"/>
        <v>0</v>
      </c>
      <c r="N608" s="14">
        <f t="shared" si="499"/>
        <v>0</v>
      </c>
      <c r="O608" s="47">
        <f t="shared" si="499"/>
        <v>0</v>
      </c>
      <c r="P608" s="65">
        <f t="shared" si="467"/>
        <v>0</v>
      </c>
      <c r="Q608" s="47">
        <f t="shared" ref="Q608:R608" si="500">SUM(Q611+Q617+Q615+Q609)</f>
        <v>0</v>
      </c>
      <c r="R608" s="47">
        <f t="shared" si="500"/>
        <v>0</v>
      </c>
      <c r="S608" s="65">
        <f t="shared" si="460"/>
        <v>0</v>
      </c>
    </row>
    <row r="609" spans="1:19" ht="25.5" hidden="1" x14ac:dyDescent="0.25">
      <c r="A609" s="15"/>
      <c r="B609" s="45">
        <v>511310</v>
      </c>
      <c r="C609" s="17" t="s">
        <v>427</v>
      </c>
      <c r="D609" s="83">
        <f>SUM(D610)</f>
        <v>0</v>
      </c>
      <c r="E609" s="67">
        <f t="shared" ref="E609:O609" si="501">SUM(E610)</f>
        <v>0</v>
      </c>
      <c r="F609" s="18">
        <f t="shared" si="501"/>
        <v>0</v>
      </c>
      <c r="G609" s="18">
        <f t="shared" si="501"/>
        <v>0</v>
      </c>
      <c r="H609" s="18">
        <f t="shared" si="501"/>
        <v>0</v>
      </c>
      <c r="I609" s="18">
        <f t="shared" si="501"/>
        <v>0</v>
      </c>
      <c r="J609" s="18">
        <f t="shared" si="501"/>
        <v>0</v>
      </c>
      <c r="K609" s="18">
        <f t="shared" si="501"/>
        <v>0</v>
      </c>
      <c r="L609" s="18">
        <f t="shared" si="501"/>
        <v>0</v>
      </c>
      <c r="M609" s="18">
        <f t="shared" si="501"/>
        <v>0</v>
      </c>
      <c r="N609" s="18">
        <f t="shared" si="501"/>
        <v>0</v>
      </c>
      <c r="O609" s="48">
        <f t="shared" si="501"/>
        <v>0</v>
      </c>
      <c r="P609" s="65">
        <f t="shared" si="467"/>
        <v>0</v>
      </c>
      <c r="Q609" s="48">
        <f t="shared" ref="Q609:R609" si="502">SUM(Q610)</f>
        <v>0</v>
      </c>
      <c r="R609" s="48">
        <f t="shared" si="502"/>
        <v>0</v>
      </c>
      <c r="S609" s="65">
        <f t="shared" si="460"/>
        <v>0</v>
      </c>
    </row>
    <row r="610" spans="1:19" ht="25.5" hidden="1" x14ac:dyDescent="0.25">
      <c r="A610" s="15"/>
      <c r="B610" s="45">
        <v>511312</v>
      </c>
      <c r="C610" s="17" t="s">
        <v>428</v>
      </c>
      <c r="D610" s="88"/>
      <c r="E610" s="72"/>
      <c r="F610" s="28"/>
      <c r="G610" s="28"/>
      <c r="H610" s="28"/>
      <c r="I610" s="28"/>
      <c r="J610" s="28"/>
      <c r="K610" s="28"/>
      <c r="L610" s="28"/>
      <c r="M610" s="28"/>
      <c r="N610" s="28"/>
      <c r="O610" s="54"/>
      <c r="P610" s="65">
        <f t="shared" si="467"/>
        <v>0</v>
      </c>
      <c r="Q610" s="54"/>
      <c r="R610" s="54"/>
      <c r="S610" s="65">
        <f t="shared" si="460"/>
        <v>0</v>
      </c>
    </row>
    <row r="611" spans="1:19" ht="25.5" hidden="1" x14ac:dyDescent="0.25">
      <c r="A611" s="15"/>
      <c r="B611" s="16">
        <v>511320</v>
      </c>
      <c r="C611" s="17" t="s">
        <v>429</v>
      </c>
      <c r="D611" s="83">
        <f>SUM(D612:D614)</f>
        <v>0</v>
      </c>
      <c r="E611" s="67">
        <f t="shared" ref="E611:O611" si="503">SUM(E612:E614)</f>
        <v>0</v>
      </c>
      <c r="F611" s="18">
        <f t="shared" si="503"/>
        <v>0</v>
      </c>
      <c r="G611" s="18">
        <f t="shared" si="503"/>
        <v>0</v>
      </c>
      <c r="H611" s="18">
        <f t="shared" si="503"/>
        <v>0</v>
      </c>
      <c r="I611" s="18">
        <f t="shared" si="503"/>
        <v>0</v>
      </c>
      <c r="J611" s="18">
        <f t="shared" si="503"/>
        <v>0</v>
      </c>
      <c r="K611" s="18">
        <f t="shared" si="503"/>
        <v>0</v>
      </c>
      <c r="L611" s="18">
        <f t="shared" si="503"/>
        <v>0</v>
      </c>
      <c r="M611" s="18">
        <f t="shared" si="503"/>
        <v>0</v>
      </c>
      <c r="N611" s="18">
        <f t="shared" si="503"/>
        <v>0</v>
      </c>
      <c r="O611" s="48">
        <f t="shared" si="503"/>
        <v>0</v>
      </c>
      <c r="P611" s="65">
        <f t="shared" si="467"/>
        <v>0</v>
      </c>
      <c r="Q611" s="48">
        <f t="shared" ref="Q611:R611" si="504">SUM(Q612:Q614)</f>
        <v>0</v>
      </c>
      <c r="R611" s="48">
        <f t="shared" si="504"/>
        <v>0</v>
      </c>
      <c r="S611" s="65">
        <f t="shared" si="460"/>
        <v>0</v>
      </c>
    </row>
    <row r="612" spans="1:19" ht="25.5" hidden="1" x14ac:dyDescent="0.25">
      <c r="A612" s="15"/>
      <c r="B612" s="16">
        <v>511321</v>
      </c>
      <c r="C612" s="17" t="s">
        <v>508</v>
      </c>
      <c r="D612" s="84"/>
      <c r="E612" s="68"/>
      <c r="F612" s="19"/>
      <c r="G612" s="19"/>
      <c r="H612" s="19"/>
      <c r="I612" s="19"/>
      <c r="J612" s="19"/>
      <c r="K612" s="19"/>
      <c r="L612" s="19"/>
      <c r="M612" s="19"/>
      <c r="N612" s="19"/>
      <c r="O612" s="49"/>
      <c r="P612" s="65">
        <f t="shared" si="467"/>
        <v>0</v>
      </c>
      <c r="Q612" s="49"/>
      <c r="R612" s="49"/>
      <c r="S612" s="65">
        <f t="shared" si="460"/>
        <v>0</v>
      </c>
    </row>
    <row r="613" spans="1:19" ht="57" hidden="1" customHeight="1" x14ac:dyDescent="0.25">
      <c r="A613" s="15"/>
      <c r="B613" s="16">
        <v>511323</v>
      </c>
      <c r="C613" s="17" t="s">
        <v>528</v>
      </c>
      <c r="D613" s="84"/>
      <c r="E613" s="68"/>
      <c r="F613" s="19"/>
      <c r="G613" s="19"/>
      <c r="H613" s="19"/>
      <c r="I613" s="19"/>
      <c r="J613" s="19"/>
      <c r="K613" s="19"/>
      <c r="L613" s="19"/>
      <c r="M613" s="19"/>
      <c r="N613" s="19"/>
      <c r="O613" s="49"/>
      <c r="P613" s="65">
        <f t="shared" si="467"/>
        <v>0</v>
      </c>
      <c r="Q613" s="49"/>
      <c r="R613" s="49"/>
      <c r="S613" s="65">
        <f t="shared" si="460"/>
        <v>0</v>
      </c>
    </row>
    <row r="614" spans="1:19" ht="41.25" hidden="1" customHeight="1" x14ac:dyDescent="0.25">
      <c r="A614" s="15"/>
      <c r="B614" s="16">
        <v>511326</v>
      </c>
      <c r="C614" s="17" t="s">
        <v>430</v>
      </c>
      <c r="D614" s="84"/>
      <c r="E614" s="68"/>
      <c r="F614" s="19"/>
      <c r="G614" s="19"/>
      <c r="H614" s="19"/>
      <c r="I614" s="19"/>
      <c r="J614" s="19"/>
      <c r="K614" s="19"/>
      <c r="L614" s="19"/>
      <c r="M614" s="19"/>
      <c r="N614" s="19"/>
      <c r="O614" s="49"/>
      <c r="P614" s="65">
        <f t="shared" si="467"/>
        <v>0</v>
      </c>
      <c r="Q614" s="49"/>
      <c r="R614" s="49"/>
      <c r="S614" s="65">
        <f t="shared" si="460"/>
        <v>0</v>
      </c>
    </row>
    <row r="615" spans="1:19" ht="45.75" hidden="1" customHeight="1" x14ac:dyDescent="0.25">
      <c r="A615" s="15"/>
      <c r="B615" s="16">
        <v>511330</v>
      </c>
      <c r="C615" s="17" t="s">
        <v>431</v>
      </c>
      <c r="D615" s="85">
        <f>SUM(D616)</f>
        <v>0</v>
      </c>
      <c r="E615" s="69">
        <f t="shared" ref="E615:O615" si="505">SUM(E616)</f>
        <v>0</v>
      </c>
      <c r="F615" s="20">
        <f t="shared" si="505"/>
        <v>0</v>
      </c>
      <c r="G615" s="20">
        <f t="shared" si="505"/>
        <v>0</v>
      </c>
      <c r="H615" s="20">
        <f t="shared" si="505"/>
        <v>0</v>
      </c>
      <c r="I615" s="20">
        <f t="shared" si="505"/>
        <v>0</v>
      </c>
      <c r="J615" s="20">
        <f t="shared" si="505"/>
        <v>0</v>
      </c>
      <c r="K615" s="20">
        <f t="shared" si="505"/>
        <v>0</v>
      </c>
      <c r="L615" s="20">
        <f t="shared" si="505"/>
        <v>0</v>
      </c>
      <c r="M615" s="20">
        <f t="shared" si="505"/>
        <v>0</v>
      </c>
      <c r="N615" s="20">
        <f t="shared" si="505"/>
        <v>0</v>
      </c>
      <c r="O615" s="50">
        <f t="shared" si="505"/>
        <v>0</v>
      </c>
      <c r="P615" s="65">
        <f t="shared" si="467"/>
        <v>0</v>
      </c>
      <c r="Q615" s="50">
        <f t="shared" ref="Q615:R615" si="506">SUM(Q616)</f>
        <v>0</v>
      </c>
      <c r="R615" s="50">
        <f t="shared" si="506"/>
        <v>0</v>
      </c>
      <c r="S615" s="65">
        <f t="shared" si="460"/>
        <v>0</v>
      </c>
    </row>
    <row r="616" spans="1:19" ht="38.25" hidden="1" x14ac:dyDescent="0.25">
      <c r="A616" s="15"/>
      <c r="B616" s="16">
        <v>511331</v>
      </c>
      <c r="C616" s="17" t="s">
        <v>612</v>
      </c>
      <c r="D616" s="84"/>
      <c r="E616" s="68"/>
      <c r="F616" s="19"/>
      <c r="G616" s="19"/>
      <c r="H616" s="19"/>
      <c r="I616" s="19"/>
      <c r="J616" s="19"/>
      <c r="K616" s="19"/>
      <c r="L616" s="19"/>
      <c r="M616" s="19"/>
      <c r="N616" s="19"/>
      <c r="O616" s="49"/>
      <c r="P616" s="65">
        <f t="shared" si="467"/>
        <v>0</v>
      </c>
      <c r="Q616" s="49"/>
      <c r="R616" s="49"/>
      <c r="S616" s="65">
        <f t="shared" si="460"/>
        <v>0</v>
      </c>
    </row>
    <row r="617" spans="1:19" ht="57.75" hidden="1" customHeight="1" x14ac:dyDescent="0.25">
      <c r="A617" s="15"/>
      <c r="B617" s="16">
        <v>511390</v>
      </c>
      <c r="C617" s="17" t="s">
        <v>432</v>
      </c>
      <c r="D617" s="83">
        <f>SUM(D618:D620)</f>
        <v>0</v>
      </c>
      <c r="E617" s="67">
        <f t="shared" ref="E617:O617" si="507">SUM(E618:E620)</f>
        <v>0</v>
      </c>
      <c r="F617" s="18">
        <f t="shared" si="507"/>
        <v>0</v>
      </c>
      <c r="G617" s="18">
        <f t="shared" si="507"/>
        <v>0</v>
      </c>
      <c r="H617" s="18">
        <f t="shared" si="507"/>
        <v>0</v>
      </c>
      <c r="I617" s="18">
        <f t="shared" si="507"/>
        <v>0</v>
      </c>
      <c r="J617" s="18">
        <f t="shared" si="507"/>
        <v>0</v>
      </c>
      <c r="K617" s="18">
        <f t="shared" si="507"/>
        <v>0</v>
      </c>
      <c r="L617" s="18">
        <f t="shared" si="507"/>
        <v>0</v>
      </c>
      <c r="M617" s="18">
        <f t="shared" si="507"/>
        <v>0</v>
      </c>
      <c r="N617" s="18">
        <f t="shared" si="507"/>
        <v>0</v>
      </c>
      <c r="O617" s="48">
        <f t="shared" si="507"/>
        <v>0</v>
      </c>
      <c r="P617" s="65">
        <f t="shared" si="467"/>
        <v>0</v>
      </c>
      <c r="Q617" s="48">
        <f t="shared" ref="Q617:R617" si="508">SUM(Q618:Q620)</f>
        <v>0</v>
      </c>
      <c r="R617" s="48">
        <f t="shared" si="508"/>
        <v>0</v>
      </c>
      <c r="S617" s="65">
        <f t="shared" si="460"/>
        <v>0</v>
      </c>
    </row>
    <row r="618" spans="1:19" ht="40.5" hidden="1" customHeight="1" x14ac:dyDescent="0.25">
      <c r="A618" s="15"/>
      <c r="B618" s="16">
        <v>511392</v>
      </c>
      <c r="C618" s="17" t="s">
        <v>613</v>
      </c>
      <c r="D618" s="84"/>
      <c r="E618" s="68"/>
      <c r="F618" s="19"/>
      <c r="G618" s="19"/>
      <c r="H618" s="19"/>
      <c r="I618" s="19"/>
      <c r="J618" s="19"/>
      <c r="K618" s="19"/>
      <c r="L618" s="19"/>
      <c r="M618" s="19"/>
      <c r="N618" s="19"/>
      <c r="O618" s="49"/>
      <c r="P618" s="65">
        <f t="shared" si="467"/>
        <v>0</v>
      </c>
      <c r="Q618" s="49"/>
      <c r="R618" s="49"/>
      <c r="S618" s="65">
        <f t="shared" si="460"/>
        <v>0</v>
      </c>
    </row>
    <row r="619" spans="1:19" ht="25.5" hidden="1" x14ac:dyDescent="0.25">
      <c r="A619" s="15"/>
      <c r="B619" s="16">
        <v>511393</v>
      </c>
      <c r="C619" s="17" t="s">
        <v>529</v>
      </c>
      <c r="D619" s="84"/>
      <c r="E619" s="68"/>
      <c r="F619" s="19"/>
      <c r="G619" s="19"/>
      <c r="H619" s="19"/>
      <c r="I619" s="19"/>
      <c r="J619" s="19"/>
      <c r="K619" s="19"/>
      <c r="L619" s="19"/>
      <c r="M619" s="19"/>
      <c r="N619" s="19"/>
      <c r="O619" s="49"/>
      <c r="P619" s="65">
        <f t="shared" si="467"/>
        <v>0</v>
      </c>
      <c r="Q619" s="49"/>
      <c r="R619" s="49"/>
      <c r="S619" s="65">
        <f t="shared" si="460"/>
        <v>0</v>
      </c>
    </row>
    <row r="620" spans="1:19" ht="25.5" hidden="1" x14ac:dyDescent="0.25">
      <c r="A620" s="15"/>
      <c r="B620" s="16">
        <v>511394</v>
      </c>
      <c r="C620" s="17" t="s">
        <v>530</v>
      </c>
      <c r="D620" s="84"/>
      <c r="E620" s="68"/>
      <c r="F620" s="19"/>
      <c r="G620" s="19"/>
      <c r="H620" s="19"/>
      <c r="I620" s="19"/>
      <c r="J620" s="19"/>
      <c r="K620" s="19"/>
      <c r="L620" s="19"/>
      <c r="M620" s="19"/>
      <c r="N620" s="19"/>
      <c r="O620" s="49"/>
      <c r="P620" s="65">
        <f t="shared" si="467"/>
        <v>0</v>
      </c>
      <c r="Q620" s="49"/>
      <c r="R620" s="49"/>
      <c r="S620" s="65">
        <f t="shared" si="460"/>
        <v>0</v>
      </c>
    </row>
    <row r="621" spans="1:19" hidden="1" x14ac:dyDescent="0.25">
      <c r="A621" s="11"/>
      <c r="B621" s="12">
        <v>511400</v>
      </c>
      <c r="C621" s="13" t="s">
        <v>531</v>
      </c>
      <c r="D621" s="82">
        <f>SUM(D622,D624,D626,D628,D630)</f>
        <v>0</v>
      </c>
      <c r="E621" s="66">
        <f t="shared" ref="E621:O621" si="509">SUM(E622,E624,E626,E628,E630)</f>
        <v>0</v>
      </c>
      <c r="F621" s="14">
        <f t="shared" si="509"/>
        <v>0</v>
      </c>
      <c r="G621" s="14">
        <f t="shared" si="509"/>
        <v>0</v>
      </c>
      <c r="H621" s="14">
        <f t="shared" si="509"/>
        <v>0</v>
      </c>
      <c r="I621" s="14">
        <f t="shared" si="509"/>
        <v>0</v>
      </c>
      <c r="J621" s="14">
        <f t="shared" si="509"/>
        <v>0</v>
      </c>
      <c r="K621" s="14">
        <f t="shared" si="509"/>
        <v>0</v>
      </c>
      <c r="L621" s="14">
        <f t="shared" si="509"/>
        <v>0</v>
      </c>
      <c r="M621" s="14">
        <f t="shared" si="509"/>
        <v>0</v>
      </c>
      <c r="N621" s="14">
        <f t="shared" si="509"/>
        <v>0</v>
      </c>
      <c r="O621" s="47">
        <f t="shared" si="509"/>
        <v>0</v>
      </c>
      <c r="P621" s="65">
        <f t="shared" si="467"/>
        <v>0</v>
      </c>
      <c r="Q621" s="47">
        <f t="shared" ref="Q621:R621" si="510">SUM(Q622,Q624,Q626,Q628,Q630)</f>
        <v>0</v>
      </c>
      <c r="R621" s="47">
        <f t="shared" si="510"/>
        <v>0</v>
      </c>
      <c r="S621" s="65">
        <f t="shared" si="460"/>
        <v>0</v>
      </c>
    </row>
    <row r="622" spans="1:19" ht="36" hidden="1" customHeight="1" x14ac:dyDescent="0.25">
      <c r="A622" s="15"/>
      <c r="B622" s="16">
        <v>511410</v>
      </c>
      <c r="C622" s="17" t="s">
        <v>433</v>
      </c>
      <c r="D622" s="83">
        <f>SUM(D623)</f>
        <v>0</v>
      </c>
      <c r="E622" s="67">
        <f t="shared" ref="E622:O622" si="511">SUM(E623)</f>
        <v>0</v>
      </c>
      <c r="F622" s="18">
        <f t="shared" si="511"/>
        <v>0</v>
      </c>
      <c r="G622" s="18">
        <f t="shared" si="511"/>
        <v>0</v>
      </c>
      <c r="H622" s="18">
        <f t="shared" si="511"/>
        <v>0</v>
      </c>
      <c r="I622" s="18">
        <f t="shared" si="511"/>
        <v>0</v>
      </c>
      <c r="J622" s="18">
        <f t="shared" si="511"/>
        <v>0</v>
      </c>
      <c r="K622" s="18">
        <f t="shared" si="511"/>
        <v>0</v>
      </c>
      <c r="L622" s="18">
        <f t="shared" si="511"/>
        <v>0</v>
      </c>
      <c r="M622" s="18">
        <f t="shared" si="511"/>
        <v>0</v>
      </c>
      <c r="N622" s="18">
        <f t="shared" si="511"/>
        <v>0</v>
      </c>
      <c r="O622" s="48">
        <f t="shared" si="511"/>
        <v>0</v>
      </c>
      <c r="P622" s="65">
        <f t="shared" si="467"/>
        <v>0</v>
      </c>
      <c r="Q622" s="48">
        <f t="shared" ref="Q622:R622" si="512">SUM(Q623)</f>
        <v>0</v>
      </c>
      <c r="R622" s="48">
        <f t="shared" si="512"/>
        <v>0</v>
      </c>
      <c r="S622" s="65">
        <f t="shared" si="460"/>
        <v>0</v>
      </c>
    </row>
    <row r="623" spans="1:19" ht="25.5" hidden="1" x14ac:dyDescent="0.25">
      <c r="A623" s="15"/>
      <c r="B623" s="16">
        <v>511411</v>
      </c>
      <c r="C623" s="17" t="s">
        <v>614</v>
      </c>
      <c r="D623" s="84"/>
      <c r="E623" s="68"/>
      <c r="F623" s="19"/>
      <c r="G623" s="19"/>
      <c r="H623" s="19"/>
      <c r="I623" s="19"/>
      <c r="J623" s="19"/>
      <c r="K623" s="19"/>
      <c r="L623" s="19"/>
      <c r="M623" s="19"/>
      <c r="N623" s="19"/>
      <c r="O623" s="49"/>
      <c r="P623" s="65">
        <f t="shared" si="467"/>
        <v>0</v>
      </c>
      <c r="Q623" s="49"/>
      <c r="R623" s="49"/>
      <c r="S623" s="65">
        <f t="shared" si="460"/>
        <v>0</v>
      </c>
    </row>
    <row r="624" spans="1:19" hidden="1" x14ac:dyDescent="0.25">
      <c r="A624" s="15"/>
      <c r="B624" s="16">
        <v>511420</v>
      </c>
      <c r="C624" s="17" t="s">
        <v>434</v>
      </c>
      <c r="D624" s="83">
        <f>SUM(D625)</f>
        <v>0</v>
      </c>
      <c r="E624" s="67">
        <f t="shared" ref="E624:O624" si="513">SUM(E625)</f>
        <v>0</v>
      </c>
      <c r="F624" s="18">
        <f t="shared" si="513"/>
        <v>0</v>
      </c>
      <c r="G624" s="18">
        <f t="shared" si="513"/>
        <v>0</v>
      </c>
      <c r="H624" s="18">
        <f t="shared" si="513"/>
        <v>0</v>
      </c>
      <c r="I624" s="18">
        <f t="shared" si="513"/>
        <v>0</v>
      </c>
      <c r="J624" s="18">
        <f t="shared" si="513"/>
        <v>0</v>
      </c>
      <c r="K624" s="18">
        <f t="shared" si="513"/>
        <v>0</v>
      </c>
      <c r="L624" s="18">
        <f t="shared" si="513"/>
        <v>0</v>
      </c>
      <c r="M624" s="18">
        <f t="shared" si="513"/>
        <v>0</v>
      </c>
      <c r="N624" s="18">
        <f t="shared" si="513"/>
        <v>0</v>
      </c>
      <c r="O624" s="48">
        <f t="shared" si="513"/>
        <v>0</v>
      </c>
      <c r="P624" s="65">
        <f t="shared" si="467"/>
        <v>0</v>
      </c>
      <c r="Q624" s="48">
        <f t="shared" ref="Q624:R624" si="514">SUM(Q625)</f>
        <v>0</v>
      </c>
      <c r="R624" s="48">
        <f t="shared" si="514"/>
        <v>0</v>
      </c>
      <c r="S624" s="65">
        <f t="shared" si="460"/>
        <v>0</v>
      </c>
    </row>
    <row r="625" spans="1:19" hidden="1" x14ac:dyDescent="0.25">
      <c r="A625" s="15"/>
      <c r="B625" s="16">
        <v>511421</v>
      </c>
      <c r="C625" s="17" t="s">
        <v>434</v>
      </c>
      <c r="D625" s="84"/>
      <c r="E625" s="68"/>
      <c r="F625" s="19"/>
      <c r="G625" s="19"/>
      <c r="H625" s="19"/>
      <c r="I625" s="19"/>
      <c r="J625" s="19"/>
      <c r="K625" s="19"/>
      <c r="L625" s="19"/>
      <c r="M625" s="19"/>
      <c r="N625" s="19"/>
      <c r="O625" s="49"/>
      <c r="P625" s="65">
        <f t="shared" si="467"/>
        <v>0</v>
      </c>
      <c r="Q625" s="49"/>
      <c r="R625" s="49"/>
      <c r="S625" s="65">
        <f t="shared" si="460"/>
        <v>0</v>
      </c>
    </row>
    <row r="626" spans="1:19" ht="36" hidden="1" customHeight="1" x14ac:dyDescent="0.25">
      <c r="A626" s="15"/>
      <c r="B626" s="16">
        <v>511430</v>
      </c>
      <c r="C626" s="17" t="s">
        <v>435</v>
      </c>
      <c r="D626" s="83">
        <f>SUM(D627)</f>
        <v>0</v>
      </c>
      <c r="E626" s="67">
        <f t="shared" ref="E626:O626" si="515">SUM(E627)</f>
        <v>0</v>
      </c>
      <c r="F626" s="18">
        <f t="shared" si="515"/>
        <v>0</v>
      </c>
      <c r="G626" s="18">
        <f t="shared" si="515"/>
        <v>0</v>
      </c>
      <c r="H626" s="18">
        <f t="shared" si="515"/>
        <v>0</v>
      </c>
      <c r="I626" s="18">
        <f t="shared" si="515"/>
        <v>0</v>
      </c>
      <c r="J626" s="18">
        <f t="shared" si="515"/>
        <v>0</v>
      </c>
      <c r="K626" s="18">
        <f t="shared" si="515"/>
        <v>0</v>
      </c>
      <c r="L626" s="18">
        <f t="shared" si="515"/>
        <v>0</v>
      </c>
      <c r="M626" s="18">
        <f t="shared" si="515"/>
        <v>0</v>
      </c>
      <c r="N626" s="18">
        <f t="shared" si="515"/>
        <v>0</v>
      </c>
      <c r="O626" s="48">
        <f t="shared" si="515"/>
        <v>0</v>
      </c>
      <c r="P626" s="65">
        <f t="shared" si="467"/>
        <v>0</v>
      </c>
      <c r="Q626" s="48">
        <f t="shared" ref="Q626:R626" si="516">SUM(Q627)</f>
        <v>0</v>
      </c>
      <c r="R626" s="48">
        <f t="shared" si="516"/>
        <v>0</v>
      </c>
      <c r="S626" s="65">
        <f t="shared" si="460"/>
        <v>0</v>
      </c>
    </row>
    <row r="627" spans="1:19" ht="25.5" hidden="1" x14ac:dyDescent="0.25">
      <c r="A627" s="15"/>
      <c r="B627" s="16">
        <v>511431</v>
      </c>
      <c r="C627" s="17" t="s">
        <v>615</v>
      </c>
      <c r="D627" s="84"/>
      <c r="E627" s="68"/>
      <c r="F627" s="19"/>
      <c r="G627" s="19"/>
      <c r="H627" s="19"/>
      <c r="I627" s="19"/>
      <c r="J627" s="19"/>
      <c r="K627" s="19"/>
      <c r="L627" s="19"/>
      <c r="M627" s="19"/>
      <c r="N627" s="19"/>
      <c r="O627" s="49"/>
      <c r="P627" s="65">
        <f t="shared" si="467"/>
        <v>0</v>
      </c>
      <c r="Q627" s="49"/>
      <c r="R627" s="49"/>
      <c r="S627" s="65">
        <f t="shared" si="460"/>
        <v>0</v>
      </c>
    </row>
    <row r="628" spans="1:19" hidden="1" x14ac:dyDescent="0.25">
      <c r="A628" s="15"/>
      <c r="B628" s="16">
        <v>511440</v>
      </c>
      <c r="C628" s="17" t="s">
        <v>436</v>
      </c>
      <c r="D628" s="83">
        <f>SUM(D629)</f>
        <v>0</v>
      </c>
      <c r="E628" s="67">
        <f t="shared" ref="E628:O628" si="517">SUM(E629)</f>
        <v>0</v>
      </c>
      <c r="F628" s="18">
        <f t="shared" si="517"/>
        <v>0</v>
      </c>
      <c r="G628" s="18">
        <f t="shared" si="517"/>
        <v>0</v>
      </c>
      <c r="H628" s="18">
        <f t="shared" si="517"/>
        <v>0</v>
      </c>
      <c r="I628" s="18">
        <f t="shared" si="517"/>
        <v>0</v>
      </c>
      <c r="J628" s="18">
        <f t="shared" si="517"/>
        <v>0</v>
      </c>
      <c r="K628" s="18">
        <f t="shared" si="517"/>
        <v>0</v>
      </c>
      <c r="L628" s="18">
        <f t="shared" si="517"/>
        <v>0</v>
      </c>
      <c r="M628" s="18">
        <f t="shared" si="517"/>
        <v>0</v>
      </c>
      <c r="N628" s="18">
        <f t="shared" si="517"/>
        <v>0</v>
      </c>
      <c r="O628" s="48">
        <f t="shared" si="517"/>
        <v>0</v>
      </c>
      <c r="P628" s="65">
        <f t="shared" si="467"/>
        <v>0</v>
      </c>
      <c r="Q628" s="48">
        <f t="shared" ref="Q628:R628" si="518">SUM(Q629)</f>
        <v>0</v>
      </c>
      <c r="R628" s="48">
        <f t="shared" si="518"/>
        <v>0</v>
      </c>
      <c r="S628" s="65">
        <f t="shared" si="460"/>
        <v>0</v>
      </c>
    </row>
    <row r="629" spans="1:19" hidden="1" x14ac:dyDescent="0.25">
      <c r="A629" s="15"/>
      <c r="B629" s="16">
        <v>511441</v>
      </c>
      <c r="C629" s="17" t="s">
        <v>436</v>
      </c>
      <c r="D629" s="84"/>
      <c r="E629" s="68"/>
      <c r="F629" s="19"/>
      <c r="G629" s="19"/>
      <c r="H629" s="19"/>
      <c r="I629" s="19"/>
      <c r="J629" s="19"/>
      <c r="K629" s="19"/>
      <c r="L629" s="19"/>
      <c r="M629" s="19"/>
      <c r="N629" s="19"/>
      <c r="O629" s="49"/>
      <c r="P629" s="65">
        <f t="shared" si="467"/>
        <v>0</v>
      </c>
      <c r="Q629" s="49"/>
      <c r="R629" s="49"/>
      <c r="S629" s="65">
        <f t="shared" si="460"/>
        <v>0</v>
      </c>
    </row>
    <row r="630" spans="1:19" hidden="1" x14ac:dyDescent="0.25">
      <c r="A630" s="15"/>
      <c r="B630" s="16">
        <v>511450</v>
      </c>
      <c r="C630" s="17" t="s">
        <v>437</v>
      </c>
      <c r="D630" s="83">
        <f>SUM(D631)</f>
        <v>0</v>
      </c>
      <c r="E630" s="67">
        <f t="shared" ref="E630:O630" si="519">SUM(E631)</f>
        <v>0</v>
      </c>
      <c r="F630" s="18">
        <f t="shared" si="519"/>
        <v>0</v>
      </c>
      <c r="G630" s="18">
        <f t="shared" si="519"/>
        <v>0</v>
      </c>
      <c r="H630" s="18">
        <f t="shared" si="519"/>
        <v>0</v>
      </c>
      <c r="I630" s="18">
        <f t="shared" si="519"/>
        <v>0</v>
      </c>
      <c r="J630" s="18">
        <f t="shared" si="519"/>
        <v>0</v>
      </c>
      <c r="K630" s="18">
        <f t="shared" si="519"/>
        <v>0</v>
      </c>
      <c r="L630" s="18">
        <f t="shared" si="519"/>
        <v>0</v>
      </c>
      <c r="M630" s="18">
        <f t="shared" si="519"/>
        <v>0</v>
      </c>
      <c r="N630" s="18">
        <f t="shared" si="519"/>
        <v>0</v>
      </c>
      <c r="O630" s="48">
        <f t="shared" si="519"/>
        <v>0</v>
      </c>
      <c r="P630" s="65">
        <f t="shared" si="467"/>
        <v>0</v>
      </c>
      <c r="Q630" s="48">
        <f t="shared" ref="Q630:R630" si="520">SUM(Q631)</f>
        <v>0</v>
      </c>
      <c r="R630" s="48">
        <f t="shared" si="520"/>
        <v>0</v>
      </c>
      <c r="S630" s="65">
        <f t="shared" ref="S630:S694" si="521">SUM(P630:R630)</f>
        <v>0</v>
      </c>
    </row>
    <row r="631" spans="1:19" ht="38.25" hidden="1" x14ac:dyDescent="0.25">
      <c r="A631" s="15"/>
      <c r="B631" s="16">
        <v>511451</v>
      </c>
      <c r="C631" s="17" t="s">
        <v>616</v>
      </c>
      <c r="D631" s="84"/>
      <c r="E631" s="68"/>
      <c r="F631" s="19"/>
      <c r="G631" s="19"/>
      <c r="H631" s="19"/>
      <c r="I631" s="19"/>
      <c r="J631" s="19"/>
      <c r="K631" s="19"/>
      <c r="L631" s="19"/>
      <c r="M631" s="19"/>
      <c r="N631" s="19"/>
      <c r="O631" s="49"/>
      <c r="P631" s="65">
        <f t="shared" si="467"/>
        <v>0</v>
      </c>
      <c r="Q631" s="49"/>
      <c r="R631" s="49"/>
      <c r="S631" s="65">
        <f t="shared" si="521"/>
        <v>0</v>
      </c>
    </row>
    <row r="632" spans="1:19" hidden="1" x14ac:dyDescent="0.25">
      <c r="A632" s="11"/>
      <c r="B632" s="12">
        <v>512000</v>
      </c>
      <c r="C632" s="21" t="s">
        <v>438</v>
      </c>
      <c r="D632" s="82">
        <f>SUM(D633,D639,D658,D665+D668)</f>
        <v>0</v>
      </c>
      <c r="E632" s="66">
        <f t="shared" ref="E632:O632" si="522">SUM(E633,E639,E658,E665+E668)</f>
        <v>0</v>
      </c>
      <c r="F632" s="14">
        <f t="shared" si="522"/>
        <v>0</v>
      </c>
      <c r="G632" s="14">
        <f t="shared" si="522"/>
        <v>0</v>
      </c>
      <c r="H632" s="14">
        <f t="shared" si="522"/>
        <v>0</v>
      </c>
      <c r="I632" s="14">
        <f t="shared" si="522"/>
        <v>0</v>
      </c>
      <c r="J632" s="14">
        <f t="shared" si="522"/>
        <v>0</v>
      </c>
      <c r="K632" s="14">
        <f t="shared" si="522"/>
        <v>0</v>
      </c>
      <c r="L632" s="14">
        <f t="shared" si="522"/>
        <v>0</v>
      </c>
      <c r="M632" s="14">
        <f t="shared" si="522"/>
        <v>0</v>
      </c>
      <c r="N632" s="14">
        <f t="shared" si="522"/>
        <v>0</v>
      </c>
      <c r="O632" s="47">
        <f t="shared" si="522"/>
        <v>0</v>
      </c>
      <c r="P632" s="65">
        <f t="shared" si="467"/>
        <v>0</v>
      </c>
      <c r="Q632" s="47">
        <f t="shared" ref="Q632:R632" si="523">SUM(Q633,Q639,Q658,Q665+Q668)</f>
        <v>0</v>
      </c>
      <c r="R632" s="47">
        <f t="shared" si="523"/>
        <v>0</v>
      </c>
      <c r="S632" s="65">
        <f t="shared" si="521"/>
        <v>0</v>
      </c>
    </row>
    <row r="633" spans="1:19" hidden="1" x14ac:dyDescent="0.25">
      <c r="A633" s="11"/>
      <c r="B633" s="12">
        <v>512100</v>
      </c>
      <c r="C633" s="13" t="s">
        <v>439</v>
      </c>
      <c r="D633" s="82">
        <f>SUM(D634)</f>
        <v>0</v>
      </c>
      <c r="E633" s="66">
        <f t="shared" ref="E633:O633" si="524">SUM(E634)</f>
        <v>0</v>
      </c>
      <c r="F633" s="14">
        <f t="shared" si="524"/>
        <v>0</v>
      </c>
      <c r="G633" s="14">
        <f t="shared" si="524"/>
        <v>0</v>
      </c>
      <c r="H633" s="14">
        <f t="shared" si="524"/>
        <v>0</v>
      </c>
      <c r="I633" s="14">
        <f t="shared" si="524"/>
        <v>0</v>
      </c>
      <c r="J633" s="14">
        <f t="shared" si="524"/>
        <v>0</v>
      </c>
      <c r="K633" s="14">
        <f t="shared" si="524"/>
        <v>0</v>
      </c>
      <c r="L633" s="14">
        <f t="shared" si="524"/>
        <v>0</v>
      </c>
      <c r="M633" s="14">
        <f t="shared" si="524"/>
        <v>0</v>
      </c>
      <c r="N633" s="14">
        <f t="shared" si="524"/>
        <v>0</v>
      </c>
      <c r="O633" s="47">
        <f t="shared" si="524"/>
        <v>0</v>
      </c>
      <c r="P633" s="65">
        <f t="shared" si="467"/>
        <v>0</v>
      </c>
      <c r="Q633" s="47">
        <f t="shared" ref="Q633:R633" si="525">SUM(Q634)</f>
        <v>0</v>
      </c>
      <c r="R633" s="47">
        <f t="shared" si="525"/>
        <v>0</v>
      </c>
      <c r="S633" s="65">
        <f t="shared" si="521"/>
        <v>0</v>
      </c>
    </row>
    <row r="634" spans="1:19" hidden="1" x14ac:dyDescent="0.25">
      <c r="A634" s="15"/>
      <c r="B634" s="16">
        <v>512110</v>
      </c>
      <c r="C634" s="17" t="s">
        <v>440</v>
      </c>
      <c r="D634" s="83">
        <f>SUM(D635:D638)</f>
        <v>0</v>
      </c>
      <c r="E634" s="67">
        <f t="shared" ref="E634:O634" si="526">SUM(E635:E638)</f>
        <v>0</v>
      </c>
      <c r="F634" s="18">
        <f t="shared" si="526"/>
        <v>0</v>
      </c>
      <c r="G634" s="18">
        <f t="shared" si="526"/>
        <v>0</v>
      </c>
      <c r="H634" s="18">
        <f t="shared" si="526"/>
        <v>0</v>
      </c>
      <c r="I634" s="18">
        <f t="shared" si="526"/>
        <v>0</v>
      </c>
      <c r="J634" s="18">
        <f t="shared" si="526"/>
        <v>0</v>
      </c>
      <c r="K634" s="18">
        <f t="shared" si="526"/>
        <v>0</v>
      </c>
      <c r="L634" s="18">
        <f t="shared" si="526"/>
        <v>0</v>
      </c>
      <c r="M634" s="18">
        <f t="shared" si="526"/>
        <v>0</v>
      </c>
      <c r="N634" s="18">
        <f t="shared" si="526"/>
        <v>0</v>
      </c>
      <c r="O634" s="48">
        <f t="shared" si="526"/>
        <v>0</v>
      </c>
      <c r="P634" s="65">
        <f t="shared" ref="P634:P711" si="527">SUM(E634:O634)</f>
        <v>0</v>
      </c>
      <c r="Q634" s="48">
        <f t="shared" ref="Q634:R634" si="528">SUM(Q635:Q638)</f>
        <v>0</v>
      </c>
      <c r="R634" s="48">
        <f t="shared" si="528"/>
        <v>0</v>
      </c>
      <c r="S634" s="65">
        <f t="shared" si="521"/>
        <v>0</v>
      </c>
    </row>
    <row r="635" spans="1:19" hidden="1" x14ac:dyDescent="0.25">
      <c r="A635" s="15"/>
      <c r="B635" s="16">
        <v>512111</v>
      </c>
      <c r="C635" s="17" t="s">
        <v>441</v>
      </c>
      <c r="D635" s="84"/>
      <c r="E635" s="68"/>
      <c r="F635" s="19"/>
      <c r="G635" s="19"/>
      <c r="H635" s="19"/>
      <c r="I635" s="19"/>
      <c r="J635" s="19"/>
      <c r="K635" s="19"/>
      <c r="L635" s="19"/>
      <c r="M635" s="19"/>
      <c r="N635" s="19"/>
      <c r="O635" s="49"/>
      <c r="P635" s="65">
        <f t="shared" si="527"/>
        <v>0</v>
      </c>
      <c r="Q635" s="49"/>
      <c r="R635" s="49"/>
      <c r="S635" s="65">
        <f t="shared" si="521"/>
        <v>0</v>
      </c>
    </row>
    <row r="636" spans="1:19" hidden="1" x14ac:dyDescent="0.25">
      <c r="A636" s="15"/>
      <c r="B636" s="16">
        <v>512113</v>
      </c>
      <c r="C636" s="17" t="s">
        <v>442</v>
      </c>
      <c r="D636" s="84"/>
      <c r="E636" s="68"/>
      <c r="F636" s="19"/>
      <c r="G636" s="19"/>
      <c r="H636" s="19"/>
      <c r="I636" s="19"/>
      <c r="J636" s="19"/>
      <c r="K636" s="19"/>
      <c r="L636" s="19"/>
      <c r="M636" s="19"/>
      <c r="N636" s="19"/>
      <c r="O636" s="49"/>
      <c r="P636" s="65">
        <f t="shared" si="527"/>
        <v>0</v>
      </c>
      <c r="Q636" s="49"/>
      <c r="R636" s="49"/>
      <c r="S636" s="65">
        <f t="shared" si="521"/>
        <v>0</v>
      </c>
    </row>
    <row r="637" spans="1:19" hidden="1" x14ac:dyDescent="0.25">
      <c r="A637" s="15"/>
      <c r="B637" s="16">
        <v>512116</v>
      </c>
      <c r="C637" s="17" t="s">
        <v>532</v>
      </c>
      <c r="D637" s="84"/>
      <c r="E637" s="68"/>
      <c r="F637" s="19"/>
      <c r="G637" s="19"/>
      <c r="H637" s="19"/>
      <c r="I637" s="19"/>
      <c r="J637" s="19"/>
      <c r="K637" s="19"/>
      <c r="L637" s="19"/>
      <c r="M637" s="19"/>
      <c r="N637" s="19"/>
      <c r="O637" s="49"/>
      <c r="P637" s="65">
        <f t="shared" si="527"/>
        <v>0</v>
      </c>
      <c r="Q637" s="49"/>
      <c r="R637" s="49"/>
      <c r="S637" s="65">
        <f t="shared" si="521"/>
        <v>0</v>
      </c>
    </row>
    <row r="638" spans="1:19" hidden="1" x14ac:dyDescent="0.25">
      <c r="A638" s="15"/>
      <c r="B638" s="16">
        <v>512117</v>
      </c>
      <c r="C638" s="17" t="s">
        <v>443</v>
      </c>
      <c r="D638" s="84"/>
      <c r="E638" s="68"/>
      <c r="F638" s="19"/>
      <c r="G638" s="19"/>
      <c r="H638" s="19"/>
      <c r="I638" s="19"/>
      <c r="J638" s="19"/>
      <c r="K638" s="19"/>
      <c r="L638" s="19"/>
      <c r="M638" s="19"/>
      <c r="N638" s="19"/>
      <c r="O638" s="49"/>
      <c r="P638" s="65">
        <f t="shared" si="527"/>
        <v>0</v>
      </c>
      <c r="Q638" s="49"/>
      <c r="R638" s="49"/>
      <c r="S638" s="65">
        <f t="shared" si="521"/>
        <v>0</v>
      </c>
    </row>
    <row r="639" spans="1:19" hidden="1" x14ac:dyDescent="0.25">
      <c r="A639" s="11"/>
      <c r="B639" s="12">
        <v>512200</v>
      </c>
      <c r="C639" s="13" t="s">
        <v>444</v>
      </c>
      <c r="D639" s="82">
        <f>SUM(D640+D644+D648+D652+D655)</f>
        <v>0</v>
      </c>
      <c r="E639" s="66">
        <f t="shared" ref="E639:O639" si="529">SUM(E640+E644+E648+E652+E655)</f>
        <v>0</v>
      </c>
      <c r="F639" s="14">
        <f t="shared" si="529"/>
        <v>0</v>
      </c>
      <c r="G639" s="14">
        <f t="shared" si="529"/>
        <v>0</v>
      </c>
      <c r="H639" s="14">
        <f t="shared" si="529"/>
        <v>0</v>
      </c>
      <c r="I639" s="14">
        <f t="shared" si="529"/>
        <v>0</v>
      </c>
      <c r="J639" s="14">
        <f t="shared" si="529"/>
        <v>0</v>
      </c>
      <c r="K639" s="14">
        <f t="shared" si="529"/>
        <v>0</v>
      </c>
      <c r="L639" s="14">
        <f t="shared" si="529"/>
        <v>0</v>
      </c>
      <c r="M639" s="14">
        <f t="shared" si="529"/>
        <v>0</v>
      </c>
      <c r="N639" s="14">
        <f t="shared" si="529"/>
        <v>0</v>
      </c>
      <c r="O639" s="47">
        <f t="shared" si="529"/>
        <v>0</v>
      </c>
      <c r="P639" s="65">
        <f t="shared" si="527"/>
        <v>0</v>
      </c>
      <c r="Q639" s="47">
        <f t="shared" ref="Q639:R639" si="530">SUM(Q640+Q644+Q648+Q652+Q655)</f>
        <v>0</v>
      </c>
      <c r="R639" s="47">
        <f t="shared" si="530"/>
        <v>0</v>
      </c>
      <c r="S639" s="65">
        <f t="shared" si="521"/>
        <v>0</v>
      </c>
    </row>
    <row r="640" spans="1:19" hidden="1" x14ac:dyDescent="0.25">
      <c r="A640" s="15"/>
      <c r="B640" s="16">
        <v>512210</v>
      </c>
      <c r="C640" s="17" t="s">
        <v>445</v>
      </c>
      <c r="D640" s="83">
        <f>SUM(D641:D643)</f>
        <v>0</v>
      </c>
      <c r="E640" s="67">
        <f t="shared" ref="E640:O640" si="531">SUM(E641:E643)</f>
        <v>0</v>
      </c>
      <c r="F640" s="18">
        <f t="shared" si="531"/>
        <v>0</v>
      </c>
      <c r="G640" s="18">
        <f t="shared" si="531"/>
        <v>0</v>
      </c>
      <c r="H640" s="18">
        <f t="shared" si="531"/>
        <v>0</v>
      </c>
      <c r="I640" s="18">
        <f t="shared" si="531"/>
        <v>0</v>
      </c>
      <c r="J640" s="18">
        <f t="shared" si="531"/>
        <v>0</v>
      </c>
      <c r="K640" s="18">
        <f t="shared" si="531"/>
        <v>0</v>
      </c>
      <c r="L640" s="18">
        <f t="shared" si="531"/>
        <v>0</v>
      </c>
      <c r="M640" s="18">
        <f t="shared" si="531"/>
        <v>0</v>
      </c>
      <c r="N640" s="18">
        <f t="shared" si="531"/>
        <v>0</v>
      </c>
      <c r="O640" s="48">
        <f t="shared" si="531"/>
        <v>0</v>
      </c>
      <c r="P640" s="65">
        <f t="shared" si="527"/>
        <v>0</v>
      </c>
      <c r="Q640" s="48">
        <f t="shared" ref="Q640:R640" si="532">SUM(Q641:Q643)</f>
        <v>0</v>
      </c>
      <c r="R640" s="48">
        <f t="shared" si="532"/>
        <v>0</v>
      </c>
      <c r="S640" s="65">
        <f t="shared" si="521"/>
        <v>0</v>
      </c>
    </row>
    <row r="641" spans="1:19" ht="67.5" hidden="1" customHeight="1" x14ac:dyDescent="0.25">
      <c r="A641" s="15"/>
      <c r="B641" s="16">
        <v>512211</v>
      </c>
      <c r="C641" s="17" t="s">
        <v>446</v>
      </c>
      <c r="D641" s="84"/>
      <c r="E641" s="68"/>
      <c r="F641" s="19"/>
      <c r="G641" s="19"/>
      <c r="H641" s="19"/>
      <c r="I641" s="19"/>
      <c r="J641" s="19"/>
      <c r="K641" s="19"/>
      <c r="L641" s="19"/>
      <c r="M641" s="19"/>
      <c r="N641" s="19"/>
      <c r="O641" s="49"/>
      <c r="P641" s="65">
        <f t="shared" si="527"/>
        <v>0</v>
      </c>
      <c r="Q641" s="49"/>
      <c r="R641" s="49"/>
      <c r="S641" s="65">
        <f t="shared" si="521"/>
        <v>0</v>
      </c>
    </row>
    <row r="642" spans="1:19" ht="51" hidden="1" x14ac:dyDescent="0.25">
      <c r="A642" s="15"/>
      <c r="B642" s="16">
        <v>512212</v>
      </c>
      <c r="C642" s="17" t="s">
        <v>674</v>
      </c>
      <c r="D642" s="84"/>
      <c r="E642" s="68"/>
      <c r="F642" s="19"/>
      <c r="G642" s="19"/>
      <c r="H642" s="19"/>
      <c r="I642" s="19"/>
      <c r="J642" s="19"/>
      <c r="K642" s="19"/>
      <c r="L642" s="19"/>
      <c r="M642" s="19"/>
      <c r="N642" s="19"/>
      <c r="O642" s="49"/>
      <c r="P642" s="65">
        <f t="shared" si="527"/>
        <v>0</v>
      </c>
      <c r="Q642" s="49"/>
      <c r="R642" s="49"/>
      <c r="S642" s="65">
        <f t="shared" si="521"/>
        <v>0</v>
      </c>
    </row>
    <row r="643" spans="1:19" hidden="1" x14ac:dyDescent="0.25">
      <c r="A643" s="15"/>
      <c r="B643" s="16">
        <v>512213</v>
      </c>
      <c r="C643" s="17" t="s">
        <v>447</v>
      </c>
      <c r="D643" s="84"/>
      <c r="E643" s="68"/>
      <c r="F643" s="19"/>
      <c r="G643" s="19"/>
      <c r="H643" s="19"/>
      <c r="I643" s="19"/>
      <c r="J643" s="19"/>
      <c r="K643" s="19"/>
      <c r="L643" s="19"/>
      <c r="M643" s="19"/>
      <c r="N643" s="19"/>
      <c r="O643" s="49"/>
      <c r="P643" s="65">
        <f t="shared" si="527"/>
        <v>0</v>
      </c>
      <c r="Q643" s="49"/>
      <c r="R643" s="49"/>
      <c r="S643" s="65">
        <f t="shared" si="521"/>
        <v>0</v>
      </c>
    </row>
    <row r="644" spans="1:19" hidden="1" x14ac:dyDescent="0.25">
      <c r="A644" s="15"/>
      <c r="B644" s="16">
        <v>512220</v>
      </c>
      <c r="C644" s="17" t="s">
        <v>259</v>
      </c>
      <c r="D644" s="83">
        <f>SUM(D645:D647)</f>
        <v>0</v>
      </c>
      <c r="E644" s="67">
        <f t="shared" ref="E644:O644" si="533">SUM(E645:E647)</f>
        <v>0</v>
      </c>
      <c r="F644" s="18">
        <f t="shared" si="533"/>
        <v>0</v>
      </c>
      <c r="G644" s="18">
        <f t="shared" si="533"/>
        <v>0</v>
      </c>
      <c r="H644" s="18">
        <f t="shared" si="533"/>
        <v>0</v>
      </c>
      <c r="I644" s="18">
        <f t="shared" si="533"/>
        <v>0</v>
      </c>
      <c r="J644" s="18">
        <f t="shared" si="533"/>
        <v>0</v>
      </c>
      <c r="K644" s="18">
        <f t="shared" si="533"/>
        <v>0</v>
      </c>
      <c r="L644" s="18">
        <f t="shared" si="533"/>
        <v>0</v>
      </c>
      <c r="M644" s="18">
        <f t="shared" si="533"/>
        <v>0</v>
      </c>
      <c r="N644" s="18">
        <f t="shared" si="533"/>
        <v>0</v>
      </c>
      <c r="O644" s="48">
        <f t="shared" si="533"/>
        <v>0</v>
      </c>
      <c r="P644" s="65">
        <f t="shared" si="527"/>
        <v>0</v>
      </c>
      <c r="Q644" s="48">
        <f t="shared" ref="Q644:R644" si="534">SUM(Q645:Q647)</f>
        <v>0</v>
      </c>
      <c r="R644" s="48">
        <f t="shared" si="534"/>
        <v>0</v>
      </c>
      <c r="S644" s="65">
        <f t="shared" si="521"/>
        <v>0</v>
      </c>
    </row>
    <row r="645" spans="1:19" ht="25.5" hidden="1" x14ac:dyDescent="0.25">
      <c r="A645" s="15"/>
      <c r="B645" s="16">
        <v>512221</v>
      </c>
      <c r="C645" s="17" t="s">
        <v>448</v>
      </c>
      <c r="D645" s="84"/>
      <c r="E645" s="68"/>
      <c r="F645" s="19"/>
      <c r="G645" s="19"/>
      <c r="H645" s="19"/>
      <c r="I645" s="19"/>
      <c r="J645" s="19"/>
      <c r="K645" s="19"/>
      <c r="L645" s="19"/>
      <c r="M645" s="19"/>
      <c r="N645" s="19"/>
      <c r="O645" s="49"/>
      <c r="P645" s="65">
        <f t="shared" si="527"/>
        <v>0</v>
      </c>
      <c r="Q645" s="49"/>
      <c r="R645" s="49"/>
      <c r="S645" s="65">
        <f t="shared" si="521"/>
        <v>0</v>
      </c>
    </row>
    <row r="646" spans="1:19" hidden="1" x14ac:dyDescent="0.25">
      <c r="A646" s="15"/>
      <c r="B646" s="16">
        <v>512222</v>
      </c>
      <c r="C646" s="17" t="s">
        <v>449</v>
      </c>
      <c r="D646" s="84"/>
      <c r="E646" s="68"/>
      <c r="F646" s="19"/>
      <c r="G646" s="19"/>
      <c r="H646" s="19"/>
      <c r="I646" s="19"/>
      <c r="J646" s="19"/>
      <c r="K646" s="19"/>
      <c r="L646" s="19"/>
      <c r="M646" s="19"/>
      <c r="N646" s="19"/>
      <c r="O646" s="49"/>
      <c r="P646" s="65">
        <f t="shared" si="527"/>
        <v>0</v>
      </c>
      <c r="Q646" s="49"/>
      <c r="R646" s="49"/>
      <c r="S646" s="65">
        <f t="shared" si="521"/>
        <v>0</v>
      </c>
    </row>
    <row r="647" spans="1:19" hidden="1" x14ac:dyDescent="0.25">
      <c r="A647" s="15"/>
      <c r="B647" s="16">
        <v>512223</v>
      </c>
      <c r="C647" s="17" t="s">
        <v>618</v>
      </c>
      <c r="D647" s="84"/>
      <c r="E647" s="68"/>
      <c r="F647" s="19"/>
      <c r="G647" s="19"/>
      <c r="H647" s="19"/>
      <c r="I647" s="19"/>
      <c r="J647" s="19"/>
      <c r="K647" s="19"/>
      <c r="L647" s="19"/>
      <c r="M647" s="19"/>
      <c r="N647" s="19"/>
      <c r="O647" s="49"/>
      <c r="P647" s="65">
        <f t="shared" si="527"/>
        <v>0</v>
      </c>
      <c r="Q647" s="49"/>
      <c r="R647" s="49"/>
      <c r="S647" s="65">
        <f t="shared" si="521"/>
        <v>0</v>
      </c>
    </row>
    <row r="648" spans="1:19" hidden="1" x14ac:dyDescent="0.25">
      <c r="A648" s="15"/>
      <c r="B648" s="16">
        <v>512230</v>
      </c>
      <c r="C648" s="17" t="s">
        <v>450</v>
      </c>
      <c r="D648" s="83">
        <f>SUM(D649:D651)</f>
        <v>0</v>
      </c>
      <c r="E648" s="67">
        <f t="shared" ref="E648:O648" si="535">SUM(E649:E651)</f>
        <v>0</v>
      </c>
      <c r="F648" s="18">
        <f t="shared" si="535"/>
        <v>0</v>
      </c>
      <c r="G648" s="18">
        <f t="shared" si="535"/>
        <v>0</v>
      </c>
      <c r="H648" s="18">
        <f t="shared" si="535"/>
        <v>0</v>
      </c>
      <c r="I648" s="18">
        <f t="shared" si="535"/>
        <v>0</v>
      </c>
      <c r="J648" s="18">
        <f t="shared" si="535"/>
        <v>0</v>
      </c>
      <c r="K648" s="18">
        <f t="shared" si="535"/>
        <v>0</v>
      </c>
      <c r="L648" s="18">
        <f t="shared" si="535"/>
        <v>0</v>
      </c>
      <c r="M648" s="18">
        <f t="shared" si="535"/>
        <v>0</v>
      </c>
      <c r="N648" s="18">
        <f t="shared" si="535"/>
        <v>0</v>
      </c>
      <c r="O648" s="48">
        <f t="shared" si="535"/>
        <v>0</v>
      </c>
      <c r="P648" s="65">
        <f t="shared" si="527"/>
        <v>0</v>
      </c>
      <c r="Q648" s="48">
        <f t="shared" ref="Q648:R648" si="536">SUM(Q649:Q651)</f>
        <v>0</v>
      </c>
      <c r="R648" s="48">
        <f t="shared" si="536"/>
        <v>0</v>
      </c>
      <c r="S648" s="65">
        <f t="shared" si="521"/>
        <v>0</v>
      </c>
    </row>
    <row r="649" spans="1:19" ht="30" hidden="1" customHeight="1" x14ac:dyDescent="0.25">
      <c r="A649" s="15"/>
      <c r="B649" s="16">
        <v>512231</v>
      </c>
      <c r="C649" s="17" t="s">
        <v>451</v>
      </c>
      <c r="D649" s="84"/>
      <c r="E649" s="68"/>
      <c r="F649" s="19"/>
      <c r="G649" s="19"/>
      <c r="H649" s="19"/>
      <c r="I649" s="19"/>
      <c r="J649" s="19"/>
      <c r="K649" s="19"/>
      <c r="L649" s="19"/>
      <c r="M649" s="19"/>
      <c r="N649" s="19"/>
      <c r="O649" s="49"/>
      <c r="P649" s="65">
        <f t="shared" si="527"/>
        <v>0</v>
      </c>
      <c r="Q649" s="49"/>
      <c r="R649" s="49"/>
      <c r="S649" s="65">
        <f t="shared" si="521"/>
        <v>0</v>
      </c>
    </row>
    <row r="650" spans="1:19" hidden="1" x14ac:dyDescent="0.25">
      <c r="A650" s="15"/>
      <c r="B650" s="16">
        <v>512232</v>
      </c>
      <c r="C650" s="17" t="s">
        <v>452</v>
      </c>
      <c r="D650" s="84"/>
      <c r="E650" s="68"/>
      <c r="F650" s="19"/>
      <c r="G650" s="19"/>
      <c r="H650" s="19"/>
      <c r="I650" s="19"/>
      <c r="J650" s="19"/>
      <c r="K650" s="19"/>
      <c r="L650" s="19"/>
      <c r="M650" s="19"/>
      <c r="N650" s="19"/>
      <c r="O650" s="49"/>
      <c r="P650" s="65">
        <f t="shared" si="527"/>
        <v>0</v>
      </c>
      <c r="Q650" s="49"/>
      <c r="R650" s="49"/>
      <c r="S650" s="65">
        <f t="shared" si="521"/>
        <v>0</v>
      </c>
    </row>
    <row r="651" spans="1:19" hidden="1" x14ac:dyDescent="0.25">
      <c r="A651" s="15"/>
      <c r="B651" s="16">
        <v>512233</v>
      </c>
      <c r="C651" s="17" t="s">
        <v>453</v>
      </c>
      <c r="D651" s="84"/>
      <c r="E651" s="68"/>
      <c r="F651" s="19"/>
      <c r="G651" s="19"/>
      <c r="H651" s="19"/>
      <c r="I651" s="19"/>
      <c r="J651" s="19"/>
      <c r="K651" s="19"/>
      <c r="L651" s="19"/>
      <c r="M651" s="19"/>
      <c r="N651" s="19"/>
      <c r="O651" s="49"/>
      <c r="P651" s="65">
        <f t="shared" si="527"/>
        <v>0</v>
      </c>
      <c r="Q651" s="49"/>
      <c r="R651" s="49"/>
      <c r="S651" s="65">
        <f t="shared" si="521"/>
        <v>0</v>
      </c>
    </row>
    <row r="652" spans="1:19" hidden="1" x14ac:dyDescent="0.25">
      <c r="A652" s="15"/>
      <c r="B652" s="16">
        <v>512240</v>
      </c>
      <c r="C652" s="17" t="s">
        <v>454</v>
      </c>
      <c r="D652" s="83">
        <f>SUM(D653:D654)</f>
        <v>0</v>
      </c>
      <c r="E652" s="67">
        <f t="shared" ref="E652:O652" si="537">SUM(E653:E654)</f>
        <v>0</v>
      </c>
      <c r="F652" s="18">
        <f t="shared" si="537"/>
        <v>0</v>
      </c>
      <c r="G652" s="18">
        <f t="shared" si="537"/>
        <v>0</v>
      </c>
      <c r="H652" s="18">
        <f t="shared" si="537"/>
        <v>0</v>
      </c>
      <c r="I652" s="18">
        <f t="shared" si="537"/>
        <v>0</v>
      </c>
      <c r="J652" s="18">
        <f t="shared" si="537"/>
        <v>0</v>
      </c>
      <c r="K652" s="18">
        <f t="shared" si="537"/>
        <v>0</v>
      </c>
      <c r="L652" s="18">
        <f t="shared" si="537"/>
        <v>0</v>
      </c>
      <c r="M652" s="18">
        <f t="shared" si="537"/>
        <v>0</v>
      </c>
      <c r="N652" s="18">
        <f t="shared" si="537"/>
        <v>0</v>
      </c>
      <c r="O652" s="48">
        <f t="shared" si="537"/>
        <v>0</v>
      </c>
      <c r="P652" s="65">
        <f t="shared" si="527"/>
        <v>0</v>
      </c>
      <c r="Q652" s="48">
        <f t="shared" ref="Q652:R652" si="538">SUM(Q653:Q654)</f>
        <v>0</v>
      </c>
      <c r="R652" s="48">
        <f t="shared" si="538"/>
        <v>0</v>
      </c>
      <c r="S652" s="65">
        <f t="shared" si="521"/>
        <v>0</v>
      </c>
    </row>
    <row r="653" spans="1:19" ht="38.25" hidden="1" x14ac:dyDescent="0.25">
      <c r="A653" s="15"/>
      <c r="B653" s="16">
        <v>512241</v>
      </c>
      <c r="C653" s="17" t="s">
        <v>619</v>
      </c>
      <c r="D653" s="84"/>
      <c r="E653" s="68"/>
      <c r="F653" s="19"/>
      <c r="G653" s="19"/>
      <c r="H653" s="19"/>
      <c r="I653" s="19"/>
      <c r="J653" s="19"/>
      <c r="K653" s="19"/>
      <c r="L653" s="19"/>
      <c r="M653" s="19"/>
      <c r="N653" s="19"/>
      <c r="O653" s="49"/>
      <c r="P653" s="65">
        <f t="shared" si="527"/>
        <v>0</v>
      </c>
      <c r="Q653" s="49"/>
      <c r="R653" s="49"/>
      <c r="S653" s="65">
        <f t="shared" si="521"/>
        <v>0</v>
      </c>
    </row>
    <row r="654" spans="1:19" ht="25.5" hidden="1" x14ac:dyDescent="0.25">
      <c r="A654" s="15"/>
      <c r="B654" s="16">
        <v>512242</v>
      </c>
      <c r="C654" s="17" t="s">
        <v>455</v>
      </c>
      <c r="D654" s="84"/>
      <c r="E654" s="68"/>
      <c r="F654" s="19"/>
      <c r="G654" s="19"/>
      <c r="H654" s="19"/>
      <c r="I654" s="19"/>
      <c r="J654" s="19"/>
      <c r="K654" s="19"/>
      <c r="L654" s="19"/>
      <c r="M654" s="19"/>
      <c r="N654" s="19"/>
      <c r="O654" s="49"/>
      <c r="P654" s="65">
        <f t="shared" si="527"/>
        <v>0</v>
      </c>
      <c r="Q654" s="49"/>
      <c r="R654" s="49"/>
      <c r="S654" s="65">
        <f t="shared" si="521"/>
        <v>0</v>
      </c>
    </row>
    <row r="655" spans="1:19" ht="45" hidden="1" customHeight="1" x14ac:dyDescent="0.25">
      <c r="A655" s="15"/>
      <c r="B655" s="16">
        <v>512250</v>
      </c>
      <c r="C655" s="17" t="s">
        <v>456</v>
      </c>
      <c r="D655" s="83">
        <f>SUM(D656:D657)</f>
        <v>0</v>
      </c>
      <c r="E655" s="67">
        <f t="shared" ref="E655:O655" si="539">SUM(E656:E657)</f>
        <v>0</v>
      </c>
      <c r="F655" s="18">
        <f t="shared" si="539"/>
        <v>0</v>
      </c>
      <c r="G655" s="18">
        <f t="shared" si="539"/>
        <v>0</v>
      </c>
      <c r="H655" s="18">
        <f t="shared" si="539"/>
        <v>0</v>
      </c>
      <c r="I655" s="18">
        <f t="shared" si="539"/>
        <v>0</v>
      </c>
      <c r="J655" s="18">
        <f t="shared" si="539"/>
        <v>0</v>
      </c>
      <c r="K655" s="18">
        <f t="shared" si="539"/>
        <v>0</v>
      </c>
      <c r="L655" s="18">
        <f t="shared" si="539"/>
        <v>0</v>
      </c>
      <c r="M655" s="18">
        <f t="shared" si="539"/>
        <v>0</v>
      </c>
      <c r="N655" s="18">
        <f t="shared" si="539"/>
        <v>0</v>
      </c>
      <c r="O655" s="48">
        <f t="shared" si="539"/>
        <v>0</v>
      </c>
      <c r="P655" s="65">
        <f t="shared" si="527"/>
        <v>0</v>
      </c>
      <c r="Q655" s="48">
        <f t="shared" ref="Q655:R655" si="540">SUM(Q656:Q657)</f>
        <v>0</v>
      </c>
      <c r="R655" s="48">
        <f t="shared" si="540"/>
        <v>0</v>
      </c>
      <c r="S655" s="65">
        <f t="shared" si="521"/>
        <v>0</v>
      </c>
    </row>
    <row r="656" spans="1:19" ht="15.75" hidden="1" customHeight="1" x14ac:dyDescent="0.25">
      <c r="A656" s="15"/>
      <c r="B656" s="16">
        <v>512251</v>
      </c>
      <c r="C656" s="17" t="s">
        <v>457</v>
      </c>
      <c r="D656" s="84"/>
      <c r="E656" s="68"/>
      <c r="F656" s="19"/>
      <c r="G656" s="19"/>
      <c r="H656" s="19"/>
      <c r="I656" s="19"/>
      <c r="J656" s="19"/>
      <c r="K656" s="19"/>
      <c r="L656" s="19"/>
      <c r="M656" s="19"/>
      <c r="N656" s="19"/>
      <c r="O656" s="49"/>
      <c r="P656" s="65">
        <f t="shared" si="527"/>
        <v>0</v>
      </c>
      <c r="Q656" s="49"/>
      <c r="R656" s="49"/>
      <c r="S656" s="65">
        <f t="shared" si="521"/>
        <v>0</v>
      </c>
    </row>
    <row r="657" spans="1:19" hidden="1" x14ac:dyDescent="0.25">
      <c r="A657" s="15"/>
      <c r="B657" s="16">
        <v>512252</v>
      </c>
      <c r="C657" s="17" t="s">
        <v>458</v>
      </c>
      <c r="D657" s="84"/>
      <c r="E657" s="68"/>
      <c r="F657" s="19"/>
      <c r="G657" s="19"/>
      <c r="H657" s="19"/>
      <c r="I657" s="19"/>
      <c r="J657" s="19"/>
      <c r="K657" s="19"/>
      <c r="L657" s="19"/>
      <c r="M657" s="19"/>
      <c r="N657" s="19"/>
      <c r="O657" s="49"/>
      <c r="P657" s="65">
        <f t="shared" si="527"/>
        <v>0</v>
      </c>
      <c r="Q657" s="49"/>
      <c r="R657" s="49"/>
      <c r="S657" s="65">
        <f t="shared" si="521"/>
        <v>0</v>
      </c>
    </row>
    <row r="658" spans="1:19" ht="25.5" hidden="1" x14ac:dyDescent="0.25">
      <c r="A658" s="11"/>
      <c r="B658" s="12">
        <v>512600</v>
      </c>
      <c r="C658" s="13" t="s">
        <v>459</v>
      </c>
      <c r="D658" s="82">
        <f>SUM(D659+D661+D663)</f>
        <v>0</v>
      </c>
      <c r="E658" s="66">
        <f t="shared" ref="E658:O658" si="541">SUM(E659+E661+E663)</f>
        <v>0</v>
      </c>
      <c r="F658" s="14">
        <f t="shared" si="541"/>
        <v>0</v>
      </c>
      <c r="G658" s="14">
        <f t="shared" si="541"/>
        <v>0</v>
      </c>
      <c r="H658" s="14">
        <f t="shared" si="541"/>
        <v>0</v>
      </c>
      <c r="I658" s="14">
        <f t="shared" si="541"/>
        <v>0</v>
      </c>
      <c r="J658" s="14">
        <f t="shared" si="541"/>
        <v>0</v>
      </c>
      <c r="K658" s="14">
        <f t="shared" si="541"/>
        <v>0</v>
      </c>
      <c r="L658" s="14">
        <f t="shared" si="541"/>
        <v>0</v>
      </c>
      <c r="M658" s="14">
        <f t="shared" si="541"/>
        <v>0</v>
      </c>
      <c r="N658" s="14">
        <f t="shared" si="541"/>
        <v>0</v>
      </c>
      <c r="O658" s="47">
        <f t="shared" si="541"/>
        <v>0</v>
      </c>
      <c r="P658" s="65">
        <f t="shared" si="527"/>
        <v>0</v>
      </c>
      <c r="Q658" s="47">
        <f t="shared" ref="Q658:R658" si="542">SUM(Q659+Q661+Q663)</f>
        <v>0</v>
      </c>
      <c r="R658" s="47">
        <f t="shared" si="542"/>
        <v>0</v>
      </c>
      <c r="S658" s="65">
        <f t="shared" si="521"/>
        <v>0</v>
      </c>
    </row>
    <row r="659" spans="1:19" hidden="1" x14ac:dyDescent="0.25">
      <c r="A659" s="15"/>
      <c r="B659" s="16">
        <v>512610</v>
      </c>
      <c r="C659" s="17" t="s">
        <v>460</v>
      </c>
      <c r="D659" s="83">
        <f>SUM(D660)</f>
        <v>0</v>
      </c>
      <c r="E659" s="67">
        <f t="shared" ref="E659:O659" si="543">SUM(E660)</f>
        <v>0</v>
      </c>
      <c r="F659" s="18">
        <f t="shared" si="543"/>
        <v>0</v>
      </c>
      <c r="G659" s="18">
        <f t="shared" si="543"/>
        <v>0</v>
      </c>
      <c r="H659" s="18">
        <f t="shared" si="543"/>
        <v>0</v>
      </c>
      <c r="I659" s="18">
        <f t="shared" si="543"/>
        <v>0</v>
      </c>
      <c r="J659" s="18">
        <f t="shared" si="543"/>
        <v>0</v>
      </c>
      <c r="K659" s="18">
        <f t="shared" si="543"/>
        <v>0</v>
      </c>
      <c r="L659" s="18">
        <f t="shared" si="543"/>
        <v>0</v>
      </c>
      <c r="M659" s="18">
        <f t="shared" si="543"/>
        <v>0</v>
      </c>
      <c r="N659" s="18">
        <f t="shared" si="543"/>
        <v>0</v>
      </c>
      <c r="O659" s="48">
        <f t="shared" si="543"/>
        <v>0</v>
      </c>
      <c r="P659" s="65">
        <f t="shared" si="527"/>
        <v>0</v>
      </c>
      <c r="Q659" s="48">
        <f t="shared" ref="Q659:R659" si="544">SUM(Q660)</f>
        <v>0</v>
      </c>
      <c r="R659" s="48">
        <f t="shared" si="544"/>
        <v>0</v>
      </c>
      <c r="S659" s="65">
        <f t="shared" si="521"/>
        <v>0</v>
      </c>
    </row>
    <row r="660" spans="1:19" ht="25.5" hidden="1" x14ac:dyDescent="0.25">
      <c r="A660" s="15"/>
      <c r="B660" s="16">
        <v>512611</v>
      </c>
      <c r="C660" s="17" t="s">
        <v>461</v>
      </c>
      <c r="D660" s="84"/>
      <c r="E660" s="68"/>
      <c r="F660" s="19"/>
      <c r="G660" s="19"/>
      <c r="H660" s="19"/>
      <c r="I660" s="19"/>
      <c r="J660" s="19"/>
      <c r="K660" s="19"/>
      <c r="L660" s="19"/>
      <c r="M660" s="19"/>
      <c r="N660" s="19"/>
      <c r="O660" s="49"/>
      <c r="P660" s="65">
        <f t="shared" si="527"/>
        <v>0</v>
      </c>
      <c r="Q660" s="49"/>
      <c r="R660" s="49"/>
      <c r="S660" s="65">
        <f t="shared" si="521"/>
        <v>0</v>
      </c>
    </row>
    <row r="661" spans="1:19" hidden="1" x14ac:dyDescent="0.25">
      <c r="A661" s="15"/>
      <c r="B661" s="16">
        <v>512630</v>
      </c>
      <c r="C661" s="17" t="s">
        <v>462</v>
      </c>
      <c r="D661" s="83">
        <f>SUM(D662)</f>
        <v>0</v>
      </c>
      <c r="E661" s="67">
        <f t="shared" ref="E661:O661" si="545">SUM(E662)</f>
        <v>0</v>
      </c>
      <c r="F661" s="18">
        <f t="shared" si="545"/>
        <v>0</v>
      </c>
      <c r="G661" s="18">
        <f t="shared" si="545"/>
        <v>0</v>
      </c>
      <c r="H661" s="18">
        <f t="shared" si="545"/>
        <v>0</v>
      </c>
      <c r="I661" s="18">
        <f t="shared" si="545"/>
        <v>0</v>
      </c>
      <c r="J661" s="18">
        <f t="shared" si="545"/>
        <v>0</v>
      </c>
      <c r="K661" s="18">
        <f t="shared" si="545"/>
        <v>0</v>
      </c>
      <c r="L661" s="18">
        <f t="shared" si="545"/>
        <v>0</v>
      </c>
      <c r="M661" s="18">
        <f t="shared" si="545"/>
        <v>0</v>
      </c>
      <c r="N661" s="18">
        <f t="shared" si="545"/>
        <v>0</v>
      </c>
      <c r="O661" s="48">
        <f t="shared" si="545"/>
        <v>0</v>
      </c>
      <c r="P661" s="65">
        <f t="shared" si="527"/>
        <v>0</v>
      </c>
      <c r="Q661" s="48">
        <f t="shared" ref="Q661:R661" si="546">SUM(Q662)</f>
        <v>0</v>
      </c>
      <c r="R661" s="48">
        <f t="shared" si="546"/>
        <v>0</v>
      </c>
      <c r="S661" s="65">
        <f t="shared" si="521"/>
        <v>0</v>
      </c>
    </row>
    <row r="662" spans="1:19" ht="25.5" hidden="1" x14ac:dyDescent="0.25">
      <c r="A662" s="15"/>
      <c r="B662" s="16">
        <v>512631</v>
      </c>
      <c r="C662" s="17" t="s">
        <v>463</v>
      </c>
      <c r="D662" s="84"/>
      <c r="E662" s="68"/>
      <c r="F662" s="19"/>
      <c r="G662" s="19"/>
      <c r="H662" s="19"/>
      <c r="I662" s="19"/>
      <c r="J662" s="19"/>
      <c r="K662" s="19"/>
      <c r="L662" s="19"/>
      <c r="M662" s="19"/>
      <c r="N662" s="19"/>
      <c r="O662" s="49"/>
      <c r="P662" s="65">
        <f t="shared" si="527"/>
        <v>0</v>
      </c>
      <c r="Q662" s="49"/>
      <c r="R662" s="49"/>
      <c r="S662" s="65">
        <f t="shared" si="521"/>
        <v>0</v>
      </c>
    </row>
    <row r="663" spans="1:19" hidden="1" x14ac:dyDescent="0.25">
      <c r="A663" s="15"/>
      <c r="B663" s="16">
        <v>512640</v>
      </c>
      <c r="C663" s="17" t="s">
        <v>464</v>
      </c>
      <c r="D663" s="83">
        <f>SUM(D664)</f>
        <v>0</v>
      </c>
      <c r="E663" s="67">
        <f t="shared" ref="E663:O663" si="547">SUM(E664)</f>
        <v>0</v>
      </c>
      <c r="F663" s="18">
        <f t="shared" si="547"/>
        <v>0</v>
      </c>
      <c r="G663" s="18">
        <f t="shared" si="547"/>
        <v>0</v>
      </c>
      <c r="H663" s="18">
        <f t="shared" si="547"/>
        <v>0</v>
      </c>
      <c r="I663" s="18">
        <f t="shared" si="547"/>
        <v>0</v>
      </c>
      <c r="J663" s="18">
        <f t="shared" si="547"/>
        <v>0</v>
      </c>
      <c r="K663" s="18">
        <f t="shared" si="547"/>
        <v>0</v>
      </c>
      <c r="L663" s="18">
        <f t="shared" si="547"/>
        <v>0</v>
      </c>
      <c r="M663" s="18">
        <f t="shared" si="547"/>
        <v>0</v>
      </c>
      <c r="N663" s="18">
        <f t="shared" si="547"/>
        <v>0</v>
      </c>
      <c r="O663" s="48">
        <f t="shared" si="547"/>
        <v>0</v>
      </c>
      <c r="P663" s="65">
        <f t="shared" si="527"/>
        <v>0</v>
      </c>
      <c r="Q663" s="48">
        <f t="shared" ref="Q663:R663" si="548">SUM(Q664)</f>
        <v>0</v>
      </c>
      <c r="R663" s="48">
        <f t="shared" si="548"/>
        <v>0</v>
      </c>
      <c r="S663" s="65">
        <f t="shared" si="521"/>
        <v>0</v>
      </c>
    </row>
    <row r="664" spans="1:19" ht="25.5" hidden="1" x14ac:dyDescent="0.25">
      <c r="A664" s="15"/>
      <c r="B664" s="16">
        <v>512641</v>
      </c>
      <c r="C664" s="17" t="s">
        <v>465</v>
      </c>
      <c r="D664" s="84"/>
      <c r="E664" s="68"/>
      <c r="F664" s="19"/>
      <c r="G664" s="19"/>
      <c r="H664" s="19"/>
      <c r="I664" s="19"/>
      <c r="J664" s="19"/>
      <c r="K664" s="19"/>
      <c r="L664" s="19"/>
      <c r="M664" s="19"/>
      <c r="N664" s="19"/>
      <c r="O664" s="49"/>
      <c r="P664" s="65">
        <f t="shared" si="527"/>
        <v>0</v>
      </c>
      <c r="Q664" s="49"/>
      <c r="R664" s="49"/>
      <c r="S664" s="65">
        <f t="shared" si="521"/>
        <v>0</v>
      </c>
    </row>
    <row r="665" spans="1:19" hidden="1" x14ac:dyDescent="0.25">
      <c r="A665" s="11"/>
      <c r="B665" s="35">
        <v>512800</v>
      </c>
      <c r="C665" s="13" t="s">
        <v>466</v>
      </c>
      <c r="D665" s="82">
        <f>SUM(D666)</f>
        <v>0</v>
      </c>
      <c r="E665" s="66">
        <f t="shared" ref="E665:O666" si="549">SUM(E666)</f>
        <v>0</v>
      </c>
      <c r="F665" s="14">
        <f t="shared" si="549"/>
        <v>0</v>
      </c>
      <c r="G665" s="14">
        <f t="shared" si="549"/>
        <v>0</v>
      </c>
      <c r="H665" s="14">
        <f t="shared" si="549"/>
        <v>0</v>
      </c>
      <c r="I665" s="14">
        <f t="shared" si="549"/>
        <v>0</v>
      </c>
      <c r="J665" s="14">
        <f t="shared" si="549"/>
        <v>0</v>
      </c>
      <c r="K665" s="14">
        <f t="shared" si="549"/>
        <v>0</v>
      </c>
      <c r="L665" s="14">
        <f t="shared" si="549"/>
        <v>0</v>
      </c>
      <c r="M665" s="14">
        <f t="shared" si="549"/>
        <v>0</v>
      </c>
      <c r="N665" s="14">
        <f t="shared" si="549"/>
        <v>0</v>
      </c>
      <c r="O665" s="47">
        <f t="shared" si="549"/>
        <v>0</v>
      </c>
      <c r="P665" s="65">
        <f t="shared" si="527"/>
        <v>0</v>
      </c>
      <c r="Q665" s="47">
        <f t="shared" ref="Q665:R666" si="550">SUM(Q666)</f>
        <v>0</v>
      </c>
      <c r="R665" s="47">
        <f t="shared" si="550"/>
        <v>0</v>
      </c>
      <c r="S665" s="65">
        <f t="shared" si="521"/>
        <v>0</v>
      </c>
    </row>
    <row r="666" spans="1:19" hidden="1" x14ac:dyDescent="0.25">
      <c r="A666" s="15"/>
      <c r="B666" s="16">
        <v>512810</v>
      </c>
      <c r="C666" s="17" t="s">
        <v>466</v>
      </c>
      <c r="D666" s="83">
        <f>SUM(D667)</f>
        <v>0</v>
      </c>
      <c r="E666" s="67">
        <f t="shared" si="549"/>
        <v>0</v>
      </c>
      <c r="F666" s="18">
        <f t="shared" si="549"/>
        <v>0</v>
      </c>
      <c r="G666" s="18">
        <f t="shared" si="549"/>
        <v>0</v>
      </c>
      <c r="H666" s="18">
        <f t="shared" si="549"/>
        <v>0</v>
      </c>
      <c r="I666" s="18">
        <f t="shared" si="549"/>
        <v>0</v>
      </c>
      <c r="J666" s="18">
        <f t="shared" si="549"/>
        <v>0</v>
      </c>
      <c r="K666" s="18">
        <f t="shared" si="549"/>
        <v>0</v>
      </c>
      <c r="L666" s="18">
        <f t="shared" si="549"/>
        <v>0</v>
      </c>
      <c r="M666" s="18">
        <f t="shared" si="549"/>
        <v>0</v>
      </c>
      <c r="N666" s="18">
        <f t="shared" si="549"/>
        <v>0</v>
      </c>
      <c r="O666" s="48">
        <f t="shared" si="549"/>
        <v>0</v>
      </c>
      <c r="P666" s="65">
        <f t="shared" si="527"/>
        <v>0</v>
      </c>
      <c r="Q666" s="48">
        <f t="shared" si="550"/>
        <v>0</v>
      </c>
      <c r="R666" s="48">
        <f t="shared" si="550"/>
        <v>0</v>
      </c>
      <c r="S666" s="65">
        <f t="shared" si="521"/>
        <v>0</v>
      </c>
    </row>
    <row r="667" spans="1:19" ht="25.5" hidden="1" x14ac:dyDescent="0.25">
      <c r="A667" s="15"/>
      <c r="B667" s="16">
        <v>512811</v>
      </c>
      <c r="C667" s="17" t="s">
        <v>467</v>
      </c>
      <c r="D667" s="84"/>
      <c r="E667" s="68"/>
      <c r="F667" s="19"/>
      <c r="G667" s="19"/>
      <c r="H667" s="19"/>
      <c r="I667" s="19"/>
      <c r="J667" s="19"/>
      <c r="K667" s="19"/>
      <c r="L667" s="19"/>
      <c r="M667" s="19"/>
      <c r="N667" s="19"/>
      <c r="O667" s="49"/>
      <c r="P667" s="65">
        <f t="shared" si="527"/>
        <v>0</v>
      </c>
      <c r="Q667" s="49"/>
      <c r="R667" s="49"/>
      <c r="S667" s="65">
        <f t="shared" si="521"/>
        <v>0</v>
      </c>
    </row>
    <row r="668" spans="1:19" ht="38.25" hidden="1" x14ac:dyDescent="0.25">
      <c r="A668" s="11"/>
      <c r="B668" s="35">
        <v>512900</v>
      </c>
      <c r="C668" s="13" t="s">
        <v>468</v>
      </c>
      <c r="D668" s="82">
        <f t="shared" ref="D668:O668" si="551">SUM(D669)</f>
        <v>0</v>
      </c>
      <c r="E668" s="66">
        <f>SUM(E669)</f>
        <v>0</v>
      </c>
      <c r="F668" s="14">
        <f t="shared" si="551"/>
        <v>0</v>
      </c>
      <c r="G668" s="14">
        <f t="shared" si="551"/>
        <v>0</v>
      </c>
      <c r="H668" s="14">
        <f t="shared" si="551"/>
        <v>0</v>
      </c>
      <c r="I668" s="14">
        <f t="shared" si="551"/>
        <v>0</v>
      </c>
      <c r="J668" s="14">
        <f t="shared" si="551"/>
        <v>0</v>
      </c>
      <c r="K668" s="14">
        <f t="shared" si="551"/>
        <v>0</v>
      </c>
      <c r="L668" s="14">
        <f t="shared" si="551"/>
        <v>0</v>
      </c>
      <c r="M668" s="14">
        <f t="shared" si="551"/>
        <v>0</v>
      </c>
      <c r="N668" s="14">
        <f t="shared" si="551"/>
        <v>0</v>
      </c>
      <c r="O668" s="47">
        <f t="shared" si="551"/>
        <v>0</v>
      </c>
      <c r="P668" s="65">
        <f t="shared" si="527"/>
        <v>0</v>
      </c>
      <c r="Q668" s="47">
        <f>SUM(Q669)</f>
        <v>0</v>
      </c>
      <c r="R668" s="47">
        <f>SUM(R669)</f>
        <v>0</v>
      </c>
      <c r="S668" s="65">
        <f t="shared" si="521"/>
        <v>0</v>
      </c>
    </row>
    <row r="669" spans="1:19" hidden="1" x14ac:dyDescent="0.25">
      <c r="A669" s="15"/>
      <c r="B669" s="16">
        <v>512930</v>
      </c>
      <c r="C669" s="17" t="s">
        <v>469</v>
      </c>
      <c r="D669" s="83">
        <f>SUM(D670:D671)</f>
        <v>0</v>
      </c>
      <c r="E669" s="110">
        <f>SUM(E670:E671)</f>
        <v>0</v>
      </c>
      <c r="F669" s="18">
        <f t="shared" ref="F669:O669" si="552">SUM(F670:F671)</f>
        <v>0</v>
      </c>
      <c r="G669" s="18">
        <f t="shared" si="552"/>
        <v>0</v>
      </c>
      <c r="H669" s="18">
        <f t="shared" si="552"/>
        <v>0</v>
      </c>
      <c r="I669" s="18">
        <f t="shared" si="552"/>
        <v>0</v>
      </c>
      <c r="J669" s="18">
        <f t="shared" si="552"/>
        <v>0</v>
      </c>
      <c r="K669" s="18">
        <f t="shared" si="552"/>
        <v>0</v>
      </c>
      <c r="L669" s="18">
        <f t="shared" si="552"/>
        <v>0</v>
      </c>
      <c r="M669" s="18">
        <f t="shared" si="552"/>
        <v>0</v>
      </c>
      <c r="N669" s="18">
        <f t="shared" si="552"/>
        <v>0</v>
      </c>
      <c r="O669" s="111">
        <f t="shared" si="552"/>
        <v>0</v>
      </c>
      <c r="P669" s="65">
        <f t="shared" si="527"/>
        <v>0</v>
      </c>
      <c r="Q669" s="18">
        <f t="shared" ref="Q669:R669" si="553">SUM(Q670:Q671)</f>
        <v>0</v>
      </c>
      <c r="R669" s="18">
        <f t="shared" si="553"/>
        <v>0</v>
      </c>
      <c r="S669" s="65">
        <f t="shared" si="521"/>
        <v>0</v>
      </c>
    </row>
    <row r="670" spans="1:19" ht="25.5" hidden="1" x14ac:dyDescent="0.25">
      <c r="A670" s="15"/>
      <c r="B670" s="16">
        <v>512931</v>
      </c>
      <c r="C670" s="17" t="s">
        <v>620</v>
      </c>
      <c r="D670" s="84"/>
      <c r="E670" s="68"/>
      <c r="F670" s="19"/>
      <c r="G670" s="19"/>
      <c r="H670" s="19"/>
      <c r="I670" s="19"/>
      <c r="J670" s="19"/>
      <c r="K670" s="19"/>
      <c r="L670" s="19"/>
      <c r="M670" s="19"/>
      <c r="N670" s="19"/>
      <c r="O670" s="49"/>
      <c r="P670" s="65">
        <f t="shared" si="527"/>
        <v>0</v>
      </c>
      <c r="Q670" s="49"/>
      <c r="R670" s="49"/>
      <c r="S670" s="65">
        <f t="shared" si="521"/>
        <v>0</v>
      </c>
    </row>
    <row r="671" spans="1:19" s="185" customFormat="1" ht="30" hidden="1" customHeight="1" x14ac:dyDescent="0.25">
      <c r="A671" s="15"/>
      <c r="B671" s="16">
        <v>512932</v>
      </c>
      <c r="C671" s="17" t="s">
        <v>637</v>
      </c>
      <c r="D671" s="84"/>
      <c r="E671" s="68"/>
      <c r="F671" s="19"/>
      <c r="G671" s="19"/>
      <c r="H671" s="19"/>
      <c r="I671" s="19"/>
      <c r="J671" s="19"/>
      <c r="K671" s="19"/>
      <c r="L671" s="19"/>
      <c r="M671" s="19"/>
      <c r="N671" s="19"/>
      <c r="O671" s="49"/>
      <c r="P671" s="65">
        <f t="shared" si="527"/>
        <v>0</v>
      </c>
      <c r="Q671" s="49"/>
      <c r="R671" s="49"/>
      <c r="S671" s="65">
        <f t="shared" si="521"/>
        <v>0</v>
      </c>
    </row>
    <row r="672" spans="1:19" s="185" customFormat="1" ht="25.5" hidden="1" x14ac:dyDescent="0.25">
      <c r="A672" s="183"/>
      <c r="B672" s="34">
        <v>513000</v>
      </c>
      <c r="C672" s="21" t="s">
        <v>621</v>
      </c>
      <c r="D672" s="117">
        <f>D673</f>
        <v>0</v>
      </c>
      <c r="E672" s="120">
        <f t="shared" ref="E672:O673" si="554">E673</f>
        <v>0</v>
      </c>
      <c r="F672" s="118">
        <f t="shared" si="554"/>
        <v>0</v>
      </c>
      <c r="G672" s="118">
        <f t="shared" si="554"/>
        <v>0</v>
      </c>
      <c r="H672" s="118">
        <f t="shared" si="554"/>
        <v>0</v>
      </c>
      <c r="I672" s="118">
        <f t="shared" si="554"/>
        <v>0</v>
      </c>
      <c r="J672" s="118">
        <f t="shared" si="554"/>
        <v>0</v>
      </c>
      <c r="K672" s="118">
        <f t="shared" si="554"/>
        <v>0</v>
      </c>
      <c r="L672" s="118">
        <f t="shared" si="554"/>
        <v>0</v>
      </c>
      <c r="M672" s="118">
        <f t="shared" si="554"/>
        <v>0</v>
      </c>
      <c r="N672" s="118">
        <f t="shared" si="554"/>
        <v>0</v>
      </c>
      <c r="O672" s="121">
        <f t="shared" si="554"/>
        <v>0</v>
      </c>
      <c r="P672" s="65">
        <f t="shared" si="527"/>
        <v>0</v>
      </c>
      <c r="Q672" s="118">
        <f t="shared" ref="Q672:R673" si="555">Q673</f>
        <v>0</v>
      </c>
      <c r="R672" s="118">
        <f t="shared" si="555"/>
        <v>0</v>
      </c>
      <c r="S672" s="65">
        <f t="shared" si="521"/>
        <v>0</v>
      </c>
    </row>
    <row r="673" spans="1:19" s="185" customFormat="1" hidden="1" x14ac:dyDescent="0.25">
      <c r="A673" s="183"/>
      <c r="B673" s="35">
        <v>513100</v>
      </c>
      <c r="C673" s="13" t="s">
        <v>622</v>
      </c>
      <c r="D673" s="117">
        <f>D674</f>
        <v>0</v>
      </c>
      <c r="E673" s="120">
        <f t="shared" si="554"/>
        <v>0</v>
      </c>
      <c r="F673" s="118">
        <f t="shared" si="554"/>
        <v>0</v>
      </c>
      <c r="G673" s="118">
        <f t="shared" si="554"/>
        <v>0</v>
      </c>
      <c r="H673" s="118">
        <f t="shared" si="554"/>
        <v>0</v>
      </c>
      <c r="I673" s="118">
        <f t="shared" si="554"/>
        <v>0</v>
      </c>
      <c r="J673" s="118">
        <f t="shared" si="554"/>
        <v>0</v>
      </c>
      <c r="K673" s="118">
        <f t="shared" si="554"/>
        <v>0</v>
      </c>
      <c r="L673" s="118">
        <f t="shared" si="554"/>
        <v>0</v>
      </c>
      <c r="M673" s="118">
        <f t="shared" si="554"/>
        <v>0</v>
      </c>
      <c r="N673" s="118">
        <f t="shared" si="554"/>
        <v>0</v>
      </c>
      <c r="O673" s="121">
        <f t="shared" si="554"/>
        <v>0</v>
      </c>
      <c r="P673" s="65">
        <f t="shared" si="527"/>
        <v>0</v>
      </c>
      <c r="Q673" s="118">
        <f t="shared" si="555"/>
        <v>0</v>
      </c>
      <c r="R673" s="118">
        <f t="shared" si="555"/>
        <v>0</v>
      </c>
      <c r="S673" s="65">
        <f t="shared" si="521"/>
        <v>0</v>
      </c>
    </row>
    <row r="674" spans="1:19" s="185" customFormat="1" ht="110.25" hidden="1" customHeight="1" x14ac:dyDescent="0.25">
      <c r="A674" s="183"/>
      <c r="B674" s="16">
        <v>513110</v>
      </c>
      <c r="C674" s="17" t="s">
        <v>622</v>
      </c>
      <c r="D674" s="85">
        <f>SUM(D675:D676)</f>
        <v>0</v>
      </c>
      <c r="E674" s="69"/>
      <c r="F674" s="20"/>
      <c r="G674" s="20"/>
      <c r="H674" s="20"/>
      <c r="I674" s="20"/>
      <c r="J674" s="20"/>
      <c r="K674" s="20"/>
      <c r="L674" s="20"/>
      <c r="M674" s="20"/>
      <c r="N674" s="20"/>
      <c r="O674" s="50"/>
      <c r="P674" s="65">
        <f t="shared" si="527"/>
        <v>0</v>
      </c>
      <c r="Q674" s="50"/>
      <c r="R674" s="50"/>
      <c r="S674" s="65">
        <f t="shared" si="521"/>
        <v>0</v>
      </c>
    </row>
    <row r="675" spans="1:19" s="185" customFormat="1" ht="15.75" hidden="1" customHeight="1" x14ac:dyDescent="0.25">
      <c r="A675" s="183"/>
      <c r="B675" s="184">
        <v>513111</v>
      </c>
      <c r="C675" s="17" t="s">
        <v>624</v>
      </c>
      <c r="D675" s="106"/>
      <c r="E675" s="107"/>
      <c r="F675" s="108"/>
      <c r="G675" s="108"/>
      <c r="H675" s="108"/>
      <c r="I675" s="108"/>
      <c r="J675" s="108"/>
      <c r="K675" s="108"/>
      <c r="L675" s="108"/>
      <c r="M675" s="108"/>
      <c r="N675" s="108"/>
      <c r="O675" s="109"/>
      <c r="P675" s="65">
        <f t="shared" si="527"/>
        <v>0</v>
      </c>
      <c r="Q675" s="109"/>
      <c r="R675" s="109"/>
      <c r="S675" s="65">
        <f t="shared" si="521"/>
        <v>0</v>
      </c>
    </row>
    <row r="676" spans="1:19" ht="34.5" hidden="1" customHeight="1" x14ac:dyDescent="0.25">
      <c r="A676" s="183"/>
      <c r="B676" s="184">
        <v>513119</v>
      </c>
      <c r="C676" s="17" t="s">
        <v>623</v>
      </c>
      <c r="D676" s="106"/>
      <c r="E676" s="107"/>
      <c r="F676" s="108"/>
      <c r="G676" s="108"/>
      <c r="H676" s="108"/>
      <c r="I676" s="108"/>
      <c r="J676" s="108"/>
      <c r="K676" s="108"/>
      <c r="L676" s="108"/>
      <c r="M676" s="108"/>
      <c r="N676" s="108"/>
      <c r="O676" s="109"/>
      <c r="P676" s="65">
        <f t="shared" si="527"/>
        <v>0</v>
      </c>
      <c r="Q676" s="109"/>
      <c r="R676" s="109"/>
      <c r="S676" s="65">
        <f t="shared" si="521"/>
        <v>0</v>
      </c>
    </row>
    <row r="677" spans="1:19" hidden="1" x14ac:dyDescent="0.25">
      <c r="A677" s="11"/>
      <c r="B677" s="34">
        <v>515000</v>
      </c>
      <c r="C677" s="21" t="s">
        <v>470</v>
      </c>
      <c r="D677" s="82">
        <f>SUM(D678)</f>
        <v>0</v>
      </c>
      <c r="E677" s="66">
        <f t="shared" ref="E677:O677" si="556">SUM(E678)</f>
        <v>0</v>
      </c>
      <c r="F677" s="14">
        <f t="shared" si="556"/>
        <v>0</v>
      </c>
      <c r="G677" s="14">
        <f>SUM(G678)</f>
        <v>0</v>
      </c>
      <c r="H677" s="14">
        <f t="shared" si="556"/>
        <v>0</v>
      </c>
      <c r="I677" s="14">
        <f t="shared" si="556"/>
        <v>0</v>
      </c>
      <c r="J677" s="14">
        <f t="shared" si="556"/>
        <v>0</v>
      </c>
      <c r="K677" s="14">
        <f t="shared" si="556"/>
        <v>0</v>
      </c>
      <c r="L677" s="14">
        <f t="shared" si="556"/>
        <v>0</v>
      </c>
      <c r="M677" s="14">
        <f t="shared" si="556"/>
        <v>0</v>
      </c>
      <c r="N677" s="14">
        <f t="shared" si="556"/>
        <v>0</v>
      </c>
      <c r="O677" s="47">
        <f t="shared" si="556"/>
        <v>0</v>
      </c>
      <c r="P677" s="65">
        <f t="shared" si="527"/>
        <v>0</v>
      </c>
      <c r="Q677" s="47">
        <f t="shared" ref="Q677:R677" si="557">SUM(Q678)</f>
        <v>0</v>
      </c>
      <c r="R677" s="47">
        <f t="shared" si="557"/>
        <v>0</v>
      </c>
      <c r="S677" s="65">
        <f t="shared" si="521"/>
        <v>0</v>
      </c>
    </row>
    <row r="678" spans="1:19" hidden="1" x14ac:dyDescent="0.25">
      <c r="A678" s="11"/>
      <c r="B678" s="35">
        <v>515100</v>
      </c>
      <c r="C678" s="13" t="s">
        <v>471</v>
      </c>
      <c r="D678" s="82">
        <f>SUM(D679,D681,D689)</f>
        <v>0</v>
      </c>
      <c r="E678" s="112">
        <f>SUM(E679,E681,E689)</f>
        <v>0</v>
      </c>
      <c r="F678" s="14">
        <f t="shared" ref="F678:O678" si="558">SUM(F679,F681,F689)</f>
        <v>0</v>
      </c>
      <c r="G678" s="14">
        <f t="shared" si="558"/>
        <v>0</v>
      </c>
      <c r="H678" s="14">
        <f t="shared" si="558"/>
        <v>0</v>
      </c>
      <c r="I678" s="14">
        <f t="shared" si="558"/>
        <v>0</v>
      </c>
      <c r="J678" s="14">
        <f t="shared" si="558"/>
        <v>0</v>
      </c>
      <c r="K678" s="14">
        <f t="shared" si="558"/>
        <v>0</v>
      </c>
      <c r="L678" s="14">
        <f t="shared" si="558"/>
        <v>0</v>
      </c>
      <c r="M678" s="14">
        <f t="shared" si="558"/>
        <v>0</v>
      </c>
      <c r="N678" s="14">
        <f t="shared" si="558"/>
        <v>0</v>
      </c>
      <c r="O678" s="113">
        <f t="shared" si="558"/>
        <v>0</v>
      </c>
      <c r="P678" s="65">
        <f t="shared" si="527"/>
        <v>0</v>
      </c>
      <c r="Q678" s="14">
        <f>SUM(Q679,Q681,Q689)</f>
        <v>0</v>
      </c>
      <c r="R678" s="14">
        <f>SUM(R679,R681,R689)</f>
        <v>0</v>
      </c>
      <c r="S678" s="65">
        <f t="shared" si="521"/>
        <v>0</v>
      </c>
    </row>
    <row r="679" spans="1:19" hidden="1" x14ac:dyDescent="0.25">
      <c r="A679" s="15"/>
      <c r="B679" s="16">
        <v>515110</v>
      </c>
      <c r="C679" s="17" t="s">
        <v>472</v>
      </c>
      <c r="D679" s="83">
        <f>SUM(D680)</f>
        <v>0</v>
      </c>
      <c r="E679" s="67">
        <f t="shared" ref="E679:O679" si="559">SUM(E680)</f>
        <v>0</v>
      </c>
      <c r="F679" s="18">
        <f t="shared" si="559"/>
        <v>0</v>
      </c>
      <c r="G679" s="18">
        <f t="shared" si="559"/>
        <v>0</v>
      </c>
      <c r="H679" s="18">
        <f t="shared" si="559"/>
        <v>0</v>
      </c>
      <c r="I679" s="18">
        <f t="shared" si="559"/>
        <v>0</v>
      </c>
      <c r="J679" s="18">
        <f t="shared" si="559"/>
        <v>0</v>
      </c>
      <c r="K679" s="18">
        <f t="shared" si="559"/>
        <v>0</v>
      </c>
      <c r="L679" s="18">
        <f t="shared" si="559"/>
        <v>0</v>
      </c>
      <c r="M679" s="18">
        <f t="shared" si="559"/>
        <v>0</v>
      </c>
      <c r="N679" s="18">
        <f t="shared" si="559"/>
        <v>0</v>
      </c>
      <c r="O679" s="48">
        <f t="shared" si="559"/>
        <v>0</v>
      </c>
      <c r="P679" s="65">
        <f t="shared" si="527"/>
        <v>0</v>
      </c>
      <c r="Q679" s="48">
        <f t="shared" ref="Q679:R679" si="560">SUM(Q680)</f>
        <v>0</v>
      </c>
      <c r="R679" s="48">
        <f t="shared" si="560"/>
        <v>0</v>
      </c>
      <c r="S679" s="65">
        <f t="shared" si="521"/>
        <v>0</v>
      </c>
    </row>
    <row r="680" spans="1:19" ht="25.5" hidden="1" x14ac:dyDescent="0.25">
      <c r="A680" s="15"/>
      <c r="B680" s="16">
        <v>515111</v>
      </c>
      <c r="C680" s="17" t="s">
        <v>625</v>
      </c>
      <c r="D680" s="95"/>
      <c r="E680" s="81"/>
      <c r="F680" s="46"/>
      <c r="G680" s="46"/>
      <c r="H680" s="46"/>
      <c r="I680" s="46"/>
      <c r="J680" s="46"/>
      <c r="K680" s="46"/>
      <c r="L680" s="46"/>
      <c r="M680" s="46"/>
      <c r="N680" s="46"/>
      <c r="O680" s="63"/>
      <c r="P680" s="65">
        <f t="shared" si="527"/>
        <v>0</v>
      </c>
      <c r="Q680" s="63"/>
      <c r="R680" s="63"/>
      <c r="S680" s="65">
        <f t="shared" si="521"/>
        <v>0</v>
      </c>
    </row>
    <row r="681" spans="1:19" hidden="1" x14ac:dyDescent="0.25">
      <c r="A681" s="15"/>
      <c r="B681" s="16">
        <v>515120</v>
      </c>
      <c r="C681" s="17" t="s">
        <v>473</v>
      </c>
      <c r="D681" s="83">
        <f>SUM(D682:D688)</f>
        <v>0</v>
      </c>
      <c r="E681" s="110">
        <f t="shared" ref="E681:O681" si="561">SUM(E682:E688)</f>
        <v>0</v>
      </c>
      <c r="F681" s="18">
        <f t="shared" si="561"/>
        <v>0</v>
      </c>
      <c r="G681" s="18">
        <f t="shared" si="561"/>
        <v>0</v>
      </c>
      <c r="H681" s="18">
        <f t="shared" si="561"/>
        <v>0</v>
      </c>
      <c r="I681" s="18">
        <f t="shared" si="561"/>
        <v>0</v>
      </c>
      <c r="J681" s="18">
        <f t="shared" si="561"/>
        <v>0</v>
      </c>
      <c r="K681" s="18">
        <f t="shared" si="561"/>
        <v>0</v>
      </c>
      <c r="L681" s="18">
        <f>SUM(L682:L688)</f>
        <v>0</v>
      </c>
      <c r="M681" s="18">
        <f t="shared" si="561"/>
        <v>0</v>
      </c>
      <c r="N681" s="18">
        <f t="shared" si="561"/>
        <v>0</v>
      </c>
      <c r="O681" s="111">
        <f t="shared" si="561"/>
        <v>0</v>
      </c>
      <c r="P681" s="65">
        <f t="shared" si="527"/>
        <v>0</v>
      </c>
      <c r="Q681" s="18">
        <f t="shared" ref="Q681:R681" si="562">SUM(Q682:Q688)</f>
        <v>0</v>
      </c>
      <c r="R681" s="18">
        <f t="shared" si="562"/>
        <v>0</v>
      </c>
      <c r="S681" s="65">
        <f t="shared" si="521"/>
        <v>0</v>
      </c>
    </row>
    <row r="682" spans="1:19" hidden="1" x14ac:dyDescent="0.25">
      <c r="A682" s="40"/>
      <c r="B682" s="41">
        <v>515121</v>
      </c>
      <c r="C682" s="42" t="s">
        <v>474</v>
      </c>
      <c r="D682" s="93"/>
      <c r="E682" s="79"/>
      <c r="F682" s="43"/>
      <c r="G682" s="43"/>
      <c r="H682" s="43"/>
      <c r="I682" s="43"/>
      <c r="J682" s="43"/>
      <c r="K682" s="43"/>
      <c r="L682" s="43"/>
      <c r="M682" s="43"/>
      <c r="N682" s="43"/>
      <c r="O682" s="61"/>
      <c r="P682" s="96">
        <f t="shared" si="527"/>
        <v>0</v>
      </c>
      <c r="Q682" s="61"/>
      <c r="R682" s="61"/>
      <c r="S682" s="96">
        <f t="shared" si="521"/>
        <v>0</v>
      </c>
    </row>
    <row r="683" spans="1:19" ht="25.5" hidden="1" x14ac:dyDescent="0.25">
      <c r="A683" s="40"/>
      <c r="B683" s="41">
        <v>515122</v>
      </c>
      <c r="C683" s="42" t="s">
        <v>626</v>
      </c>
      <c r="D683" s="93"/>
      <c r="E683" s="79"/>
      <c r="F683" s="43"/>
      <c r="G683" s="43"/>
      <c r="H683" s="43"/>
      <c r="I683" s="43"/>
      <c r="J683" s="43"/>
      <c r="K683" s="43"/>
      <c r="L683" s="43"/>
      <c r="M683" s="43"/>
      <c r="N683" s="43"/>
      <c r="O683" s="61"/>
      <c r="P683" s="96">
        <f t="shared" si="527"/>
        <v>0</v>
      </c>
      <c r="Q683" s="61"/>
      <c r="R683" s="61"/>
      <c r="S683" s="96">
        <f t="shared" si="521"/>
        <v>0</v>
      </c>
    </row>
    <row r="684" spans="1:19" hidden="1" x14ac:dyDescent="0.25">
      <c r="A684" s="40"/>
      <c r="B684" s="41">
        <v>515123</v>
      </c>
      <c r="C684" s="42" t="s">
        <v>627</v>
      </c>
      <c r="D684" s="93"/>
      <c r="E684" s="79"/>
      <c r="F684" s="43"/>
      <c r="G684" s="43"/>
      <c r="H684" s="43"/>
      <c r="I684" s="43"/>
      <c r="J684" s="43"/>
      <c r="K684" s="43"/>
      <c r="L684" s="43"/>
      <c r="M684" s="43"/>
      <c r="N684" s="43"/>
      <c r="O684" s="61"/>
      <c r="P684" s="96">
        <f t="shared" si="527"/>
        <v>0</v>
      </c>
      <c r="Q684" s="61"/>
      <c r="R684" s="61"/>
      <c r="S684" s="96">
        <f t="shared" si="521"/>
        <v>0</v>
      </c>
    </row>
    <row r="685" spans="1:19" hidden="1" x14ac:dyDescent="0.25">
      <c r="A685" s="40"/>
      <c r="B685" s="41">
        <v>515124</v>
      </c>
      <c r="C685" s="42" t="s">
        <v>628</v>
      </c>
      <c r="D685" s="93"/>
      <c r="E685" s="79"/>
      <c r="F685" s="43"/>
      <c r="G685" s="43"/>
      <c r="H685" s="43"/>
      <c r="I685" s="43"/>
      <c r="J685" s="43"/>
      <c r="K685" s="43"/>
      <c r="L685" s="43"/>
      <c r="M685" s="43"/>
      <c r="N685" s="43"/>
      <c r="O685" s="61"/>
      <c r="P685" s="96">
        <f t="shared" si="527"/>
        <v>0</v>
      </c>
      <c r="Q685" s="61"/>
      <c r="R685" s="61"/>
      <c r="S685" s="96">
        <f t="shared" si="521"/>
        <v>0</v>
      </c>
    </row>
    <row r="686" spans="1:19" hidden="1" x14ac:dyDescent="0.25">
      <c r="A686" s="40"/>
      <c r="B686" s="41">
        <v>515125</v>
      </c>
      <c r="C686" s="42" t="s">
        <v>629</v>
      </c>
      <c r="D686" s="93"/>
      <c r="E686" s="79"/>
      <c r="F686" s="43"/>
      <c r="G686" s="43"/>
      <c r="H686" s="43"/>
      <c r="I686" s="43"/>
      <c r="J686" s="43"/>
      <c r="K686" s="43"/>
      <c r="L686" s="43"/>
      <c r="M686" s="43"/>
      <c r="N686" s="43"/>
      <c r="O686" s="61"/>
      <c r="P686" s="96">
        <f t="shared" si="527"/>
        <v>0</v>
      </c>
      <c r="Q686" s="61"/>
      <c r="R686" s="61"/>
      <c r="S686" s="96">
        <f t="shared" si="521"/>
        <v>0</v>
      </c>
    </row>
    <row r="687" spans="1:19" hidden="1" x14ac:dyDescent="0.25">
      <c r="A687" s="40"/>
      <c r="B687" s="41">
        <v>515126</v>
      </c>
      <c r="C687" s="42" t="s">
        <v>630</v>
      </c>
      <c r="D687" s="93"/>
      <c r="E687" s="79"/>
      <c r="F687" s="43"/>
      <c r="G687" s="43"/>
      <c r="H687" s="43"/>
      <c r="I687" s="43"/>
      <c r="J687" s="43"/>
      <c r="K687" s="43"/>
      <c r="L687" s="43"/>
      <c r="M687" s="43"/>
      <c r="N687" s="43"/>
      <c r="O687" s="61"/>
      <c r="P687" s="96">
        <f t="shared" si="527"/>
        <v>0</v>
      </c>
      <c r="Q687" s="61"/>
      <c r="R687" s="61"/>
      <c r="S687" s="96">
        <f t="shared" si="521"/>
        <v>0</v>
      </c>
    </row>
    <row r="688" spans="1:19" hidden="1" x14ac:dyDescent="0.25">
      <c r="A688" s="40"/>
      <c r="B688" s="41">
        <v>515129</v>
      </c>
      <c r="C688" s="42" t="s">
        <v>631</v>
      </c>
      <c r="D688" s="93"/>
      <c r="E688" s="79"/>
      <c r="F688" s="43"/>
      <c r="G688" s="43"/>
      <c r="H688" s="43"/>
      <c r="I688" s="43"/>
      <c r="J688" s="43"/>
      <c r="K688" s="43"/>
      <c r="L688" s="43"/>
      <c r="M688" s="43"/>
      <c r="N688" s="43"/>
      <c r="O688" s="61"/>
      <c r="P688" s="96">
        <f t="shared" si="527"/>
        <v>0</v>
      </c>
      <c r="Q688" s="61"/>
      <c r="R688" s="61"/>
      <c r="S688" s="96">
        <f t="shared" si="521"/>
        <v>0</v>
      </c>
    </row>
    <row r="689" spans="1:19" ht="25.5" hidden="1" x14ac:dyDescent="0.25">
      <c r="A689" s="40"/>
      <c r="B689" s="41">
        <v>515190</v>
      </c>
      <c r="C689" s="42" t="s">
        <v>632</v>
      </c>
      <c r="D689" s="186">
        <f>SUM(D690:D693)</f>
        <v>0</v>
      </c>
      <c r="E689" s="104">
        <f t="shared" ref="E689:O689" si="563">SUM(E690:E693)</f>
        <v>0</v>
      </c>
      <c r="F689" s="20">
        <f t="shared" si="563"/>
        <v>0</v>
      </c>
      <c r="G689" s="20">
        <f t="shared" si="563"/>
        <v>0</v>
      </c>
      <c r="H689" s="20">
        <f t="shared" si="563"/>
        <v>0</v>
      </c>
      <c r="I689" s="20">
        <f t="shared" si="563"/>
        <v>0</v>
      </c>
      <c r="J689" s="20">
        <f t="shared" si="563"/>
        <v>0</v>
      </c>
      <c r="K689" s="20">
        <f t="shared" si="563"/>
        <v>0</v>
      </c>
      <c r="L689" s="20">
        <f t="shared" si="563"/>
        <v>0</v>
      </c>
      <c r="M689" s="20">
        <f t="shared" si="563"/>
        <v>0</v>
      </c>
      <c r="N689" s="20">
        <f t="shared" si="563"/>
        <v>0</v>
      </c>
      <c r="O689" s="105">
        <f t="shared" si="563"/>
        <v>0</v>
      </c>
      <c r="P689" s="96">
        <f t="shared" si="527"/>
        <v>0</v>
      </c>
      <c r="Q689" s="20">
        <f t="shared" ref="Q689:R689" si="564">SUM(Q690:Q693)</f>
        <v>0</v>
      </c>
      <c r="R689" s="20">
        <f t="shared" si="564"/>
        <v>0</v>
      </c>
      <c r="S689" s="96">
        <f t="shared" si="521"/>
        <v>0</v>
      </c>
    </row>
    <row r="690" spans="1:19" ht="38.25" hidden="1" x14ac:dyDescent="0.25">
      <c r="A690" s="40"/>
      <c r="B690" s="41">
        <v>515191</v>
      </c>
      <c r="C690" s="42" t="s">
        <v>633</v>
      </c>
      <c r="D690" s="93"/>
      <c r="E690" s="79"/>
      <c r="F690" s="43"/>
      <c r="G690" s="43"/>
      <c r="H690" s="43"/>
      <c r="I690" s="43"/>
      <c r="J690" s="43"/>
      <c r="K690" s="43"/>
      <c r="L690" s="43"/>
      <c r="M690" s="43"/>
      <c r="N690" s="43"/>
      <c r="O690" s="61"/>
      <c r="P690" s="96">
        <f t="shared" si="527"/>
        <v>0</v>
      </c>
      <c r="Q690" s="61"/>
      <c r="R690" s="61"/>
      <c r="S690" s="96">
        <f t="shared" si="521"/>
        <v>0</v>
      </c>
    </row>
    <row r="691" spans="1:19" hidden="1" x14ac:dyDescent="0.25">
      <c r="A691" s="40"/>
      <c r="B691" s="41">
        <v>515192</v>
      </c>
      <c r="C691" s="42" t="s">
        <v>634</v>
      </c>
      <c r="D691" s="93"/>
      <c r="E691" s="79"/>
      <c r="F691" s="43"/>
      <c r="G691" s="43"/>
      <c r="H691" s="43"/>
      <c r="I691" s="43"/>
      <c r="J691" s="43"/>
      <c r="K691" s="43"/>
      <c r="L691" s="43"/>
      <c r="M691" s="43"/>
      <c r="N691" s="43"/>
      <c r="O691" s="61"/>
      <c r="P691" s="96">
        <f t="shared" si="527"/>
        <v>0</v>
      </c>
      <c r="Q691" s="61"/>
      <c r="R691" s="61"/>
      <c r="S691" s="96">
        <f t="shared" si="521"/>
        <v>0</v>
      </c>
    </row>
    <row r="692" spans="1:19" hidden="1" x14ac:dyDescent="0.25">
      <c r="A692" s="40"/>
      <c r="B692" s="41">
        <v>515197</v>
      </c>
      <c r="C692" s="42" t="s">
        <v>635</v>
      </c>
      <c r="D692" s="93"/>
      <c r="E692" s="79"/>
      <c r="F692" s="43"/>
      <c r="G692" s="43"/>
      <c r="H692" s="43"/>
      <c r="I692" s="43"/>
      <c r="J692" s="43"/>
      <c r="K692" s="43"/>
      <c r="L692" s="43"/>
      <c r="M692" s="43"/>
      <c r="N692" s="43"/>
      <c r="O692" s="61"/>
      <c r="P692" s="96">
        <f t="shared" si="527"/>
        <v>0</v>
      </c>
      <c r="Q692" s="61"/>
      <c r="R692" s="61"/>
      <c r="S692" s="96">
        <f t="shared" si="521"/>
        <v>0</v>
      </c>
    </row>
    <row r="693" spans="1:19" s="119" customFormat="1" ht="51" hidden="1" x14ac:dyDescent="0.25">
      <c r="A693" s="40"/>
      <c r="B693" s="41">
        <v>515199</v>
      </c>
      <c r="C693" s="42" t="s">
        <v>636</v>
      </c>
      <c r="D693" s="93"/>
      <c r="E693" s="79"/>
      <c r="F693" s="43"/>
      <c r="G693" s="43"/>
      <c r="H693" s="43"/>
      <c r="I693" s="43"/>
      <c r="J693" s="43"/>
      <c r="K693" s="43"/>
      <c r="L693" s="43"/>
      <c r="M693" s="43"/>
      <c r="N693" s="43"/>
      <c r="O693" s="61"/>
      <c r="P693" s="96">
        <f t="shared" si="527"/>
        <v>0</v>
      </c>
      <c r="Q693" s="61"/>
      <c r="R693" s="61"/>
      <c r="S693" s="96">
        <f t="shared" si="521"/>
        <v>0</v>
      </c>
    </row>
    <row r="694" spans="1:19" s="119" customFormat="1" hidden="1" x14ac:dyDescent="0.25">
      <c r="A694" s="142"/>
      <c r="B694" s="143">
        <v>522000</v>
      </c>
      <c r="C694" s="144" t="s">
        <v>509</v>
      </c>
      <c r="D694" s="117">
        <f>SUM(D695)</f>
        <v>0</v>
      </c>
      <c r="E694" s="120">
        <f t="shared" ref="E694:O696" si="565">SUM(E695)</f>
        <v>0</v>
      </c>
      <c r="F694" s="118">
        <f t="shared" si="565"/>
        <v>0</v>
      </c>
      <c r="G694" s="118">
        <f t="shared" si="565"/>
        <v>0</v>
      </c>
      <c r="H694" s="118">
        <f t="shared" si="565"/>
        <v>0</v>
      </c>
      <c r="I694" s="118">
        <f t="shared" si="565"/>
        <v>0</v>
      </c>
      <c r="J694" s="118">
        <f t="shared" si="565"/>
        <v>0</v>
      </c>
      <c r="K694" s="118">
        <f t="shared" si="565"/>
        <v>0</v>
      </c>
      <c r="L694" s="118">
        <f t="shared" si="565"/>
        <v>0</v>
      </c>
      <c r="M694" s="118">
        <f t="shared" si="565"/>
        <v>0</v>
      </c>
      <c r="N694" s="118">
        <f t="shared" si="565"/>
        <v>0</v>
      </c>
      <c r="O694" s="121">
        <f t="shared" si="565"/>
        <v>0</v>
      </c>
      <c r="P694" s="96">
        <f t="shared" si="527"/>
        <v>0</v>
      </c>
      <c r="Q694" s="118">
        <f t="shared" ref="Q694:R696" si="566">SUM(Q695)</f>
        <v>0</v>
      </c>
      <c r="R694" s="118">
        <f t="shared" si="566"/>
        <v>0</v>
      </c>
      <c r="S694" s="96">
        <f t="shared" si="521"/>
        <v>0</v>
      </c>
    </row>
    <row r="695" spans="1:19" hidden="1" x14ac:dyDescent="0.25">
      <c r="A695" s="142"/>
      <c r="B695" s="145">
        <v>522100</v>
      </c>
      <c r="C695" s="116" t="s">
        <v>510</v>
      </c>
      <c r="D695" s="117">
        <f>SUM(D696)</f>
        <v>0</v>
      </c>
      <c r="E695" s="120">
        <f t="shared" si="565"/>
        <v>0</v>
      </c>
      <c r="F695" s="118">
        <f t="shared" si="565"/>
        <v>0</v>
      </c>
      <c r="G695" s="118">
        <f t="shared" si="565"/>
        <v>0</v>
      </c>
      <c r="H695" s="118">
        <f t="shared" si="565"/>
        <v>0</v>
      </c>
      <c r="I695" s="118">
        <f t="shared" si="565"/>
        <v>0</v>
      </c>
      <c r="J695" s="118">
        <f t="shared" si="565"/>
        <v>0</v>
      </c>
      <c r="K695" s="118">
        <f t="shared" si="565"/>
        <v>0</v>
      </c>
      <c r="L695" s="118">
        <f t="shared" si="565"/>
        <v>0</v>
      </c>
      <c r="M695" s="118">
        <f t="shared" si="565"/>
        <v>0</v>
      </c>
      <c r="N695" s="118">
        <f t="shared" si="565"/>
        <v>0</v>
      </c>
      <c r="O695" s="121">
        <f t="shared" si="565"/>
        <v>0</v>
      </c>
      <c r="P695" s="96">
        <f t="shared" si="527"/>
        <v>0</v>
      </c>
      <c r="Q695" s="118">
        <f t="shared" si="566"/>
        <v>0</v>
      </c>
      <c r="R695" s="118">
        <f t="shared" si="566"/>
        <v>0</v>
      </c>
      <c r="S695" s="96">
        <f t="shared" ref="S695:S711" si="567">SUM(P695:R695)</f>
        <v>0</v>
      </c>
    </row>
    <row r="696" spans="1:19" hidden="1" x14ac:dyDescent="0.25">
      <c r="A696" s="40"/>
      <c r="B696" s="16">
        <v>522110</v>
      </c>
      <c r="C696" s="17" t="s">
        <v>510</v>
      </c>
      <c r="D696" s="85">
        <f>SUM(D697)</f>
        <v>0</v>
      </c>
      <c r="E696" s="104">
        <f t="shared" si="565"/>
        <v>0</v>
      </c>
      <c r="F696" s="20">
        <f t="shared" si="565"/>
        <v>0</v>
      </c>
      <c r="G696" s="20">
        <f t="shared" si="565"/>
        <v>0</v>
      </c>
      <c r="H696" s="20">
        <f t="shared" si="565"/>
        <v>0</v>
      </c>
      <c r="I696" s="20">
        <f t="shared" si="565"/>
        <v>0</v>
      </c>
      <c r="J696" s="20">
        <f t="shared" si="565"/>
        <v>0</v>
      </c>
      <c r="K696" s="20">
        <f t="shared" si="565"/>
        <v>0</v>
      </c>
      <c r="L696" s="20">
        <f t="shared" si="565"/>
        <v>0</v>
      </c>
      <c r="M696" s="20">
        <f t="shared" si="565"/>
        <v>0</v>
      </c>
      <c r="N696" s="20">
        <f t="shared" si="565"/>
        <v>0</v>
      </c>
      <c r="O696" s="105">
        <f t="shared" si="565"/>
        <v>0</v>
      </c>
      <c r="P696" s="96">
        <f t="shared" si="527"/>
        <v>0</v>
      </c>
      <c r="Q696" s="20">
        <f t="shared" si="566"/>
        <v>0</v>
      </c>
      <c r="R696" s="20">
        <f t="shared" si="566"/>
        <v>0</v>
      </c>
      <c r="S696" s="96">
        <f t="shared" si="567"/>
        <v>0</v>
      </c>
    </row>
    <row r="697" spans="1:19" s="119" customFormat="1" ht="38.25" hidden="1" x14ac:dyDescent="0.25">
      <c r="A697" s="40"/>
      <c r="B697" s="16">
        <v>522111</v>
      </c>
      <c r="C697" s="17" t="s">
        <v>649</v>
      </c>
      <c r="D697" s="106"/>
      <c r="E697" s="138"/>
      <c r="F697" s="139"/>
      <c r="G697" s="139"/>
      <c r="H697" s="139"/>
      <c r="I697" s="139"/>
      <c r="J697" s="139"/>
      <c r="K697" s="139"/>
      <c r="L697" s="139"/>
      <c r="M697" s="139"/>
      <c r="N697" s="139"/>
      <c r="O697" s="140"/>
      <c r="P697" s="96">
        <f t="shared" si="527"/>
        <v>0</v>
      </c>
      <c r="Q697" s="141"/>
      <c r="R697" s="140"/>
      <c r="S697" s="96">
        <f t="shared" si="567"/>
        <v>0</v>
      </c>
    </row>
    <row r="698" spans="1:19" s="119" customFormat="1" ht="25.5" hidden="1" x14ac:dyDescent="0.25">
      <c r="A698" s="162"/>
      <c r="B698" s="208">
        <v>523000</v>
      </c>
      <c r="C698" s="192" t="s">
        <v>511</v>
      </c>
      <c r="D698" s="189">
        <f>SUM(D699)</f>
        <v>0</v>
      </c>
      <c r="E698" s="120">
        <f t="shared" ref="E698:O700" si="568">SUM(E699)</f>
        <v>0</v>
      </c>
      <c r="F698" s="118">
        <f t="shared" si="568"/>
        <v>0</v>
      </c>
      <c r="G698" s="118">
        <f t="shared" si="568"/>
        <v>0</v>
      </c>
      <c r="H698" s="118">
        <f t="shared" si="568"/>
        <v>0</v>
      </c>
      <c r="I698" s="118">
        <f t="shared" si="568"/>
        <v>0</v>
      </c>
      <c r="J698" s="118">
        <f t="shared" si="568"/>
        <v>0</v>
      </c>
      <c r="K698" s="118">
        <f t="shared" si="568"/>
        <v>0</v>
      </c>
      <c r="L698" s="118">
        <f t="shared" si="568"/>
        <v>0</v>
      </c>
      <c r="M698" s="118">
        <f t="shared" si="568"/>
        <v>0</v>
      </c>
      <c r="N698" s="118">
        <f t="shared" si="568"/>
        <v>0</v>
      </c>
      <c r="O698" s="121">
        <f t="shared" si="568"/>
        <v>0</v>
      </c>
      <c r="P698" s="96">
        <f t="shared" si="527"/>
        <v>0</v>
      </c>
      <c r="Q698" s="118">
        <f t="shared" ref="Q698:R700" si="569">SUM(Q699)</f>
        <v>0</v>
      </c>
      <c r="R698" s="118">
        <f t="shared" si="569"/>
        <v>0</v>
      </c>
      <c r="S698" s="96">
        <f t="shared" si="567"/>
        <v>0</v>
      </c>
    </row>
    <row r="699" spans="1:19" hidden="1" x14ac:dyDescent="0.25">
      <c r="A699" s="162"/>
      <c r="B699" s="209">
        <v>523100</v>
      </c>
      <c r="C699" s="193" t="s">
        <v>512</v>
      </c>
      <c r="D699" s="189">
        <f>SUM(D700)</f>
        <v>0</v>
      </c>
      <c r="E699" s="120">
        <f t="shared" si="568"/>
        <v>0</v>
      </c>
      <c r="F699" s="118">
        <f t="shared" si="568"/>
        <v>0</v>
      </c>
      <c r="G699" s="118">
        <f t="shared" si="568"/>
        <v>0</v>
      </c>
      <c r="H699" s="118">
        <f t="shared" si="568"/>
        <v>0</v>
      </c>
      <c r="I699" s="118">
        <f t="shared" si="568"/>
        <v>0</v>
      </c>
      <c r="J699" s="118">
        <f t="shared" si="568"/>
        <v>0</v>
      </c>
      <c r="K699" s="118">
        <f t="shared" si="568"/>
        <v>0</v>
      </c>
      <c r="L699" s="118">
        <f t="shared" si="568"/>
        <v>0</v>
      </c>
      <c r="M699" s="118">
        <f t="shared" si="568"/>
        <v>0</v>
      </c>
      <c r="N699" s="118">
        <f t="shared" si="568"/>
        <v>0</v>
      </c>
      <c r="O699" s="121">
        <f t="shared" si="568"/>
        <v>0</v>
      </c>
      <c r="P699" s="96">
        <f t="shared" si="527"/>
        <v>0</v>
      </c>
      <c r="Q699" s="118">
        <f t="shared" si="569"/>
        <v>0</v>
      </c>
      <c r="R699" s="118">
        <f t="shared" si="569"/>
        <v>0</v>
      </c>
      <c r="S699" s="96">
        <f t="shared" si="567"/>
        <v>0</v>
      </c>
    </row>
    <row r="700" spans="1:19" hidden="1" x14ac:dyDescent="0.25">
      <c r="A700" s="161"/>
      <c r="B700" s="210">
        <v>523110</v>
      </c>
      <c r="C700" s="194" t="s">
        <v>512</v>
      </c>
      <c r="D700" s="190">
        <f>SUM(D701)</f>
        <v>0</v>
      </c>
      <c r="E700" s="104">
        <f t="shared" si="568"/>
        <v>0</v>
      </c>
      <c r="F700" s="20">
        <f t="shared" si="568"/>
        <v>0</v>
      </c>
      <c r="G700" s="20">
        <f t="shared" si="568"/>
        <v>0</v>
      </c>
      <c r="H700" s="20">
        <f t="shared" si="568"/>
        <v>0</v>
      </c>
      <c r="I700" s="20">
        <f t="shared" si="568"/>
        <v>0</v>
      </c>
      <c r="J700" s="20">
        <f t="shared" si="568"/>
        <v>0</v>
      </c>
      <c r="K700" s="20">
        <f t="shared" si="568"/>
        <v>0</v>
      </c>
      <c r="L700" s="20">
        <f t="shared" si="568"/>
        <v>0</v>
      </c>
      <c r="M700" s="20">
        <f t="shared" si="568"/>
        <v>0</v>
      </c>
      <c r="N700" s="20">
        <f t="shared" si="568"/>
        <v>0</v>
      </c>
      <c r="O700" s="105">
        <f t="shared" si="568"/>
        <v>0</v>
      </c>
      <c r="P700" s="96">
        <f t="shared" si="527"/>
        <v>0</v>
      </c>
      <c r="Q700" s="20">
        <f t="shared" si="569"/>
        <v>0</v>
      </c>
      <c r="R700" s="20">
        <f t="shared" si="569"/>
        <v>0</v>
      </c>
      <c r="S700" s="96">
        <f t="shared" si="567"/>
        <v>0</v>
      </c>
    </row>
    <row r="701" spans="1:19" s="207" customFormat="1" hidden="1" x14ac:dyDescent="0.25">
      <c r="A701" s="161"/>
      <c r="B701" s="211">
        <v>523111</v>
      </c>
      <c r="C701" s="195" t="s">
        <v>512</v>
      </c>
      <c r="D701" s="187"/>
      <c r="E701" s="138"/>
      <c r="F701" s="139"/>
      <c r="G701" s="139"/>
      <c r="H701" s="139"/>
      <c r="I701" s="139"/>
      <c r="J701" s="139"/>
      <c r="K701" s="139"/>
      <c r="L701" s="139"/>
      <c r="M701" s="139"/>
      <c r="N701" s="139"/>
      <c r="O701" s="197"/>
      <c r="P701" s="199">
        <f t="shared" si="527"/>
        <v>0</v>
      </c>
      <c r="Q701" s="200"/>
      <c r="R701" s="197"/>
      <c r="S701" s="196">
        <f t="shared" si="567"/>
        <v>0</v>
      </c>
    </row>
    <row r="702" spans="1:19" s="207" customFormat="1" hidden="1" x14ac:dyDescent="0.25">
      <c r="A702" s="213"/>
      <c r="B702" s="212">
        <v>541000</v>
      </c>
      <c r="C702" s="202" t="s">
        <v>638</v>
      </c>
      <c r="D702" s="203">
        <f>D703</f>
        <v>0</v>
      </c>
      <c r="E702" s="206">
        <f t="shared" ref="E702:O703" si="570">E703</f>
        <v>0</v>
      </c>
      <c r="F702" s="204">
        <f t="shared" si="570"/>
        <v>0</v>
      </c>
      <c r="G702" s="204">
        <f t="shared" si="570"/>
        <v>0</v>
      </c>
      <c r="H702" s="204">
        <f t="shared" si="570"/>
        <v>0</v>
      </c>
      <c r="I702" s="204">
        <f t="shared" si="570"/>
        <v>0</v>
      </c>
      <c r="J702" s="204">
        <f t="shared" si="570"/>
        <v>0</v>
      </c>
      <c r="K702" s="204">
        <f t="shared" si="570"/>
        <v>0</v>
      </c>
      <c r="L702" s="204">
        <f t="shared" si="570"/>
        <v>0</v>
      </c>
      <c r="M702" s="204">
        <f t="shared" si="570"/>
        <v>0</v>
      </c>
      <c r="N702" s="204">
        <f t="shared" si="570"/>
        <v>0</v>
      </c>
      <c r="O702" s="205">
        <f t="shared" si="570"/>
        <v>0</v>
      </c>
      <c r="P702" s="199">
        <f t="shared" si="527"/>
        <v>0</v>
      </c>
      <c r="Q702" s="204">
        <f t="shared" ref="Q702:R703" si="571">Q703</f>
        <v>0</v>
      </c>
      <c r="R702" s="204">
        <f t="shared" si="571"/>
        <v>0</v>
      </c>
      <c r="S702" s="196">
        <f t="shared" si="567"/>
        <v>0</v>
      </c>
    </row>
    <row r="703" spans="1:19" hidden="1" x14ac:dyDescent="0.25">
      <c r="A703" s="213"/>
      <c r="B703" s="212">
        <v>541100</v>
      </c>
      <c r="C703" s="202" t="s">
        <v>639</v>
      </c>
      <c r="D703" s="203">
        <f>D704</f>
        <v>0</v>
      </c>
      <c r="E703" s="206">
        <f t="shared" si="570"/>
        <v>0</v>
      </c>
      <c r="F703" s="204">
        <f t="shared" si="570"/>
        <v>0</v>
      </c>
      <c r="G703" s="204">
        <f t="shared" si="570"/>
        <v>0</v>
      </c>
      <c r="H703" s="204">
        <f t="shared" si="570"/>
        <v>0</v>
      </c>
      <c r="I703" s="204">
        <f t="shared" si="570"/>
        <v>0</v>
      </c>
      <c r="J703" s="204">
        <f t="shared" si="570"/>
        <v>0</v>
      </c>
      <c r="K703" s="204">
        <f t="shared" si="570"/>
        <v>0</v>
      </c>
      <c r="L703" s="204">
        <f t="shared" si="570"/>
        <v>0</v>
      </c>
      <c r="M703" s="204">
        <f t="shared" si="570"/>
        <v>0</v>
      </c>
      <c r="N703" s="204">
        <f t="shared" si="570"/>
        <v>0</v>
      </c>
      <c r="O703" s="205">
        <f t="shared" si="570"/>
        <v>0</v>
      </c>
      <c r="P703" s="199">
        <f t="shared" si="527"/>
        <v>0</v>
      </c>
      <c r="Q703" s="204">
        <f t="shared" si="571"/>
        <v>0</v>
      </c>
      <c r="R703" s="204">
        <f t="shared" si="571"/>
        <v>0</v>
      </c>
      <c r="S703" s="196">
        <f t="shared" si="567"/>
        <v>0</v>
      </c>
    </row>
    <row r="704" spans="1:19" hidden="1" x14ac:dyDescent="0.25">
      <c r="A704" s="161"/>
      <c r="B704" s="210">
        <v>541110</v>
      </c>
      <c r="C704" s="194" t="s">
        <v>640</v>
      </c>
      <c r="D704" s="85">
        <f>SUM(D705:D709)</f>
        <v>0</v>
      </c>
      <c r="E704" s="104">
        <f t="shared" ref="E704:O704" si="572">SUM(E705:E709)</f>
        <v>0</v>
      </c>
      <c r="F704" s="20">
        <f t="shared" si="572"/>
        <v>0</v>
      </c>
      <c r="G704" s="20">
        <f t="shared" si="572"/>
        <v>0</v>
      </c>
      <c r="H704" s="20">
        <f t="shared" si="572"/>
        <v>0</v>
      </c>
      <c r="I704" s="20">
        <f t="shared" si="572"/>
        <v>0</v>
      </c>
      <c r="J704" s="20">
        <f t="shared" si="572"/>
        <v>0</v>
      </c>
      <c r="K704" s="20">
        <f t="shared" si="572"/>
        <v>0</v>
      </c>
      <c r="L704" s="20">
        <f t="shared" si="572"/>
        <v>0</v>
      </c>
      <c r="M704" s="20">
        <f t="shared" si="572"/>
        <v>0</v>
      </c>
      <c r="N704" s="20">
        <f t="shared" si="572"/>
        <v>0</v>
      </c>
      <c r="O704" s="105">
        <f t="shared" si="572"/>
        <v>0</v>
      </c>
      <c r="P704" s="199">
        <f t="shared" si="527"/>
        <v>0</v>
      </c>
      <c r="Q704" s="20">
        <f>SUM(Q705:Q709)</f>
        <v>0</v>
      </c>
      <c r="R704" s="20">
        <f t="shared" ref="R704" si="573">SUM(R705:R709)</f>
        <v>0</v>
      </c>
      <c r="S704" s="196">
        <f t="shared" si="567"/>
        <v>0</v>
      </c>
    </row>
    <row r="705" spans="1:19" ht="38.25" hidden="1" x14ac:dyDescent="0.25">
      <c r="A705" s="161"/>
      <c r="B705" s="210">
        <v>541111</v>
      </c>
      <c r="C705" s="194" t="s">
        <v>645</v>
      </c>
      <c r="D705" s="106"/>
      <c r="E705" s="107"/>
      <c r="F705" s="108"/>
      <c r="G705" s="108"/>
      <c r="H705" s="108"/>
      <c r="I705" s="108"/>
      <c r="J705" s="108"/>
      <c r="K705" s="108"/>
      <c r="L705" s="108"/>
      <c r="M705" s="108"/>
      <c r="N705" s="108"/>
      <c r="O705" s="198"/>
      <c r="P705" s="199">
        <f t="shared" si="527"/>
        <v>0</v>
      </c>
      <c r="Q705" s="201"/>
      <c r="R705" s="198"/>
      <c r="S705" s="196">
        <f t="shared" si="567"/>
        <v>0</v>
      </c>
    </row>
    <row r="706" spans="1:19" hidden="1" x14ac:dyDescent="0.25">
      <c r="A706" s="161"/>
      <c r="B706" s="210">
        <v>541112</v>
      </c>
      <c r="C706" s="194" t="s">
        <v>641</v>
      </c>
      <c r="D706" s="106"/>
      <c r="E706" s="107"/>
      <c r="F706" s="108"/>
      <c r="G706" s="108"/>
      <c r="H706" s="108"/>
      <c r="I706" s="108"/>
      <c r="J706" s="108"/>
      <c r="K706" s="108"/>
      <c r="L706" s="108"/>
      <c r="M706" s="108"/>
      <c r="N706" s="108"/>
      <c r="O706" s="198"/>
      <c r="P706" s="199">
        <f t="shared" si="527"/>
        <v>0</v>
      </c>
      <c r="Q706" s="201"/>
      <c r="R706" s="198"/>
      <c r="S706" s="196">
        <f t="shared" si="567"/>
        <v>0</v>
      </c>
    </row>
    <row r="707" spans="1:19" ht="25.5" hidden="1" x14ac:dyDescent="0.25">
      <c r="A707" s="161"/>
      <c r="B707" s="210">
        <v>541113</v>
      </c>
      <c r="C707" s="194" t="s">
        <v>642</v>
      </c>
      <c r="D707" s="106"/>
      <c r="E707" s="107"/>
      <c r="F707" s="108"/>
      <c r="G707" s="108"/>
      <c r="H707" s="108"/>
      <c r="I707" s="108"/>
      <c r="J707" s="108"/>
      <c r="K707" s="108"/>
      <c r="L707" s="108"/>
      <c r="M707" s="108"/>
      <c r="N707" s="108"/>
      <c r="O707" s="198"/>
      <c r="P707" s="199">
        <f t="shared" si="527"/>
        <v>0</v>
      </c>
      <c r="Q707" s="201"/>
      <c r="R707" s="198"/>
      <c r="S707" s="196">
        <f t="shared" si="567"/>
        <v>0</v>
      </c>
    </row>
    <row r="708" spans="1:19" ht="25.5" hidden="1" x14ac:dyDescent="0.25">
      <c r="A708" s="161"/>
      <c r="B708" s="210">
        <v>541114</v>
      </c>
      <c r="C708" s="194" t="s">
        <v>643</v>
      </c>
      <c r="D708" s="106"/>
      <c r="E708" s="107"/>
      <c r="F708" s="108"/>
      <c r="G708" s="108"/>
      <c r="H708" s="108"/>
      <c r="I708" s="108"/>
      <c r="J708" s="108"/>
      <c r="K708" s="108"/>
      <c r="L708" s="108"/>
      <c r="M708" s="108"/>
      <c r="N708" s="108"/>
      <c r="O708" s="198"/>
      <c r="P708" s="199">
        <f t="shared" si="527"/>
        <v>0</v>
      </c>
      <c r="Q708" s="201"/>
      <c r="R708" s="198"/>
      <c r="S708" s="196">
        <f t="shared" si="567"/>
        <v>0</v>
      </c>
    </row>
    <row r="709" spans="1:19" ht="26.25" hidden="1" thickBot="1" x14ac:dyDescent="0.3">
      <c r="A709" s="161"/>
      <c r="B709" s="210">
        <v>541115</v>
      </c>
      <c r="C709" s="194" t="s">
        <v>644</v>
      </c>
      <c r="D709" s="106"/>
      <c r="E709" s="107"/>
      <c r="F709" s="108"/>
      <c r="G709" s="108"/>
      <c r="H709" s="108"/>
      <c r="I709" s="108"/>
      <c r="J709" s="108"/>
      <c r="K709" s="108"/>
      <c r="L709" s="108"/>
      <c r="M709" s="108"/>
      <c r="N709" s="108"/>
      <c r="O709" s="198"/>
      <c r="P709" s="199">
        <f t="shared" si="527"/>
        <v>0</v>
      </c>
      <c r="Q709" s="201"/>
      <c r="R709" s="198"/>
      <c r="S709" s="196">
        <f t="shared" si="567"/>
        <v>0</v>
      </c>
    </row>
    <row r="710" spans="1:19" ht="16.5" hidden="1" thickBot="1" x14ac:dyDescent="0.3">
      <c r="A710" s="214"/>
      <c r="B710" s="215"/>
      <c r="C710" s="135" t="s">
        <v>18</v>
      </c>
      <c r="D710" s="97">
        <f t="shared" ref="D710:O710" si="574">D593+D632+D694+D698+D677+D672+D702</f>
        <v>0</v>
      </c>
      <c r="E710" s="98">
        <f t="shared" si="574"/>
        <v>0</v>
      </c>
      <c r="F710" s="99">
        <f t="shared" si="574"/>
        <v>0</v>
      </c>
      <c r="G710" s="99">
        <f t="shared" si="574"/>
        <v>0</v>
      </c>
      <c r="H710" s="99">
        <f t="shared" si="574"/>
        <v>0</v>
      </c>
      <c r="I710" s="99">
        <f t="shared" si="574"/>
        <v>0</v>
      </c>
      <c r="J710" s="99">
        <f t="shared" si="574"/>
        <v>0</v>
      </c>
      <c r="K710" s="99">
        <f t="shared" si="574"/>
        <v>0</v>
      </c>
      <c r="L710" s="99">
        <f t="shared" si="574"/>
        <v>0</v>
      </c>
      <c r="M710" s="99">
        <f t="shared" si="574"/>
        <v>0</v>
      </c>
      <c r="N710" s="99">
        <f t="shared" si="574"/>
        <v>0</v>
      </c>
      <c r="O710" s="100">
        <f t="shared" si="574"/>
        <v>0</v>
      </c>
      <c r="P710" s="97">
        <f t="shared" si="527"/>
        <v>0</v>
      </c>
      <c r="Q710" s="99">
        <f>Q593+Q632+Q694+Q698+Q677+Q672+Q702</f>
        <v>0</v>
      </c>
      <c r="R710" s="99">
        <f>R593+R632+R694+R698+R677+R672+R702</f>
        <v>0</v>
      </c>
      <c r="S710" s="97">
        <f t="shared" si="567"/>
        <v>0</v>
      </c>
    </row>
    <row r="711" spans="1:19" ht="15" customHeight="1" thickBot="1" x14ac:dyDescent="0.3">
      <c r="A711" s="188"/>
      <c r="B711" s="217"/>
      <c r="C711" s="216" t="s">
        <v>18</v>
      </c>
      <c r="D711" s="191">
        <f t="shared" ref="D711:O711" si="575">D592+D710</f>
        <v>37551144</v>
      </c>
      <c r="E711" s="98">
        <f t="shared" si="575"/>
        <v>0</v>
      </c>
      <c r="F711" s="99">
        <f t="shared" si="575"/>
        <v>0</v>
      </c>
      <c r="G711" s="99">
        <f t="shared" si="575"/>
        <v>0</v>
      </c>
      <c r="H711" s="99">
        <f t="shared" si="575"/>
        <v>0</v>
      </c>
      <c r="I711" s="99">
        <f t="shared" si="575"/>
        <v>0</v>
      </c>
      <c r="J711" s="99">
        <f t="shared" si="575"/>
        <v>0</v>
      </c>
      <c r="K711" s="99">
        <f t="shared" si="575"/>
        <v>0</v>
      </c>
      <c r="L711" s="99">
        <f t="shared" si="575"/>
        <v>0</v>
      </c>
      <c r="M711" s="99">
        <f t="shared" si="575"/>
        <v>0</v>
      </c>
      <c r="N711" s="99">
        <f t="shared" si="575"/>
        <v>0</v>
      </c>
      <c r="O711" s="100">
        <f t="shared" si="575"/>
        <v>0</v>
      </c>
      <c r="P711" s="136">
        <f t="shared" si="527"/>
        <v>0</v>
      </c>
      <c r="Q711" s="137">
        <f>Q592+Q710</f>
        <v>0</v>
      </c>
      <c r="R711" s="137">
        <f>R592+R710</f>
        <v>0</v>
      </c>
      <c r="S711" s="136">
        <f t="shared" si="567"/>
        <v>0</v>
      </c>
    </row>
    <row r="712" spans="1:19" ht="27" customHeight="1" thickBot="1" x14ac:dyDescent="0.3"/>
    <row r="713" spans="1:19" ht="52.5" customHeight="1" x14ac:dyDescent="0.25">
      <c r="A713" s="382" t="s">
        <v>476</v>
      </c>
      <c r="B713" s="384"/>
      <c r="C713" s="384"/>
      <c r="D713" s="384"/>
      <c r="E713" s="384"/>
      <c r="F713" s="384"/>
      <c r="G713" s="384"/>
      <c r="H713" s="384"/>
      <c r="I713" s="384"/>
      <c r="J713" s="384"/>
      <c r="K713" s="384"/>
      <c r="L713" s="384"/>
      <c r="M713" s="384"/>
      <c r="N713" s="384"/>
      <c r="O713" s="384" t="s">
        <v>865</v>
      </c>
      <c r="P713" s="384" t="s">
        <v>780</v>
      </c>
      <c r="Q713" s="384" t="s">
        <v>813</v>
      </c>
      <c r="R713" s="384" t="s">
        <v>866</v>
      </c>
      <c r="S713" s="387" t="s">
        <v>864</v>
      </c>
    </row>
    <row r="714" spans="1:19" ht="16.5" thickBot="1" x14ac:dyDescent="0.3">
      <c r="A714" s="392" t="s">
        <v>477</v>
      </c>
      <c r="B714" s="393"/>
      <c r="C714" s="393"/>
      <c r="D714" s="393" t="s">
        <v>40</v>
      </c>
      <c r="E714" s="393"/>
      <c r="F714" s="393"/>
      <c r="G714" s="393"/>
      <c r="H714" s="393"/>
      <c r="I714" s="393"/>
      <c r="J714" s="393"/>
      <c r="K714" s="393"/>
      <c r="L714" s="393"/>
      <c r="M714" s="393"/>
      <c r="N714" s="393"/>
      <c r="O714" s="386"/>
      <c r="P714" s="386"/>
      <c r="Q714" s="386"/>
      <c r="R714" s="386"/>
      <c r="S714" s="388"/>
    </row>
    <row r="715" spans="1:19" x14ac:dyDescent="0.25">
      <c r="A715" s="394" t="s">
        <v>478</v>
      </c>
      <c r="B715" s="395"/>
      <c r="C715" s="395"/>
      <c r="D715" s="396" t="s">
        <v>479</v>
      </c>
      <c r="E715" s="396"/>
      <c r="F715" s="396"/>
      <c r="G715" s="396"/>
      <c r="H715" s="396"/>
      <c r="I715" s="396"/>
      <c r="J715" s="396"/>
      <c r="K715" s="396"/>
      <c r="L715" s="396"/>
      <c r="M715" s="396"/>
      <c r="N715" s="396"/>
      <c r="O715" s="101">
        <v>21800000</v>
      </c>
      <c r="P715" s="101">
        <f>SUM(E711)</f>
        <v>0</v>
      </c>
      <c r="Q715" s="101">
        <f>SUM(Q711)</f>
        <v>0</v>
      </c>
      <c r="R715" s="101">
        <f>SUM(R711)</f>
        <v>0</v>
      </c>
      <c r="S715" s="103">
        <f>SUM(P715:R715)</f>
        <v>0</v>
      </c>
    </row>
    <row r="716" spans="1:19" x14ac:dyDescent="0.25">
      <c r="A716" s="389" t="s">
        <v>480</v>
      </c>
      <c r="B716" s="390"/>
      <c r="C716" s="390"/>
      <c r="D716" s="391" t="s">
        <v>539</v>
      </c>
      <c r="E716" s="391"/>
      <c r="F716" s="391"/>
      <c r="G716" s="391"/>
      <c r="H716" s="391"/>
      <c r="I716" s="391"/>
      <c r="J716" s="391"/>
      <c r="K716" s="391"/>
      <c r="L716" s="391"/>
      <c r="M716" s="391"/>
      <c r="N716" s="391"/>
      <c r="O716" s="102"/>
      <c r="P716" s="102">
        <f>SUM(F711)</f>
        <v>0</v>
      </c>
      <c r="Q716" s="102"/>
      <c r="R716" s="102"/>
      <c r="S716" s="103">
        <f t="shared" ref="S716:S725" si="576">SUM(P716:R716)</f>
        <v>0</v>
      </c>
    </row>
    <row r="717" spans="1:19" x14ac:dyDescent="0.25">
      <c r="A717" s="389" t="s">
        <v>481</v>
      </c>
      <c r="B717" s="390"/>
      <c r="C717" s="390"/>
      <c r="D717" s="391" t="s">
        <v>482</v>
      </c>
      <c r="E717" s="391"/>
      <c r="F717" s="391"/>
      <c r="G717" s="391"/>
      <c r="H717" s="391"/>
      <c r="I717" s="391"/>
      <c r="J717" s="391"/>
      <c r="K717" s="391"/>
      <c r="L717" s="391"/>
      <c r="M717" s="391"/>
      <c r="N717" s="391"/>
      <c r="O717" s="102"/>
      <c r="P717" s="102">
        <f>SUM(G711)</f>
        <v>0</v>
      </c>
      <c r="Q717" s="102"/>
      <c r="R717" s="102"/>
      <c r="S717" s="103">
        <f t="shared" si="576"/>
        <v>0</v>
      </c>
    </row>
    <row r="718" spans="1:19" x14ac:dyDescent="0.25">
      <c r="A718" s="389" t="s">
        <v>483</v>
      </c>
      <c r="B718" s="390"/>
      <c r="C718" s="390"/>
      <c r="D718" s="391" t="s">
        <v>484</v>
      </c>
      <c r="E718" s="391"/>
      <c r="F718" s="391"/>
      <c r="G718" s="391"/>
      <c r="H718" s="391"/>
      <c r="I718" s="391"/>
      <c r="J718" s="391"/>
      <c r="K718" s="391"/>
      <c r="L718" s="391"/>
      <c r="M718" s="391"/>
      <c r="N718" s="391"/>
      <c r="O718" s="102"/>
      <c r="P718" s="102">
        <f>SUM(H711)</f>
        <v>0</v>
      </c>
      <c r="Q718" s="102"/>
      <c r="R718" s="102"/>
      <c r="S718" s="103">
        <f t="shared" si="576"/>
        <v>0</v>
      </c>
    </row>
    <row r="719" spans="1:19" ht="32.25" customHeight="1" x14ac:dyDescent="0.25">
      <c r="A719" s="389" t="s">
        <v>485</v>
      </c>
      <c r="B719" s="390"/>
      <c r="C719" s="390"/>
      <c r="D719" s="448" t="s">
        <v>846</v>
      </c>
      <c r="E719" s="448"/>
      <c r="F719" s="448"/>
      <c r="G719" s="448"/>
      <c r="H719" s="448"/>
      <c r="I719" s="448"/>
      <c r="J719" s="448"/>
      <c r="K719" s="448"/>
      <c r="L719" s="448"/>
      <c r="M719" s="448"/>
      <c r="N719" s="448"/>
      <c r="O719" s="102">
        <v>15751144</v>
      </c>
      <c r="P719" s="102">
        <f>SUM(I711)</f>
        <v>0</v>
      </c>
      <c r="Q719" s="102"/>
      <c r="R719" s="102"/>
      <c r="S719" s="103">
        <f t="shared" si="576"/>
        <v>0</v>
      </c>
    </row>
    <row r="720" spans="1:19" x14ac:dyDescent="0.25">
      <c r="A720" s="389" t="s">
        <v>486</v>
      </c>
      <c r="B720" s="390"/>
      <c r="C720" s="390"/>
      <c r="D720" s="391" t="s">
        <v>541</v>
      </c>
      <c r="E720" s="391"/>
      <c r="F720" s="391"/>
      <c r="G720" s="391"/>
      <c r="H720" s="391"/>
      <c r="I720" s="391"/>
      <c r="J720" s="391"/>
      <c r="K720" s="391"/>
      <c r="L720" s="391"/>
      <c r="M720" s="391"/>
      <c r="N720" s="391"/>
      <c r="O720" s="102"/>
      <c r="P720" s="102">
        <f>SUM(J711)</f>
        <v>0</v>
      </c>
      <c r="Q720" s="102"/>
      <c r="R720" s="102"/>
      <c r="S720" s="103">
        <f t="shared" si="576"/>
        <v>0</v>
      </c>
    </row>
    <row r="721" spans="1:19" x14ac:dyDescent="0.25">
      <c r="A721" s="389" t="s">
        <v>487</v>
      </c>
      <c r="B721" s="390"/>
      <c r="C721" s="390"/>
      <c r="D721" s="391" t="s">
        <v>492</v>
      </c>
      <c r="E721" s="391"/>
      <c r="F721" s="391"/>
      <c r="G721" s="391"/>
      <c r="H721" s="391"/>
      <c r="I721" s="391"/>
      <c r="J721" s="391"/>
      <c r="K721" s="391"/>
      <c r="L721" s="391"/>
      <c r="M721" s="391"/>
      <c r="N721" s="391"/>
      <c r="O721" s="102"/>
      <c r="P721" s="102">
        <f>SUM(K711)</f>
        <v>0</v>
      </c>
      <c r="Q721" s="102"/>
      <c r="R721" s="102"/>
      <c r="S721" s="103">
        <f t="shared" si="576"/>
        <v>0</v>
      </c>
    </row>
    <row r="722" spans="1:19" x14ac:dyDescent="0.25">
      <c r="A722" s="389" t="s">
        <v>488</v>
      </c>
      <c r="B722" s="390"/>
      <c r="C722" s="390"/>
      <c r="D722" s="391" t="s">
        <v>493</v>
      </c>
      <c r="E722" s="391"/>
      <c r="F722" s="391"/>
      <c r="G722" s="391"/>
      <c r="H722" s="391"/>
      <c r="I722" s="391"/>
      <c r="J722" s="391"/>
      <c r="K722" s="391"/>
      <c r="L722" s="391"/>
      <c r="M722" s="391"/>
      <c r="N722" s="391"/>
      <c r="O722" s="102"/>
      <c r="P722" s="102">
        <f>SUM(L711)</f>
        <v>0</v>
      </c>
      <c r="Q722" s="102"/>
      <c r="R722" s="102"/>
      <c r="S722" s="103">
        <f t="shared" si="576"/>
        <v>0</v>
      </c>
    </row>
    <row r="723" spans="1:19" x14ac:dyDescent="0.25">
      <c r="A723" s="389" t="s">
        <v>489</v>
      </c>
      <c r="B723" s="390"/>
      <c r="C723" s="390"/>
      <c r="D723" s="391" t="s">
        <v>494</v>
      </c>
      <c r="E723" s="391"/>
      <c r="F723" s="391"/>
      <c r="G723" s="391"/>
      <c r="H723" s="391"/>
      <c r="I723" s="391"/>
      <c r="J723" s="391"/>
      <c r="K723" s="391"/>
      <c r="L723" s="391"/>
      <c r="M723" s="391"/>
      <c r="N723" s="391"/>
      <c r="O723" s="102"/>
      <c r="P723" s="102">
        <f>SUM(M711)</f>
        <v>0</v>
      </c>
      <c r="Q723" s="102"/>
      <c r="R723" s="102"/>
      <c r="S723" s="103">
        <f t="shared" si="576"/>
        <v>0</v>
      </c>
    </row>
    <row r="724" spans="1:19" x14ac:dyDescent="0.25">
      <c r="A724" s="389" t="s">
        <v>490</v>
      </c>
      <c r="B724" s="390"/>
      <c r="C724" s="390"/>
      <c r="D724" s="391" t="s">
        <v>495</v>
      </c>
      <c r="E724" s="391"/>
      <c r="F724" s="391"/>
      <c r="G724" s="391"/>
      <c r="H724" s="391"/>
      <c r="I724" s="391"/>
      <c r="J724" s="391"/>
      <c r="K724" s="391"/>
      <c r="L724" s="391"/>
      <c r="M724" s="391"/>
      <c r="N724" s="391"/>
      <c r="O724" s="102"/>
      <c r="P724" s="102">
        <f>SUM(N711)</f>
        <v>0</v>
      </c>
      <c r="Q724" s="102"/>
      <c r="R724" s="102"/>
      <c r="S724" s="103">
        <f t="shared" si="576"/>
        <v>0</v>
      </c>
    </row>
    <row r="725" spans="1:19" x14ac:dyDescent="0.25">
      <c r="A725" s="389" t="s">
        <v>491</v>
      </c>
      <c r="B725" s="390"/>
      <c r="C725" s="390"/>
      <c r="D725" s="391" t="s">
        <v>496</v>
      </c>
      <c r="E725" s="391"/>
      <c r="F725" s="391"/>
      <c r="G725" s="391"/>
      <c r="H725" s="391"/>
      <c r="I725" s="391"/>
      <c r="J725" s="391"/>
      <c r="K725" s="391"/>
      <c r="L725" s="391"/>
      <c r="M725" s="391"/>
      <c r="N725" s="391"/>
      <c r="O725" s="102"/>
      <c r="P725" s="102">
        <f>SUM(O711)</f>
        <v>0</v>
      </c>
      <c r="Q725" s="3"/>
      <c r="R725" s="3"/>
      <c r="S725" s="103">
        <f t="shared" si="576"/>
        <v>0</v>
      </c>
    </row>
    <row r="726" spans="1:19" ht="16.5" thickBot="1" x14ac:dyDescent="0.3">
      <c r="A726" s="379" t="s">
        <v>18</v>
      </c>
      <c r="B726" s="380"/>
      <c r="C726" s="380"/>
      <c r="D726" s="380"/>
      <c r="E726" s="380"/>
      <c r="F726" s="380"/>
      <c r="G726" s="380"/>
      <c r="H726" s="380"/>
      <c r="I726" s="380"/>
      <c r="J726" s="380"/>
      <c r="K726" s="380"/>
      <c r="L726" s="380"/>
      <c r="M726" s="380"/>
      <c r="N726" s="381"/>
      <c r="O726" s="160">
        <f>SUM(O715:O725)</f>
        <v>37551144</v>
      </c>
      <c r="P726" s="160">
        <f>SUM(P715:P725)</f>
        <v>0</v>
      </c>
      <c r="Q726" s="160">
        <f t="shared" ref="Q726:S726" si="577">SUM(Q715:Q725)</f>
        <v>0</v>
      </c>
      <c r="R726" s="160">
        <f t="shared" si="577"/>
        <v>0</v>
      </c>
      <c r="S726" s="160">
        <f t="shared" si="577"/>
        <v>0</v>
      </c>
    </row>
    <row r="727" spans="1:19" ht="34.5" customHeight="1" thickBot="1" x14ac:dyDescent="0.3"/>
    <row r="728" spans="1:19" ht="32.25" customHeight="1" x14ac:dyDescent="0.25">
      <c r="A728" s="382"/>
      <c r="B728" s="384" t="s">
        <v>542</v>
      </c>
      <c r="C728" s="375"/>
      <c r="D728" s="377" t="s">
        <v>814</v>
      </c>
      <c r="E728" s="372" t="s">
        <v>549</v>
      </c>
      <c r="F728" s="373"/>
      <c r="G728" s="373"/>
      <c r="H728" s="373"/>
      <c r="I728" s="373"/>
      <c r="J728" s="373"/>
      <c r="K728" s="373"/>
      <c r="L728" s="373"/>
      <c r="M728" s="373"/>
      <c r="N728" s="373"/>
      <c r="O728" s="373"/>
      <c r="P728" s="374"/>
      <c r="Q728" s="384" t="s">
        <v>781</v>
      </c>
      <c r="R728" s="375" t="s">
        <v>815</v>
      </c>
      <c r="S728" s="377" t="s">
        <v>812</v>
      </c>
    </row>
    <row r="729" spans="1:19" ht="48" thickBot="1" x14ac:dyDescent="0.3">
      <c r="A729" s="383"/>
      <c r="B729" s="243" t="s">
        <v>39</v>
      </c>
      <c r="C729" s="240" t="s">
        <v>40</v>
      </c>
      <c r="D729" s="378"/>
      <c r="E729" s="242" t="s">
        <v>27</v>
      </c>
      <c r="F729" s="243" t="s">
        <v>28</v>
      </c>
      <c r="G729" s="243" t="s">
        <v>29</v>
      </c>
      <c r="H729" s="243" t="s">
        <v>30</v>
      </c>
      <c r="I729" s="266" t="s">
        <v>776</v>
      </c>
      <c r="J729" s="243" t="s">
        <v>32</v>
      </c>
      <c r="K729" s="243" t="s">
        <v>37</v>
      </c>
      <c r="L729" s="243" t="s">
        <v>36</v>
      </c>
      <c r="M729" s="243" t="s">
        <v>33</v>
      </c>
      <c r="N729" s="243" t="s">
        <v>34</v>
      </c>
      <c r="O729" s="240" t="s">
        <v>35</v>
      </c>
      <c r="P729" s="241" t="s">
        <v>18</v>
      </c>
      <c r="Q729" s="385"/>
      <c r="R729" s="376"/>
      <c r="S729" s="378"/>
    </row>
    <row r="730" spans="1:19" ht="47.25" hidden="1" x14ac:dyDescent="0.25">
      <c r="A730" s="171"/>
      <c r="B730" s="229" t="s">
        <v>676</v>
      </c>
      <c r="C730" s="230" t="s">
        <v>677</v>
      </c>
      <c r="D730" s="166"/>
      <c r="E730" s="166"/>
      <c r="F730" s="166"/>
      <c r="G730" s="166"/>
      <c r="H730" s="166"/>
      <c r="I730" s="166"/>
      <c r="J730" s="166"/>
      <c r="K730" s="166"/>
      <c r="L730" s="166"/>
      <c r="M730" s="166"/>
      <c r="N730" s="166"/>
      <c r="O730" s="166"/>
      <c r="P730" s="167">
        <f>SUM(E730:O730)</f>
        <v>0</v>
      </c>
      <c r="Q730" s="166"/>
      <c r="R730" s="166"/>
      <c r="S730" s="163">
        <f>SUM(P730:R730)</f>
        <v>0</v>
      </c>
    </row>
    <row r="731" spans="1:19" ht="63" hidden="1" x14ac:dyDescent="0.25">
      <c r="A731" s="173"/>
      <c r="B731" s="231" t="s">
        <v>678</v>
      </c>
      <c r="C731" s="232" t="s">
        <v>679</v>
      </c>
      <c r="D731" s="102"/>
      <c r="E731" s="102"/>
      <c r="F731" s="102"/>
      <c r="G731" s="102">
        <f>G711</f>
        <v>0</v>
      </c>
      <c r="H731" s="102"/>
      <c r="I731" s="102"/>
      <c r="J731" s="102"/>
      <c r="K731" s="102"/>
      <c r="L731" s="102"/>
      <c r="M731" s="102"/>
      <c r="N731" s="102"/>
      <c r="O731" s="102"/>
      <c r="P731" s="168">
        <f t="shared" ref="P731:P745" si="578">SUM(E731:O731)</f>
        <v>0</v>
      </c>
      <c r="Q731" s="102"/>
      <c r="R731" s="102"/>
      <c r="S731" s="164">
        <f t="shared" ref="S731:S745" si="579">SUM(P731:R731)</f>
        <v>0</v>
      </c>
    </row>
    <row r="732" spans="1:19" ht="47.25" hidden="1" x14ac:dyDescent="0.25">
      <c r="A732" s="173"/>
      <c r="B732" s="231" t="s">
        <v>680</v>
      </c>
      <c r="C732" s="232" t="s">
        <v>681</v>
      </c>
      <c r="D732" s="102"/>
      <c r="E732" s="102"/>
      <c r="F732" s="102"/>
      <c r="G732" s="102"/>
      <c r="H732" s="102"/>
      <c r="I732" s="102"/>
      <c r="J732" s="102"/>
      <c r="K732" s="102"/>
      <c r="L732" s="102"/>
      <c r="M732" s="102"/>
      <c r="N732" s="102"/>
      <c r="O732" s="102"/>
      <c r="P732" s="168">
        <f t="shared" si="578"/>
        <v>0</v>
      </c>
      <c r="Q732" s="102"/>
      <c r="R732" s="102"/>
      <c r="S732" s="164">
        <f t="shared" si="579"/>
        <v>0</v>
      </c>
    </row>
    <row r="733" spans="1:19" ht="16.5" thickBot="1" x14ac:dyDescent="0.3">
      <c r="A733" s="173"/>
      <c r="B733" s="231" t="s">
        <v>682</v>
      </c>
      <c r="C733" s="232" t="s">
        <v>845</v>
      </c>
      <c r="D733" s="102">
        <f>D711</f>
        <v>37551144</v>
      </c>
      <c r="E733" s="102">
        <f>E711</f>
        <v>0</v>
      </c>
      <c r="F733" s="102"/>
      <c r="G733" s="102"/>
      <c r="H733" s="102"/>
      <c r="I733" s="261">
        <f>SUM(I711)</f>
        <v>0</v>
      </c>
      <c r="J733" s="102"/>
      <c r="K733" s="102"/>
      <c r="L733" s="102"/>
      <c r="M733" s="102"/>
      <c r="N733" s="102"/>
      <c r="O733" s="102"/>
      <c r="P733" s="168">
        <f t="shared" si="578"/>
        <v>0</v>
      </c>
      <c r="Q733" s="102">
        <f>SUM(Q711)</f>
        <v>0</v>
      </c>
      <c r="R733" s="102">
        <f>SUM(R711)</f>
        <v>0</v>
      </c>
      <c r="S733" s="164">
        <f t="shared" si="579"/>
        <v>0</v>
      </c>
    </row>
    <row r="734" spans="1:19" ht="31.5" hidden="1" x14ac:dyDescent="0.25">
      <c r="A734" s="173"/>
      <c r="B734" s="174" t="s">
        <v>683</v>
      </c>
      <c r="C734" s="232" t="s">
        <v>684</v>
      </c>
      <c r="D734" s="102"/>
      <c r="E734" s="102"/>
      <c r="F734" s="102"/>
      <c r="G734" s="102"/>
      <c r="H734" s="102"/>
      <c r="I734" s="102"/>
      <c r="J734" s="102"/>
      <c r="K734" s="102"/>
      <c r="L734" s="102"/>
      <c r="M734" s="102"/>
      <c r="N734" s="102"/>
      <c r="O734" s="102"/>
      <c r="P734" s="168">
        <f>SUM(E734:O734)</f>
        <v>0</v>
      </c>
      <c r="Q734" s="102"/>
      <c r="R734" s="102"/>
      <c r="S734" s="164">
        <f t="shared" si="579"/>
        <v>0</v>
      </c>
    </row>
    <row r="735" spans="1:19" ht="47.25" hidden="1" x14ac:dyDescent="0.25">
      <c r="A735" s="173"/>
      <c r="B735" s="174" t="s">
        <v>685</v>
      </c>
      <c r="C735" s="232" t="s">
        <v>686</v>
      </c>
      <c r="D735" s="102"/>
      <c r="E735" s="102"/>
      <c r="F735" s="102"/>
      <c r="G735" s="102"/>
      <c r="H735" s="102"/>
      <c r="I735" s="102"/>
      <c r="J735" s="102"/>
      <c r="K735" s="102"/>
      <c r="L735" s="102"/>
      <c r="M735" s="102">
        <f>M711</f>
        <v>0</v>
      </c>
      <c r="N735" s="102"/>
      <c r="O735" s="102"/>
      <c r="P735" s="168">
        <f t="shared" si="578"/>
        <v>0</v>
      </c>
      <c r="Q735" s="102"/>
      <c r="R735" s="102"/>
      <c r="S735" s="164">
        <f t="shared" si="579"/>
        <v>0</v>
      </c>
    </row>
    <row r="736" spans="1:19" hidden="1" x14ac:dyDescent="0.25">
      <c r="A736" s="173"/>
      <c r="B736" s="174"/>
      <c r="C736" s="232"/>
      <c r="D736" s="102"/>
      <c r="E736" s="102"/>
      <c r="F736" s="102"/>
      <c r="G736" s="102"/>
      <c r="H736" s="102"/>
      <c r="I736" s="102"/>
      <c r="J736" s="102"/>
      <c r="K736" s="102"/>
      <c r="L736" s="102"/>
      <c r="M736" s="102"/>
      <c r="N736" s="102"/>
      <c r="O736" s="102"/>
      <c r="P736" s="168">
        <f t="shared" si="578"/>
        <v>0</v>
      </c>
      <c r="Q736" s="102"/>
      <c r="R736" s="102"/>
      <c r="S736" s="164">
        <f t="shared" si="579"/>
        <v>0</v>
      </c>
    </row>
    <row r="737" spans="1:19" hidden="1" x14ac:dyDescent="0.25">
      <c r="A737" s="173"/>
      <c r="B737" s="174"/>
      <c r="C737" s="232"/>
      <c r="D737" s="102"/>
      <c r="E737" s="102"/>
      <c r="F737" s="102"/>
      <c r="G737" s="102"/>
      <c r="H737" s="102"/>
      <c r="I737" s="102"/>
      <c r="J737" s="102"/>
      <c r="K737" s="102"/>
      <c r="L737" s="102"/>
      <c r="M737" s="102"/>
      <c r="N737" s="102"/>
      <c r="O737" s="102"/>
      <c r="P737" s="168">
        <f t="shared" si="578"/>
        <v>0</v>
      </c>
      <c r="Q737" s="102"/>
      <c r="R737" s="102"/>
      <c r="S737" s="164">
        <f t="shared" si="579"/>
        <v>0</v>
      </c>
    </row>
    <row r="738" spans="1:19" hidden="1" x14ac:dyDescent="0.25">
      <c r="A738" s="173"/>
      <c r="B738" s="174"/>
      <c r="C738" s="232"/>
      <c r="D738" s="102"/>
      <c r="E738" s="102"/>
      <c r="F738" s="102"/>
      <c r="G738" s="102"/>
      <c r="H738" s="102"/>
      <c r="I738" s="102"/>
      <c r="J738" s="102"/>
      <c r="K738" s="102"/>
      <c r="L738" s="102"/>
      <c r="M738" s="102"/>
      <c r="N738" s="102"/>
      <c r="O738" s="102"/>
      <c r="P738" s="168">
        <f t="shared" si="578"/>
        <v>0</v>
      </c>
      <c r="Q738" s="102"/>
      <c r="R738" s="102"/>
      <c r="S738" s="164">
        <f t="shared" si="579"/>
        <v>0</v>
      </c>
    </row>
    <row r="739" spans="1:19" hidden="1" x14ac:dyDescent="0.25">
      <c r="A739" s="173"/>
      <c r="B739" s="174"/>
      <c r="C739" s="232"/>
      <c r="D739" s="102"/>
      <c r="E739" s="102"/>
      <c r="F739" s="102"/>
      <c r="G739" s="102"/>
      <c r="H739" s="102"/>
      <c r="I739" s="102"/>
      <c r="J739" s="102"/>
      <c r="K739" s="102"/>
      <c r="L739" s="102"/>
      <c r="M739" s="102"/>
      <c r="N739" s="102"/>
      <c r="O739" s="102"/>
      <c r="P739" s="168">
        <f t="shared" si="578"/>
        <v>0</v>
      </c>
      <c r="Q739" s="102"/>
      <c r="R739" s="102"/>
      <c r="S739" s="164">
        <f t="shared" si="579"/>
        <v>0</v>
      </c>
    </row>
    <row r="740" spans="1:19" hidden="1" x14ac:dyDescent="0.25">
      <c r="A740" s="173"/>
      <c r="B740" s="174"/>
      <c r="C740" s="232"/>
      <c r="D740" s="102"/>
      <c r="E740" s="102"/>
      <c r="F740" s="102"/>
      <c r="G740" s="102"/>
      <c r="H740" s="102"/>
      <c r="I740" s="102"/>
      <c r="J740" s="102"/>
      <c r="K740" s="102"/>
      <c r="L740" s="102"/>
      <c r="M740" s="102"/>
      <c r="N740" s="102"/>
      <c r="O740" s="102"/>
      <c r="P740" s="168">
        <f t="shared" si="578"/>
        <v>0</v>
      </c>
      <c r="Q740" s="102"/>
      <c r="R740" s="102"/>
      <c r="S740" s="164">
        <f t="shared" si="579"/>
        <v>0</v>
      </c>
    </row>
    <row r="741" spans="1:19" hidden="1" x14ac:dyDescent="0.25">
      <c r="A741" s="173"/>
      <c r="B741" s="174"/>
      <c r="C741" s="232"/>
      <c r="D741" s="102"/>
      <c r="E741" s="102"/>
      <c r="F741" s="102"/>
      <c r="G741" s="102"/>
      <c r="H741" s="102"/>
      <c r="I741" s="102"/>
      <c r="J741" s="102"/>
      <c r="K741" s="102"/>
      <c r="L741" s="102"/>
      <c r="M741" s="102"/>
      <c r="N741" s="102"/>
      <c r="O741" s="102"/>
      <c r="P741" s="168">
        <f t="shared" si="578"/>
        <v>0</v>
      </c>
      <c r="Q741" s="102"/>
      <c r="R741" s="102"/>
      <c r="S741" s="164">
        <f t="shared" si="579"/>
        <v>0</v>
      </c>
    </row>
    <row r="742" spans="1:19" hidden="1" x14ac:dyDescent="0.25">
      <c r="A742" s="173"/>
      <c r="B742" s="174"/>
      <c r="C742" s="232"/>
      <c r="D742" s="102"/>
      <c r="E742" s="102"/>
      <c r="F742" s="102"/>
      <c r="G742" s="102"/>
      <c r="H742" s="102"/>
      <c r="I742" s="102"/>
      <c r="J742" s="102"/>
      <c r="K742" s="102"/>
      <c r="L742" s="102"/>
      <c r="M742" s="102"/>
      <c r="N742" s="102"/>
      <c r="O742" s="102"/>
      <c r="P742" s="168">
        <f t="shared" si="578"/>
        <v>0</v>
      </c>
      <c r="Q742" s="102"/>
      <c r="R742" s="102"/>
      <c r="S742" s="164">
        <f t="shared" si="579"/>
        <v>0</v>
      </c>
    </row>
    <row r="743" spans="1:19" hidden="1" x14ac:dyDescent="0.25">
      <c r="A743" s="173"/>
      <c r="B743" s="174"/>
      <c r="C743" s="232"/>
      <c r="D743" s="102"/>
      <c r="E743" s="102"/>
      <c r="F743" s="102"/>
      <c r="G743" s="102"/>
      <c r="H743" s="102"/>
      <c r="I743" s="102"/>
      <c r="J743" s="102"/>
      <c r="K743" s="102"/>
      <c r="L743" s="102"/>
      <c r="M743" s="102"/>
      <c r="N743" s="102"/>
      <c r="O743" s="102"/>
      <c r="P743" s="168">
        <f t="shared" si="578"/>
        <v>0</v>
      </c>
      <c r="Q743" s="102"/>
      <c r="R743" s="102"/>
      <c r="S743" s="164">
        <f t="shared" si="579"/>
        <v>0</v>
      </c>
    </row>
    <row r="744" spans="1:19" hidden="1" x14ac:dyDescent="0.25">
      <c r="A744" s="173"/>
      <c r="B744" s="174"/>
      <c r="C744" s="174"/>
      <c r="D744" s="102"/>
      <c r="E744" s="102"/>
      <c r="F744" s="102"/>
      <c r="G744" s="102"/>
      <c r="H744" s="102"/>
      <c r="I744" s="102"/>
      <c r="J744" s="102"/>
      <c r="K744" s="102"/>
      <c r="L744" s="102"/>
      <c r="M744" s="102"/>
      <c r="N744" s="102"/>
      <c r="O744" s="102"/>
      <c r="P744" s="168">
        <f t="shared" si="578"/>
        <v>0</v>
      </c>
      <c r="Q744" s="102"/>
      <c r="R744" s="102"/>
      <c r="S744" s="164">
        <f t="shared" si="579"/>
        <v>0</v>
      </c>
    </row>
    <row r="745" spans="1:19" ht="16.5" hidden="1" thickBot="1" x14ac:dyDescent="0.3">
      <c r="A745" s="173"/>
      <c r="B745" s="174"/>
      <c r="C745" s="174"/>
      <c r="D745" s="169"/>
      <c r="E745" s="169"/>
      <c r="F745" s="169"/>
      <c r="G745" s="169"/>
      <c r="H745" s="169"/>
      <c r="I745" s="169"/>
      <c r="J745" s="169"/>
      <c r="K745" s="169"/>
      <c r="L745" s="169"/>
      <c r="M745" s="169"/>
      <c r="N745" s="169"/>
      <c r="O745" s="169"/>
      <c r="P745" s="170">
        <f t="shared" si="578"/>
        <v>0</v>
      </c>
      <c r="Q745" s="169"/>
      <c r="R745" s="169"/>
      <c r="S745" s="165">
        <f t="shared" si="579"/>
        <v>0</v>
      </c>
    </row>
    <row r="746" spans="1:19" ht="16.5" thickBot="1" x14ac:dyDescent="0.3">
      <c r="A746" s="156"/>
      <c r="B746" s="157"/>
      <c r="C746" s="157" t="s">
        <v>18</v>
      </c>
      <c r="D746" s="99">
        <f>SUM(D730:D745)</f>
        <v>37551144</v>
      </c>
      <c r="E746" s="99">
        <f t="shared" ref="E746:O746" si="580">SUM(E730:E745)</f>
        <v>0</v>
      </c>
      <c r="F746" s="99">
        <f t="shared" si="580"/>
        <v>0</v>
      </c>
      <c r="G746" s="99">
        <f t="shared" si="580"/>
        <v>0</v>
      </c>
      <c r="H746" s="99">
        <f t="shared" si="580"/>
        <v>0</v>
      </c>
      <c r="I746" s="99">
        <f t="shared" si="580"/>
        <v>0</v>
      </c>
      <c r="J746" s="99">
        <f t="shared" si="580"/>
        <v>0</v>
      </c>
      <c r="K746" s="99">
        <f t="shared" si="580"/>
        <v>0</v>
      </c>
      <c r="L746" s="99">
        <f t="shared" si="580"/>
        <v>0</v>
      </c>
      <c r="M746" s="99">
        <f t="shared" si="580"/>
        <v>0</v>
      </c>
      <c r="N746" s="99">
        <f t="shared" si="580"/>
        <v>0</v>
      </c>
      <c r="O746" s="99">
        <f t="shared" si="580"/>
        <v>0</v>
      </c>
      <c r="P746" s="99">
        <f>SUM(E746:O746)</f>
        <v>0</v>
      </c>
      <c r="Q746" s="99">
        <f>SUM(Q730:Q745)</f>
        <v>0</v>
      </c>
      <c r="R746" s="99">
        <f>SUM(R730:R745)</f>
        <v>0</v>
      </c>
      <c r="S746" s="100">
        <f>SUM(P746+Q746+R746)</f>
        <v>0</v>
      </c>
    </row>
  </sheetData>
  <mergeCells count="146">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B11:S11"/>
    <mergeCell ref="A12:D13"/>
    <mergeCell ref="E12:S12"/>
    <mergeCell ref="E13:I13"/>
    <mergeCell ref="J13:K13"/>
    <mergeCell ref="L13:M13"/>
    <mergeCell ref="N13:O13"/>
    <mergeCell ref="P13:Q13"/>
    <mergeCell ref="R13:S13"/>
    <mergeCell ref="R14:S14"/>
    <mergeCell ref="E15:I15"/>
    <mergeCell ref="J15:K15"/>
    <mergeCell ref="L15:M15"/>
    <mergeCell ref="N15:O15"/>
    <mergeCell ref="P15:Q15"/>
    <mergeCell ref="R15:S15"/>
    <mergeCell ref="A14:D16"/>
    <mergeCell ref="E14:I14"/>
    <mergeCell ref="J14:K14"/>
    <mergeCell ref="L14:M14"/>
    <mergeCell ref="N14:O14"/>
    <mergeCell ref="P14:Q14"/>
    <mergeCell ref="E16:I16"/>
    <mergeCell ref="J16:K16"/>
    <mergeCell ref="L16:M16"/>
    <mergeCell ref="N16:O16"/>
    <mergeCell ref="P16:Q16"/>
    <mergeCell ref="R16:S16"/>
    <mergeCell ref="A18:D19"/>
    <mergeCell ref="E18:S18"/>
    <mergeCell ref="E19:I19"/>
    <mergeCell ref="J19:K19"/>
    <mergeCell ref="L19:M19"/>
    <mergeCell ref="N19:O19"/>
    <mergeCell ref="P19:Q19"/>
    <mergeCell ref="R19:S19"/>
    <mergeCell ref="R20:S20"/>
    <mergeCell ref="E21:I21"/>
    <mergeCell ref="J21:K21"/>
    <mergeCell ref="L21:M21"/>
    <mergeCell ref="N21:O21"/>
    <mergeCell ref="P21:Q21"/>
    <mergeCell ref="R21:S21"/>
    <mergeCell ref="A20:D22"/>
    <mergeCell ref="E20:I20"/>
    <mergeCell ref="J20:K20"/>
    <mergeCell ref="L20:M20"/>
    <mergeCell ref="N20:O20"/>
    <mergeCell ref="P20:Q20"/>
    <mergeCell ref="E22:I22"/>
    <mergeCell ref="J22:K22"/>
    <mergeCell ref="L22:M22"/>
    <mergeCell ref="N22:O22"/>
    <mergeCell ref="P22:Q22"/>
    <mergeCell ref="R22:S22"/>
    <mergeCell ref="A24:D25"/>
    <mergeCell ref="E24:S24"/>
    <mergeCell ref="E25:I25"/>
    <mergeCell ref="J25:K25"/>
    <mergeCell ref="L25:M25"/>
    <mergeCell ref="N25:O25"/>
    <mergeCell ref="P25:Q25"/>
    <mergeCell ref="R25:S25"/>
    <mergeCell ref="R26:S26"/>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Q713:Q714"/>
    <mergeCell ref="R713:R714"/>
    <mergeCell ref="S713:S714"/>
    <mergeCell ref="A714:C714"/>
    <mergeCell ref="D714:N714"/>
    <mergeCell ref="P28:Q28"/>
    <mergeCell ref="R28:S28"/>
    <mergeCell ref="A30:A31"/>
    <mergeCell ref="B30:C30"/>
    <mergeCell ref="D30:D31"/>
    <mergeCell ref="Q30:Q31"/>
    <mergeCell ref="R30:R31"/>
    <mergeCell ref="S30:S31"/>
    <mergeCell ref="E30:P30"/>
    <mergeCell ref="A715:C715"/>
    <mergeCell ref="D715:N715"/>
    <mergeCell ref="A716:C716"/>
    <mergeCell ref="D716:N716"/>
    <mergeCell ref="A717:C717"/>
    <mergeCell ref="D717:N717"/>
    <mergeCell ref="A713:N713"/>
    <mergeCell ref="O713:O714"/>
    <mergeCell ref="P713:P714"/>
    <mergeCell ref="A721:C721"/>
    <mergeCell ref="D721:N721"/>
    <mergeCell ref="A722:C722"/>
    <mergeCell ref="D722:N722"/>
    <mergeCell ref="A723:C723"/>
    <mergeCell ref="D723:N723"/>
    <mergeCell ref="A718:C718"/>
    <mergeCell ref="D718:N718"/>
    <mergeCell ref="A719:C719"/>
    <mergeCell ref="D719:N719"/>
    <mergeCell ref="A720:C720"/>
    <mergeCell ref="D720:N720"/>
    <mergeCell ref="Q728:Q729"/>
    <mergeCell ref="R728:R729"/>
    <mergeCell ref="S728:S729"/>
    <mergeCell ref="A724:C724"/>
    <mergeCell ref="D724:N724"/>
    <mergeCell ref="A725:C725"/>
    <mergeCell ref="D725:N725"/>
    <mergeCell ref="A726:N726"/>
    <mergeCell ref="A728:A729"/>
    <mergeCell ref="B728:C728"/>
    <mergeCell ref="D728:D729"/>
    <mergeCell ref="E728:P728"/>
  </mergeCells>
  <printOptions horizontalCentered="1"/>
  <pageMargins left="0" right="0" top="0.511811023622047" bottom="0" header="0.31496062992126" footer="0.31496062992126"/>
  <pageSetup paperSize="9" scale="60" orientation="landscape" r:id="rId1"/>
  <headerFooter>
    <oddHeader>&amp;C&amp;P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748"/>
  <sheetViews>
    <sheetView topLeftCell="A11" zoomScaleNormal="100" workbookViewId="0">
      <selection activeCell="E14" sqref="E14:J15"/>
    </sheetView>
  </sheetViews>
  <sheetFormatPr defaultRowHeight="15.75" x14ac:dyDescent="0.25"/>
  <cols>
    <col min="1" max="1" width="7" style="1" customWidth="1"/>
    <col min="2" max="2" width="8.28515625" style="1" customWidth="1"/>
    <col min="3" max="3" width="38.5703125" style="1" customWidth="1"/>
    <col min="4" max="4" width="13.28515625" style="1" customWidth="1"/>
    <col min="5" max="5" width="12" style="1" customWidth="1"/>
    <col min="6" max="6" width="12.28515625" style="1" customWidth="1"/>
    <col min="7" max="7" width="12.42578125" style="1" customWidth="1"/>
    <col min="8" max="9" width="10.7109375" style="1" customWidth="1"/>
    <col min="10" max="10" width="11.5703125" style="1" customWidth="1"/>
    <col min="11" max="11" width="10.5703125" style="1" customWidth="1"/>
    <col min="12" max="13" width="8.140625" style="1" customWidth="1"/>
    <col min="14" max="14" width="11.85546875" style="1" customWidth="1"/>
    <col min="15" max="15" width="10" style="1" customWidth="1"/>
    <col min="16" max="16" width="11.42578125" style="1" customWidth="1"/>
    <col min="17" max="17" width="12.28515625" style="1" customWidth="1"/>
    <col min="18" max="18" width="11.28515625" style="1" customWidth="1"/>
    <col min="19" max="19" width="11.85546875" style="1" customWidth="1"/>
    <col min="20" max="20" width="14.140625" style="146" customWidth="1"/>
    <col min="21" max="16384" width="9.140625" style="1"/>
  </cols>
  <sheetData>
    <row r="1" spans="1:20" ht="22.5" customHeight="1" thickBot="1" x14ac:dyDescent="0.3">
      <c r="A1" s="354" t="s">
        <v>742</v>
      </c>
      <c r="B1" s="355"/>
      <c r="C1" s="355"/>
      <c r="D1" s="355"/>
      <c r="E1" s="355"/>
      <c r="F1" s="355"/>
      <c r="G1" s="355"/>
      <c r="H1" s="355"/>
      <c r="I1" s="355"/>
      <c r="J1" s="355"/>
      <c r="K1" s="355"/>
      <c r="L1" s="355"/>
      <c r="M1" s="355"/>
      <c r="N1" s="355"/>
      <c r="O1" s="355"/>
      <c r="P1" s="355"/>
      <c r="Q1" s="355"/>
      <c r="R1" s="355"/>
      <c r="S1" s="355"/>
      <c r="T1" s="356"/>
    </row>
    <row r="2" spans="1:20" ht="51.75" customHeight="1" x14ac:dyDescent="0.25">
      <c r="A2" s="433" t="s">
        <v>19</v>
      </c>
      <c r="B2" s="434"/>
      <c r="C2" s="357" t="s">
        <v>715</v>
      </c>
      <c r="D2" s="357"/>
      <c r="E2" s="357"/>
      <c r="F2" s="357"/>
      <c r="G2" s="357"/>
      <c r="H2" s="357"/>
      <c r="I2" s="357"/>
      <c r="J2" s="357"/>
      <c r="K2" s="357"/>
      <c r="L2" s="357"/>
      <c r="M2" s="357"/>
      <c r="N2" s="357"/>
      <c r="O2" s="357"/>
      <c r="P2" s="357"/>
      <c r="Q2" s="357"/>
      <c r="R2" s="357"/>
      <c r="S2" s="357"/>
      <c r="T2" s="358"/>
    </row>
    <row r="3" spans="1:20" ht="48" customHeight="1" x14ac:dyDescent="0.25">
      <c r="A3" s="433" t="s">
        <v>20</v>
      </c>
      <c r="B3" s="434"/>
      <c r="C3" s="357" t="s">
        <v>743</v>
      </c>
      <c r="D3" s="357"/>
      <c r="E3" s="357"/>
      <c r="F3" s="357"/>
      <c r="G3" s="357"/>
      <c r="H3" s="357"/>
      <c r="I3" s="357"/>
      <c r="J3" s="357"/>
      <c r="K3" s="357"/>
      <c r="L3" s="357"/>
      <c r="M3" s="357"/>
      <c r="N3" s="357"/>
      <c r="O3" s="357"/>
      <c r="P3" s="357"/>
      <c r="Q3" s="357"/>
      <c r="R3" s="357"/>
      <c r="S3" s="357"/>
      <c r="T3" s="358"/>
    </row>
    <row r="4" spans="1:20" x14ac:dyDescent="0.25">
      <c r="A4" s="433" t="s">
        <v>21</v>
      </c>
      <c r="B4" s="434"/>
      <c r="C4" s="357" t="s">
        <v>762</v>
      </c>
      <c r="D4" s="357"/>
      <c r="E4" s="357"/>
      <c r="F4" s="357"/>
      <c r="G4" s="357"/>
      <c r="H4" s="357"/>
      <c r="I4" s="357"/>
      <c r="J4" s="357"/>
      <c r="K4" s="357"/>
      <c r="L4" s="357"/>
      <c r="M4" s="357"/>
      <c r="N4" s="357"/>
      <c r="O4" s="357"/>
      <c r="P4" s="357"/>
      <c r="Q4" s="357"/>
      <c r="R4" s="357"/>
      <c r="S4" s="357"/>
      <c r="T4" s="358"/>
    </row>
    <row r="5" spans="1:20" ht="22.5" customHeight="1" x14ac:dyDescent="0.25">
      <c r="A5" s="433" t="s">
        <v>22</v>
      </c>
      <c r="B5" s="434"/>
      <c r="C5" s="357" t="s">
        <v>764</v>
      </c>
      <c r="D5" s="357"/>
      <c r="E5" s="357"/>
      <c r="F5" s="357"/>
      <c r="G5" s="357"/>
      <c r="H5" s="357"/>
      <c r="I5" s="357"/>
      <c r="J5" s="357"/>
      <c r="K5" s="357"/>
      <c r="L5" s="357"/>
      <c r="M5" s="357"/>
      <c r="N5" s="357"/>
      <c r="O5" s="357"/>
      <c r="P5" s="357"/>
      <c r="Q5" s="357"/>
      <c r="R5" s="357"/>
      <c r="S5" s="357"/>
      <c r="T5" s="358"/>
    </row>
    <row r="6" spans="1:20" ht="66.75" customHeight="1" x14ac:dyDescent="0.25">
      <c r="A6" s="433" t="s">
        <v>23</v>
      </c>
      <c r="B6" s="434"/>
      <c r="C6" s="357" t="s">
        <v>735</v>
      </c>
      <c r="D6" s="357"/>
      <c r="E6" s="357"/>
      <c r="F6" s="357"/>
      <c r="G6" s="357"/>
      <c r="H6" s="357"/>
      <c r="I6" s="357"/>
      <c r="J6" s="357"/>
      <c r="K6" s="357"/>
      <c r="L6" s="357"/>
      <c r="M6" s="357"/>
      <c r="N6" s="357"/>
      <c r="O6" s="357"/>
      <c r="P6" s="357"/>
      <c r="Q6" s="357"/>
      <c r="R6" s="357"/>
      <c r="S6" s="357"/>
      <c r="T6" s="358"/>
    </row>
    <row r="7" spans="1:20" x14ac:dyDescent="0.25">
      <c r="A7" s="433" t="s">
        <v>24</v>
      </c>
      <c r="B7" s="434"/>
      <c r="C7" s="357" t="s">
        <v>655</v>
      </c>
      <c r="D7" s="357"/>
      <c r="E7" s="357"/>
      <c r="F7" s="357"/>
      <c r="G7" s="357"/>
      <c r="H7" s="357"/>
      <c r="I7" s="357"/>
      <c r="J7" s="357"/>
      <c r="K7" s="357"/>
      <c r="L7" s="357"/>
      <c r="M7" s="357"/>
      <c r="N7" s="357"/>
      <c r="O7" s="357"/>
      <c r="P7" s="357"/>
      <c r="Q7" s="357"/>
      <c r="R7" s="357"/>
      <c r="S7" s="357"/>
      <c r="T7" s="358"/>
    </row>
    <row r="8" spans="1:20" ht="113.25" customHeight="1" x14ac:dyDescent="0.25">
      <c r="A8" s="433" t="s">
        <v>3</v>
      </c>
      <c r="B8" s="434"/>
      <c r="C8" s="357" t="s">
        <v>891</v>
      </c>
      <c r="D8" s="357"/>
      <c r="E8" s="357"/>
      <c r="F8" s="357"/>
      <c r="G8" s="357"/>
      <c r="H8" s="357"/>
      <c r="I8" s="357"/>
      <c r="J8" s="357"/>
      <c r="K8" s="357"/>
      <c r="L8" s="357"/>
      <c r="M8" s="357"/>
      <c r="N8" s="357"/>
      <c r="O8" s="357"/>
      <c r="P8" s="357"/>
      <c r="Q8" s="357"/>
      <c r="R8" s="357"/>
      <c r="S8" s="357"/>
      <c r="T8" s="358"/>
    </row>
    <row r="9" spans="1:20" ht="60.75" customHeight="1" x14ac:dyDescent="0.25">
      <c r="A9" s="433" t="s">
        <v>4</v>
      </c>
      <c r="B9" s="434"/>
      <c r="C9" s="361" t="s">
        <v>892</v>
      </c>
      <c r="D9" s="361"/>
      <c r="E9" s="361"/>
      <c r="F9" s="361"/>
      <c r="G9" s="361"/>
      <c r="H9" s="361"/>
      <c r="I9" s="361"/>
      <c r="J9" s="361"/>
      <c r="K9" s="361"/>
      <c r="L9" s="361"/>
      <c r="M9" s="361"/>
      <c r="N9" s="361"/>
      <c r="O9" s="361"/>
      <c r="P9" s="361"/>
      <c r="Q9" s="361"/>
      <c r="R9" s="361"/>
      <c r="S9" s="361"/>
      <c r="T9" s="362"/>
    </row>
    <row r="10" spans="1:20" ht="83.25" customHeight="1" thickBot="1" x14ac:dyDescent="0.3">
      <c r="A10" s="435" t="s">
        <v>25</v>
      </c>
      <c r="B10" s="436"/>
      <c r="C10" s="363" t="s">
        <v>853</v>
      </c>
      <c r="D10" s="363"/>
      <c r="E10" s="363"/>
      <c r="F10" s="363"/>
      <c r="G10" s="363"/>
      <c r="H10" s="363"/>
      <c r="I10" s="363"/>
      <c r="J10" s="363"/>
      <c r="K10" s="363"/>
      <c r="L10" s="363"/>
      <c r="M10" s="363"/>
      <c r="N10" s="363"/>
      <c r="O10" s="363"/>
      <c r="P10" s="363"/>
      <c r="Q10" s="363"/>
      <c r="R10" s="363"/>
      <c r="S10" s="363"/>
      <c r="T10" s="364"/>
    </row>
    <row r="11" spans="1:20" ht="21" customHeight="1" thickBot="1" x14ac:dyDescent="0.3">
      <c r="B11" s="431"/>
      <c r="C11" s="431"/>
      <c r="D11" s="431"/>
      <c r="E11" s="432"/>
      <c r="F11" s="432"/>
      <c r="G11" s="432"/>
      <c r="H11" s="432"/>
      <c r="I11" s="432"/>
      <c r="J11" s="432"/>
      <c r="K11" s="432"/>
      <c r="L11" s="432"/>
      <c r="M11" s="432"/>
      <c r="N11" s="432"/>
      <c r="O11" s="432"/>
      <c r="P11" s="432"/>
      <c r="Q11" s="432"/>
      <c r="R11" s="432"/>
      <c r="S11" s="432"/>
      <c r="T11" s="432"/>
    </row>
    <row r="12" spans="1:20" ht="16.5" customHeight="1" thickBot="1" x14ac:dyDescent="0.3">
      <c r="A12" s="408" t="s">
        <v>14</v>
      </c>
      <c r="B12" s="409"/>
      <c r="C12" s="409"/>
      <c r="D12" s="410"/>
      <c r="E12" s="350" t="s">
        <v>13</v>
      </c>
      <c r="F12" s="350"/>
      <c r="G12" s="350"/>
      <c r="H12" s="350"/>
      <c r="I12" s="350"/>
      <c r="J12" s="350"/>
      <c r="K12" s="350"/>
      <c r="L12" s="350"/>
      <c r="M12" s="350"/>
      <c r="N12" s="350"/>
      <c r="O12" s="350"/>
      <c r="P12" s="350"/>
      <c r="Q12" s="350"/>
      <c r="R12" s="350"/>
      <c r="S12" s="350"/>
      <c r="T12" s="351"/>
    </row>
    <row r="13" spans="1:20" ht="70.5" customHeight="1" thickBot="1" x14ac:dyDescent="0.3">
      <c r="A13" s="411"/>
      <c r="B13" s="412"/>
      <c r="C13" s="412"/>
      <c r="D13" s="413"/>
      <c r="E13" s="414" t="s">
        <v>747</v>
      </c>
      <c r="F13" s="414"/>
      <c r="G13" s="414"/>
      <c r="H13" s="414"/>
      <c r="I13" s="414"/>
      <c r="J13" s="414"/>
      <c r="K13" s="414" t="s">
        <v>858</v>
      </c>
      <c r="L13" s="414"/>
      <c r="M13" s="414" t="s">
        <v>777</v>
      </c>
      <c r="N13" s="414"/>
      <c r="O13" s="414" t="s">
        <v>810</v>
      </c>
      <c r="P13" s="414"/>
      <c r="Q13" s="414" t="s">
        <v>859</v>
      </c>
      <c r="R13" s="414"/>
      <c r="S13" s="414" t="s">
        <v>7</v>
      </c>
      <c r="T13" s="415"/>
    </row>
    <row r="14" spans="1:20" ht="63.75" customHeight="1" x14ac:dyDescent="0.25">
      <c r="A14" s="452" t="s">
        <v>746</v>
      </c>
      <c r="B14" s="453"/>
      <c r="C14" s="453"/>
      <c r="D14" s="454"/>
      <c r="E14" s="486" t="s">
        <v>739</v>
      </c>
      <c r="F14" s="453"/>
      <c r="G14" s="453"/>
      <c r="H14" s="453"/>
      <c r="I14" s="453"/>
      <c r="J14" s="454"/>
      <c r="K14" s="484" t="s">
        <v>887</v>
      </c>
      <c r="L14" s="485"/>
      <c r="M14" s="484" t="s">
        <v>888</v>
      </c>
      <c r="N14" s="485"/>
      <c r="O14" s="484" t="s">
        <v>888</v>
      </c>
      <c r="P14" s="485"/>
      <c r="Q14" s="484" t="s">
        <v>888</v>
      </c>
      <c r="R14" s="485"/>
      <c r="S14" s="479" t="s">
        <v>825</v>
      </c>
      <c r="T14" s="480"/>
    </row>
    <row r="15" spans="1:20" ht="81.75" customHeight="1" thickBot="1" x14ac:dyDescent="0.3">
      <c r="A15" s="474"/>
      <c r="B15" s="475"/>
      <c r="C15" s="475"/>
      <c r="D15" s="476"/>
      <c r="E15" s="487"/>
      <c r="F15" s="475"/>
      <c r="G15" s="475"/>
      <c r="H15" s="475"/>
      <c r="I15" s="475"/>
      <c r="J15" s="476"/>
      <c r="K15" s="481" t="s">
        <v>889</v>
      </c>
      <c r="L15" s="406"/>
      <c r="M15" s="481" t="s">
        <v>890</v>
      </c>
      <c r="N15" s="406"/>
      <c r="O15" s="481" t="s">
        <v>890</v>
      </c>
      <c r="P15" s="406"/>
      <c r="Q15" s="481" t="s">
        <v>890</v>
      </c>
      <c r="R15" s="406"/>
      <c r="S15" s="482" t="s">
        <v>826</v>
      </c>
      <c r="T15" s="483"/>
    </row>
    <row r="16" spans="1:20" ht="16.5" customHeight="1" thickBot="1" x14ac:dyDescent="0.3">
      <c r="A16" s="308"/>
      <c r="B16" s="309"/>
      <c r="C16" s="309"/>
      <c r="D16" s="310"/>
      <c r="E16" s="405"/>
      <c r="F16" s="405"/>
      <c r="G16" s="405"/>
      <c r="H16" s="405"/>
      <c r="I16" s="405"/>
      <c r="J16" s="405"/>
      <c r="K16" s="477"/>
      <c r="L16" s="477"/>
      <c r="M16" s="477"/>
      <c r="N16" s="477"/>
      <c r="O16" s="477"/>
      <c r="P16" s="477"/>
      <c r="Q16" s="477"/>
      <c r="R16" s="477"/>
      <c r="S16" s="477"/>
      <c r="T16" s="478"/>
    </row>
    <row r="17" spans="1:20" ht="16.5" thickBot="1" x14ac:dyDescent="0.3">
      <c r="T17" s="1"/>
    </row>
    <row r="18" spans="1:20" ht="16.5" customHeight="1" thickBot="1" x14ac:dyDescent="0.3">
      <c r="A18" s="408" t="s">
        <v>14</v>
      </c>
      <c r="B18" s="409"/>
      <c r="C18" s="409"/>
      <c r="D18" s="410"/>
      <c r="E18" s="350" t="s">
        <v>13</v>
      </c>
      <c r="F18" s="350"/>
      <c r="G18" s="350"/>
      <c r="H18" s="350"/>
      <c r="I18" s="350"/>
      <c r="J18" s="350"/>
      <c r="K18" s="350"/>
      <c r="L18" s="350"/>
      <c r="M18" s="350"/>
      <c r="N18" s="350"/>
      <c r="O18" s="350"/>
      <c r="P18" s="350"/>
      <c r="Q18" s="350"/>
      <c r="R18" s="350"/>
      <c r="S18" s="350"/>
      <c r="T18" s="351"/>
    </row>
    <row r="19" spans="1:20" ht="70.5" customHeight="1" thickBot="1" x14ac:dyDescent="0.3">
      <c r="A19" s="411"/>
      <c r="B19" s="412"/>
      <c r="C19" s="412"/>
      <c r="D19" s="413"/>
      <c r="E19" s="414" t="s">
        <v>747</v>
      </c>
      <c r="F19" s="414"/>
      <c r="G19" s="414"/>
      <c r="H19" s="414"/>
      <c r="I19" s="414"/>
      <c r="J19" s="414"/>
      <c r="K19" s="414" t="s">
        <v>858</v>
      </c>
      <c r="L19" s="414"/>
      <c r="M19" s="414" t="s">
        <v>777</v>
      </c>
      <c r="N19" s="414"/>
      <c r="O19" s="414" t="s">
        <v>810</v>
      </c>
      <c r="P19" s="414"/>
      <c r="Q19" s="414" t="s">
        <v>859</v>
      </c>
      <c r="R19" s="414"/>
      <c r="S19" s="414" t="s">
        <v>7</v>
      </c>
      <c r="T19" s="415"/>
    </row>
    <row r="20" spans="1:20" ht="44.25" customHeight="1" thickBot="1" x14ac:dyDescent="0.3">
      <c r="A20" s="488" t="s">
        <v>827</v>
      </c>
      <c r="B20" s="489"/>
      <c r="C20" s="489"/>
      <c r="D20" s="490"/>
      <c r="E20" s="497" t="s">
        <v>828</v>
      </c>
      <c r="F20" s="498"/>
      <c r="G20" s="498"/>
      <c r="H20" s="498"/>
      <c r="I20" s="498"/>
      <c r="J20" s="499"/>
      <c r="K20" s="404"/>
      <c r="L20" s="404"/>
      <c r="M20" s="404"/>
      <c r="N20" s="404"/>
      <c r="O20" s="404"/>
      <c r="P20" s="404"/>
      <c r="Q20" s="404"/>
      <c r="R20" s="404"/>
      <c r="S20" s="404"/>
      <c r="T20" s="416"/>
    </row>
    <row r="21" spans="1:20" hidden="1" x14ac:dyDescent="0.25">
      <c r="A21" s="491"/>
      <c r="B21" s="492"/>
      <c r="C21" s="492"/>
      <c r="D21" s="493"/>
      <c r="E21" s="397"/>
      <c r="F21" s="397"/>
      <c r="G21" s="397"/>
      <c r="H21" s="397"/>
      <c r="I21" s="397"/>
      <c r="J21" s="397"/>
      <c r="K21" s="398"/>
      <c r="L21" s="398"/>
      <c r="M21" s="398"/>
      <c r="N21" s="398"/>
      <c r="O21" s="398"/>
      <c r="P21" s="398"/>
      <c r="Q21" s="398"/>
      <c r="R21" s="398"/>
      <c r="S21" s="398"/>
      <c r="T21" s="399"/>
    </row>
    <row r="22" spans="1:20" ht="16.5" hidden="1" thickBot="1" x14ac:dyDescent="0.3">
      <c r="A22" s="494"/>
      <c r="B22" s="495"/>
      <c r="C22" s="495"/>
      <c r="D22" s="496"/>
      <c r="E22" s="405"/>
      <c r="F22" s="405"/>
      <c r="G22" s="405"/>
      <c r="H22" s="405"/>
      <c r="I22" s="405"/>
      <c r="J22" s="405"/>
      <c r="K22" s="406"/>
      <c r="L22" s="406"/>
      <c r="M22" s="406"/>
      <c r="N22" s="406"/>
      <c r="O22" s="406"/>
      <c r="P22" s="406"/>
      <c r="Q22" s="406"/>
      <c r="R22" s="406"/>
      <c r="S22" s="406"/>
      <c r="T22" s="407"/>
    </row>
    <row r="23" spans="1:20" ht="42.75" hidden="1" customHeight="1" thickBot="1" x14ac:dyDescent="0.3">
      <c r="T23" s="1"/>
    </row>
    <row r="24" spans="1:20" ht="16.5" hidden="1" customHeight="1" thickBot="1" x14ac:dyDescent="0.3">
      <c r="A24" s="408" t="s">
        <v>14</v>
      </c>
      <c r="B24" s="409"/>
      <c r="C24" s="409"/>
      <c r="D24" s="410"/>
      <c r="E24" s="350" t="s">
        <v>13</v>
      </c>
      <c r="F24" s="350"/>
      <c r="G24" s="350"/>
      <c r="H24" s="350"/>
      <c r="I24" s="350"/>
      <c r="J24" s="350"/>
      <c r="K24" s="350"/>
      <c r="L24" s="350"/>
      <c r="M24" s="350"/>
      <c r="N24" s="350"/>
      <c r="O24" s="350"/>
      <c r="P24" s="350"/>
      <c r="Q24" s="350"/>
      <c r="R24" s="350"/>
      <c r="S24" s="350"/>
      <c r="T24" s="351"/>
    </row>
    <row r="25" spans="1:20" ht="72.75" hidden="1" customHeight="1" thickBot="1" x14ac:dyDescent="0.3">
      <c r="A25" s="411"/>
      <c r="B25" s="412"/>
      <c r="C25" s="412"/>
      <c r="D25" s="413"/>
      <c r="E25" s="414" t="s">
        <v>12</v>
      </c>
      <c r="F25" s="414"/>
      <c r="G25" s="414"/>
      <c r="H25" s="414"/>
      <c r="I25" s="414"/>
      <c r="J25" s="414"/>
      <c r="K25" s="414" t="s">
        <v>547</v>
      </c>
      <c r="L25" s="414"/>
      <c r="M25" s="414" t="s">
        <v>519</v>
      </c>
      <c r="N25" s="414"/>
      <c r="O25" s="414" t="s">
        <v>538</v>
      </c>
      <c r="P25" s="414"/>
      <c r="Q25" s="414" t="s">
        <v>548</v>
      </c>
      <c r="R25" s="414"/>
      <c r="S25" s="414" t="s">
        <v>7</v>
      </c>
      <c r="T25" s="415"/>
    </row>
    <row r="26" spans="1:20" ht="16.5" hidden="1" thickBot="1" x14ac:dyDescent="0.3">
      <c r="A26" s="400"/>
      <c r="B26" s="401"/>
      <c r="C26" s="401"/>
      <c r="D26" s="402"/>
      <c r="E26" s="403"/>
      <c r="F26" s="403"/>
      <c r="G26" s="403"/>
      <c r="H26" s="403"/>
      <c r="I26" s="403"/>
      <c r="J26" s="403"/>
      <c r="K26" s="404"/>
      <c r="L26" s="404"/>
      <c r="M26" s="404"/>
      <c r="N26" s="404"/>
      <c r="O26" s="404"/>
      <c r="P26" s="404"/>
      <c r="Q26" s="404"/>
      <c r="R26" s="404"/>
      <c r="S26" s="404"/>
      <c r="T26" s="416"/>
    </row>
    <row r="27" spans="1:20" ht="16.5" hidden="1" thickBot="1" x14ac:dyDescent="0.3">
      <c r="A27" s="400"/>
      <c r="B27" s="401"/>
      <c r="C27" s="401"/>
      <c r="D27" s="402"/>
      <c r="E27" s="397"/>
      <c r="F27" s="397"/>
      <c r="G27" s="397"/>
      <c r="H27" s="397"/>
      <c r="I27" s="397"/>
      <c r="J27" s="397"/>
      <c r="K27" s="398"/>
      <c r="L27" s="398"/>
      <c r="M27" s="398"/>
      <c r="N27" s="398"/>
      <c r="O27" s="398"/>
      <c r="P27" s="398"/>
      <c r="Q27" s="398"/>
      <c r="R27" s="398"/>
      <c r="S27" s="398"/>
      <c r="T27" s="399"/>
    </row>
    <row r="28" spans="1:20" ht="16.5" hidden="1" thickBot="1" x14ac:dyDescent="0.3">
      <c r="A28" s="400"/>
      <c r="B28" s="401"/>
      <c r="C28" s="401"/>
      <c r="D28" s="402"/>
      <c r="E28" s="405"/>
      <c r="F28" s="405"/>
      <c r="G28" s="405"/>
      <c r="H28" s="405"/>
      <c r="I28" s="405"/>
      <c r="J28" s="405"/>
      <c r="K28" s="406"/>
      <c r="L28" s="406"/>
      <c r="M28" s="406"/>
      <c r="N28" s="406"/>
      <c r="O28" s="406"/>
      <c r="P28" s="406"/>
      <c r="Q28" s="406"/>
      <c r="R28" s="406"/>
      <c r="S28" s="406"/>
      <c r="T28" s="407"/>
    </row>
    <row r="29" spans="1:20" ht="36" customHeight="1" thickBot="1" x14ac:dyDescent="0.3">
      <c r="A29" s="323"/>
      <c r="B29" s="323"/>
      <c r="C29" s="323"/>
      <c r="D29" s="323"/>
      <c r="E29" s="323"/>
      <c r="F29" s="323"/>
      <c r="G29" s="323"/>
      <c r="H29" s="323"/>
      <c r="I29" s="323"/>
      <c r="J29" s="323"/>
      <c r="K29" s="323"/>
      <c r="L29" s="323"/>
      <c r="M29" s="323"/>
      <c r="N29" s="323"/>
      <c r="O29" s="323"/>
      <c r="P29" s="323"/>
      <c r="Q29" s="323"/>
      <c r="R29" s="323"/>
      <c r="S29" s="323"/>
      <c r="T29" s="323"/>
    </row>
    <row r="30" spans="1:20" ht="31.5" customHeight="1" x14ac:dyDescent="0.25">
      <c r="A30" s="382" t="s">
        <v>26</v>
      </c>
      <c r="B30" s="384" t="s">
        <v>38</v>
      </c>
      <c r="C30" s="375"/>
      <c r="D30" s="377" t="s">
        <v>860</v>
      </c>
      <c r="E30" s="372" t="s">
        <v>778</v>
      </c>
      <c r="F30" s="373"/>
      <c r="G30" s="373"/>
      <c r="H30" s="373"/>
      <c r="I30" s="373"/>
      <c r="J30" s="373"/>
      <c r="K30" s="373"/>
      <c r="L30" s="373"/>
      <c r="M30" s="373"/>
      <c r="N30" s="373"/>
      <c r="O30" s="373"/>
      <c r="P30" s="373"/>
      <c r="Q30" s="374"/>
      <c r="R30" s="384" t="s">
        <v>811</v>
      </c>
      <c r="S30" s="375" t="s">
        <v>861</v>
      </c>
      <c r="T30" s="377" t="s">
        <v>864</v>
      </c>
    </row>
    <row r="31" spans="1:20" ht="48" thickBot="1" x14ac:dyDescent="0.3">
      <c r="A31" s="383"/>
      <c r="B31" s="258" t="s">
        <v>39</v>
      </c>
      <c r="C31" s="257" t="s">
        <v>40</v>
      </c>
      <c r="D31" s="378"/>
      <c r="E31" s="256" t="s">
        <v>27</v>
      </c>
      <c r="F31" s="258" t="s">
        <v>28</v>
      </c>
      <c r="G31" s="258" t="s">
        <v>29</v>
      </c>
      <c r="H31" s="258" t="s">
        <v>804</v>
      </c>
      <c r="I31" s="287" t="s">
        <v>837</v>
      </c>
      <c r="J31" s="265" t="s">
        <v>800</v>
      </c>
      <c r="K31" s="258" t="s">
        <v>32</v>
      </c>
      <c r="L31" s="258" t="s">
        <v>37</v>
      </c>
      <c r="M31" s="258" t="s">
        <v>36</v>
      </c>
      <c r="N31" s="317" t="s">
        <v>773</v>
      </c>
      <c r="O31" s="317" t="s">
        <v>838</v>
      </c>
      <c r="P31" s="257" t="s">
        <v>35</v>
      </c>
      <c r="Q31" s="255" t="s">
        <v>18</v>
      </c>
      <c r="R31" s="385"/>
      <c r="S31" s="376"/>
      <c r="T31" s="378"/>
    </row>
    <row r="32" spans="1:20" ht="25.5" hidden="1" x14ac:dyDescent="0.25">
      <c r="A32" s="11"/>
      <c r="B32" s="12">
        <v>411000</v>
      </c>
      <c r="C32" s="13" t="s">
        <v>41</v>
      </c>
      <c r="D32" s="82">
        <f>SUM(D33)</f>
        <v>0</v>
      </c>
      <c r="E32" s="66">
        <f t="shared" ref="E32:P32" si="0">SUM(E33)</f>
        <v>0</v>
      </c>
      <c r="F32" s="14">
        <f t="shared" si="0"/>
        <v>0</v>
      </c>
      <c r="G32" s="14">
        <f t="shared" si="0"/>
        <v>0</v>
      </c>
      <c r="H32" s="14">
        <f t="shared" si="0"/>
        <v>0</v>
      </c>
      <c r="I32" s="14"/>
      <c r="J32" s="14">
        <f t="shared" si="0"/>
        <v>0</v>
      </c>
      <c r="K32" s="14">
        <f t="shared" si="0"/>
        <v>0</v>
      </c>
      <c r="L32" s="14">
        <f t="shared" si="0"/>
        <v>0</v>
      </c>
      <c r="M32" s="14">
        <f t="shared" si="0"/>
        <v>0</v>
      </c>
      <c r="N32" s="14">
        <f t="shared" si="0"/>
        <v>0</v>
      </c>
      <c r="O32" s="14">
        <f t="shared" si="0"/>
        <v>0</v>
      </c>
      <c r="P32" s="47">
        <f t="shared" si="0"/>
        <v>0</v>
      </c>
      <c r="Q32" s="64">
        <f>SUM(E32:P32)</f>
        <v>0</v>
      </c>
      <c r="R32" s="47">
        <f t="shared" ref="R32" si="1">SUM(R33)</f>
        <v>0</v>
      </c>
      <c r="S32" s="47">
        <f t="shared" ref="S32" si="2">SUM(S33)</f>
        <v>0</v>
      </c>
      <c r="T32" s="64">
        <f>SUM(Q32:S32)</f>
        <v>0</v>
      </c>
    </row>
    <row r="33" spans="1:20" hidden="1" x14ac:dyDescent="0.25">
      <c r="A33" s="11"/>
      <c r="B33" s="12">
        <v>411100</v>
      </c>
      <c r="C33" s="13" t="s">
        <v>42</v>
      </c>
      <c r="D33" s="82">
        <f>SUM(D34,D43,D46,D48,D50,D53)</f>
        <v>0</v>
      </c>
      <c r="E33" s="66">
        <f t="shared" ref="E33:P33" si="3">SUM(E34,E43,E46,E48,E50,E53)</f>
        <v>0</v>
      </c>
      <c r="F33" s="14">
        <f t="shared" si="3"/>
        <v>0</v>
      </c>
      <c r="G33" s="14">
        <f t="shared" si="3"/>
        <v>0</v>
      </c>
      <c r="H33" s="14">
        <f t="shared" si="3"/>
        <v>0</v>
      </c>
      <c r="I33" s="14"/>
      <c r="J33" s="14">
        <f t="shared" si="3"/>
        <v>0</v>
      </c>
      <c r="K33" s="14">
        <f t="shared" si="3"/>
        <v>0</v>
      </c>
      <c r="L33" s="14">
        <f t="shared" si="3"/>
        <v>0</v>
      </c>
      <c r="M33" s="14">
        <f t="shared" si="3"/>
        <v>0</v>
      </c>
      <c r="N33" s="14">
        <f t="shared" si="3"/>
        <v>0</v>
      </c>
      <c r="O33" s="14">
        <f t="shared" si="3"/>
        <v>0</v>
      </c>
      <c r="P33" s="47">
        <f t="shared" si="3"/>
        <v>0</v>
      </c>
      <c r="Q33" s="65">
        <f t="shared" ref="Q33:Q96" si="4">SUM(E33:P33)</f>
        <v>0</v>
      </c>
      <c r="R33" s="47">
        <f>SUM(R34,R43,R46,R48,R50,R53)</f>
        <v>0</v>
      </c>
      <c r="S33" s="47">
        <f t="shared" ref="S33" si="5">SUM(S34,S43,S46,S48,S50,S53)</f>
        <v>0</v>
      </c>
      <c r="T33" s="65">
        <f t="shared" ref="T33:T96" si="6">SUM(Q33:S33)</f>
        <v>0</v>
      </c>
    </row>
    <row r="34" spans="1:20" hidden="1" x14ac:dyDescent="0.25">
      <c r="A34" s="15"/>
      <c r="B34" s="16">
        <v>411110</v>
      </c>
      <c r="C34" s="17" t="s">
        <v>43</v>
      </c>
      <c r="D34" s="83">
        <f>SUM(D35:D42)</f>
        <v>0</v>
      </c>
      <c r="E34" s="67">
        <f t="shared" ref="E34:P34" si="7">SUM(E35:E42)</f>
        <v>0</v>
      </c>
      <c r="F34" s="18">
        <f t="shared" si="7"/>
        <v>0</v>
      </c>
      <c r="G34" s="18">
        <f t="shared" si="7"/>
        <v>0</v>
      </c>
      <c r="H34" s="18">
        <f t="shared" si="7"/>
        <v>0</v>
      </c>
      <c r="I34" s="18"/>
      <c r="J34" s="18">
        <f t="shared" si="7"/>
        <v>0</v>
      </c>
      <c r="K34" s="18">
        <f t="shared" si="7"/>
        <v>0</v>
      </c>
      <c r="L34" s="18">
        <f t="shared" si="7"/>
        <v>0</v>
      </c>
      <c r="M34" s="18">
        <f t="shared" si="7"/>
        <v>0</v>
      </c>
      <c r="N34" s="18">
        <f t="shared" si="7"/>
        <v>0</v>
      </c>
      <c r="O34" s="18">
        <f t="shared" si="7"/>
        <v>0</v>
      </c>
      <c r="P34" s="48">
        <f t="shared" si="7"/>
        <v>0</v>
      </c>
      <c r="Q34" s="65">
        <f t="shared" si="4"/>
        <v>0</v>
      </c>
      <c r="R34" s="48">
        <f t="shared" ref="R34" si="8">SUM(R35:R42)</f>
        <v>0</v>
      </c>
      <c r="S34" s="48">
        <f>SUM(S35:S42)</f>
        <v>0</v>
      </c>
      <c r="T34" s="65">
        <f t="shared" si="6"/>
        <v>0</v>
      </c>
    </row>
    <row r="35" spans="1:20" hidden="1" x14ac:dyDescent="0.25">
      <c r="A35" s="15"/>
      <c r="B35" s="16">
        <v>411111</v>
      </c>
      <c r="C35" s="17" t="s">
        <v>44</v>
      </c>
      <c r="D35" s="84"/>
      <c r="E35" s="68"/>
      <c r="F35" s="19"/>
      <c r="G35" s="19"/>
      <c r="H35" s="19"/>
      <c r="I35" s="19"/>
      <c r="J35" s="19"/>
      <c r="K35" s="19"/>
      <c r="L35" s="19"/>
      <c r="M35" s="19"/>
      <c r="N35" s="19"/>
      <c r="O35" s="19"/>
      <c r="P35" s="49"/>
      <c r="Q35" s="65">
        <f t="shared" si="4"/>
        <v>0</v>
      </c>
      <c r="R35" s="49"/>
      <c r="S35" s="49"/>
      <c r="T35" s="65">
        <f t="shared" si="6"/>
        <v>0</v>
      </c>
    </row>
    <row r="36" spans="1:20" hidden="1" x14ac:dyDescent="0.25">
      <c r="A36" s="15"/>
      <c r="B36" s="16">
        <v>411112</v>
      </c>
      <c r="C36" s="17" t="s">
        <v>45</v>
      </c>
      <c r="D36" s="84"/>
      <c r="E36" s="68"/>
      <c r="F36" s="19"/>
      <c r="G36" s="19"/>
      <c r="H36" s="19"/>
      <c r="I36" s="19"/>
      <c r="J36" s="19"/>
      <c r="K36" s="19"/>
      <c r="L36" s="19"/>
      <c r="M36" s="19"/>
      <c r="N36" s="19"/>
      <c r="O36" s="19"/>
      <c r="P36" s="49"/>
      <c r="Q36" s="65">
        <f t="shared" si="4"/>
        <v>0</v>
      </c>
      <c r="R36" s="49"/>
      <c r="S36" s="49"/>
      <c r="T36" s="65">
        <f t="shared" si="6"/>
        <v>0</v>
      </c>
    </row>
    <row r="37" spans="1:20" ht="25.5" hidden="1" x14ac:dyDescent="0.25">
      <c r="A37" s="15"/>
      <c r="B37" s="16">
        <v>411113</v>
      </c>
      <c r="C37" s="17" t="s">
        <v>46</v>
      </c>
      <c r="D37" s="84"/>
      <c r="E37" s="68"/>
      <c r="F37" s="19"/>
      <c r="G37" s="19"/>
      <c r="H37" s="19"/>
      <c r="I37" s="19"/>
      <c r="J37" s="19"/>
      <c r="K37" s="19"/>
      <c r="L37" s="19"/>
      <c r="M37" s="19"/>
      <c r="N37" s="19"/>
      <c r="O37" s="19"/>
      <c r="P37" s="49"/>
      <c r="Q37" s="65">
        <f t="shared" si="4"/>
        <v>0</v>
      </c>
      <c r="R37" s="49"/>
      <c r="S37" s="49"/>
      <c r="T37" s="65">
        <f t="shared" si="6"/>
        <v>0</v>
      </c>
    </row>
    <row r="38" spans="1:20" hidden="1" x14ac:dyDescent="0.25">
      <c r="A38" s="15"/>
      <c r="B38" s="16">
        <v>411114</v>
      </c>
      <c r="C38" s="17" t="s">
        <v>47</v>
      </c>
      <c r="D38" s="84"/>
      <c r="E38" s="68"/>
      <c r="F38" s="19"/>
      <c r="G38" s="19"/>
      <c r="H38" s="19"/>
      <c r="I38" s="19"/>
      <c r="J38" s="19"/>
      <c r="K38" s="19"/>
      <c r="L38" s="19"/>
      <c r="M38" s="19"/>
      <c r="N38" s="19"/>
      <c r="O38" s="19"/>
      <c r="P38" s="49"/>
      <c r="Q38" s="65">
        <f t="shared" si="4"/>
        <v>0</v>
      </c>
      <c r="R38" s="49"/>
      <c r="S38" s="49"/>
      <c r="T38" s="65">
        <f t="shared" si="6"/>
        <v>0</v>
      </c>
    </row>
    <row r="39" spans="1:20" ht="37.5" hidden="1" customHeight="1" x14ac:dyDescent="0.25">
      <c r="A39" s="15"/>
      <c r="B39" s="16">
        <v>411115</v>
      </c>
      <c r="C39" s="17" t="s">
        <v>48</v>
      </c>
      <c r="D39" s="84"/>
      <c r="E39" s="68"/>
      <c r="F39" s="19"/>
      <c r="G39" s="19"/>
      <c r="H39" s="19"/>
      <c r="I39" s="19"/>
      <c r="J39" s="19"/>
      <c r="K39" s="19"/>
      <c r="L39" s="19"/>
      <c r="M39" s="19"/>
      <c r="N39" s="19"/>
      <c r="O39" s="19"/>
      <c r="P39" s="49"/>
      <c r="Q39" s="65">
        <f t="shared" si="4"/>
        <v>0</v>
      </c>
      <c r="R39" s="49"/>
      <c r="S39" s="49"/>
      <c r="T39" s="65">
        <f t="shared" si="6"/>
        <v>0</v>
      </c>
    </row>
    <row r="40" spans="1:20" ht="50.25" hidden="1" customHeight="1" x14ac:dyDescent="0.25">
      <c r="A40" s="15"/>
      <c r="B40" s="16">
        <v>411117</v>
      </c>
      <c r="C40" s="17" t="s">
        <v>49</v>
      </c>
      <c r="D40" s="84"/>
      <c r="E40" s="68"/>
      <c r="F40" s="19"/>
      <c r="G40" s="19"/>
      <c r="H40" s="19"/>
      <c r="I40" s="19"/>
      <c r="J40" s="19"/>
      <c r="K40" s="19"/>
      <c r="L40" s="19"/>
      <c r="M40" s="19"/>
      <c r="N40" s="19"/>
      <c r="O40" s="19"/>
      <c r="P40" s="49"/>
      <c r="Q40" s="65">
        <f t="shared" si="4"/>
        <v>0</v>
      </c>
      <c r="R40" s="49"/>
      <c r="S40" s="49"/>
      <c r="T40" s="65">
        <f t="shared" si="6"/>
        <v>0</v>
      </c>
    </row>
    <row r="41" spans="1:20" ht="87.75" hidden="1" customHeight="1" x14ac:dyDescent="0.25">
      <c r="A41" s="15"/>
      <c r="B41" s="16">
        <v>411118</v>
      </c>
      <c r="C41" s="17" t="s">
        <v>50</v>
      </c>
      <c r="D41" s="84"/>
      <c r="E41" s="68"/>
      <c r="F41" s="19"/>
      <c r="G41" s="19"/>
      <c r="H41" s="19"/>
      <c r="I41" s="19"/>
      <c r="J41" s="19"/>
      <c r="K41" s="19"/>
      <c r="L41" s="19"/>
      <c r="M41" s="19"/>
      <c r="N41" s="19"/>
      <c r="O41" s="19"/>
      <c r="P41" s="49"/>
      <c r="Q41" s="65">
        <f t="shared" si="4"/>
        <v>0</v>
      </c>
      <c r="R41" s="49"/>
      <c r="S41" s="49"/>
      <c r="T41" s="65">
        <f t="shared" si="6"/>
        <v>0</v>
      </c>
    </row>
    <row r="42" spans="1:20" hidden="1" x14ac:dyDescent="0.25">
      <c r="A42" s="15"/>
      <c r="B42" s="16">
        <v>411119</v>
      </c>
      <c r="C42" s="17" t="s">
        <v>51</v>
      </c>
      <c r="D42" s="84"/>
      <c r="E42" s="68"/>
      <c r="F42" s="19"/>
      <c r="G42" s="19"/>
      <c r="H42" s="19"/>
      <c r="I42" s="19"/>
      <c r="J42" s="19"/>
      <c r="K42" s="19"/>
      <c r="L42" s="19"/>
      <c r="M42" s="19"/>
      <c r="N42" s="19"/>
      <c r="O42" s="19"/>
      <c r="P42" s="49"/>
      <c r="Q42" s="65">
        <f t="shared" si="4"/>
        <v>0</v>
      </c>
      <c r="R42" s="49"/>
      <c r="S42" s="49"/>
      <c r="T42" s="65">
        <f t="shared" si="6"/>
        <v>0</v>
      </c>
    </row>
    <row r="43" spans="1:20" hidden="1" x14ac:dyDescent="0.25">
      <c r="A43" s="15"/>
      <c r="B43" s="16">
        <v>411120</v>
      </c>
      <c r="C43" s="17" t="s">
        <v>52</v>
      </c>
      <c r="D43" s="83">
        <f>SUM(D44:D45)</f>
        <v>0</v>
      </c>
      <c r="E43" s="67">
        <f t="shared" ref="E43:P43" si="9">SUM(E44:E45)</f>
        <v>0</v>
      </c>
      <c r="F43" s="18">
        <f t="shared" si="9"/>
        <v>0</v>
      </c>
      <c r="G43" s="18">
        <f t="shared" si="9"/>
        <v>0</v>
      </c>
      <c r="H43" s="18">
        <f t="shared" si="9"/>
        <v>0</v>
      </c>
      <c r="I43" s="18"/>
      <c r="J43" s="18">
        <f t="shared" si="9"/>
        <v>0</v>
      </c>
      <c r="K43" s="18">
        <f t="shared" si="9"/>
        <v>0</v>
      </c>
      <c r="L43" s="18">
        <f t="shared" si="9"/>
        <v>0</v>
      </c>
      <c r="M43" s="18">
        <f t="shared" si="9"/>
        <v>0</v>
      </c>
      <c r="N43" s="18">
        <f t="shared" si="9"/>
        <v>0</v>
      </c>
      <c r="O43" s="18">
        <f t="shared" si="9"/>
        <v>0</v>
      </c>
      <c r="P43" s="48">
        <f t="shared" si="9"/>
        <v>0</v>
      </c>
      <c r="Q43" s="65">
        <f t="shared" si="4"/>
        <v>0</v>
      </c>
      <c r="R43" s="48">
        <f t="shared" ref="R43:S43" si="10">SUM(R44:R45)</f>
        <v>0</v>
      </c>
      <c r="S43" s="48">
        <f t="shared" si="10"/>
        <v>0</v>
      </c>
      <c r="T43" s="65">
        <f t="shared" si="6"/>
        <v>0</v>
      </c>
    </row>
    <row r="44" spans="1:20" hidden="1" x14ac:dyDescent="0.25">
      <c r="A44" s="15"/>
      <c r="B44" s="16">
        <v>411121</v>
      </c>
      <c r="C44" s="17" t="s">
        <v>53</v>
      </c>
      <c r="D44" s="84"/>
      <c r="E44" s="68"/>
      <c r="F44" s="19"/>
      <c r="G44" s="19"/>
      <c r="H44" s="19"/>
      <c r="I44" s="19"/>
      <c r="J44" s="19"/>
      <c r="K44" s="19"/>
      <c r="L44" s="19"/>
      <c r="M44" s="19"/>
      <c r="N44" s="19"/>
      <c r="O44" s="19"/>
      <c r="P44" s="49"/>
      <c r="Q44" s="65">
        <f t="shared" si="4"/>
        <v>0</v>
      </c>
      <c r="R44" s="49"/>
      <c r="S44" s="49"/>
      <c r="T44" s="65">
        <f t="shared" si="6"/>
        <v>0</v>
      </c>
    </row>
    <row r="45" spans="1:20" ht="25.5" hidden="1" x14ac:dyDescent="0.25">
      <c r="A45" s="15"/>
      <c r="B45" s="16">
        <v>411122</v>
      </c>
      <c r="C45" s="17" t="s">
        <v>54</v>
      </c>
      <c r="D45" s="84"/>
      <c r="E45" s="68"/>
      <c r="F45" s="19"/>
      <c r="G45" s="19"/>
      <c r="H45" s="19"/>
      <c r="I45" s="19"/>
      <c r="J45" s="19"/>
      <c r="K45" s="19"/>
      <c r="L45" s="19"/>
      <c r="M45" s="19"/>
      <c r="N45" s="19"/>
      <c r="O45" s="19"/>
      <c r="P45" s="49"/>
      <c r="Q45" s="65">
        <f t="shared" si="4"/>
        <v>0</v>
      </c>
      <c r="R45" s="49"/>
      <c r="S45" s="49"/>
      <c r="T45" s="65">
        <f t="shared" si="6"/>
        <v>0</v>
      </c>
    </row>
    <row r="46" spans="1:20" hidden="1" x14ac:dyDescent="0.25">
      <c r="A46" s="15"/>
      <c r="B46" s="16">
        <v>411130</v>
      </c>
      <c r="C46" s="17" t="s">
        <v>55</v>
      </c>
      <c r="D46" s="83">
        <f>SUM(D47)</f>
        <v>0</v>
      </c>
      <c r="E46" s="67">
        <f t="shared" ref="E46:P46" si="11">SUM(E47)</f>
        <v>0</v>
      </c>
      <c r="F46" s="18">
        <f t="shared" si="11"/>
        <v>0</v>
      </c>
      <c r="G46" s="18">
        <f t="shared" si="11"/>
        <v>0</v>
      </c>
      <c r="H46" s="18">
        <f t="shared" si="11"/>
        <v>0</v>
      </c>
      <c r="I46" s="18"/>
      <c r="J46" s="18">
        <f t="shared" si="11"/>
        <v>0</v>
      </c>
      <c r="K46" s="18">
        <f t="shared" si="11"/>
        <v>0</v>
      </c>
      <c r="L46" s="18">
        <f t="shared" si="11"/>
        <v>0</v>
      </c>
      <c r="M46" s="18">
        <f t="shared" si="11"/>
        <v>0</v>
      </c>
      <c r="N46" s="18">
        <f t="shared" si="11"/>
        <v>0</v>
      </c>
      <c r="O46" s="18">
        <f t="shared" si="11"/>
        <v>0</v>
      </c>
      <c r="P46" s="48">
        <f t="shared" si="11"/>
        <v>0</v>
      </c>
      <c r="Q46" s="65">
        <f t="shared" si="4"/>
        <v>0</v>
      </c>
      <c r="R46" s="48">
        <f t="shared" ref="R46:S46" si="12">SUM(R47)</f>
        <v>0</v>
      </c>
      <c r="S46" s="48">
        <f t="shared" si="12"/>
        <v>0</v>
      </c>
      <c r="T46" s="65">
        <f t="shared" si="6"/>
        <v>0</v>
      </c>
    </row>
    <row r="47" spans="1:20" hidden="1" x14ac:dyDescent="0.25">
      <c r="A47" s="15"/>
      <c r="B47" s="16">
        <v>411131</v>
      </c>
      <c r="C47" s="17" t="s">
        <v>55</v>
      </c>
      <c r="D47" s="84"/>
      <c r="E47" s="68"/>
      <c r="F47" s="19"/>
      <c r="G47" s="19"/>
      <c r="H47" s="19"/>
      <c r="I47" s="19"/>
      <c r="J47" s="19"/>
      <c r="K47" s="19"/>
      <c r="L47" s="19"/>
      <c r="M47" s="19"/>
      <c r="N47" s="19"/>
      <c r="O47" s="19"/>
      <c r="P47" s="49"/>
      <c r="Q47" s="65">
        <f t="shared" si="4"/>
        <v>0</v>
      </c>
      <c r="R47" s="49"/>
      <c r="S47" s="49"/>
      <c r="T47" s="65">
        <f t="shared" si="6"/>
        <v>0</v>
      </c>
    </row>
    <row r="48" spans="1:20" hidden="1" x14ac:dyDescent="0.25">
      <c r="A48" s="15"/>
      <c r="B48" s="16">
        <v>411140</v>
      </c>
      <c r="C48" s="17" t="s">
        <v>56</v>
      </c>
      <c r="D48" s="83">
        <f>SUM(D49)</f>
        <v>0</v>
      </c>
      <c r="E48" s="67">
        <f t="shared" ref="E48:P48" si="13">SUM(E49)</f>
        <v>0</v>
      </c>
      <c r="F48" s="18">
        <f t="shared" si="13"/>
        <v>0</v>
      </c>
      <c r="G48" s="18">
        <f t="shared" si="13"/>
        <v>0</v>
      </c>
      <c r="H48" s="18">
        <f t="shared" si="13"/>
        <v>0</v>
      </c>
      <c r="I48" s="18"/>
      <c r="J48" s="18">
        <f t="shared" si="13"/>
        <v>0</v>
      </c>
      <c r="K48" s="18">
        <f t="shared" si="13"/>
        <v>0</v>
      </c>
      <c r="L48" s="18">
        <f t="shared" si="13"/>
        <v>0</v>
      </c>
      <c r="M48" s="18">
        <f t="shared" si="13"/>
        <v>0</v>
      </c>
      <c r="N48" s="18">
        <f t="shared" si="13"/>
        <v>0</v>
      </c>
      <c r="O48" s="18">
        <f t="shared" si="13"/>
        <v>0</v>
      </c>
      <c r="P48" s="48">
        <f t="shared" si="13"/>
        <v>0</v>
      </c>
      <c r="Q48" s="65">
        <f t="shared" si="4"/>
        <v>0</v>
      </c>
      <c r="R48" s="48">
        <f t="shared" ref="R48:S48" si="14">SUM(R49)</f>
        <v>0</v>
      </c>
      <c r="S48" s="48">
        <f t="shared" si="14"/>
        <v>0</v>
      </c>
      <c r="T48" s="65">
        <f t="shared" si="6"/>
        <v>0</v>
      </c>
    </row>
    <row r="49" spans="1:20" hidden="1" x14ac:dyDescent="0.25">
      <c r="A49" s="15"/>
      <c r="B49" s="16">
        <v>411141</v>
      </c>
      <c r="C49" s="17" t="s">
        <v>56</v>
      </c>
      <c r="D49" s="84"/>
      <c r="E49" s="68"/>
      <c r="F49" s="19"/>
      <c r="G49" s="19"/>
      <c r="H49" s="19"/>
      <c r="I49" s="19"/>
      <c r="J49" s="19"/>
      <c r="K49" s="19"/>
      <c r="L49" s="19"/>
      <c r="M49" s="19"/>
      <c r="N49" s="19"/>
      <c r="O49" s="19"/>
      <c r="P49" s="49"/>
      <c r="Q49" s="65">
        <f t="shared" si="4"/>
        <v>0</v>
      </c>
      <c r="R49" s="49"/>
      <c r="S49" s="49"/>
      <c r="T49" s="65">
        <f t="shared" si="6"/>
        <v>0</v>
      </c>
    </row>
    <row r="50" spans="1:20" hidden="1" x14ac:dyDescent="0.25">
      <c r="A50" s="15"/>
      <c r="B50" s="16">
        <v>411150</v>
      </c>
      <c r="C50" s="17" t="s">
        <v>57</v>
      </c>
      <c r="D50" s="85">
        <f>SUM(D51:D52)</f>
        <v>0</v>
      </c>
      <c r="E50" s="69">
        <f t="shared" ref="E50:P50" si="15">SUM(E51:E52)</f>
        <v>0</v>
      </c>
      <c r="F50" s="20">
        <f t="shared" si="15"/>
        <v>0</v>
      </c>
      <c r="G50" s="20">
        <f t="shared" si="15"/>
        <v>0</v>
      </c>
      <c r="H50" s="20">
        <f t="shared" si="15"/>
        <v>0</v>
      </c>
      <c r="I50" s="20"/>
      <c r="J50" s="20">
        <f t="shared" si="15"/>
        <v>0</v>
      </c>
      <c r="K50" s="20">
        <f t="shared" si="15"/>
        <v>0</v>
      </c>
      <c r="L50" s="20">
        <f t="shared" si="15"/>
        <v>0</v>
      </c>
      <c r="M50" s="20">
        <f t="shared" si="15"/>
        <v>0</v>
      </c>
      <c r="N50" s="20">
        <f t="shared" si="15"/>
        <v>0</v>
      </c>
      <c r="O50" s="20">
        <f t="shared" si="15"/>
        <v>0</v>
      </c>
      <c r="P50" s="50">
        <f t="shared" si="15"/>
        <v>0</v>
      </c>
      <c r="Q50" s="65">
        <f t="shared" si="4"/>
        <v>0</v>
      </c>
      <c r="R50" s="50">
        <f t="shared" ref="R50:S50" si="16">SUM(R51:R52)</f>
        <v>0</v>
      </c>
      <c r="S50" s="50">
        <f t="shared" si="16"/>
        <v>0</v>
      </c>
      <c r="T50" s="65">
        <f t="shared" si="6"/>
        <v>0</v>
      </c>
    </row>
    <row r="51" spans="1:20" ht="25.5" hidden="1" x14ac:dyDescent="0.25">
      <c r="A51" s="15"/>
      <c r="B51" s="16">
        <v>411151</v>
      </c>
      <c r="C51" s="17" t="s">
        <v>58</v>
      </c>
      <c r="D51" s="84"/>
      <c r="E51" s="68"/>
      <c r="F51" s="19"/>
      <c r="G51" s="19"/>
      <c r="H51" s="19"/>
      <c r="I51" s="19"/>
      <c r="J51" s="19"/>
      <c r="K51" s="19"/>
      <c r="L51" s="19"/>
      <c r="M51" s="19"/>
      <c r="N51" s="19"/>
      <c r="O51" s="19"/>
      <c r="P51" s="49"/>
      <c r="Q51" s="65">
        <f t="shared" si="4"/>
        <v>0</v>
      </c>
      <c r="R51" s="49"/>
      <c r="S51" s="49"/>
      <c r="T51" s="65">
        <f t="shared" si="6"/>
        <v>0</v>
      </c>
    </row>
    <row r="52" spans="1:20" hidden="1" x14ac:dyDescent="0.25">
      <c r="A52" s="15"/>
      <c r="B52" s="16">
        <v>411159</v>
      </c>
      <c r="C52" s="17" t="s">
        <v>59</v>
      </c>
      <c r="D52" s="84"/>
      <c r="E52" s="68"/>
      <c r="F52" s="19"/>
      <c r="G52" s="19"/>
      <c r="H52" s="19"/>
      <c r="I52" s="19"/>
      <c r="J52" s="19"/>
      <c r="K52" s="19"/>
      <c r="L52" s="19"/>
      <c r="M52" s="19"/>
      <c r="N52" s="19"/>
      <c r="O52" s="19"/>
      <c r="P52" s="49"/>
      <c r="Q52" s="65">
        <f t="shared" si="4"/>
        <v>0</v>
      </c>
      <c r="R52" s="49"/>
      <c r="S52" s="49"/>
      <c r="T52" s="65">
        <f t="shared" si="6"/>
        <v>0</v>
      </c>
    </row>
    <row r="53" spans="1:20" ht="25.5" hidden="1" x14ac:dyDescent="0.25">
      <c r="A53" s="15"/>
      <c r="B53" s="16">
        <v>411190</v>
      </c>
      <c r="C53" s="17" t="s">
        <v>60</v>
      </c>
      <c r="D53" s="85">
        <f>SUM(D54)</f>
        <v>0</v>
      </c>
      <c r="E53" s="69">
        <f t="shared" ref="E53:P53" si="17">SUM(E54)</f>
        <v>0</v>
      </c>
      <c r="F53" s="20">
        <f t="shared" si="17"/>
        <v>0</v>
      </c>
      <c r="G53" s="20">
        <f t="shared" si="17"/>
        <v>0</v>
      </c>
      <c r="H53" s="20">
        <f t="shared" si="17"/>
        <v>0</v>
      </c>
      <c r="I53" s="20"/>
      <c r="J53" s="20">
        <f t="shared" si="17"/>
        <v>0</v>
      </c>
      <c r="K53" s="20">
        <f t="shared" si="17"/>
        <v>0</v>
      </c>
      <c r="L53" s="20">
        <f t="shared" si="17"/>
        <v>0</v>
      </c>
      <c r="M53" s="20">
        <f t="shared" si="17"/>
        <v>0</v>
      </c>
      <c r="N53" s="20">
        <f t="shared" si="17"/>
        <v>0</v>
      </c>
      <c r="O53" s="20">
        <f t="shared" si="17"/>
        <v>0</v>
      </c>
      <c r="P53" s="50">
        <f t="shared" si="17"/>
        <v>0</v>
      </c>
      <c r="Q53" s="65">
        <f t="shared" si="4"/>
        <v>0</v>
      </c>
      <c r="R53" s="50">
        <f t="shared" ref="R53:S53" si="18">SUM(R54)</f>
        <v>0</v>
      </c>
      <c r="S53" s="50">
        <f t="shared" si="18"/>
        <v>0</v>
      </c>
      <c r="T53" s="65">
        <f t="shared" si="6"/>
        <v>0</v>
      </c>
    </row>
    <row r="54" spans="1:20" ht="25.5" hidden="1" x14ac:dyDescent="0.25">
      <c r="A54" s="15"/>
      <c r="B54" s="16">
        <v>411191</v>
      </c>
      <c r="C54" s="17" t="s">
        <v>60</v>
      </c>
      <c r="D54" s="84"/>
      <c r="E54" s="68"/>
      <c r="F54" s="19"/>
      <c r="G54" s="19"/>
      <c r="H54" s="19"/>
      <c r="I54" s="19"/>
      <c r="J54" s="19"/>
      <c r="K54" s="19"/>
      <c r="L54" s="19"/>
      <c r="M54" s="19"/>
      <c r="N54" s="19"/>
      <c r="O54" s="19"/>
      <c r="P54" s="49"/>
      <c r="Q54" s="65">
        <f t="shared" si="4"/>
        <v>0</v>
      </c>
      <c r="R54" s="49"/>
      <c r="S54" s="49"/>
      <c r="T54" s="65">
        <f t="shared" si="6"/>
        <v>0</v>
      </c>
    </row>
    <row r="55" spans="1:20" ht="25.5" hidden="1" x14ac:dyDescent="0.25">
      <c r="A55" s="11"/>
      <c r="B55" s="12">
        <v>412000</v>
      </c>
      <c r="C55" s="21" t="s">
        <v>61</v>
      </c>
      <c r="D55" s="82">
        <f>SUM(D56,D61,D65)</f>
        <v>0</v>
      </c>
      <c r="E55" s="66">
        <f t="shared" ref="E55:P55" si="19">SUM(E56,E61,E65)</f>
        <v>0</v>
      </c>
      <c r="F55" s="14">
        <f t="shared" si="19"/>
        <v>0</v>
      </c>
      <c r="G55" s="14">
        <f t="shared" si="19"/>
        <v>0</v>
      </c>
      <c r="H55" s="14">
        <f t="shared" si="19"/>
        <v>0</v>
      </c>
      <c r="I55" s="14"/>
      <c r="J55" s="14">
        <f t="shared" si="19"/>
        <v>0</v>
      </c>
      <c r="K55" s="14">
        <f t="shared" si="19"/>
        <v>0</v>
      </c>
      <c r="L55" s="14">
        <f t="shared" si="19"/>
        <v>0</v>
      </c>
      <c r="M55" s="14">
        <f t="shared" si="19"/>
        <v>0</v>
      </c>
      <c r="N55" s="14">
        <f t="shared" si="19"/>
        <v>0</v>
      </c>
      <c r="O55" s="14">
        <f t="shared" si="19"/>
        <v>0</v>
      </c>
      <c r="P55" s="47">
        <f t="shared" si="19"/>
        <v>0</v>
      </c>
      <c r="Q55" s="65">
        <f t="shared" si="4"/>
        <v>0</v>
      </c>
      <c r="R55" s="47">
        <f t="shared" ref="R55:S55" si="20">SUM(R56,R61,R65)</f>
        <v>0</v>
      </c>
      <c r="S55" s="47">
        <f t="shared" si="20"/>
        <v>0</v>
      </c>
      <c r="T55" s="65">
        <f t="shared" si="6"/>
        <v>0</v>
      </c>
    </row>
    <row r="56" spans="1:20" ht="25.5" hidden="1" x14ac:dyDescent="0.25">
      <c r="A56" s="11"/>
      <c r="B56" s="12">
        <v>412100</v>
      </c>
      <c r="C56" s="13" t="s">
        <v>62</v>
      </c>
      <c r="D56" s="82">
        <f t="shared" ref="D56:S56" si="21">SUM(D57)</f>
        <v>0</v>
      </c>
      <c r="E56" s="66">
        <f t="shared" si="21"/>
        <v>0</v>
      </c>
      <c r="F56" s="14">
        <f t="shared" si="21"/>
        <v>0</v>
      </c>
      <c r="G56" s="14">
        <f t="shared" si="21"/>
        <v>0</v>
      </c>
      <c r="H56" s="14">
        <f t="shared" si="21"/>
        <v>0</v>
      </c>
      <c r="I56" s="14"/>
      <c r="J56" s="14">
        <f t="shared" si="21"/>
        <v>0</v>
      </c>
      <c r="K56" s="14">
        <f t="shared" si="21"/>
        <v>0</v>
      </c>
      <c r="L56" s="14">
        <f t="shared" si="21"/>
        <v>0</v>
      </c>
      <c r="M56" s="14">
        <f t="shared" si="21"/>
        <v>0</v>
      </c>
      <c r="N56" s="14">
        <f t="shared" si="21"/>
        <v>0</v>
      </c>
      <c r="O56" s="14">
        <f t="shared" si="21"/>
        <v>0</v>
      </c>
      <c r="P56" s="47">
        <f t="shared" si="21"/>
        <v>0</v>
      </c>
      <c r="Q56" s="65">
        <f t="shared" si="4"/>
        <v>0</v>
      </c>
      <c r="R56" s="47">
        <f t="shared" si="21"/>
        <v>0</v>
      </c>
      <c r="S56" s="47">
        <f t="shared" si="21"/>
        <v>0</v>
      </c>
      <c r="T56" s="65">
        <f t="shared" si="6"/>
        <v>0</v>
      </c>
    </row>
    <row r="57" spans="1:20" ht="25.5" hidden="1" x14ac:dyDescent="0.25">
      <c r="A57" s="15"/>
      <c r="B57" s="16">
        <v>412110</v>
      </c>
      <c r="C57" s="17" t="s">
        <v>62</v>
      </c>
      <c r="D57" s="83">
        <f>SUM(D58:D60)</f>
        <v>0</v>
      </c>
      <c r="E57" s="67">
        <f t="shared" ref="E57:P57" si="22">SUM(E58:E60)</f>
        <v>0</v>
      </c>
      <c r="F57" s="18">
        <f t="shared" si="22"/>
        <v>0</v>
      </c>
      <c r="G57" s="18">
        <f t="shared" si="22"/>
        <v>0</v>
      </c>
      <c r="H57" s="18">
        <f t="shared" si="22"/>
        <v>0</v>
      </c>
      <c r="I57" s="18"/>
      <c r="J57" s="18">
        <f t="shared" si="22"/>
        <v>0</v>
      </c>
      <c r="K57" s="18">
        <f t="shared" si="22"/>
        <v>0</v>
      </c>
      <c r="L57" s="18">
        <f t="shared" si="22"/>
        <v>0</v>
      </c>
      <c r="M57" s="18">
        <f t="shared" si="22"/>
        <v>0</v>
      </c>
      <c r="N57" s="18">
        <f t="shared" si="22"/>
        <v>0</v>
      </c>
      <c r="O57" s="18">
        <f t="shared" si="22"/>
        <v>0</v>
      </c>
      <c r="P57" s="48">
        <f t="shared" si="22"/>
        <v>0</v>
      </c>
      <c r="Q57" s="65">
        <f t="shared" si="4"/>
        <v>0</v>
      </c>
      <c r="R57" s="48">
        <f t="shared" ref="R57:S57" si="23">SUM(R58:R60)</f>
        <v>0</v>
      </c>
      <c r="S57" s="48">
        <f t="shared" si="23"/>
        <v>0</v>
      </c>
      <c r="T57" s="65">
        <f t="shared" si="6"/>
        <v>0</v>
      </c>
    </row>
    <row r="58" spans="1:20" hidden="1" x14ac:dyDescent="0.25">
      <c r="A58" s="15"/>
      <c r="B58" s="16">
        <v>412111</v>
      </c>
      <c r="C58" s="17" t="s">
        <v>63</v>
      </c>
      <c r="D58" s="84"/>
      <c r="E58" s="68"/>
      <c r="F58" s="19"/>
      <c r="G58" s="19"/>
      <c r="H58" s="19"/>
      <c r="I58" s="19"/>
      <c r="J58" s="19"/>
      <c r="K58" s="19"/>
      <c r="L58" s="19"/>
      <c r="M58" s="19"/>
      <c r="N58" s="19"/>
      <c r="O58" s="19"/>
      <c r="P58" s="49"/>
      <c r="Q58" s="65">
        <f t="shared" si="4"/>
        <v>0</v>
      </c>
      <c r="R58" s="49"/>
      <c r="S58" s="49"/>
      <c r="T58" s="65">
        <f t="shared" si="6"/>
        <v>0</v>
      </c>
    </row>
    <row r="59" spans="1:20" ht="25.5" hidden="1" x14ac:dyDescent="0.25">
      <c r="A59" s="15"/>
      <c r="B59" s="16">
        <v>412112</v>
      </c>
      <c r="C59" s="17" t="s">
        <v>64</v>
      </c>
      <c r="D59" s="84"/>
      <c r="E59" s="68"/>
      <c r="F59" s="19"/>
      <c r="G59" s="19"/>
      <c r="H59" s="19"/>
      <c r="I59" s="19"/>
      <c r="J59" s="19"/>
      <c r="K59" s="19"/>
      <c r="L59" s="19"/>
      <c r="M59" s="19"/>
      <c r="N59" s="19"/>
      <c r="O59" s="19"/>
      <c r="P59" s="49"/>
      <c r="Q59" s="65">
        <f t="shared" si="4"/>
        <v>0</v>
      </c>
      <c r="R59" s="49"/>
      <c r="S59" s="49"/>
      <c r="T59" s="65">
        <f t="shared" si="6"/>
        <v>0</v>
      </c>
    </row>
    <row r="60" spans="1:20" ht="56.25" hidden="1" customHeight="1" x14ac:dyDescent="0.25">
      <c r="A60" s="15"/>
      <c r="B60" s="16">
        <v>412113</v>
      </c>
      <c r="C60" s="17" t="s">
        <v>65</v>
      </c>
      <c r="D60" s="84"/>
      <c r="E60" s="68"/>
      <c r="F60" s="19"/>
      <c r="G60" s="19"/>
      <c r="H60" s="19"/>
      <c r="I60" s="19"/>
      <c r="J60" s="19"/>
      <c r="K60" s="19"/>
      <c r="L60" s="19"/>
      <c r="M60" s="19"/>
      <c r="N60" s="19"/>
      <c r="O60" s="19"/>
      <c r="P60" s="49"/>
      <c r="Q60" s="65">
        <f t="shared" si="4"/>
        <v>0</v>
      </c>
      <c r="R60" s="49"/>
      <c r="S60" s="49"/>
      <c r="T60" s="65">
        <f t="shared" si="6"/>
        <v>0</v>
      </c>
    </row>
    <row r="61" spans="1:20" hidden="1" x14ac:dyDescent="0.25">
      <c r="A61" s="11"/>
      <c r="B61" s="12">
        <v>412200</v>
      </c>
      <c r="C61" s="13" t="s">
        <v>66</v>
      </c>
      <c r="D61" s="82">
        <f t="shared" ref="D61:S61" si="24">SUM(D62)</f>
        <v>0</v>
      </c>
      <c r="E61" s="66">
        <f t="shared" si="24"/>
        <v>0</v>
      </c>
      <c r="F61" s="14">
        <f t="shared" si="24"/>
        <v>0</v>
      </c>
      <c r="G61" s="14">
        <f t="shared" si="24"/>
        <v>0</v>
      </c>
      <c r="H61" s="14">
        <f t="shared" si="24"/>
        <v>0</v>
      </c>
      <c r="I61" s="14"/>
      <c r="J61" s="14">
        <f t="shared" si="24"/>
        <v>0</v>
      </c>
      <c r="K61" s="14">
        <f t="shared" si="24"/>
        <v>0</v>
      </c>
      <c r="L61" s="14">
        <f t="shared" si="24"/>
        <v>0</v>
      </c>
      <c r="M61" s="14">
        <f t="shared" si="24"/>
        <v>0</v>
      </c>
      <c r="N61" s="14">
        <f t="shared" si="24"/>
        <v>0</v>
      </c>
      <c r="O61" s="14">
        <f t="shared" si="24"/>
        <v>0</v>
      </c>
      <c r="P61" s="47">
        <f t="shared" si="24"/>
        <v>0</v>
      </c>
      <c r="Q61" s="65">
        <f t="shared" si="4"/>
        <v>0</v>
      </c>
      <c r="R61" s="47">
        <f t="shared" si="24"/>
        <v>0</v>
      </c>
      <c r="S61" s="47">
        <f t="shared" si="24"/>
        <v>0</v>
      </c>
      <c r="T61" s="65">
        <f t="shared" si="6"/>
        <v>0</v>
      </c>
    </row>
    <row r="62" spans="1:20" hidden="1" x14ac:dyDescent="0.25">
      <c r="A62" s="15"/>
      <c r="B62" s="16">
        <v>412210</v>
      </c>
      <c r="C62" s="17" t="s">
        <v>66</v>
      </c>
      <c r="D62" s="83">
        <f>SUM(D63:D64)</f>
        <v>0</v>
      </c>
      <c r="E62" s="67">
        <f t="shared" ref="E62:P62" si="25">SUM(E63:E64)</f>
        <v>0</v>
      </c>
      <c r="F62" s="18">
        <f t="shared" si="25"/>
        <v>0</v>
      </c>
      <c r="G62" s="18">
        <f t="shared" si="25"/>
        <v>0</v>
      </c>
      <c r="H62" s="18">
        <f t="shared" si="25"/>
        <v>0</v>
      </c>
      <c r="I62" s="18"/>
      <c r="J62" s="18">
        <f t="shared" si="25"/>
        <v>0</v>
      </c>
      <c r="K62" s="18">
        <f t="shared" si="25"/>
        <v>0</v>
      </c>
      <c r="L62" s="18">
        <f t="shared" si="25"/>
        <v>0</v>
      </c>
      <c r="M62" s="18">
        <f t="shared" si="25"/>
        <v>0</v>
      </c>
      <c r="N62" s="18">
        <f t="shared" si="25"/>
        <v>0</v>
      </c>
      <c r="O62" s="18">
        <f t="shared" si="25"/>
        <v>0</v>
      </c>
      <c r="P62" s="48">
        <f t="shared" si="25"/>
        <v>0</v>
      </c>
      <c r="Q62" s="65">
        <f t="shared" si="4"/>
        <v>0</v>
      </c>
      <c r="R62" s="48">
        <f t="shared" ref="R62:S62" si="26">SUM(R63:R64)</f>
        <v>0</v>
      </c>
      <c r="S62" s="48">
        <f t="shared" si="26"/>
        <v>0</v>
      </c>
      <c r="T62" s="65">
        <f t="shared" si="6"/>
        <v>0</v>
      </c>
    </row>
    <row r="63" spans="1:20" hidden="1" x14ac:dyDescent="0.25">
      <c r="A63" s="15"/>
      <c r="B63" s="16">
        <v>412211</v>
      </c>
      <c r="C63" s="17" t="s">
        <v>66</v>
      </c>
      <c r="D63" s="84"/>
      <c r="E63" s="68"/>
      <c r="F63" s="19"/>
      <c r="G63" s="19"/>
      <c r="H63" s="19"/>
      <c r="I63" s="19"/>
      <c r="J63" s="19"/>
      <c r="K63" s="19"/>
      <c r="L63" s="19"/>
      <c r="M63" s="19"/>
      <c r="N63" s="19"/>
      <c r="O63" s="19"/>
      <c r="P63" s="49"/>
      <c r="Q63" s="65">
        <f t="shared" si="4"/>
        <v>0</v>
      </c>
      <c r="R63" s="49"/>
      <c r="S63" s="49"/>
      <c r="T63" s="65">
        <f t="shared" si="6"/>
        <v>0</v>
      </c>
    </row>
    <row r="64" spans="1:20" ht="25.5" hidden="1" x14ac:dyDescent="0.25">
      <c r="A64" s="15"/>
      <c r="B64" s="16">
        <v>412221</v>
      </c>
      <c r="C64" s="17" t="s">
        <v>67</v>
      </c>
      <c r="D64" s="84"/>
      <c r="E64" s="68"/>
      <c r="F64" s="19"/>
      <c r="G64" s="19"/>
      <c r="H64" s="19"/>
      <c r="I64" s="19"/>
      <c r="J64" s="19"/>
      <c r="K64" s="19"/>
      <c r="L64" s="19"/>
      <c r="M64" s="19"/>
      <c r="N64" s="19"/>
      <c r="O64" s="19"/>
      <c r="P64" s="49"/>
      <c r="Q64" s="65">
        <f t="shared" si="4"/>
        <v>0</v>
      </c>
      <c r="R64" s="49"/>
      <c r="S64" s="49"/>
      <c r="T64" s="65">
        <f t="shared" si="6"/>
        <v>0</v>
      </c>
    </row>
    <row r="65" spans="1:20" hidden="1" x14ac:dyDescent="0.25">
      <c r="A65" s="11"/>
      <c r="B65" s="12">
        <v>412300</v>
      </c>
      <c r="C65" s="13" t="s">
        <v>68</v>
      </c>
      <c r="D65" s="82">
        <f>SUM(D66)</f>
        <v>0</v>
      </c>
      <c r="E65" s="66">
        <f t="shared" ref="E65:P66" si="27">SUM(E66)</f>
        <v>0</v>
      </c>
      <c r="F65" s="14">
        <f t="shared" si="27"/>
        <v>0</v>
      </c>
      <c r="G65" s="14">
        <f t="shared" si="27"/>
        <v>0</v>
      </c>
      <c r="H65" s="14">
        <f t="shared" si="27"/>
        <v>0</v>
      </c>
      <c r="I65" s="14"/>
      <c r="J65" s="14">
        <f t="shared" si="27"/>
        <v>0</v>
      </c>
      <c r="K65" s="14">
        <f t="shared" si="27"/>
        <v>0</v>
      </c>
      <c r="L65" s="14">
        <f t="shared" si="27"/>
        <v>0</v>
      </c>
      <c r="M65" s="14">
        <f t="shared" si="27"/>
        <v>0</v>
      </c>
      <c r="N65" s="14">
        <f t="shared" si="27"/>
        <v>0</v>
      </c>
      <c r="O65" s="14">
        <f t="shared" si="27"/>
        <v>0</v>
      </c>
      <c r="P65" s="47">
        <f t="shared" si="27"/>
        <v>0</v>
      </c>
      <c r="Q65" s="65">
        <f t="shared" si="4"/>
        <v>0</v>
      </c>
      <c r="R65" s="47">
        <f t="shared" ref="R65:S66" si="28">SUM(R66)</f>
        <v>0</v>
      </c>
      <c r="S65" s="47">
        <f t="shared" si="28"/>
        <v>0</v>
      </c>
      <c r="T65" s="65">
        <f t="shared" si="6"/>
        <v>0</v>
      </c>
    </row>
    <row r="66" spans="1:20" hidden="1" x14ac:dyDescent="0.25">
      <c r="A66" s="15"/>
      <c r="B66" s="16">
        <v>412310</v>
      </c>
      <c r="C66" s="17" t="s">
        <v>68</v>
      </c>
      <c r="D66" s="83">
        <f>SUM(D67)</f>
        <v>0</v>
      </c>
      <c r="E66" s="67">
        <f t="shared" si="27"/>
        <v>0</v>
      </c>
      <c r="F66" s="18">
        <f t="shared" si="27"/>
        <v>0</v>
      </c>
      <c r="G66" s="18">
        <f t="shared" si="27"/>
        <v>0</v>
      </c>
      <c r="H66" s="18">
        <f t="shared" si="27"/>
        <v>0</v>
      </c>
      <c r="I66" s="18"/>
      <c r="J66" s="18">
        <f t="shared" si="27"/>
        <v>0</v>
      </c>
      <c r="K66" s="18">
        <f t="shared" si="27"/>
        <v>0</v>
      </c>
      <c r="L66" s="18">
        <f t="shared" si="27"/>
        <v>0</v>
      </c>
      <c r="M66" s="18">
        <f t="shared" si="27"/>
        <v>0</v>
      </c>
      <c r="N66" s="18">
        <f t="shared" si="27"/>
        <v>0</v>
      </c>
      <c r="O66" s="18">
        <f t="shared" si="27"/>
        <v>0</v>
      </c>
      <c r="P66" s="48">
        <f t="shared" si="27"/>
        <v>0</v>
      </c>
      <c r="Q66" s="65">
        <f t="shared" si="4"/>
        <v>0</v>
      </c>
      <c r="R66" s="48">
        <f t="shared" si="28"/>
        <v>0</v>
      </c>
      <c r="S66" s="48">
        <f t="shared" si="28"/>
        <v>0</v>
      </c>
      <c r="T66" s="65">
        <f t="shared" si="6"/>
        <v>0</v>
      </c>
    </row>
    <row r="67" spans="1:20" hidden="1" x14ac:dyDescent="0.25">
      <c r="A67" s="15"/>
      <c r="B67" s="16">
        <v>412311</v>
      </c>
      <c r="C67" s="17" t="s">
        <v>68</v>
      </c>
      <c r="D67" s="84"/>
      <c r="E67" s="68"/>
      <c r="F67" s="19"/>
      <c r="G67" s="19"/>
      <c r="H67" s="19"/>
      <c r="I67" s="19"/>
      <c r="J67" s="19"/>
      <c r="K67" s="19"/>
      <c r="L67" s="19"/>
      <c r="M67" s="19"/>
      <c r="N67" s="19"/>
      <c r="O67" s="19"/>
      <c r="P67" s="49"/>
      <c r="Q67" s="65">
        <f t="shared" si="4"/>
        <v>0</v>
      </c>
      <c r="R67" s="49"/>
      <c r="S67" s="49"/>
      <c r="T67" s="65">
        <f t="shared" si="6"/>
        <v>0</v>
      </c>
    </row>
    <row r="68" spans="1:20" hidden="1" x14ac:dyDescent="0.25">
      <c r="A68" s="11"/>
      <c r="B68" s="12">
        <v>413000</v>
      </c>
      <c r="C68" s="21" t="s">
        <v>69</v>
      </c>
      <c r="D68" s="82">
        <f>SUM(D69)</f>
        <v>0</v>
      </c>
      <c r="E68" s="66">
        <f t="shared" ref="E68:P68" si="29">SUM(E69)</f>
        <v>0</v>
      </c>
      <c r="F68" s="14">
        <f t="shared" si="29"/>
        <v>0</v>
      </c>
      <c r="G68" s="14">
        <f t="shared" si="29"/>
        <v>0</v>
      </c>
      <c r="H68" s="14">
        <f t="shared" si="29"/>
        <v>0</v>
      </c>
      <c r="I68" s="14"/>
      <c r="J68" s="14">
        <f t="shared" si="29"/>
        <v>0</v>
      </c>
      <c r="K68" s="14">
        <f t="shared" si="29"/>
        <v>0</v>
      </c>
      <c r="L68" s="14">
        <f t="shared" si="29"/>
        <v>0</v>
      </c>
      <c r="M68" s="14">
        <f t="shared" si="29"/>
        <v>0</v>
      </c>
      <c r="N68" s="14">
        <f t="shared" si="29"/>
        <v>0</v>
      </c>
      <c r="O68" s="14">
        <f t="shared" si="29"/>
        <v>0</v>
      </c>
      <c r="P68" s="47">
        <f t="shared" si="29"/>
        <v>0</v>
      </c>
      <c r="Q68" s="65">
        <f t="shared" si="4"/>
        <v>0</v>
      </c>
      <c r="R68" s="47">
        <f t="shared" ref="R68:S68" si="30">SUM(R69)</f>
        <v>0</v>
      </c>
      <c r="S68" s="47">
        <f t="shared" si="30"/>
        <v>0</v>
      </c>
      <c r="T68" s="65">
        <f t="shared" si="6"/>
        <v>0</v>
      </c>
    </row>
    <row r="69" spans="1:20" hidden="1" x14ac:dyDescent="0.25">
      <c r="A69" s="11"/>
      <c r="B69" s="12">
        <v>413100</v>
      </c>
      <c r="C69" s="13" t="s">
        <v>70</v>
      </c>
      <c r="D69" s="82">
        <f>SUM(D70,D72,D74+D76)</f>
        <v>0</v>
      </c>
      <c r="E69" s="66">
        <f t="shared" ref="E69:P69" si="31">SUM(E70,E72,E74+E76)</f>
        <v>0</v>
      </c>
      <c r="F69" s="14">
        <f t="shared" si="31"/>
        <v>0</v>
      </c>
      <c r="G69" s="14">
        <f t="shared" si="31"/>
        <v>0</v>
      </c>
      <c r="H69" s="14">
        <f t="shared" si="31"/>
        <v>0</v>
      </c>
      <c r="I69" s="14"/>
      <c r="J69" s="14">
        <f t="shared" si="31"/>
        <v>0</v>
      </c>
      <c r="K69" s="14">
        <f t="shared" si="31"/>
        <v>0</v>
      </c>
      <c r="L69" s="14">
        <f t="shared" si="31"/>
        <v>0</v>
      </c>
      <c r="M69" s="14">
        <f t="shared" si="31"/>
        <v>0</v>
      </c>
      <c r="N69" s="14">
        <f t="shared" si="31"/>
        <v>0</v>
      </c>
      <c r="O69" s="14">
        <f t="shared" si="31"/>
        <v>0</v>
      </c>
      <c r="P69" s="47">
        <f t="shared" si="31"/>
        <v>0</v>
      </c>
      <c r="Q69" s="65">
        <f t="shared" si="4"/>
        <v>0</v>
      </c>
      <c r="R69" s="47">
        <f t="shared" ref="R69:S69" si="32">SUM(R70,R72,R74+R76)</f>
        <v>0</v>
      </c>
      <c r="S69" s="47">
        <f t="shared" si="32"/>
        <v>0</v>
      </c>
      <c r="T69" s="65">
        <f t="shared" si="6"/>
        <v>0</v>
      </c>
    </row>
    <row r="70" spans="1:20" hidden="1" x14ac:dyDescent="0.25">
      <c r="A70" s="15"/>
      <c r="B70" s="16">
        <v>413130</v>
      </c>
      <c r="C70" s="17" t="s">
        <v>71</v>
      </c>
      <c r="D70" s="83">
        <f>SUM(D71)</f>
        <v>0</v>
      </c>
      <c r="E70" s="67">
        <f t="shared" ref="E70:P70" si="33">SUM(E71)</f>
        <v>0</v>
      </c>
      <c r="F70" s="18">
        <f t="shared" si="33"/>
        <v>0</v>
      </c>
      <c r="G70" s="18">
        <f t="shared" si="33"/>
        <v>0</v>
      </c>
      <c r="H70" s="18">
        <f t="shared" si="33"/>
        <v>0</v>
      </c>
      <c r="I70" s="18"/>
      <c r="J70" s="18">
        <f t="shared" si="33"/>
        <v>0</v>
      </c>
      <c r="K70" s="18">
        <f t="shared" si="33"/>
        <v>0</v>
      </c>
      <c r="L70" s="18">
        <f t="shared" si="33"/>
        <v>0</v>
      </c>
      <c r="M70" s="18">
        <f t="shared" si="33"/>
        <v>0</v>
      </c>
      <c r="N70" s="18">
        <f t="shared" si="33"/>
        <v>0</v>
      </c>
      <c r="O70" s="18">
        <f t="shared" si="33"/>
        <v>0</v>
      </c>
      <c r="P70" s="48">
        <f t="shared" si="33"/>
        <v>0</v>
      </c>
      <c r="Q70" s="65">
        <f t="shared" si="4"/>
        <v>0</v>
      </c>
      <c r="R70" s="48">
        <f t="shared" ref="R70:S70" si="34">SUM(R71)</f>
        <v>0</v>
      </c>
      <c r="S70" s="48">
        <f t="shared" si="34"/>
        <v>0</v>
      </c>
      <c r="T70" s="65">
        <f t="shared" si="6"/>
        <v>0</v>
      </c>
    </row>
    <row r="71" spans="1:20" hidden="1" x14ac:dyDescent="0.25">
      <c r="A71" s="15"/>
      <c r="B71" s="16">
        <v>413139</v>
      </c>
      <c r="C71" s="17" t="s">
        <v>522</v>
      </c>
      <c r="D71" s="84"/>
      <c r="E71" s="68"/>
      <c r="F71" s="19"/>
      <c r="G71" s="19"/>
      <c r="H71" s="19"/>
      <c r="I71" s="19"/>
      <c r="J71" s="19"/>
      <c r="K71" s="19"/>
      <c r="L71" s="19"/>
      <c r="M71" s="19"/>
      <c r="N71" s="19"/>
      <c r="O71" s="19"/>
      <c r="P71" s="49"/>
      <c r="Q71" s="65">
        <f t="shared" si="4"/>
        <v>0</v>
      </c>
      <c r="R71" s="49"/>
      <c r="S71" s="49"/>
      <c r="T71" s="65">
        <f t="shared" si="6"/>
        <v>0</v>
      </c>
    </row>
    <row r="72" spans="1:20" hidden="1" x14ac:dyDescent="0.25">
      <c r="A72" s="15"/>
      <c r="B72" s="16">
        <v>413140</v>
      </c>
      <c r="C72" s="17" t="s">
        <v>72</v>
      </c>
      <c r="D72" s="83">
        <f>SUM(D73)</f>
        <v>0</v>
      </c>
      <c r="E72" s="67">
        <f t="shared" ref="E72:P72" si="35">SUM(E73)</f>
        <v>0</v>
      </c>
      <c r="F72" s="18">
        <f t="shared" si="35"/>
        <v>0</v>
      </c>
      <c r="G72" s="18">
        <f t="shared" si="35"/>
        <v>0</v>
      </c>
      <c r="H72" s="18">
        <f t="shared" si="35"/>
        <v>0</v>
      </c>
      <c r="I72" s="18"/>
      <c r="J72" s="18">
        <f t="shared" si="35"/>
        <v>0</v>
      </c>
      <c r="K72" s="18">
        <f t="shared" si="35"/>
        <v>0</v>
      </c>
      <c r="L72" s="18">
        <f t="shared" si="35"/>
        <v>0</v>
      </c>
      <c r="M72" s="18">
        <f t="shared" si="35"/>
        <v>0</v>
      </c>
      <c r="N72" s="18">
        <f t="shared" si="35"/>
        <v>0</v>
      </c>
      <c r="O72" s="18">
        <f t="shared" si="35"/>
        <v>0</v>
      </c>
      <c r="P72" s="48">
        <f t="shared" si="35"/>
        <v>0</v>
      </c>
      <c r="Q72" s="65">
        <f t="shared" si="4"/>
        <v>0</v>
      </c>
      <c r="R72" s="48">
        <f t="shared" ref="R72:S72" si="36">SUM(R73)</f>
        <v>0</v>
      </c>
      <c r="S72" s="48">
        <f t="shared" si="36"/>
        <v>0</v>
      </c>
      <c r="T72" s="65">
        <f t="shared" si="6"/>
        <v>0</v>
      </c>
    </row>
    <row r="73" spans="1:20" ht="25.5" hidden="1" x14ac:dyDescent="0.25">
      <c r="A73" s="15"/>
      <c r="B73" s="16">
        <v>413142</v>
      </c>
      <c r="C73" s="17" t="s">
        <v>73</v>
      </c>
      <c r="D73" s="84"/>
      <c r="E73" s="68"/>
      <c r="F73" s="19"/>
      <c r="G73" s="19"/>
      <c r="H73" s="19"/>
      <c r="I73" s="19"/>
      <c r="J73" s="19"/>
      <c r="K73" s="19"/>
      <c r="L73" s="19"/>
      <c r="M73" s="19"/>
      <c r="N73" s="19"/>
      <c r="O73" s="19"/>
      <c r="P73" s="49"/>
      <c r="Q73" s="65">
        <f t="shared" si="4"/>
        <v>0</v>
      </c>
      <c r="R73" s="49"/>
      <c r="S73" s="49"/>
      <c r="T73" s="65">
        <f t="shared" si="6"/>
        <v>0</v>
      </c>
    </row>
    <row r="74" spans="1:20" hidden="1" x14ac:dyDescent="0.25">
      <c r="A74" s="15"/>
      <c r="B74" s="16">
        <v>413150</v>
      </c>
      <c r="C74" s="17" t="s">
        <v>74</v>
      </c>
      <c r="D74" s="83">
        <f>SUM(D75)</f>
        <v>0</v>
      </c>
      <c r="E74" s="67">
        <f t="shared" ref="E74:P74" si="37">SUM(E75)</f>
        <v>0</v>
      </c>
      <c r="F74" s="18">
        <f t="shared" si="37"/>
        <v>0</v>
      </c>
      <c r="G74" s="18">
        <f t="shared" si="37"/>
        <v>0</v>
      </c>
      <c r="H74" s="18">
        <f t="shared" si="37"/>
        <v>0</v>
      </c>
      <c r="I74" s="18"/>
      <c r="J74" s="18">
        <f t="shared" si="37"/>
        <v>0</v>
      </c>
      <c r="K74" s="18">
        <f t="shared" si="37"/>
        <v>0</v>
      </c>
      <c r="L74" s="18">
        <f t="shared" si="37"/>
        <v>0</v>
      </c>
      <c r="M74" s="18">
        <f t="shared" si="37"/>
        <v>0</v>
      </c>
      <c r="N74" s="18">
        <f t="shared" si="37"/>
        <v>0</v>
      </c>
      <c r="O74" s="18">
        <f t="shared" si="37"/>
        <v>0</v>
      </c>
      <c r="P74" s="48">
        <f t="shared" si="37"/>
        <v>0</v>
      </c>
      <c r="Q74" s="65">
        <f t="shared" si="4"/>
        <v>0</v>
      </c>
      <c r="R74" s="48">
        <f t="shared" ref="R74:S74" si="38">SUM(R75)</f>
        <v>0</v>
      </c>
      <c r="S74" s="48">
        <f t="shared" si="38"/>
        <v>0</v>
      </c>
      <c r="T74" s="65">
        <f t="shared" si="6"/>
        <v>0</v>
      </c>
    </row>
    <row r="75" spans="1:20" hidden="1" x14ac:dyDescent="0.25">
      <c r="A75" s="15"/>
      <c r="B75" s="16">
        <v>413151</v>
      </c>
      <c r="C75" s="17" t="s">
        <v>74</v>
      </c>
      <c r="D75" s="84"/>
      <c r="E75" s="68"/>
      <c r="F75" s="19"/>
      <c r="G75" s="19"/>
      <c r="H75" s="22"/>
      <c r="I75" s="22"/>
      <c r="J75" s="22"/>
      <c r="K75" s="22"/>
      <c r="L75" s="22"/>
      <c r="M75" s="22"/>
      <c r="N75" s="22"/>
      <c r="O75" s="22"/>
      <c r="P75" s="51"/>
      <c r="Q75" s="65">
        <f t="shared" si="4"/>
        <v>0</v>
      </c>
      <c r="R75" s="49"/>
      <c r="S75" s="49"/>
      <c r="T75" s="65">
        <f t="shared" si="6"/>
        <v>0</v>
      </c>
    </row>
    <row r="76" spans="1:20" hidden="1" x14ac:dyDescent="0.25">
      <c r="A76" s="15"/>
      <c r="B76" s="16">
        <v>413160</v>
      </c>
      <c r="C76" s="17" t="s">
        <v>75</v>
      </c>
      <c r="D76" s="85">
        <f>SUM(D77)</f>
        <v>0</v>
      </c>
      <c r="E76" s="69">
        <f t="shared" ref="E76:P76" si="39">SUM(E77)</f>
        <v>0</v>
      </c>
      <c r="F76" s="20">
        <f t="shared" si="39"/>
        <v>0</v>
      </c>
      <c r="G76" s="20">
        <f t="shared" si="39"/>
        <v>0</v>
      </c>
      <c r="H76" s="20">
        <f t="shared" si="39"/>
        <v>0</v>
      </c>
      <c r="I76" s="20"/>
      <c r="J76" s="20">
        <f t="shared" si="39"/>
        <v>0</v>
      </c>
      <c r="K76" s="20">
        <f t="shared" si="39"/>
        <v>0</v>
      </c>
      <c r="L76" s="20">
        <f t="shared" si="39"/>
        <v>0</v>
      </c>
      <c r="M76" s="20">
        <f t="shared" si="39"/>
        <v>0</v>
      </c>
      <c r="N76" s="20">
        <f t="shared" si="39"/>
        <v>0</v>
      </c>
      <c r="O76" s="20">
        <f t="shared" si="39"/>
        <v>0</v>
      </c>
      <c r="P76" s="50">
        <f t="shared" si="39"/>
        <v>0</v>
      </c>
      <c r="Q76" s="65">
        <f t="shared" si="4"/>
        <v>0</v>
      </c>
      <c r="R76" s="50">
        <f t="shared" ref="R76:S76" si="40">SUM(R77)</f>
        <v>0</v>
      </c>
      <c r="S76" s="50">
        <f t="shared" si="40"/>
        <v>0</v>
      </c>
      <c r="T76" s="65">
        <f t="shared" si="6"/>
        <v>0</v>
      </c>
    </row>
    <row r="77" spans="1:20" hidden="1" x14ac:dyDescent="0.25">
      <c r="A77" s="15"/>
      <c r="B77" s="16">
        <v>413161</v>
      </c>
      <c r="C77" s="17" t="s">
        <v>75</v>
      </c>
      <c r="D77" s="84"/>
      <c r="E77" s="68"/>
      <c r="F77" s="19"/>
      <c r="G77" s="19"/>
      <c r="H77" s="19"/>
      <c r="I77" s="19"/>
      <c r="J77" s="19"/>
      <c r="K77" s="19"/>
      <c r="L77" s="19"/>
      <c r="M77" s="19"/>
      <c r="N77" s="19"/>
      <c r="O77" s="19"/>
      <c r="P77" s="49"/>
      <c r="Q77" s="65">
        <f t="shared" si="4"/>
        <v>0</v>
      </c>
      <c r="R77" s="49"/>
      <c r="S77" s="49"/>
      <c r="T77" s="65">
        <f t="shared" si="6"/>
        <v>0</v>
      </c>
    </row>
    <row r="78" spans="1:20" hidden="1" x14ac:dyDescent="0.25">
      <c r="A78" s="11"/>
      <c r="B78" s="12">
        <v>414000</v>
      </c>
      <c r="C78" s="21" t="s">
        <v>76</v>
      </c>
      <c r="D78" s="82">
        <f>SUM(D79+D84+D89)</f>
        <v>0</v>
      </c>
      <c r="E78" s="66">
        <f t="shared" ref="E78:P78" si="41">SUM(E79+E84+E89)</f>
        <v>0</v>
      </c>
      <c r="F78" s="14">
        <f t="shared" si="41"/>
        <v>0</v>
      </c>
      <c r="G78" s="14">
        <f t="shared" si="41"/>
        <v>0</v>
      </c>
      <c r="H78" s="14">
        <f t="shared" si="41"/>
        <v>0</v>
      </c>
      <c r="I78" s="14"/>
      <c r="J78" s="14">
        <f t="shared" si="41"/>
        <v>0</v>
      </c>
      <c r="K78" s="14">
        <f t="shared" si="41"/>
        <v>0</v>
      </c>
      <c r="L78" s="14">
        <f t="shared" si="41"/>
        <v>0</v>
      </c>
      <c r="M78" s="14">
        <f t="shared" si="41"/>
        <v>0</v>
      </c>
      <c r="N78" s="14">
        <f t="shared" si="41"/>
        <v>0</v>
      </c>
      <c r="O78" s="14">
        <f t="shared" si="41"/>
        <v>0</v>
      </c>
      <c r="P78" s="47">
        <f t="shared" si="41"/>
        <v>0</v>
      </c>
      <c r="Q78" s="65">
        <f t="shared" si="4"/>
        <v>0</v>
      </c>
      <c r="R78" s="47">
        <f t="shared" ref="R78:S78" si="42">SUM(R79+R84+R89)</f>
        <v>0</v>
      </c>
      <c r="S78" s="47">
        <f t="shared" si="42"/>
        <v>0</v>
      </c>
      <c r="T78" s="65">
        <f t="shared" si="6"/>
        <v>0</v>
      </c>
    </row>
    <row r="79" spans="1:20" ht="38.25" hidden="1" x14ac:dyDescent="0.25">
      <c r="A79" s="11"/>
      <c r="B79" s="12">
        <v>414100</v>
      </c>
      <c r="C79" s="13" t="s">
        <v>77</v>
      </c>
      <c r="D79" s="82">
        <f>SUM(D80,D82)</f>
        <v>0</v>
      </c>
      <c r="E79" s="66">
        <f t="shared" ref="E79:P79" si="43">SUM(E80,E82)</f>
        <v>0</v>
      </c>
      <c r="F79" s="14">
        <f t="shared" si="43"/>
        <v>0</v>
      </c>
      <c r="G79" s="14">
        <f t="shared" si="43"/>
        <v>0</v>
      </c>
      <c r="H79" s="14">
        <f t="shared" si="43"/>
        <v>0</v>
      </c>
      <c r="I79" s="14"/>
      <c r="J79" s="14">
        <f t="shared" si="43"/>
        <v>0</v>
      </c>
      <c r="K79" s="14">
        <f t="shared" si="43"/>
        <v>0</v>
      </c>
      <c r="L79" s="14">
        <f t="shared" si="43"/>
        <v>0</v>
      </c>
      <c r="M79" s="14">
        <f t="shared" si="43"/>
        <v>0</v>
      </c>
      <c r="N79" s="14">
        <f t="shared" si="43"/>
        <v>0</v>
      </c>
      <c r="O79" s="14">
        <f t="shared" si="43"/>
        <v>0</v>
      </c>
      <c r="P79" s="47">
        <f t="shared" si="43"/>
        <v>0</v>
      </c>
      <c r="Q79" s="65">
        <f t="shared" si="4"/>
        <v>0</v>
      </c>
      <c r="R79" s="47">
        <f t="shared" ref="R79:S79" si="44">SUM(R80,R82)</f>
        <v>0</v>
      </c>
      <c r="S79" s="47">
        <f t="shared" si="44"/>
        <v>0</v>
      </c>
      <c r="T79" s="65">
        <f t="shared" si="6"/>
        <v>0</v>
      </c>
    </row>
    <row r="80" spans="1:20" hidden="1" x14ac:dyDescent="0.25">
      <c r="A80" s="15"/>
      <c r="B80" s="16">
        <v>414110</v>
      </c>
      <c r="C80" s="17" t="s">
        <v>78</v>
      </c>
      <c r="D80" s="83">
        <f>SUM(D81)</f>
        <v>0</v>
      </c>
      <c r="E80" s="67">
        <f t="shared" ref="E80:P80" si="45">SUM(E81)</f>
        <v>0</v>
      </c>
      <c r="F80" s="18">
        <f t="shared" si="45"/>
        <v>0</v>
      </c>
      <c r="G80" s="18">
        <f t="shared" si="45"/>
        <v>0</v>
      </c>
      <c r="H80" s="18">
        <f t="shared" si="45"/>
        <v>0</v>
      </c>
      <c r="I80" s="18"/>
      <c r="J80" s="18">
        <f t="shared" si="45"/>
        <v>0</v>
      </c>
      <c r="K80" s="18">
        <f t="shared" si="45"/>
        <v>0</v>
      </c>
      <c r="L80" s="18">
        <f t="shared" si="45"/>
        <v>0</v>
      </c>
      <c r="M80" s="18">
        <f t="shared" si="45"/>
        <v>0</v>
      </c>
      <c r="N80" s="18">
        <f t="shared" si="45"/>
        <v>0</v>
      </c>
      <c r="O80" s="18">
        <f t="shared" si="45"/>
        <v>0</v>
      </c>
      <c r="P80" s="48">
        <f t="shared" si="45"/>
        <v>0</v>
      </c>
      <c r="Q80" s="65">
        <f t="shared" si="4"/>
        <v>0</v>
      </c>
      <c r="R80" s="48">
        <f t="shared" ref="R80:S80" si="46">SUM(R81)</f>
        <v>0</v>
      </c>
      <c r="S80" s="48">
        <f t="shared" si="46"/>
        <v>0</v>
      </c>
      <c r="T80" s="65">
        <f t="shared" si="6"/>
        <v>0</v>
      </c>
    </row>
    <row r="81" spans="1:20" ht="177.75" hidden="1" customHeight="1" x14ac:dyDescent="0.25">
      <c r="A81" s="15"/>
      <c r="B81" s="16">
        <v>414111</v>
      </c>
      <c r="C81" s="17" t="s">
        <v>79</v>
      </c>
      <c r="D81" s="84"/>
      <c r="E81" s="68"/>
      <c r="F81" s="19"/>
      <c r="G81" s="19"/>
      <c r="H81" s="19"/>
      <c r="I81" s="19"/>
      <c r="J81" s="19"/>
      <c r="K81" s="19"/>
      <c r="L81" s="19"/>
      <c r="M81" s="19"/>
      <c r="N81" s="19"/>
      <c r="O81" s="19"/>
      <c r="P81" s="49"/>
      <c r="Q81" s="65">
        <f t="shared" si="4"/>
        <v>0</v>
      </c>
      <c r="R81" s="49"/>
      <c r="S81" s="49"/>
      <c r="T81" s="65">
        <f t="shared" si="6"/>
        <v>0</v>
      </c>
    </row>
    <row r="82" spans="1:20" hidden="1" x14ac:dyDescent="0.25">
      <c r="A82" s="15"/>
      <c r="B82" s="23">
        <v>414120</v>
      </c>
      <c r="C82" s="17" t="s">
        <v>80</v>
      </c>
      <c r="D82" s="83">
        <f>SUM(D83)</f>
        <v>0</v>
      </c>
      <c r="E82" s="67">
        <f t="shared" ref="E82:P82" si="47">SUM(E83)</f>
        <v>0</v>
      </c>
      <c r="F82" s="18">
        <f t="shared" si="47"/>
        <v>0</v>
      </c>
      <c r="G82" s="18">
        <f t="shared" si="47"/>
        <v>0</v>
      </c>
      <c r="H82" s="18">
        <f t="shared" si="47"/>
        <v>0</v>
      </c>
      <c r="I82" s="18"/>
      <c r="J82" s="18">
        <f t="shared" si="47"/>
        <v>0</v>
      </c>
      <c r="K82" s="18">
        <f t="shared" si="47"/>
        <v>0</v>
      </c>
      <c r="L82" s="18">
        <f t="shared" si="47"/>
        <v>0</v>
      </c>
      <c r="M82" s="18">
        <f t="shared" si="47"/>
        <v>0</v>
      </c>
      <c r="N82" s="18">
        <f t="shared" si="47"/>
        <v>0</v>
      </c>
      <c r="O82" s="18">
        <f t="shared" si="47"/>
        <v>0</v>
      </c>
      <c r="P82" s="48">
        <f t="shared" si="47"/>
        <v>0</v>
      </c>
      <c r="Q82" s="65">
        <f t="shared" si="4"/>
        <v>0</v>
      </c>
      <c r="R82" s="48">
        <f t="shared" ref="R82:S82" si="48">SUM(R83)</f>
        <v>0</v>
      </c>
      <c r="S82" s="48">
        <f t="shared" si="48"/>
        <v>0</v>
      </c>
      <c r="T82" s="65">
        <f t="shared" si="6"/>
        <v>0</v>
      </c>
    </row>
    <row r="83" spans="1:20" hidden="1" x14ac:dyDescent="0.25">
      <c r="A83" s="15"/>
      <c r="B83" s="23">
        <v>414121</v>
      </c>
      <c r="C83" s="17" t="s">
        <v>80</v>
      </c>
      <c r="D83" s="84"/>
      <c r="E83" s="68"/>
      <c r="F83" s="19"/>
      <c r="G83" s="19"/>
      <c r="H83" s="19"/>
      <c r="I83" s="19"/>
      <c r="J83" s="19"/>
      <c r="K83" s="19"/>
      <c r="L83" s="19"/>
      <c r="M83" s="19"/>
      <c r="N83" s="19"/>
      <c r="O83" s="19"/>
      <c r="P83" s="49"/>
      <c r="Q83" s="65">
        <f t="shared" si="4"/>
        <v>0</v>
      </c>
      <c r="R83" s="49"/>
      <c r="S83" s="49"/>
      <c r="T83" s="65">
        <f t="shared" si="6"/>
        <v>0</v>
      </c>
    </row>
    <row r="84" spans="1:20" hidden="1" x14ac:dyDescent="0.25">
      <c r="A84" s="11"/>
      <c r="B84" s="12">
        <v>414300</v>
      </c>
      <c r="C84" s="13" t="s">
        <v>81</v>
      </c>
      <c r="D84" s="82">
        <f>SUM(D85)</f>
        <v>0</v>
      </c>
      <c r="E84" s="66">
        <f t="shared" ref="E84:P84" si="49">SUM(E85)</f>
        <v>0</v>
      </c>
      <c r="F84" s="14">
        <f t="shared" si="49"/>
        <v>0</v>
      </c>
      <c r="G84" s="14">
        <f t="shared" si="49"/>
        <v>0</v>
      </c>
      <c r="H84" s="14">
        <f t="shared" si="49"/>
        <v>0</v>
      </c>
      <c r="I84" s="14"/>
      <c r="J84" s="14">
        <f t="shared" si="49"/>
        <v>0</v>
      </c>
      <c r="K84" s="14">
        <f t="shared" si="49"/>
        <v>0</v>
      </c>
      <c r="L84" s="14">
        <f t="shared" si="49"/>
        <v>0</v>
      </c>
      <c r="M84" s="14">
        <f t="shared" si="49"/>
        <v>0</v>
      </c>
      <c r="N84" s="14">
        <f t="shared" si="49"/>
        <v>0</v>
      </c>
      <c r="O84" s="14">
        <f t="shared" si="49"/>
        <v>0</v>
      </c>
      <c r="P84" s="47">
        <f t="shared" si="49"/>
        <v>0</v>
      </c>
      <c r="Q84" s="65">
        <f t="shared" si="4"/>
        <v>0</v>
      </c>
      <c r="R84" s="47">
        <f t="shared" ref="R84:S84" si="50">SUM(R85)</f>
        <v>0</v>
      </c>
      <c r="S84" s="47">
        <f t="shared" si="50"/>
        <v>0</v>
      </c>
      <c r="T84" s="65">
        <f t="shared" si="6"/>
        <v>0</v>
      </c>
    </row>
    <row r="85" spans="1:20" hidden="1" x14ac:dyDescent="0.25">
      <c r="A85" s="15"/>
      <c r="B85" s="16">
        <v>414310</v>
      </c>
      <c r="C85" s="17" t="s">
        <v>81</v>
      </c>
      <c r="D85" s="83">
        <f>SUM(D86:D88)</f>
        <v>0</v>
      </c>
      <c r="E85" s="67">
        <f t="shared" ref="E85:P85" si="51">SUM(E86:E88)</f>
        <v>0</v>
      </c>
      <c r="F85" s="18">
        <f t="shared" si="51"/>
        <v>0</v>
      </c>
      <c r="G85" s="18">
        <f t="shared" si="51"/>
        <v>0</v>
      </c>
      <c r="H85" s="18">
        <f t="shared" si="51"/>
        <v>0</v>
      </c>
      <c r="I85" s="18"/>
      <c r="J85" s="18">
        <f t="shared" si="51"/>
        <v>0</v>
      </c>
      <c r="K85" s="18">
        <f t="shared" si="51"/>
        <v>0</v>
      </c>
      <c r="L85" s="18">
        <f t="shared" si="51"/>
        <v>0</v>
      </c>
      <c r="M85" s="18">
        <f t="shared" si="51"/>
        <v>0</v>
      </c>
      <c r="N85" s="18">
        <f t="shared" si="51"/>
        <v>0</v>
      </c>
      <c r="O85" s="18">
        <f t="shared" si="51"/>
        <v>0</v>
      </c>
      <c r="P85" s="48">
        <f t="shared" si="51"/>
        <v>0</v>
      </c>
      <c r="Q85" s="65">
        <f t="shared" si="4"/>
        <v>0</v>
      </c>
      <c r="R85" s="48">
        <f t="shared" ref="R85:S85" si="52">SUM(R86:R88)</f>
        <v>0</v>
      </c>
      <c r="S85" s="48">
        <f t="shared" si="52"/>
        <v>0</v>
      </c>
      <c r="T85" s="65">
        <f t="shared" si="6"/>
        <v>0</v>
      </c>
    </row>
    <row r="86" spans="1:20" ht="46.5" hidden="1" customHeight="1" x14ac:dyDescent="0.25">
      <c r="A86" s="15"/>
      <c r="B86" s="16">
        <v>414311</v>
      </c>
      <c r="C86" s="17" t="s">
        <v>666</v>
      </c>
      <c r="D86" s="84"/>
      <c r="E86" s="68"/>
      <c r="F86" s="19"/>
      <c r="G86" s="19"/>
      <c r="H86" s="19"/>
      <c r="I86" s="19"/>
      <c r="J86" s="19"/>
      <c r="K86" s="19"/>
      <c r="L86" s="19"/>
      <c r="M86" s="19"/>
      <c r="N86" s="19"/>
      <c r="O86" s="19"/>
      <c r="P86" s="49"/>
      <c r="Q86" s="65">
        <f t="shared" si="4"/>
        <v>0</v>
      </c>
      <c r="R86" s="49"/>
      <c r="S86" s="49"/>
      <c r="T86" s="65">
        <f t="shared" si="6"/>
        <v>0</v>
      </c>
    </row>
    <row r="87" spans="1:20" ht="25.5" hidden="1" x14ac:dyDescent="0.25">
      <c r="A87" s="15"/>
      <c r="B87" s="16">
        <v>414312</v>
      </c>
      <c r="C87" s="17" t="s">
        <v>82</v>
      </c>
      <c r="D87" s="84"/>
      <c r="E87" s="68"/>
      <c r="F87" s="19"/>
      <c r="G87" s="19"/>
      <c r="H87" s="19"/>
      <c r="I87" s="19"/>
      <c r="J87" s="19"/>
      <c r="K87" s="19"/>
      <c r="L87" s="19"/>
      <c r="M87" s="19"/>
      <c r="N87" s="19"/>
      <c r="O87" s="19"/>
      <c r="P87" s="49"/>
      <c r="Q87" s="65">
        <f t="shared" si="4"/>
        <v>0</v>
      </c>
      <c r="R87" s="49"/>
      <c r="S87" s="49"/>
      <c r="T87" s="65">
        <f t="shared" si="6"/>
        <v>0</v>
      </c>
    </row>
    <row r="88" spans="1:20" ht="25.5" hidden="1" x14ac:dyDescent="0.25">
      <c r="A88" s="15"/>
      <c r="B88" s="16">
        <v>414314</v>
      </c>
      <c r="C88" s="17" t="s">
        <v>83</v>
      </c>
      <c r="D88" s="84"/>
      <c r="E88" s="70"/>
      <c r="F88" s="24"/>
      <c r="G88" s="19"/>
      <c r="H88" s="24"/>
      <c r="I88" s="24"/>
      <c r="J88" s="24"/>
      <c r="K88" s="24"/>
      <c r="L88" s="24"/>
      <c r="M88" s="24"/>
      <c r="N88" s="24"/>
      <c r="O88" s="24"/>
      <c r="P88" s="52"/>
      <c r="Q88" s="65">
        <f t="shared" si="4"/>
        <v>0</v>
      </c>
      <c r="R88" s="49"/>
      <c r="S88" s="49"/>
      <c r="T88" s="65">
        <f t="shared" si="6"/>
        <v>0</v>
      </c>
    </row>
    <row r="89" spans="1:20" ht="38.25" hidden="1" x14ac:dyDescent="0.25">
      <c r="A89" s="11"/>
      <c r="B89" s="12">
        <v>414400</v>
      </c>
      <c r="C89" s="13" t="s">
        <v>84</v>
      </c>
      <c r="D89" s="82">
        <f t="shared" ref="D89:S89" si="53">SUM(D90)</f>
        <v>0</v>
      </c>
      <c r="E89" s="66">
        <f t="shared" si="53"/>
        <v>0</v>
      </c>
      <c r="F89" s="14">
        <f t="shared" si="53"/>
        <v>0</v>
      </c>
      <c r="G89" s="14">
        <f t="shared" si="53"/>
        <v>0</v>
      </c>
      <c r="H89" s="14">
        <f t="shared" si="53"/>
        <v>0</v>
      </c>
      <c r="I89" s="14"/>
      <c r="J89" s="14">
        <f t="shared" si="53"/>
        <v>0</v>
      </c>
      <c r="K89" s="14">
        <f t="shared" si="53"/>
        <v>0</v>
      </c>
      <c r="L89" s="14">
        <f t="shared" si="53"/>
        <v>0</v>
      </c>
      <c r="M89" s="14">
        <f t="shared" si="53"/>
        <v>0</v>
      </c>
      <c r="N89" s="14">
        <f t="shared" si="53"/>
        <v>0</v>
      </c>
      <c r="O89" s="14">
        <f t="shared" si="53"/>
        <v>0</v>
      </c>
      <c r="P89" s="47">
        <f t="shared" si="53"/>
        <v>0</v>
      </c>
      <c r="Q89" s="65">
        <f t="shared" si="4"/>
        <v>0</v>
      </c>
      <c r="R89" s="47">
        <f t="shared" si="53"/>
        <v>0</v>
      </c>
      <c r="S89" s="47">
        <f t="shared" si="53"/>
        <v>0</v>
      </c>
      <c r="T89" s="65">
        <f t="shared" si="6"/>
        <v>0</v>
      </c>
    </row>
    <row r="90" spans="1:20" ht="38.25" hidden="1" x14ac:dyDescent="0.25">
      <c r="A90" s="15"/>
      <c r="B90" s="16">
        <v>414410</v>
      </c>
      <c r="C90" s="17" t="s">
        <v>84</v>
      </c>
      <c r="D90" s="83">
        <f>SUM(D91:D93)</f>
        <v>0</v>
      </c>
      <c r="E90" s="67">
        <f t="shared" ref="E90:P90" si="54">SUM(E91:E93)</f>
        <v>0</v>
      </c>
      <c r="F90" s="18">
        <f t="shared" si="54"/>
        <v>0</v>
      </c>
      <c r="G90" s="18">
        <f t="shared" si="54"/>
        <v>0</v>
      </c>
      <c r="H90" s="18">
        <f t="shared" si="54"/>
        <v>0</v>
      </c>
      <c r="I90" s="18"/>
      <c r="J90" s="18">
        <f t="shared" si="54"/>
        <v>0</v>
      </c>
      <c r="K90" s="18">
        <f t="shared" si="54"/>
        <v>0</v>
      </c>
      <c r="L90" s="18">
        <f t="shared" si="54"/>
        <v>0</v>
      </c>
      <c r="M90" s="18">
        <f t="shared" si="54"/>
        <v>0</v>
      </c>
      <c r="N90" s="18">
        <f t="shared" si="54"/>
        <v>0</v>
      </c>
      <c r="O90" s="18">
        <f t="shared" si="54"/>
        <v>0</v>
      </c>
      <c r="P90" s="48">
        <f t="shared" si="54"/>
        <v>0</v>
      </c>
      <c r="Q90" s="65">
        <f t="shared" si="4"/>
        <v>0</v>
      </c>
      <c r="R90" s="48">
        <f t="shared" ref="R90:S90" si="55">SUM(R91:R93)</f>
        <v>0</v>
      </c>
      <c r="S90" s="48">
        <f t="shared" si="55"/>
        <v>0</v>
      </c>
      <c r="T90" s="65">
        <f t="shared" si="6"/>
        <v>0</v>
      </c>
    </row>
    <row r="91" spans="1:20" ht="25.5" hidden="1" x14ac:dyDescent="0.25">
      <c r="A91" s="15"/>
      <c r="B91" s="16">
        <v>414411</v>
      </c>
      <c r="C91" s="17" t="s">
        <v>85</v>
      </c>
      <c r="D91" s="84"/>
      <c r="E91" s="70"/>
      <c r="F91" s="24"/>
      <c r="G91" s="19"/>
      <c r="H91" s="24"/>
      <c r="I91" s="24"/>
      <c r="J91" s="24"/>
      <c r="K91" s="24"/>
      <c r="L91" s="24"/>
      <c r="M91" s="24"/>
      <c r="N91" s="24"/>
      <c r="O91" s="24"/>
      <c r="P91" s="52"/>
      <c r="Q91" s="65">
        <f t="shared" si="4"/>
        <v>0</v>
      </c>
      <c r="R91" s="49"/>
      <c r="S91" s="49"/>
      <c r="T91" s="65">
        <f t="shared" si="6"/>
        <v>0</v>
      </c>
    </row>
    <row r="92" spans="1:20" ht="25.5" hidden="1" x14ac:dyDescent="0.25">
      <c r="A92" s="15"/>
      <c r="B92" s="16">
        <v>414412</v>
      </c>
      <c r="C92" s="17" t="s">
        <v>523</v>
      </c>
      <c r="D92" s="86"/>
      <c r="E92" s="70"/>
      <c r="F92" s="24"/>
      <c r="G92" s="24"/>
      <c r="H92" s="24"/>
      <c r="I92" s="24"/>
      <c r="J92" s="24"/>
      <c r="K92" s="24"/>
      <c r="L92" s="24"/>
      <c r="M92" s="24"/>
      <c r="N92" s="24"/>
      <c r="O92" s="24"/>
      <c r="P92" s="52"/>
      <c r="Q92" s="65">
        <f t="shared" si="4"/>
        <v>0</v>
      </c>
      <c r="R92" s="52"/>
      <c r="S92" s="52"/>
      <c r="T92" s="65">
        <f t="shared" si="6"/>
        <v>0</v>
      </c>
    </row>
    <row r="93" spans="1:20" hidden="1" x14ac:dyDescent="0.25">
      <c r="A93" s="15"/>
      <c r="B93" s="16">
        <v>414419</v>
      </c>
      <c r="C93" s="17" t="s">
        <v>524</v>
      </c>
      <c r="D93" s="86"/>
      <c r="E93" s="70"/>
      <c r="F93" s="24"/>
      <c r="G93" s="24"/>
      <c r="H93" s="24"/>
      <c r="I93" s="24"/>
      <c r="J93" s="24"/>
      <c r="K93" s="24"/>
      <c r="L93" s="24"/>
      <c r="M93" s="24"/>
      <c r="N93" s="24"/>
      <c r="O93" s="24"/>
      <c r="P93" s="52"/>
      <c r="Q93" s="65">
        <f t="shared" si="4"/>
        <v>0</v>
      </c>
      <c r="R93" s="52"/>
      <c r="S93" s="52"/>
      <c r="T93" s="65">
        <f t="shared" si="6"/>
        <v>0</v>
      </c>
    </row>
    <row r="94" spans="1:20" hidden="1" x14ac:dyDescent="0.25">
      <c r="A94" s="15"/>
      <c r="B94" s="12">
        <v>415000</v>
      </c>
      <c r="C94" s="21" t="s">
        <v>86</v>
      </c>
      <c r="D94" s="87">
        <f>SUM(D95)</f>
        <v>0</v>
      </c>
      <c r="E94" s="71">
        <f t="shared" ref="E94:P95" si="56">SUM(E95)</f>
        <v>0</v>
      </c>
      <c r="F94" s="25">
        <f t="shared" si="56"/>
        <v>0</v>
      </c>
      <c r="G94" s="25">
        <f t="shared" si="56"/>
        <v>0</v>
      </c>
      <c r="H94" s="25">
        <f t="shared" si="56"/>
        <v>0</v>
      </c>
      <c r="I94" s="25"/>
      <c r="J94" s="25">
        <f t="shared" si="56"/>
        <v>0</v>
      </c>
      <c r="K94" s="25">
        <f t="shared" si="56"/>
        <v>0</v>
      </c>
      <c r="L94" s="25">
        <f t="shared" si="56"/>
        <v>0</v>
      </c>
      <c r="M94" s="25">
        <f t="shared" si="56"/>
        <v>0</v>
      </c>
      <c r="N94" s="25">
        <f t="shared" si="56"/>
        <v>0</v>
      </c>
      <c r="O94" s="25">
        <f t="shared" si="56"/>
        <v>0</v>
      </c>
      <c r="P94" s="53">
        <f t="shared" si="56"/>
        <v>0</v>
      </c>
      <c r="Q94" s="65">
        <f t="shared" si="4"/>
        <v>0</v>
      </c>
      <c r="R94" s="53">
        <f t="shared" ref="R94:S95" si="57">SUM(R95)</f>
        <v>0</v>
      </c>
      <c r="S94" s="53">
        <f t="shared" si="57"/>
        <v>0</v>
      </c>
      <c r="T94" s="65">
        <f t="shared" si="6"/>
        <v>0</v>
      </c>
    </row>
    <row r="95" spans="1:20" hidden="1" x14ac:dyDescent="0.25">
      <c r="A95" s="15"/>
      <c r="B95" s="12">
        <v>415100</v>
      </c>
      <c r="C95" s="13" t="s">
        <v>87</v>
      </c>
      <c r="D95" s="87">
        <f>SUM(D96)</f>
        <v>0</v>
      </c>
      <c r="E95" s="71">
        <f t="shared" si="56"/>
        <v>0</v>
      </c>
      <c r="F95" s="25">
        <f t="shared" si="56"/>
        <v>0</v>
      </c>
      <c r="G95" s="25">
        <f t="shared" si="56"/>
        <v>0</v>
      </c>
      <c r="H95" s="25">
        <f t="shared" si="56"/>
        <v>0</v>
      </c>
      <c r="I95" s="25"/>
      <c r="J95" s="25">
        <f t="shared" si="56"/>
        <v>0</v>
      </c>
      <c r="K95" s="25">
        <f t="shared" si="56"/>
        <v>0</v>
      </c>
      <c r="L95" s="25">
        <f t="shared" si="56"/>
        <v>0</v>
      </c>
      <c r="M95" s="25">
        <f t="shared" si="56"/>
        <v>0</v>
      </c>
      <c r="N95" s="25">
        <f t="shared" si="56"/>
        <v>0</v>
      </c>
      <c r="O95" s="25">
        <f t="shared" si="56"/>
        <v>0</v>
      </c>
      <c r="P95" s="53">
        <f t="shared" si="56"/>
        <v>0</v>
      </c>
      <c r="Q95" s="65">
        <f t="shared" si="4"/>
        <v>0</v>
      </c>
      <c r="R95" s="53">
        <f t="shared" si="57"/>
        <v>0</v>
      </c>
      <c r="S95" s="53">
        <f t="shared" si="57"/>
        <v>0</v>
      </c>
      <c r="T95" s="65">
        <f t="shared" si="6"/>
        <v>0</v>
      </c>
    </row>
    <row r="96" spans="1:20" hidden="1" x14ac:dyDescent="0.25">
      <c r="A96" s="15"/>
      <c r="B96" s="16">
        <v>415110</v>
      </c>
      <c r="C96" s="17" t="s">
        <v>87</v>
      </c>
      <c r="D96" s="85">
        <f>SUM(D97:D98)</f>
        <v>0</v>
      </c>
      <c r="E96" s="69">
        <f t="shared" ref="E96:P96" si="58">SUM(E97:E98)</f>
        <v>0</v>
      </c>
      <c r="F96" s="20">
        <f t="shared" si="58"/>
        <v>0</v>
      </c>
      <c r="G96" s="20">
        <f t="shared" si="58"/>
        <v>0</v>
      </c>
      <c r="H96" s="20">
        <f t="shared" si="58"/>
        <v>0</v>
      </c>
      <c r="I96" s="20"/>
      <c r="J96" s="20">
        <f t="shared" si="58"/>
        <v>0</v>
      </c>
      <c r="K96" s="20">
        <f t="shared" si="58"/>
        <v>0</v>
      </c>
      <c r="L96" s="20">
        <f t="shared" si="58"/>
        <v>0</v>
      </c>
      <c r="M96" s="20">
        <f t="shared" si="58"/>
        <v>0</v>
      </c>
      <c r="N96" s="20">
        <f t="shared" si="58"/>
        <v>0</v>
      </c>
      <c r="O96" s="20">
        <f t="shared" si="58"/>
        <v>0</v>
      </c>
      <c r="P96" s="50">
        <f t="shared" si="58"/>
        <v>0</v>
      </c>
      <c r="Q96" s="65">
        <f t="shared" si="4"/>
        <v>0</v>
      </c>
      <c r="R96" s="50">
        <f t="shared" ref="R96:S96" si="59">SUM(R97:R98)</f>
        <v>0</v>
      </c>
      <c r="S96" s="50">
        <f t="shared" si="59"/>
        <v>0</v>
      </c>
      <c r="T96" s="65">
        <f t="shared" si="6"/>
        <v>0</v>
      </c>
    </row>
    <row r="97" spans="1:20" ht="25.5" hidden="1" x14ac:dyDescent="0.25">
      <c r="A97" s="15"/>
      <c r="B97" s="16">
        <v>415112</v>
      </c>
      <c r="C97" s="17" t="s">
        <v>88</v>
      </c>
      <c r="D97" s="84"/>
      <c r="E97" s="68"/>
      <c r="F97" s="19"/>
      <c r="G97" s="19"/>
      <c r="H97" s="19"/>
      <c r="I97" s="19"/>
      <c r="J97" s="19"/>
      <c r="K97" s="19"/>
      <c r="L97" s="19"/>
      <c r="M97" s="19"/>
      <c r="N97" s="19"/>
      <c r="O97" s="19"/>
      <c r="P97" s="49"/>
      <c r="Q97" s="65">
        <f t="shared" ref="Q97:Q160" si="60">SUM(E97:P97)</f>
        <v>0</v>
      </c>
      <c r="R97" s="49"/>
      <c r="S97" s="49"/>
      <c r="T97" s="65">
        <f t="shared" ref="T97:T160" si="61">SUM(Q97:S97)</f>
        <v>0</v>
      </c>
    </row>
    <row r="98" spans="1:20" hidden="1" x14ac:dyDescent="0.25">
      <c r="A98" s="15"/>
      <c r="B98" s="16">
        <v>415119</v>
      </c>
      <c r="C98" s="26" t="s">
        <v>89</v>
      </c>
      <c r="D98" s="84"/>
      <c r="E98" s="68"/>
      <c r="F98" s="19"/>
      <c r="G98" s="19"/>
      <c r="H98" s="19"/>
      <c r="I98" s="19"/>
      <c r="J98" s="19"/>
      <c r="K98" s="19"/>
      <c r="L98" s="19"/>
      <c r="M98" s="19"/>
      <c r="N98" s="19"/>
      <c r="O98" s="19"/>
      <c r="P98" s="49"/>
      <c r="Q98" s="65">
        <f t="shared" si="60"/>
        <v>0</v>
      </c>
      <c r="R98" s="49"/>
      <c r="S98" s="49"/>
      <c r="T98" s="65">
        <f t="shared" si="61"/>
        <v>0</v>
      </c>
    </row>
    <row r="99" spans="1:20" ht="25.5" hidden="1" x14ac:dyDescent="0.25">
      <c r="A99" s="11"/>
      <c r="B99" s="12">
        <v>416000</v>
      </c>
      <c r="C99" s="21" t="s">
        <v>90</v>
      </c>
      <c r="D99" s="82">
        <f>SUM(D100)</f>
        <v>0</v>
      </c>
      <c r="E99" s="66">
        <f t="shared" ref="E99:P99" si="62">SUM(E100)</f>
        <v>0</v>
      </c>
      <c r="F99" s="14">
        <f t="shared" si="62"/>
        <v>0</v>
      </c>
      <c r="G99" s="14">
        <f t="shared" si="62"/>
        <v>0</v>
      </c>
      <c r="H99" s="14">
        <f t="shared" si="62"/>
        <v>0</v>
      </c>
      <c r="I99" s="14"/>
      <c r="J99" s="14">
        <f t="shared" si="62"/>
        <v>0</v>
      </c>
      <c r="K99" s="14">
        <f t="shared" si="62"/>
        <v>0</v>
      </c>
      <c r="L99" s="14">
        <f t="shared" si="62"/>
        <v>0</v>
      </c>
      <c r="M99" s="14">
        <f t="shared" si="62"/>
        <v>0</v>
      </c>
      <c r="N99" s="14">
        <f t="shared" si="62"/>
        <v>0</v>
      </c>
      <c r="O99" s="14">
        <f t="shared" si="62"/>
        <v>0</v>
      </c>
      <c r="P99" s="47">
        <f t="shared" si="62"/>
        <v>0</v>
      </c>
      <c r="Q99" s="65">
        <f t="shared" si="60"/>
        <v>0</v>
      </c>
      <c r="R99" s="47">
        <f t="shared" ref="R99:S99" si="63">SUM(R100)</f>
        <v>0</v>
      </c>
      <c r="S99" s="47">
        <f t="shared" si="63"/>
        <v>0</v>
      </c>
      <c r="T99" s="65">
        <f t="shared" si="61"/>
        <v>0</v>
      </c>
    </row>
    <row r="100" spans="1:20" ht="25.5" hidden="1" x14ac:dyDescent="0.25">
      <c r="A100" s="11"/>
      <c r="B100" s="12">
        <v>416100</v>
      </c>
      <c r="C100" s="13" t="s">
        <v>91</v>
      </c>
      <c r="D100" s="82">
        <f>SUM(D101,D105,D107)</f>
        <v>0</v>
      </c>
      <c r="E100" s="66">
        <f t="shared" ref="E100:P100" si="64">SUM(E101,E105,E107)</f>
        <v>0</v>
      </c>
      <c r="F100" s="14">
        <f t="shared" si="64"/>
        <v>0</v>
      </c>
      <c r="G100" s="14">
        <f t="shared" si="64"/>
        <v>0</v>
      </c>
      <c r="H100" s="14">
        <f t="shared" si="64"/>
        <v>0</v>
      </c>
      <c r="I100" s="14"/>
      <c r="J100" s="14">
        <f t="shared" si="64"/>
        <v>0</v>
      </c>
      <c r="K100" s="14">
        <f t="shared" si="64"/>
        <v>0</v>
      </c>
      <c r="L100" s="14">
        <f t="shared" si="64"/>
        <v>0</v>
      </c>
      <c r="M100" s="14">
        <f t="shared" si="64"/>
        <v>0</v>
      </c>
      <c r="N100" s="14">
        <f t="shared" si="64"/>
        <v>0</v>
      </c>
      <c r="O100" s="14">
        <f t="shared" si="64"/>
        <v>0</v>
      </c>
      <c r="P100" s="47">
        <f t="shared" si="64"/>
        <v>0</v>
      </c>
      <c r="Q100" s="65">
        <f t="shared" si="60"/>
        <v>0</v>
      </c>
      <c r="R100" s="47">
        <f t="shared" ref="R100:S100" si="65">SUM(R101,R105,R107)</f>
        <v>0</v>
      </c>
      <c r="S100" s="47">
        <f t="shared" si="65"/>
        <v>0</v>
      </c>
      <c r="T100" s="65">
        <f t="shared" si="61"/>
        <v>0</v>
      </c>
    </row>
    <row r="101" spans="1:20" hidden="1" x14ac:dyDescent="0.25">
      <c r="A101" s="15"/>
      <c r="B101" s="16">
        <v>416110</v>
      </c>
      <c r="C101" s="17" t="s">
        <v>92</v>
      </c>
      <c r="D101" s="83">
        <f>SUM(D102:D104)</f>
        <v>0</v>
      </c>
      <c r="E101" s="67">
        <f t="shared" ref="E101:P101" si="66">SUM(E102:E104)</f>
        <v>0</v>
      </c>
      <c r="F101" s="18">
        <f t="shared" si="66"/>
        <v>0</v>
      </c>
      <c r="G101" s="18">
        <f t="shared" si="66"/>
        <v>0</v>
      </c>
      <c r="H101" s="18">
        <f t="shared" si="66"/>
        <v>0</v>
      </c>
      <c r="I101" s="18"/>
      <c r="J101" s="18">
        <f t="shared" si="66"/>
        <v>0</v>
      </c>
      <c r="K101" s="18">
        <f t="shared" si="66"/>
        <v>0</v>
      </c>
      <c r="L101" s="18">
        <f t="shared" si="66"/>
        <v>0</v>
      </c>
      <c r="M101" s="18">
        <f t="shared" si="66"/>
        <v>0</v>
      </c>
      <c r="N101" s="18">
        <f t="shared" si="66"/>
        <v>0</v>
      </c>
      <c r="O101" s="18">
        <f t="shared" si="66"/>
        <v>0</v>
      </c>
      <c r="P101" s="48">
        <f t="shared" si="66"/>
        <v>0</v>
      </c>
      <c r="Q101" s="65">
        <f t="shared" si="60"/>
        <v>0</v>
      </c>
      <c r="R101" s="48">
        <f t="shared" ref="R101:S101" si="67">SUM(R102:R104)</f>
        <v>0</v>
      </c>
      <c r="S101" s="48">
        <f t="shared" si="67"/>
        <v>0</v>
      </c>
      <c r="T101" s="65">
        <f t="shared" si="61"/>
        <v>0</v>
      </c>
    </row>
    <row r="102" spans="1:20" hidden="1" x14ac:dyDescent="0.25">
      <c r="A102" s="15"/>
      <c r="B102" s="16">
        <v>416111</v>
      </c>
      <c r="C102" s="17" t="s">
        <v>525</v>
      </c>
      <c r="D102" s="84"/>
      <c r="E102" s="68"/>
      <c r="F102" s="22"/>
      <c r="G102" s="22"/>
      <c r="H102" s="22"/>
      <c r="I102" s="22"/>
      <c r="J102" s="22"/>
      <c r="K102" s="22"/>
      <c r="L102" s="22"/>
      <c r="M102" s="22"/>
      <c r="N102" s="22"/>
      <c r="O102" s="22"/>
      <c r="P102" s="51"/>
      <c r="Q102" s="65">
        <f t="shared" si="60"/>
        <v>0</v>
      </c>
      <c r="R102" s="49"/>
      <c r="S102" s="49"/>
      <c r="T102" s="65">
        <f t="shared" si="61"/>
        <v>0</v>
      </c>
    </row>
    <row r="103" spans="1:20" ht="25.5" hidden="1" x14ac:dyDescent="0.25">
      <c r="A103" s="15"/>
      <c r="B103" s="16">
        <v>416112</v>
      </c>
      <c r="C103" s="26" t="s">
        <v>93</v>
      </c>
      <c r="D103" s="84"/>
      <c r="E103" s="68"/>
      <c r="F103" s="19"/>
      <c r="G103" s="19"/>
      <c r="H103" s="19"/>
      <c r="I103" s="19"/>
      <c r="J103" s="19"/>
      <c r="K103" s="19"/>
      <c r="L103" s="19"/>
      <c r="M103" s="19"/>
      <c r="N103" s="19"/>
      <c r="O103" s="19"/>
      <c r="P103" s="49"/>
      <c r="Q103" s="65">
        <f t="shared" si="60"/>
        <v>0</v>
      </c>
      <c r="R103" s="49"/>
      <c r="S103" s="49"/>
      <c r="T103" s="65">
        <f t="shared" si="61"/>
        <v>0</v>
      </c>
    </row>
    <row r="104" spans="1:20" hidden="1" x14ac:dyDescent="0.25">
      <c r="A104" s="15"/>
      <c r="B104" s="16">
        <v>416119</v>
      </c>
      <c r="C104" s="26" t="s">
        <v>94</v>
      </c>
      <c r="D104" s="84"/>
      <c r="E104" s="68"/>
      <c r="F104" s="19"/>
      <c r="G104" s="19"/>
      <c r="H104" s="19"/>
      <c r="I104" s="19"/>
      <c r="J104" s="19"/>
      <c r="K104" s="19"/>
      <c r="L104" s="19"/>
      <c r="M104" s="19"/>
      <c r="N104" s="19"/>
      <c r="O104" s="19"/>
      <c r="P104" s="49"/>
      <c r="Q104" s="65">
        <f t="shared" si="60"/>
        <v>0</v>
      </c>
      <c r="R104" s="49"/>
      <c r="S104" s="49"/>
      <c r="T104" s="65">
        <f t="shared" si="61"/>
        <v>0</v>
      </c>
    </row>
    <row r="105" spans="1:20" hidden="1" x14ac:dyDescent="0.25">
      <c r="A105" s="15"/>
      <c r="B105" s="16">
        <v>416120</v>
      </c>
      <c r="C105" s="17" t="s">
        <v>95</v>
      </c>
      <c r="D105" s="83">
        <f>SUM(D106)</f>
        <v>0</v>
      </c>
      <c r="E105" s="67">
        <f t="shared" ref="E105:P105" si="68">SUM(E106)</f>
        <v>0</v>
      </c>
      <c r="F105" s="18">
        <f t="shared" si="68"/>
        <v>0</v>
      </c>
      <c r="G105" s="18">
        <f t="shared" si="68"/>
        <v>0</v>
      </c>
      <c r="H105" s="18">
        <f t="shared" si="68"/>
        <v>0</v>
      </c>
      <c r="I105" s="18"/>
      <c r="J105" s="18">
        <f t="shared" si="68"/>
        <v>0</v>
      </c>
      <c r="K105" s="18">
        <f t="shared" si="68"/>
        <v>0</v>
      </c>
      <c r="L105" s="18">
        <f t="shared" si="68"/>
        <v>0</v>
      </c>
      <c r="M105" s="18">
        <f t="shared" si="68"/>
        <v>0</v>
      </c>
      <c r="N105" s="18">
        <f t="shared" si="68"/>
        <v>0</v>
      </c>
      <c r="O105" s="18">
        <f t="shared" si="68"/>
        <v>0</v>
      </c>
      <c r="P105" s="48">
        <f t="shared" si="68"/>
        <v>0</v>
      </c>
      <c r="Q105" s="65">
        <f t="shared" si="60"/>
        <v>0</v>
      </c>
      <c r="R105" s="48">
        <f t="shared" ref="R105:S105" si="69">SUM(R106)</f>
        <v>0</v>
      </c>
      <c r="S105" s="48">
        <f t="shared" si="69"/>
        <v>0</v>
      </c>
      <c r="T105" s="65">
        <f t="shared" si="61"/>
        <v>0</v>
      </c>
    </row>
    <row r="106" spans="1:20" hidden="1" x14ac:dyDescent="0.25">
      <c r="A106" s="15"/>
      <c r="B106" s="16">
        <v>416121</v>
      </c>
      <c r="C106" s="17" t="s">
        <v>96</v>
      </c>
      <c r="D106" s="84"/>
      <c r="E106" s="68"/>
      <c r="F106" s="19"/>
      <c r="G106" s="19"/>
      <c r="H106" s="19"/>
      <c r="I106" s="19"/>
      <c r="J106" s="19"/>
      <c r="K106" s="19"/>
      <c r="L106" s="19"/>
      <c r="M106" s="19"/>
      <c r="N106" s="19"/>
      <c r="O106" s="19"/>
      <c r="P106" s="49"/>
      <c r="Q106" s="65">
        <f t="shared" si="60"/>
        <v>0</v>
      </c>
      <c r="R106" s="49"/>
      <c r="S106" s="49"/>
      <c r="T106" s="65">
        <f t="shared" si="61"/>
        <v>0</v>
      </c>
    </row>
    <row r="107" spans="1:20" ht="25.5" hidden="1" x14ac:dyDescent="0.25">
      <c r="A107" s="15"/>
      <c r="B107" s="16">
        <v>416130</v>
      </c>
      <c r="C107" s="17" t="s">
        <v>97</v>
      </c>
      <c r="D107" s="83">
        <f>SUM(D108)</f>
        <v>0</v>
      </c>
      <c r="E107" s="67">
        <f t="shared" ref="E107:P107" si="70">SUM(E108)</f>
        <v>0</v>
      </c>
      <c r="F107" s="18">
        <f t="shared" si="70"/>
        <v>0</v>
      </c>
      <c r="G107" s="18">
        <f t="shared" si="70"/>
        <v>0</v>
      </c>
      <c r="H107" s="18">
        <f t="shared" si="70"/>
        <v>0</v>
      </c>
      <c r="I107" s="18"/>
      <c r="J107" s="18">
        <f t="shared" si="70"/>
        <v>0</v>
      </c>
      <c r="K107" s="18">
        <f t="shared" si="70"/>
        <v>0</v>
      </c>
      <c r="L107" s="18">
        <f t="shared" si="70"/>
        <v>0</v>
      </c>
      <c r="M107" s="18">
        <f t="shared" si="70"/>
        <v>0</v>
      </c>
      <c r="N107" s="18">
        <f t="shared" si="70"/>
        <v>0</v>
      </c>
      <c r="O107" s="18">
        <f t="shared" si="70"/>
        <v>0</v>
      </c>
      <c r="P107" s="48">
        <f t="shared" si="70"/>
        <v>0</v>
      </c>
      <c r="Q107" s="65">
        <f t="shared" si="60"/>
        <v>0</v>
      </c>
      <c r="R107" s="48">
        <f t="shared" ref="R107:S107" si="71">SUM(R108)</f>
        <v>0</v>
      </c>
      <c r="S107" s="48">
        <f t="shared" si="71"/>
        <v>0</v>
      </c>
      <c r="T107" s="65">
        <f t="shared" si="61"/>
        <v>0</v>
      </c>
    </row>
    <row r="108" spans="1:20" ht="25.5" hidden="1" x14ac:dyDescent="0.25">
      <c r="A108" s="15"/>
      <c r="B108" s="16">
        <v>416132</v>
      </c>
      <c r="C108" s="17" t="s">
        <v>98</v>
      </c>
      <c r="D108" s="84"/>
      <c r="E108" s="68"/>
      <c r="F108" s="19"/>
      <c r="G108" s="19"/>
      <c r="H108" s="19"/>
      <c r="I108" s="19"/>
      <c r="J108" s="19"/>
      <c r="K108" s="19"/>
      <c r="L108" s="19"/>
      <c r="M108" s="19"/>
      <c r="N108" s="19"/>
      <c r="O108" s="19"/>
      <c r="P108" s="49"/>
      <c r="Q108" s="65">
        <f t="shared" si="60"/>
        <v>0</v>
      </c>
      <c r="R108" s="49"/>
      <c r="S108" s="49"/>
      <c r="T108" s="65">
        <f t="shared" si="61"/>
        <v>0</v>
      </c>
    </row>
    <row r="109" spans="1:20" hidden="1" x14ac:dyDescent="0.25">
      <c r="A109" s="11"/>
      <c r="B109" s="12">
        <v>417000</v>
      </c>
      <c r="C109" s="21" t="s">
        <v>99</v>
      </c>
      <c r="D109" s="82">
        <f t="shared" ref="D109:S111" si="72">SUM(D110)</f>
        <v>0</v>
      </c>
      <c r="E109" s="66">
        <f t="shared" si="72"/>
        <v>0</v>
      </c>
      <c r="F109" s="14">
        <f t="shared" si="72"/>
        <v>0</v>
      </c>
      <c r="G109" s="14">
        <f t="shared" si="72"/>
        <v>0</v>
      </c>
      <c r="H109" s="14">
        <f t="shared" si="72"/>
        <v>0</v>
      </c>
      <c r="I109" s="14"/>
      <c r="J109" s="14">
        <f t="shared" si="72"/>
        <v>0</v>
      </c>
      <c r="K109" s="14">
        <f t="shared" si="72"/>
        <v>0</v>
      </c>
      <c r="L109" s="14">
        <f t="shared" si="72"/>
        <v>0</v>
      </c>
      <c r="M109" s="14">
        <f t="shared" si="72"/>
        <v>0</v>
      </c>
      <c r="N109" s="14">
        <f t="shared" si="72"/>
        <v>0</v>
      </c>
      <c r="O109" s="14">
        <f t="shared" si="72"/>
        <v>0</v>
      </c>
      <c r="P109" s="47">
        <f t="shared" si="72"/>
        <v>0</v>
      </c>
      <c r="Q109" s="65">
        <f t="shared" si="60"/>
        <v>0</v>
      </c>
      <c r="R109" s="47">
        <f t="shared" si="72"/>
        <v>0</v>
      </c>
      <c r="S109" s="47">
        <f t="shared" si="72"/>
        <v>0</v>
      </c>
      <c r="T109" s="65">
        <f t="shared" si="61"/>
        <v>0</v>
      </c>
    </row>
    <row r="110" spans="1:20" hidden="1" x14ac:dyDescent="0.25">
      <c r="A110" s="11"/>
      <c r="B110" s="12">
        <v>417100</v>
      </c>
      <c r="C110" s="13" t="s">
        <v>100</v>
      </c>
      <c r="D110" s="82">
        <f t="shared" si="72"/>
        <v>0</v>
      </c>
      <c r="E110" s="66">
        <f t="shared" si="72"/>
        <v>0</v>
      </c>
      <c r="F110" s="14">
        <f t="shared" si="72"/>
        <v>0</v>
      </c>
      <c r="G110" s="14">
        <f t="shared" si="72"/>
        <v>0</v>
      </c>
      <c r="H110" s="14">
        <f t="shared" si="72"/>
        <v>0</v>
      </c>
      <c r="I110" s="14"/>
      <c r="J110" s="14">
        <f t="shared" si="72"/>
        <v>0</v>
      </c>
      <c r="K110" s="14">
        <f t="shared" si="72"/>
        <v>0</v>
      </c>
      <c r="L110" s="14">
        <f t="shared" si="72"/>
        <v>0</v>
      </c>
      <c r="M110" s="14">
        <f t="shared" si="72"/>
        <v>0</v>
      </c>
      <c r="N110" s="14">
        <f t="shared" si="72"/>
        <v>0</v>
      </c>
      <c r="O110" s="14">
        <f t="shared" si="72"/>
        <v>0</v>
      </c>
      <c r="P110" s="47">
        <f t="shared" si="72"/>
        <v>0</v>
      </c>
      <c r="Q110" s="65">
        <f t="shared" si="60"/>
        <v>0</v>
      </c>
      <c r="R110" s="47">
        <f t="shared" si="72"/>
        <v>0</v>
      </c>
      <c r="S110" s="47">
        <f t="shared" si="72"/>
        <v>0</v>
      </c>
      <c r="T110" s="65">
        <f t="shared" si="61"/>
        <v>0</v>
      </c>
    </row>
    <row r="111" spans="1:20" hidden="1" x14ac:dyDescent="0.25">
      <c r="A111" s="15"/>
      <c r="B111" s="16">
        <v>417110</v>
      </c>
      <c r="C111" s="17" t="s">
        <v>100</v>
      </c>
      <c r="D111" s="83">
        <f t="shared" si="72"/>
        <v>0</v>
      </c>
      <c r="E111" s="67">
        <f t="shared" si="72"/>
        <v>0</v>
      </c>
      <c r="F111" s="18">
        <f t="shared" si="72"/>
        <v>0</v>
      </c>
      <c r="G111" s="18">
        <f t="shared" si="72"/>
        <v>0</v>
      </c>
      <c r="H111" s="18">
        <f t="shared" si="72"/>
        <v>0</v>
      </c>
      <c r="I111" s="18"/>
      <c r="J111" s="18">
        <f t="shared" si="72"/>
        <v>0</v>
      </c>
      <c r="K111" s="18">
        <f t="shared" si="72"/>
        <v>0</v>
      </c>
      <c r="L111" s="18">
        <f t="shared" si="72"/>
        <v>0</v>
      </c>
      <c r="M111" s="18">
        <f t="shared" si="72"/>
        <v>0</v>
      </c>
      <c r="N111" s="18">
        <f t="shared" si="72"/>
        <v>0</v>
      </c>
      <c r="O111" s="18">
        <f t="shared" si="72"/>
        <v>0</v>
      </c>
      <c r="P111" s="48">
        <f t="shared" si="72"/>
        <v>0</v>
      </c>
      <c r="Q111" s="65">
        <f t="shared" si="60"/>
        <v>0</v>
      </c>
      <c r="R111" s="48">
        <f t="shared" si="72"/>
        <v>0</v>
      </c>
      <c r="S111" s="48">
        <f t="shared" si="72"/>
        <v>0</v>
      </c>
      <c r="T111" s="65">
        <f t="shared" si="61"/>
        <v>0</v>
      </c>
    </row>
    <row r="112" spans="1:20" hidden="1" x14ac:dyDescent="0.25">
      <c r="A112" s="15"/>
      <c r="B112" s="16">
        <v>417111</v>
      </c>
      <c r="C112" s="17" t="s">
        <v>526</v>
      </c>
      <c r="D112" s="84"/>
      <c r="E112" s="68"/>
      <c r="F112" s="19"/>
      <c r="G112" s="19"/>
      <c r="H112" s="19"/>
      <c r="I112" s="19"/>
      <c r="J112" s="19"/>
      <c r="K112" s="19"/>
      <c r="L112" s="19"/>
      <c r="M112" s="19"/>
      <c r="N112" s="19"/>
      <c r="O112" s="19"/>
      <c r="P112" s="49"/>
      <c r="Q112" s="65">
        <f t="shared" si="60"/>
        <v>0</v>
      </c>
      <c r="R112" s="49"/>
      <c r="S112" s="49"/>
      <c r="T112" s="65">
        <f t="shared" si="61"/>
        <v>0</v>
      </c>
    </row>
    <row r="113" spans="1:20" x14ac:dyDescent="0.25">
      <c r="A113" s="11">
        <v>24</v>
      </c>
      <c r="B113" s="12">
        <v>421000</v>
      </c>
      <c r="C113" s="21" t="s">
        <v>101</v>
      </c>
      <c r="D113" s="82">
        <f>SUM(D114,D119,D129,D143,D153,D163+D172)</f>
        <v>400000</v>
      </c>
      <c r="E113" s="66">
        <f t="shared" ref="E113:P113" si="73">SUM(E114,E119,E129,E143,E153,E163+E172)</f>
        <v>400000</v>
      </c>
      <c r="F113" s="14">
        <f t="shared" si="73"/>
        <v>0</v>
      </c>
      <c r="G113" s="14">
        <f t="shared" si="73"/>
        <v>0</v>
      </c>
      <c r="H113" s="14">
        <f t="shared" si="73"/>
        <v>0</v>
      </c>
      <c r="I113" s="14">
        <f>I114</f>
        <v>0</v>
      </c>
      <c r="J113" s="14">
        <f t="shared" si="73"/>
        <v>0</v>
      </c>
      <c r="K113" s="14">
        <f t="shared" si="73"/>
        <v>0</v>
      </c>
      <c r="L113" s="14">
        <f t="shared" si="73"/>
        <v>0</v>
      </c>
      <c r="M113" s="14">
        <f t="shared" si="73"/>
        <v>0</v>
      </c>
      <c r="N113" s="14">
        <f t="shared" si="73"/>
        <v>0</v>
      </c>
      <c r="O113" s="14">
        <f t="shared" si="73"/>
        <v>0</v>
      </c>
      <c r="P113" s="47">
        <f t="shared" si="73"/>
        <v>0</v>
      </c>
      <c r="Q113" s="65">
        <f t="shared" si="60"/>
        <v>400000</v>
      </c>
      <c r="R113" s="47">
        <f t="shared" ref="R113" si="74">SUM(R114,R119,R129,R143,R153,R163+R172)</f>
        <v>416000</v>
      </c>
      <c r="S113" s="47">
        <f t="shared" ref="S113" si="75">SUM(S114,S119,S129,S143,S153,S163+S172)</f>
        <v>430000</v>
      </c>
      <c r="T113" s="65">
        <f t="shared" si="61"/>
        <v>1246000</v>
      </c>
    </row>
    <row r="114" spans="1:20" ht="25.5" x14ac:dyDescent="0.25">
      <c r="A114" s="11"/>
      <c r="B114" s="12">
        <v>421100</v>
      </c>
      <c r="C114" s="13" t="s">
        <v>102</v>
      </c>
      <c r="D114" s="82">
        <f>SUM(D115,D117)</f>
        <v>400000</v>
      </c>
      <c r="E114" s="66">
        <f t="shared" ref="E114:P114" si="76">SUM(E115,E117)</f>
        <v>400000</v>
      </c>
      <c r="F114" s="14">
        <f t="shared" si="76"/>
        <v>0</v>
      </c>
      <c r="G114" s="14">
        <f t="shared" si="76"/>
        <v>0</v>
      </c>
      <c r="H114" s="14">
        <f t="shared" si="76"/>
        <v>0</v>
      </c>
      <c r="I114" s="14">
        <f>I117</f>
        <v>0</v>
      </c>
      <c r="J114" s="14">
        <f t="shared" si="76"/>
        <v>0</v>
      </c>
      <c r="K114" s="14">
        <f t="shared" si="76"/>
        <v>0</v>
      </c>
      <c r="L114" s="14">
        <f t="shared" si="76"/>
        <v>0</v>
      </c>
      <c r="M114" s="14">
        <f t="shared" si="76"/>
        <v>0</v>
      </c>
      <c r="N114" s="14">
        <f t="shared" si="76"/>
        <v>0</v>
      </c>
      <c r="O114" s="14">
        <f t="shared" si="76"/>
        <v>0</v>
      </c>
      <c r="P114" s="47">
        <f t="shared" si="76"/>
        <v>0</v>
      </c>
      <c r="Q114" s="65">
        <f t="shared" si="60"/>
        <v>400000</v>
      </c>
      <c r="R114" s="47">
        <f t="shared" ref="R114" si="77">SUM(R115,R117)</f>
        <v>416000</v>
      </c>
      <c r="S114" s="47">
        <f t="shared" ref="S114" si="78">SUM(S115,S117)</f>
        <v>430000</v>
      </c>
      <c r="T114" s="65">
        <f t="shared" si="61"/>
        <v>1246000</v>
      </c>
    </row>
    <row r="115" spans="1:20" hidden="1" x14ac:dyDescent="0.25">
      <c r="A115" s="15"/>
      <c r="B115" s="16">
        <v>421110</v>
      </c>
      <c r="C115" s="17" t="s">
        <v>103</v>
      </c>
      <c r="D115" s="83">
        <f>SUM(D116)</f>
        <v>0</v>
      </c>
      <c r="E115" s="67">
        <f t="shared" ref="E115:P115" si="79">SUM(E116)</f>
        <v>0</v>
      </c>
      <c r="F115" s="18">
        <f t="shared" si="79"/>
        <v>0</v>
      </c>
      <c r="G115" s="18">
        <f t="shared" si="79"/>
        <v>0</v>
      </c>
      <c r="H115" s="18">
        <f t="shared" si="79"/>
        <v>0</v>
      </c>
      <c r="I115" s="14" t="e">
        <f t="shared" ref="I115" si="80">SUM(I116,I121,I131,I145,I155,I165+I174)</f>
        <v>#VALUE!</v>
      </c>
      <c r="J115" s="18">
        <f t="shared" si="79"/>
        <v>0</v>
      </c>
      <c r="K115" s="18">
        <f t="shared" si="79"/>
        <v>0</v>
      </c>
      <c r="L115" s="18">
        <f t="shared" si="79"/>
        <v>0</v>
      </c>
      <c r="M115" s="18">
        <f t="shared" si="79"/>
        <v>0</v>
      </c>
      <c r="N115" s="18">
        <f t="shared" si="79"/>
        <v>0</v>
      </c>
      <c r="O115" s="18">
        <f t="shared" si="79"/>
        <v>0</v>
      </c>
      <c r="P115" s="48">
        <f t="shared" si="79"/>
        <v>0</v>
      </c>
      <c r="Q115" s="65" t="e">
        <f t="shared" si="60"/>
        <v>#VALUE!</v>
      </c>
      <c r="R115" s="48">
        <f t="shared" ref="R115:S115" si="81">SUM(R116)</f>
        <v>0</v>
      </c>
      <c r="S115" s="48">
        <f t="shared" si="81"/>
        <v>0</v>
      </c>
      <c r="T115" s="65" t="e">
        <f t="shared" si="61"/>
        <v>#VALUE!</v>
      </c>
    </row>
    <row r="116" spans="1:20" hidden="1" x14ac:dyDescent="0.25">
      <c r="A116" s="15"/>
      <c r="B116" s="16">
        <v>421111</v>
      </c>
      <c r="C116" s="17" t="s">
        <v>103</v>
      </c>
      <c r="D116" s="84"/>
      <c r="E116" s="68"/>
      <c r="F116" s="19"/>
      <c r="G116" s="19"/>
      <c r="H116" s="19"/>
      <c r="I116" s="14" t="e">
        <f t="shared" ref="I116" si="82">SUM(I117,I122,I132,I146,I156,I166+I175)</f>
        <v>#VALUE!</v>
      </c>
      <c r="J116" s="19"/>
      <c r="K116" s="19"/>
      <c r="L116" s="19"/>
      <c r="M116" s="19"/>
      <c r="N116" s="19"/>
      <c r="O116" s="19"/>
      <c r="P116" s="49"/>
      <c r="Q116" s="65" t="e">
        <f t="shared" si="60"/>
        <v>#VALUE!</v>
      </c>
      <c r="R116" s="49"/>
      <c r="S116" s="49"/>
      <c r="T116" s="65" t="e">
        <f t="shared" si="61"/>
        <v>#VALUE!</v>
      </c>
    </row>
    <row r="117" spans="1:20" x14ac:dyDescent="0.25">
      <c r="A117" s="15"/>
      <c r="B117" s="16">
        <v>421120</v>
      </c>
      <c r="C117" s="17" t="s">
        <v>104</v>
      </c>
      <c r="D117" s="83">
        <f>SUM(D118)</f>
        <v>400000</v>
      </c>
      <c r="E117" s="67">
        <f t="shared" ref="E117:P117" si="83">SUM(E118)</f>
        <v>400000</v>
      </c>
      <c r="F117" s="18">
        <f t="shared" si="83"/>
        <v>0</v>
      </c>
      <c r="G117" s="18">
        <f t="shared" si="83"/>
        <v>0</v>
      </c>
      <c r="H117" s="18">
        <f t="shared" si="83"/>
        <v>0</v>
      </c>
      <c r="I117" s="14">
        <f>I118</f>
        <v>0</v>
      </c>
      <c r="J117" s="18">
        <f t="shared" si="83"/>
        <v>0</v>
      </c>
      <c r="K117" s="18">
        <f t="shared" si="83"/>
        <v>0</v>
      </c>
      <c r="L117" s="18">
        <f t="shared" si="83"/>
        <v>0</v>
      </c>
      <c r="M117" s="18">
        <f t="shared" si="83"/>
        <v>0</v>
      </c>
      <c r="N117" s="18">
        <f t="shared" si="83"/>
        <v>0</v>
      </c>
      <c r="O117" s="18">
        <f t="shared" si="83"/>
        <v>0</v>
      </c>
      <c r="P117" s="48">
        <f t="shared" si="83"/>
        <v>0</v>
      </c>
      <c r="Q117" s="65">
        <f t="shared" si="60"/>
        <v>400000</v>
      </c>
      <c r="R117" s="48">
        <f t="shared" ref="R117:S117" si="84">SUM(R118)</f>
        <v>416000</v>
      </c>
      <c r="S117" s="48">
        <f t="shared" si="84"/>
        <v>430000</v>
      </c>
      <c r="T117" s="65">
        <f t="shared" si="61"/>
        <v>1246000</v>
      </c>
    </row>
    <row r="118" spans="1:20" ht="25.5" x14ac:dyDescent="0.25">
      <c r="A118" s="15"/>
      <c r="B118" s="16">
        <v>421121</v>
      </c>
      <c r="C118" s="17" t="s">
        <v>829</v>
      </c>
      <c r="D118" s="84">
        <v>400000</v>
      </c>
      <c r="E118" s="68">
        <v>400000</v>
      </c>
      <c r="F118" s="19"/>
      <c r="G118" s="19"/>
      <c r="H118" s="19"/>
      <c r="I118" s="312"/>
      <c r="J118" s="19"/>
      <c r="K118" s="19"/>
      <c r="L118" s="19"/>
      <c r="M118" s="19"/>
      <c r="N118" s="19"/>
      <c r="O118" s="19"/>
      <c r="P118" s="49"/>
      <c r="Q118" s="65">
        <f t="shared" si="60"/>
        <v>400000</v>
      </c>
      <c r="R118" s="49">
        <f>416000</f>
        <v>416000</v>
      </c>
      <c r="S118" s="49">
        <f>430000</f>
        <v>430000</v>
      </c>
      <c r="T118" s="65">
        <f t="shared" si="61"/>
        <v>1246000</v>
      </c>
    </row>
    <row r="119" spans="1:20" hidden="1" x14ac:dyDescent="0.25">
      <c r="A119" s="11"/>
      <c r="B119" s="27">
        <v>421200</v>
      </c>
      <c r="C119" s="13" t="s">
        <v>105</v>
      </c>
      <c r="D119" s="82">
        <f>SUM(D120,D123)</f>
        <v>0</v>
      </c>
      <c r="E119" s="66">
        <f t="shared" ref="E119:P119" si="85">SUM(E120,E123)</f>
        <v>0</v>
      </c>
      <c r="F119" s="14">
        <f t="shared" si="85"/>
        <v>0</v>
      </c>
      <c r="G119" s="14">
        <f t="shared" si="85"/>
        <v>0</v>
      </c>
      <c r="H119" s="14">
        <f t="shared" si="85"/>
        <v>0</v>
      </c>
      <c r="I119" s="14" t="e">
        <f t="shared" ref="I119" si="86">SUM(I120,I125,I135,I149,I159,I169+I178)</f>
        <v>#VALUE!</v>
      </c>
      <c r="J119" s="14">
        <f t="shared" si="85"/>
        <v>0</v>
      </c>
      <c r="K119" s="14">
        <f t="shared" si="85"/>
        <v>0</v>
      </c>
      <c r="L119" s="14">
        <f t="shared" si="85"/>
        <v>0</v>
      </c>
      <c r="M119" s="14">
        <f t="shared" si="85"/>
        <v>0</v>
      </c>
      <c r="N119" s="14">
        <f t="shared" si="85"/>
        <v>0</v>
      </c>
      <c r="O119" s="14">
        <f t="shared" si="85"/>
        <v>0</v>
      </c>
      <c r="P119" s="47">
        <f t="shared" si="85"/>
        <v>0</v>
      </c>
      <c r="Q119" s="65" t="e">
        <f t="shared" si="60"/>
        <v>#VALUE!</v>
      </c>
      <c r="R119" s="47">
        <f t="shared" ref="R119" si="87">SUM(R120,R123)</f>
        <v>0</v>
      </c>
      <c r="S119" s="47">
        <f t="shared" ref="S119" si="88">SUM(S120,S123)</f>
        <v>0</v>
      </c>
      <c r="T119" s="65" t="e">
        <f t="shared" si="61"/>
        <v>#VALUE!</v>
      </c>
    </row>
    <row r="120" spans="1:20" hidden="1" x14ac:dyDescent="0.25">
      <c r="A120" s="15"/>
      <c r="B120" s="23">
        <v>421210</v>
      </c>
      <c r="C120" s="17" t="s">
        <v>106</v>
      </c>
      <c r="D120" s="83">
        <f>SUM(D121:D122)</f>
        <v>0</v>
      </c>
      <c r="E120" s="67">
        <f t="shared" ref="E120:P120" si="89">SUM(E121:E122)</f>
        <v>0</v>
      </c>
      <c r="F120" s="18">
        <f t="shared" si="89"/>
        <v>0</v>
      </c>
      <c r="G120" s="18">
        <f t="shared" si="89"/>
        <v>0</v>
      </c>
      <c r="H120" s="18">
        <f t="shared" si="89"/>
        <v>0</v>
      </c>
      <c r="I120" s="14" t="e">
        <f t="shared" ref="I120" si="90">SUM(I121,I126,I136,I150,I160,I170+I179)</f>
        <v>#VALUE!</v>
      </c>
      <c r="J120" s="18">
        <f t="shared" si="89"/>
        <v>0</v>
      </c>
      <c r="K120" s="18">
        <f t="shared" si="89"/>
        <v>0</v>
      </c>
      <c r="L120" s="18">
        <f t="shared" si="89"/>
        <v>0</v>
      </c>
      <c r="M120" s="18">
        <f t="shared" si="89"/>
        <v>0</v>
      </c>
      <c r="N120" s="18">
        <f t="shared" si="89"/>
        <v>0</v>
      </c>
      <c r="O120" s="18">
        <f t="shared" si="89"/>
        <v>0</v>
      </c>
      <c r="P120" s="48">
        <f t="shared" si="89"/>
        <v>0</v>
      </c>
      <c r="Q120" s="65" t="e">
        <f t="shared" si="60"/>
        <v>#VALUE!</v>
      </c>
      <c r="R120" s="48">
        <f t="shared" ref="R120" si="91">SUM(R121:R122)</f>
        <v>0</v>
      </c>
      <c r="S120" s="48">
        <f t="shared" ref="S120" si="92">SUM(S121:S122)</f>
        <v>0</v>
      </c>
      <c r="T120" s="65" t="e">
        <f t="shared" si="61"/>
        <v>#VALUE!</v>
      </c>
    </row>
    <row r="121" spans="1:20" hidden="1" x14ac:dyDescent="0.25">
      <c r="A121" s="15"/>
      <c r="B121" s="23">
        <v>421211</v>
      </c>
      <c r="C121" s="17" t="s">
        <v>106</v>
      </c>
      <c r="D121" s="88"/>
      <c r="E121" s="72"/>
      <c r="F121" s="28"/>
      <c r="G121" s="28"/>
      <c r="H121" s="28"/>
      <c r="I121" s="14" t="e">
        <f t="shared" ref="I121" si="93">SUM(I122,I127,I137,I151,I161,I171+I180)</f>
        <v>#VALUE!</v>
      </c>
      <c r="J121" s="28"/>
      <c r="K121" s="28"/>
      <c r="L121" s="28"/>
      <c r="M121" s="28"/>
      <c r="N121" s="28"/>
      <c r="O121" s="28"/>
      <c r="P121" s="54"/>
      <c r="Q121" s="65" t="e">
        <f t="shared" si="60"/>
        <v>#VALUE!</v>
      </c>
      <c r="R121" s="54"/>
      <c r="S121" s="54"/>
      <c r="T121" s="65" t="e">
        <f t="shared" si="61"/>
        <v>#VALUE!</v>
      </c>
    </row>
    <row r="122" spans="1:20" ht="25.5" hidden="1" x14ac:dyDescent="0.25">
      <c r="A122" s="15"/>
      <c r="B122" s="23">
        <v>421211</v>
      </c>
      <c r="C122" s="17" t="s">
        <v>545</v>
      </c>
      <c r="D122" s="84"/>
      <c r="E122" s="68"/>
      <c r="F122" s="19"/>
      <c r="G122" s="19"/>
      <c r="H122" s="19"/>
      <c r="I122" s="14" t="e">
        <f t="shared" ref="I122" si="94">SUM(I123,I128,I138,I152,I162,I172+I181)</f>
        <v>#VALUE!</v>
      </c>
      <c r="J122" s="19"/>
      <c r="K122" s="19"/>
      <c r="L122" s="19"/>
      <c r="M122" s="19"/>
      <c r="N122" s="19"/>
      <c r="O122" s="19"/>
      <c r="P122" s="49"/>
      <c r="Q122" s="65" t="e">
        <f t="shared" si="60"/>
        <v>#VALUE!</v>
      </c>
      <c r="R122" s="49"/>
      <c r="S122" s="49"/>
      <c r="T122" s="65" t="e">
        <f t="shared" si="61"/>
        <v>#VALUE!</v>
      </c>
    </row>
    <row r="123" spans="1:20" hidden="1" x14ac:dyDescent="0.25">
      <c r="A123" s="15"/>
      <c r="B123" s="23">
        <v>421220</v>
      </c>
      <c r="C123" s="17" t="s">
        <v>107</v>
      </c>
      <c r="D123" s="83">
        <f>SUM(D124:D128)</f>
        <v>0</v>
      </c>
      <c r="E123" s="67">
        <f t="shared" ref="E123:P123" si="95">SUM(E124:E128)</f>
        <v>0</v>
      </c>
      <c r="F123" s="18">
        <f t="shared" si="95"/>
        <v>0</v>
      </c>
      <c r="G123" s="18">
        <f t="shared" si="95"/>
        <v>0</v>
      </c>
      <c r="H123" s="18">
        <f t="shared" si="95"/>
        <v>0</v>
      </c>
      <c r="I123" s="14" t="e">
        <f t="shared" ref="I123" si="96">SUM(I124,I129,I139,I153,I163,I173+I182)</f>
        <v>#VALUE!</v>
      </c>
      <c r="J123" s="18">
        <f t="shared" si="95"/>
        <v>0</v>
      </c>
      <c r="K123" s="18">
        <f t="shared" si="95"/>
        <v>0</v>
      </c>
      <c r="L123" s="18">
        <f t="shared" si="95"/>
        <v>0</v>
      </c>
      <c r="M123" s="18">
        <f t="shared" si="95"/>
        <v>0</v>
      </c>
      <c r="N123" s="18">
        <f t="shared" si="95"/>
        <v>0</v>
      </c>
      <c r="O123" s="18">
        <f t="shared" si="95"/>
        <v>0</v>
      </c>
      <c r="P123" s="48">
        <f t="shared" si="95"/>
        <v>0</v>
      </c>
      <c r="Q123" s="65" t="e">
        <f t="shared" si="60"/>
        <v>#VALUE!</v>
      </c>
      <c r="R123" s="48">
        <f t="shared" ref="R123" si="97">SUM(R124:R128)</f>
        <v>0</v>
      </c>
      <c r="S123" s="48">
        <f t="shared" ref="S123" si="98">SUM(S124:S128)</f>
        <v>0</v>
      </c>
      <c r="T123" s="65" t="e">
        <f t="shared" si="61"/>
        <v>#VALUE!</v>
      </c>
    </row>
    <row r="124" spans="1:20" hidden="1" x14ac:dyDescent="0.25">
      <c r="A124" s="15"/>
      <c r="B124" s="23">
        <v>421221</v>
      </c>
      <c r="C124" s="17" t="s">
        <v>108</v>
      </c>
      <c r="D124" s="84"/>
      <c r="E124" s="68"/>
      <c r="F124" s="19"/>
      <c r="G124" s="19"/>
      <c r="H124" s="19"/>
      <c r="I124" s="14" t="e">
        <f t="shared" ref="I124" si="99">SUM(I125,I130,I140,I154,I164,I174+I183)</f>
        <v>#VALUE!</v>
      </c>
      <c r="J124" s="19"/>
      <c r="K124" s="19"/>
      <c r="L124" s="19"/>
      <c r="M124" s="19"/>
      <c r="N124" s="19"/>
      <c r="O124" s="19"/>
      <c r="P124" s="49"/>
      <c r="Q124" s="65" t="e">
        <f t="shared" si="60"/>
        <v>#VALUE!</v>
      </c>
      <c r="R124" s="49"/>
      <c r="S124" s="49"/>
      <c r="T124" s="65" t="e">
        <f t="shared" si="61"/>
        <v>#VALUE!</v>
      </c>
    </row>
    <row r="125" spans="1:20" hidden="1" x14ac:dyDescent="0.25">
      <c r="A125" s="15"/>
      <c r="B125" s="23">
        <v>421222</v>
      </c>
      <c r="C125" s="17" t="s">
        <v>109</v>
      </c>
      <c r="D125" s="84"/>
      <c r="E125" s="68"/>
      <c r="F125" s="19"/>
      <c r="G125" s="19"/>
      <c r="H125" s="19"/>
      <c r="I125" s="14" t="e">
        <f t="shared" ref="I125" si="100">SUM(I126,I131,I141,I155,I165,I175+I184)</f>
        <v>#VALUE!</v>
      </c>
      <c r="J125" s="19"/>
      <c r="K125" s="19"/>
      <c r="L125" s="19"/>
      <c r="M125" s="19"/>
      <c r="N125" s="19"/>
      <c r="O125" s="19"/>
      <c r="P125" s="49"/>
      <c r="Q125" s="65" t="e">
        <f t="shared" si="60"/>
        <v>#VALUE!</v>
      </c>
      <c r="R125" s="49"/>
      <c r="S125" s="49"/>
      <c r="T125" s="65" t="e">
        <f t="shared" si="61"/>
        <v>#VALUE!</v>
      </c>
    </row>
    <row r="126" spans="1:20" hidden="1" x14ac:dyDescent="0.25">
      <c r="A126" s="15"/>
      <c r="B126" s="23">
        <v>421223</v>
      </c>
      <c r="C126" s="17" t="s">
        <v>110</v>
      </c>
      <c r="D126" s="84"/>
      <c r="E126" s="68"/>
      <c r="F126" s="19"/>
      <c r="G126" s="19"/>
      <c r="H126" s="19"/>
      <c r="I126" s="14" t="e">
        <f t="shared" ref="I126" si="101">SUM(I127,I132,I142,I156,I166,I176+I185)</f>
        <v>#VALUE!</v>
      </c>
      <c r="J126" s="19"/>
      <c r="K126" s="19"/>
      <c r="L126" s="19"/>
      <c r="M126" s="19"/>
      <c r="N126" s="19"/>
      <c r="O126" s="19"/>
      <c r="P126" s="49"/>
      <c r="Q126" s="65" t="e">
        <f t="shared" si="60"/>
        <v>#VALUE!</v>
      </c>
      <c r="R126" s="49"/>
      <c r="S126" s="49"/>
      <c r="T126" s="65" t="e">
        <f t="shared" si="61"/>
        <v>#VALUE!</v>
      </c>
    </row>
    <row r="127" spans="1:20" hidden="1" x14ac:dyDescent="0.25">
      <c r="A127" s="15"/>
      <c r="B127" s="23">
        <v>421224</v>
      </c>
      <c r="C127" s="17" t="s">
        <v>111</v>
      </c>
      <c r="D127" s="84"/>
      <c r="E127" s="68"/>
      <c r="F127" s="19"/>
      <c r="G127" s="19"/>
      <c r="H127" s="19"/>
      <c r="I127" s="14" t="e">
        <f t="shared" ref="I127" si="102">SUM(I128,I133,I143,I157,I167,I177+I186)</f>
        <v>#VALUE!</v>
      </c>
      <c r="J127" s="19"/>
      <c r="K127" s="19"/>
      <c r="L127" s="19"/>
      <c r="M127" s="19"/>
      <c r="N127" s="19"/>
      <c r="O127" s="19"/>
      <c r="P127" s="49"/>
      <c r="Q127" s="65" t="e">
        <f t="shared" si="60"/>
        <v>#VALUE!</v>
      </c>
      <c r="R127" s="49"/>
      <c r="S127" s="49"/>
      <c r="T127" s="65" t="e">
        <f t="shared" si="61"/>
        <v>#VALUE!</v>
      </c>
    </row>
    <row r="128" spans="1:20" hidden="1" x14ac:dyDescent="0.25">
      <c r="A128" s="15"/>
      <c r="B128" s="23">
        <v>421225</v>
      </c>
      <c r="C128" s="17" t="s">
        <v>112</v>
      </c>
      <c r="D128" s="84"/>
      <c r="E128" s="68"/>
      <c r="F128" s="19"/>
      <c r="G128" s="19"/>
      <c r="H128" s="19"/>
      <c r="I128" s="14" t="e">
        <f t="shared" ref="I128" si="103">SUM(I129,I134,I144,I158,I168,I178+I187)</f>
        <v>#VALUE!</v>
      </c>
      <c r="J128" s="19"/>
      <c r="K128" s="19"/>
      <c r="L128" s="19"/>
      <c r="M128" s="19"/>
      <c r="N128" s="19"/>
      <c r="O128" s="19"/>
      <c r="P128" s="49"/>
      <c r="Q128" s="65" t="e">
        <f t="shared" si="60"/>
        <v>#VALUE!</v>
      </c>
      <c r="R128" s="49"/>
      <c r="S128" s="49"/>
      <c r="T128" s="65" t="e">
        <f t="shared" si="61"/>
        <v>#VALUE!</v>
      </c>
    </row>
    <row r="129" spans="1:20" hidden="1" x14ac:dyDescent="0.25">
      <c r="A129" s="11"/>
      <c r="B129" s="27">
        <v>421300</v>
      </c>
      <c r="C129" s="13" t="s">
        <v>113</v>
      </c>
      <c r="D129" s="82">
        <f>SUM(D130,D133+D140)</f>
        <v>0</v>
      </c>
      <c r="E129" s="66">
        <f t="shared" ref="E129:P129" si="104">SUM(E130,E133+E140)</f>
        <v>0</v>
      </c>
      <c r="F129" s="14">
        <f t="shared" si="104"/>
        <v>0</v>
      </c>
      <c r="G129" s="14">
        <f t="shared" si="104"/>
        <v>0</v>
      </c>
      <c r="H129" s="14">
        <f t="shared" si="104"/>
        <v>0</v>
      </c>
      <c r="I129" s="14" t="e">
        <f t="shared" ref="I129" si="105">SUM(I130,I135,I145,I159,I169,I179+I188)</f>
        <v>#VALUE!</v>
      </c>
      <c r="J129" s="14">
        <f t="shared" si="104"/>
        <v>0</v>
      </c>
      <c r="K129" s="14">
        <f t="shared" si="104"/>
        <v>0</v>
      </c>
      <c r="L129" s="14">
        <f t="shared" si="104"/>
        <v>0</v>
      </c>
      <c r="M129" s="14">
        <f t="shared" si="104"/>
        <v>0</v>
      </c>
      <c r="N129" s="14">
        <f t="shared" si="104"/>
        <v>0</v>
      </c>
      <c r="O129" s="14">
        <f t="shared" si="104"/>
        <v>0</v>
      </c>
      <c r="P129" s="47">
        <f t="shared" si="104"/>
        <v>0</v>
      </c>
      <c r="Q129" s="65" t="e">
        <f t="shared" si="60"/>
        <v>#VALUE!</v>
      </c>
      <c r="R129" s="47">
        <f t="shared" ref="R129" si="106">SUM(R130,R133+R140)</f>
        <v>0</v>
      </c>
      <c r="S129" s="47">
        <f t="shared" ref="S129" si="107">SUM(S130,S133+S140)</f>
        <v>0</v>
      </c>
      <c r="T129" s="65" t="e">
        <f t="shared" si="61"/>
        <v>#VALUE!</v>
      </c>
    </row>
    <row r="130" spans="1:20" hidden="1" x14ac:dyDescent="0.25">
      <c r="A130" s="15"/>
      <c r="B130" s="23">
        <v>421310</v>
      </c>
      <c r="C130" s="17" t="s">
        <v>114</v>
      </c>
      <c r="D130" s="83">
        <f>SUM(D131:D132)</f>
        <v>0</v>
      </c>
      <c r="E130" s="67">
        <f t="shared" ref="E130:P130" si="108">SUM(E131:E132)</f>
        <v>0</v>
      </c>
      <c r="F130" s="18">
        <f t="shared" si="108"/>
        <v>0</v>
      </c>
      <c r="G130" s="18">
        <f t="shared" si="108"/>
        <v>0</v>
      </c>
      <c r="H130" s="18">
        <f t="shared" si="108"/>
        <v>0</v>
      </c>
      <c r="I130" s="14" t="e">
        <f t="shared" ref="I130" si="109">SUM(I131,I136,I146,I160,I170,I180+I189)</f>
        <v>#VALUE!</v>
      </c>
      <c r="J130" s="18">
        <f t="shared" si="108"/>
        <v>0</v>
      </c>
      <c r="K130" s="18">
        <f t="shared" si="108"/>
        <v>0</v>
      </c>
      <c r="L130" s="18">
        <f t="shared" si="108"/>
        <v>0</v>
      </c>
      <c r="M130" s="18">
        <f t="shared" si="108"/>
        <v>0</v>
      </c>
      <c r="N130" s="18">
        <f t="shared" si="108"/>
        <v>0</v>
      </c>
      <c r="O130" s="18">
        <f t="shared" si="108"/>
        <v>0</v>
      </c>
      <c r="P130" s="48">
        <f t="shared" si="108"/>
        <v>0</v>
      </c>
      <c r="Q130" s="65" t="e">
        <f t="shared" si="60"/>
        <v>#VALUE!</v>
      </c>
      <c r="R130" s="48">
        <f t="shared" ref="R130" si="110">SUM(R131:R132)</f>
        <v>0</v>
      </c>
      <c r="S130" s="48">
        <f t="shared" ref="S130" si="111">SUM(S131:S132)</f>
        <v>0</v>
      </c>
      <c r="T130" s="65" t="e">
        <f t="shared" si="61"/>
        <v>#VALUE!</v>
      </c>
    </row>
    <row r="131" spans="1:20" ht="25.5" hidden="1" x14ac:dyDescent="0.25">
      <c r="A131" s="15"/>
      <c r="B131" s="23">
        <v>421311</v>
      </c>
      <c r="C131" s="17" t="s">
        <v>115</v>
      </c>
      <c r="D131" s="84"/>
      <c r="E131" s="68"/>
      <c r="F131" s="19"/>
      <c r="G131" s="19"/>
      <c r="H131" s="19"/>
      <c r="I131" s="14" t="e">
        <f t="shared" ref="I131" si="112">SUM(I132,I137,I147,I161,I171,I181+I190)</f>
        <v>#VALUE!</v>
      </c>
      <c r="J131" s="19"/>
      <c r="K131" s="19"/>
      <c r="L131" s="19"/>
      <c r="M131" s="19"/>
      <c r="N131" s="19"/>
      <c r="O131" s="19"/>
      <c r="P131" s="49"/>
      <c r="Q131" s="65" t="e">
        <f t="shared" si="60"/>
        <v>#VALUE!</v>
      </c>
      <c r="R131" s="49"/>
      <c r="S131" s="49"/>
      <c r="T131" s="65" t="e">
        <f t="shared" si="61"/>
        <v>#VALUE!</v>
      </c>
    </row>
    <row r="132" spans="1:20" ht="25.5" hidden="1" x14ac:dyDescent="0.25">
      <c r="A132" s="15"/>
      <c r="B132" s="23">
        <v>421311</v>
      </c>
      <c r="C132" s="17" t="s">
        <v>546</v>
      </c>
      <c r="D132" s="84"/>
      <c r="E132" s="68"/>
      <c r="F132" s="19"/>
      <c r="G132" s="19"/>
      <c r="H132" s="19"/>
      <c r="I132" s="14" t="e">
        <f t="shared" ref="I132" si="113">SUM(I133,I138,I148,I162,I172,I182+I191)</f>
        <v>#VALUE!</v>
      </c>
      <c r="J132" s="19"/>
      <c r="K132" s="19"/>
      <c r="L132" s="19"/>
      <c r="M132" s="19"/>
      <c r="N132" s="19"/>
      <c r="O132" s="19"/>
      <c r="P132" s="49"/>
      <c r="Q132" s="65" t="e">
        <f t="shared" si="60"/>
        <v>#VALUE!</v>
      </c>
      <c r="R132" s="49"/>
      <c r="S132" s="49"/>
      <c r="T132" s="65" t="e">
        <f t="shared" si="61"/>
        <v>#VALUE!</v>
      </c>
    </row>
    <row r="133" spans="1:20" hidden="1" x14ac:dyDescent="0.25">
      <c r="A133" s="15"/>
      <c r="B133" s="23">
        <v>421320</v>
      </c>
      <c r="C133" s="17" t="s">
        <v>116</v>
      </c>
      <c r="D133" s="83">
        <f>SUM(D134:D139)</f>
        <v>0</v>
      </c>
      <c r="E133" s="67">
        <f t="shared" ref="E133:P133" si="114">SUM(E134:E139)</f>
        <v>0</v>
      </c>
      <c r="F133" s="18">
        <f t="shared" si="114"/>
        <v>0</v>
      </c>
      <c r="G133" s="18">
        <f t="shared" si="114"/>
        <v>0</v>
      </c>
      <c r="H133" s="18">
        <f t="shared" si="114"/>
        <v>0</v>
      </c>
      <c r="I133" s="14" t="e">
        <f t="shared" ref="I133" si="115">SUM(I134,I139,I149,I163,I173,I183+I192)</f>
        <v>#VALUE!</v>
      </c>
      <c r="J133" s="18">
        <f t="shared" si="114"/>
        <v>0</v>
      </c>
      <c r="K133" s="18">
        <f t="shared" si="114"/>
        <v>0</v>
      </c>
      <c r="L133" s="18">
        <f t="shared" si="114"/>
        <v>0</v>
      </c>
      <c r="M133" s="18">
        <f t="shared" si="114"/>
        <v>0</v>
      </c>
      <c r="N133" s="18">
        <f t="shared" si="114"/>
        <v>0</v>
      </c>
      <c r="O133" s="18">
        <f t="shared" si="114"/>
        <v>0</v>
      </c>
      <c r="P133" s="48">
        <f t="shared" si="114"/>
        <v>0</v>
      </c>
      <c r="Q133" s="65" t="e">
        <f t="shared" si="60"/>
        <v>#VALUE!</v>
      </c>
      <c r="R133" s="48">
        <f t="shared" ref="R133" si="116">SUM(R134:R139)</f>
        <v>0</v>
      </c>
      <c r="S133" s="48">
        <f t="shared" ref="S133" si="117">SUM(S134:S139)</f>
        <v>0</v>
      </c>
      <c r="T133" s="65" t="e">
        <f t="shared" si="61"/>
        <v>#VALUE!</v>
      </c>
    </row>
    <row r="134" spans="1:20" hidden="1" x14ac:dyDescent="0.25">
      <c r="A134" s="15"/>
      <c r="B134" s="23">
        <v>421321</v>
      </c>
      <c r="C134" s="17" t="s">
        <v>117</v>
      </c>
      <c r="D134" s="84"/>
      <c r="E134" s="68"/>
      <c r="F134" s="19"/>
      <c r="G134" s="19"/>
      <c r="H134" s="19"/>
      <c r="I134" s="14" t="e">
        <f t="shared" ref="I134" si="118">SUM(I135,I140,I150,I164,I174,I184+I193)</f>
        <v>#VALUE!</v>
      </c>
      <c r="J134" s="19"/>
      <c r="K134" s="19"/>
      <c r="L134" s="19"/>
      <c r="M134" s="19"/>
      <c r="N134" s="19"/>
      <c r="O134" s="19"/>
      <c r="P134" s="49"/>
      <c r="Q134" s="65" t="e">
        <f t="shared" si="60"/>
        <v>#VALUE!</v>
      </c>
      <c r="R134" s="49"/>
      <c r="S134" s="49"/>
      <c r="T134" s="65" t="e">
        <f t="shared" si="61"/>
        <v>#VALUE!</v>
      </c>
    </row>
    <row r="135" spans="1:20" hidden="1" x14ac:dyDescent="0.25">
      <c r="A135" s="15"/>
      <c r="B135" s="23">
        <v>421322</v>
      </c>
      <c r="C135" s="17" t="s">
        <v>118</v>
      </c>
      <c r="D135" s="84"/>
      <c r="E135" s="68"/>
      <c r="F135" s="19"/>
      <c r="G135" s="19"/>
      <c r="H135" s="19"/>
      <c r="I135" s="14" t="e">
        <f t="shared" ref="I135" si="119">SUM(I136,I141,I151,I165,I175,I185+I194)</f>
        <v>#VALUE!</v>
      </c>
      <c r="J135" s="19"/>
      <c r="K135" s="19"/>
      <c r="L135" s="19"/>
      <c r="M135" s="19"/>
      <c r="N135" s="19"/>
      <c r="O135" s="19"/>
      <c r="P135" s="49"/>
      <c r="Q135" s="65" t="e">
        <f t="shared" si="60"/>
        <v>#VALUE!</v>
      </c>
      <c r="R135" s="49"/>
      <c r="S135" s="49"/>
      <c r="T135" s="65" t="e">
        <f t="shared" si="61"/>
        <v>#VALUE!</v>
      </c>
    </row>
    <row r="136" spans="1:20" ht="25.5" hidden="1" x14ac:dyDescent="0.25">
      <c r="A136" s="15"/>
      <c r="B136" s="23">
        <v>421323</v>
      </c>
      <c r="C136" s="17" t="s">
        <v>551</v>
      </c>
      <c r="D136" s="84"/>
      <c r="E136" s="68"/>
      <c r="F136" s="19"/>
      <c r="G136" s="19"/>
      <c r="H136" s="19"/>
      <c r="I136" s="14" t="e">
        <f t="shared" ref="I136" si="120">SUM(I137,I142,I152,I166,I176,I186+I195)</f>
        <v>#VALUE!</v>
      </c>
      <c r="J136" s="19"/>
      <c r="K136" s="19"/>
      <c r="L136" s="19"/>
      <c r="M136" s="19"/>
      <c r="N136" s="19"/>
      <c r="O136" s="19"/>
      <c r="P136" s="49"/>
      <c r="Q136" s="65" t="e">
        <f t="shared" si="60"/>
        <v>#VALUE!</v>
      </c>
      <c r="R136" s="49"/>
      <c r="S136" s="49"/>
      <c r="T136" s="65" t="e">
        <f t="shared" si="61"/>
        <v>#VALUE!</v>
      </c>
    </row>
    <row r="137" spans="1:20" hidden="1" x14ac:dyDescent="0.25">
      <c r="A137" s="15"/>
      <c r="B137" s="23">
        <v>421324</v>
      </c>
      <c r="C137" s="17" t="s">
        <v>119</v>
      </c>
      <c r="D137" s="84"/>
      <c r="E137" s="68"/>
      <c r="F137" s="19"/>
      <c r="G137" s="19"/>
      <c r="H137" s="19"/>
      <c r="I137" s="14" t="e">
        <f t="shared" ref="I137" si="121">SUM(I138,I143,I153,I167,I177,I187+I196)</f>
        <v>#VALUE!</v>
      </c>
      <c r="J137" s="19"/>
      <c r="K137" s="19"/>
      <c r="L137" s="19"/>
      <c r="M137" s="19"/>
      <c r="N137" s="19"/>
      <c r="O137" s="19"/>
      <c r="P137" s="49"/>
      <c r="Q137" s="65" t="e">
        <f t="shared" si="60"/>
        <v>#VALUE!</v>
      </c>
      <c r="R137" s="49"/>
      <c r="S137" s="49"/>
      <c r="T137" s="65" t="e">
        <f t="shared" si="61"/>
        <v>#VALUE!</v>
      </c>
    </row>
    <row r="138" spans="1:20" ht="42" hidden="1" customHeight="1" x14ac:dyDescent="0.25">
      <c r="A138" s="15"/>
      <c r="B138" s="23">
        <v>421325</v>
      </c>
      <c r="C138" s="17" t="s">
        <v>120</v>
      </c>
      <c r="D138" s="84"/>
      <c r="E138" s="68"/>
      <c r="F138" s="19"/>
      <c r="G138" s="19"/>
      <c r="H138" s="19"/>
      <c r="I138" s="14" t="e">
        <f t="shared" ref="I138" si="122">SUM(I139,I144,I154,I168,I178,I188+I197)</f>
        <v>#VALUE!</v>
      </c>
      <c r="J138" s="19"/>
      <c r="K138" s="19"/>
      <c r="L138" s="19"/>
      <c r="M138" s="19"/>
      <c r="N138" s="19"/>
      <c r="O138" s="19"/>
      <c r="P138" s="49"/>
      <c r="Q138" s="65" t="e">
        <f t="shared" si="60"/>
        <v>#VALUE!</v>
      </c>
      <c r="R138" s="49"/>
      <c r="S138" s="49"/>
      <c r="T138" s="65" t="e">
        <f t="shared" si="61"/>
        <v>#VALUE!</v>
      </c>
    </row>
    <row r="139" spans="1:20" ht="40.5" hidden="1" customHeight="1" x14ac:dyDescent="0.25">
      <c r="A139" s="15"/>
      <c r="B139" s="23">
        <v>421325</v>
      </c>
      <c r="C139" s="17" t="s">
        <v>121</v>
      </c>
      <c r="D139" s="84"/>
      <c r="E139" s="68"/>
      <c r="F139" s="19"/>
      <c r="G139" s="19"/>
      <c r="H139" s="19"/>
      <c r="I139" s="14" t="e">
        <f t="shared" ref="I139" si="123">SUM(I140,I145,I155,I169,I179,I189+I198)</f>
        <v>#VALUE!</v>
      </c>
      <c r="J139" s="19"/>
      <c r="K139" s="19"/>
      <c r="L139" s="19"/>
      <c r="M139" s="19"/>
      <c r="N139" s="19"/>
      <c r="O139" s="19"/>
      <c r="P139" s="49"/>
      <c r="Q139" s="65" t="e">
        <f t="shared" si="60"/>
        <v>#VALUE!</v>
      </c>
      <c r="R139" s="49"/>
      <c r="S139" s="49"/>
      <c r="T139" s="65" t="e">
        <f t="shared" si="61"/>
        <v>#VALUE!</v>
      </c>
    </row>
    <row r="140" spans="1:20" hidden="1" x14ac:dyDescent="0.25">
      <c r="A140" s="15"/>
      <c r="B140" s="23">
        <v>421390</v>
      </c>
      <c r="C140" s="17" t="s">
        <v>122</v>
      </c>
      <c r="D140" s="85">
        <f>SUM(D141:D142)</f>
        <v>0</v>
      </c>
      <c r="E140" s="69">
        <f t="shared" ref="E140:P140" si="124">SUM(E141:E142)</f>
        <v>0</v>
      </c>
      <c r="F140" s="20">
        <f t="shared" si="124"/>
        <v>0</v>
      </c>
      <c r="G140" s="20">
        <f t="shared" si="124"/>
        <v>0</v>
      </c>
      <c r="H140" s="20">
        <f t="shared" si="124"/>
        <v>0</v>
      </c>
      <c r="I140" s="14" t="e">
        <f t="shared" ref="I140" si="125">SUM(I141,I146,I156,I170,I180,I190+I199)</f>
        <v>#VALUE!</v>
      </c>
      <c r="J140" s="20">
        <f t="shared" si="124"/>
        <v>0</v>
      </c>
      <c r="K140" s="20">
        <f t="shared" si="124"/>
        <v>0</v>
      </c>
      <c r="L140" s="20">
        <f t="shared" si="124"/>
        <v>0</v>
      </c>
      <c r="M140" s="20">
        <f t="shared" si="124"/>
        <v>0</v>
      </c>
      <c r="N140" s="20">
        <f t="shared" si="124"/>
        <v>0</v>
      </c>
      <c r="O140" s="20">
        <f t="shared" si="124"/>
        <v>0</v>
      </c>
      <c r="P140" s="50">
        <f t="shared" si="124"/>
        <v>0</v>
      </c>
      <c r="Q140" s="65" t="e">
        <f t="shared" si="60"/>
        <v>#VALUE!</v>
      </c>
      <c r="R140" s="50">
        <f t="shared" ref="R140" si="126">SUM(R141:R142)</f>
        <v>0</v>
      </c>
      <c r="S140" s="50">
        <f t="shared" ref="S140" si="127">SUM(S141:S142)</f>
        <v>0</v>
      </c>
      <c r="T140" s="65" t="e">
        <f t="shared" si="61"/>
        <v>#VALUE!</v>
      </c>
    </row>
    <row r="141" spans="1:20" ht="33.75" hidden="1" customHeight="1" x14ac:dyDescent="0.25">
      <c r="A141" s="15"/>
      <c r="B141" s="23">
        <v>421391</v>
      </c>
      <c r="C141" s="17" t="s">
        <v>123</v>
      </c>
      <c r="D141" s="84"/>
      <c r="E141" s="68"/>
      <c r="F141" s="19"/>
      <c r="G141" s="19"/>
      <c r="H141" s="19"/>
      <c r="I141" s="14" t="e">
        <f t="shared" ref="I141" si="128">SUM(I142,I147,I157,I171,I181,I191+I200)</f>
        <v>#VALUE!</v>
      </c>
      <c r="J141" s="19"/>
      <c r="K141" s="19"/>
      <c r="L141" s="19"/>
      <c r="M141" s="19"/>
      <c r="N141" s="19"/>
      <c r="O141" s="19"/>
      <c r="P141" s="49"/>
      <c r="Q141" s="65" t="e">
        <f t="shared" si="60"/>
        <v>#VALUE!</v>
      </c>
      <c r="R141" s="49"/>
      <c r="S141" s="49"/>
      <c r="T141" s="65" t="e">
        <f t="shared" si="61"/>
        <v>#VALUE!</v>
      </c>
    </row>
    <row r="142" spans="1:20" hidden="1" x14ac:dyDescent="0.25">
      <c r="A142" s="15"/>
      <c r="B142" s="23">
        <v>421392</v>
      </c>
      <c r="C142" s="17" t="s">
        <v>124</v>
      </c>
      <c r="D142" s="84"/>
      <c r="E142" s="68"/>
      <c r="F142" s="19"/>
      <c r="G142" s="19"/>
      <c r="H142" s="19"/>
      <c r="I142" s="14" t="e">
        <f t="shared" ref="I142" si="129">SUM(I143,I148,I158,I172,I182,I192+I201)</f>
        <v>#VALUE!</v>
      </c>
      <c r="J142" s="19"/>
      <c r="K142" s="19"/>
      <c r="L142" s="19"/>
      <c r="M142" s="19"/>
      <c r="N142" s="19"/>
      <c r="O142" s="19"/>
      <c r="P142" s="49"/>
      <c r="Q142" s="65" t="e">
        <f t="shared" si="60"/>
        <v>#VALUE!</v>
      </c>
      <c r="R142" s="49"/>
      <c r="S142" s="49"/>
      <c r="T142" s="65" t="e">
        <f t="shared" si="61"/>
        <v>#VALUE!</v>
      </c>
    </row>
    <row r="143" spans="1:20" hidden="1" x14ac:dyDescent="0.25">
      <c r="A143" s="11"/>
      <c r="B143" s="27">
        <v>421400</v>
      </c>
      <c r="C143" s="13" t="s">
        <v>125</v>
      </c>
      <c r="D143" s="82">
        <f>SUM(D144,D149)</f>
        <v>0</v>
      </c>
      <c r="E143" s="66">
        <f t="shared" ref="E143:P143" si="130">SUM(E144,E149)</f>
        <v>0</v>
      </c>
      <c r="F143" s="14">
        <f t="shared" si="130"/>
        <v>0</v>
      </c>
      <c r="G143" s="14">
        <f t="shared" si="130"/>
        <v>0</v>
      </c>
      <c r="H143" s="14">
        <f t="shared" si="130"/>
        <v>0</v>
      </c>
      <c r="I143" s="14" t="e">
        <f t="shared" ref="I143" si="131">SUM(I144,I149,I159,I173,I183,I193+I202)</f>
        <v>#VALUE!</v>
      </c>
      <c r="J143" s="14">
        <f t="shared" si="130"/>
        <v>0</v>
      </c>
      <c r="K143" s="14">
        <f t="shared" si="130"/>
        <v>0</v>
      </c>
      <c r="L143" s="14">
        <f t="shared" si="130"/>
        <v>0</v>
      </c>
      <c r="M143" s="14">
        <f t="shared" si="130"/>
        <v>0</v>
      </c>
      <c r="N143" s="14">
        <f t="shared" si="130"/>
        <v>0</v>
      </c>
      <c r="O143" s="14">
        <f t="shared" si="130"/>
        <v>0</v>
      </c>
      <c r="P143" s="47">
        <f t="shared" si="130"/>
        <v>0</v>
      </c>
      <c r="Q143" s="65" t="e">
        <f t="shared" si="60"/>
        <v>#VALUE!</v>
      </c>
      <c r="R143" s="47">
        <f t="shared" ref="R143" si="132">SUM(R144,R149)</f>
        <v>0</v>
      </c>
      <c r="S143" s="47">
        <f t="shared" ref="S143" si="133">SUM(S144,S149)</f>
        <v>0</v>
      </c>
      <c r="T143" s="65" t="e">
        <f t="shared" si="61"/>
        <v>#VALUE!</v>
      </c>
    </row>
    <row r="144" spans="1:20" hidden="1" x14ac:dyDescent="0.25">
      <c r="A144" s="15"/>
      <c r="B144" s="23">
        <v>421410</v>
      </c>
      <c r="C144" s="17" t="s">
        <v>126</v>
      </c>
      <c r="D144" s="83">
        <f>SUM(D145:D148)</f>
        <v>0</v>
      </c>
      <c r="E144" s="67">
        <f t="shared" ref="E144:P144" si="134">SUM(E145:E148)</f>
        <v>0</v>
      </c>
      <c r="F144" s="18">
        <f t="shared" si="134"/>
        <v>0</v>
      </c>
      <c r="G144" s="18">
        <f t="shared" si="134"/>
        <v>0</v>
      </c>
      <c r="H144" s="18">
        <f t="shared" si="134"/>
        <v>0</v>
      </c>
      <c r="I144" s="14" t="e">
        <f t="shared" ref="I144" si="135">SUM(I145,I150,I160,I174,I184,I194+I203)</f>
        <v>#VALUE!</v>
      </c>
      <c r="J144" s="18">
        <f t="shared" si="134"/>
        <v>0</v>
      </c>
      <c r="K144" s="18">
        <f t="shared" si="134"/>
        <v>0</v>
      </c>
      <c r="L144" s="18">
        <f t="shared" si="134"/>
        <v>0</v>
      </c>
      <c r="M144" s="18">
        <f t="shared" si="134"/>
        <v>0</v>
      </c>
      <c r="N144" s="18">
        <f t="shared" si="134"/>
        <v>0</v>
      </c>
      <c r="O144" s="18">
        <f t="shared" si="134"/>
        <v>0</v>
      </c>
      <c r="P144" s="48">
        <f t="shared" si="134"/>
        <v>0</v>
      </c>
      <c r="Q144" s="65" t="e">
        <f t="shared" si="60"/>
        <v>#VALUE!</v>
      </c>
      <c r="R144" s="48">
        <f t="shared" ref="R144" si="136">SUM(R145:R148)</f>
        <v>0</v>
      </c>
      <c r="S144" s="48">
        <f t="shared" ref="S144" si="137">SUM(S145:S148)</f>
        <v>0</v>
      </c>
      <c r="T144" s="65" t="e">
        <f t="shared" si="61"/>
        <v>#VALUE!</v>
      </c>
    </row>
    <row r="145" spans="1:20" hidden="1" x14ac:dyDescent="0.25">
      <c r="A145" s="15"/>
      <c r="B145" s="23">
        <v>421411</v>
      </c>
      <c r="C145" s="17" t="s">
        <v>127</v>
      </c>
      <c r="D145" s="84"/>
      <c r="E145" s="68"/>
      <c r="F145" s="19"/>
      <c r="G145" s="19"/>
      <c r="H145" s="19"/>
      <c r="I145" s="14" t="e">
        <f t="shared" ref="I145" si="138">SUM(I146,I151,I161,I175,I185,I195+I204)</f>
        <v>#VALUE!</v>
      </c>
      <c r="J145" s="19"/>
      <c r="K145" s="19"/>
      <c r="L145" s="19"/>
      <c r="M145" s="19"/>
      <c r="N145" s="19"/>
      <c r="O145" s="19"/>
      <c r="P145" s="49"/>
      <c r="Q145" s="65" t="e">
        <f t="shared" si="60"/>
        <v>#VALUE!</v>
      </c>
      <c r="R145" s="49"/>
      <c r="S145" s="49"/>
      <c r="T145" s="65" t="e">
        <f t="shared" si="61"/>
        <v>#VALUE!</v>
      </c>
    </row>
    <row r="146" spans="1:20" hidden="1" x14ac:dyDescent="0.25">
      <c r="A146" s="15"/>
      <c r="B146" s="23">
        <v>421412</v>
      </c>
      <c r="C146" s="17" t="s">
        <v>128</v>
      </c>
      <c r="D146" s="84"/>
      <c r="E146" s="68"/>
      <c r="F146" s="19"/>
      <c r="G146" s="19"/>
      <c r="H146" s="19"/>
      <c r="I146" s="14" t="e">
        <f t="shared" ref="I146" si="139">SUM(I147,I152,I162,I176,I186,I196+I205)</f>
        <v>#VALUE!</v>
      </c>
      <c r="J146" s="19"/>
      <c r="K146" s="19"/>
      <c r="L146" s="19"/>
      <c r="M146" s="19"/>
      <c r="N146" s="19"/>
      <c r="O146" s="19"/>
      <c r="P146" s="49"/>
      <c r="Q146" s="65" t="e">
        <f t="shared" si="60"/>
        <v>#VALUE!</v>
      </c>
      <c r="R146" s="49"/>
      <c r="S146" s="49"/>
      <c r="T146" s="65" t="e">
        <f t="shared" si="61"/>
        <v>#VALUE!</v>
      </c>
    </row>
    <row r="147" spans="1:20" hidden="1" x14ac:dyDescent="0.25">
      <c r="A147" s="15"/>
      <c r="B147" s="23">
        <v>421414</v>
      </c>
      <c r="C147" s="17" t="s">
        <v>129</v>
      </c>
      <c r="D147" s="84"/>
      <c r="E147" s="68"/>
      <c r="F147" s="19"/>
      <c r="G147" s="19"/>
      <c r="H147" s="19"/>
      <c r="I147" s="14" t="e">
        <f t="shared" ref="I147" si="140">SUM(I148,I153,I163,I177,I187,I197+I206)</f>
        <v>#VALUE!</v>
      </c>
      <c r="J147" s="19"/>
      <c r="K147" s="19"/>
      <c r="L147" s="19"/>
      <c r="M147" s="19"/>
      <c r="N147" s="19"/>
      <c r="O147" s="19"/>
      <c r="P147" s="49"/>
      <c r="Q147" s="65" t="e">
        <f t="shared" si="60"/>
        <v>#VALUE!</v>
      </c>
      <c r="R147" s="49"/>
      <c r="S147" s="49"/>
      <c r="T147" s="65" t="e">
        <f t="shared" si="61"/>
        <v>#VALUE!</v>
      </c>
    </row>
    <row r="148" spans="1:20" ht="25.5" hidden="1" x14ac:dyDescent="0.25">
      <c r="A148" s="15"/>
      <c r="B148" s="23">
        <v>421419</v>
      </c>
      <c r="C148" s="17" t="s">
        <v>552</v>
      </c>
      <c r="D148" s="84"/>
      <c r="E148" s="68"/>
      <c r="F148" s="19"/>
      <c r="G148" s="19"/>
      <c r="H148" s="19"/>
      <c r="I148" s="14" t="e">
        <f t="shared" ref="I148" si="141">SUM(I149,I154,I164,I178,I188,I198+I207)</f>
        <v>#VALUE!</v>
      </c>
      <c r="J148" s="19"/>
      <c r="K148" s="19"/>
      <c r="L148" s="19"/>
      <c r="M148" s="19"/>
      <c r="N148" s="19"/>
      <c r="O148" s="19"/>
      <c r="P148" s="49"/>
      <c r="Q148" s="65" t="e">
        <f t="shared" si="60"/>
        <v>#VALUE!</v>
      </c>
      <c r="R148" s="49"/>
      <c r="S148" s="49"/>
      <c r="T148" s="65" t="e">
        <f t="shared" si="61"/>
        <v>#VALUE!</v>
      </c>
    </row>
    <row r="149" spans="1:20" hidden="1" x14ac:dyDescent="0.25">
      <c r="A149" s="15"/>
      <c r="B149" s="23">
        <v>421420</v>
      </c>
      <c r="C149" s="17" t="s">
        <v>130</v>
      </c>
      <c r="D149" s="83">
        <f>SUM(D150:D152)</f>
        <v>0</v>
      </c>
      <c r="E149" s="67">
        <f t="shared" ref="E149:P149" si="142">SUM(E150:E152)</f>
        <v>0</v>
      </c>
      <c r="F149" s="18">
        <f t="shared" si="142"/>
        <v>0</v>
      </c>
      <c r="G149" s="18">
        <f t="shared" si="142"/>
        <v>0</v>
      </c>
      <c r="H149" s="18">
        <f t="shared" si="142"/>
        <v>0</v>
      </c>
      <c r="I149" s="14" t="e">
        <f t="shared" ref="I149" si="143">SUM(I150,I155,I165,I179,I189,I199+I208)</f>
        <v>#VALUE!</v>
      </c>
      <c r="J149" s="18">
        <f t="shared" si="142"/>
        <v>0</v>
      </c>
      <c r="K149" s="18">
        <f t="shared" si="142"/>
        <v>0</v>
      </c>
      <c r="L149" s="18">
        <f t="shared" si="142"/>
        <v>0</v>
      </c>
      <c r="M149" s="18">
        <f t="shared" si="142"/>
        <v>0</v>
      </c>
      <c r="N149" s="18">
        <f t="shared" si="142"/>
        <v>0</v>
      </c>
      <c r="O149" s="18">
        <f t="shared" si="142"/>
        <v>0</v>
      </c>
      <c r="P149" s="48">
        <f t="shared" si="142"/>
        <v>0</v>
      </c>
      <c r="Q149" s="65" t="e">
        <f t="shared" si="60"/>
        <v>#VALUE!</v>
      </c>
      <c r="R149" s="48">
        <f t="shared" ref="R149" si="144">SUM(R150:R152)</f>
        <v>0</v>
      </c>
      <c r="S149" s="48">
        <f t="shared" ref="S149" si="145">SUM(S150:S152)</f>
        <v>0</v>
      </c>
      <c r="T149" s="65" t="e">
        <f t="shared" si="61"/>
        <v>#VALUE!</v>
      </c>
    </row>
    <row r="150" spans="1:20" hidden="1" x14ac:dyDescent="0.25">
      <c r="A150" s="15"/>
      <c r="B150" s="23">
        <v>421421</v>
      </c>
      <c r="C150" s="17" t="s">
        <v>693</v>
      </c>
      <c r="D150" s="84"/>
      <c r="E150" s="68"/>
      <c r="F150" s="19"/>
      <c r="G150" s="19"/>
      <c r="H150" s="19"/>
      <c r="I150" s="14" t="e">
        <f t="shared" ref="I150" si="146">SUM(I151,I156,I166,I180,I190,I200+I209)</f>
        <v>#VALUE!</v>
      </c>
      <c r="J150" s="19"/>
      <c r="K150" s="19"/>
      <c r="L150" s="19"/>
      <c r="M150" s="19"/>
      <c r="N150" s="19"/>
      <c r="O150" s="19"/>
      <c r="P150" s="49"/>
      <c r="Q150" s="65" t="e">
        <f t="shared" si="60"/>
        <v>#VALUE!</v>
      </c>
      <c r="R150" s="49"/>
      <c r="S150" s="49"/>
      <c r="T150" s="65" t="e">
        <f t="shared" si="61"/>
        <v>#VALUE!</v>
      </c>
    </row>
    <row r="151" spans="1:20" hidden="1" x14ac:dyDescent="0.25">
      <c r="A151" s="15"/>
      <c r="B151" s="23">
        <v>421422</v>
      </c>
      <c r="C151" s="17" t="s">
        <v>132</v>
      </c>
      <c r="D151" s="84"/>
      <c r="E151" s="68"/>
      <c r="F151" s="19"/>
      <c r="G151" s="19"/>
      <c r="H151" s="19"/>
      <c r="I151" s="14" t="e">
        <f t="shared" ref="I151" si="147">SUM(I152,I157,I167,I181,I191,I201+I210)</f>
        <v>#VALUE!</v>
      </c>
      <c r="J151" s="19"/>
      <c r="K151" s="19"/>
      <c r="L151" s="19"/>
      <c r="M151" s="19"/>
      <c r="N151" s="19"/>
      <c r="O151" s="19"/>
      <c r="P151" s="49"/>
      <c r="Q151" s="65" t="e">
        <f t="shared" si="60"/>
        <v>#VALUE!</v>
      </c>
      <c r="R151" s="49"/>
      <c r="S151" s="49"/>
      <c r="T151" s="65" t="e">
        <f t="shared" si="61"/>
        <v>#VALUE!</v>
      </c>
    </row>
    <row r="152" spans="1:20" hidden="1" x14ac:dyDescent="0.25">
      <c r="A152" s="15"/>
      <c r="B152" s="23">
        <v>421429</v>
      </c>
      <c r="C152" s="17" t="s">
        <v>133</v>
      </c>
      <c r="D152" s="84"/>
      <c r="E152" s="68"/>
      <c r="F152" s="19"/>
      <c r="G152" s="19"/>
      <c r="H152" s="19"/>
      <c r="I152" s="14" t="e">
        <f t="shared" ref="I152" si="148">SUM(I153,I158,I168,I182,I192,I202+I211)</f>
        <v>#VALUE!</v>
      </c>
      <c r="J152" s="19"/>
      <c r="K152" s="19"/>
      <c r="L152" s="19"/>
      <c r="M152" s="19"/>
      <c r="N152" s="19"/>
      <c r="O152" s="19"/>
      <c r="P152" s="49"/>
      <c r="Q152" s="65" t="e">
        <f t="shared" si="60"/>
        <v>#VALUE!</v>
      </c>
      <c r="R152" s="49"/>
      <c r="S152" s="49"/>
      <c r="T152" s="65" t="e">
        <f t="shared" si="61"/>
        <v>#VALUE!</v>
      </c>
    </row>
    <row r="153" spans="1:20" hidden="1" x14ac:dyDescent="0.25">
      <c r="A153" s="11"/>
      <c r="B153" s="27">
        <v>421500</v>
      </c>
      <c r="C153" s="13" t="s">
        <v>134</v>
      </c>
      <c r="D153" s="82">
        <f>SUM(D154,D159)</f>
        <v>0</v>
      </c>
      <c r="E153" s="66">
        <f t="shared" ref="E153:P153" si="149">SUM(E154,E159)</f>
        <v>0</v>
      </c>
      <c r="F153" s="14">
        <f t="shared" si="149"/>
        <v>0</v>
      </c>
      <c r="G153" s="14">
        <f t="shared" si="149"/>
        <v>0</v>
      </c>
      <c r="H153" s="14">
        <f t="shared" si="149"/>
        <v>0</v>
      </c>
      <c r="I153" s="14" t="e">
        <f t="shared" ref="I153" si="150">SUM(I154,I159,I169,I183,I193,I203+I212)</f>
        <v>#VALUE!</v>
      </c>
      <c r="J153" s="14">
        <f t="shared" si="149"/>
        <v>0</v>
      </c>
      <c r="K153" s="14">
        <f t="shared" si="149"/>
        <v>0</v>
      </c>
      <c r="L153" s="14">
        <f t="shared" si="149"/>
        <v>0</v>
      </c>
      <c r="M153" s="14">
        <f t="shared" si="149"/>
        <v>0</v>
      </c>
      <c r="N153" s="14">
        <f t="shared" si="149"/>
        <v>0</v>
      </c>
      <c r="O153" s="14">
        <f t="shared" si="149"/>
        <v>0</v>
      </c>
      <c r="P153" s="47">
        <f t="shared" si="149"/>
        <v>0</v>
      </c>
      <c r="Q153" s="65" t="e">
        <f t="shared" si="60"/>
        <v>#VALUE!</v>
      </c>
      <c r="R153" s="47">
        <f t="shared" ref="R153" si="151">SUM(R154,R159)</f>
        <v>0</v>
      </c>
      <c r="S153" s="47">
        <f t="shared" ref="S153" si="152">SUM(S154,S159)</f>
        <v>0</v>
      </c>
      <c r="T153" s="65" t="e">
        <f t="shared" si="61"/>
        <v>#VALUE!</v>
      </c>
    </row>
    <row r="154" spans="1:20" hidden="1" x14ac:dyDescent="0.25">
      <c r="A154" s="15"/>
      <c r="B154" s="23">
        <v>421510</v>
      </c>
      <c r="C154" s="17" t="s">
        <v>135</v>
      </c>
      <c r="D154" s="83">
        <f>SUM(D155:D158)</f>
        <v>0</v>
      </c>
      <c r="E154" s="67">
        <f t="shared" ref="E154:P154" si="153">SUM(E155:E158)</f>
        <v>0</v>
      </c>
      <c r="F154" s="18">
        <f t="shared" si="153"/>
        <v>0</v>
      </c>
      <c r="G154" s="18">
        <f t="shared" si="153"/>
        <v>0</v>
      </c>
      <c r="H154" s="18">
        <f t="shared" si="153"/>
        <v>0</v>
      </c>
      <c r="I154" s="14" t="e">
        <f t="shared" ref="I154" si="154">SUM(I155,I160,I170,I184,I194,I204+I213)</f>
        <v>#VALUE!</v>
      </c>
      <c r="J154" s="18">
        <f t="shared" si="153"/>
        <v>0</v>
      </c>
      <c r="K154" s="18">
        <f t="shared" si="153"/>
        <v>0</v>
      </c>
      <c r="L154" s="18">
        <f t="shared" si="153"/>
        <v>0</v>
      </c>
      <c r="M154" s="18">
        <f t="shared" si="153"/>
        <v>0</v>
      </c>
      <c r="N154" s="18">
        <f t="shared" si="153"/>
        <v>0</v>
      </c>
      <c r="O154" s="18">
        <f t="shared" si="153"/>
        <v>0</v>
      </c>
      <c r="P154" s="48">
        <f t="shared" si="153"/>
        <v>0</v>
      </c>
      <c r="Q154" s="65" t="e">
        <f t="shared" si="60"/>
        <v>#VALUE!</v>
      </c>
      <c r="R154" s="48">
        <f t="shared" ref="R154" si="155">SUM(R155:R158)</f>
        <v>0</v>
      </c>
      <c r="S154" s="48">
        <f t="shared" ref="S154" si="156">SUM(S155:S158)</f>
        <v>0</v>
      </c>
      <c r="T154" s="65" t="e">
        <f t="shared" si="61"/>
        <v>#VALUE!</v>
      </c>
    </row>
    <row r="155" spans="1:20" hidden="1" x14ac:dyDescent="0.25">
      <c r="A155" s="15"/>
      <c r="B155" s="23">
        <v>421511</v>
      </c>
      <c r="C155" s="17" t="s">
        <v>136</v>
      </c>
      <c r="D155" s="84"/>
      <c r="E155" s="68"/>
      <c r="F155" s="19"/>
      <c r="G155" s="19"/>
      <c r="H155" s="19"/>
      <c r="I155" s="14" t="e">
        <f t="shared" ref="I155" si="157">SUM(I156,I161,I171,I185,I195,I205+I214)</f>
        <v>#VALUE!</v>
      </c>
      <c r="J155" s="19"/>
      <c r="K155" s="19"/>
      <c r="L155" s="19"/>
      <c r="M155" s="19"/>
      <c r="N155" s="19"/>
      <c r="O155" s="19"/>
      <c r="P155" s="49"/>
      <c r="Q155" s="65" t="e">
        <f t="shared" si="60"/>
        <v>#VALUE!</v>
      </c>
      <c r="R155" s="49"/>
      <c r="S155" s="49"/>
      <c r="T155" s="65" t="e">
        <f t="shared" si="61"/>
        <v>#VALUE!</v>
      </c>
    </row>
    <row r="156" spans="1:20" ht="69.75" hidden="1" customHeight="1" x14ac:dyDescent="0.25">
      <c r="A156" s="15"/>
      <c r="B156" s="23">
        <v>421512</v>
      </c>
      <c r="C156" s="17" t="s">
        <v>137</v>
      </c>
      <c r="D156" s="84"/>
      <c r="E156" s="68"/>
      <c r="F156" s="19"/>
      <c r="G156" s="19"/>
      <c r="H156" s="19"/>
      <c r="I156" s="14" t="e">
        <f t="shared" ref="I156" si="158">SUM(I157,I162,I172,I186,I196,I206+I215)</f>
        <v>#VALUE!</v>
      </c>
      <c r="J156" s="19"/>
      <c r="K156" s="19"/>
      <c r="L156" s="19"/>
      <c r="M156" s="19"/>
      <c r="N156" s="19"/>
      <c r="O156" s="19"/>
      <c r="P156" s="49"/>
      <c r="Q156" s="65" t="e">
        <f t="shared" si="60"/>
        <v>#VALUE!</v>
      </c>
      <c r="R156" s="49"/>
      <c r="S156" s="49"/>
      <c r="T156" s="65" t="e">
        <f t="shared" si="61"/>
        <v>#VALUE!</v>
      </c>
    </row>
    <row r="157" spans="1:20" hidden="1" x14ac:dyDescent="0.25">
      <c r="A157" s="15"/>
      <c r="B157" s="23">
        <v>421513</v>
      </c>
      <c r="C157" s="17" t="s">
        <v>138</v>
      </c>
      <c r="D157" s="84"/>
      <c r="E157" s="68"/>
      <c r="F157" s="19"/>
      <c r="G157" s="19"/>
      <c r="H157" s="19"/>
      <c r="I157" s="14" t="e">
        <f t="shared" ref="I157" si="159">SUM(I158,I163,I173,I187,I197,I207+I216)</f>
        <v>#VALUE!</v>
      </c>
      <c r="J157" s="19"/>
      <c r="K157" s="19"/>
      <c r="L157" s="19"/>
      <c r="M157" s="19"/>
      <c r="N157" s="19"/>
      <c r="O157" s="19"/>
      <c r="P157" s="49"/>
      <c r="Q157" s="65" t="e">
        <f t="shared" si="60"/>
        <v>#VALUE!</v>
      </c>
      <c r="R157" s="49"/>
      <c r="S157" s="49"/>
      <c r="T157" s="65" t="e">
        <f t="shared" si="61"/>
        <v>#VALUE!</v>
      </c>
    </row>
    <row r="158" spans="1:20" hidden="1" x14ac:dyDescent="0.25">
      <c r="A158" s="15"/>
      <c r="B158" s="23">
        <v>421519</v>
      </c>
      <c r="C158" s="17" t="s">
        <v>139</v>
      </c>
      <c r="D158" s="84"/>
      <c r="E158" s="68"/>
      <c r="F158" s="19"/>
      <c r="G158" s="19"/>
      <c r="H158" s="19"/>
      <c r="I158" s="14" t="e">
        <f t="shared" ref="I158" si="160">SUM(I159,I164,I174,I188,I198,I208+I217)</f>
        <v>#VALUE!</v>
      </c>
      <c r="J158" s="19"/>
      <c r="K158" s="19"/>
      <c r="L158" s="19"/>
      <c r="M158" s="19"/>
      <c r="N158" s="19"/>
      <c r="O158" s="19"/>
      <c r="P158" s="49"/>
      <c r="Q158" s="65" t="e">
        <f t="shared" si="60"/>
        <v>#VALUE!</v>
      </c>
      <c r="R158" s="49"/>
      <c r="S158" s="49"/>
      <c r="T158" s="65" t="e">
        <f t="shared" si="61"/>
        <v>#VALUE!</v>
      </c>
    </row>
    <row r="159" spans="1:20" hidden="1" x14ac:dyDescent="0.25">
      <c r="A159" s="15"/>
      <c r="B159" s="23">
        <v>421520</v>
      </c>
      <c r="C159" s="17" t="s">
        <v>140</v>
      </c>
      <c r="D159" s="83">
        <f>SUM(D160:D162)</f>
        <v>0</v>
      </c>
      <c r="E159" s="67">
        <f t="shared" ref="E159:P159" si="161">SUM(E160:E162)</f>
        <v>0</v>
      </c>
      <c r="F159" s="18">
        <f t="shared" si="161"/>
        <v>0</v>
      </c>
      <c r="G159" s="18">
        <f t="shared" si="161"/>
        <v>0</v>
      </c>
      <c r="H159" s="18">
        <f t="shared" si="161"/>
        <v>0</v>
      </c>
      <c r="I159" s="14" t="e">
        <f t="shared" ref="I159" si="162">SUM(I160,I165,I175,I189,I199,I209+I218)</f>
        <v>#VALUE!</v>
      </c>
      <c r="J159" s="18">
        <f t="shared" si="161"/>
        <v>0</v>
      </c>
      <c r="K159" s="18">
        <f t="shared" si="161"/>
        <v>0</v>
      </c>
      <c r="L159" s="18">
        <f t="shared" si="161"/>
        <v>0</v>
      </c>
      <c r="M159" s="18">
        <f t="shared" si="161"/>
        <v>0</v>
      </c>
      <c r="N159" s="18">
        <f t="shared" si="161"/>
        <v>0</v>
      </c>
      <c r="O159" s="18">
        <f t="shared" si="161"/>
        <v>0</v>
      </c>
      <c r="P159" s="48">
        <f t="shared" si="161"/>
        <v>0</v>
      </c>
      <c r="Q159" s="65" t="e">
        <f t="shared" si="60"/>
        <v>#VALUE!</v>
      </c>
      <c r="R159" s="48">
        <f t="shared" ref="R159" si="163">SUM(R160:R162)</f>
        <v>0</v>
      </c>
      <c r="S159" s="48">
        <f t="shared" ref="S159" si="164">SUM(S160:S162)</f>
        <v>0</v>
      </c>
      <c r="T159" s="65" t="e">
        <f t="shared" si="61"/>
        <v>#VALUE!</v>
      </c>
    </row>
    <row r="160" spans="1:20" ht="25.5" hidden="1" x14ac:dyDescent="0.25">
      <c r="A160" s="15"/>
      <c r="B160" s="23">
        <v>421521</v>
      </c>
      <c r="C160" s="17" t="s">
        <v>141</v>
      </c>
      <c r="D160" s="84"/>
      <c r="E160" s="68"/>
      <c r="F160" s="19"/>
      <c r="G160" s="19"/>
      <c r="H160" s="19"/>
      <c r="I160" s="14" t="e">
        <f t="shared" ref="I160" si="165">SUM(I161,I166,I176,I190,I200,I210+I219)</f>
        <v>#VALUE!</v>
      </c>
      <c r="J160" s="19"/>
      <c r="K160" s="19"/>
      <c r="L160" s="19"/>
      <c r="M160" s="19"/>
      <c r="N160" s="19"/>
      <c r="O160" s="19"/>
      <c r="P160" s="49"/>
      <c r="Q160" s="65" t="e">
        <f t="shared" si="60"/>
        <v>#VALUE!</v>
      </c>
      <c r="R160" s="49"/>
      <c r="S160" s="49"/>
      <c r="T160" s="65" t="e">
        <f t="shared" si="61"/>
        <v>#VALUE!</v>
      </c>
    </row>
    <row r="161" spans="1:20" ht="63.75" hidden="1" customHeight="1" x14ac:dyDescent="0.25">
      <c r="A161" s="15"/>
      <c r="B161" s="23">
        <v>421522</v>
      </c>
      <c r="C161" s="17" t="s">
        <v>553</v>
      </c>
      <c r="D161" s="84"/>
      <c r="E161" s="68"/>
      <c r="F161" s="19"/>
      <c r="G161" s="19"/>
      <c r="H161" s="19"/>
      <c r="I161" s="14" t="e">
        <f t="shared" ref="I161" si="166">SUM(I162,I167,I177,I191,I201,I211+I220)</f>
        <v>#VALUE!</v>
      </c>
      <c r="J161" s="19"/>
      <c r="K161" s="19"/>
      <c r="L161" s="19"/>
      <c r="M161" s="19"/>
      <c r="N161" s="19"/>
      <c r="O161" s="19"/>
      <c r="P161" s="49"/>
      <c r="Q161" s="65" t="e">
        <f t="shared" ref="Q161:Q224" si="167">SUM(E161:P161)</f>
        <v>#VALUE!</v>
      </c>
      <c r="R161" s="49"/>
      <c r="S161" s="49"/>
      <c r="T161" s="65" t="e">
        <f t="shared" ref="T161:T224" si="168">SUM(Q161:S161)</f>
        <v>#VALUE!</v>
      </c>
    </row>
    <row r="162" spans="1:20" ht="59.25" hidden="1" customHeight="1" x14ac:dyDescent="0.25">
      <c r="A162" s="15"/>
      <c r="B162" s="23">
        <v>421523</v>
      </c>
      <c r="C162" s="17" t="s">
        <v>554</v>
      </c>
      <c r="D162" s="84"/>
      <c r="E162" s="68"/>
      <c r="F162" s="19"/>
      <c r="G162" s="19"/>
      <c r="H162" s="19"/>
      <c r="I162" s="14" t="e">
        <f t="shared" ref="I162" si="169">SUM(I163,I168,I178,I192,I202,I212+I221)</f>
        <v>#VALUE!</v>
      </c>
      <c r="J162" s="19"/>
      <c r="K162" s="19"/>
      <c r="L162" s="19"/>
      <c r="M162" s="19"/>
      <c r="N162" s="19"/>
      <c r="O162" s="19"/>
      <c r="P162" s="49"/>
      <c r="Q162" s="65" t="e">
        <f t="shared" si="167"/>
        <v>#VALUE!</v>
      </c>
      <c r="R162" s="49"/>
      <c r="S162" s="49"/>
      <c r="T162" s="65" t="e">
        <f t="shared" si="168"/>
        <v>#VALUE!</v>
      </c>
    </row>
    <row r="163" spans="1:20" hidden="1" x14ac:dyDescent="0.25">
      <c r="A163" s="11"/>
      <c r="B163" s="27">
        <v>421600</v>
      </c>
      <c r="C163" s="13" t="s">
        <v>142</v>
      </c>
      <c r="D163" s="82">
        <f>SUM(D164,D168)</f>
        <v>0</v>
      </c>
      <c r="E163" s="66">
        <f t="shared" ref="E163:P163" si="170">SUM(E164,E168)</f>
        <v>0</v>
      </c>
      <c r="F163" s="14">
        <f t="shared" si="170"/>
        <v>0</v>
      </c>
      <c r="G163" s="14">
        <f t="shared" si="170"/>
        <v>0</v>
      </c>
      <c r="H163" s="14">
        <f t="shared" si="170"/>
        <v>0</v>
      </c>
      <c r="I163" s="14" t="e">
        <f t="shared" ref="I163" si="171">SUM(I164,I169,I179,I193,I203,I213+I222)</f>
        <v>#VALUE!</v>
      </c>
      <c r="J163" s="14">
        <f t="shared" si="170"/>
        <v>0</v>
      </c>
      <c r="K163" s="14">
        <f t="shared" si="170"/>
        <v>0</v>
      </c>
      <c r="L163" s="14">
        <f t="shared" si="170"/>
        <v>0</v>
      </c>
      <c r="M163" s="14">
        <f t="shared" si="170"/>
        <v>0</v>
      </c>
      <c r="N163" s="14">
        <f t="shared" si="170"/>
        <v>0</v>
      </c>
      <c r="O163" s="14">
        <f t="shared" si="170"/>
        <v>0</v>
      </c>
      <c r="P163" s="47">
        <f t="shared" si="170"/>
        <v>0</v>
      </c>
      <c r="Q163" s="65" t="e">
        <f t="shared" si="167"/>
        <v>#VALUE!</v>
      </c>
      <c r="R163" s="47">
        <f t="shared" ref="R163" si="172">SUM(R164,R168)</f>
        <v>0</v>
      </c>
      <c r="S163" s="47">
        <f t="shared" ref="S163" si="173">SUM(S164,S168)</f>
        <v>0</v>
      </c>
      <c r="T163" s="65" t="e">
        <f t="shared" si="168"/>
        <v>#VALUE!</v>
      </c>
    </row>
    <row r="164" spans="1:20" hidden="1" x14ac:dyDescent="0.25">
      <c r="A164" s="15"/>
      <c r="B164" s="23">
        <v>421610</v>
      </c>
      <c r="C164" s="17" t="s">
        <v>143</v>
      </c>
      <c r="D164" s="83">
        <f>SUM(D165:D167)</f>
        <v>0</v>
      </c>
      <c r="E164" s="67">
        <f t="shared" ref="E164:P164" si="174">SUM(E165:E167)</f>
        <v>0</v>
      </c>
      <c r="F164" s="18">
        <f t="shared" si="174"/>
        <v>0</v>
      </c>
      <c r="G164" s="18">
        <f t="shared" si="174"/>
        <v>0</v>
      </c>
      <c r="H164" s="18">
        <f t="shared" si="174"/>
        <v>0</v>
      </c>
      <c r="I164" s="14" t="e">
        <f t="shared" ref="I164" si="175">SUM(I165,I170,I180,I194,I204,I214+I223)</f>
        <v>#VALUE!</v>
      </c>
      <c r="J164" s="18">
        <f t="shared" si="174"/>
        <v>0</v>
      </c>
      <c r="K164" s="18">
        <f t="shared" si="174"/>
        <v>0</v>
      </c>
      <c r="L164" s="18">
        <f t="shared" si="174"/>
        <v>0</v>
      </c>
      <c r="M164" s="18">
        <f t="shared" si="174"/>
        <v>0</v>
      </c>
      <c r="N164" s="18">
        <f t="shared" si="174"/>
        <v>0</v>
      </c>
      <c r="O164" s="18">
        <f t="shared" si="174"/>
        <v>0</v>
      </c>
      <c r="P164" s="48">
        <f t="shared" si="174"/>
        <v>0</v>
      </c>
      <c r="Q164" s="65" t="e">
        <f t="shared" si="167"/>
        <v>#VALUE!</v>
      </c>
      <c r="R164" s="48">
        <f t="shared" ref="R164" si="176">SUM(R165:R167)</f>
        <v>0</v>
      </c>
      <c r="S164" s="48">
        <f t="shared" ref="S164" si="177">SUM(S165:S167)</f>
        <v>0</v>
      </c>
      <c r="T164" s="65" t="e">
        <f t="shared" si="168"/>
        <v>#VALUE!</v>
      </c>
    </row>
    <row r="165" spans="1:20" hidden="1" x14ac:dyDescent="0.25">
      <c r="A165" s="15"/>
      <c r="B165" s="23">
        <v>421611</v>
      </c>
      <c r="C165" s="17" t="s">
        <v>144</v>
      </c>
      <c r="D165" s="84"/>
      <c r="E165" s="68"/>
      <c r="F165" s="19"/>
      <c r="G165" s="19"/>
      <c r="H165" s="19"/>
      <c r="I165" s="14" t="e">
        <f t="shared" ref="I165" si="178">SUM(I166,I171,I181,I195,I205,I215+I224)</f>
        <v>#VALUE!</v>
      </c>
      <c r="J165" s="19"/>
      <c r="K165" s="19"/>
      <c r="L165" s="19"/>
      <c r="M165" s="19"/>
      <c r="N165" s="19"/>
      <c r="O165" s="19"/>
      <c r="P165" s="49"/>
      <c r="Q165" s="65" t="e">
        <f t="shared" si="167"/>
        <v>#VALUE!</v>
      </c>
      <c r="R165" s="49"/>
      <c r="S165" s="49"/>
      <c r="T165" s="65" t="e">
        <f t="shared" si="168"/>
        <v>#VALUE!</v>
      </c>
    </row>
    <row r="166" spans="1:20" hidden="1" x14ac:dyDescent="0.25">
      <c r="A166" s="15"/>
      <c r="B166" s="23">
        <v>421612</v>
      </c>
      <c r="C166" s="17" t="s">
        <v>145</v>
      </c>
      <c r="D166" s="86"/>
      <c r="E166" s="70"/>
      <c r="F166" s="24"/>
      <c r="G166" s="24"/>
      <c r="H166" s="24"/>
      <c r="I166" s="14" t="e">
        <f t="shared" ref="I166" si="179">SUM(I167,I172,I182,I196,I206,I216+I225)</f>
        <v>#VALUE!</v>
      </c>
      <c r="J166" s="24"/>
      <c r="K166" s="24"/>
      <c r="L166" s="24"/>
      <c r="M166" s="24"/>
      <c r="N166" s="24"/>
      <c r="O166" s="24"/>
      <c r="P166" s="52"/>
      <c r="Q166" s="65" t="e">
        <f t="shared" si="167"/>
        <v>#VALUE!</v>
      </c>
      <c r="R166" s="52"/>
      <c r="S166" s="52"/>
      <c r="T166" s="65" t="e">
        <f t="shared" si="168"/>
        <v>#VALUE!</v>
      </c>
    </row>
    <row r="167" spans="1:20" hidden="1" x14ac:dyDescent="0.25">
      <c r="A167" s="15"/>
      <c r="B167" s="23">
        <v>421619</v>
      </c>
      <c r="C167" s="17" t="s">
        <v>146</v>
      </c>
      <c r="D167" s="84"/>
      <c r="E167" s="68"/>
      <c r="F167" s="19"/>
      <c r="G167" s="19"/>
      <c r="H167" s="19"/>
      <c r="I167" s="14" t="e">
        <f t="shared" ref="I167" si="180">SUM(I168,I173,I183,I197,I207,I217+I226)</f>
        <v>#VALUE!</v>
      </c>
      <c r="J167" s="19"/>
      <c r="K167" s="19"/>
      <c r="L167" s="19"/>
      <c r="M167" s="19"/>
      <c r="N167" s="19"/>
      <c r="O167" s="19"/>
      <c r="P167" s="49"/>
      <c r="Q167" s="65" t="e">
        <f t="shared" si="167"/>
        <v>#VALUE!</v>
      </c>
      <c r="R167" s="49"/>
      <c r="S167" s="49"/>
      <c r="T167" s="65" t="e">
        <f t="shared" si="168"/>
        <v>#VALUE!</v>
      </c>
    </row>
    <row r="168" spans="1:20" hidden="1" x14ac:dyDescent="0.25">
      <c r="A168" s="15"/>
      <c r="B168" s="23">
        <v>421620</v>
      </c>
      <c r="C168" s="17" t="s">
        <v>147</v>
      </c>
      <c r="D168" s="83">
        <f>SUM(D169:D171)</f>
        <v>0</v>
      </c>
      <c r="E168" s="67">
        <f t="shared" ref="E168:P168" si="181">SUM(E169:E171)</f>
        <v>0</v>
      </c>
      <c r="F168" s="18">
        <f t="shared" si="181"/>
        <v>0</v>
      </c>
      <c r="G168" s="18">
        <f t="shared" si="181"/>
        <v>0</v>
      </c>
      <c r="H168" s="18">
        <f t="shared" si="181"/>
        <v>0</v>
      </c>
      <c r="I168" s="14" t="e">
        <f t="shared" ref="I168" si="182">SUM(I169,I174,I184,I198,I208,I218+I227)</f>
        <v>#VALUE!</v>
      </c>
      <c r="J168" s="18">
        <f t="shared" si="181"/>
        <v>0</v>
      </c>
      <c r="K168" s="18">
        <f t="shared" si="181"/>
        <v>0</v>
      </c>
      <c r="L168" s="18">
        <f t="shared" si="181"/>
        <v>0</v>
      </c>
      <c r="M168" s="18">
        <f t="shared" si="181"/>
        <v>0</v>
      </c>
      <c r="N168" s="18">
        <f t="shared" si="181"/>
        <v>0</v>
      </c>
      <c r="O168" s="18">
        <f t="shared" si="181"/>
        <v>0</v>
      </c>
      <c r="P168" s="48">
        <f t="shared" si="181"/>
        <v>0</v>
      </c>
      <c r="Q168" s="65" t="e">
        <f t="shared" si="167"/>
        <v>#VALUE!</v>
      </c>
      <c r="R168" s="48">
        <f t="shared" ref="R168" si="183">SUM(R169:R171)</f>
        <v>0</v>
      </c>
      <c r="S168" s="48">
        <f t="shared" ref="S168" si="184">SUM(S169:S171)</f>
        <v>0</v>
      </c>
      <c r="T168" s="65" t="e">
        <f t="shared" si="168"/>
        <v>#VALUE!</v>
      </c>
    </row>
    <row r="169" spans="1:20" hidden="1" x14ac:dyDescent="0.25">
      <c r="A169" s="15"/>
      <c r="B169" s="23">
        <v>421621</v>
      </c>
      <c r="C169" s="17" t="s">
        <v>148</v>
      </c>
      <c r="D169" s="84"/>
      <c r="E169" s="68"/>
      <c r="F169" s="19"/>
      <c r="G169" s="19"/>
      <c r="H169" s="19"/>
      <c r="I169" s="14" t="e">
        <f t="shared" ref="I169" si="185">SUM(I170,I175,I185,I199,I209,I219+I228)</f>
        <v>#VALUE!</v>
      </c>
      <c r="J169" s="19"/>
      <c r="K169" s="19"/>
      <c r="L169" s="19"/>
      <c r="M169" s="19"/>
      <c r="N169" s="19"/>
      <c r="O169" s="19"/>
      <c r="P169" s="49"/>
      <c r="Q169" s="65" t="e">
        <f t="shared" si="167"/>
        <v>#VALUE!</v>
      </c>
      <c r="R169" s="49"/>
      <c r="S169" s="49"/>
      <c r="T169" s="65" t="e">
        <f t="shared" si="168"/>
        <v>#VALUE!</v>
      </c>
    </row>
    <row r="170" spans="1:20" hidden="1" x14ac:dyDescent="0.25">
      <c r="A170" s="15"/>
      <c r="B170" s="23">
        <v>421622</v>
      </c>
      <c r="C170" s="17" t="s">
        <v>149</v>
      </c>
      <c r="D170" s="84"/>
      <c r="E170" s="68"/>
      <c r="F170" s="19"/>
      <c r="G170" s="19"/>
      <c r="H170" s="19"/>
      <c r="I170" s="14" t="e">
        <f t="shared" ref="I170" si="186">SUM(I171,I176,I186,I200,I210,I220+I229)</f>
        <v>#VALUE!</v>
      </c>
      <c r="J170" s="19"/>
      <c r="K170" s="19"/>
      <c r="L170" s="19"/>
      <c r="M170" s="19"/>
      <c r="N170" s="19"/>
      <c r="O170" s="19"/>
      <c r="P170" s="49"/>
      <c r="Q170" s="65" t="e">
        <f t="shared" si="167"/>
        <v>#VALUE!</v>
      </c>
      <c r="R170" s="49"/>
      <c r="S170" s="49"/>
      <c r="T170" s="65" t="e">
        <f t="shared" si="168"/>
        <v>#VALUE!</v>
      </c>
    </row>
    <row r="171" spans="1:20" ht="25.5" hidden="1" x14ac:dyDescent="0.25">
      <c r="A171" s="15"/>
      <c r="B171" s="23">
        <v>421626</v>
      </c>
      <c r="C171" s="17" t="s">
        <v>150</v>
      </c>
      <c r="D171" s="84"/>
      <c r="E171" s="68"/>
      <c r="F171" s="19"/>
      <c r="G171" s="19"/>
      <c r="H171" s="19"/>
      <c r="I171" s="14" t="e">
        <f t="shared" ref="I171" si="187">SUM(I172,I177,I187,I201,I211,I221+I230)</f>
        <v>#VALUE!</v>
      </c>
      <c r="J171" s="19"/>
      <c r="K171" s="19"/>
      <c r="L171" s="19"/>
      <c r="M171" s="19"/>
      <c r="N171" s="19"/>
      <c r="O171" s="19"/>
      <c r="P171" s="49"/>
      <c r="Q171" s="65" t="e">
        <f t="shared" si="167"/>
        <v>#VALUE!</v>
      </c>
      <c r="R171" s="49"/>
      <c r="S171" s="49"/>
      <c r="T171" s="65" t="e">
        <f t="shared" si="168"/>
        <v>#VALUE!</v>
      </c>
    </row>
    <row r="172" spans="1:20" hidden="1" x14ac:dyDescent="0.25">
      <c r="A172" s="15"/>
      <c r="B172" s="27">
        <v>421900</v>
      </c>
      <c r="C172" s="13" t="s">
        <v>151</v>
      </c>
      <c r="D172" s="89">
        <f>SUM(D173)</f>
        <v>0</v>
      </c>
      <c r="E172" s="73">
        <f t="shared" ref="E172:P172" si="188">SUM(E173)</f>
        <v>0</v>
      </c>
      <c r="F172" s="29">
        <f t="shared" si="188"/>
        <v>0</v>
      </c>
      <c r="G172" s="29">
        <f t="shared" si="188"/>
        <v>0</v>
      </c>
      <c r="H172" s="29">
        <f t="shared" si="188"/>
        <v>0</v>
      </c>
      <c r="I172" s="14" t="e">
        <f t="shared" ref="I172" si="189">SUM(I173,I178,I188,I202,I212,I222+I231)</f>
        <v>#VALUE!</v>
      </c>
      <c r="J172" s="29">
        <f t="shared" si="188"/>
        <v>0</v>
      </c>
      <c r="K172" s="29">
        <f t="shared" si="188"/>
        <v>0</v>
      </c>
      <c r="L172" s="29">
        <f t="shared" si="188"/>
        <v>0</v>
      </c>
      <c r="M172" s="29">
        <f t="shared" si="188"/>
        <v>0</v>
      </c>
      <c r="N172" s="29">
        <f t="shared" si="188"/>
        <v>0</v>
      </c>
      <c r="O172" s="29">
        <f t="shared" si="188"/>
        <v>0</v>
      </c>
      <c r="P172" s="55">
        <f t="shared" si="188"/>
        <v>0</v>
      </c>
      <c r="Q172" s="65" t="e">
        <f t="shared" si="167"/>
        <v>#VALUE!</v>
      </c>
      <c r="R172" s="55">
        <f t="shared" ref="R172:S172" si="190">SUM(R173)</f>
        <v>0</v>
      </c>
      <c r="S172" s="55">
        <f t="shared" si="190"/>
        <v>0</v>
      </c>
      <c r="T172" s="65" t="e">
        <f t="shared" si="168"/>
        <v>#VALUE!</v>
      </c>
    </row>
    <row r="173" spans="1:20" hidden="1" x14ac:dyDescent="0.25">
      <c r="A173" s="15"/>
      <c r="B173" s="23">
        <v>421910</v>
      </c>
      <c r="C173" s="17" t="s">
        <v>151</v>
      </c>
      <c r="D173" s="90">
        <f>SUM(D175+D174)</f>
        <v>0</v>
      </c>
      <c r="E173" s="74">
        <f t="shared" ref="E173:P173" si="191">SUM(E175+E174)</f>
        <v>0</v>
      </c>
      <c r="F173" s="30">
        <f t="shared" si="191"/>
        <v>0</v>
      </c>
      <c r="G173" s="30">
        <f t="shared" si="191"/>
        <v>0</v>
      </c>
      <c r="H173" s="30">
        <f t="shared" si="191"/>
        <v>0</v>
      </c>
      <c r="I173" s="14" t="e">
        <f t="shared" ref="I173" si="192">SUM(I174,I179,I189,I203,I213,I223+I232)</f>
        <v>#VALUE!</v>
      </c>
      <c r="J173" s="30">
        <f t="shared" si="191"/>
        <v>0</v>
      </c>
      <c r="K173" s="30">
        <f t="shared" si="191"/>
        <v>0</v>
      </c>
      <c r="L173" s="30">
        <f t="shared" si="191"/>
        <v>0</v>
      </c>
      <c r="M173" s="30">
        <f t="shared" si="191"/>
        <v>0</v>
      </c>
      <c r="N173" s="30">
        <f t="shared" si="191"/>
        <v>0</v>
      </c>
      <c r="O173" s="30">
        <f t="shared" si="191"/>
        <v>0</v>
      </c>
      <c r="P173" s="56">
        <f t="shared" si="191"/>
        <v>0</v>
      </c>
      <c r="Q173" s="65" t="e">
        <f t="shared" si="167"/>
        <v>#VALUE!</v>
      </c>
      <c r="R173" s="56">
        <f t="shared" ref="R173" si="193">SUM(R175+R174)</f>
        <v>0</v>
      </c>
      <c r="S173" s="56">
        <f t="shared" ref="S173" si="194">SUM(S175+S174)</f>
        <v>0</v>
      </c>
      <c r="T173" s="65" t="e">
        <f t="shared" si="168"/>
        <v>#VALUE!</v>
      </c>
    </row>
    <row r="174" spans="1:20" hidden="1" x14ac:dyDescent="0.25">
      <c r="A174" s="15"/>
      <c r="B174" s="23">
        <v>421911</v>
      </c>
      <c r="C174" s="17" t="s">
        <v>152</v>
      </c>
      <c r="D174" s="90"/>
      <c r="E174" s="74"/>
      <c r="F174" s="30"/>
      <c r="G174" s="30"/>
      <c r="H174" s="30"/>
      <c r="I174" s="14" t="e">
        <f t="shared" ref="I174" si="195">SUM(I175,I180,I190,I204,I214,I224+I233)</f>
        <v>#VALUE!</v>
      </c>
      <c r="J174" s="30"/>
      <c r="K174" s="30"/>
      <c r="L174" s="30"/>
      <c r="M174" s="30"/>
      <c r="N174" s="30"/>
      <c r="O174" s="30"/>
      <c r="P174" s="56"/>
      <c r="Q174" s="65" t="e">
        <f t="shared" si="167"/>
        <v>#VALUE!</v>
      </c>
      <c r="R174" s="56"/>
      <c r="S174" s="56"/>
      <c r="T174" s="65" t="e">
        <f t="shared" si="168"/>
        <v>#VALUE!</v>
      </c>
    </row>
    <row r="175" spans="1:20" ht="80.25" hidden="1" customHeight="1" x14ac:dyDescent="0.25">
      <c r="A175" s="15"/>
      <c r="B175" s="23">
        <v>421919</v>
      </c>
      <c r="C175" s="17" t="s">
        <v>667</v>
      </c>
      <c r="D175" s="84"/>
      <c r="E175" s="68"/>
      <c r="F175" s="19"/>
      <c r="G175" s="19"/>
      <c r="H175" s="19"/>
      <c r="I175" s="14" t="e">
        <f t="shared" ref="I175" si="196">SUM(I176,I181,I191,I205,I215,I225+I234)</f>
        <v>#VALUE!</v>
      </c>
      <c r="J175" s="19"/>
      <c r="K175" s="19"/>
      <c r="L175" s="19"/>
      <c r="M175" s="19"/>
      <c r="N175" s="19"/>
      <c r="O175" s="19"/>
      <c r="P175" s="49"/>
      <c r="Q175" s="65" t="e">
        <f t="shared" si="167"/>
        <v>#VALUE!</v>
      </c>
      <c r="R175" s="49"/>
      <c r="S175" s="49"/>
      <c r="T175" s="65" t="e">
        <f t="shared" si="168"/>
        <v>#VALUE!</v>
      </c>
    </row>
    <row r="176" spans="1:20" hidden="1" x14ac:dyDescent="0.25">
      <c r="A176" s="11"/>
      <c r="B176" s="27">
        <v>422000</v>
      </c>
      <c r="C176" s="21" t="s">
        <v>153</v>
      </c>
      <c r="D176" s="82">
        <f>SUM(D177,D190,D202+D209+D213)</f>
        <v>0</v>
      </c>
      <c r="E176" s="66">
        <f t="shared" ref="E176:P176" si="197">SUM(E177,E190,E202+E209+E213)</f>
        <v>0</v>
      </c>
      <c r="F176" s="14">
        <f t="shared" si="197"/>
        <v>0</v>
      </c>
      <c r="G176" s="14">
        <f t="shared" si="197"/>
        <v>0</v>
      </c>
      <c r="H176" s="14">
        <f t="shared" si="197"/>
        <v>0</v>
      </c>
      <c r="I176" s="14" t="e">
        <f t="shared" ref="I176" si="198">SUM(I177,I182,I192,I206,I216,I226+I235)</f>
        <v>#VALUE!</v>
      </c>
      <c r="J176" s="14">
        <f t="shared" si="197"/>
        <v>0</v>
      </c>
      <c r="K176" s="14">
        <f t="shared" si="197"/>
        <v>0</v>
      </c>
      <c r="L176" s="14">
        <f t="shared" si="197"/>
        <v>0</v>
      </c>
      <c r="M176" s="14">
        <f t="shared" si="197"/>
        <v>0</v>
      </c>
      <c r="N176" s="14">
        <f t="shared" si="197"/>
        <v>0</v>
      </c>
      <c r="O176" s="14">
        <f t="shared" si="197"/>
        <v>0</v>
      </c>
      <c r="P176" s="47">
        <f t="shared" si="197"/>
        <v>0</v>
      </c>
      <c r="Q176" s="65" t="e">
        <f t="shared" si="167"/>
        <v>#VALUE!</v>
      </c>
      <c r="R176" s="47">
        <f t="shared" ref="R176" si="199">SUM(R177,R190,R202+R209+R213)</f>
        <v>0</v>
      </c>
      <c r="S176" s="47">
        <f t="shared" ref="S176" si="200">SUM(S177,S190,S202+S209+S213)</f>
        <v>0</v>
      </c>
      <c r="T176" s="65" t="e">
        <f t="shared" si="168"/>
        <v>#VALUE!</v>
      </c>
    </row>
    <row r="177" spans="1:20" hidden="1" x14ac:dyDescent="0.25">
      <c r="A177" s="11"/>
      <c r="B177" s="27">
        <v>422100</v>
      </c>
      <c r="C177" s="13" t="s">
        <v>154</v>
      </c>
      <c r="D177" s="82">
        <f>SUM(D178,D180,D182,D184)</f>
        <v>0</v>
      </c>
      <c r="E177" s="66">
        <f t="shared" ref="E177:P177" si="201">SUM(E178,E180,E182,E184)</f>
        <v>0</v>
      </c>
      <c r="F177" s="14">
        <f t="shared" si="201"/>
        <v>0</v>
      </c>
      <c r="G177" s="14">
        <f t="shared" si="201"/>
        <v>0</v>
      </c>
      <c r="H177" s="14">
        <f t="shared" si="201"/>
        <v>0</v>
      </c>
      <c r="I177" s="14" t="e">
        <f t="shared" ref="I177" si="202">SUM(I178,I183,I193,I207,I217,I227+I236)</f>
        <v>#VALUE!</v>
      </c>
      <c r="J177" s="14">
        <f t="shared" si="201"/>
        <v>0</v>
      </c>
      <c r="K177" s="14">
        <f t="shared" si="201"/>
        <v>0</v>
      </c>
      <c r="L177" s="14">
        <f t="shared" si="201"/>
        <v>0</v>
      </c>
      <c r="M177" s="14">
        <f t="shared" si="201"/>
        <v>0</v>
      </c>
      <c r="N177" s="14">
        <f t="shared" si="201"/>
        <v>0</v>
      </c>
      <c r="O177" s="14">
        <f t="shared" si="201"/>
        <v>0</v>
      </c>
      <c r="P177" s="47">
        <f t="shared" si="201"/>
        <v>0</v>
      </c>
      <c r="Q177" s="65" t="e">
        <f t="shared" si="167"/>
        <v>#VALUE!</v>
      </c>
      <c r="R177" s="47">
        <f t="shared" ref="R177" si="203">SUM(R178,R180,R182,R184)</f>
        <v>0</v>
      </c>
      <c r="S177" s="47">
        <f t="shared" ref="S177" si="204">SUM(S178,S180,S182,S184)</f>
        <v>0</v>
      </c>
      <c r="T177" s="65" t="e">
        <f t="shared" si="168"/>
        <v>#VALUE!</v>
      </c>
    </row>
    <row r="178" spans="1:20" ht="25.5" hidden="1" x14ac:dyDescent="0.25">
      <c r="A178" s="15"/>
      <c r="B178" s="23">
        <v>422110</v>
      </c>
      <c r="C178" s="17" t="s">
        <v>155</v>
      </c>
      <c r="D178" s="83">
        <f>SUM(D179)</f>
        <v>0</v>
      </c>
      <c r="E178" s="67">
        <f t="shared" ref="E178:P178" si="205">SUM(E179)</f>
        <v>0</v>
      </c>
      <c r="F178" s="18">
        <f t="shared" si="205"/>
        <v>0</v>
      </c>
      <c r="G178" s="18">
        <f t="shared" si="205"/>
        <v>0</v>
      </c>
      <c r="H178" s="18">
        <f t="shared" si="205"/>
        <v>0</v>
      </c>
      <c r="I178" s="14" t="e">
        <f t="shared" ref="I178" si="206">SUM(I179,I184,I194,I208,I218,I228+I237)</f>
        <v>#VALUE!</v>
      </c>
      <c r="J178" s="18">
        <f t="shared" si="205"/>
        <v>0</v>
      </c>
      <c r="K178" s="18">
        <f t="shared" si="205"/>
        <v>0</v>
      </c>
      <c r="L178" s="18">
        <f t="shared" si="205"/>
        <v>0</v>
      </c>
      <c r="M178" s="18">
        <f t="shared" si="205"/>
        <v>0</v>
      </c>
      <c r="N178" s="18">
        <f t="shared" si="205"/>
        <v>0</v>
      </c>
      <c r="O178" s="18">
        <f t="shared" si="205"/>
        <v>0</v>
      </c>
      <c r="P178" s="48">
        <f t="shared" si="205"/>
        <v>0</v>
      </c>
      <c r="Q178" s="65" t="e">
        <f t="shared" si="167"/>
        <v>#VALUE!</v>
      </c>
      <c r="R178" s="48">
        <f t="shared" ref="R178:S178" si="207">SUM(R179)</f>
        <v>0</v>
      </c>
      <c r="S178" s="48">
        <f t="shared" si="207"/>
        <v>0</v>
      </c>
      <c r="T178" s="65" t="e">
        <f t="shared" si="168"/>
        <v>#VALUE!</v>
      </c>
    </row>
    <row r="179" spans="1:20" ht="25.5" hidden="1" x14ac:dyDescent="0.25">
      <c r="A179" s="15"/>
      <c r="B179" s="23">
        <v>422111</v>
      </c>
      <c r="C179" s="17" t="s">
        <v>156</v>
      </c>
      <c r="D179" s="84"/>
      <c r="E179" s="68"/>
      <c r="F179" s="19"/>
      <c r="G179" s="19"/>
      <c r="H179" s="19"/>
      <c r="I179" s="14" t="e">
        <f t="shared" ref="I179" si="208">SUM(I180,I185,I195,I209,I219,I229+I238)</f>
        <v>#VALUE!</v>
      </c>
      <c r="J179" s="19"/>
      <c r="K179" s="19"/>
      <c r="L179" s="19"/>
      <c r="M179" s="19"/>
      <c r="N179" s="19"/>
      <c r="O179" s="19"/>
      <c r="P179" s="49"/>
      <c r="Q179" s="65" t="e">
        <f t="shared" si="167"/>
        <v>#VALUE!</v>
      </c>
      <c r="R179" s="49"/>
      <c r="S179" s="49"/>
      <c r="T179" s="65" t="e">
        <f t="shared" si="168"/>
        <v>#VALUE!</v>
      </c>
    </row>
    <row r="180" spans="1:20" ht="25.5" hidden="1" x14ac:dyDescent="0.25">
      <c r="A180" s="15"/>
      <c r="B180" s="23">
        <v>422120</v>
      </c>
      <c r="C180" s="17" t="s">
        <v>157</v>
      </c>
      <c r="D180" s="83">
        <f>SUM(D181)</f>
        <v>0</v>
      </c>
      <c r="E180" s="67">
        <f t="shared" ref="E180:P180" si="209">SUM(E181)</f>
        <v>0</v>
      </c>
      <c r="F180" s="18">
        <f t="shared" si="209"/>
        <v>0</v>
      </c>
      <c r="G180" s="18">
        <f t="shared" si="209"/>
        <v>0</v>
      </c>
      <c r="H180" s="18">
        <f t="shared" si="209"/>
        <v>0</v>
      </c>
      <c r="I180" s="14" t="e">
        <f t="shared" ref="I180" si="210">SUM(I181,I186,I196,I210,I220,I230+I239)</f>
        <v>#VALUE!</v>
      </c>
      <c r="J180" s="18">
        <f t="shared" si="209"/>
        <v>0</v>
      </c>
      <c r="K180" s="18">
        <f t="shared" si="209"/>
        <v>0</v>
      </c>
      <c r="L180" s="18">
        <f t="shared" si="209"/>
        <v>0</v>
      </c>
      <c r="M180" s="18">
        <f t="shared" si="209"/>
        <v>0</v>
      </c>
      <c r="N180" s="18">
        <f t="shared" si="209"/>
        <v>0</v>
      </c>
      <c r="O180" s="18">
        <f t="shared" si="209"/>
        <v>0</v>
      </c>
      <c r="P180" s="48">
        <f t="shared" si="209"/>
        <v>0</v>
      </c>
      <c r="Q180" s="65" t="e">
        <f t="shared" si="167"/>
        <v>#VALUE!</v>
      </c>
      <c r="R180" s="48">
        <f t="shared" ref="R180:S180" si="211">SUM(R181)</f>
        <v>0</v>
      </c>
      <c r="S180" s="48">
        <f t="shared" si="211"/>
        <v>0</v>
      </c>
      <c r="T180" s="65" t="e">
        <f t="shared" si="168"/>
        <v>#VALUE!</v>
      </c>
    </row>
    <row r="181" spans="1:20" ht="25.5" hidden="1" x14ac:dyDescent="0.25">
      <c r="A181" s="15"/>
      <c r="B181" s="23">
        <v>422121</v>
      </c>
      <c r="C181" s="17" t="s">
        <v>157</v>
      </c>
      <c r="D181" s="84"/>
      <c r="E181" s="68"/>
      <c r="F181" s="19"/>
      <c r="G181" s="19"/>
      <c r="H181" s="19"/>
      <c r="I181" s="14" t="e">
        <f t="shared" ref="I181" si="212">SUM(I182,I187,I197,I211,I221,I231+I240)</f>
        <v>#VALUE!</v>
      </c>
      <c r="J181" s="19"/>
      <c r="K181" s="19"/>
      <c r="L181" s="19"/>
      <c r="M181" s="19"/>
      <c r="N181" s="19"/>
      <c r="O181" s="19"/>
      <c r="P181" s="49"/>
      <c r="Q181" s="65" t="e">
        <f t="shared" si="167"/>
        <v>#VALUE!</v>
      </c>
      <c r="R181" s="49"/>
      <c r="S181" s="49"/>
      <c r="T181" s="65" t="e">
        <f t="shared" si="168"/>
        <v>#VALUE!</v>
      </c>
    </row>
    <row r="182" spans="1:20" hidden="1" x14ac:dyDescent="0.25">
      <c r="A182" s="15"/>
      <c r="B182" s="23">
        <v>422130</v>
      </c>
      <c r="C182" s="17" t="s">
        <v>158</v>
      </c>
      <c r="D182" s="91">
        <f>SUM(D183)</f>
        <v>0</v>
      </c>
      <c r="E182" s="75">
        <f t="shared" ref="E182:P182" si="213">SUM(E183)</f>
        <v>0</v>
      </c>
      <c r="F182" s="31">
        <f t="shared" si="213"/>
        <v>0</v>
      </c>
      <c r="G182" s="31">
        <f t="shared" si="213"/>
        <v>0</v>
      </c>
      <c r="H182" s="31">
        <f t="shared" si="213"/>
        <v>0</v>
      </c>
      <c r="I182" s="14" t="e">
        <f t="shared" ref="I182" si="214">SUM(I183,I188,I198,I212,I222,I232+I241)</f>
        <v>#VALUE!</v>
      </c>
      <c r="J182" s="31">
        <f t="shared" si="213"/>
        <v>0</v>
      </c>
      <c r="K182" s="31">
        <f t="shared" si="213"/>
        <v>0</v>
      </c>
      <c r="L182" s="31">
        <f t="shared" si="213"/>
        <v>0</v>
      </c>
      <c r="M182" s="31">
        <f t="shared" si="213"/>
        <v>0</v>
      </c>
      <c r="N182" s="31">
        <f t="shared" si="213"/>
        <v>0</v>
      </c>
      <c r="O182" s="31">
        <f t="shared" si="213"/>
        <v>0</v>
      </c>
      <c r="P182" s="57">
        <f t="shared" si="213"/>
        <v>0</v>
      </c>
      <c r="Q182" s="65" t="e">
        <f t="shared" si="167"/>
        <v>#VALUE!</v>
      </c>
      <c r="R182" s="57">
        <f t="shared" ref="R182:S182" si="215">SUM(R183)</f>
        <v>0</v>
      </c>
      <c r="S182" s="57">
        <f t="shared" si="215"/>
        <v>0</v>
      </c>
      <c r="T182" s="65" t="e">
        <f t="shared" si="168"/>
        <v>#VALUE!</v>
      </c>
    </row>
    <row r="183" spans="1:20" hidden="1" x14ac:dyDescent="0.25">
      <c r="A183" s="15"/>
      <c r="B183" s="23">
        <v>422131</v>
      </c>
      <c r="C183" s="17" t="s">
        <v>159</v>
      </c>
      <c r="D183" s="84"/>
      <c r="E183" s="68"/>
      <c r="F183" s="19"/>
      <c r="G183" s="19"/>
      <c r="H183" s="19"/>
      <c r="I183" s="14" t="e">
        <f t="shared" ref="I183" si="216">SUM(I184,I189,I199,I213,I223,I233+I242)</f>
        <v>#VALUE!</v>
      </c>
      <c r="J183" s="19"/>
      <c r="K183" s="19"/>
      <c r="L183" s="19"/>
      <c r="M183" s="19"/>
      <c r="N183" s="19"/>
      <c r="O183" s="19"/>
      <c r="P183" s="49"/>
      <c r="Q183" s="65" t="e">
        <f t="shared" si="167"/>
        <v>#VALUE!</v>
      </c>
      <c r="R183" s="49"/>
      <c r="S183" s="49"/>
      <c r="T183" s="65" t="e">
        <f t="shared" si="168"/>
        <v>#VALUE!</v>
      </c>
    </row>
    <row r="184" spans="1:20" hidden="1" x14ac:dyDescent="0.25">
      <c r="A184" s="15"/>
      <c r="B184" s="23">
        <v>422190</v>
      </c>
      <c r="C184" s="17" t="s">
        <v>160</v>
      </c>
      <c r="D184" s="83">
        <f>SUM(D185:D189)</f>
        <v>0</v>
      </c>
      <c r="E184" s="110">
        <f t="shared" ref="E184:P184" si="217">SUM(E185:E189)</f>
        <v>0</v>
      </c>
      <c r="F184" s="18">
        <f t="shared" si="217"/>
        <v>0</v>
      </c>
      <c r="G184" s="18">
        <f t="shared" si="217"/>
        <v>0</v>
      </c>
      <c r="H184" s="18">
        <f t="shared" si="217"/>
        <v>0</v>
      </c>
      <c r="I184" s="14" t="e">
        <f t="shared" ref="I184" si="218">SUM(I185,I190,I200,I214,I224,I234+I243)</f>
        <v>#VALUE!</v>
      </c>
      <c r="J184" s="18">
        <f t="shared" si="217"/>
        <v>0</v>
      </c>
      <c r="K184" s="18">
        <f t="shared" si="217"/>
        <v>0</v>
      </c>
      <c r="L184" s="18">
        <f t="shared" si="217"/>
        <v>0</v>
      </c>
      <c r="M184" s="18">
        <f t="shared" si="217"/>
        <v>0</v>
      </c>
      <c r="N184" s="18">
        <f t="shared" si="217"/>
        <v>0</v>
      </c>
      <c r="O184" s="18">
        <f t="shared" si="217"/>
        <v>0</v>
      </c>
      <c r="P184" s="111">
        <f t="shared" si="217"/>
        <v>0</v>
      </c>
      <c r="Q184" s="65" t="e">
        <f t="shared" si="167"/>
        <v>#VALUE!</v>
      </c>
      <c r="R184" s="18">
        <f t="shared" ref="R184" si="219">SUM(R185:R189)</f>
        <v>0</v>
      </c>
      <c r="S184" s="18">
        <f t="shared" ref="S184" si="220">SUM(S185:S189)</f>
        <v>0</v>
      </c>
      <c r="T184" s="65" t="e">
        <f t="shared" si="168"/>
        <v>#VALUE!</v>
      </c>
    </row>
    <row r="185" spans="1:20" hidden="1" x14ac:dyDescent="0.25">
      <c r="A185" s="15"/>
      <c r="B185" s="23">
        <v>422191</v>
      </c>
      <c r="C185" s="17" t="s">
        <v>161</v>
      </c>
      <c r="D185" s="84"/>
      <c r="E185" s="68"/>
      <c r="F185" s="19"/>
      <c r="G185" s="19"/>
      <c r="H185" s="19"/>
      <c r="I185" s="14" t="e">
        <f t="shared" ref="I185" si="221">SUM(I186,I191,I201,I215,I225,I235+I244)</f>
        <v>#VALUE!</v>
      </c>
      <c r="J185" s="19"/>
      <c r="K185" s="19"/>
      <c r="L185" s="19"/>
      <c r="M185" s="19"/>
      <c r="N185" s="19"/>
      <c r="O185" s="19"/>
      <c r="P185" s="49"/>
      <c r="Q185" s="65" t="e">
        <f t="shared" si="167"/>
        <v>#VALUE!</v>
      </c>
      <c r="R185" s="49"/>
      <c r="S185" s="49"/>
      <c r="T185" s="65" t="e">
        <f t="shared" si="168"/>
        <v>#VALUE!</v>
      </c>
    </row>
    <row r="186" spans="1:20" hidden="1" x14ac:dyDescent="0.25">
      <c r="A186" s="15"/>
      <c r="B186" s="23">
        <v>422192</v>
      </c>
      <c r="C186" s="17" t="s">
        <v>162</v>
      </c>
      <c r="D186" s="84"/>
      <c r="E186" s="68"/>
      <c r="F186" s="19"/>
      <c r="G186" s="19"/>
      <c r="H186" s="19"/>
      <c r="I186" s="14" t="e">
        <f t="shared" ref="I186" si="222">SUM(I187,I192,I202,I216,I226,I236+I245)</f>
        <v>#VALUE!</v>
      </c>
      <c r="J186" s="19"/>
      <c r="K186" s="19"/>
      <c r="L186" s="19"/>
      <c r="M186" s="19"/>
      <c r="N186" s="19"/>
      <c r="O186" s="19"/>
      <c r="P186" s="49"/>
      <c r="Q186" s="65" t="e">
        <f t="shared" si="167"/>
        <v>#VALUE!</v>
      </c>
      <c r="R186" s="49"/>
      <c r="S186" s="49"/>
      <c r="T186" s="65" t="e">
        <f t="shared" si="168"/>
        <v>#VALUE!</v>
      </c>
    </row>
    <row r="187" spans="1:20" hidden="1" x14ac:dyDescent="0.25">
      <c r="A187" s="15"/>
      <c r="B187" s="23">
        <v>422193</v>
      </c>
      <c r="C187" s="17" t="s">
        <v>163</v>
      </c>
      <c r="D187" s="84"/>
      <c r="E187" s="68"/>
      <c r="F187" s="19"/>
      <c r="G187" s="19"/>
      <c r="H187" s="19"/>
      <c r="I187" s="14" t="e">
        <f t="shared" ref="I187" si="223">SUM(I188,I193,I203,I217,I227,I237+I246)</f>
        <v>#VALUE!</v>
      </c>
      <c r="J187" s="19"/>
      <c r="K187" s="19"/>
      <c r="L187" s="19"/>
      <c r="M187" s="19"/>
      <c r="N187" s="19"/>
      <c r="O187" s="19"/>
      <c r="P187" s="49"/>
      <c r="Q187" s="65" t="e">
        <f t="shared" si="167"/>
        <v>#VALUE!</v>
      </c>
      <c r="R187" s="49"/>
      <c r="S187" s="49"/>
      <c r="T187" s="65" t="e">
        <f t="shared" si="168"/>
        <v>#VALUE!</v>
      </c>
    </row>
    <row r="188" spans="1:20" hidden="1" x14ac:dyDescent="0.25">
      <c r="A188" s="15"/>
      <c r="B188" s="23">
        <v>422194</v>
      </c>
      <c r="C188" s="17" t="s">
        <v>164</v>
      </c>
      <c r="D188" s="84"/>
      <c r="E188" s="68"/>
      <c r="F188" s="19"/>
      <c r="G188" s="19"/>
      <c r="H188" s="19"/>
      <c r="I188" s="14" t="e">
        <f t="shared" ref="I188" si="224">SUM(I189,I194,I204,I218,I228,I238+I247)</f>
        <v>#VALUE!</v>
      </c>
      <c r="J188" s="19"/>
      <c r="K188" s="19"/>
      <c r="L188" s="19"/>
      <c r="M188" s="19"/>
      <c r="N188" s="19"/>
      <c r="O188" s="19"/>
      <c r="P188" s="49"/>
      <c r="Q188" s="65" t="e">
        <f t="shared" si="167"/>
        <v>#VALUE!</v>
      </c>
      <c r="R188" s="49"/>
      <c r="S188" s="49"/>
      <c r="T188" s="65" t="e">
        <f t="shared" si="168"/>
        <v>#VALUE!</v>
      </c>
    </row>
    <row r="189" spans="1:20" ht="48" hidden="1" customHeight="1" x14ac:dyDescent="0.25">
      <c r="A189" s="15"/>
      <c r="B189" s="23">
        <v>422199</v>
      </c>
      <c r="C189" s="17" t="s">
        <v>556</v>
      </c>
      <c r="D189" s="84"/>
      <c r="E189" s="68"/>
      <c r="F189" s="19"/>
      <c r="G189" s="19"/>
      <c r="H189" s="19"/>
      <c r="I189" s="14" t="e">
        <f t="shared" ref="I189" si="225">SUM(I190,I195,I205,I219,I229,I239+I248)</f>
        <v>#VALUE!</v>
      </c>
      <c r="J189" s="19"/>
      <c r="K189" s="19"/>
      <c r="L189" s="19"/>
      <c r="M189" s="19"/>
      <c r="N189" s="19"/>
      <c r="O189" s="19"/>
      <c r="P189" s="49"/>
      <c r="Q189" s="65" t="e">
        <f t="shared" si="167"/>
        <v>#VALUE!</v>
      </c>
      <c r="R189" s="49"/>
      <c r="S189" s="49"/>
      <c r="T189" s="65" t="e">
        <f t="shared" si="168"/>
        <v>#VALUE!</v>
      </c>
    </row>
    <row r="190" spans="1:20" ht="25.5" hidden="1" x14ac:dyDescent="0.25">
      <c r="A190" s="11"/>
      <c r="B190" s="27">
        <v>422200</v>
      </c>
      <c r="C190" s="13" t="s">
        <v>165</v>
      </c>
      <c r="D190" s="82">
        <f>SUM(D191,D193,D195,D197)</f>
        <v>0</v>
      </c>
      <c r="E190" s="66">
        <f t="shared" ref="E190:P190" si="226">SUM(E191,E193,E195,E197)</f>
        <v>0</v>
      </c>
      <c r="F190" s="14">
        <f t="shared" si="226"/>
        <v>0</v>
      </c>
      <c r="G190" s="14">
        <f t="shared" si="226"/>
        <v>0</v>
      </c>
      <c r="H190" s="14">
        <f t="shared" si="226"/>
        <v>0</v>
      </c>
      <c r="I190" s="14" t="e">
        <f t="shared" ref="I190" si="227">SUM(I191,I196,I206,I220,I230,I240+I249)</f>
        <v>#VALUE!</v>
      </c>
      <c r="J190" s="14">
        <f t="shared" si="226"/>
        <v>0</v>
      </c>
      <c r="K190" s="14">
        <f t="shared" si="226"/>
        <v>0</v>
      </c>
      <c r="L190" s="14">
        <f t="shared" si="226"/>
        <v>0</v>
      </c>
      <c r="M190" s="14">
        <f t="shared" si="226"/>
        <v>0</v>
      </c>
      <c r="N190" s="14">
        <f t="shared" si="226"/>
        <v>0</v>
      </c>
      <c r="O190" s="14">
        <f t="shared" si="226"/>
        <v>0</v>
      </c>
      <c r="P190" s="47">
        <f t="shared" si="226"/>
        <v>0</v>
      </c>
      <c r="Q190" s="65" t="e">
        <f t="shared" si="167"/>
        <v>#VALUE!</v>
      </c>
      <c r="R190" s="47">
        <f t="shared" ref="R190" si="228">SUM(R191,R193,R195,R197)</f>
        <v>0</v>
      </c>
      <c r="S190" s="47">
        <f t="shared" ref="S190" si="229">SUM(S191,S193,S195,S197)</f>
        <v>0</v>
      </c>
      <c r="T190" s="65" t="e">
        <f t="shared" si="168"/>
        <v>#VALUE!</v>
      </c>
    </row>
    <row r="191" spans="1:20" ht="25.5" hidden="1" x14ac:dyDescent="0.25">
      <c r="A191" s="15"/>
      <c r="B191" s="23">
        <v>422210</v>
      </c>
      <c r="C191" s="17" t="s">
        <v>166</v>
      </c>
      <c r="D191" s="83">
        <f>SUM(D192)</f>
        <v>0</v>
      </c>
      <c r="E191" s="67">
        <f t="shared" ref="E191:P191" si="230">SUM(E192)</f>
        <v>0</v>
      </c>
      <c r="F191" s="18">
        <f t="shared" si="230"/>
        <v>0</v>
      </c>
      <c r="G191" s="18">
        <f t="shared" si="230"/>
        <v>0</v>
      </c>
      <c r="H191" s="18">
        <f t="shared" si="230"/>
        <v>0</v>
      </c>
      <c r="I191" s="14" t="e">
        <f t="shared" ref="I191" si="231">SUM(I192,I197,I207,I221,I231,I241+I250)</f>
        <v>#VALUE!</v>
      </c>
      <c r="J191" s="18">
        <f t="shared" si="230"/>
        <v>0</v>
      </c>
      <c r="K191" s="18">
        <f t="shared" si="230"/>
        <v>0</v>
      </c>
      <c r="L191" s="18">
        <f t="shared" si="230"/>
        <v>0</v>
      </c>
      <c r="M191" s="18">
        <f t="shared" si="230"/>
        <v>0</v>
      </c>
      <c r="N191" s="18">
        <f t="shared" si="230"/>
        <v>0</v>
      </c>
      <c r="O191" s="18">
        <f t="shared" si="230"/>
        <v>0</v>
      </c>
      <c r="P191" s="48">
        <f t="shared" si="230"/>
        <v>0</v>
      </c>
      <c r="Q191" s="65" t="e">
        <f t="shared" si="167"/>
        <v>#VALUE!</v>
      </c>
      <c r="R191" s="48">
        <f t="shared" ref="R191:S191" si="232">SUM(R192)</f>
        <v>0</v>
      </c>
      <c r="S191" s="48">
        <f t="shared" si="232"/>
        <v>0</v>
      </c>
      <c r="T191" s="65" t="e">
        <f t="shared" si="168"/>
        <v>#VALUE!</v>
      </c>
    </row>
    <row r="192" spans="1:20" ht="25.5" hidden="1" x14ac:dyDescent="0.25">
      <c r="A192" s="15"/>
      <c r="B192" s="23">
        <v>422211</v>
      </c>
      <c r="C192" s="17" t="s">
        <v>166</v>
      </c>
      <c r="D192" s="84"/>
      <c r="E192" s="68"/>
      <c r="F192" s="19"/>
      <c r="G192" s="19"/>
      <c r="H192" s="19"/>
      <c r="I192" s="14" t="e">
        <f t="shared" ref="I192" si="233">SUM(I193,I198,I208,I222,I232,I242+I251)</f>
        <v>#VALUE!</v>
      </c>
      <c r="J192" s="19"/>
      <c r="K192" s="19"/>
      <c r="L192" s="19"/>
      <c r="M192" s="19"/>
      <c r="N192" s="19"/>
      <c r="O192" s="19"/>
      <c r="P192" s="49"/>
      <c r="Q192" s="65" t="e">
        <f t="shared" si="167"/>
        <v>#VALUE!</v>
      </c>
      <c r="R192" s="49"/>
      <c r="S192" s="49"/>
      <c r="T192" s="65" t="e">
        <f t="shared" si="168"/>
        <v>#VALUE!</v>
      </c>
    </row>
    <row r="193" spans="1:20" ht="25.5" hidden="1" x14ac:dyDescent="0.25">
      <c r="A193" s="15"/>
      <c r="B193" s="23">
        <v>422220</v>
      </c>
      <c r="C193" s="17" t="s">
        <v>167</v>
      </c>
      <c r="D193" s="83">
        <f>SUM(D194)</f>
        <v>0</v>
      </c>
      <c r="E193" s="67">
        <f t="shared" ref="E193:P193" si="234">SUM(E194)</f>
        <v>0</v>
      </c>
      <c r="F193" s="18">
        <f t="shared" si="234"/>
        <v>0</v>
      </c>
      <c r="G193" s="18">
        <f t="shared" si="234"/>
        <v>0</v>
      </c>
      <c r="H193" s="18">
        <f t="shared" si="234"/>
        <v>0</v>
      </c>
      <c r="I193" s="14" t="e">
        <f t="shared" ref="I193" si="235">SUM(I194,I199,I209,I223,I233,I243+I252)</f>
        <v>#VALUE!</v>
      </c>
      <c r="J193" s="18">
        <f t="shared" si="234"/>
        <v>0</v>
      </c>
      <c r="K193" s="18">
        <f t="shared" si="234"/>
        <v>0</v>
      </c>
      <c r="L193" s="18">
        <f t="shared" si="234"/>
        <v>0</v>
      </c>
      <c r="M193" s="18">
        <f t="shared" si="234"/>
        <v>0</v>
      </c>
      <c r="N193" s="18">
        <f t="shared" si="234"/>
        <v>0</v>
      </c>
      <c r="O193" s="18">
        <f t="shared" si="234"/>
        <v>0</v>
      </c>
      <c r="P193" s="48">
        <f t="shared" si="234"/>
        <v>0</v>
      </c>
      <c r="Q193" s="65" t="e">
        <f t="shared" si="167"/>
        <v>#VALUE!</v>
      </c>
      <c r="R193" s="48">
        <f t="shared" ref="R193:S193" si="236">SUM(R194)</f>
        <v>0</v>
      </c>
      <c r="S193" s="48">
        <f t="shared" si="236"/>
        <v>0</v>
      </c>
      <c r="T193" s="65" t="e">
        <f t="shared" si="168"/>
        <v>#VALUE!</v>
      </c>
    </row>
    <row r="194" spans="1:20" ht="25.5" hidden="1" x14ac:dyDescent="0.25">
      <c r="A194" s="15"/>
      <c r="B194" s="23">
        <v>422221</v>
      </c>
      <c r="C194" s="17" t="s">
        <v>167</v>
      </c>
      <c r="D194" s="84"/>
      <c r="E194" s="68"/>
      <c r="F194" s="19"/>
      <c r="G194" s="19"/>
      <c r="H194" s="19"/>
      <c r="I194" s="14" t="e">
        <f t="shared" ref="I194" si="237">SUM(I195,I200,I210,I224,I234,I244+I253)</f>
        <v>#VALUE!</v>
      </c>
      <c r="J194" s="19"/>
      <c r="K194" s="19"/>
      <c r="L194" s="19"/>
      <c r="M194" s="19"/>
      <c r="N194" s="19"/>
      <c r="O194" s="19"/>
      <c r="P194" s="49"/>
      <c r="Q194" s="65" t="e">
        <f t="shared" si="167"/>
        <v>#VALUE!</v>
      </c>
      <c r="R194" s="49"/>
      <c r="S194" s="49"/>
      <c r="T194" s="65" t="e">
        <f t="shared" si="168"/>
        <v>#VALUE!</v>
      </c>
    </row>
    <row r="195" spans="1:20" ht="25.5" hidden="1" x14ac:dyDescent="0.25">
      <c r="A195" s="15"/>
      <c r="B195" s="23">
        <v>422230</v>
      </c>
      <c r="C195" s="17" t="s">
        <v>168</v>
      </c>
      <c r="D195" s="83">
        <f>SUM(D196)</f>
        <v>0</v>
      </c>
      <c r="E195" s="67">
        <f t="shared" ref="E195:P195" si="238">SUM(E196)</f>
        <v>0</v>
      </c>
      <c r="F195" s="18">
        <f t="shared" si="238"/>
        <v>0</v>
      </c>
      <c r="G195" s="18">
        <f t="shared" si="238"/>
        <v>0</v>
      </c>
      <c r="H195" s="18">
        <f t="shared" si="238"/>
        <v>0</v>
      </c>
      <c r="I195" s="14" t="e">
        <f t="shared" ref="I195" si="239">SUM(I196,I201,I211,I225,I235,I245+I254)</f>
        <v>#VALUE!</v>
      </c>
      <c r="J195" s="18">
        <f t="shared" si="238"/>
        <v>0</v>
      </c>
      <c r="K195" s="18">
        <f t="shared" si="238"/>
        <v>0</v>
      </c>
      <c r="L195" s="18">
        <f t="shared" si="238"/>
        <v>0</v>
      </c>
      <c r="M195" s="18">
        <f t="shared" si="238"/>
        <v>0</v>
      </c>
      <c r="N195" s="18">
        <f t="shared" si="238"/>
        <v>0</v>
      </c>
      <c r="O195" s="18">
        <f t="shared" si="238"/>
        <v>0</v>
      </c>
      <c r="P195" s="48">
        <f t="shared" si="238"/>
        <v>0</v>
      </c>
      <c r="Q195" s="65" t="e">
        <f t="shared" si="167"/>
        <v>#VALUE!</v>
      </c>
      <c r="R195" s="48">
        <f t="shared" ref="R195:S195" si="240">SUM(R196)</f>
        <v>0</v>
      </c>
      <c r="S195" s="48">
        <f t="shared" si="240"/>
        <v>0</v>
      </c>
      <c r="T195" s="65" t="e">
        <f t="shared" si="168"/>
        <v>#VALUE!</v>
      </c>
    </row>
    <row r="196" spans="1:20" ht="25.5" hidden="1" x14ac:dyDescent="0.25">
      <c r="A196" s="15"/>
      <c r="B196" s="23">
        <v>422231</v>
      </c>
      <c r="C196" s="17" t="s">
        <v>169</v>
      </c>
      <c r="D196" s="84"/>
      <c r="E196" s="68"/>
      <c r="F196" s="19"/>
      <c r="G196" s="19"/>
      <c r="H196" s="19"/>
      <c r="I196" s="14" t="e">
        <f t="shared" ref="I196" si="241">SUM(I197,I202,I212,I226,I236,I246+I255)</f>
        <v>#VALUE!</v>
      </c>
      <c r="J196" s="19"/>
      <c r="K196" s="19"/>
      <c r="L196" s="19"/>
      <c r="M196" s="19"/>
      <c r="N196" s="19"/>
      <c r="O196" s="19"/>
      <c r="P196" s="49"/>
      <c r="Q196" s="65" t="e">
        <f t="shared" si="167"/>
        <v>#VALUE!</v>
      </c>
      <c r="R196" s="49"/>
      <c r="S196" s="49"/>
      <c r="T196" s="65" t="e">
        <f t="shared" si="168"/>
        <v>#VALUE!</v>
      </c>
    </row>
    <row r="197" spans="1:20" hidden="1" x14ac:dyDescent="0.25">
      <c r="A197" s="15"/>
      <c r="B197" s="23">
        <v>422290</v>
      </c>
      <c r="C197" s="17" t="s">
        <v>160</v>
      </c>
      <c r="D197" s="83">
        <f>SUM(D198:D201)</f>
        <v>0</v>
      </c>
      <c r="E197" s="67">
        <f t="shared" ref="E197:P197" si="242">SUM(E198:E201)</f>
        <v>0</v>
      </c>
      <c r="F197" s="18">
        <f t="shared" si="242"/>
        <v>0</v>
      </c>
      <c r="G197" s="18">
        <f t="shared" si="242"/>
        <v>0</v>
      </c>
      <c r="H197" s="18">
        <f t="shared" si="242"/>
        <v>0</v>
      </c>
      <c r="I197" s="14" t="e">
        <f t="shared" ref="I197" si="243">SUM(I198,I203,I213,I227,I237,I247+I256)</f>
        <v>#VALUE!</v>
      </c>
      <c r="J197" s="18">
        <f t="shared" si="242"/>
        <v>0</v>
      </c>
      <c r="K197" s="18">
        <f t="shared" si="242"/>
        <v>0</v>
      </c>
      <c r="L197" s="18">
        <f t="shared" si="242"/>
        <v>0</v>
      </c>
      <c r="M197" s="18">
        <f t="shared" si="242"/>
        <v>0</v>
      </c>
      <c r="N197" s="18">
        <f t="shared" si="242"/>
        <v>0</v>
      </c>
      <c r="O197" s="18">
        <f t="shared" si="242"/>
        <v>0</v>
      </c>
      <c r="P197" s="48">
        <f t="shared" si="242"/>
        <v>0</v>
      </c>
      <c r="Q197" s="65" t="e">
        <f t="shared" si="167"/>
        <v>#VALUE!</v>
      </c>
      <c r="R197" s="48">
        <f t="shared" ref="R197" si="244">SUM(R198:R201)</f>
        <v>0</v>
      </c>
      <c r="S197" s="48">
        <f t="shared" ref="S197" si="245">SUM(S198:S201)</f>
        <v>0</v>
      </c>
      <c r="T197" s="65" t="e">
        <f t="shared" si="168"/>
        <v>#VALUE!</v>
      </c>
    </row>
    <row r="198" spans="1:20" hidden="1" x14ac:dyDescent="0.25">
      <c r="A198" s="15"/>
      <c r="B198" s="23">
        <v>422291</v>
      </c>
      <c r="C198" s="17" t="s">
        <v>170</v>
      </c>
      <c r="D198" s="84"/>
      <c r="E198" s="68"/>
      <c r="F198" s="19"/>
      <c r="G198" s="19"/>
      <c r="H198" s="19"/>
      <c r="I198" s="14" t="e">
        <f t="shared" ref="I198" si="246">SUM(I199,I204,I214,I228,I238,I248+I257)</f>
        <v>#VALUE!</v>
      </c>
      <c r="J198" s="19"/>
      <c r="K198" s="19"/>
      <c r="L198" s="19"/>
      <c r="M198" s="19"/>
      <c r="N198" s="19"/>
      <c r="O198" s="19"/>
      <c r="P198" s="49"/>
      <c r="Q198" s="65" t="e">
        <f t="shared" si="167"/>
        <v>#VALUE!</v>
      </c>
      <c r="R198" s="49"/>
      <c r="S198" s="49"/>
      <c r="T198" s="65" t="e">
        <f t="shared" si="168"/>
        <v>#VALUE!</v>
      </c>
    </row>
    <row r="199" spans="1:20" hidden="1" x14ac:dyDescent="0.25">
      <c r="A199" s="15"/>
      <c r="B199" s="23">
        <v>422292</v>
      </c>
      <c r="C199" s="17" t="s">
        <v>162</v>
      </c>
      <c r="D199" s="84"/>
      <c r="E199" s="68"/>
      <c r="F199" s="19"/>
      <c r="G199" s="19"/>
      <c r="H199" s="19"/>
      <c r="I199" s="14" t="e">
        <f t="shared" ref="I199" si="247">SUM(I200,I205,I215,I229,I239,I249+I258)</f>
        <v>#VALUE!</v>
      </c>
      <c r="J199" s="19"/>
      <c r="K199" s="19"/>
      <c r="L199" s="19"/>
      <c r="M199" s="19"/>
      <c r="N199" s="19"/>
      <c r="O199" s="19"/>
      <c r="P199" s="49"/>
      <c r="Q199" s="65" t="e">
        <f t="shared" si="167"/>
        <v>#VALUE!</v>
      </c>
      <c r="R199" s="49"/>
      <c r="S199" s="49"/>
      <c r="T199" s="65" t="e">
        <f t="shared" si="168"/>
        <v>#VALUE!</v>
      </c>
    </row>
    <row r="200" spans="1:20" hidden="1" x14ac:dyDescent="0.25">
      <c r="A200" s="15"/>
      <c r="B200" s="23">
        <v>422293</v>
      </c>
      <c r="C200" s="17" t="s">
        <v>164</v>
      </c>
      <c r="D200" s="84"/>
      <c r="E200" s="68"/>
      <c r="F200" s="19"/>
      <c r="G200" s="19"/>
      <c r="H200" s="19"/>
      <c r="I200" s="14" t="e">
        <f t="shared" ref="I200" si="248">SUM(I201,I206,I216,I230,I240,I250+I259)</f>
        <v>#VALUE!</v>
      </c>
      <c r="J200" s="19"/>
      <c r="K200" s="19"/>
      <c r="L200" s="19"/>
      <c r="M200" s="19"/>
      <c r="N200" s="19"/>
      <c r="O200" s="19"/>
      <c r="P200" s="49"/>
      <c r="Q200" s="65" t="e">
        <f t="shared" si="167"/>
        <v>#VALUE!</v>
      </c>
      <c r="R200" s="49"/>
      <c r="S200" s="49"/>
      <c r="T200" s="65" t="e">
        <f t="shared" si="168"/>
        <v>#VALUE!</v>
      </c>
    </row>
    <row r="201" spans="1:20" ht="33.75" hidden="1" customHeight="1" x14ac:dyDescent="0.25">
      <c r="A201" s="15"/>
      <c r="B201" s="23">
        <v>422299</v>
      </c>
      <c r="C201" s="17" t="s">
        <v>171</v>
      </c>
      <c r="D201" s="84"/>
      <c r="E201" s="68"/>
      <c r="F201" s="19"/>
      <c r="G201" s="19"/>
      <c r="H201" s="19"/>
      <c r="I201" s="14" t="e">
        <f t="shared" ref="I201" si="249">SUM(I202,I207,I217,I231,I241,I251+I260)</f>
        <v>#VALUE!</v>
      </c>
      <c r="J201" s="19"/>
      <c r="K201" s="19"/>
      <c r="L201" s="19"/>
      <c r="M201" s="19"/>
      <c r="N201" s="19"/>
      <c r="O201" s="19"/>
      <c r="P201" s="49"/>
      <c r="Q201" s="65" t="e">
        <f t="shared" si="167"/>
        <v>#VALUE!</v>
      </c>
      <c r="R201" s="49"/>
      <c r="S201" s="49"/>
      <c r="T201" s="65" t="e">
        <f t="shared" si="168"/>
        <v>#VALUE!</v>
      </c>
    </row>
    <row r="202" spans="1:20" hidden="1" x14ac:dyDescent="0.25">
      <c r="A202" s="15"/>
      <c r="B202" s="27">
        <v>422300</v>
      </c>
      <c r="C202" s="13" t="s">
        <v>172</v>
      </c>
      <c r="D202" s="82">
        <f>SUM(D203+D205)</f>
        <v>0</v>
      </c>
      <c r="E202" s="66">
        <f t="shared" ref="E202:P202" si="250">SUM(E203+E205)</f>
        <v>0</v>
      </c>
      <c r="F202" s="14">
        <f t="shared" si="250"/>
        <v>0</v>
      </c>
      <c r="G202" s="14">
        <f t="shared" si="250"/>
        <v>0</v>
      </c>
      <c r="H202" s="14">
        <f t="shared" si="250"/>
        <v>0</v>
      </c>
      <c r="I202" s="14" t="e">
        <f t="shared" ref="I202" si="251">SUM(I203,I208,I218,I232,I242,I252+I261)</f>
        <v>#VALUE!</v>
      </c>
      <c r="J202" s="14">
        <f t="shared" si="250"/>
        <v>0</v>
      </c>
      <c r="K202" s="14">
        <f t="shared" si="250"/>
        <v>0</v>
      </c>
      <c r="L202" s="14">
        <f t="shared" si="250"/>
        <v>0</v>
      </c>
      <c r="M202" s="14">
        <f t="shared" si="250"/>
        <v>0</v>
      </c>
      <c r="N202" s="14">
        <f t="shared" si="250"/>
        <v>0</v>
      </c>
      <c r="O202" s="14">
        <f t="shared" si="250"/>
        <v>0</v>
      </c>
      <c r="P202" s="47">
        <f t="shared" si="250"/>
        <v>0</v>
      </c>
      <c r="Q202" s="65" t="e">
        <f t="shared" si="167"/>
        <v>#VALUE!</v>
      </c>
      <c r="R202" s="47">
        <f t="shared" ref="R202" si="252">SUM(R203+R205)</f>
        <v>0</v>
      </c>
      <c r="S202" s="47">
        <f t="shared" ref="S202" si="253">SUM(S203+S205)</f>
        <v>0</v>
      </c>
      <c r="T202" s="65" t="e">
        <f t="shared" si="168"/>
        <v>#VALUE!</v>
      </c>
    </row>
    <row r="203" spans="1:20" ht="25.5" hidden="1" customHeight="1" x14ac:dyDescent="0.25">
      <c r="A203" s="15"/>
      <c r="B203" s="23">
        <v>422320</v>
      </c>
      <c r="C203" s="17" t="s">
        <v>173</v>
      </c>
      <c r="D203" s="83">
        <f>SUM(D204)</f>
        <v>0</v>
      </c>
      <c r="E203" s="67">
        <f t="shared" ref="E203:P203" si="254">SUM(E204)</f>
        <v>0</v>
      </c>
      <c r="F203" s="18">
        <f t="shared" si="254"/>
        <v>0</v>
      </c>
      <c r="G203" s="18">
        <f t="shared" si="254"/>
        <v>0</v>
      </c>
      <c r="H203" s="18">
        <f t="shared" si="254"/>
        <v>0</v>
      </c>
      <c r="I203" s="14" t="e">
        <f t="shared" ref="I203" si="255">SUM(I204,I209,I219,I233,I243,I253+I262)</f>
        <v>#VALUE!</v>
      </c>
      <c r="J203" s="18">
        <f t="shared" si="254"/>
        <v>0</v>
      </c>
      <c r="K203" s="18">
        <f t="shared" si="254"/>
        <v>0</v>
      </c>
      <c r="L203" s="18">
        <f t="shared" si="254"/>
        <v>0</v>
      </c>
      <c r="M203" s="18">
        <f t="shared" si="254"/>
        <v>0</v>
      </c>
      <c r="N203" s="18">
        <f t="shared" si="254"/>
        <v>0</v>
      </c>
      <c r="O203" s="18">
        <f t="shared" si="254"/>
        <v>0</v>
      </c>
      <c r="P203" s="48">
        <f t="shared" si="254"/>
        <v>0</v>
      </c>
      <c r="Q203" s="65" t="e">
        <f t="shared" si="167"/>
        <v>#VALUE!</v>
      </c>
      <c r="R203" s="48">
        <f t="shared" ref="R203:S203" si="256">SUM(R204)</f>
        <v>0</v>
      </c>
      <c r="S203" s="48">
        <f t="shared" si="256"/>
        <v>0</v>
      </c>
      <c r="T203" s="65" t="e">
        <f t="shared" si="168"/>
        <v>#VALUE!</v>
      </c>
    </row>
    <row r="204" spans="1:20" ht="59.25" hidden="1" customHeight="1" x14ac:dyDescent="0.25">
      <c r="A204" s="15"/>
      <c r="B204" s="23">
        <v>422321</v>
      </c>
      <c r="C204" s="17" t="s">
        <v>174</v>
      </c>
      <c r="D204" s="84"/>
      <c r="E204" s="68"/>
      <c r="F204" s="19"/>
      <c r="G204" s="19"/>
      <c r="H204" s="19"/>
      <c r="I204" s="14" t="e">
        <f t="shared" ref="I204" si="257">SUM(I205,I210,I220,I234,I244,I254+I263)</f>
        <v>#VALUE!</v>
      </c>
      <c r="J204" s="19"/>
      <c r="K204" s="19"/>
      <c r="L204" s="19"/>
      <c r="M204" s="19"/>
      <c r="N204" s="19"/>
      <c r="O204" s="19"/>
      <c r="P204" s="49"/>
      <c r="Q204" s="65" t="e">
        <f t="shared" si="167"/>
        <v>#VALUE!</v>
      </c>
      <c r="R204" s="49"/>
      <c r="S204" s="49"/>
      <c r="T204" s="65" t="e">
        <f t="shared" si="168"/>
        <v>#VALUE!</v>
      </c>
    </row>
    <row r="205" spans="1:20" ht="25.5" hidden="1" x14ac:dyDescent="0.25">
      <c r="A205" s="15"/>
      <c r="B205" s="23">
        <v>422390</v>
      </c>
      <c r="C205" s="17" t="s">
        <v>175</v>
      </c>
      <c r="D205" s="85">
        <f>SUM(D206:D208)</f>
        <v>0</v>
      </c>
      <c r="E205" s="69">
        <f t="shared" ref="E205:P205" si="258">SUM(E206:E208)</f>
        <v>0</v>
      </c>
      <c r="F205" s="20">
        <f t="shared" si="258"/>
        <v>0</v>
      </c>
      <c r="G205" s="20">
        <f t="shared" si="258"/>
        <v>0</v>
      </c>
      <c r="H205" s="20">
        <f t="shared" si="258"/>
        <v>0</v>
      </c>
      <c r="I205" s="14" t="e">
        <f t="shared" ref="I205" si="259">SUM(I206,I211,I221,I235,I245,I255+I264)</f>
        <v>#VALUE!</v>
      </c>
      <c r="J205" s="20">
        <f t="shared" si="258"/>
        <v>0</v>
      </c>
      <c r="K205" s="20">
        <f t="shared" si="258"/>
        <v>0</v>
      </c>
      <c r="L205" s="20">
        <f t="shared" si="258"/>
        <v>0</v>
      </c>
      <c r="M205" s="20">
        <f t="shared" si="258"/>
        <v>0</v>
      </c>
      <c r="N205" s="20">
        <f t="shared" si="258"/>
        <v>0</v>
      </c>
      <c r="O205" s="20">
        <f t="shared" si="258"/>
        <v>0</v>
      </c>
      <c r="P205" s="50">
        <f t="shared" si="258"/>
        <v>0</v>
      </c>
      <c r="Q205" s="65" t="e">
        <f t="shared" si="167"/>
        <v>#VALUE!</v>
      </c>
      <c r="R205" s="50">
        <f t="shared" ref="R205" si="260">SUM(R206:R208)</f>
        <v>0</v>
      </c>
      <c r="S205" s="50">
        <f t="shared" ref="S205" si="261">SUM(S206:S208)</f>
        <v>0</v>
      </c>
      <c r="T205" s="65" t="e">
        <f t="shared" si="168"/>
        <v>#VALUE!</v>
      </c>
    </row>
    <row r="206" spans="1:20" hidden="1" x14ac:dyDescent="0.25">
      <c r="A206" s="15"/>
      <c r="B206" s="23">
        <v>422391</v>
      </c>
      <c r="C206" s="17" t="s">
        <v>176</v>
      </c>
      <c r="D206" s="84"/>
      <c r="E206" s="68"/>
      <c r="F206" s="19"/>
      <c r="G206" s="19"/>
      <c r="H206" s="19"/>
      <c r="I206" s="14" t="e">
        <f t="shared" ref="I206" si="262">SUM(I207,I212,I222,I236,I246,I256+I265)</f>
        <v>#VALUE!</v>
      </c>
      <c r="J206" s="19"/>
      <c r="K206" s="19"/>
      <c r="L206" s="19"/>
      <c r="M206" s="19"/>
      <c r="N206" s="19"/>
      <c r="O206" s="19"/>
      <c r="P206" s="49"/>
      <c r="Q206" s="65" t="e">
        <f t="shared" si="167"/>
        <v>#VALUE!</v>
      </c>
      <c r="R206" s="49"/>
      <c r="S206" s="49"/>
      <c r="T206" s="65" t="e">
        <f t="shared" si="168"/>
        <v>#VALUE!</v>
      </c>
    </row>
    <row r="207" spans="1:20" ht="102.75" hidden="1" customHeight="1" x14ac:dyDescent="0.25">
      <c r="A207" s="15"/>
      <c r="B207" s="23">
        <v>422394</v>
      </c>
      <c r="C207" s="17" t="s">
        <v>557</v>
      </c>
      <c r="D207" s="84"/>
      <c r="E207" s="68"/>
      <c r="F207" s="19"/>
      <c r="G207" s="19"/>
      <c r="H207" s="19"/>
      <c r="I207" s="14" t="e">
        <f t="shared" ref="I207" si="263">SUM(I208,I213,I223,I237,I247,I257+I266)</f>
        <v>#VALUE!</v>
      </c>
      <c r="J207" s="19"/>
      <c r="K207" s="19"/>
      <c r="L207" s="19"/>
      <c r="M207" s="19"/>
      <c r="N207" s="19"/>
      <c r="O207" s="19"/>
      <c r="P207" s="49"/>
      <c r="Q207" s="65" t="e">
        <f t="shared" si="167"/>
        <v>#VALUE!</v>
      </c>
      <c r="R207" s="49"/>
      <c r="S207" s="49"/>
      <c r="T207" s="65" t="e">
        <f t="shared" si="168"/>
        <v>#VALUE!</v>
      </c>
    </row>
    <row r="208" spans="1:20" ht="57.75" hidden="1" customHeight="1" x14ac:dyDescent="0.25">
      <c r="A208" s="15"/>
      <c r="B208" s="23">
        <v>422399</v>
      </c>
      <c r="C208" s="17" t="s">
        <v>558</v>
      </c>
      <c r="D208" s="84"/>
      <c r="E208" s="68"/>
      <c r="F208" s="19"/>
      <c r="G208" s="19"/>
      <c r="H208" s="19"/>
      <c r="I208" s="14" t="e">
        <f t="shared" ref="I208" si="264">SUM(I209,I214,I224,I238,I248,I258+I267)</f>
        <v>#VALUE!</v>
      </c>
      <c r="J208" s="19"/>
      <c r="K208" s="19"/>
      <c r="L208" s="19"/>
      <c r="M208" s="19"/>
      <c r="N208" s="19"/>
      <c r="O208" s="19"/>
      <c r="P208" s="49"/>
      <c r="Q208" s="65" t="e">
        <f t="shared" si="167"/>
        <v>#VALUE!</v>
      </c>
      <c r="R208" s="49"/>
      <c r="S208" s="49"/>
      <c r="T208" s="65" t="e">
        <f t="shared" si="168"/>
        <v>#VALUE!</v>
      </c>
    </row>
    <row r="209" spans="1:20" hidden="1" x14ac:dyDescent="0.25">
      <c r="A209" s="15"/>
      <c r="B209" s="27">
        <v>422400</v>
      </c>
      <c r="C209" s="13" t="s">
        <v>177</v>
      </c>
      <c r="D209" s="87">
        <f>SUM(D210)</f>
        <v>0</v>
      </c>
      <c r="E209" s="71">
        <f t="shared" ref="E209:P209" si="265">SUM(E210)</f>
        <v>0</v>
      </c>
      <c r="F209" s="25">
        <f t="shared" si="265"/>
        <v>0</v>
      </c>
      <c r="G209" s="25">
        <f t="shared" si="265"/>
        <v>0</v>
      </c>
      <c r="H209" s="25">
        <f t="shared" si="265"/>
        <v>0</v>
      </c>
      <c r="I209" s="14" t="e">
        <f t="shared" ref="I209" si="266">SUM(I210,I215,I225,I239,I249,I259+I268)</f>
        <v>#VALUE!</v>
      </c>
      <c r="J209" s="25">
        <f t="shared" si="265"/>
        <v>0</v>
      </c>
      <c r="K209" s="25">
        <f t="shared" si="265"/>
        <v>0</v>
      </c>
      <c r="L209" s="25">
        <f t="shared" si="265"/>
        <v>0</v>
      </c>
      <c r="M209" s="25">
        <f t="shared" si="265"/>
        <v>0</v>
      </c>
      <c r="N209" s="25">
        <f t="shared" si="265"/>
        <v>0</v>
      </c>
      <c r="O209" s="25">
        <f t="shared" si="265"/>
        <v>0</v>
      </c>
      <c r="P209" s="53">
        <f t="shared" si="265"/>
        <v>0</v>
      </c>
      <c r="Q209" s="65" t="e">
        <f t="shared" si="167"/>
        <v>#VALUE!</v>
      </c>
      <c r="R209" s="53">
        <f t="shared" ref="R209:S209" si="267">SUM(R210)</f>
        <v>0</v>
      </c>
      <c r="S209" s="53">
        <f t="shared" si="267"/>
        <v>0</v>
      </c>
      <c r="T209" s="65" t="e">
        <f t="shared" si="168"/>
        <v>#VALUE!</v>
      </c>
    </row>
    <row r="210" spans="1:20" hidden="1" x14ac:dyDescent="0.25">
      <c r="A210" s="15"/>
      <c r="B210" s="23">
        <v>422410</v>
      </c>
      <c r="C210" s="17" t="s">
        <v>177</v>
      </c>
      <c r="D210" s="85">
        <f>SUM(D211:D212)</f>
        <v>0</v>
      </c>
      <c r="E210" s="69">
        <f t="shared" ref="E210:P210" si="268">SUM(E211:E212)</f>
        <v>0</v>
      </c>
      <c r="F210" s="20">
        <f t="shared" si="268"/>
        <v>0</v>
      </c>
      <c r="G210" s="20">
        <f t="shared" si="268"/>
        <v>0</v>
      </c>
      <c r="H210" s="20">
        <f t="shared" si="268"/>
        <v>0</v>
      </c>
      <c r="I210" s="14" t="e">
        <f t="shared" ref="I210" si="269">SUM(I211,I216,I226,I240,I250,I260+I269)</f>
        <v>#VALUE!</v>
      </c>
      <c r="J210" s="20">
        <f t="shared" si="268"/>
        <v>0</v>
      </c>
      <c r="K210" s="20">
        <f t="shared" si="268"/>
        <v>0</v>
      </c>
      <c r="L210" s="20">
        <f t="shared" si="268"/>
        <v>0</v>
      </c>
      <c r="M210" s="20">
        <f t="shared" si="268"/>
        <v>0</v>
      </c>
      <c r="N210" s="20">
        <f t="shared" si="268"/>
        <v>0</v>
      </c>
      <c r="O210" s="20">
        <f t="shared" si="268"/>
        <v>0</v>
      </c>
      <c r="P210" s="50">
        <f t="shared" si="268"/>
        <v>0</v>
      </c>
      <c r="Q210" s="65" t="e">
        <f t="shared" si="167"/>
        <v>#VALUE!</v>
      </c>
      <c r="R210" s="50">
        <f t="shared" ref="R210" si="270">SUM(R211:R212)</f>
        <v>0</v>
      </c>
      <c r="S210" s="50">
        <f t="shared" ref="S210" si="271">SUM(S211:S212)</f>
        <v>0</v>
      </c>
      <c r="T210" s="65" t="e">
        <f t="shared" si="168"/>
        <v>#VALUE!</v>
      </c>
    </row>
    <row r="211" spans="1:20" hidden="1" x14ac:dyDescent="0.25">
      <c r="A211" s="15"/>
      <c r="B211" s="23">
        <v>422411</v>
      </c>
      <c r="C211" s="17" t="s">
        <v>178</v>
      </c>
      <c r="D211" s="84"/>
      <c r="E211" s="68"/>
      <c r="F211" s="19"/>
      <c r="G211" s="19"/>
      <c r="H211" s="19"/>
      <c r="I211" s="14" t="e">
        <f t="shared" ref="I211" si="272">SUM(I212,I217,I227,I241,I251,I261+I270)</f>
        <v>#VALUE!</v>
      </c>
      <c r="J211" s="19"/>
      <c r="K211" s="19"/>
      <c r="L211" s="19"/>
      <c r="M211" s="19"/>
      <c r="N211" s="19"/>
      <c r="O211" s="19"/>
      <c r="P211" s="49"/>
      <c r="Q211" s="65" t="e">
        <f t="shared" si="167"/>
        <v>#VALUE!</v>
      </c>
      <c r="R211" s="49"/>
      <c r="S211" s="49"/>
      <c r="T211" s="65" t="e">
        <f t="shared" si="168"/>
        <v>#VALUE!</v>
      </c>
    </row>
    <row r="212" spans="1:20" ht="52.5" hidden="1" customHeight="1" x14ac:dyDescent="0.25">
      <c r="A212" s="15"/>
      <c r="B212" s="23">
        <v>422412</v>
      </c>
      <c r="C212" s="17" t="s">
        <v>179</v>
      </c>
      <c r="D212" s="84"/>
      <c r="E212" s="68"/>
      <c r="F212" s="19"/>
      <c r="G212" s="19"/>
      <c r="H212" s="19"/>
      <c r="I212" s="14" t="e">
        <f t="shared" ref="I212" si="273">SUM(I213,I218,I228,I242,I252,I262+I271)</f>
        <v>#VALUE!</v>
      </c>
      <c r="J212" s="19"/>
      <c r="K212" s="19"/>
      <c r="L212" s="19"/>
      <c r="M212" s="19"/>
      <c r="N212" s="19"/>
      <c r="O212" s="19"/>
      <c r="P212" s="49"/>
      <c r="Q212" s="65" t="e">
        <f t="shared" si="167"/>
        <v>#VALUE!</v>
      </c>
      <c r="R212" s="49"/>
      <c r="S212" s="49"/>
      <c r="T212" s="65" t="e">
        <f t="shared" si="168"/>
        <v>#VALUE!</v>
      </c>
    </row>
    <row r="213" spans="1:20" hidden="1" x14ac:dyDescent="0.25">
      <c r="A213" s="11"/>
      <c r="B213" s="27">
        <v>422900</v>
      </c>
      <c r="C213" s="13" t="s">
        <v>180</v>
      </c>
      <c r="D213" s="87">
        <f>SUM(D214)</f>
        <v>0</v>
      </c>
      <c r="E213" s="71">
        <f t="shared" ref="E213:P214" si="274">SUM(E214)</f>
        <v>0</v>
      </c>
      <c r="F213" s="25">
        <f t="shared" si="274"/>
        <v>0</v>
      </c>
      <c r="G213" s="25">
        <f t="shared" si="274"/>
        <v>0</v>
      </c>
      <c r="H213" s="25">
        <f t="shared" si="274"/>
        <v>0</v>
      </c>
      <c r="I213" s="14" t="e">
        <f t="shared" ref="I213" si="275">SUM(I214,I219,I229,I243,I253,I263+I272)</f>
        <v>#VALUE!</v>
      </c>
      <c r="J213" s="25">
        <f t="shared" si="274"/>
        <v>0</v>
      </c>
      <c r="K213" s="25">
        <f t="shared" si="274"/>
        <v>0</v>
      </c>
      <c r="L213" s="25">
        <f t="shared" si="274"/>
        <v>0</v>
      </c>
      <c r="M213" s="25">
        <f t="shared" si="274"/>
        <v>0</v>
      </c>
      <c r="N213" s="25">
        <f t="shared" si="274"/>
        <v>0</v>
      </c>
      <c r="O213" s="25">
        <f t="shared" si="274"/>
        <v>0</v>
      </c>
      <c r="P213" s="53">
        <f t="shared" si="274"/>
        <v>0</v>
      </c>
      <c r="Q213" s="65" t="e">
        <f t="shared" si="167"/>
        <v>#VALUE!</v>
      </c>
      <c r="R213" s="53">
        <f t="shared" ref="R213:S214" si="276">SUM(R214)</f>
        <v>0</v>
      </c>
      <c r="S213" s="53">
        <f t="shared" si="276"/>
        <v>0</v>
      </c>
      <c r="T213" s="65" t="e">
        <f t="shared" si="168"/>
        <v>#VALUE!</v>
      </c>
    </row>
    <row r="214" spans="1:20" hidden="1" x14ac:dyDescent="0.25">
      <c r="A214" s="15"/>
      <c r="B214" s="23">
        <v>422910</v>
      </c>
      <c r="C214" s="17" t="s">
        <v>180</v>
      </c>
      <c r="D214" s="85">
        <f>SUM(D215)</f>
        <v>0</v>
      </c>
      <c r="E214" s="69">
        <f t="shared" si="274"/>
        <v>0</v>
      </c>
      <c r="F214" s="20">
        <f t="shared" si="274"/>
        <v>0</v>
      </c>
      <c r="G214" s="20">
        <f t="shared" si="274"/>
        <v>0</v>
      </c>
      <c r="H214" s="20">
        <f t="shared" si="274"/>
        <v>0</v>
      </c>
      <c r="I214" s="14" t="e">
        <f t="shared" ref="I214" si="277">SUM(I215,I220,I230,I244,I254,I264+I273)</f>
        <v>#VALUE!</v>
      </c>
      <c r="J214" s="20">
        <f t="shared" si="274"/>
        <v>0</v>
      </c>
      <c r="K214" s="20">
        <f t="shared" si="274"/>
        <v>0</v>
      </c>
      <c r="L214" s="20">
        <f t="shared" si="274"/>
        <v>0</v>
      </c>
      <c r="M214" s="20">
        <f t="shared" si="274"/>
        <v>0</v>
      </c>
      <c r="N214" s="20">
        <f t="shared" si="274"/>
        <v>0</v>
      </c>
      <c r="O214" s="20">
        <f t="shared" si="274"/>
        <v>0</v>
      </c>
      <c r="P214" s="50">
        <f t="shared" si="274"/>
        <v>0</v>
      </c>
      <c r="Q214" s="65" t="e">
        <f t="shared" si="167"/>
        <v>#VALUE!</v>
      </c>
      <c r="R214" s="50">
        <f t="shared" si="276"/>
        <v>0</v>
      </c>
      <c r="S214" s="50">
        <f t="shared" si="276"/>
        <v>0</v>
      </c>
      <c r="T214" s="65" t="e">
        <f t="shared" si="168"/>
        <v>#VALUE!</v>
      </c>
    </row>
    <row r="215" spans="1:20" ht="43.5" hidden="1" customHeight="1" x14ac:dyDescent="0.25">
      <c r="A215" s="15"/>
      <c r="B215" s="23">
        <v>422911</v>
      </c>
      <c r="C215" s="17" t="s">
        <v>559</v>
      </c>
      <c r="D215" s="85"/>
      <c r="E215" s="69"/>
      <c r="F215" s="20"/>
      <c r="G215" s="20"/>
      <c r="H215" s="20"/>
      <c r="I215" s="14" t="e">
        <f t="shared" ref="I215" si="278">SUM(I216,I221,I231,I245,I255,I265+I274)</f>
        <v>#VALUE!</v>
      </c>
      <c r="J215" s="20"/>
      <c r="K215" s="20"/>
      <c r="L215" s="20"/>
      <c r="M215" s="20"/>
      <c r="N215" s="20"/>
      <c r="O215" s="20"/>
      <c r="P215" s="50"/>
      <c r="Q215" s="65" t="e">
        <f t="shared" si="167"/>
        <v>#VALUE!</v>
      </c>
      <c r="R215" s="50"/>
      <c r="S215" s="50"/>
      <c r="T215" s="65" t="e">
        <f t="shared" si="168"/>
        <v>#VALUE!</v>
      </c>
    </row>
    <row r="216" spans="1:20" x14ac:dyDescent="0.25">
      <c r="A216" s="11">
        <v>25</v>
      </c>
      <c r="B216" s="27">
        <v>423000</v>
      </c>
      <c r="C216" s="21" t="s">
        <v>181</v>
      </c>
      <c r="D216" s="82">
        <f t="shared" ref="D216:P216" si="279">SUM(D217,D224,D232,D242,D257,D275,D281,D285)</f>
        <v>0</v>
      </c>
      <c r="E216" s="66">
        <f t="shared" si="279"/>
        <v>200000</v>
      </c>
      <c r="F216" s="14">
        <f t="shared" si="279"/>
        <v>0</v>
      </c>
      <c r="G216" s="14">
        <f t="shared" si="279"/>
        <v>0</v>
      </c>
      <c r="H216" s="14">
        <f t="shared" si="279"/>
        <v>0</v>
      </c>
      <c r="I216" s="14">
        <f>I242</f>
        <v>0</v>
      </c>
      <c r="J216" s="14">
        <f t="shared" si="279"/>
        <v>0</v>
      </c>
      <c r="K216" s="14">
        <f t="shared" si="279"/>
        <v>0</v>
      </c>
      <c r="L216" s="14">
        <f t="shared" si="279"/>
        <v>0</v>
      </c>
      <c r="M216" s="14">
        <f t="shared" si="279"/>
        <v>0</v>
      </c>
      <c r="N216" s="14">
        <f t="shared" si="279"/>
        <v>0</v>
      </c>
      <c r="O216" s="14">
        <f t="shared" si="279"/>
        <v>0</v>
      </c>
      <c r="P216" s="47">
        <f t="shared" si="279"/>
        <v>0</v>
      </c>
      <c r="Q216" s="65">
        <f t="shared" si="167"/>
        <v>200000</v>
      </c>
      <c r="R216" s="47">
        <f>SUM(R217,R224,R232,R242,R257,R275,R281,R285)</f>
        <v>100000</v>
      </c>
      <c r="S216" s="47">
        <f>SUM(S217,S224,S232,S242,S257,S275,S281,S285)</f>
        <v>100000</v>
      </c>
      <c r="T216" s="65">
        <f t="shared" si="168"/>
        <v>400000</v>
      </c>
    </row>
    <row r="217" spans="1:20" hidden="1" x14ac:dyDescent="0.25">
      <c r="A217" s="11"/>
      <c r="B217" s="27">
        <v>423100</v>
      </c>
      <c r="C217" s="13" t="s">
        <v>182</v>
      </c>
      <c r="D217" s="82">
        <f>SUM(D218+D220+D222)</f>
        <v>0</v>
      </c>
      <c r="E217" s="66">
        <f t="shared" ref="E217:P217" si="280">SUM(E218+E220+E222)</f>
        <v>0</v>
      </c>
      <c r="F217" s="14">
        <f t="shared" si="280"/>
        <v>0</v>
      </c>
      <c r="G217" s="14">
        <f t="shared" si="280"/>
        <v>0</v>
      </c>
      <c r="H217" s="14">
        <f t="shared" si="280"/>
        <v>0</v>
      </c>
      <c r="I217" s="14" t="e">
        <f t="shared" ref="I217" si="281">SUM(I218,I223,I233,I247,I257,I267+I276)</f>
        <v>#VALUE!</v>
      </c>
      <c r="J217" s="14">
        <f t="shared" si="280"/>
        <v>0</v>
      </c>
      <c r="K217" s="14">
        <f t="shared" si="280"/>
        <v>0</v>
      </c>
      <c r="L217" s="14">
        <f t="shared" si="280"/>
        <v>0</v>
      </c>
      <c r="M217" s="14">
        <f t="shared" si="280"/>
        <v>0</v>
      </c>
      <c r="N217" s="14">
        <f t="shared" si="280"/>
        <v>0</v>
      </c>
      <c r="O217" s="14">
        <f t="shared" si="280"/>
        <v>0</v>
      </c>
      <c r="P217" s="47">
        <f t="shared" si="280"/>
        <v>0</v>
      </c>
      <c r="Q217" s="65" t="e">
        <f t="shared" si="167"/>
        <v>#VALUE!</v>
      </c>
      <c r="R217" s="47">
        <f t="shared" ref="R217" si="282">SUM(R218+R220+R222)</f>
        <v>0</v>
      </c>
      <c r="S217" s="47">
        <f t="shared" ref="S217" si="283">SUM(S218+S220+S222)</f>
        <v>0</v>
      </c>
      <c r="T217" s="65" t="e">
        <f t="shared" si="168"/>
        <v>#VALUE!</v>
      </c>
    </row>
    <row r="218" spans="1:20" hidden="1" x14ac:dyDescent="0.25">
      <c r="A218" s="15"/>
      <c r="B218" s="23">
        <v>423110</v>
      </c>
      <c r="C218" s="17" t="s">
        <v>183</v>
      </c>
      <c r="D218" s="83">
        <f>SUM(D219)</f>
        <v>0</v>
      </c>
      <c r="E218" s="67">
        <f t="shared" ref="E218:P218" si="284">SUM(E219)</f>
        <v>0</v>
      </c>
      <c r="F218" s="18">
        <f t="shared" si="284"/>
        <v>0</v>
      </c>
      <c r="G218" s="18">
        <f t="shared" si="284"/>
        <v>0</v>
      </c>
      <c r="H218" s="18">
        <f t="shared" si="284"/>
        <v>0</v>
      </c>
      <c r="I218" s="14" t="e">
        <f t="shared" ref="I218" si="285">SUM(I219,I224,I234,I248,I258,I268+I277)</f>
        <v>#VALUE!</v>
      </c>
      <c r="J218" s="18">
        <f t="shared" si="284"/>
        <v>0</v>
      </c>
      <c r="K218" s="18">
        <f t="shared" si="284"/>
        <v>0</v>
      </c>
      <c r="L218" s="18">
        <f t="shared" si="284"/>
        <v>0</v>
      </c>
      <c r="M218" s="18">
        <f t="shared" si="284"/>
        <v>0</v>
      </c>
      <c r="N218" s="18">
        <f t="shared" si="284"/>
        <v>0</v>
      </c>
      <c r="O218" s="18">
        <f t="shared" si="284"/>
        <v>0</v>
      </c>
      <c r="P218" s="48">
        <f t="shared" si="284"/>
        <v>0</v>
      </c>
      <c r="Q218" s="65" t="e">
        <f t="shared" si="167"/>
        <v>#VALUE!</v>
      </c>
      <c r="R218" s="48">
        <f t="shared" ref="R218:S218" si="286">SUM(R219)</f>
        <v>0</v>
      </c>
      <c r="S218" s="48">
        <f t="shared" si="286"/>
        <v>0</v>
      </c>
      <c r="T218" s="65" t="e">
        <f t="shared" si="168"/>
        <v>#VALUE!</v>
      </c>
    </row>
    <row r="219" spans="1:20" ht="25.5" hidden="1" x14ac:dyDescent="0.25">
      <c r="A219" s="15"/>
      <c r="B219" s="23">
        <v>423111</v>
      </c>
      <c r="C219" s="17" t="s">
        <v>668</v>
      </c>
      <c r="D219" s="84"/>
      <c r="E219" s="68"/>
      <c r="F219" s="19"/>
      <c r="G219" s="19"/>
      <c r="H219" s="19"/>
      <c r="I219" s="14" t="e">
        <f t="shared" ref="I219" si="287">SUM(I220,I225,I235,I249,I259,I269+I278)</f>
        <v>#VALUE!</v>
      </c>
      <c r="J219" s="19"/>
      <c r="K219" s="19"/>
      <c r="L219" s="19"/>
      <c r="M219" s="19"/>
      <c r="N219" s="19"/>
      <c r="O219" s="19"/>
      <c r="P219" s="49"/>
      <c r="Q219" s="65" t="e">
        <f t="shared" si="167"/>
        <v>#VALUE!</v>
      </c>
      <c r="R219" s="49"/>
      <c r="S219" s="49"/>
      <c r="T219" s="65" t="e">
        <f t="shared" si="168"/>
        <v>#VALUE!</v>
      </c>
    </row>
    <row r="220" spans="1:20" hidden="1" x14ac:dyDescent="0.25">
      <c r="A220" s="15"/>
      <c r="B220" s="23">
        <v>423130</v>
      </c>
      <c r="C220" s="17" t="s">
        <v>184</v>
      </c>
      <c r="D220" s="85">
        <f>SUM(D221)</f>
        <v>0</v>
      </c>
      <c r="E220" s="69">
        <f t="shared" ref="E220:P220" si="288">SUM(E221)</f>
        <v>0</v>
      </c>
      <c r="F220" s="20">
        <f t="shared" si="288"/>
        <v>0</v>
      </c>
      <c r="G220" s="20">
        <f t="shared" si="288"/>
        <v>0</v>
      </c>
      <c r="H220" s="20">
        <f t="shared" si="288"/>
        <v>0</v>
      </c>
      <c r="I220" s="14" t="e">
        <f t="shared" ref="I220" si="289">SUM(I221,I226,I236,I250,I260,I270+I279)</f>
        <v>#VALUE!</v>
      </c>
      <c r="J220" s="20">
        <f t="shared" si="288"/>
        <v>0</v>
      </c>
      <c r="K220" s="20">
        <f t="shared" si="288"/>
        <v>0</v>
      </c>
      <c r="L220" s="20">
        <f t="shared" si="288"/>
        <v>0</v>
      </c>
      <c r="M220" s="20">
        <f t="shared" si="288"/>
        <v>0</v>
      </c>
      <c r="N220" s="20">
        <f t="shared" si="288"/>
        <v>0</v>
      </c>
      <c r="O220" s="20">
        <f t="shared" si="288"/>
        <v>0</v>
      </c>
      <c r="P220" s="50">
        <f t="shared" si="288"/>
        <v>0</v>
      </c>
      <c r="Q220" s="65" t="e">
        <f t="shared" si="167"/>
        <v>#VALUE!</v>
      </c>
      <c r="R220" s="50">
        <f t="shared" ref="R220:S220" si="290">SUM(R221)</f>
        <v>0</v>
      </c>
      <c r="S220" s="50">
        <f t="shared" si="290"/>
        <v>0</v>
      </c>
      <c r="T220" s="65" t="e">
        <f t="shared" si="168"/>
        <v>#VALUE!</v>
      </c>
    </row>
    <row r="221" spans="1:20" ht="25.5" hidden="1" x14ac:dyDescent="0.25">
      <c r="A221" s="15"/>
      <c r="B221" s="23">
        <v>423131</v>
      </c>
      <c r="C221" s="17" t="s">
        <v>185</v>
      </c>
      <c r="D221" s="84"/>
      <c r="E221" s="68"/>
      <c r="F221" s="19"/>
      <c r="G221" s="19"/>
      <c r="H221" s="19"/>
      <c r="I221" s="14" t="e">
        <f t="shared" ref="I221" si="291">SUM(I222,I227,I237,I251,I261,I271+I280)</f>
        <v>#VALUE!</v>
      </c>
      <c r="J221" s="19"/>
      <c r="K221" s="19"/>
      <c r="L221" s="19"/>
      <c r="M221" s="19"/>
      <c r="N221" s="19"/>
      <c r="O221" s="19"/>
      <c r="P221" s="49"/>
      <c r="Q221" s="65" t="e">
        <f t="shared" si="167"/>
        <v>#VALUE!</v>
      </c>
      <c r="R221" s="49"/>
      <c r="S221" s="49"/>
      <c r="T221" s="65" t="e">
        <f t="shared" si="168"/>
        <v>#VALUE!</v>
      </c>
    </row>
    <row r="222" spans="1:20" hidden="1" x14ac:dyDescent="0.25">
      <c r="A222" s="15"/>
      <c r="B222" s="23">
        <v>423190</v>
      </c>
      <c r="C222" s="17" t="s">
        <v>186</v>
      </c>
      <c r="D222" s="85">
        <f>SUM(D223)</f>
        <v>0</v>
      </c>
      <c r="E222" s="69">
        <f t="shared" ref="E222:P222" si="292">SUM(E223)</f>
        <v>0</v>
      </c>
      <c r="F222" s="20">
        <f t="shared" si="292"/>
        <v>0</v>
      </c>
      <c r="G222" s="20">
        <f t="shared" si="292"/>
        <v>0</v>
      </c>
      <c r="H222" s="20">
        <f t="shared" si="292"/>
        <v>0</v>
      </c>
      <c r="I222" s="14" t="e">
        <f t="shared" ref="I222" si="293">SUM(I223,I228,I238,I252,I262,I272+I281)</f>
        <v>#VALUE!</v>
      </c>
      <c r="J222" s="20">
        <f t="shared" si="292"/>
        <v>0</v>
      </c>
      <c r="K222" s="20">
        <f t="shared" si="292"/>
        <v>0</v>
      </c>
      <c r="L222" s="20">
        <f t="shared" si="292"/>
        <v>0</v>
      </c>
      <c r="M222" s="20">
        <f t="shared" si="292"/>
        <v>0</v>
      </c>
      <c r="N222" s="20">
        <f t="shared" si="292"/>
        <v>0</v>
      </c>
      <c r="O222" s="20">
        <f t="shared" si="292"/>
        <v>0</v>
      </c>
      <c r="P222" s="50">
        <f t="shared" si="292"/>
        <v>0</v>
      </c>
      <c r="Q222" s="65" t="e">
        <f t="shared" si="167"/>
        <v>#VALUE!</v>
      </c>
      <c r="R222" s="50">
        <f t="shared" ref="R222:S222" si="294">SUM(R223)</f>
        <v>0</v>
      </c>
      <c r="S222" s="50">
        <f t="shared" si="294"/>
        <v>0</v>
      </c>
      <c r="T222" s="65" t="e">
        <f t="shared" si="168"/>
        <v>#VALUE!</v>
      </c>
    </row>
    <row r="223" spans="1:20" ht="75" hidden="1" customHeight="1" x14ac:dyDescent="0.25">
      <c r="A223" s="15"/>
      <c r="B223" s="23">
        <v>423191</v>
      </c>
      <c r="C223" s="17" t="s">
        <v>560</v>
      </c>
      <c r="D223" s="84"/>
      <c r="E223" s="68"/>
      <c r="F223" s="19"/>
      <c r="G223" s="19"/>
      <c r="H223" s="19"/>
      <c r="I223" s="14" t="e">
        <f t="shared" ref="I223" si="295">SUM(I224,I229,I239,I253,I263,I273+I282)</f>
        <v>#VALUE!</v>
      </c>
      <c r="J223" s="19"/>
      <c r="K223" s="19"/>
      <c r="L223" s="19"/>
      <c r="M223" s="19"/>
      <c r="N223" s="19"/>
      <c r="O223" s="19"/>
      <c r="P223" s="49"/>
      <c r="Q223" s="65" t="e">
        <f t="shared" si="167"/>
        <v>#VALUE!</v>
      </c>
      <c r="R223" s="49"/>
      <c r="S223" s="49"/>
      <c r="T223" s="65" t="e">
        <f t="shared" si="168"/>
        <v>#VALUE!</v>
      </c>
    </row>
    <row r="224" spans="1:20" hidden="1" x14ac:dyDescent="0.25">
      <c r="A224" s="11"/>
      <c r="B224" s="27">
        <v>423200</v>
      </c>
      <c r="C224" s="13" t="s">
        <v>187</v>
      </c>
      <c r="D224" s="82">
        <f>SUM(D225,D228,D230)</f>
        <v>0</v>
      </c>
      <c r="E224" s="66">
        <f t="shared" ref="E224:P224" si="296">SUM(E225,E228,E230)</f>
        <v>0</v>
      </c>
      <c r="F224" s="14">
        <f t="shared" si="296"/>
        <v>0</v>
      </c>
      <c r="G224" s="14">
        <f t="shared" si="296"/>
        <v>0</v>
      </c>
      <c r="H224" s="14">
        <f t="shared" si="296"/>
        <v>0</v>
      </c>
      <c r="I224" s="14" t="e">
        <f t="shared" ref="I224" si="297">SUM(I225,I230,I240,I254,I264,I274+I283)</f>
        <v>#VALUE!</v>
      </c>
      <c r="J224" s="14">
        <f t="shared" si="296"/>
        <v>0</v>
      </c>
      <c r="K224" s="14">
        <f t="shared" si="296"/>
        <v>0</v>
      </c>
      <c r="L224" s="14">
        <f t="shared" si="296"/>
        <v>0</v>
      </c>
      <c r="M224" s="14">
        <f t="shared" si="296"/>
        <v>0</v>
      </c>
      <c r="N224" s="14">
        <f t="shared" si="296"/>
        <v>0</v>
      </c>
      <c r="O224" s="14">
        <f t="shared" si="296"/>
        <v>0</v>
      </c>
      <c r="P224" s="47">
        <f t="shared" si="296"/>
        <v>0</v>
      </c>
      <c r="Q224" s="65" t="e">
        <f t="shared" si="167"/>
        <v>#VALUE!</v>
      </c>
      <c r="R224" s="47">
        <f t="shared" ref="R224" si="298">SUM(R225,R228,R230)</f>
        <v>0</v>
      </c>
      <c r="S224" s="47">
        <f t="shared" ref="S224" si="299">SUM(S225,S228,S230)</f>
        <v>0</v>
      </c>
      <c r="T224" s="65" t="e">
        <f t="shared" si="168"/>
        <v>#VALUE!</v>
      </c>
    </row>
    <row r="225" spans="1:20" hidden="1" x14ac:dyDescent="0.25">
      <c r="A225" s="15"/>
      <c r="B225" s="23">
        <v>423210</v>
      </c>
      <c r="C225" s="17" t="s">
        <v>188</v>
      </c>
      <c r="D225" s="83">
        <f>D226+D227</f>
        <v>0</v>
      </c>
      <c r="E225" s="67">
        <f>SUM(E226:E227)</f>
        <v>0</v>
      </c>
      <c r="F225" s="67">
        <f t="shared" ref="F225:P225" si="300">SUM(F226:F227)</f>
        <v>0</v>
      </c>
      <c r="G225" s="67">
        <f t="shared" si="300"/>
        <v>0</v>
      </c>
      <c r="H225" s="67">
        <f t="shared" si="300"/>
        <v>0</v>
      </c>
      <c r="I225" s="14" t="e">
        <f t="shared" ref="I225" si="301">SUM(I226,I231,I241,I255,I265,I275+I284)</f>
        <v>#VALUE!</v>
      </c>
      <c r="J225" s="67">
        <f t="shared" si="300"/>
        <v>0</v>
      </c>
      <c r="K225" s="67">
        <f t="shared" si="300"/>
        <v>0</v>
      </c>
      <c r="L225" s="67">
        <f t="shared" si="300"/>
        <v>0</v>
      </c>
      <c r="M225" s="67">
        <f t="shared" si="300"/>
        <v>0</v>
      </c>
      <c r="N225" s="67">
        <f t="shared" si="300"/>
        <v>0</v>
      </c>
      <c r="O225" s="67">
        <f t="shared" si="300"/>
        <v>0</v>
      </c>
      <c r="P225" s="67">
        <f t="shared" si="300"/>
        <v>0</v>
      </c>
      <c r="Q225" s="65" t="e">
        <f t="shared" ref="Q225:Q295" si="302">SUM(E225:P225)</f>
        <v>#VALUE!</v>
      </c>
      <c r="R225" s="67">
        <f t="shared" ref="R225" si="303">SUM(R226:R227)</f>
        <v>0</v>
      </c>
      <c r="S225" s="67">
        <f t="shared" ref="S225" si="304">SUM(S226:S227)</f>
        <v>0</v>
      </c>
      <c r="T225" s="65" t="e">
        <f>SUM(Q225:S225)</f>
        <v>#VALUE!</v>
      </c>
    </row>
    <row r="226" spans="1:20" ht="25.5" hidden="1" x14ac:dyDescent="0.25">
      <c r="A226" s="15"/>
      <c r="B226" s="23">
        <v>423211</v>
      </c>
      <c r="C226" s="17" t="s">
        <v>562</v>
      </c>
      <c r="D226" s="175"/>
      <c r="E226" s="176"/>
      <c r="F226" s="177"/>
      <c r="G226" s="177"/>
      <c r="H226" s="177"/>
      <c r="I226" s="14" t="e">
        <f t="shared" ref="I226" si="305">SUM(I227,I232,I242,I256,I266,I276+I285)</f>
        <v>#VALUE!</v>
      </c>
      <c r="J226" s="177"/>
      <c r="K226" s="177"/>
      <c r="L226" s="177"/>
      <c r="M226" s="177"/>
      <c r="N226" s="177"/>
      <c r="O226" s="177"/>
      <c r="P226" s="178"/>
      <c r="Q226" s="65" t="e">
        <f>SUM(E226:P226)</f>
        <v>#VALUE!</v>
      </c>
      <c r="R226" s="178"/>
      <c r="S226" s="178"/>
      <c r="T226" s="65" t="e">
        <f t="shared" ref="T226:T295" si="306">SUM(Q226:S226)</f>
        <v>#VALUE!</v>
      </c>
    </row>
    <row r="227" spans="1:20" hidden="1" x14ac:dyDescent="0.25">
      <c r="A227" s="15"/>
      <c r="B227" s="23">
        <v>423212</v>
      </c>
      <c r="C227" s="17" t="s">
        <v>497</v>
      </c>
      <c r="D227" s="84"/>
      <c r="E227" s="68"/>
      <c r="F227" s="19"/>
      <c r="G227" s="19"/>
      <c r="H227" s="19"/>
      <c r="I227" s="14" t="e">
        <f t="shared" ref="I227" si="307">SUM(I228,I233,I243,I257,I267,I277+I286)</f>
        <v>#VALUE!</v>
      </c>
      <c r="J227" s="19"/>
      <c r="K227" s="19"/>
      <c r="L227" s="19"/>
      <c r="M227" s="19"/>
      <c r="N227" s="19"/>
      <c r="O227" s="19"/>
      <c r="P227" s="49"/>
      <c r="Q227" s="65" t="e">
        <f t="shared" si="302"/>
        <v>#VALUE!</v>
      </c>
      <c r="R227" s="49"/>
      <c r="S227" s="49"/>
      <c r="T227" s="65" t="e">
        <f t="shared" si="306"/>
        <v>#VALUE!</v>
      </c>
    </row>
    <row r="228" spans="1:20" hidden="1" x14ac:dyDescent="0.25">
      <c r="A228" s="15"/>
      <c r="B228" s="23">
        <v>423220</v>
      </c>
      <c r="C228" s="17" t="s">
        <v>189</v>
      </c>
      <c r="D228" s="83">
        <f>SUM(D229)</f>
        <v>0</v>
      </c>
      <c r="E228" s="67">
        <f t="shared" ref="E228:P228" si="308">SUM(E229)</f>
        <v>0</v>
      </c>
      <c r="F228" s="18">
        <f t="shared" si="308"/>
        <v>0</v>
      </c>
      <c r="G228" s="18">
        <f t="shared" si="308"/>
        <v>0</v>
      </c>
      <c r="H228" s="18">
        <f t="shared" si="308"/>
        <v>0</v>
      </c>
      <c r="I228" s="14" t="e">
        <f t="shared" ref="I228" si="309">SUM(I229,I234,I244,I258,I268,I278+I287)</f>
        <v>#VALUE!</v>
      </c>
      <c r="J228" s="18">
        <f t="shared" si="308"/>
        <v>0</v>
      </c>
      <c r="K228" s="18">
        <f t="shared" si="308"/>
        <v>0</v>
      </c>
      <c r="L228" s="18">
        <f t="shared" si="308"/>
        <v>0</v>
      </c>
      <c r="M228" s="18">
        <f t="shared" si="308"/>
        <v>0</v>
      </c>
      <c r="N228" s="18">
        <f t="shared" si="308"/>
        <v>0</v>
      </c>
      <c r="O228" s="18">
        <f t="shared" si="308"/>
        <v>0</v>
      </c>
      <c r="P228" s="48">
        <f t="shared" si="308"/>
        <v>0</v>
      </c>
      <c r="Q228" s="65" t="e">
        <f t="shared" si="302"/>
        <v>#VALUE!</v>
      </c>
      <c r="R228" s="48">
        <f t="shared" ref="R228:S228" si="310">SUM(R229)</f>
        <v>0</v>
      </c>
      <c r="S228" s="48">
        <f t="shared" si="310"/>
        <v>0</v>
      </c>
      <c r="T228" s="65" t="e">
        <f t="shared" si="306"/>
        <v>#VALUE!</v>
      </c>
    </row>
    <row r="229" spans="1:20" ht="16.5" hidden="1" customHeight="1" x14ac:dyDescent="0.25">
      <c r="A229" s="15"/>
      <c r="B229" s="23">
        <v>423221</v>
      </c>
      <c r="C229" s="17" t="s">
        <v>561</v>
      </c>
      <c r="D229" s="84"/>
      <c r="E229" s="68"/>
      <c r="F229" s="19"/>
      <c r="G229" s="19"/>
      <c r="H229" s="19"/>
      <c r="I229" s="14" t="e">
        <f t="shared" ref="I229" si="311">SUM(I230,I235,I245,I259,I269,I279+I288)</f>
        <v>#VALUE!</v>
      </c>
      <c r="J229" s="19"/>
      <c r="K229" s="19"/>
      <c r="L229" s="19"/>
      <c r="M229" s="19"/>
      <c r="N229" s="19"/>
      <c r="O229" s="19"/>
      <c r="P229" s="49"/>
      <c r="Q229" s="65" t="e">
        <f t="shared" si="302"/>
        <v>#VALUE!</v>
      </c>
      <c r="R229" s="49"/>
      <c r="S229" s="49"/>
      <c r="T229" s="65" t="e">
        <f t="shared" si="306"/>
        <v>#VALUE!</v>
      </c>
    </row>
    <row r="230" spans="1:20" hidden="1" x14ac:dyDescent="0.25">
      <c r="A230" s="15"/>
      <c r="B230" s="23">
        <v>423290</v>
      </c>
      <c r="C230" s="17" t="s">
        <v>190</v>
      </c>
      <c r="D230" s="85">
        <f>SUM(D231)</f>
        <v>0</v>
      </c>
      <c r="E230" s="69">
        <f t="shared" ref="E230:P230" si="312">SUM(E231)</f>
        <v>0</v>
      </c>
      <c r="F230" s="20">
        <f t="shared" si="312"/>
        <v>0</v>
      </c>
      <c r="G230" s="20">
        <f t="shared" si="312"/>
        <v>0</v>
      </c>
      <c r="H230" s="20">
        <f t="shared" si="312"/>
        <v>0</v>
      </c>
      <c r="I230" s="14" t="e">
        <f t="shared" ref="I230" si="313">SUM(I231,I236,I246,I260,I270,I280+I289)</f>
        <v>#VALUE!</v>
      </c>
      <c r="J230" s="20">
        <f t="shared" si="312"/>
        <v>0</v>
      </c>
      <c r="K230" s="20">
        <f t="shared" si="312"/>
        <v>0</v>
      </c>
      <c r="L230" s="20">
        <f t="shared" si="312"/>
        <v>0</v>
      </c>
      <c r="M230" s="20">
        <f t="shared" si="312"/>
        <v>0</v>
      </c>
      <c r="N230" s="20">
        <f t="shared" si="312"/>
        <v>0</v>
      </c>
      <c r="O230" s="20">
        <f t="shared" si="312"/>
        <v>0</v>
      </c>
      <c r="P230" s="50">
        <f t="shared" si="312"/>
        <v>0</v>
      </c>
      <c r="Q230" s="65" t="e">
        <f t="shared" si="302"/>
        <v>#VALUE!</v>
      </c>
      <c r="R230" s="50">
        <f t="shared" ref="R230:S230" si="314">SUM(R231)</f>
        <v>0</v>
      </c>
      <c r="S230" s="50">
        <f t="shared" si="314"/>
        <v>0</v>
      </c>
      <c r="T230" s="65" t="e">
        <f t="shared" si="306"/>
        <v>#VALUE!</v>
      </c>
    </row>
    <row r="231" spans="1:20" hidden="1" x14ac:dyDescent="0.25">
      <c r="A231" s="15"/>
      <c r="B231" s="23">
        <v>423291</v>
      </c>
      <c r="C231" s="17" t="s">
        <v>191</v>
      </c>
      <c r="D231" s="84"/>
      <c r="E231" s="68"/>
      <c r="F231" s="19"/>
      <c r="G231" s="19"/>
      <c r="H231" s="19"/>
      <c r="I231" s="14" t="e">
        <f t="shared" ref="I231" si="315">SUM(I232,I237,I247,I261,I271,I281+I290)</f>
        <v>#VALUE!</v>
      </c>
      <c r="J231" s="19"/>
      <c r="K231" s="19"/>
      <c r="L231" s="19"/>
      <c r="M231" s="19"/>
      <c r="N231" s="19"/>
      <c r="O231" s="19"/>
      <c r="P231" s="49"/>
      <c r="Q231" s="65" t="e">
        <f t="shared" si="302"/>
        <v>#VALUE!</v>
      </c>
      <c r="R231" s="49"/>
      <c r="S231" s="49"/>
      <c r="T231" s="65" t="e">
        <f t="shared" si="306"/>
        <v>#VALUE!</v>
      </c>
    </row>
    <row r="232" spans="1:20" ht="25.5" hidden="1" x14ac:dyDescent="0.25">
      <c r="A232" s="11"/>
      <c r="B232" s="27">
        <v>423300</v>
      </c>
      <c r="C232" s="13" t="s">
        <v>192</v>
      </c>
      <c r="D232" s="82">
        <f>SUM(D233,D235,D239)</f>
        <v>0</v>
      </c>
      <c r="E232" s="66">
        <f t="shared" ref="E232:P232" si="316">SUM(E233,E235,E239)</f>
        <v>0</v>
      </c>
      <c r="F232" s="14">
        <f t="shared" si="316"/>
        <v>0</v>
      </c>
      <c r="G232" s="14">
        <f t="shared" si="316"/>
        <v>0</v>
      </c>
      <c r="H232" s="14">
        <f t="shared" si="316"/>
        <v>0</v>
      </c>
      <c r="I232" s="14" t="e">
        <f t="shared" ref="I232" si="317">SUM(I233,I238,I248,I262,I272,I282+I291)</f>
        <v>#VALUE!</v>
      </c>
      <c r="J232" s="14">
        <f t="shared" si="316"/>
        <v>0</v>
      </c>
      <c r="K232" s="14">
        <f t="shared" si="316"/>
        <v>0</v>
      </c>
      <c r="L232" s="14">
        <f t="shared" si="316"/>
        <v>0</v>
      </c>
      <c r="M232" s="14">
        <f t="shared" si="316"/>
        <v>0</v>
      </c>
      <c r="N232" s="14">
        <f t="shared" si="316"/>
        <v>0</v>
      </c>
      <c r="O232" s="14">
        <f t="shared" si="316"/>
        <v>0</v>
      </c>
      <c r="P232" s="47">
        <f t="shared" si="316"/>
        <v>0</v>
      </c>
      <c r="Q232" s="65" t="e">
        <f t="shared" si="302"/>
        <v>#VALUE!</v>
      </c>
      <c r="R232" s="47">
        <f t="shared" ref="R232" si="318">SUM(R233,R235,R239)</f>
        <v>0</v>
      </c>
      <c r="S232" s="47">
        <f t="shared" ref="S232" si="319">SUM(S233,S235,S239)</f>
        <v>0</v>
      </c>
      <c r="T232" s="65" t="e">
        <f t="shared" si="306"/>
        <v>#VALUE!</v>
      </c>
    </row>
    <row r="233" spans="1:20" ht="29.25" hidden="1" customHeight="1" x14ac:dyDescent="0.25">
      <c r="A233" s="15"/>
      <c r="B233" s="23">
        <v>423310</v>
      </c>
      <c r="C233" s="17" t="s">
        <v>192</v>
      </c>
      <c r="D233" s="83">
        <f>SUM(D234)</f>
        <v>0</v>
      </c>
      <c r="E233" s="67">
        <f t="shared" ref="E233:P233" si="320">SUM(E234)</f>
        <v>0</v>
      </c>
      <c r="F233" s="18">
        <f t="shared" si="320"/>
        <v>0</v>
      </c>
      <c r="G233" s="18">
        <f t="shared" si="320"/>
        <v>0</v>
      </c>
      <c r="H233" s="18">
        <f t="shared" si="320"/>
        <v>0</v>
      </c>
      <c r="I233" s="14" t="e">
        <f t="shared" ref="I233" si="321">SUM(I234,I239,I249,I263,I273,I283+I292)</f>
        <v>#VALUE!</v>
      </c>
      <c r="J233" s="18">
        <f t="shared" si="320"/>
        <v>0</v>
      </c>
      <c r="K233" s="18">
        <f t="shared" si="320"/>
        <v>0</v>
      </c>
      <c r="L233" s="18">
        <f t="shared" si="320"/>
        <v>0</v>
      </c>
      <c r="M233" s="18">
        <f t="shared" si="320"/>
        <v>0</v>
      </c>
      <c r="N233" s="18">
        <f t="shared" si="320"/>
        <v>0</v>
      </c>
      <c r="O233" s="18">
        <f t="shared" si="320"/>
        <v>0</v>
      </c>
      <c r="P233" s="48">
        <f t="shared" si="320"/>
        <v>0</v>
      </c>
      <c r="Q233" s="65" t="e">
        <f t="shared" si="302"/>
        <v>#VALUE!</v>
      </c>
      <c r="R233" s="48">
        <f t="shared" ref="R233:S233" si="322">SUM(R234)</f>
        <v>0</v>
      </c>
      <c r="S233" s="48">
        <f t="shared" si="322"/>
        <v>0</v>
      </c>
      <c r="T233" s="65" t="e">
        <f t="shared" si="306"/>
        <v>#VALUE!</v>
      </c>
    </row>
    <row r="234" spans="1:20" ht="67.5" hidden="1" customHeight="1" x14ac:dyDescent="0.25">
      <c r="A234" s="15"/>
      <c r="B234" s="23">
        <v>423311</v>
      </c>
      <c r="C234" s="17" t="s">
        <v>563</v>
      </c>
      <c r="D234" s="84"/>
      <c r="E234" s="68"/>
      <c r="F234" s="19"/>
      <c r="G234" s="19"/>
      <c r="H234" s="19"/>
      <c r="I234" s="14" t="e">
        <f t="shared" ref="I234" si="323">SUM(I235,I240,I250,I264,I274,I284+I293)</f>
        <v>#VALUE!</v>
      </c>
      <c r="J234" s="19"/>
      <c r="K234" s="19"/>
      <c r="L234" s="19"/>
      <c r="M234" s="19"/>
      <c r="N234" s="19"/>
      <c r="O234" s="19"/>
      <c r="P234" s="49"/>
      <c r="Q234" s="65" t="e">
        <f t="shared" si="302"/>
        <v>#VALUE!</v>
      </c>
      <c r="R234" s="49"/>
      <c r="S234" s="49"/>
      <c r="T234" s="65" t="e">
        <f t="shared" si="306"/>
        <v>#VALUE!</v>
      </c>
    </row>
    <row r="235" spans="1:20" hidden="1" x14ac:dyDescent="0.25">
      <c r="A235" s="15"/>
      <c r="B235" s="23">
        <v>423320</v>
      </c>
      <c r="C235" s="17" t="s">
        <v>193</v>
      </c>
      <c r="D235" s="83">
        <f>SUM(D236:D238)</f>
        <v>0</v>
      </c>
      <c r="E235" s="67">
        <f t="shared" ref="E235:P235" si="324">SUM(E236:E238)</f>
        <v>0</v>
      </c>
      <c r="F235" s="18">
        <f t="shared" si="324"/>
        <v>0</v>
      </c>
      <c r="G235" s="18">
        <f t="shared" si="324"/>
        <v>0</v>
      </c>
      <c r="H235" s="18">
        <f t="shared" si="324"/>
        <v>0</v>
      </c>
      <c r="I235" s="14" t="e">
        <f t="shared" ref="I235" si="325">SUM(I236,I241,I251,I265,I275,I285+I294)</f>
        <v>#VALUE!</v>
      </c>
      <c r="J235" s="18">
        <f t="shared" si="324"/>
        <v>0</v>
      </c>
      <c r="K235" s="18">
        <f t="shared" si="324"/>
        <v>0</v>
      </c>
      <c r="L235" s="18">
        <f t="shared" si="324"/>
        <v>0</v>
      </c>
      <c r="M235" s="18">
        <f t="shared" si="324"/>
        <v>0</v>
      </c>
      <c r="N235" s="18">
        <f t="shared" si="324"/>
        <v>0</v>
      </c>
      <c r="O235" s="18">
        <f t="shared" si="324"/>
        <v>0</v>
      </c>
      <c r="P235" s="48">
        <f t="shared" si="324"/>
        <v>0</v>
      </c>
      <c r="Q235" s="65" t="e">
        <f t="shared" si="302"/>
        <v>#VALUE!</v>
      </c>
      <c r="R235" s="48">
        <f t="shared" ref="R235" si="326">SUM(R236:R238)</f>
        <v>0</v>
      </c>
      <c r="S235" s="48">
        <f t="shared" ref="S235" si="327">SUM(S236:S238)</f>
        <v>0</v>
      </c>
      <c r="T235" s="65" t="e">
        <f t="shared" si="306"/>
        <v>#VALUE!</v>
      </c>
    </row>
    <row r="236" spans="1:20" hidden="1" x14ac:dyDescent="0.25">
      <c r="A236" s="15"/>
      <c r="B236" s="23">
        <v>423321</v>
      </c>
      <c r="C236" s="17" t="s">
        <v>194</v>
      </c>
      <c r="D236" s="84"/>
      <c r="E236" s="68"/>
      <c r="F236" s="19"/>
      <c r="G236" s="19"/>
      <c r="H236" s="19"/>
      <c r="I236" s="14" t="e">
        <f t="shared" ref="I236" si="328">SUM(I237,I242,I252,I266,I276,I286+I295)</f>
        <v>#VALUE!</v>
      </c>
      <c r="J236" s="19"/>
      <c r="K236" s="19"/>
      <c r="L236" s="19"/>
      <c r="M236" s="19"/>
      <c r="N236" s="19"/>
      <c r="O236" s="19"/>
      <c r="P236" s="49"/>
      <c r="Q236" s="65" t="e">
        <f t="shared" si="302"/>
        <v>#VALUE!</v>
      </c>
      <c r="R236" s="49"/>
      <c r="S236" s="49"/>
      <c r="T236" s="65" t="e">
        <f t="shared" si="306"/>
        <v>#VALUE!</v>
      </c>
    </row>
    <row r="237" spans="1:20" hidden="1" x14ac:dyDescent="0.25">
      <c r="A237" s="15"/>
      <c r="B237" s="23">
        <v>423322</v>
      </c>
      <c r="C237" s="17" t="s">
        <v>195</v>
      </c>
      <c r="D237" s="84"/>
      <c r="E237" s="68"/>
      <c r="F237" s="19"/>
      <c r="G237" s="19"/>
      <c r="H237" s="19"/>
      <c r="I237" s="14" t="e">
        <f t="shared" ref="I237" si="329">SUM(I238,I243,I253,I267,I277,I287+I296)</f>
        <v>#VALUE!</v>
      </c>
      <c r="J237" s="19"/>
      <c r="K237" s="19"/>
      <c r="L237" s="19"/>
      <c r="M237" s="19"/>
      <c r="N237" s="19"/>
      <c r="O237" s="19"/>
      <c r="P237" s="49"/>
      <c r="Q237" s="65" t="e">
        <f t="shared" si="302"/>
        <v>#VALUE!</v>
      </c>
      <c r="R237" s="49"/>
      <c r="S237" s="49"/>
      <c r="T237" s="65" t="e">
        <f t="shared" si="306"/>
        <v>#VALUE!</v>
      </c>
    </row>
    <row r="238" spans="1:20" hidden="1" x14ac:dyDescent="0.25">
      <c r="A238" s="15"/>
      <c r="B238" s="23">
        <v>423323</v>
      </c>
      <c r="C238" s="17" t="s">
        <v>196</v>
      </c>
      <c r="D238" s="84"/>
      <c r="E238" s="68"/>
      <c r="F238" s="19"/>
      <c r="G238" s="19"/>
      <c r="H238" s="19"/>
      <c r="I238" s="14" t="e">
        <f t="shared" ref="I238" si="330">SUM(I239,I244,I254,I268,I278,I288+I297)</f>
        <v>#VALUE!</v>
      </c>
      <c r="J238" s="19"/>
      <c r="K238" s="19"/>
      <c r="L238" s="19"/>
      <c r="M238" s="19"/>
      <c r="N238" s="19"/>
      <c r="O238" s="19"/>
      <c r="P238" s="49"/>
      <c r="Q238" s="65" t="e">
        <f t="shared" si="302"/>
        <v>#VALUE!</v>
      </c>
      <c r="R238" s="49"/>
      <c r="S238" s="49"/>
      <c r="T238" s="65" t="e">
        <f t="shared" si="306"/>
        <v>#VALUE!</v>
      </c>
    </row>
    <row r="239" spans="1:20" ht="25.5" hidden="1" x14ac:dyDescent="0.25">
      <c r="A239" s="15"/>
      <c r="B239" s="23">
        <v>423390</v>
      </c>
      <c r="C239" s="17" t="s">
        <v>197</v>
      </c>
      <c r="D239" s="83">
        <f>SUM(D240:D241)</f>
        <v>0</v>
      </c>
      <c r="E239" s="67">
        <f t="shared" ref="E239:P239" si="331">SUM(E240:E241)</f>
        <v>0</v>
      </c>
      <c r="F239" s="18">
        <f t="shared" si="331"/>
        <v>0</v>
      </c>
      <c r="G239" s="18">
        <f t="shared" si="331"/>
        <v>0</v>
      </c>
      <c r="H239" s="18">
        <f t="shared" si="331"/>
        <v>0</v>
      </c>
      <c r="I239" s="14" t="e">
        <f t="shared" ref="I239" si="332">SUM(I240,I245,I255,I269,I279,I289+I298)</f>
        <v>#VALUE!</v>
      </c>
      <c r="J239" s="18">
        <f t="shared" si="331"/>
        <v>0</v>
      </c>
      <c r="K239" s="18">
        <f t="shared" si="331"/>
        <v>0</v>
      </c>
      <c r="L239" s="18">
        <f t="shared" si="331"/>
        <v>0</v>
      </c>
      <c r="M239" s="18">
        <f t="shared" si="331"/>
        <v>0</v>
      </c>
      <c r="N239" s="18">
        <f t="shared" si="331"/>
        <v>0</v>
      </c>
      <c r="O239" s="18">
        <f t="shared" si="331"/>
        <v>0</v>
      </c>
      <c r="P239" s="48">
        <f t="shared" si="331"/>
        <v>0</v>
      </c>
      <c r="Q239" s="65" t="e">
        <f t="shared" si="302"/>
        <v>#VALUE!</v>
      </c>
      <c r="R239" s="48">
        <f t="shared" ref="R239" si="333">SUM(R240:R241)</f>
        <v>0</v>
      </c>
      <c r="S239" s="48">
        <f t="shared" ref="S239" si="334">SUM(S240:S241)</f>
        <v>0</v>
      </c>
      <c r="T239" s="65" t="e">
        <f t="shared" si="306"/>
        <v>#VALUE!</v>
      </c>
    </row>
    <row r="240" spans="1:20" hidden="1" x14ac:dyDescent="0.25">
      <c r="A240" s="15"/>
      <c r="B240" s="23">
        <v>423391</v>
      </c>
      <c r="C240" s="17" t="s">
        <v>198</v>
      </c>
      <c r="D240" s="84"/>
      <c r="E240" s="68"/>
      <c r="F240" s="19"/>
      <c r="G240" s="19"/>
      <c r="H240" s="19"/>
      <c r="I240" s="14" t="e">
        <f t="shared" ref="I240" si="335">SUM(I241,I246,I256,I270,I280,I290+I299)</f>
        <v>#VALUE!</v>
      </c>
      <c r="J240" s="19"/>
      <c r="K240" s="19"/>
      <c r="L240" s="19"/>
      <c r="M240" s="19"/>
      <c r="N240" s="19"/>
      <c r="O240" s="19"/>
      <c r="P240" s="49"/>
      <c r="Q240" s="65" t="e">
        <f t="shared" si="302"/>
        <v>#VALUE!</v>
      </c>
      <c r="R240" s="49"/>
      <c r="S240" s="49"/>
      <c r="T240" s="65" t="e">
        <f t="shared" si="306"/>
        <v>#VALUE!</v>
      </c>
    </row>
    <row r="241" spans="1:20" ht="25.5" hidden="1" x14ac:dyDescent="0.25">
      <c r="A241" s="15"/>
      <c r="B241" s="23">
        <v>423399</v>
      </c>
      <c r="C241" s="17" t="s">
        <v>564</v>
      </c>
      <c r="D241" s="84"/>
      <c r="E241" s="68"/>
      <c r="F241" s="19"/>
      <c r="G241" s="19"/>
      <c r="H241" s="19"/>
      <c r="I241" s="14" t="e">
        <f t="shared" ref="I241" si="336">SUM(I242,I247,I257,I271,I281,I291+I300)</f>
        <v>#VALUE!</v>
      </c>
      <c r="J241" s="19"/>
      <c r="K241" s="19"/>
      <c r="L241" s="19"/>
      <c r="M241" s="19"/>
      <c r="N241" s="19"/>
      <c r="O241" s="19"/>
      <c r="P241" s="49"/>
      <c r="Q241" s="65" t="e">
        <f t="shared" si="302"/>
        <v>#VALUE!</v>
      </c>
      <c r="R241" s="49"/>
      <c r="S241" s="49"/>
      <c r="T241" s="65" t="e">
        <f t="shared" si="306"/>
        <v>#VALUE!</v>
      </c>
    </row>
    <row r="242" spans="1:20" x14ac:dyDescent="0.25">
      <c r="A242" s="11"/>
      <c r="B242" s="27">
        <v>423400</v>
      </c>
      <c r="C242" s="13" t="s">
        <v>199</v>
      </c>
      <c r="D242" s="82">
        <f>SUM(D243,D248,D250,D254)</f>
        <v>0</v>
      </c>
      <c r="E242" s="66">
        <f t="shared" ref="E242:P242" si="337">SUM(E243,E248,E250,E254)</f>
        <v>200000</v>
      </c>
      <c r="F242" s="14">
        <f t="shared" si="337"/>
        <v>0</v>
      </c>
      <c r="G242" s="14">
        <f t="shared" si="337"/>
        <v>0</v>
      </c>
      <c r="H242" s="14">
        <f t="shared" si="337"/>
        <v>0</v>
      </c>
      <c r="I242" s="14">
        <f>I243</f>
        <v>0</v>
      </c>
      <c r="J242" s="14">
        <f t="shared" si="337"/>
        <v>0</v>
      </c>
      <c r="K242" s="14">
        <f t="shared" si="337"/>
        <v>0</v>
      </c>
      <c r="L242" s="14">
        <f t="shared" si="337"/>
        <v>0</v>
      </c>
      <c r="M242" s="14">
        <f t="shared" si="337"/>
        <v>0</v>
      </c>
      <c r="N242" s="14">
        <f t="shared" si="337"/>
        <v>0</v>
      </c>
      <c r="O242" s="14">
        <f t="shared" si="337"/>
        <v>0</v>
      </c>
      <c r="P242" s="47">
        <f t="shared" si="337"/>
        <v>0</v>
      </c>
      <c r="Q242" s="65">
        <f t="shared" si="302"/>
        <v>200000</v>
      </c>
      <c r="R242" s="47">
        <f t="shared" ref="R242" si="338">SUM(R243,R248,R250,R254)</f>
        <v>100000</v>
      </c>
      <c r="S242" s="47">
        <f t="shared" ref="S242" si="339">SUM(S243,S248,S250,S254)</f>
        <v>100000</v>
      </c>
      <c r="T242" s="65">
        <f t="shared" si="306"/>
        <v>400000</v>
      </c>
    </row>
    <row r="243" spans="1:20" x14ac:dyDescent="0.25">
      <c r="A243" s="15"/>
      <c r="B243" s="23">
        <v>423410</v>
      </c>
      <c r="C243" s="17" t="s">
        <v>200</v>
      </c>
      <c r="D243" s="83">
        <f>SUM(D244:D246,D247)</f>
        <v>0</v>
      </c>
      <c r="E243" s="67">
        <f t="shared" ref="E243:P243" si="340">SUM(E244:E246,E247)</f>
        <v>200000</v>
      </c>
      <c r="F243" s="18">
        <f t="shared" si="340"/>
        <v>0</v>
      </c>
      <c r="G243" s="18">
        <f t="shared" si="340"/>
        <v>0</v>
      </c>
      <c r="H243" s="18">
        <f t="shared" si="340"/>
        <v>0</v>
      </c>
      <c r="I243" s="14">
        <f>I247</f>
        <v>0</v>
      </c>
      <c r="J243" s="18">
        <f t="shared" si="340"/>
        <v>0</v>
      </c>
      <c r="K243" s="18">
        <f t="shared" si="340"/>
        <v>0</v>
      </c>
      <c r="L243" s="18">
        <f t="shared" si="340"/>
        <v>0</v>
      </c>
      <c r="M243" s="18">
        <f t="shared" si="340"/>
        <v>0</v>
      </c>
      <c r="N243" s="18">
        <f t="shared" si="340"/>
        <v>0</v>
      </c>
      <c r="O243" s="18">
        <f t="shared" si="340"/>
        <v>0</v>
      </c>
      <c r="P243" s="48">
        <f t="shared" si="340"/>
        <v>0</v>
      </c>
      <c r="Q243" s="65">
        <f t="shared" si="302"/>
        <v>200000</v>
      </c>
      <c r="R243" s="48">
        <f t="shared" ref="R243" si="341">SUM(R244:R246,R247)</f>
        <v>100000</v>
      </c>
      <c r="S243" s="48">
        <f t="shared" ref="S243" si="342">SUM(S244:S246,S247)</f>
        <v>100000</v>
      </c>
      <c r="T243" s="65">
        <f t="shared" si="306"/>
        <v>400000</v>
      </c>
    </row>
    <row r="244" spans="1:20" ht="25.5" hidden="1" x14ac:dyDescent="0.25">
      <c r="A244" s="15"/>
      <c r="B244" s="16">
        <v>423411</v>
      </c>
      <c r="C244" s="17" t="s">
        <v>201</v>
      </c>
      <c r="D244" s="84"/>
      <c r="E244" s="68"/>
      <c r="F244" s="19"/>
      <c r="G244" s="19"/>
      <c r="H244" s="19"/>
      <c r="I244" s="14" t="e">
        <f t="shared" ref="I244" si="343">SUM(I245,I250,I260,I274,I284,I294+I303)</f>
        <v>#VALUE!</v>
      </c>
      <c r="J244" s="19"/>
      <c r="K244" s="19"/>
      <c r="L244" s="19"/>
      <c r="M244" s="19"/>
      <c r="N244" s="19"/>
      <c r="O244" s="19"/>
      <c r="P244" s="49"/>
      <c r="Q244" s="65" t="e">
        <f t="shared" si="302"/>
        <v>#VALUE!</v>
      </c>
      <c r="R244" s="49"/>
      <c r="S244" s="49"/>
      <c r="T244" s="65" t="e">
        <f t="shared" si="306"/>
        <v>#VALUE!</v>
      </c>
    </row>
    <row r="245" spans="1:20" hidden="1" x14ac:dyDescent="0.25">
      <c r="A245" s="15"/>
      <c r="B245" s="16">
        <v>423412</v>
      </c>
      <c r="C245" s="17" t="s">
        <v>202</v>
      </c>
      <c r="D245" s="84"/>
      <c r="E245" s="68"/>
      <c r="F245" s="19"/>
      <c r="G245" s="19"/>
      <c r="H245" s="19"/>
      <c r="I245" s="14" t="e">
        <f t="shared" ref="I245" si="344">SUM(I246,I251,I261,I275,I285,I295+I304)</f>
        <v>#VALUE!</v>
      </c>
      <c r="J245" s="19"/>
      <c r="K245" s="19"/>
      <c r="L245" s="19"/>
      <c r="M245" s="19"/>
      <c r="N245" s="19"/>
      <c r="O245" s="19"/>
      <c r="P245" s="49"/>
      <c r="Q245" s="65" t="e">
        <f t="shared" si="302"/>
        <v>#VALUE!</v>
      </c>
      <c r="R245" s="49"/>
      <c r="S245" s="49"/>
      <c r="T245" s="65" t="e">
        <f t="shared" si="306"/>
        <v>#VALUE!</v>
      </c>
    </row>
    <row r="246" spans="1:20" hidden="1" x14ac:dyDescent="0.25">
      <c r="A246" s="15"/>
      <c r="B246" s="16">
        <v>423413</v>
      </c>
      <c r="C246" s="17" t="s">
        <v>692</v>
      </c>
      <c r="D246" s="84"/>
      <c r="E246" s="68"/>
      <c r="F246" s="19"/>
      <c r="G246" s="19"/>
      <c r="H246" s="19"/>
      <c r="I246" s="14" t="e">
        <f t="shared" ref="I246" si="345">SUM(I247,I252,I262,I276,I286,I296+I305)</f>
        <v>#VALUE!</v>
      </c>
      <c r="J246" s="19"/>
      <c r="K246" s="19"/>
      <c r="L246" s="19"/>
      <c r="M246" s="19"/>
      <c r="N246" s="19"/>
      <c r="O246" s="19"/>
      <c r="P246" s="49"/>
      <c r="Q246" s="65" t="e">
        <f t="shared" si="302"/>
        <v>#VALUE!</v>
      </c>
      <c r="R246" s="49"/>
      <c r="S246" s="49"/>
      <c r="T246" s="65" t="e">
        <f t="shared" si="306"/>
        <v>#VALUE!</v>
      </c>
    </row>
    <row r="247" spans="1:20" ht="25.5" x14ac:dyDescent="0.25">
      <c r="A247" s="15"/>
      <c r="B247" s="16">
        <v>423419</v>
      </c>
      <c r="C247" s="17" t="s">
        <v>894</v>
      </c>
      <c r="D247" s="84">
        <v>0</v>
      </c>
      <c r="E247" s="68">
        <v>200000</v>
      </c>
      <c r="F247" s="19"/>
      <c r="G247" s="19"/>
      <c r="H247" s="19"/>
      <c r="I247" s="312"/>
      <c r="J247" s="19"/>
      <c r="K247" s="19"/>
      <c r="L247" s="19"/>
      <c r="M247" s="19"/>
      <c r="N247" s="19"/>
      <c r="O247" s="19"/>
      <c r="P247" s="49"/>
      <c r="Q247" s="65">
        <f t="shared" si="302"/>
        <v>200000</v>
      </c>
      <c r="R247" s="49">
        <f>100000</f>
        <v>100000</v>
      </c>
      <c r="S247" s="49">
        <f>100000</f>
        <v>100000</v>
      </c>
      <c r="T247" s="65">
        <f t="shared" si="306"/>
        <v>400000</v>
      </c>
    </row>
    <row r="248" spans="1:20" ht="25.5" hidden="1" x14ac:dyDescent="0.25">
      <c r="A248" s="15"/>
      <c r="B248" s="16">
        <v>423420</v>
      </c>
      <c r="C248" s="17" t="s">
        <v>204</v>
      </c>
      <c r="D248" s="83">
        <f>SUM(D249)</f>
        <v>0</v>
      </c>
      <c r="E248" s="67">
        <f t="shared" ref="E248:P248" si="346">SUM(E249)</f>
        <v>0</v>
      </c>
      <c r="F248" s="18">
        <f t="shared" si="346"/>
        <v>0</v>
      </c>
      <c r="G248" s="18">
        <f t="shared" si="346"/>
        <v>0</v>
      </c>
      <c r="H248" s="18">
        <f t="shared" si="346"/>
        <v>0</v>
      </c>
      <c r="I248" s="14" t="e">
        <f t="shared" ref="I248" si="347">SUM(I249,I254,I264,I278,I288,I298+I307)</f>
        <v>#VALUE!</v>
      </c>
      <c r="J248" s="18">
        <f t="shared" si="346"/>
        <v>0</v>
      </c>
      <c r="K248" s="18">
        <f t="shared" si="346"/>
        <v>0</v>
      </c>
      <c r="L248" s="18">
        <f t="shared" si="346"/>
        <v>0</v>
      </c>
      <c r="M248" s="18">
        <f t="shared" si="346"/>
        <v>0</v>
      </c>
      <c r="N248" s="18">
        <f t="shared" si="346"/>
        <v>0</v>
      </c>
      <c r="O248" s="18">
        <f t="shared" si="346"/>
        <v>0</v>
      </c>
      <c r="P248" s="48">
        <f t="shared" si="346"/>
        <v>0</v>
      </c>
      <c r="Q248" s="65" t="e">
        <f t="shared" si="302"/>
        <v>#VALUE!</v>
      </c>
      <c r="R248" s="48">
        <f t="shared" ref="R248:S248" si="348">SUM(R249)</f>
        <v>0</v>
      </c>
      <c r="S248" s="48">
        <f t="shared" si="348"/>
        <v>0</v>
      </c>
      <c r="T248" s="65" t="e">
        <f t="shared" si="306"/>
        <v>#VALUE!</v>
      </c>
    </row>
    <row r="249" spans="1:20" ht="46.5" hidden="1" customHeight="1" x14ac:dyDescent="0.25">
      <c r="A249" s="15"/>
      <c r="B249" s="16">
        <v>423421</v>
      </c>
      <c r="C249" s="17" t="s">
        <v>565</v>
      </c>
      <c r="D249" s="84"/>
      <c r="E249" s="68"/>
      <c r="F249" s="19"/>
      <c r="G249" s="19"/>
      <c r="H249" s="19"/>
      <c r="I249" s="14" t="e">
        <f t="shared" ref="I249" si="349">SUM(I250,I255,I265,I279,I289,I299+I308)</f>
        <v>#VALUE!</v>
      </c>
      <c r="J249" s="19"/>
      <c r="K249" s="19"/>
      <c r="L249" s="19"/>
      <c r="M249" s="19"/>
      <c r="N249" s="19"/>
      <c r="O249" s="19"/>
      <c r="P249" s="49"/>
      <c r="Q249" s="65" t="e">
        <f t="shared" si="302"/>
        <v>#VALUE!</v>
      </c>
      <c r="R249" s="49"/>
      <c r="S249" s="49"/>
      <c r="T249" s="65" t="e">
        <f t="shared" si="306"/>
        <v>#VALUE!</v>
      </c>
    </row>
    <row r="250" spans="1:20" hidden="1" x14ac:dyDescent="0.25">
      <c r="A250" s="15"/>
      <c r="B250" s="16">
        <v>423430</v>
      </c>
      <c r="C250" s="17" t="s">
        <v>205</v>
      </c>
      <c r="D250" s="83">
        <f>SUM(D251:D253)</f>
        <v>0</v>
      </c>
      <c r="E250" s="67">
        <f t="shared" ref="E250:P250" si="350">SUM(E251:E253)</f>
        <v>0</v>
      </c>
      <c r="F250" s="18">
        <f t="shared" si="350"/>
        <v>0</v>
      </c>
      <c r="G250" s="18">
        <f t="shared" si="350"/>
        <v>0</v>
      </c>
      <c r="H250" s="18">
        <f t="shared" si="350"/>
        <v>0</v>
      </c>
      <c r="I250" s="14" t="e">
        <f t="shared" ref="I250" si="351">SUM(I251,I256,I266,I280,I290,I300+I309)</f>
        <v>#VALUE!</v>
      </c>
      <c r="J250" s="18">
        <f t="shared" si="350"/>
        <v>0</v>
      </c>
      <c r="K250" s="18">
        <f t="shared" si="350"/>
        <v>0</v>
      </c>
      <c r="L250" s="18">
        <f t="shared" si="350"/>
        <v>0</v>
      </c>
      <c r="M250" s="18">
        <f t="shared" si="350"/>
        <v>0</v>
      </c>
      <c r="N250" s="18">
        <f t="shared" si="350"/>
        <v>0</v>
      </c>
      <c r="O250" s="18">
        <f t="shared" si="350"/>
        <v>0</v>
      </c>
      <c r="P250" s="48">
        <f t="shared" si="350"/>
        <v>0</v>
      </c>
      <c r="Q250" s="65" t="e">
        <f t="shared" si="302"/>
        <v>#VALUE!</v>
      </c>
      <c r="R250" s="48">
        <f t="shared" ref="R250" si="352">SUM(R251:R253)</f>
        <v>0</v>
      </c>
      <c r="S250" s="48">
        <f t="shared" ref="S250" si="353">SUM(S251:S253)</f>
        <v>0</v>
      </c>
      <c r="T250" s="65" t="e">
        <f t="shared" si="306"/>
        <v>#VALUE!</v>
      </c>
    </row>
    <row r="251" spans="1:20" ht="38.25" hidden="1" x14ac:dyDescent="0.25">
      <c r="A251" s="15"/>
      <c r="B251" s="16">
        <v>423431</v>
      </c>
      <c r="C251" s="17" t="s">
        <v>669</v>
      </c>
      <c r="D251" s="84"/>
      <c r="E251" s="68"/>
      <c r="F251" s="19"/>
      <c r="G251" s="19"/>
      <c r="H251" s="19"/>
      <c r="I251" s="14" t="e">
        <f t="shared" ref="I251" si="354">SUM(I252,I257,I267,I281,I291,I301+I310)</f>
        <v>#VALUE!</v>
      </c>
      <c r="J251" s="19"/>
      <c r="K251" s="19"/>
      <c r="L251" s="19"/>
      <c r="M251" s="19"/>
      <c r="N251" s="19"/>
      <c r="O251" s="19"/>
      <c r="P251" s="49"/>
      <c r="Q251" s="65" t="e">
        <f t="shared" si="302"/>
        <v>#VALUE!</v>
      </c>
      <c r="R251" s="49"/>
      <c r="S251" s="49"/>
      <c r="T251" s="65" t="e">
        <f t="shared" si="306"/>
        <v>#VALUE!</v>
      </c>
    </row>
    <row r="252" spans="1:20" ht="63.75" hidden="1" customHeight="1" x14ac:dyDescent="0.25">
      <c r="A252" s="15"/>
      <c r="B252" s="16">
        <v>423432</v>
      </c>
      <c r="C252" s="17" t="s">
        <v>543</v>
      </c>
      <c r="D252" s="84"/>
      <c r="E252" s="68"/>
      <c r="F252" s="19"/>
      <c r="G252" s="19"/>
      <c r="H252" s="19"/>
      <c r="I252" s="14" t="e">
        <f t="shared" ref="I252" si="355">SUM(I253,I258,I268,I282,I292,I302+I311)</f>
        <v>#VALUE!</v>
      </c>
      <c r="J252" s="19"/>
      <c r="K252" s="19"/>
      <c r="L252" s="19"/>
      <c r="M252" s="19"/>
      <c r="N252" s="19"/>
      <c r="O252" s="19"/>
      <c r="P252" s="49"/>
      <c r="Q252" s="65" t="e">
        <f t="shared" si="302"/>
        <v>#VALUE!</v>
      </c>
      <c r="R252" s="49"/>
      <c r="S252" s="49"/>
      <c r="T252" s="65" t="e">
        <f t="shared" si="306"/>
        <v>#VALUE!</v>
      </c>
    </row>
    <row r="253" spans="1:20" ht="82.5" hidden="1" customHeight="1" x14ac:dyDescent="0.25">
      <c r="A253" s="15"/>
      <c r="B253" s="16">
        <v>423439</v>
      </c>
      <c r="C253" s="17" t="s">
        <v>567</v>
      </c>
      <c r="D253" s="84"/>
      <c r="E253" s="68"/>
      <c r="F253" s="19"/>
      <c r="G253" s="19"/>
      <c r="H253" s="19"/>
      <c r="I253" s="14" t="e">
        <f t="shared" ref="I253" si="356">SUM(I254,I259,I269,I283,I293,I303+I312)</f>
        <v>#VALUE!</v>
      </c>
      <c r="J253" s="19"/>
      <c r="K253" s="19"/>
      <c r="L253" s="19"/>
      <c r="M253" s="19"/>
      <c r="N253" s="19"/>
      <c r="O253" s="19"/>
      <c r="P253" s="49"/>
      <c r="Q253" s="65" t="e">
        <f t="shared" si="302"/>
        <v>#VALUE!</v>
      </c>
      <c r="R253" s="49"/>
      <c r="S253" s="49"/>
      <c r="T253" s="65" t="e">
        <f t="shared" si="306"/>
        <v>#VALUE!</v>
      </c>
    </row>
    <row r="254" spans="1:20" hidden="1" x14ac:dyDescent="0.25">
      <c r="A254" s="15"/>
      <c r="B254" s="16">
        <v>423440</v>
      </c>
      <c r="C254" s="17" t="s">
        <v>206</v>
      </c>
      <c r="D254" s="83">
        <f>SUM(D255:D256)</f>
        <v>0</v>
      </c>
      <c r="E254" s="67">
        <f t="shared" ref="E254:P254" si="357">SUM(E255:E256)</f>
        <v>0</v>
      </c>
      <c r="F254" s="18">
        <f t="shared" si="357"/>
        <v>0</v>
      </c>
      <c r="G254" s="18">
        <f t="shared" si="357"/>
        <v>0</v>
      </c>
      <c r="H254" s="18">
        <f t="shared" si="357"/>
        <v>0</v>
      </c>
      <c r="I254" s="14" t="e">
        <f t="shared" ref="I254" si="358">SUM(I255,I260,I270,I284,I294,I304+I313)</f>
        <v>#VALUE!</v>
      </c>
      <c r="J254" s="18">
        <f t="shared" si="357"/>
        <v>0</v>
      </c>
      <c r="K254" s="18">
        <f t="shared" si="357"/>
        <v>0</v>
      </c>
      <c r="L254" s="18">
        <f t="shared" si="357"/>
        <v>0</v>
      </c>
      <c r="M254" s="18">
        <f t="shared" si="357"/>
        <v>0</v>
      </c>
      <c r="N254" s="18">
        <f t="shared" si="357"/>
        <v>0</v>
      </c>
      <c r="O254" s="18">
        <f t="shared" si="357"/>
        <v>0</v>
      </c>
      <c r="P254" s="48">
        <f t="shared" si="357"/>
        <v>0</v>
      </c>
      <c r="Q254" s="65" t="e">
        <f t="shared" si="302"/>
        <v>#VALUE!</v>
      </c>
      <c r="R254" s="48">
        <f t="shared" ref="R254" si="359">SUM(R255:R256)</f>
        <v>0</v>
      </c>
      <c r="S254" s="48">
        <f t="shared" ref="S254" si="360">SUM(S255:S256)</f>
        <v>0</v>
      </c>
      <c r="T254" s="65" t="e">
        <f t="shared" si="306"/>
        <v>#VALUE!</v>
      </c>
    </row>
    <row r="255" spans="1:20" ht="29.25" hidden="1" customHeight="1" x14ac:dyDescent="0.25">
      <c r="A255" s="15"/>
      <c r="B255" s="16">
        <v>423441</v>
      </c>
      <c r="C255" s="17" t="s">
        <v>527</v>
      </c>
      <c r="D255" s="84"/>
      <c r="E255" s="68"/>
      <c r="F255" s="19"/>
      <c r="G255" s="19"/>
      <c r="H255" s="19"/>
      <c r="I255" s="14" t="e">
        <f t="shared" ref="I255" si="361">SUM(I256,I261,I271,I285,I295,I305+I314)</f>
        <v>#VALUE!</v>
      </c>
      <c r="J255" s="19"/>
      <c r="K255" s="19"/>
      <c r="L255" s="19"/>
      <c r="M255" s="19"/>
      <c r="N255" s="19"/>
      <c r="O255" s="19"/>
      <c r="P255" s="49"/>
      <c r="Q255" s="65" t="e">
        <f t="shared" si="302"/>
        <v>#VALUE!</v>
      </c>
      <c r="R255" s="49"/>
      <c r="S255" s="49"/>
      <c r="T255" s="65" t="e">
        <f t="shared" si="306"/>
        <v>#VALUE!</v>
      </c>
    </row>
    <row r="256" spans="1:20" ht="25.5" hidden="1" x14ac:dyDescent="0.25">
      <c r="A256" s="15"/>
      <c r="B256" s="16">
        <v>423449</v>
      </c>
      <c r="C256" s="17" t="s">
        <v>568</v>
      </c>
      <c r="D256" s="84"/>
      <c r="E256" s="68"/>
      <c r="F256" s="19"/>
      <c r="G256" s="19"/>
      <c r="H256" s="19"/>
      <c r="I256" s="14" t="e">
        <f t="shared" ref="I256" si="362">SUM(I257,I262,I272,I286,I296,I306+I315)</f>
        <v>#VALUE!</v>
      </c>
      <c r="J256" s="19"/>
      <c r="K256" s="19"/>
      <c r="L256" s="19"/>
      <c r="M256" s="19"/>
      <c r="N256" s="19"/>
      <c r="O256" s="19"/>
      <c r="P256" s="49"/>
      <c r="Q256" s="65" t="e">
        <f t="shared" si="302"/>
        <v>#VALUE!</v>
      </c>
      <c r="R256" s="49"/>
      <c r="S256" s="49"/>
      <c r="T256" s="65" t="e">
        <f t="shared" si="306"/>
        <v>#VALUE!</v>
      </c>
    </row>
    <row r="257" spans="1:20" hidden="1" x14ac:dyDescent="0.25">
      <c r="A257" s="11"/>
      <c r="B257" s="12">
        <v>423500</v>
      </c>
      <c r="C257" s="13" t="s">
        <v>207</v>
      </c>
      <c r="D257" s="82">
        <f>SUM(D258,D262,D265,D268, E260)</f>
        <v>0</v>
      </c>
      <c r="E257" s="66">
        <f>SUM(E258,E262,E265,E268, E260)</f>
        <v>0</v>
      </c>
      <c r="F257" s="66">
        <f t="shared" ref="F257:P257" si="363">SUM(F258,F262,F265,F268, F260)</f>
        <v>0</v>
      </c>
      <c r="G257" s="66">
        <f t="shared" si="363"/>
        <v>0</v>
      </c>
      <c r="H257" s="66">
        <f t="shared" si="363"/>
        <v>0</v>
      </c>
      <c r="I257" s="14" t="e">
        <f t="shared" ref="I257" si="364">SUM(I258,I263,I273,I287,I297,I307+I316)</f>
        <v>#VALUE!</v>
      </c>
      <c r="J257" s="66">
        <f t="shared" si="363"/>
        <v>0</v>
      </c>
      <c r="K257" s="66">
        <f t="shared" si="363"/>
        <v>0</v>
      </c>
      <c r="L257" s="66">
        <f t="shared" si="363"/>
        <v>0</v>
      </c>
      <c r="M257" s="66">
        <f>SUM(M258,M262,M265,M268, M260)</f>
        <v>0</v>
      </c>
      <c r="N257" s="66">
        <f t="shared" si="363"/>
        <v>0</v>
      </c>
      <c r="O257" s="66">
        <f>SUM(O258,O262,O265,O268, O260)</f>
        <v>0</v>
      </c>
      <c r="P257" s="66">
        <f t="shared" si="363"/>
        <v>0</v>
      </c>
      <c r="Q257" s="65" t="e">
        <f t="shared" si="302"/>
        <v>#VALUE!</v>
      </c>
      <c r="R257" s="66">
        <f>SUM(R258,R262,R265,R268, R260)</f>
        <v>0</v>
      </c>
      <c r="S257" s="66">
        <f>SUM(S258,S262,S265,S268, S260)</f>
        <v>0</v>
      </c>
      <c r="T257" s="65" t="e">
        <f t="shared" si="306"/>
        <v>#VALUE!</v>
      </c>
    </row>
    <row r="258" spans="1:20" hidden="1" x14ac:dyDescent="0.25">
      <c r="A258" s="11"/>
      <c r="B258" s="16">
        <v>423510</v>
      </c>
      <c r="C258" s="17" t="s">
        <v>208</v>
      </c>
      <c r="D258" s="83">
        <f>SUM(D259)</f>
        <v>0</v>
      </c>
      <c r="E258" s="67">
        <f t="shared" ref="E258:O258" si="365">SUM(E259)</f>
        <v>0</v>
      </c>
      <c r="F258" s="18">
        <f>SUM(F259)</f>
        <v>0</v>
      </c>
      <c r="G258" s="18">
        <f>SUM(G259)</f>
        <v>0</v>
      </c>
      <c r="H258" s="18">
        <f>SUM(H259)</f>
        <v>0</v>
      </c>
      <c r="I258" s="14" t="e">
        <f t="shared" ref="I258" si="366">SUM(I259,I264,I274,I288,I298,I308+I317)</f>
        <v>#VALUE!</v>
      </c>
      <c r="J258" s="18">
        <f t="shared" si="365"/>
        <v>0</v>
      </c>
      <c r="K258" s="18">
        <f t="shared" si="365"/>
        <v>0</v>
      </c>
      <c r="L258" s="18">
        <f>SUM(L259)</f>
        <v>0</v>
      </c>
      <c r="M258" s="18">
        <f t="shared" si="365"/>
        <v>0</v>
      </c>
      <c r="N258" s="18">
        <f>SUM(N259)</f>
        <v>0</v>
      </c>
      <c r="O258" s="18">
        <f t="shared" si="365"/>
        <v>0</v>
      </c>
      <c r="P258" s="18">
        <f>SUM(P259)</f>
        <v>0</v>
      </c>
      <c r="Q258" s="65" t="e">
        <f t="shared" si="302"/>
        <v>#VALUE!</v>
      </c>
      <c r="R258" s="48">
        <f t="shared" ref="R258:S258" si="367">SUM(R259)</f>
        <v>0</v>
      </c>
      <c r="S258" s="48">
        <f t="shared" si="367"/>
        <v>0</v>
      </c>
      <c r="T258" s="65" t="e">
        <f t="shared" si="306"/>
        <v>#VALUE!</v>
      </c>
    </row>
    <row r="259" spans="1:20" hidden="1" x14ac:dyDescent="0.25">
      <c r="A259" s="11"/>
      <c r="B259" s="16">
        <v>423511</v>
      </c>
      <c r="C259" s="17" t="s">
        <v>208</v>
      </c>
      <c r="D259" s="92"/>
      <c r="E259" s="76"/>
      <c r="F259" s="32"/>
      <c r="G259" s="32"/>
      <c r="H259" s="32"/>
      <c r="I259" s="14" t="e">
        <f t="shared" ref="I259" si="368">SUM(I260,I265,I275,I289,I299,I309+I318)</f>
        <v>#VALUE!</v>
      </c>
      <c r="J259" s="32"/>
      <c r="K259" s="32"/>
      <c r="L259" s="32"/>
      <c r="M259" s="32"/>
      <c r="N259" s="32"/>
      <c r="O259" s="32"/>
      <c r="P259" s="58"/>
      <c r="Q259" s="65" t="e">
        <f t="shared" si="302"/>
        <v>#VALUE!</v>
      </c>
      <c r="R259" s="58"/>
      <c r="S259" s="58"/>
      <c r="T259" s="65" t="e">
        <f t="shared" si="306"/>
        <v>#VALUE!</v>
      </c>
    </row>
    <row r="260" spans="1:20" hidden="1" x14ac:dyDescent="0.25">
      <c r="A260" s="11"/>
      <c r="B260" s="16">
        <v>423520</v>
      </c>
      <c r="C260" s="17" t="s">
        <v>569</v>
      </c>
      <c r="D260" s="179">
        <f>D261</f>
        <v>0</v>
      </c>
      <c r="E260" s="180">
        <f>E261</f>
        <v>0</v>
      </c>
      <c r="F260" s="181">
        <f>F261</f>
        <v>0</v>
      </c>
      <c r="G260" s="181">
        <f t="shared" ref="G260:P260" si="369">G261</f>
        <v>0</v>
      </c>
      <c r="H260" s="181">
        <f t="shared" si="369"/>
        <v>0</v>
      </c>
      <c r="I260" s="14" t="e">
        <f t="shared" ref="I260" si="370">SUM(I261,I266,I276,I290,I300,I310+I319)</f>
        <v>#VALUE!</v>
      </c>
      <c r="J260" s="181">
        <f t="shared" si="369"/>
        <v>0</v>
      </c>
      <c r="K260" s="181">
        <f t="shared" si="369"/>
        <v>0</v>
      </c>
      <c r="L260" s="181">
        <f>L261</f>
        <v>0</v>
      </c>
      <c r="M260" s="181">
        <f t="shared" si="369"/>
        <v>0</v>
      </c>
      <c r="N260" s="181">
        <f t="shared" si="369"/>
        <v>0</v>
      </c>
      <c r="O260" s="181">
        <f t="shared" si="369"/>
        <v>0</v>
      </c>
      <c r="P260" s="181">
        <f t="shared" si="369"/>
        <v>0</v>
      </c>
      <c r="Q260" s="182" t="e">
        <f t="shared" si="302"/>
        <v>#VALUE!</v>
      </c>
      <c r="R260" s="181">
        <f t="shared" ref="R260:S260" si="371">R261</f>
        <v>0</v>
      </c>
      <c r="S260" s="181">
        <f t="shared" si="371"/>
        <v>0</v>
      </c>
      <c r="T260" s="65" t="e">
        <f t="shared" si="306"/>
        <v>#VALUE!</v>
      </c>
    </row>
    <row r="261" spans="1:20" ht="25.5" hidden="1" x14ac:dyDescent="0.25">
      <c r="A261" s="11"/>
      <c r="B261" s="16">
        <v>423521</v>
      </c>
      <c r="C261" s="17" t="s">
        <v>570</v>
      </c>
      <c r="D261" s="92"/>
      <c r="E261" s="76"/>
      <c r="F261" s="32"/>
      <c r="G261" s="32"/>
      <c r="H261" s="32"/>
      <c r="I261" s="14" t="e">
        <f t="shared" ref="I261" si="372">SUM(I262,I267,I277,I291,I301,I311+I320)</f>
        <v>#VALUE!</v>
      </c>
      <c r="J261" s="32"/>
      <c r="K261" s="32"/>
      <c r="L261" s="32"/>
      <c r="M261" s="32"/>
      <c r="N261" s="32"/>
      <c r="O261" s="32"/>
      <c r="P261" s="58"/>
      <c r="Q261" s="65" t="e">
        <f t="shared" si="302"/>
        <v>#VALUE!</v>
      </c>
      <c r="R261" s="58"/>
      <c r="S261" s="58"/>
      <c r="T261" s="65" t="e">
        <f t="shared" si="306"/>
        <v>#VALUE!</v>
      </c>
    </row>
    <row r="262" spans="1:20" hidden="1" x14ac:dyDescent="0.25">
      <c r="A262" s="15"/>
      <c r="B262" s="16">
        <v>423530</v>
      </c>
      <c r="C262" s="17" t="s">
        <v>209</v>
      </c>
      <c r="D262" s="83">
        <f>SUM(D263:D264)</f>
        <v>0</v>
      </c>
      <c r="E262" s="67">
        <f t="shared" ref="E262:P262" si="373">SUM(E263:E264)</f>
        <v>0</v>
      </c>
      <c r="F262" s="18">
        <f t="shared" si="373"/>
        <v>0</v>
      </c>
      <c r="G262" s="18">
        <f t="shared" si="373"/>
        <v>0</v>
      </c>
      <c r="H262" s="18">
        <f t="shared" si="373"/>
        <v>0</v>
      </c>
      <c r="I262" s="14" t="e">
        <f t="shared" ref="I262" si="374">SUM(I263,I268,I278,I292,I302,I312+I321)</f>
        <v>#VALUE!</v>
      </c>
      <c r="J262" s="18">
        <f t="shared" si="373"/>
        <v>0</v>
      </c>
      <c r="K262" s="18">
        <f t="shared" si="373"/>
        <v>0</v>
      </c>
      <c r="L262" s="18">
        <f t="shared" si="373"/>
        <v>0</v>
      </c>
      <c r="M262" s="18">
        <f t="shared" si="373"/>
        <v>0</v>
      </c>
      <c r="N262" s="18">
        <f t="shared" si="373"/>
        <v>0</v>
      </c>
      <c r="O262" s="18">
        <f t="shared" si="373"/>
        <v>0</v>
      </c>
      <c r="P262" s="48">
        <f t="shared" si="373"/>
        <v>0</v>
      </c>
      <c r="Q262" s="65" t="e">
        <f t="shared" si="302"/>
        <v>#VALUE!</v>
      </c>
      <c r="R262" s="48">
        <f t="shared" ref="R262" si="375">SUM(R263:R264)</f>
        <v>0</v>
      </c>
      <c r="S262" s="48">
        <f t="shared" ref="S262" si="376">SUM(S263:S264)</f>
        <v>0</v>
      </c>
      <c r="T262" s="65" t="e">
        <f t="shared" si="306"/>
        <v>#VALUE!</v>
      </c>
    </row>
    <row r="263" spans="1:20" hidden="1" x14ac:dyDescent="0.25">
      <c r="A263" s="15"/>
      <c r="B263" s="16">
        <v>423531</v>
      </c>
      <c r="C263" s="17" t="s">
        <v>210</v>
      </c>
      <c r="D263" s="84"/>
      <c r="E263" s="68"/>
      <c r="F263" s="19"/>
      <c r="G263" s="19"/>
      <c r="H263" s="19"/>
      <c r="I263" s="14" t="e">
        <f t="shared" ref="I263" si="377">SUM(I264,I269,I279,I293,I303,I313+I322)</f>
        <v>#VALUE!</v>
      </c>
      <c r="J263" s="19"/>
      <c r="K263" s="19"/>
      <c r="L263" s="19"/>
      <c r="M263" s="19"/>
      <c r="N263" s="19"/>
      <c r="O263" s="19"/>
      <c r="P263" s="49"/>
      <c r="Q263" s="65" t="e">
        <f t="shared" si="302"/>
        <v>#VALUE!</v>
      </c>
      <c r="R263" s="49"/>
      <c r="S263" s="49"/>
      <c r="T263" s="65" t="e">
        <f t="shared" si="306"/>
        <v>#VALUE!</v>
      </c>
    </row>
    <row r="264" spans="1:20" ht="25.5" hidden="1" x14ac:dyDescent="0.25">
      <c r="A264" s="15"/>
      <c r="B264" s="16">
        <v>423539</v>
      </c>
      <c r="C264" s="17" t="s">
        <v>571</v>
      </c>
      <c r="D264" s="84"/>
      <c r="E264" s="68"/>
      <c r="F264" s="19"/>
      <c r="G264" s="19"/>
      <c r="H264" s="19"/>
      <c r="I264" s="14" t="e">
        <f t="shared" ref="I264" si="378">SUM(I265,I270,I280,I294,I304,I314+I323)</f>
        <v>#VALUE!</v>
      </c>
      <c r="J264" s="19"/>
      <c r="K264" s="19"/>
      <c r="L264" s="19"/>
      <c r="M264" s="19"/>
      <c r="N264" s="19"/>
      <c r="O264" s="19"/>
      <c r="P264" s="49"/>
      <c r="Q264" s="65" t="e">
        <f t="shared" si="302"/>
        <v>#VALUE!</v>
      </c>
      <c r="R264" s="49"/>
      <c r="S264" s="49"/>
      <c r="T264" s="65" t="e">
        <f t="shared" si="306"/>
        <v>#VALUE!</v>
      </c>
    </row>
    <row r="265" spans="1:20" hidden="1" x14ac:dyDescent="0.25">
      <c r="A265" s="15"/>
      <c r="B265" s="16">
        <v>423540</v>
      </c>
      <c r="C265" s="17" t="s">
        <v>211</v>
      </c>
      <c r="D265" s="83">
        <f>SUM(D266:D267)</f>
        <v>0</v>
      </c>
      <c r="E265" s="67">
        <f t="shared" ref="E265:P265" si="379">SUM(E266:E267)</f>
        <v>0</v>
      </c>
      <c r="F265" s="18">
        <f t="shared" si="379"/>
        <v>0</v>
      </c>
      <c r="G265" s="18">
        <f t="shared" si="379"/>
        <v>0</v>
      </c>
      <c r="H265" s="18">
        <f t="shared" si="379"/>
        <v>0</v>
      </c>
      <c r="I265" s="14" t="e">
        <f t="shared" ref="I265" si="380">SUM(I266,I271,I281,I295,I305,I315+I324)</f>
        <v>#VALUE!</v>
      </c>
      <c r="J265" s="18">
        <f t="shared" si="379"/>
        <v>0</v>
      </c>
      <c r="K265" s="18">
        <f t="shared" si="379"/>
        <v>0</v>
      </c>
      <c r="L265" s="18">
        <f t="shared" si="379"/>
        <v>0</v>
      </c>
      <c r="M265" s="18">
        <f t="shared" si="379"/>
        <v>0</v>
      </c>
      <c r="N265" s="18">
        <f t="shared" si="379"/>
        <v>0</v>
      </c>
      <c r="O265" s="18">
        <f t="shared" si="379"/>
        <v>0</v>
      </c>
      <c r="P265" s="48">
        <f t="shared" si="379"/>
        <v>0</v>
      </c>
      <c r="Q265" s="65" t="e">
        <f t="shared" si="302"/>
        <v>#VALUE!</v>
      </c>
      <c r="R265" s="48">
        <f t="shared" ref="R265" si="381">SUM(R266:R267)</f>
        <v>0</v>
      </c>
      <c r="S265" s="48">
        <f t="shared" ref="S265" si="382">SUM(S266:S267)</f>
        <v>0</v>
      </c>
      <c r="T265" s="65" t="e">
        <f t="shared" si="306"/>
        <v>#VALUE!</v>
      </c>
    </row>
    <row r="266" spans="1:20" hidden="1" x14ac:dyDescent="0.25">
      <c r="A266" s="15"/>
      <c r="B266" s="16">
        <v>423541</v>
      </c>
      <c r="C266" s="17" t="s">
        <v>212</v>
      </c>
      <c r="D266" s="84"/>
      <c r="E266" s="68"/>
      <c r="F266" s="19"/>
      <c r="G266" s="19"/>
      <c r="H266" s="19"/>
      <c r="I266" s="14" t="e">
        <f t="shared" ref="I266" si="383">SUM(I267,I272,I282,I296,I306,I316+I325)</f>
        <v>#VALUE!</v>
      </c>
      <c r="J266" s="19"/>
      <c r="K266" s="19"/>
      <c r="L266" s="19"/>
      <c r="M266" s="19"/>
      <c r="N266" s="19"/>
      <c r="O266" s="19"/>
      <c r="P266" s="49"/>
      <c r="Q266" s="65" t="e">
        <f t="shared" si="302"/>
        <v>#VALUE!</v>
      </c>
      <c r="R266" s="49"/>
      <c r="S266" s="49"/>
      <c r="T266" s="65" t="e">
        <f t="shared" si="306"/>
        <v>#VALUE!</v>
      </c>
    </row>
    <row r="267" spans="1:20" hidden="1" x14ac:dyDescent="0.25">
      <c r="A267" s="15"/>
      <c r="B267" s="16">
        <v>423542</v>
      </c>
      <c r="C267" s="17" t="s">
        <v>213</v>
      </c>
      <c r="D267" s="84"/>
      <c r="E267" s="68"/>
      <c r="F267" s="19"/>
      <c r="G267" s="19"/>
      <c r="H267" s="19"/>
      <c r="I267" s="14" t="e">
        <f t="shared" ref="I267" si="384">SUM(I268,I273,I283,I297,I307,I317+I326)</f>
        <v>#VALUE!</v>
      </c>
      <c r="J267" s="19"/>
      <c r="K267" s="19"/>
      <c r="L267" s="19"/>
      <c r="M267" s="19"/>
      <c r="N267" s="19"/>
      <c r="O267" s="19"/>
      <c r="P267" s="49"/>
      <c r="Q267" s="65" t="e">
        <f t="shared" si="302"/>
        <v>#VALUE!</v>
      </c>
      <c r="R267" s="49"/>
      <c r="S267" s="49"/>
      <c r="T267" s="65" t="e">
        <f t="shared" si="306"/>
        <v>#VALUE!</v>
      </c>
    </row>
    <row r="268" spans="1:20" hidden="1" x14ac:dyDescent="0.25">
      <c r="A268" s="15"/>
      <c r="B268" s="16">
        <v>423590</v>
      </c>
      <c r="C268" s="17" t="s">
        <v>214</v>
      </c>
      <c r="D268" s="83">
        <f t="shared" ref="D268:P268" si="385">SUM(D269:D274)</f>
        <v>0</v>
      </c>
      <c r="E268" s="83">
        <f t="shared" si="385"/>
        <v>0</v>
      </c>
      <c r="F268" s="83">
        <f t="shared" si="385"/>
        <v>0</v>
      </c>
      <c r="G268" s="83">
        <f t="shared" si="385"/>
        <v>0</v>
      </c>
      <c r="H268" s="83">
        <f t="shared" si="385"/>
        <v>0</v>
      </c>
      <c r="I268" s="14" t="e">
        <f t="shared" ref="I268" si="386">SUM(I269,I274,I284,I298,I308,I318+I327)</f>
        <v>#VALUE!</v>
      </c>
      <c r="J268" s="83">
        <f t="shared" si="385"/>
        <v>0</v>
      </c>
      <c r="K268" s="83">
        <f t="shared" si="385"/>
        <v>0</v>
      </c>
      <c r="L268" s="83">
        <f t="shared" si="385"/>
        <v>0</v>
      </c>
      <c r="M268" s="83">
        <f t="shared" si="385"/>
        <v>0</v>
      </c>
      <c r="N268" s="83">
        <f t="shared" si="385"/>
        <v>0</v>
      </c>
      <c r="O268" s="83">
        <f t="shared" si="385"/>
        <v>0</v>
      </c>
      <c r="P268" s="83">
        <f t="shared" si="385"/>
        <v>0</v>
      </c>
      <c r="Q268" s="65" t="e">
        <f t="shared" si="302"/>
        <v>#VALUE!</v>
      </c>
      <c r="R268" s="48">
        <f>SUM(R269:R274)</f>
        <v>0</v>
      </c>
      <c r="S268" s="48">
        <f>SUM(S269:S274)</f>
        <v>0</v>
      </c>
      <c r="T268" s="65" t="e">
        <f t="shared" si="306"/>
        <v>#VALUE!</v>
      </c>
    </row>
    <row r="269" spans="1:20" ht="45.75" hidden="1" customHeight="1" x14ac:dyDescent="0.25">
      <c r="A269" s="15"/>
      <c r="B269" s="16">
        <v>423591</v>
      </c>
      <c r="C269" s="17" t="s">
        <v>573</v>
      </c>
      <c r="D269" s="147"/>
      <c r="E269" s="148"/>
      <c r="F269" s="149"/>
      <c r="G269" s="149"/>
      <c r="H269" s="149"/>
      <c r="I269" s="14" t="e">
        <f t="shared" ref="I269" si="387">SUM(I270,I275,I285,I299,I309,I319+I328)</f>
        <v>#VALUE!</v>
      </c>
      <c r="J269" s="149"/>
      <c r="K269" s="149"/>
      <c r="L269" s="149"/>
      <c r="M269" s="149"/>
      <c r="N269" s="149"/>
      <c r="O269" s="149"/>
      <c r="P269" s="150"/>
      <c r="Q269" s="65" t="e">
        <f t="shared" si="302"/>
        <v>#VALUE!</v>
      </c>
      <c r="R269" s="150"/>
      <c r="S269" s="150"/>
      <c r="T269" s="65" t="e">
        <f t="shared" si="306"/>
        <v>#VALUE!</v>
      </c>
    </row>
    <row r="270" spans="1:20" ht="96" hidden="1" customHeight="1" x14ac:dyDescent="0.25">
      <c r="A270" s="15"/>
      <c r="B270" s="16">
        <v>423591</v>
      </c>
      <c r="C270" s="17" t="s">
        <v>572</v>
      </c>
      <c r="D270" s="151"/>
      <c r="E270" s="77"/>
      <c r="F270" s="33"/>
      <c r="G270" s="33"/>
      <c r="H270" s="33"/>
      <c r="I270" s="14" t="e">
        <f t="shared" ref="I270" si="388">SUM(I271,I276,I286,I300,I310,I320+I329)</f>
        <v>#VALUE!</v>
      </c>
      <c r="J270" s="33"/>
      <c r="K270" s="33"/>
      <c r="L270" s="33"/>
      <c r="M270" s="33"/>
      <c r="N270" s="33"/>
      <c r="O270" s="33"/>
      <c r="P270" s="59"/>
      <c r="Q270" s="65" t="e">
        <f t="shared" si="302"/>
        <v>#VALUE!</v>
      </c>
      <c r="R270" s="59"/>
      <c r="S270" s="59"/>
      <c r="T270" s="65" t="e">
        <f t="shared" si="306"/>
        <v>#VALUE!</v>
      </c>
    </row>
    <row r="271" spans="1:20" ht="54" hidden="1" customHeight="1" x14ac:dyDescent="0.25">
      <c r="A271" s="15"/>
      <c r="B271" s="16">
        <v>423591</v>
      </c>
      <c r="C271" s="17" t="s">
        <v>574</v>
      </c>
      <c r="D271" s="151"/>
      <c r="E271" s="77"/>
      <c r="F271" s="33"/>
      <c r="G271" s="33"/>
      <c r="H271" s="33"/>
      <c r="I271" s="14" t="e">
        <f t="shared" ref="I271" si="389">SUM(I272,I277,I287,I301,I311,I321+I330)</f>
        <v>#VALUE!</v>
      </c>
      <c r="J271" s="33"/>
      <c r="K271" s="33"/>
      <c r="L271" s="33"/>
      <c r="M271" s="33"/>
      <c r="N271" s="33"/>
      <c r="O271" s="33"/>
      <c r="P271" s="59"/>
      <c r="Q271" s="65" t="e">
        <f t="shared" si="302"/>
        <v>#VALUE!</v>
      </c>
      <c r="R271" s="59"/>
      <c r="S271" s="59"/>
      <c r="T271" s="65" t="e">
        <f t="shared" si="306"/>
        <v>#VALUE!</v>
      </c>
    </row>
    <row r="272" spans="1:20" ht="184.5" hidden="1" customHeight="1" x14ac:dyDescent="0.25">
      <c r="A272" s="15"/>
      <c r="B272" s="16">
        <v>423599</v>
      </c>
      <c r="C272" s="17" t="s">
        <v>648</v>
      </c>
      <c r="D272" s="151"/>
      <c r="E272" s="77"/>
      <c r="F272" s="33"/>
      <c r="G272" s="33"/>
      <c r="H272" s="33"/>
      <c r="I272" s="14" t="e">
        <f t="shared" ref="I272" si="390">SUM(I273,I278,I288,I302,I312,I322+I331)</f>
        <v>#VALUE!</v>
      </c>
      <c r="J272" s="33"/>
      <c r="K272" s="33"/>
      <c r="L272" s="33"/>
      <c r="M272" s="33"/>
      <c r="N272" s="33"/>
      <c r="O272" s="33"/>
      <c r="P272" s="59"/>
      <c r="Q272" s="65" t="e">
        <f t="shared" si="302"/>
        <v>#VALUE!</v>
      </c>
      <c r="R272" s="59"/>
      <c r="S272" s="59"/>
      <c r="T272" s="65" t="e">
        <f t="shared" si="306"/>
        <v>#VALUE!</v>
      </c>
    </row>
    <row r="273" spans="1:20" ht="21.75" hidden="1" customHeight="1" x14ac:dyDescent="0.25">
      <c r="A273" s="15"/>
      <c r="B273" s="16">
        <v>423599</v>
      </c>
      <c r="C273" s="17" t="s">
        <v>575</v>
      </c>
      <c r="D273" s="151"/>
      <c r="E273" s="223"/>
      <c r="F273" s="33"/>
      <c r="G273" s="224"/>
      <c r="H273" s="33"/>
      <c r="I273" s="14" t="e">
        <f t="shared" ref="I273" si="391">SUM(I274,I279,I289,I303,I313,I323+I332)</f>
        <v>#VALUE!</v>
      </c>
      <c r="J273" s="33"/>
      <c r="K273" s="33"/>
      <c r="L273" s="33"/>
      <c r="M273" s="33"/>
      <c r="N273" s="33"/>
      <c r="O273" s="33"/>
      <c r="P273" s="59"/>
      <c r="Q273" s="65" t="e">
        <f t="shared" si="302"/>
        <v>#VALUE!</v>
      </c>
      <c r="R273" s="225"/>
      <c r="S273" s="225"/>
      <c r="T273" s="65" t="e">
        <f t="shared" si="306"/>
        <v>#VALUE!</v>
      </c>
    </row>
    <row r="274" spans="1:20" hidden="1" x14ac:dyDescent="0.25">
      <c r="A274" s="15"/>
      <c r="B274" s="16">
        <v>423599</v>
      </c>
      <c r="C274" s="17" t="s">
        <v>575</v>
      </c>
      <c r="D274" s="151"/>
      <c r="E274" s="77"/>
      <c r="F274" s="33"/>
      <c r="G274" s="33"/>
      <c r="H274" s="33"/>
      <c r="I274" s="14" t="e">
        <f t="shared" ref="I274" si="392">SUM(I275,I280,I290,I304,I314,I324+I333)</f>
        <v>#VALUE!</v>
      </c>
      <c r="J274" s="33"/>
      <c r="K274" s="33"/>
      <c r="L274" s="33"/>
      <c r="M274" s="33"/>
      <c r="N274" s="33"/>
      <c r="O274" s="33"/>
      <c r="P274" s="59"/>
      <c r="Q274" s="65" t="e">
        <f t="shared" si="302"/>
        <v>#VALUE!</v>
      </c>
      <c r="R274" s="59"/>
      <c r="S274" s="59"/>
      <c r="T274" s="65" t="e">
        <f t="shared" si="306"/>
        <v>#VALUE!</v>
      </c>
    </row>
    <row r="275" spans="1:20" hidden="1" x14ac:dyDescent="0.25">
      <c r="A275" s="11"/>
      <c r="B275" s="12">
        <v>423600</v>
      </c>
      <c r="C275" s="13" t="s">
        <v>215</v>
      </c>
      <c r="D275" s="82">
        <f>SUM(D276,D279)</f>
        <v>0</v>
      </c>
      <c r="E275" s="66">
        <f t="shared" ref="E275:P275" si="393">SUM(E276,E279)</f>
        <v>0</v>
      </c>
      <c r="F275" s="14">
        <f t="shared" si="393"/>
        <v>0</v>
      </c>
      <c r="G275" s="14">
        <f t="shared" si="393"/>
        <v>0</v>
      </c>
      <c r="H275" s="14">
        <f t="shared" si="393"/>
        <v>0</v>
      </c>
      <c r="I275" s="14" t="e">
        <f t="shared" ref="I275" si="394">SUM(I276,I281,I291,I305,I315,I325+I334)</f>
        <v>#VALUE!</v>
      </c>
      <c r="J275" s="14">
        <f t="shared" si="393"/>
        <v>0</v>
      </c>
      <c r="K275" s="14">
        <f t="shared" si="393"/>
        <v>0</v>
      </c>
      <c r="L275" s="14">
        <f t="shared" si="393"/>
        <v>0</v>
      </c>
      <c r="M275" s="14">
        <f t="shared" si="393"/>
        <v>0</v>
      </c>
      <c r="N275" s="14">
        <f t="shared" si="393"/>
        <v>0</v>
      </c>
      <c r="O275" s="14">
        <f t="shared" si="393"/>
        <v>0</v>
      </c>
      <c r="P275" s="47">
        <f t="shared" si="393"/>
        <v>0</v>
      </c>
      <c r="Q275" s="65" t="e">
        <f t="shared" si="302"/>
        <v>#VALUE!</v>
      </c>
      <c r="R275" s="47">
        <f t="shared" ref="R275" si="395">SUM(R276,R279)</f>
        <v>0</v>
      </c>
      <c r="S275" s="47">
        <f t="shared" ref="S275" si="396">SUM(S276,S279)</f>
        <v>0</v>
      </c>
      <c r="T275" s="65" t="e">
        <f t="shared" si="306"/>
        <v>#VALUE!</v>
      </c>
    </row>
    <row r="276" spans="1:20" hidden="1" x14ac:dyDescent="0.25">
      <c r="A276" s="15"/>
      <c r="B276" s="16">
        <v>423610</v>
      </c>
      <c r="C276" s="17" t="s">
        <v>216</v>
      </c>
      <c r="D276" s="83">
        <f>SUM(D277:D278)</f>
        <v>0</v>
      </c>
      <c r="E276" s="67">
        <f t="shared" ref="E276:P276" si="397">SUM(E277:E278)</f>
        <v>0</v>
      </c>
      <c r="F276" s="18">
        <f t="shared" si="397"/>
        <v>0</v>
      </c>
      <c r="G276" s="18">
        <f t="shared" si="397"/>
        <v>0</v>
      </c>
      <c r="H276" s="18">
        <f t="shared" si="397"/>
        <v>0</v>
      </c>
      <c r="I276" s="14" t="e">
        <f t="shared" ref="I276" si="398">SUM(I277,I282,I292,I306,I316,I326+I335)</f>
        <v>#VALUE!</v>
      </c>
      <c r="J276" s="18">
        <f t="shared" si="397"/>
        <v>0</v>
      </c>
      <c r="K276" s="18">
        <f t="shared" si="397"/>
        <v>0</v>
      </c>
      <c r="L276" s="18">
        <f t="shared" si="397"/>
        <v>0</v>
      </c>
      <c r="M276" s="18">
        <f t="shared" si="397"/>
        <v>0</v>
      </c>
      <c r="N276" s="18">
        <f t="shared" si="397"/>
        <v>0</v>
      </c>
      <c r="O276" s="18">
        <f t="shared" si="397"/>
        <v>0</v>
      </c>
      <c r="P276" s="48">
        <f t="shared" si="397"/>
        <v>0</v>
      </c>
      <c r="Q276" s="65" t="e">
        <f t="shared" si="302"/>
        <v>#VALUE!</v>
      </c>
      <c r="R276" s="48">
        <f t="shared" ref="R276" si="399">SUM(R277:R278)</f>
        <v>0</v>
      </c>
      <c r="S276" s="48">
        <f t="shared" ref="S276" si="400">SUM(S277:S278)</f>
        <v>0</v>
      </c>
      <c r="T276" s="65" t="e">
        <f t="shared" si="306"/>
        <v>#VALUE!</v>
      </c>
    </row>
    <row r="277" spans="1:20" hidden="1" x14ac:dyDescent="0.25">
      <c r="A277" s="15"/>
      <c r="B277" s="16">
        <v>423611</v>
      </c>
      <c r="C277" s="17" t="s">
        <v>217</v>
      </c>
      <c r="D277" s="84"/>
      <c r="E277" s="68"/>
      <c r="F277" s="19"/>
      <c r="G277" s="19"/>
      <c r="H277" s="19"/>
      <c r="I277" s="14" t="e">
        <f t="shared" ref="I277" si="401">SUM(I278,I283,I293,I307,I317,I327+I336)</f>
        <v>#VALUE!</v>
      </c>
      <c r="J277" s="19"/>
      <c r="K277" s="19"/>
      <c r="L277" s="19"/>
      <c r="M277" s="19"/>
      <c r="N277" s="19"/>
      <c r="O277" s="19"/>
      <c r="P277" s="49"/>
      <c r="Q277" s="65" t="e">
        <f t="shared" si="302"/>
        <v>#VALUE!</v>
      </c>
      <c r="R277" s="49"/>
      <c r="S277" s="49"/>
      <c r="T277" s="65" t="e">
        <f t="shared" si="306"/>
        <v>#VALUE!</v>
      </c>
    </row>
    <row r="278" spans="1:20" hidden="1" x14ac:dyDescent="0.25">
      <c r="A278" s="15"/>
      <c r="B278" s="16">
        <v>423612</v>
      </c>
      <c r="C278" s="17" t="s">
        <v>218</v>
      </c>
      <c r="D278" s="84"/>
      <c r="E278" s="68"/>
      <c r="F278" s="19"/>
      <c r="G278" s="19"/>
      <c r="H278" s="19"/>
      <c r="I278" s="14" t="e">
        <f t="shared" ref="I278" si="402">SUM(I279,I284,I294,I308,I318,I328+I337)</f>
        <v>#VALUE!</v>
      </c>
      <c r="J278" s="19"/>
      <c r="K278" s="19"/>
      <c r="L278" s="19"/>
      <c r="M278" s="19"/>
      <c r="N278" s="19"/>
      <c r="O278" s="19"/>
      <c r="P278" s="49"/>
      <c r="Q278" s="65" t="e">
        <f t="shared" si="302"/>
        <v>#VALUE!</v>
      </c>
      <c r="R278" s="49"/>
      <c r="S278" s="49"/>
      <c r="T278" s="65" t="e">
        <f t="shared" si="306"/>
        <v>#VALUE!</v>
      </c>
    </row>
    <row r="279" spans="1:20" hidden="1" x14ac:dyDescent="0.25">
      <c r="A279" s="15"/>
      <c r="B279" s="16">
        <v>423620</v>
      </c>
      <c r="C279" s="17" t="s">
        <v>219</v>
      </c>
      <c r="D279" s="83">
        <f>SUM(D280)</f>
        <v>0</v>
      </c>
      <c r="E279" s="67">
        <f t="shared" ref="E279:P279" si="403">SUM(E280)</f>
        <v>0</v>
      </c>
      <c r="F279" s="18">
        <f t="shared" si="403"/>
        <v>0</v>
      </c>
      <c r="G279" s="18">
        <f t="shared" si="403"/>
        <v>0</v>
      </c>
      <c r="H279" s="18">
        <f t="shared" si="403"/>
        <v>0</v>
      </c>
      <c r="I279" s="14" t="e">
        <f t="shared" ref="I279" si="404">SUM(I280,I285,I295,I309,I319,I329+I338)</f>
        <v>#VALUE!</v>
      </c>
      <c r="J279" s="18">
        <f t="shared" si="403"/>
        <v>0</v>
      </c>
      <c r="K279" s="18">
        <f t="shared" si="403"/>
        <v>0</v>
      </c>
      <c r="L279" s="18">
        <f t="shared" si="403"/>
        <v>0</v>
      </c>
      <c r="M279" s="18">
        <f t="shared" si="403"/>
        <v>0</v>
      </c>
      <c r="N279" s="18">
        <f t="shared" si="403"/>
        <v>0</v>
      </c>
      <c r="O279" s="18">
        <f t="shared" si="403"/>
        <v>0</v>
      </c>
      <c r="P279" s="48">
        <f t="shared" si="403"/>
        <v>0</v>
      </c>
      <c r="Q279" s="65" t="e">
        <f t="shared" si="302"/>
        <v>#VALUE!</v>
      </c>
      <c r="R279" s="48">
        <f t="shared" ref="R279:S279" si="405">SUM(R280)</f>
        <v>0</v>
      </c>
      <c r="S279" s="48">
        <f t="shared" si="405"/>
        <v>0</v>
      </c>
      <c r="T279" s="65" t="e">
        <f t="shared" si="306"/>
        <v>#VALUE!</v>
      </c>
    </row>
    <row r="280" spans="1:20" hidden="1" x14ac:dyDescent="0.25">
      <c r="A280" s="15"/>
      <c r="B280" s="16">
        <v>423621</v>
      </c>
      <c r="C280" s="17" t="s">
        <v>220</v>
      </c>
      <c r="D280" s="84"/>
      <c r="E280" s="68"/>
      <c r="F280" s="19"/>
      <c r="G280" s="19"/>
      <c r="H280" s="19"/>
      <c r="I280" s="14" t="e">
        <f t="shared" ref="I280" si="406">SUM(I281,I286,I296,I310,I320,I330+I339)</f>
        <v>#VALUE!</v>
      </c>
      <c r="J280" s="19"/>
      <c r="K280" s="19"/>
      <c r="L280" s="19"/>
      <c r="M280" s="19"/>
      <c r="N280" s="19"/>
      <c r="O280" s="19"/>
      <c r="P280" s="49"/>
      <c r="Q280" s="65" t="e">
        <f t="shared" si="302"/>
        <v>#VALUE!</v>
      </c>
      <c r="R280" s="49"/>
      <c r="S280" s="49"/>
      <c r="T280" s="65" t="e">
        <f t="shared" si="306"/>
        <v>#VALUE!</v>
      </c>
    </row>
    <row r="281" spans="1:20" hidden="1" x14ac:dyDescent="0.25">
      <c r="A281" s="11"/>
      <c r="B281" s="12">
        <v>423700</v>
      </c>
      <c r="C281" s="13" t="s">
        <v>221</v>
      </c>
      <c r="D281" s="82">
        <f>SUM(D282)</f>
        <v>0</v>
      </c>
      <c r="E281" s="66">
        <f t="shared" ref="E281:P281" si="407">SUM(E282)</f>
        <v>0</v>
      </c>
      <c r="F281" s="14">
        <f t="shared" si="407"/>
        <v>0</v>
      </c>
      <c r="G281" s="14">
        <f t="shared" si="407"/>
        <v>0</v>
      </c>
      <c r="H281" s="14">
        <f t="shared" si="407"/>
        <v>0</v>
      </c>
      <c r="I281" s="14" t="e">
        <f t="shared" ref="I281" si="408">SUM(I282,I287,I297,I311,I321,I331+I340)</f>
        <v>#VALUE!</v>
      </c>
      <c r="J281" s="14">
        <f t="shared" si="407"/>
        <v>0</v>
      </c>
      <c r="K281" s="14">
        <f t="shared" si="407"/>
        <v>0</v>
      </c>
      <c r="L281" s="14">
        <f t="shared" si="407"/>
        <v>0</v>
      </c>
      <c r="M281" s="14">
        <f t="shared" si="407"/>
        <v>0</v>
      </c>
      <c r="N281" s="14">
        <f t="shared" si="407"/>
        <v>0</v>
      </c>
      <c r="O281" s="14">
        <f t="shared" si="407"/>
        <v>0</v>
      </c>
      <c r="P281" s="47">
        <f t="shared" si="407"/>
        <v>0</v>
      </c>
      <c r="Q281" s="65" t="e">
        <f t="shared" si="302"/>
        <v>#VALUE!</v>
      </c>
      <c r="R281" s="47">
        <f t="shared" ref="R281:S281" si="409">SUM(R282)</f>
        <v>0</v>
      </c>
      <c r="S281" s="47">
        <f t="shared" si="409"/>
        <v>0</v>
      </c>
      <c r="T281" s="65" t="e">
        <f t="shared" si="306"/>
        <v>#VALUE!</v>
      </c>
    </row>
    <row r="282" spans="1:20" hidden="1" x14ac:dyDescent="0.25">
      <c r="A282" s="15"/>
      <c r="B282" s="16">
        <v>423710</v>
      </c>
      <c r="C282" s="17" t="s">
        <v>221</v>
      </c>
      <c r="D282" s="83">
        <f>SUM(D283:D284)</f>
        <v>0</v>
      </c>
      <c r="E282" s="67">
        <f t="shared" ref="E282:P282" si="410">SUM(E283:E284)</f>
        <v>0</v>
      </c>
      <c r="F282" s="18">
        <f t="shared" si="410"/>
        <v>0</v>
      </c>
      <c r="G282" s="18">
        <f t="shared" si="410"/>
        <v>0</v>
      </c>
      <c r="H282" s="18">
        <f t="shared" si="410"/>
        <v>0</v>
      </c>
      <c r="I282" s="14" t="e">
        <f t="shared" ref="I282" si="411">SUM(I283,I288,I298,I312,I322,I332+I341)</f>
        <v>#VALUE!</v>
      </c>
      <c r="J282" s="18">
        <f t="shared" si="410"/>
        <v>0</v>
      </c>
      <c r="K282" s="18">
        <f t="shared" si="410"/>
        <v>0</v>
      </c>
      <c r="L282" s="18">
        <f t="shared" si="410"/>
        <v>0</v>
      </c>
      <c r="M282" s="18">
        <f t="shared" si="410"/>
        <v>0</v>
      </c>
      <c r="N282" s="18">
        <f t="shared" si="410"/>
        <v>0</v>
      </c>
      <c r="O282" s="18">
        <f t="shared" si="410"/>
        <v>0</v>
      </c>
      <c r="P282" s="48">
        <f t="shared" si="410"/>
        <v>0</v>
      </c>
      <c r="Q282" s="65" t="e">
        <f t="shared" si="302"/>
        <v>#VALUE!</v>
      </c>
      <c r="R282" s="48">
        <f t="shared" ref="R282" si="412">SUM(R283:R284)</f>
        <v>0</v>
      </c>
      <c r="S282" s="48">
        <f t="shared" ref="S282" si="413">SUM(S283:S284)</f>
        <v>0</v>
      </c>
      <c r="T282" s="65" t="e">
        <f t="shared" si="306"/>
        <v>#VALUE!</v>
      </c>
    </row>
    <row r="283" spans="1:20" hidden="1" x14ac:dyDescent="0.25">
      <c r="A283" s="15"/>
      <c r="B283" s="16">
        <v>423711</v>
      </c>
      <c r="C283" s="17" t="s">
        <v>475</v>
      </c>
      <c r="D283" s="84"/>
      <c r="E283" s="68"/>
      <c r="F283" s="19"/>
      <c r="G283" s="19"/>
      <c r="H283" s="19"/>
      <c r="I283" s="14" t="e">
        <f t="shared" ref="I283" si="414">SUM(I284,I289,I299,I313,I323,I333+I342)</f>
        <v>#VALUE!</v>
      </c>
      <c r="J283" s="19"/>
      <c r="K283" s="19"/>
      <c r="L283" s="19"/>
      <c r="M283" s="19"/>
      <c r="N283" s="19"/>
      <c r="O283" s="19"/>
      <c r="P283" s="49"/>
      <c r="Q283" s="65" t="e">
        <f t="shared" si="302"/>
        <v>#VALUE!</v>
      </c>
      <c r="R283" s="49"/>
      <c r="S283" s="49"/>
      <c r="T283" s="65" t="e">
        <f t="shared" si="306"/>
        <v>#VALUE!</v>
      </c>
    </row>
    <row r="284" spans="1:20" ht="65.25" hidden="1" customHeight="1" x14ac:dyDescent="0.25">
      <c r="A284" s="15"/>
      <c r="B284" s="16">
        <v>423712</v>
      </c>
      <c r="C284" s="17" t="s">
        <v>576</v>
      </c>
      <c r="D284" s="84"/>
      <c r="E284" s="68"/>
      <c r="F284" s="19"/>
      <c r="G284" s="19"/>
      <c r="H284" s="19"/>
      <c r="I284" s="14" t="e">
        <f t="shared" ref="I284" si="415">SUM(I285,I290,I300,I314,I324,I334+I343)</f>
        <v>#VALUE!</v>
      </c>
      <c r="J284" s="19"/>
      <c r="K284" s="19"/>
      <c r="L284" s="19"/>
      <c r="M284" s="19"/>
      <c r="N284" s="19"/>
      <c r="O284" s="19"/>
      <c r="P284" s="49"/>
      <c r="Q284" s="65" t="e">
        <f t="shared" si="302"/>
        <v>#VALUE!</v>
      </c>
      <c r="R284" s="49"/>
      <c r="S284" s="49"/>
      <c r="T284" s="65" t="e">
        <f t="shared" si="306"/>
        <v>#VALUE!</v>
      </c>
    </row>
    <row r="285" spans="1:20" hidden="1" x14ac:dyDescent="0.25">
      <c r="A285" s="11"/>
      <c r="B285" s="12">
        <v>423900</v>
      </c>
      <c r="C285" s="13" t="s">
        <v>222</v>
      </c>
      <c r="D285" s="82">
        <f>SUM(D286)</f>
        <v>0</v>
      </c>
      <c r="E285" s="66">
        <f t="shared" ref="E285:P286" si="416">SUM(E286)</f>
        <v>0</v>
      </c>
      <c r="F285" s="14">
        <f t="shared" si="416"/>
        <v>0</v>
      </c>
      <c r="G285" s="14">
        <f t="shared" si="416"/>
        <v>0</v>
      </c>
      <c r="H285" s="14">
        <f t="shared" si="416"/>
        <v>0</v>
      </c>
      <c r="I285" s="14" t="e">
        <f t="shared" ref="I285" si="417">SUM(I286,I291,I301,I315,I325,I335+I344)</f>
        <v>#VALUE!</v>
      </c>
      <c r="J285" s="14">
        <f t="shared" si="416"/>
        <v>0</v>
      </c>
      <c r="K285" s="14">
        <f t="shared" si="416"/>
        <v>0</v>
      </c>
      <c r="L285" s="14">
        <f t="shared" si="416"/>
        <v>0</v>
      </c>
      <c r="M285" s="14">
        <f t="shared" si="416"/>
        <v>0</v>
      </c>
      <c r="N285" s="14">
        <f t="shared" si="416"/>
        <v>0</v>
      </c>
      <c r="O285" s="14">
        <f t="shared" si="416"/>
        <v>0</v>
      </c>
      <c r="P285" s="47">
        <f t="shared" si="416"/>
        <v>0</v>
      </c>
      <c r="Q285" s="65" t="e">
        <f t="shared" si="302"/>
        <v>#VALUE!</v>
      </c>
      <c r="R285" s="47">
        <f t="shared" ref="R285:S286" si="418">SUM(R286)</f>
        <v>0</v>
      </c>
      <c r="S285" s="47">
        <f t="shared" si="418"/>
        <v>0</v>
      </c>
      <c r="T285" s="65" t="e">
        <f t="shared" si="306"/>
        <v>#VALUE!</v>
      </c>
    </row>
    <row r="286" spans="1:20" hidden="1" x14ac:dyDescent="0.25">
      <c r="A286" s="15"/>
      <c r="B286" s="16">
        <v>423910</v>
      </c>
      <c r="C286" s="17" t="s">
        <v>222</v>
      </c>
      <c r="D286" s="83">
        <f>SUM(D287)</f>
        <v>0</v>
      </c>
      <c r="E286" s="67">
        <f t="shared" si="416"/>
        <v>0</v>
      </c>
      <c r="F286" s="18">
        <f t="shared" si="416"/>
        <v>0</v>
      </c>
      <c r="G286" s="18">
        <f t="shared" si="416"/>
        <v>0</v>
      </c>
      <c r="H286" s="18">
        <f t="shared" si="416"/>
        <v>0</v>
      </c>
      <c r="I286" s="14" t="e">
        <f t="shared" ref="I286" si="419">SUM(I287,I292,I302,I316,I326,I336+I345)</f>
        <v>#VALUE!</v>
      </c>
      <c r="J286" s="18">
        <f t="shared" si="416"/>
        <v>0</v>
      </c>
      <c r="K286" s="18">
        <f t="shared" si="416"/>
        <v>0</v>
      </c>
      <c r="L286" s="18">
        <f t="shared" si="416"/>
        <v>0</v>
      </c>
      <c r="M286" s="18">
        <f t="shared" si="416"/>
        <v>0</v>
      </c>
      <c r="N286" s="18">
        <f t="shared" si="416"/>
        <v>0</v>
      </c>
      <c r="O286" s="18">
        <f t="shared" si="416"/>
        <v>0</v>
      </c>
      <c r="P286" s="48">
        <f t="shared" si="416"/>
        <v>0</v>
      </c>
      <c r="Q286" s="65" t="e">
        <f t="shared" si="302"/>
        <v>#VALUE!</v>
      </c>
      <c r="R286" s="48">
        <f t="shared" si="418"/>
        <v>0</v>
      </c>
      <c r="S286" s="48">
        <f t="shared" si="418"/>
        <v>0</v>
      </c>
      <c r="T286" s="65" t="e">
        <f t="shared" si="306"/>
        <v>#VALUE!</v>
      </c>
    </row>
    <row r="287" spans="1:20" ht="126.75" hidden="1" customHeight="1" x14ac:dyDescent="0.25">
      <c r="A287" s="15"/>
      <c r="B287" s="16">
        <v>423911</v>
      </c>
      <c r="C287" s="17" t="s">
        <v>651</v>
      </c>
      <c r="D287" s="84"/>
      <c r="E287" s="68"/>
      <c r="F287" s="19"/>
      <c r="G287" s="19"/>
      <c r="H287" s="19"/>
      <c r="I287" s="14" t="e">
        <f t="shared" ref="I287" si="420">SUM(I288,I293,I303,I317,I327,I337+I346)</f>
        <v>#VALUE!</v>
      </c>
      <c r="J287" s="19"/>
      <c r="K287" s="19"/>
      <c r="L287" s="19"/>
      <c r="M287" s="19"/>
      <c r="N287" s="19"/>
      <c r="O287" s="19"/>
      <c r="P287" s="49"/>
      <c r="Q287" s="65" t="e">
        <f t="shared" si="302"/>
        <v>#VALUE!</v>
      </c>
      <c r="R287" s="49"/>
      <c r="S287" s="49"/>
      <c r="T287" s="65" t="e">
        <f t="shared" si="306"/>
        <v>#VALUE!</v>
      </c>
    </row>
    <row r="288" spans="1:20" ht="18.75" customHeight="1" x14ac:dyDescent="0.25">
      <c r="A288" s="11"/>
      <c r="B288" s="12">
        <v>424000</v>
      </c>
      <c r="C288" s="21" t="s">
        <v>223</v>
      </c>
      <c r="D288" s="82">
        <f>SUM(D289+D307+D310+D315+D300+D295)</f>
        <v>300000</v>
      </c>
      <c r="E288" s="66">
        <f t="shared" ref="E288:P288" si="421">SUM(E289+E307+E310+E315+E300+E295)</f>
        <v>0</v>
      </c>
      <c r="F288" s="14">
        <f t="shared" si="421"/>
        <v>0</v>
      </c>
      <c r="G288" s="14">
        <f t="shared" si="421"/>
        <v>0</v>
      </c>
      <c r="H288" s="14">
        <f t="shared" si="421"/>
        <v>0</v>
      </c>
      <c r="I288" s="14">
        <f>I315</f>
        <v>0</v>
      </c>
      <c r="J288" s="14">
        <f t="shared" si="421"/>
        <v>0</v>
      </c>
      <c r="K288" s="14">
        <f t="shared" si="421"/>
        <v>0</v>
      </c>
      <c r="L288" s="14">
        <f t="shared" si="421"/>
        <v>0</v>
      </c>
      <c r="M288" s="14">
        <f t="shared" si="421"/>
        <v>0</v>
      </c>
      <c r="N288" s="14">
        <f t="shared" si="421"/>
        <v>0</v>
      </c>
      <c r="O288" s="14">
        <f t="shared" si="421"/>
        <v>0</v>
      </c>
      <c r="P288" s="47">
        <f t="shared" si="421"/>
        <v>0</v>
      </c>
      <c r="Q288" s="65">
        <f t="shared" si="302"/>
        <v>0</v>
      </c>
      <c r="R288" s="47">
        <f t="shared" ref="R288" si="422">SUM(R289+R307+R310+R315+R300+R295)</f>
        <v>0</v>
      </c>
      <c r="S288" s="47">
        <f t="shared" ref="S288" si="423">SUM(S289+S307+S310+S315+S300+S295)</f>
        <v>0</v>
      </c>
      <c r="T288" s="65">
        <f t="shared" si="306"/>
        <v>0</v>
      </c>
    </row>
    <row r="289" spans="1:20" hidden="1" x14ac:dyDescent="0.25">
      <c r="A289" s="11"/>
      <c r="B289" s="12">
        <v>424100</v>
      </c>
      <c r="C289" s="13" t="s">
        <v>224</v>
      </c>
      <c r="D289" s="82">
        <f>SUM(D290)</f>
        <v>0</v>
      </c>
      <c r="E289" s="66">
        <f t="shared" ref="E289:P289" si="424">SUM(E290)</f>
        <v>0</v>
      </c>
      <c r="F289" s="14">
        <f t="shared" si="424"/>
        <v>0</v>
      </c>
      <c r="G289" s="14">
        <f t="shared" si="424"/>
        <v>0</v>
      </c>
      <c r="H289" s="14">
        <f t="shared" si="424"/>
        <v>0</v>
      </c>
      <c r="I289" s="14" t="e">
        <f t="shared" ref="I289" si="425">SUM(I290,I295,I305,I319,I329,I339+I348)</f>
        <v>#VALUE!</v>
      </c>
      <c r="J289" s="14">
        <f t="shared" si="424"/>
        <v>0</v>
      </c>
      <c r="K289" s="14">
        <f t="shared" si="424"/>
        <v>0</v>
      </c>
      <c r="L289" s="14">
        <f t="shared" si="424"/>
        <v>0</v>
      </c>
      <c r="M289" s="14">
        <f t="shared" si="424"/>
        <v>0</v>
      </c>
      <c r="N289" s="14">
        <f t="shared" si="424"/>
        <v>0</v>
      </c>
      <c r="O289" s="14">
        <f t="shared" si="424"/>
        <v>0</v>
      </c>
      <c r="P289" s="47">
        <f t="shared" si="424"/>
        <v>0</v>
      </c>
      <c r="Q289" s="65" t="e">
        <f t="shared" si="302"/>
        <v>#VALUE!</v>
      </c>
      <c r="R289" s="47">
        <f t="shared" ref="R289:S289" si="426">SUM(R290)</f>
        <v>0</v>
      </c>
      <c r="S289" s="47">
        <f t="shared" si="426"/>
        <v>0</v>
      </c>
      <c r="T289" s="65" t="e">
        <f t="shared" si="306"/>
        <v>#VALUE!</v>
      </c>
    </row>
    <row r="290" spans="1:20" hidden="1" x14ac:dyDescent="0.25">
      <c r="A290" s="15"/>
      <c r="B290" s="16">
        <v>424110</v>
      </c>
      <c r="C290" s="17" t="s">
        <v>225</v>
      </c>
      <c r="D290" s="83">
        <f>SUM(D291:D294)</f>
        <v>0</v>
      </c>
      <c r="E290" s="67">
        <f t="shared" ref="E290:P290" si="427">SUM(E291:E294)</f>
        <v>0</v>
      </c>
      <c r="F290" s="18">
        <f t="shared" si="427"/>
        <v>0</v>
      </c>
      <c r="G290" s="18">
        <f t="shared" si="427"/>
        <v>0</v>
      </c>
      <c r="H290" s="18">
        <f t="shared" si="427"/>
        <v>0</v>
      </c>
      <c r="I290" s="14" t="e">
        <f t="shared" ref="I290" si="428">SUM(I291,I296,I306,I320,I330,I340+I349)</f>
        <v>#VALUE!</v>
      </c>
      <c r="J290" s="18">
        <f t="shared" si="427"/>
        <v>0</v>
      </c>
      <c r="K290" s="18">
        <f t="shared" si="427"/>
        <v>0</v>
      </c>
      <c r="L290" s="18">
        <f t="shared" si="427"/>
        <v>0</v>
      </c>
      <c r="M290" s="18">
        <f t="shared" si="427"/>
        <v>0</v>
      </c>
      <c r="N290" s="18">
        <f t="shared" si="427"/>
        <v>0</v>
      </c>
      <c r="O290" s="18">
        <f t="shared" si="427"/>
        <v>0</v>
      </c>
      <c r="P290" s="48">
        <f t="shared" si="427"/>
        <v>0</v>
      </c>
      <c r="Q290" s="65" t="e">
        <f t="shared" si="302"/>
        <v>#VALUE!</v>
      </c>
      <c r="R290" s="48">
        <f t="shared" ref="R290" si="429">SUM(R291:R294)</f>
        <v>0</v>
      </c>
      <c r="S290" s="48">
        <f t="shared" ref="S290" si="430">SUM(S291:S294)</f>
        <v>0</v>
      </c>
      <c r="T290" s="65" t="e">
        <f t="shared" si="306"/>
        <v>#VALUE!</v>
      </c>
    </row>
    <row r="291" spans="1:20" hidden="1" x14ac:dyDescent="0.25">
      <c r="A291" s="15"/>
      <c r="B291" s="16">
        <v>424111</v>
      </c>
      <c r="C291" s="17" t="s">
        <v>580</v>
      </c>
      <c r="D291" s="84"/>
      <c r="E291" s="68"/>
      <c r="F291" s="19"/>
      <c r="G291" s="19"/>
      <c r="H291" s="19"/>
      <c r="I291" s="14" t="e">
        <f t="shared" ref="I291" si="431">SUM(I292,I297,I307,I321,I331,I341+I350)</f>
        <v>#VALUE!</v>
      </c>
      <c r="J291" s="19"/>
      <c r="K291" s="19"/>
      <c r="L291" s="19"/>
      <c r="M291" s="19"/>
      <c r="N291" s="19"/>
      <c r="O291" s="19"/>
      <c r="P291" s="49"/>
      <c r="Q291" s="65" t="e">
        <f t="shared" si="302"/>
        <v>#VALUE!</v>
      </c>
      <c r="R291" s="49"/>
      <c r="S291" s="49"/>
      <c r="T291" s="65" t="e">
        <f t="shared" si="306"/>
        <v>#VALUE!</v>
      </c>
    </row>
    <row r="292" spans="1:20" ht="90.75" hidden="1" customHeight="1" x14ac:dyDescent="0.25">
      <c r="A292" s="15"/>
      <c r="B292" s="16">
        <v>424112</v>
      </c>
      <c r="C292" s="17" t="s">
        <v>226</v>
      </c>
      <c r="D292" s="84"/>
      <c r="E292" s="68"/>
      <c r="F292" s="19"/>
      <c r="G292" s="19"/>
      <c r="H292" s="19"/>
      <c r="I292" s="14" t="e">
        <f t="shared" ref="I292" si="432">SUM(I293,I298,I308,I322,I332,I342+I351)</f>
        <v>#VALUE!</v>
      </c>
      <c r="J292" s="19"/>
      <c r="K292" s="19"/>
      <c r="L292" s="19"/>
      <c r="M292" s="19"/>
      <c r="N292" s="19"/>
      <c r="O292" s="19"/>
      <c r="P292" s="49"/>
      <c r="Q292" s="65" t="e">
        <f t="shared" si="302"/>
        <v>#VALUE!</v>
      </c>
      <c r="R292" s="49"/>
      <c r="S292" s="49"/>
      <c r="T292" s="65" t="e">
        <f t="shared" si="306"/>
        <v>#VALUE!</v>
      </c>
    </row>
    <row r="293" spans="1:20" ht="33" hidden="1" customHeight="1" x14ac:dyDescent="0.25">
      <c r="A293" s="15"/>
      <c r="B293" s="16">
        <v>424113</v>
      </c>
      <c r="C293" s="17" t="s">
        <v>577</v>
      </c>
      <c r="D293" s="84"/>
      <c r="E293" s="68"/>
      <c r="F293" s="19"/>
      <c r="G293" s="19"/>
      <c r="H293" s="19"/>
      <c r="I293" s="14" t="e">
        <f t="shared" ref="I293" si="433">SUM(I294,I299,I309,I323,I333,I343+I352)</f>
        <v>#VALUE!</v>
      </c>
      <c r="J293" s="19"/>
      <c r="K293" s="19"/>
      <c r="L293" s="19"/>
      <c r="M293" s="19"/>
      <c r="N293" s="19"/>
      <c r="O293" s="19"/>
      <c r="P293" s="49"/>
      <c r="Q293" s="65" t="e">
        <f t="shared" si="302"/>
        <v>#VALUE!</v>
      </c>
      <c r="R293" s="49"/>
      <c r="S293" s="49"/>
      <c r="T293" s="65" t="e">
        <f t="shared" si="306"/>
        <v>#VALUE!</v>
      </c>
    </row>
    <row r="294" spans="1:20" ht="52.5" hidden="1" customHeight="1" x14ac:dyDescent="0.25">
      <c r="A294" s="15"/>
      <c r="B294" s="16">
        <v>424119</v>
      </c>
      <c r="C294" s="17" t="s">
        <v>581</v>
      </c>
      <c r="D294" s="84"/>
      <c r="E294" s="68"/>
      <c r="F294" s="19"/>
      <c r="G294" s="19"/>
      <c r="H294" s="19"/>
      <c r="I294" s="14" t="e">
        <f t="shared" ref="I294" si="434">SUM(I295,I300,I310,I324,I334,I344+I353)</f>
        <v>#VALUE!</v>
      </c>
      <c r="J294" s="19"/>
      <c r="K294" s="19"/>
      <c r="L294" s="19"/>
      <c r="M294" s="19"/>
      <c r="N294" s="19"/>
      <c r="O294" s="19"/>
      <c r="P294" s="49"/>
      <c r="Q294" s="65" t="e">
        <f t="shared" si="302"/>
        <v>#VALUE!</v>
      </c>
      <c r="R294" s="49"/>
      <c r="S294" s="49"/>
      <c r="T294" s="65" t="e">
        <f t="shared" si="306"/>
        <v>#VALUE!</v>
      </c>
    </row>
    <row r="295" spans="1:20" hidden="1" x14ac:dyDescent="0.25">
      <c r="A295" s="15"/>
      <c r="B295" s="12">
        <v>424200</v>
      </c>
      <c r="C295" s="13" t="s">
        <v>227</v>
      </c>
      <c r="D295" s="87">
        <f>SUM(D296+D298)</f>
        <v>0</v>
      </c>
      <c r="E295" s="71">
        <f t="shared" ref="E295:P295" si="435">SUM(E296+E298)</f>
        <v>0</v>
      </c>
      <c r="F295" s="25">
        <f t="shared" si="435"/>
        <v>0</v>
      </c>
      <c r="G295" s="25">
        <f t="shared" si="435"/>
        <v>0</v>
      </c>
      <c r="H295" s="25">
        <f t="shared" si="435"/>
        <v>0</v>
      </c>
      <c r="I295" s="14" t="e">
        <f t="shared" ref="I295" si="436">SUM(I296,I301,I311,I325,I335,I345+I354)</f>
        <v>#VALUE!</v>
      </c>
      <c r="J295" s="25">
        <f t="shared" si="435"/>
        <v>0</v>
      </c>
      <c r="K295" s="25">
        <f t="shared" si="435"/>
        <v>0</v>
      </c>
      <c r="L295" s="25">
        <f t="shared" si="435"/>
        <v>0</v>
      </c>
      <c r="M295" s="25">
        <f t="shared" si="435"/>
        <v>0</v>
      </c>
      <c r="N295" s="25">
        <f t="shared" si="435"/>
        <v>0</v>
      </c>
      <c r="O295" s="25">
        <f t="shared" si="435"/>
        <v>0</v>
      </c>
      <c r="P295" s="53">
        <f t="shared" si="435"/>
        <v>0</v>
      </c>
      <c r="Q295" s="65" t="e">
        <f t="shared" si="302"/>
        <v>#VALUE!</v>
      </c>
      <c r="R295" s="53">
        <f t="shared" ref="R295" si="437">SUM(R296+R298)</f>
        <v>0</v>
      </c>
      <c r="S295" s="53">
        <f t="shared" ref="S295" si="438">SUM(S296+S298)</f>
        <v>0</v>
      </c>
      <c r="T295" s="65" t="e">
        <f t="shared" si="306"/>
        <v>#VALUE!</v>
      </c>
    </row>
    <row r="296" spans="1:20" hidden="1" x14ac:dyDescent="0.25">
      <c r="A296" s="15"/>
      <c r="B296" s="16">
        <v>424220</v>
      </c>
      <c r="C296" s="17" t="s">
        <v>228</v>
      </c>
      <c r="D296" s="85">
        <f>SUM(D297)</f>
        <v>0</v>
      </c>
      <c r="E296" s="69">
        <f t="shared" ref="E296:P296" si="439">SUM(E297)</f>
        <v>0</v>
      </c>
      <c r="F296" s="20">
        <f t="shared" si="439"/>
        <v>0</v>
      </c>
      <c r="G296" s="20">
        <f t="shared" si="439"/>
        <v>0</v>
      </c>
      <c r="H296" s="20">
        <f t="shared" si="439"/>
        <v>0</v>
      </c>
      <c r="I296" s="14" t="e">
        <f t="shared" ref="I296" si="440">SUM(I297,I302,I312,I326,I336,I346+I355)</f>
        <v>#VALUE!</v>
      </c>
      <c r="J296" s="20">
        <f t="shared" si="439"/>
        <v>0</v>
      </c>
      <c r="K296" s="20">
        <f t="shared" si="439"/>
        <v>0</v>
      </c>
      <c r="L296" s="20">
        <f t="shared" si="439"/>
        <v>0</v>
      </c>
      <c r="M296" s="20">
        <f t="shared" si="439"/>
        <v>0</v>
      </c>
      <c r="N296" s="20">
        <f t="shared" si="439"/>
        <v>0</v>
      </c>
      <c r="O296" s="20">
        <f t="shared" si="439"/>
        <v>0</v>
      </c>
      <c r="P296" s="50">
        <f t="shared" si="439"/>
        <v>0</v>
      </c>
      <c r="Q296" s="65" t="e">
        <f t="shared" ref="Q296:Q365" si="441">SUM(E296:P296)</f>
        <v>#VALUE!</v>
      </c>
      <c r="R296" s="50">
        <f t="shared" ref="R296:S296" si="442">SUM(R297)</f>
        <v>0</v>
      </c>
      <c r="S296" s="50">
        <f t="shared" si="442"/>
        <v>0</v>
      </c>
      <c r="T296" s="65" t="e">
        <f t="shared" ref="T296:T365" si="443">SUM(Q296:S296)</f>
        <v>#VALUE!</v>
      </c>
    </row>
    <row r="297" spans="1:20" ht="57.75" hidden="1" customHeight="1" x14ac:dyDescent="0.25">
      <c r="A297" s="15"/>
      <c r="B297" s="16">
        <v>424221</v>
      </c>
      <c r="C297" s="17" t="s">
        <v>578</v>
      </c>
      <c r="D297" s="84"/>
      <c r="E297" s="68"/>
      <c r="F297" s="19"/>
      <c r="G297" s="19"/>
      <c r="H297" s="19"/>
      <c r="I297" s="14" t="e">
        <f t="shared" ref="I297" si="444">SUM(I298,I303,I313,I327,I337,I347+I356)</f>
        <v>#VALUE!</v>
      </c>
      <c r="J297" s="19"/>
      <c r="K297" s="19"/>
      <c r="L297" s="19"/>
      <c r="M297" s="19"/>
      <c r="N297" s="19"/>
      <c r="O297" s="19"/>
      <c r="P297" s="49"/>
      <c r="Q297" s="65" t="e">
        <f t="shared" si="441"/>
        <v>#VALUE!</v>
      </c>
      <c r="R297" s="49"/>
      <c r="S297" s="49"/>
      <c r="T297" s="65" t="e">
        <f t="shared" si="443"/>
        <v>#VALUE!</v>
      </c>
    </row>
    <row r="298" spans="1:20" hidden="1" x14ac:dyDescent="0.25">
      <c r="A298" s="15"/>
      <c r="B298" s="16">
        <v>424230</v>
      </c>
      <c r="C298" s="17" t="s">
        <v>229</v>
      </c>
      <c r="D298" s="85">
        <f>SUM(D299)</f>
        <v>0</v>
      </c>
      <c r="E298" s="69">
        <f t="shared" ref="E298:P298" si="445">SUM(E299)</f>
        <v>0</v>
      </c>
      <c r="F298" s="20">
        <f t="shared" si="445"/>
        <v>0</v>
      </c>
      <c r="G298" s="20">
        <f t="shared" si="445"/>
        <v>0</v>
      </c>
      <c r="H298" s="20">
        <f t="shared" si="445"/>
        <v>0</v>
      </c>
      <c r="I298" s="14" t="e">
        <f t="shared" ref="I298" si="446">SUM(I299,I304,I314,I328,I338,I348+I357)</f>
        <v>#VALUE!</v>
      </c>
      <c r="J298" s="20">
        <f t="shared" si="445"/>
        <v>0</v>
      </c>
      <c r="K298" s="20">
        <f t="shared" si="445"/>
        <v>0</v>
      </c>
      <c r="L298" s="20">
        <f t="shared" si="445"/>
        <v>0</v>
      </c>
      <c r="M298" s="20">
        <f t="shared" si="445"/>
        <v>0</v>
      </c>
      <c r="N298" s="20">
        <f t="shared" si="445"/>
        <v>0</v>
      </c>
      <c r="O298" s="20">
        <f t="shared" si="445"/>
        <v>0</v>
      </c>
      <c r="P298" s="50">
        <f t="shared" si="445"/>
        <v>0</v>
      </c>
      <c r="Q298" s="65" t="e">
        <f t="shared" si="441"/>
        <v>#VALUE!</v>
      </c>
      <c r="R298" s="50">
        <f t="shared" ref="R298:S298" si="447">SUM(R299)</f>
        <v>0</v>
      </c>
      <c r="S298" s="50">
        <f t="shared" si="447"/>
        <v>0</v>
      </c>
      <c r="T298" s="65" t="e">
        <f t="shared" si="443"/>
        <v>#VALUE!</v>
      </c>
    </row>
    <row r="299" spans="1:20" hidden="1" x14ac:dyDescent="0.25">
      <c r="A299" s="15"/>
      <c r="B299" s="16">
        <v>424231</v>
      </c>
      <c r="C299" s="17" t="s">
        <v>229</v>
      </c>
      <c r="D299" s="84"/>
      <c r="E299" s="68"/>
      <c r="F299" s="19"/>
      <c r="G299" s="19"/>
      <c r="H299" s="19"/>
      <c r="I299" s="14" t="e">
        <f t="shared" ref="I299" si="448">SUM(I300,I305,I315,I329,I339,I349+I358)</f>
        <v>#VALUE!</v>
      </c>
      <c r="J299" s="19"/>
      <c r="K299" s="19"/>
      <c r="L299" s="19"/>
      <c r="M299" s="19"/>
      <c r="N299" s="19"/>
      <c r="O299" s="19"/>
      <c r="P299" s="49"/>
      <c r="Q299" s="65" t="e">
        <f t="shared" si="441"/>
        <v>#VALUE!</v>
      </c>
      <c r="R299" s="49"/>
      <c r="S299" s="49"/>
      <c r="T299" s="65" t="e">
        <f t="shared" si="443"/>
        <v>#VALUE!</v>
      </c>
    </row>
    <row r="300" spans="1:20" hidden="1" x14ac:dyDescent="0.25">
      <c r="A300" s="11"/>
      <c r="B300" s="12">
        <v>424300</v>
      </c>
      <c r="C300" s="13" t="s">
        <v>230</v>
      </c>
      <c r="D300" s="82">
        <f>SUM(D301,D303+D305)</f>
        <v>0</v>
      </c>
      <c r="E300" s="66">
        <f t="shared" ref="E300:P300" si="449">SUM(E301,E303+E305)</f>
        <v>0</v>
      </c>
      <c r="F300" s="14">
        <f t="shared" si="449"/>
        <v>0</v>
      </c>
      <c r="G300" s="14">
        <f t="shared" si="449"/>
        <v>0</v>
      </c>
      <c r="H300" s="14">
        <f t="shared" si="449"/>
        <v>0</v>
      </c>
      <c r="I300" s="14" t="e">
        <f t="shared" ref="I300" si="450">SUM(I301,I306,I316,I330,I340,I350+I359)</f>
        <v>#VALUE!</v>
      </c>
      <c r="J300" s="14">
        <f t="shared" si="449"/>
        <v>0</v>
      </c>
      <c r="K300" s="14">
        <f t="shared" si="449"/>
        <v>0</v>
      </c>
      <c r="L300" s="14">
        <f t="shared" si="449"/>
        <v>0</v>
      </c>
      <c r="M300" s="14">
        <f t="shared" si="449"/>
        <v>0</v>
      </c>
      <c r="N300" s="14">
        <f t="shared" si="449"/>
        <v>0</v>
      </c>
      <c r="O300" s="14">
        <f t="shared" si="449"/>
        <v>0</v>
      </c>
      <c r="P300" s="47">
        <f t="shared" si="449"/>
        <v>0</v>
      </c>
      <c r="Q300" s="65" t="e">
        <f t="shared" si="441"/>
        <v>#VALUE!</v>
      </c>
      <c r="R300" s="47">
        <f t="shared" ref="R300" si="451">SUM(R301,R303+R305)</f>
        <v>0</v>
      </c>
      <c r="S300" s="47">
        <f t="shared" ref="S300" si="452">SUM(S301,S303+S305)</f>
        <v>0</v>
      </c>
      <c r="T300" s="65" t="e">
        <f t="shared" si="443"/>
        <v>#VALUE!</v>
      </c>
    </row>
    <row r="301" spans="1:20" hidden="1" x14ac:dyDescent="0.25">
      <c r="A301" s="15"/>
      <c r="B301" s="16">
        <v>424310</v>
      </c>
      <c r="C301" s="17" t="s">
        <v>231</v>
      </c>
      <c r="D301" s="83">
        <f>SUM(D302)</f>
        <v>0</v>
      </c>
      <c r="E301" s="67">
        <f t="shared" ref="E301:P301" si="453">SUM(E302)</f>
        <v>0</v>
      </c>
      <c r="F301" s="18">
        <f t="shared" si="453"/>
        <v>0</v>
      </c>
      <c r="G301" s="18">
        <f t="shared" si="453"/>
        <v>0</v>
      </c>
      <c r="H301" s="18">
        <f t="shared" si="453"/>
        <v>0</v>
      </c>
      <c r="I301" s="14" t="e">
        <f t="shared" ref="I301" si="454">SUM(I302,I307,I317,I331,I341,I351+I360)</f>
        <v>#VALUE!</v>
      </c>
      <c r="J301" s="18">
        <f t="shared" si="453"/>
        <v>0</v>
      </c>
      <c r="K301" s="18">
        <f t="shared" si="453"/>
        <v>0</v>
      </c>
      <c r="L301" s="18">
        <f t="shared" si="453"/>
        <v>0</v>
      </c>
      <c r="M301" s="18">
        <f t="shared" si="453"/>
        <v>0</v>
      </c>
      <c r="N301" s="18">
        <f t="shared" si="453"/>
        <v>0</v>
      </c>
      <c r="O301" s="18">
        <f t="shared" si="453"/>
        <v>0</v>
      </c>
      <c r="P301" s="48">
        <f t="shared" si="453"/>
        <v>0</v>
      </c>
      <c r="Q301" s="65" t="e">
        <f t="shared" si="441"/>
        <v>#VALUE!</v>
      </c>
      <c r="R301" s="48">
        <f t="shared" ref="R301:S301" si="455">SUM(R302)</f>
        <v>0</v>
      </c>
      <c r="S301" s="48">
        <f t="shared" si="455"/>
        <v>0</v>
      </c>
      <c r="T301" s="65" t="e">
        <f t="shared" si="443"/>
        <v>#VALUE!</v>
      </c>
    </row>
    <row r="302" spans="1:20" ht="26.25" hidden="1" customHeight="1" x14ac:dyDescent="0.25">
      <c r="A302" s="15"/>
      <c r="B302" s="16">
        <v>424311</v>
      </c>
      <c r="C302" s="17" t="s">
        <v>513</v>
      </c>
      <c r="D302" s="84"/>
      <c r="E302" s="68"/>
      <c r="F302" s="19"/>
      <c r="G302" s="19"/>
      <c r="H302" s="19"/>
      <c r="I302" s="14" t="e">
        <f t="shared" ref="I302" si="456">SUM(I303,I308,I318,I332,I342,I352+I361)</f>
        <v>#VALUE!</v>
      </c>
      <c r="J302" s="19"/>
      <c r="K302" s="19"/>
      <c r="L302" s="19"/>
      <c r="M302" s="19"/>
      <c r="N302" s="19"/>
      <c r="O302" s="19"/>
      <c r="P302" s="49"/>
      <c r="Q302" s="65" t="e">
        <f t="shared" si="441"/>
        <v>#VALUE!</v>
      </c>
      <c r="R302" s="49"/>
      <c r="S302" s="49"/>
      <c r="T302" s="65" t="e">
        <f t="shared" si="443"/>
        <v>#VALUE!</v>
      </c>
    </row>
    <row r="303" spans="1:20" ht="29.25" hidden="1" customHeight="1" x14ac:dyDescent="0.25">
      <c r="A303" s="15"/>
      <c r="B303" s="16">
        <v>424330</v>
      </c>
      <c r="C303" s="17" t="s">
        <v>579</v>
      </c>
      <c r="D303" s="83">
        <f>SUM(D304)</f>
        <v>0</v>
      </c>
      <c r="E303" s="67">
        <f t="shared" ref="E303:P303" si="457">SUM(E304)</f>
        <v>0</v>
      </c>
      <c r="F303" s="18">
        <f t="shared" si="457"/>
        <v>0</v>
      </c>
      <c r="G303" s="18">
        <f t="shared" si="457"/>
        <v>0</v>
      </c>
      <c r="H303" s="18">
        <f t="shared" si="457"/>
        <v>0</v>
      </c>
      <c r="I303" s="14" t="e">
        <f t="shared" ref="I303" si="458">SUM(I304,I309,I319,I333,I343,I353+I362)</f>
        <v>#VALUE!</v>
      </c>
      <c r="J303" s="18">
        <f t="shared" si="457"/>
        <v>0</v>
      </c>
      <c r="K303" s="18">
        <f t="shared" si="457"/>
        <v>0</v>
      </c>
      <c r="L303" s="18">
        <f t="shared" si="457"/>
        <v>0</v>
      </c>
      <c r="M303" s="18">
        <f t="shared" si="457"/>
        <v>0</v>
      </c>
      <c r="N303" s="18">
        <f t="shared" si="457"/>
        <v>0</v>
      </c>
      <c r="O303" s="18">
        <f t="shared" si="457"/>
        <v>0</v>
      </c>
      <c r="P303" s="48">
        <f t="shared" si="457"/>
        <v>0</v>
      </c>
      <c r="Q303" s="65" t="e">
        <f t="shared" si="441"/>
        <v>#VALUE!</v>
      </c>
      <c r="R303" s="48">
        <f t="shared" ref="R303:S303" si="459">SUM(R304)</f>
        <v>0</v>
      </c>
      <c r="S303" s="48">
        <f t="shared" si="459"/>
        <v>0</v>
      </c>
      <c r="T303" s="65" t="e">
        <f t="shared" si="443"/>
        <v>#VALUE!</v>
      </c>
    </row>
    <row r="304" spans="1:20" ht="60.75" hidden="1" customHeight="1" x14ac:dyDescent="0.25">
      <c r="A304" s="15"/>
      <c r="B304" s="16">
        <v>424331</v>
      </c>
      <c r="C304" s="17" t="s">
        <v>582</v>
      </c>
      <c r="D304" s="84"/>
      <c r="E304" s="68"/>
      <c r="F304" s="19"/>
      <c r="G304" s="19"/>
      <c r="H304" s="19"/>
      <c r="I304" s="14" t="e">
        <f t="shared" ref="I304" si="460">SUM(I305,I310,I320,I334,I344,I354+I363)</f>
        <v>#VALUE!</v>
      </c>
      <c r="J304" s="19"/>
      <c r="K304" s="19"/>
      <c r="L304" s="19"/>
      <c r="M304" s="19"/>
      <c r="N304" s="19"/>
      <c r="O304" s="19"/>
      <c r="P304" s="49"/>
      <c r="Q304" s="65" t="e">
        <f t="shared" si="441"/>
        <v>#VALUE!</v>
      </c>
      <c r="R304" s="49"/>
      <c r="S304" s="49"/>
      <c r="T304" s="65" t="e">
        <f t="shared" si="443"/>
        <v>#VALUE!</v>
      </c>
    </row>
    <row r="305" spans="1:20" hidden="1" x14ac:dyDescent="0.25">
      <c r="A305" s="15"/>
      <c r="B305" s="16">
        <v>424350</v>
      </c>
      <c r="C305" s="17" t="s">
        <v>232</v>
      </c>
      <c r="D305" s="85">
        <f>SUM(D306)</f>
        <v>0</v>
      </c>
      <c r="E305" s="69">
        <f t="shared" ref="E305:P305" si="461">SUM(E306)</f>
        <v>0</v>
      </c>
      <c r="F305" s="20">
        <f t="shared" si="461"/>
        <v>0</v>
      </c>
      <c r="G305" s="20">
        <f t="shared" si="461"/>
        <v>0</v>
      </c>
      <c r="H305" s="20">
        <f t="shared" si="461"/>
        <v>0</v>
      </c>
      <c r="I305" s="14" t="e">
        <f t="shared" ref="I305" si="462">SUM(I306,I311,I321,I335,I345,I355+I364)</f>
        <v>#VALUE!</v>
      </c>
      <c r="J305" s="20">
        <f t="shared" si="461"/>
        <v>0</v>
      </c>
      <c r="K305" s="20">
        <f t="shared" si="461"/>
        <v>0</v>
      </c>
      <c r="L305" s="20">
        <f t="shared" si="461"/>
        <v>0</v>
      </c>
      <c r="M305" s="20">
        <f t="shared" si="461"/>
        <v>0</v>
      </c>
      <c r="N305" s="20">
        <f t="shared" si="461"/>
        <v>0</v>
      </c>
      <c r="O305" s="20">
        <f t="shared" si="461"/>
        <v>0</v>
      </c>
      <c r="P305" s="50">
        <f t="shared" si="461"/>
        <v>0</v>
      </c>
      <c r="Q305" s="65" t="e">
        <f t="shared" si="441"/>
        <v>#VALUE!</v>
      </c>
      <c r="R305" s="50">
        <f t="shared" ref="R305:S305" si="463">SUM(R306)</f>
        <v>0</v>
      </c>
      <c r="S305" s="50">
        <f t="shared" si="463"/>
        <v>0</v>
      </c>
      <c r="T305" s="65" t="e">
        <f t="shared" si="443"/>
        <v>#VALUE!</v>
      </c>
    </row>
    <row r="306" spans="1:20" hidden="1" x14ac:dyDescent="0.25">
      <c r="A306" s="15"/>
      <c r="B306" s="16">
        <v>424351</v>
      </c>
      <c r="C306" s="17" t="s">
        <v>233</v>
      </c>
      <c r="D306" s="84"/>
      <c r="E306" s="68"/>
      <c r="F306" s="19"/>
      <c r="G306" s="19"/>
      <c r="H306" s="19"/>
      <c r="I306" s="14" t="e">
        <f t="shared" ref="I306" si="464">SUM(I307,I312,I322,I336,I346,I356+I365)</f>
        <v>#VALUE!</v>
      </c>
      <c r="J306" s="19"/>
      <c r="K306" s="19"/>
      <c r="L306" s="19"/>
      <c r="M306" s="19"/>
      <c r="N306" s="19"/>
      <c r="O306" s="19"/>
      <c r="P306" s="49"/>
      <c r="Q306" s="65" t="e">
        <f t="shared" si="441"/>
        <v>#VALUE!</v>
      </c>
      <c r="R306" s="49"/>
      <c r="S306" s="49"/>
      <c r="T306" s="65" t="e">
        <f t="shared" si="443"/>
        <v>#VALUE!</v>
      </c>
    </row>
    <row r="307" spans="1:20" ht="46.5" hidden="1" customHeight="1" x14ac:dyDescent="0.25">
      <c r="A307" s="11"/>
      <c r="B307" s="12">
        <v>424500</v>
      </c>
      <c r="C307" s="13" t="s">
        <v>234</v>
      </c>
      <c r="D307" s="82">
        <f>SUM(D308)</f>
        <v>0</v>
      </c>
      <c r="E307" s="66">
        <f t="shared" ref="E307:P308" si="465">SUM(E308)</f>
        <v>0</v>
      </c>
      <c r="F307" s="14">
        <f t="shared" si="465"/>
        <v>0</v>
      </c>
      <c r="G307" s="14">
        <f t="shared" si="465"/>
        <v>0</v>
      </c>
      <c r="H307" s="14">
        <f t="shared" si="465"/>
        <v>0</v>
      </c>
      <c r="I307" s="14" t="e">
        <f t="shared" ref="I307" si="466">SUM(I308,I313,I323,I337,I347,I357+I366)</f>
        <v>#VALUE!</v>
      </c>
      <c r="J307" s="14">
        <f t="shared" si="465"/>
        <v>0</v>
      </c>
      <c r="K307" s="14">
        <f t="shared" si="465"/>
        <v>0</v>
      </c>
      <c r="L307" s="14">
        <f t="shared" si="465"/>
        <v>0</v>
      </c>
      <c r="M307" s="14">
        <f t="shared" si="465"/>
        <v>0</v>
      </c>
      <c r="N307" s="14">
        <f t="shared" si="465"/>
        <v>0</v>
      </c>
      <c r="O307" s="14">
        <f t="shared" si="465"/>
        <v>0</v>
      </c>
      <c r="P307" s="47">
        <f t="shared" si="465"/>
        <v>0</v>
      </c>
      <c r="Q307" s="65" t="e">
        <f t="shared" si="441"/>
        <v>#VALUE!</v>
      </c>
      <c r="R307" s="47">
        <f t="shared" ref="R307:S308" si="467">SUM(R308)</f>
        <v>0</v>
      </c>
      <c r="S307" s="47">
        <f t="shared" si="467"/>
        <v>0</v>
      </c>
      <c r="T307" s="65" t="e">
        <f t="shared" si="443"/>
        <v>#VALUE!</v>
      </c>
    </row>
    <row r="308" spans="1:20" ht="25.5" hidden="1" x14ac:dyDescent="0.25">
      <c r="A308" s="15"/>
      <c r="B308" s="16">
        <v>424510</v>
      </c>
      <c r="C308" s="17" t="s">
        <v>234</v>
      </c>
      <c r="D308" s="83">
        <f>SUM(D309)</f>
        <v>0</v>
      </c>
      <c r="E308" s="67">
        <f t="shared" si="465"/>
        <v>0</v>
      </c>
      <c r="F308" s="18">
        <f t="shared" si="465"/>
        <v>0</v>
      </c>
      <c r="G308" s="18">
        <f t="shared" si="465"/>
        <v>0</v>
      </c>
      <c r="H308" s="18">
        <f t="shared" si="465"/>
        <v>0</v>
      </c>
      <c r="I308" s="14" t="e">
        <f t="shared" ref="I308" si="468">SUM(I309,I314,I324,I338,I348,I358+I367)</f>
        <v>#VALUE!</v>
      </c>
      <c r="J308" s="18">
        <f t="shared" si="465"/>
        <v>0</v>
      </c>
      <c r="K308" s="18">
        <f t="shared" si="465"/>
        <v>0</v>
      </c>
      <c r="L308" s="18">
        <f t="shared" si="465"/>
        <v>0</v>
      </c>
      <c r="M308" s="18">
        <f t="shared" si="465"/>
        <v>0</v>
      </c>
      <c r="N308" s="18">
        <f t="shared" si="465"/>
        <v>0</v>
      </c>
      <c r="O308" s="18">
        <f t="shared" si="465"/>
        <v>0</v>
      </c>
      <c r="P308" s="48">
        <f t="shared" si="465"/>
        <v>0</v>
      </c>
      <c r="Q308" s="65" t="e">
        <f t="shared" si="441"/>
        <v>#VALUE!</v>
      </c>
      <c r="R308" s="48">
        <f t="shared" si="467"/>
        <v>0</v>
      </c>
      <c r="S308" s="48">
        <f t="shared" si="467"/>
        <v>0</v>
      </c>
      <c r="T308" s="65" t="e">
        <f t="shared" si="443"/>
        <v>#VALUE!</v>
      </c>
    </row>
    <row r="309" spans="1:20" ht="48.75" hidden="1" customHeight="1" x14ac:dyDescent="0.25">
      <c r="A309" s="15"/>
      <c r="B309" s="16">
        <v>424511</v>
      </c>
      <c r="C309" s="17" t="s">
        <v>583</v>
      </c>
      <c r="D309" s="84"/>
      <c r="E309" s="68"/>
      <c r="F309" s="19"/>
      <c r="G309" s="19"/>
      <c r="H309" s="19"/>
      <c r="I309" s="14" t="e">
        <f t="shared" ref="I309" si="469">SUM(I310,I315,I325,I339,I349,I359+I368)</f>
        <v>#VALUE!</v>
      </c>
      <c r="J309" s="19"/>
      <c r="K309" s="19"/>
      <c r="L309" s="19"/>
      <c r="M309" s="19"/>
      <c r="N309" s="19"/>
      <c r="O309" s="19"/>
      <c r="P309" s="49"/>
      <c r="Q309" s="65" t="e">
        <f t="shared" si="441"/>
        <v>#VALUE!</v>
      </c>
      <c r="R309" s="49"/>
      <c r="S309" s="49"/>
      <c r="T309" s="65" t="e">
        <f t="shared" si="443"/>
        <v>#VALUE!</v>
      </c>
    </row>
    <row r="310" spans="1:20" ht="25.5" hidden="1" x14ac:dyDescent="0.25">
      <c r="A310" s="11"/>
      <c r="B310" s="12">
        <v>424600</v>
      </c>
      <c r="C310" s="13" t="s">
        <v>235</v>
      </c>
      <c r="D310" s="82">
        <f>SUM(D311,D313)</f>
        <v>0</v>
      </c>
      <c r="E310" s="66">
        <f t="shared" ref="E310:P310" si="470">SUM(E311,E313)</f>
        <v>0</v>
      </c>
      <c r="F310" s="14">
        <f t="shared" si="470"/>
        <v>0</v>
      </c>
      <c r="G310" s="14">
        <f t="shared" si="470"/>
        <v>0</v>
      </c>
      <c r="H310" s="14">
        <f t="shared" si="470"/>
        <v>0</v>
      </c>
      <c r="I310" s="14" t="e">
        <f t="shared" ref="I310" si="471">SUM(I311,I316,I326,I340,I350,I360+I369)</f>
        <v>#VALUE!</v>
      </c>
      <c r="J310" s="14">
        <f t="shared" si="470"/>
        <v>0</v>
      </c>
      <c r="K310" s="14">
        <f t="shared" si="470"/>
        <v>0</v>
      </c>
      <c r="L310" s="14">
        <f t="shared" si="470"/>
        <v>0</v>
      </c>
      <c r="M310" s="14">
        <f t="shared" si="470"/>
        <v>0</v>
      </c>
      <c r="N310" s="14">
        <f t="shared" si="470"/>
        <v>0</v>
      </c>
      <c r="O310" s="14">
        <f t="shared" si="470"/>
        <v>0</v>
      </c>
      <c r="P310" s="47">
        <f t="shared" si="470"/>
        <v>0</v>
      </c>
      <c r="Q310" s="65" t="e">
        <f t="shared" si="441"/>
        <v>#VALUE!</v>
      </c>
      <c r="R310" s="47">
        <f t="shared" ref="R310" si="472">SUM(R311,R313)</f>
        <v>0</v>
      </c>
      <c r="S310" s="47">
        <f t="shared" ref="S310" si="473">SUM(S311,S313)</f>
        <v>0</v>
      </c>
      <c r="T310" s="65" t="e">
        <f t="shared" si="443"/>
        <v>#VALUE!</v>
      </c>
    </row>
    <row r="311" spans="1:20" hidden="1" x14ac:dyDescent="0.25">
      <c r="A311" s="15"/>
      <c r="B311" s="16">
        <v>424610</v>
      </c>
      <c r="C311" s="17" t="s">
        <v>236</v>
      </c>
      <c r="D311" s="83">
        <f>SUM(D312)</f>
        <v>0</v>
      </c>
      <c r="E311" s="67">
        <f t="shared" ref="E311:P311" si="474">SUM(E312)</f>
        <v>0</v>
      </c>
      <c r="F311" s="18">
        <f t="shared" si="474"/>
        <v>0</v>
      </c>
      <c r="G311" s="18">
        <f t="shared" si="474"/>
        <v>0</v>
      </c>
      <c r="H311" s="18">
        <f t="shared" si="474"/>
        <v>0</v>
      </c>
      <c r="I311" s="14" t="e">
        <f t="shared" ref="I311" si="475">SUM(I312,I317,I327,I341,I351,I361+I370)</f>
        <v>#VALUE!</v>
      </c>
      <c r="J311" s="18">
        <f t="shared" si="474"/>
        <v>0</v>
      </c>
      <c r="K311" s="18">
        <f t="shared" si="474"/>
        <v>0</v>
      </c>
      <c r="L311" s="18">
        <f t="shared" si="474"/>
        <v>0</v>
      </c>
      <c r="M311" s="18">
        <f t="shared" si="474"/>
        <v>0</v>
      </c>
      <c r="N311" s="18">
        <f t="shared" si="474"/>
        <v>0</v>
      </c>
      <c r="O311" s="18">
        <f t="shared" si="474"/>
        <v>0</v>
      </c>
      <c r="P311" s="48">
        <f t="shared" si="474"/>
        <v>0</v>
      </c>
      <c r="Q311" s="65" t="e">
        <f t="shared" si="441"/>
        <v>#VALUE!</v>
      </c>
      <c r="R311" s="48">
        <f t="shared" ref="R311:S311" si="476">SUM(R312)</f>
        <v>0</v>
      </c>
      <c r="S311" s="48">
        <f t="shared" si="476"/>
        <v>0</v>
      </c>
      <c r="T311" s="65" t="e">
        <f t="shared" si="443"/>
        <v>#VALUE!</v>
      </c>
    </row>
    <row r="312" spans="1:20" ht="41.25" hidden="1" customHeight="1" x14ac:dyDescent="0.25">
      <c r="A312" s="15"/>
      <c r="B312" s="16">
        <v>424611</v>
      </c>
      <c r="C312" s="17" t="s">
        <v>584</v>
      </c>
      <c r="D312" s="84"/>
      <c r="E312" s="68"/>
      <c r="F312" s="19"/>
      <c r="G312" s="19"/>
      <c r="H312" s="19"/>
      <c r="I312" s="14" t="e">
        <f t="shared" ref="I312" si="477">SUM(I313,I318,I328,I342,I352,I362+I371)</f>
        <v>#VALUE!</v>
      </c>
      <c r="J312" s="19"/>
      <c r="K312" s="19"/>
      <c r="L312" s="19"/>
      <c r="M312" s="19"/>
      <c r="N312" s="19"/>
      <c r="O312" s="19"/>
      <c r="P312" s="49"/>
      <c r="Q312" s="65" t="e">
        <f t="shared" si="441"/>
        <v>#VALUE!</v>
      </c>
      <c r="R312" s="49"/>
      <c r="S312" s="49"/>
      <c r="T312" s="65" t="e">
        <f t="shared" si="443"/>
        <v>#VALUE!</v>
      </c>
    </row>
    <row r="313" spans="1:20" hidden="1" x14ac:dyDescent="0.25">
      <c r="A313" s="15"/>
      <c r="B313" s="16">
        <v>424630</v>
      </c>
      <c r="C313" s="17" t="s">
        <v>237</v>
      </c>
      <c r="D313" s="83">
        <f>SUM(D314)</f>
        <v>0</v>
      </c>
      <c r="E313" s="67">
        <f t="shared" ref="E313:P313" si="478">SUM(E314)</f>
        <v>0</v>
      </c>
      <c r="F313" s="18">
        <f t="shared" si="478"/>
        <v>0</v>
      </c>
      <c r="G313" s="18">
        <f t="shared" si="478"/>
        <v>0</v>
      </c>
      <c r="H313" s="18">
        <f t="shared" si="478"/>
        <v>0</v>
      </c>
      <c r="I313" s="14" t="e">
        <f t="shared" ref="I313" si="479">SUM(I314,I319,I329,I343,I353,I363+I372)</f>
        <v>#VALUE!</v>
      </c>
      <c r="J313" s="18">
        <f t="shared" si="478"/>
        <v>0</v>
      </c>
      <c r="K313" s="18">
        <f t="shared" si="478"/>
        <v>0</v>
      </c>
      <c r="L313" s="18">
        <f t="shared" si="478"/>
        <v>0</v>
      </c>
      <c r="M313" s="18">
        <f t="shared" si="478"/>
        <v>0</v>
      </c>
      <c r="N313" s="18">
        <f t="shared" si="478"/>
        <v>0</v>
      </c>
      <c r="O313" s="18">
        <f t="shared" si="478"/>
        <v>0</v>
      </c>
      <c r="P313" s="48">
        <f t="shared" si="478"/>
        <v>0</v>
      </c>
      <c r="Q313" s="65" t="e">
        <f t="shared" si="441"/>
        <v>#VALUE!</v>
      </c>
      <c r="R313" s="48">
        <f t="shared" ref="R313:S313" si="480">SUM(R314)</f>
        <v>0</v>
      </c>
      <c r="S313" s="48">
        <f t="shared" si="480"/>
        <v>0</v>
      </c>
      <c r="T313" s="65" t="e">
        <f t="shared" si="443"/>
        <v>#VALUE!</v>
      </c>
    </row>
    <row r="314" spans="1:20" ht="27" hidden="1" customHeight="1" x14ac:dyDescent="0.25">
      <c r="A314" s="15"/>
      <c r="B314" s="16">
        <v>424631</v>
      </c>
      <c r="C314" s="17" t="s">
        <v>238</v>
      </c>
      <c r="D314" s="84"/>
      <c r="E314" s="68"/>
      <c r="F314" s="19"/>
      <c r="G314" s="19"/>
      <c r="H314" s="19"/>
      <c r="I314" s="14" t="e">
        <f t="shared" ref="I314" si="481">SUM(I315,I320,I330,I344,I354,I364+I373)</f>
        <v>#VALUE!</v>
      </c>
      <c r="J314" s="19"/>
      <c r="K314" s="19"/>
      <c r="L314" s="19"/>
      <c r="M314" s="19"/>
      <c r="N314" s="19"/>
      <c r="O314" s="19"/>
      <c r="P314" s="49"/>
      <c r="Q314" s="65" t="e">
        <f t="shared" si="441"/>
        <v>#VALUE!</v>
      </c>
      <c r="R314" s="49"/>
      <c r="S314" s="49"/>
      <c r="T314" s="65" t="e">
        <f t="shared" si="443"/>
        <v>#VALUE!</v>
      </c>
    </row>
    <row r="315" spans="1:20" ht="15.75" customHeight="1" x14ac:dyDescent="0.25">
      <c r="A315" s="11"/>
      <c r="B315" s="12">
        <v>424900</v>
      </c>
      <c r="C315" s="13" t="s">
        <v>239</v>
      </c>
      <c r="D315" s="82">
        <f>SUM(D316)</f>
        <v>300000</v>
      </c>
      <c r="E315" s="66">
        <f t="shared" ref="E315:P316" si="482">SUM(E316)</f>
        <v>0</v>
      </c>
      <c r="F315" s="14">
        <f t="shared" si="482"/>
        <v>0</v>
      </c>
      <c r="G315" s="14">
        <f t="shared" si="482"/>
        <v>0</v>
      </c>
      <c r="H315" s="14">
        <f t="shared" si="482"/>
        <v>0</v>
      </c>
      <c r="I315" s="14">
        <f>I316</f>
        <v>0</v>
      </c>
      <c r="J315" s="14">
        <f t="shared" si="482"/>
        <v>0</v>
      </c>
      <c r="K315" s="14">
        <f t="shared" si="482"/>
        <v>0</v>
      </c>
      <c r="L315" s="14">
        <f t="shared" si="482"/>
        <v>0</v>
      </c>
      <c r="M315" s="14">
        <f t="shared" si="482"/>
        <v>0</v>
      </c>
      <c r="N315" s="14">
        <f t="shared" si="482"/>
        <v>0</v>
      </c>
      <c r="O315" s="14">
        <f t="shared" si="482"/>
        <v>0</v>
      </c>
      <c r="P315" s="47">
        <f t="shared" si="482"/>
        <v>0</v>
      </c>
      <c r="Q315" s="65">
        <f t="shared" si="441"/>
        <v>0</v>
      </c>
      <c r="R315" s="47">
        <f t="shared" ref="R315:S316" si="483">SUM(R316)</f>
        <v>0</v>
      </c>
      <c r="S315" s="47">
        <f t="shared" si="483"/>
        <v>0</v>
      </c>
      <c r="T315" s="65">
        <f t="shared" si="443"/>
        <v>0</v>
      </c>
    </row>
    <row r="316" spans="1:20" x14ac:dyDescent="0.25">
      <c r="A316" s="15"/>
      <c r="B316" s="16">
        <v>424910</v>
      </c>
      <c r="C316" s="17" t="s">
        <v>239</v>
      </c>
      <c r="D316" s="83">
        <f>SUM(D317)</f>
        <v>300000</v>
      </c>
      <c r="E316" s="67">
        <f t="shared" si="482"/>
        <v>0</v>
      </c>
      <c r="F316" s="18">
        <f t="shared" si="482"/>
        <v>0</v>
      </c>
      <c r="G316" s="18">
        <f t="shared" si="482"/>
        <v>0</v>
      </c>
      <c r="H316" s="18">
        <f t="shared" si="482"/>
        <v>0</v>
      </c>
      <c r="I316" s="14">
        <f>I317</f>
        <v>0</v>
      </c>
      <c r="J316" s="18">
        <f t="shared" si="482"/>
        <v>0</v>
      </c>
      <c r="K316" s="18">
        <f t="shared" si="482"/>
        <v>0</v>
      </c>
      <c r="L316" s="18">
        <f t="shared" si="482"/>
        <v>0</v>
      </c>
      <c r="M316" s="18">
        <f t="shared" si="482"/>
        <v>0</v>
      </c>
      <c r="N316" s="18">
        <f t="shared" si="482"/>
        <v>0</v>
      </c>
      <c r="O316" s="18">
        <f t="shared" si="482"/>
        <v>0</v>
      </c>
      <c r="P316" s="48">
        <f t="shared" si="482"/>
        <v>0</v>
      </c>
      <c r="Q316" s="65">
        <f t="shared" si="441"/>
        <v>0</v>
      </c>
      <c r="R316" s="48">
        <f t="shared" si="483"/>
        <v>0</v>
      </c>
      <c r="S316" s="48">
        <f t="shared" si="483"/>
        <v>0</v>
      </c>
      <c r="T316" s="65">
        <f t="shared" si="443"/>
        <v>0</v>
      </c>
    </row>
    <row r="317" spans="1:20" ht="38.25" x14ac:dyDescent="0.25">
      <c r="A317" s="15"/>
      <c r="B317" s="16">
        <v>424911</v>
      </c>
      <c r="C317" s="17" t="s">
        <v>830</v>
      </c>
      <c r="D317" s="84">
        <v>300000</v>
      </c>
      <c r="E317" s="68"/>
      <c r="F317" s="19"/>
      <c r="G317" s="19"/>
      <c r="H317" s="19"/>
      <c r="I317" s="312"/>
      <c r="J317" s="19"/>
      <c r="K317" s="19"/>
      <c r="L317" s="19"/>
      <c r="M317" s="19"/>
      <c r="N317" s="19"/>
      <c r="O317" s="19"/>
      <c r="P317" s="49"/>
      <c r="Q317" s="65">
        <f t="shared" si="441"/>
        <v>0</v>
      </c>
      <c r="R317" s="49"/>
      <c r="S317" s="49"/>
      <c r="T317" s="65">
        <f t="shared" si="443"/>
        <v>0</v>
      </c>
    </row>
    <row r="318" spans="1:20" hidden="1" x14ac:dyDescent="0.25">
      <c r="A318" s="11"/>
      <c r="B318" s="12">
        <v>425000</v>
      </c>
      <c r="C318" s="21" t="s">
        <v>240</v>
      </c>
      <c r="D318" s="82">
        <f>SUM(D319,D332)</f>
        <v>0</v>
      </c>
      <c r="E318" s="66">
        <f t="shared" ref="E318:P318" si="484">SUM(E319,E332)</f>
        <v>0</v>
      </c>
      <c r="F318" s="14">
        <f t="shared" si="484"/>
        <v>0</v>
      </c>
      <c r="G318" s="14">
        <f t="shared" si="484"/>
        <v>0</v>
      </c>
      <c r="H318" s="14">
        <f t="shared" si="484"/>
        <v>0</v>
      </c>
      <c r="I318" s="14" t="e">
        <f t="shared" ref="I318" si="485">SUM(I319,I324,I334,I348,I358,I368+I377)</f>
        <v>#VALUE!</v>
      </c>
      <c r="J318" s="14">
        <f t="shared" si="484"/>
        <v>0</v>
      </c>
      <c r="K318" s="14">
        <f t="shared" si="484"/>
        <v>0</v>
      </c>
      <c r="L318" s="14">
        <f t="shared" si="484"/>
        <v>0</v>
      </c>
      <c r="M318" s="14">
        <f t="shared" si="484"/>
        <v>0</v>
      </c>
      <c r="N318" s="14">
        <f t="shared" si="484"/>
        <v>0</v>
      </c>
      <c r="O318" s="14">
        <f t="shared" si="484"/>
        <v>0</v>
      </c>
      <c r="P318" s="47">
        <f t="shared" si="484"/>
        <v>0</v>
      </c>
      <c r="Q318" s="65" t="e">
        <f t="shared" si="441"/>
        <v>#VALUE!</v>
      </c>
      <c r="R318" s="47">
        <f t="shared" ref="R318" si="486">SUM(R319,R332)</f>
        <v>0</v>
      </c>
      <c r="S318" s="47">
        <f t="shared" ref="S318" si="487">SUM(S319,S332)</f>
        <v>0</v>
      </c>
      <c r="T318" s="65" t="e">
        <f t="shared" si="443"/>
        <v>#VALUE!</v>
      </c>
    </row>
    <row r="319" spans="1:20" ht="25.5" hidden="1" x14ac:dyDescent="0.25">
      <c r="A319" s="11"/>
      <c r="B319" s="12">
        <v>425100</v>
      </c>
      <c r="C319" s="13" t="s">
        <v>241</v>
      </c>
      <c r="D319" s="82">
        <f>SUM(D320,D330)</f>
        <v>0</v>
      </c>
      <c r="E319" s="66">
        <f t="shared" ref="E319:P319" si="488">SUM(E320,E330)</f>
        <v>0</v>
      </c>
      <c r="F319" s="14">
        <f t="shared" si="488"/>
        <v>0</v>
      </c>
      <c r="G319" s="14">
        <f t="shared" si="488"/>
        <v>0</v>
      </c>
      <c r="H319" s="14">
        <f t="shared" si="488"/>
        <v>0</v>
      </c>
      <c r="I319" s="14" t="e">
        <f t="shared" ref="I319" si="489">SUM(I320,I325,I335,I349,I359,I369+I378)</f>
        <v>#VALUE!</v>
      </c>
      <c r="J319" s="14">
        <f t="shared" si="488"/>
        <v>0</v>
      </c>
      <c r="K319" s="14">
        <f t="shared" si="488"/>
        <v>0</v>
      </c>
      <c r="L319" s="14">
        <f t="shared" si="488"/>
        <v>0</v>
      </c>
      <c r="M319" s="14">
        <f t="shared" si="488"/>
        <v>0</v>
      </c>
      <c r="N319" s="14">
        <f t="shared" si="488"/>
        <v>0</v>
      </c>
      <c r="O319" s="14">
        <f t="shared" si="488"/>
        <v>0</v>
      </c>
      <c r="P319" s="47">
        <f t="shared" si="488"/>
        <v>0</v>
      </c>
      <c r="Q319" s="65" t="e">
        <f t="shared" si="441"/>
        <v>#VALUE!</v>
      </c>
      <c r="R319" s="47">
        <f t="shared" ref="R319" si="490">SUM(R320,R330)</f>
        <v>0</v>
      </c>
      <c r="S319" s="47">
        <f t="shared" ref="S319" si="491">SUM(S320,S330)</f>
        <v>0</v>
      </c>
      <c r="T319" s="65" t="e">
        <f t="shared" si="443"/>
        <v>#VALUE!</v>
      </c>
    </row>
    <row r="320" spans="1:20" hidden="1" x14ac:dyDescent="0.25">
      <c r="A320" s="15"/>
      <c r="B320" s="16">
        <v>425110</v>
      </c>
      <c r="C320" s="17" t="s">
        <v>242</v>
      </c>
      <c r="D320" s="83">
        <f>SUM(D321:D329)</f>
        <v>0</v>
      </c>
      <c r="E320" s="67">
        <f t="shared" ref="E320:P320" si="492">SUM(E321:E329)</f>
        <v>0</v>
      </c>
      <c r="F320" s="18">
        <f t="shared" si="492"/>
        <v>0</v>
      </c>
      <c r="G320" s="18">
        <f t="shared" si="492"/>
        <v>0</v>
      </c>
      <c r="H320" s="18">
        <f t="shared" si="492"/>
        <v>0</v>
      </c>
      <c r="I320" s="14" t="e">
        <f t="shared" ref="I320" si="493">SUM(I321,I326,I336,I350,I360,I370+I379)</f>
        <v>#VALUE!</v>
      </c>
      <c r="J320" s="18">
        <f t="shared" si="492"/>
        <v>0</v>
      </c>
      <c r="K320" s="18">
        <f t="shared" si="492"/>
        <v>0</v>
      </c>
      <c r="L320" s="18">
        <f t="shared" si="492"/>
        <v>0</v>
      </c>
      <c r="M320" s="18">
        <f t="shared" si="492"/>
        <v>0</v>
      </c>
      <c r="N320" s="18">
        <f t="shared" si="492"/>
        <v>0</v>
      </c>
      <c r="O320" s="18">
        <f t="shared" si="492"/>
        <v>0</v>
      </c>
      <c r="P320" s="48">
        <f t="shared" si="492"/>
        <v>0</v>
      </c>
      <c r="Q320" s="65" t="e">
        <f t="shared" si="441"/>
        <v>#VALUE!</v>
      </c>
      <c r="R320" s="48">
        <f t="shared" ref="R320" si="494">SUM(R321:R329)</f>
        <v>0</v>
      </c>
      <c r="S320" s="48">
        <f t="shared" ref="S320" si="495">SUM(S321:S329)</f>
        <v>0</v>
      </c>
      <c r="T320" s="65" t="e">
        <f t="shared" si="443"/>
        <v>#VALUE!</v>
      </c>
    </row>
    <row r="321" spans="1:20" ht="54" hidden="1" customHeight="1" x14ac:dyDescent="0.25">
      <c r="A321" s="15"/>
      <c r="B321" s="16">
        <v>425111</v>
      </c>
      <c r="C321" s="17" t="s">
        <v>243</v>
      </c>
      <c r="D321" s="84"/>
      <c r="E321" s="68"/>
      <c r="F321" s="19"/>
      <c r="G321" s="19"/>
      <c r="H321" s="19"/>
      <c r="I321" s="14" t="e">
        <f t="shared" ref="I321" si="496">SUM(I322,I327,I337,I351,I361,I371+I380)</f>
        <v>#VALUE!</v>
      </c>
      <c r="J321" s="19"/>
      <c r="K321" s="19"/>
      <c r="L321" s="19"/>
      <c r="M321" s="19"/>
      <c r="N321" s="19"/>
      <c r="O321" s="19"/>
      <c r="P321" s="49"/>
      <c r="Q321" s="65" t="e">
        <f t="shared" si="441"/>
        <v>#VALUE!</v>
      </c>
      <c r="R321" s="49"/>
      <c r="S321" s="49"/>
      <c r="T321" s="65" t="e">
        <f t="shared" si="443"/>
        <v>#VALUE!</v>
      </c>
    </row>
    <row r="322" spans="1:20" ht="25.5" hidden="1" x14ac:dyDescent="0.25">
      <c r="A322" s="15"/>
      <c r="B322" s="16">
        <v>425112</v>
      </c>
      <c r="C322" s="17" t="s">
        <v>244</v>
      </c>
      <c r="D322" s="84"/>
      <c r="E322" s="68"/>
      <c r="F322" s="19"/>
      <c r="G322" s="19"/>
      <c r="H322" s="19"/>
      <c r="I322" s="14" t="e">
        <f t="shared" ref="I322" si="497">SUM(I323,I328,I338,I352,I362,I372+I381)</f>
        <v>#VALUE!</v>
      </c>
      <c r="J322" s="19"/>
      <c r="K322" s="19"/>
      <c r="L322" s="19"/>
      <c r="M322" s="19"/>
      <c r="N322" s="19"/>
      <c r="O322" s="19"/>
      <c r="P322" s="49"/>
      <c r="Q322" s="65" t="e">
        <f t="shared" si="441"/>
        <v>#VALUE!</v>
      </c>
      <c r="R322" s="49"/>
      <c r="S322" s="49"/>
      <c r="T322" s="65" t="e">
        <f t="shared" si="443"/>
        <v>#VALUE!</v>
      </c>
    </row>
    <row r="323" spans="1:20" hidden="1" x14ac:dyDescent="0.25">
      <c r="A323" s="15"/>
      <c r="B323" s="16">
        <v>425113</v>
      </c>
      <c r="C323" s="17" t="s">
        <v>245</v>
      </c>
      <c r="D323" s="84"/>
      <c r="E323" s="68"/>
      <c r="F323" s="19"/>
      <c r="G323" s="19"/>
      <c r="H323" s="19"/>
      <c r="I323" s="14" t="e">
        <f t="shared" ref="I323" si="498">SUM(I324,I329,I339,I353,I363,I373+I382)</f>
        <v>#VALUE!</v>
      </c>
      <c r="J323" s="19"/>
      <c r="K323" s="19"/>
      <c r="L323" s="19"/>
      <c r="M323" s="19"/>
      <c r="N323" s="19"/>
      <c r="O323" s="19"/>
      <c r="P323" s="49"/>
      <c r="Q323" s="65" t="e">
        <f t="shared" si="441"/>
        <v>#VALUE!</v>
      </c>
      <c r="R323" s="49"/>
      <c r="S323" s="49"/>
      <c r="T323" s="65" t="e">
        <f t="shared" si="443"/>
        <v>#VALUE!</v>
      </c>
    </row>
    <row r="324" spans="1:20" ht="46.5" hidden="1" customHeight="1" x14ac:dyDescent="0.25">
      <c r="A324" s="15"/>
      <c r="B324" s="16">
        <v>425114</v>
      </c>
      <c r="C324" s="17" t="s">
        <v>246</v>
      </c>
      <c r="D324" s="84"/>
      <c r="E324" s="68"/>
      <c r="F324" s="19"/>
      <c r="G324" s="19"/>
      <c r="H324" s="19"/>
      <c r="I324" s="14" t="e">
        <f t="shared" ref="I324" si="499">SUM(I325,I330,I340,I354,I364,I374+I383)</f>
        <v>#VALUE!</v>
      </c>
      <c r="J324" s="19"/>
      <c r="K324" s="19"/>
      <c r="L324" s="19"/>
      <c r="M324" s="19"/>
      <c r="N324" s="19"/>
      <c r="O324" s="19"/>
      <c r="P324" s="49"/>
      <c r="Q324" s="65" t="e">
        <f t="shared" si="441"/>
        <v>#VALUE!</v>
      </c>
      <c r="R324" s="49"/>
      <c r="S324" s="49"/>
      <c r="T324" s="65" t="e">
        <f t="shared" si="443"/>
        <v>#VALUE!</v>
      </c>
    </row>
    <row r="325" spans="1:20" ht="104.25" hidden="1" customHeight="1" x14ac:dyDescent="0.25">
      <c r="A325" s="15"/>
      <c r="B325" s="16">
        <v>425115</v>
      </c>
      <c r="C325" s="17" t="s">
        <v>247</v>
      </c>
      <c r="D325" s="84"/>
      <c r="E325" s="68"/>
      <c r="F325" s="19"/>
      <c r="G325" s="19"/>
      <c r="H325" s="19"/>
      <c r="I325" s="14" t="e">
        <f t="shared" ref="I325" si="500">SUM(I326,I331,I341,I355,I365,I375+I384)</f>
        <v>#VALUE!</v>
      </c>
      <c r="J325" s="19"/>
      <c r="K325" s="19"/>
      <c r="L325" s="19"/>
      <c r="M325" s="19"/>
      <c r="N325" s="19"/>
      <c r="O325" s="19"/>
      <c r="P325" s="49"/>
      <c r="Q325" s="65" t="e">
        <f t="shared" si="441"/>
        <v>#VALUE!</v>
      </c>
      <c r="R325" s="49"/>
      <c r="S325" s="49"/>
      <c r="T325" s="65" t="e">
        <f t="shared" si="443"/>
        <v>#VALUE!</v>
      </c>
    </row>
    <row r="326" spans="1:20" ht="25.5" hidden="1" x14ac:dyDescent="0.25">
      <c r="A326" s="15"/>
      <c r="B326" s="16">
        <v>425116</v>
      </c>
      <c r="C326" s="17" t="s">
        <v>248</v>
      </c>
      <c r="D326" s="84"/>
      <c r="E326" s="68"/>
      <c r="F326" s="19"/>
      <c r="G326" s="19"/>
      <c r="H326" s="19"/>
      <c r="I326" s="14" t="e">
        <f t="shared" ref="I326" si="501">SUM(I327,I332,I342,I356,I366,I376+I385)</f>
        <v>#VALUE!</v>
      </c>
      <c r="J326" s="19"/>
      <c r="K326" s="19"/>
      <c r="L326" s="19"/>
      <c r="M326" s="19"/>
      <c r="N326" s="19"/>
      <c r="O326" s="19"/>
      <c r="P326" s="49"/>
      <c r="Q326" s="65" t="e">
        <f t="shared" si="441"/>
        <v>#VALUE!</v>
      </c>
      <c r="R326" s="49"/>
      <c r="S326" s="49"/>
      <c r="T326" s="65" t="e">
        <f t="shared" si="443"/>
        <v>#VALUE!</v>
      </c>
    </row>
    <row r="327" spans="1:20" ht="57" hidden="1" customHeight="1" x14ac:dyDescent="0.25">
      <c r="A327" s="15"/>
      <c r="B327" s="16">
        <v>425117</v>
      </c>
      <c r="C327" s="17" t="s">
        <v>249</v>
      </c>
      <c r="D327" s="84"/>
      <c r="E327" s="68"/>
      <c r="F327" s="19"/>
      <c r="G327" s="19"/>
      <c r="H327" s="19"/>
      <c r="I327" s="14" t="e">
        <f t="shared" ref="I327" si="502">SUM(I328,I333,I343,I357,I367,I377+I386)</f>
        <v>#VALUE!</v>
      </c>
      <c r="J327" s="19"/>
      <c r="K327" s="19"/>
      <c r="L327" s="19"/>
      <c r="M327" s="19"/>
      <c r="N327" s="19"/>
      <c r="O327" s="19"/>
      <c r="P327" s="49"/>
      <c r="Q327" s="65" t="e">
        <f t="shared" si="441"/>
        <v>#VALUE!</v>
      </c>
      <c r="R327" s="49"/>
      <c r="S327" s="49"/>
      <c r="T327" s="65" t="e">
        <f t="shared" si="443"/>
        <v>#VALUE!</v>
      </c>
    </row>
    <row r="328" spans="1:20" ht="49.5" hidden="1" customHeight="1" x14ac:dyDescent="0.25">
      <c r="A328" s="15"/>
      <c r="B328" s="16">
        <v>425118</v>
      </c>
      <c r="C328" s="17" t="s">
        <v>250</v>
      </c>
      <c r="D328" s="84"/>
      <c r="E328" s="68"/>
      <c r="F328" s="19"/>
      <c r="G328" s="19"/>
      <c r="H328" s="19"/>
      <c r="I328" s="14" t="e">
        <f t="shared" ref="I328" si="503">SUM(I329,I334,I344,I358,I368,I378+I387)</f>
        <v>#VALUE!</v>
      </c>
      <c r="J328" s="19"/>
      <c r="K328" s="19"/>
      <c r="L328" s="19"/>
      <c r="M328" s="19"/>
      <c r="N328" s="19"/>
      <c r="O328" s="19"/>
      <c r="P328" s="49"/>
      <c r="Q328" s="65" t="e">
        <f t="shared" si="441"/>
        <v>#VALUE!</v>
      </c>
      <c r="R328" s="49"/>
      <c r="S328" s="49"/>
      <c r="T328" s="65" t="e">
        <f t="shared" si="443"/>
        <v>#VALUE!</v>
      </c>
    </row>
    <row r="329" spans="1:20" ht="48" hidden="1" customHeight="1" x14ac:dyDescent="0.25">
      <c r="A329" s="15"/>
      <c r="B329" s="16">
        <v>425119</v>
      </c>
      <c r="C329" s="17" t="s">
        <v>671</v>
      </c>
      <c r="D329" s="84"/>
      <c r="E329" s="68"/>
      <c r="F329" s="19"/>
      <c r="G329" s="19"/>
      <c r="H329" s="19"/>
      <c r="I329" s="14" t="e">
        <f t="shared" ref="I329" si="504">SUM(I330,I335,I345,I359,I369,I379+I388)</f>
        <v>#VALUE!</v>
      </c>
      <c r="J329" s="19"/>
      <c r="K329" s="19"/>
      <c r="L329" s="19"/>
      <c r="M329" s="19"/>
      <c r="N329" s="19"/>
      <c r="O329" s="19"/>
      <c r="P329" s="49"/>
      <c r="Q329" s="65" t="e">
        <f t="shared" si="441"/>
        <v>#VALUE!</v>
      </c>
      <c r="R329" s="49"/>
      <c r="S329" s="49"/>
      <c r="T329" s="65" t="e">
        <f t="shared" si="443"/>
        <v>#VALUE!</v>
      </c>
    </row>
    <row r="330" spans="1:20" ht="25.5" hidden="1" x14ac:dyDescent="0.25">
      <c r="A330" s="15"/>
      <c r="B330" s="23">
        <v>425190</v>
      </c>
      <c r="C330" s="17" t="s">
        <v>251</v>
      </c>
      <c r="D330" s="83">
        <f>SUM(D331)</f>
        <v>0</v>
      </c>
      <c r="E330" s="67">
        <f t="shared" ref="E330:P330" si="505">SUM(E331)</f>
        <v>0</v>
      </c>
      <c r="F330" s="18">
        <f t="shared" si="505"/>
        <v>0</v>
      </c>
      <c r="G330" s="18">
        <f t="shared" si="505"/>
        <v>0</v>
      </c>
      <c r="H330" s="18">
        <f t="shared" si="505"/>
        <v>0</v>
      </c>
      <c r="I330" s="14" t="e">
        <f t="shared" ref="I330" si="506">SUM(I331,I336,I346,I360,I370,I380+I389)</f>
        <v>#VALUE!</v>
      </c>
      <c r="J330" s="18">
        <f t="shared" si="505"/>
        <v>0</v>
      </c>
      <c r="K330" s="18">
        <f t="shared" si="505"/>
        <v>0</v>
      </c>
      <c r="L330" s="18">
        <f t="shared" si="505"/>
        <v>0</v>
      </c>
      <c r="M330" s="18">
        <f t="shared" si="505"/>
        <v>0</v>
      </c>
      <c r="N330" s="18">
        <f t="shared" si="505"/>
        <v>0</v>
      </c>
      <c r="O330" s="18">
        <f t="shared" si="505"/>
        <v>0</v>
      </c>
      <c r="P330" s="48">
        <f t="shared" si="505"/>
        <v>0</v>
      </c>
      <c r="Q330" s="65" t="e">
        <f t="shared" si="441"/>
        <v>#VALUE!</v>
      </c>
      <c r="R330" s="48">
        <f t="shared" ref="R330:S330" si="507">SUM(R331)</f>
        <v>0</v>
      </c>
      <c r="S330" s="48">
        <f t="shared" si="507"/>
        <v>0</v>
      </c>
      <c r="T330" s="65" t="e">
        <f t="shared" si="443"/>
        <v>#VALUE!</v>
      </c>
    </row>
    <row r="331" spans="1:20" ht="91.5" hidden="1" customHeight="1" x14ac:dyDescent="0.25">
      <c r="A331" s="15"/>
      <c r="B331" s="23">
        <v>425191</v>
      </c>
      <c r="C331" s="17" t="s">
        <v>587</v>
      </c>
      <c r="D331" s="84"/>
      <c r="E331" s="68"/>
      <c r="F331" s="19"/>
      <c r="G331" s="19"/>
      <c r="H331" s="19"/>
      <c r="I331" s="14" t="e">
        <f t="shared" ref="I331" si="508">SUM(I332,I337,I347,I361,I371,I381+I390)</f>
        <v>#VALUE!</v>
      </c>
      <c r="J331" s="19"/>
      <c r="K331" s="19"/>
      <c r="L331" s="19"/>
      <c r="M331" s="19"/>
      <c r="N331" s="19"/>
      <c r="O331" s="19"/>
      <c r="P331" s="49"/>
      <c r="Q331" s="65" t="e">
        <f t="shared" si="441"/>
        <v>#VALUE!</v>
      </c>
      <c r="R331" s="49"/>
      <c r="S331" s="49"/>
      <c r="T331" s="65" t="e">
        <f t="shared" si="443"/>
        <v>#VALUE!</v>
      </c>
    </row>
    <row r="332" spans="1:20" hidden="1" x14ac:dyDescent="0.25">
      <c r="A332" s="11"/>
      <c r="B332" s="12">
        <v>425200</v>
      </c>
      <c r="C332" s="13" t="s">
        <v>252</v>
      </c>
      <c r="D332" s="82">
        <f>SUM(D333,D338,D351,D355,D347,D349,D357)</f>
        <v>0</v>
      </c>
      <c r="E332" s="112">
        <f>SUM(E333,E338,E351,E355,E347,E349,E357)</f>
        <v>0</v>
      </c>
      <c r="F332" s="14">
        <f t="shared" ref="F332:P332" si="509">SUM(F333,F338,F351,F355,F347,F349,F357)</f>
        <v>0</v>
      </c>
      <c r="G332" s="14">
        <f t="shared" si="509"/>
        <v>0</v>
      </c>
      <c r="H332" s="14">
        <f t="shared" si="509"/>
        <v>0</v>
      </c>
      <c r="I332" s="14" t="e">
        <f t="shared" ref="I332" si="510">SUM(I333,I338,I348,I362,I372,I382+I391)</f>
        <v>#VALUE!</v>
      </c>
      <c r="J332" s="14">
        <f t="shared" si="509"/>
        <v>0</v>
      </c>
      <c r="K332" s="14">
        <f t="shared" si="509"/>
        <v>0</v>
      </c>
      <c r="L332" s="14">
        <f t="shared" si="509"/>
        <v>0</v>
      </c>
      <c r="M332" s="14">
        <f t="shared" si="509"/>
        <v>0</v>
      </c>
      <c r="N332" s="14">
        <f t="shared" si="509"/>
        <v>0</v>
      </c>
      <c r="O332" s="14">
        <f t="shared" si="509"/>
        <v>0</v>
      </c>
      <c r="P332" s="113">
        <f t="shared" si="509"/>
        <v>0</v>
      </c>
      <c r="Q332" s="65" t="e">
        <f t="shared" si="441"/>
        <v>#VALUE!</v>
      </c>
      <c r="R332" s="14">
        <f t="shared" ref="R332" si="511">SUM(R333,R338,R351,R355,R347,R349,R357)</f>
        <v>0</v>
      </c>
      <c r="S332" s="14">
        <f t="shared" ref="S332" si="512">SUM(S333,S338,S351,S355,S347,S349,S357)</f>
        <v>0</v>
      </c>
      <c r="T332" s="65" t="e">
        <f t="shared" si="443"/>
        <v>#VALUE!</v>
      </c>
    </row>
    <row r="333" spans="1:20" ht="25.5" hidden="1" x14ac:dyDescent="0.25">
      <c r="A333" s="15"/>
      <c r="B333" s="16">
        <v>425210</v>
      </c>
      <c r="C333" s="17" t="s">
        <v>253</v>
      </c>
      <c r="D333" s="83">
        <f>SUM(D334:D337)</f>
        <v>0</v>
      </c>
      <c r="E333" s="110">
        <f t="shared" ref="E333:P333" si="513">SUM(E334:E337)</f>
        <v>0</v>
      </c>
      <c r="F333" s="18">
        <f t="shared" si="513"/>
        <v>0</v>
      </c>
      <c r="G333" s="18">
        <f t="shared" si="513"/>
        <v>0</v>
      </c>
      <c r="H333" s="18">
        <f t="shared" si="513"/>
        <v>0</v>
      </c>
      <c r="I333" s="14" t="e">
        <f t="shared" ref="I333" si="514">SUM(I334,I339,I349,I363,I373,I383+I392)</f>
        <v>#VALUE!</v>
      </c>
      <c r="J333" s="18">
        <f t="shared" si="513"/>
        <v>0</v>
      </c>
      <c r="K333" s="18">
        <f t="shared" si="513"/>
        <v>0</v>
      </c>
      <c r="L333" s="18">
        <f t="shared" si="513"/>
        <v>0</v>
      </c>
      <c r="M333" s="18">
        <f t="shared" si="513"/>
        <v>0</v>
      </c>
      <c r="N333" s="18">
        <f t="shared" si="513"/>
        <v>0</v>
      </c>
      <c r="O333" s="18">
        <f t="shared" si="513"/>
        <v>0</v>
      </c>
      <c r="P333" s="111">
        <f t="shared" si="513"/>
        <v>0</v>
      </c>
      <c r="Q333" s="65" t="e">
        <f t="shared" si="441"/>
        <v>#VALUE!</v>
      </c>
      <c r="R333" s="18">
        <f t="shared" ref="R333" si="515">SUM(R334:R337)</f>
        <v>0</v>
      </c>
      <c r="S333" s="18">
        <f t="shared" ref="S333" si="516">SUM(S334:S337)</f>
        <v>0</v>
      </c>
      <c r="T333" s="65" t="e">
        <f t="shared" si="443"/>
        <v>#VALUE!</v>
      </c>
    </row>
    <row r="334" spans="1:20" hidden="1" x14ac:dyDescent="0.25">
      <c r="A334" s="15"/>
      <c r="B334" s="16">
        <v>425211</v>
      </c>
      <c r="C334" s="17" t="s">
        <v>254</v>
      </c>
      <c r="D334" s="84"/>
      <c r="E334" s="68"/>
      <c r="F334" s="19"/>
      <c r="G334" s="19"/>
      <c r="H334" s="19"/>
      <c r="I334" s="14" t="e">
        <f t="shared" ref="I334" si="517">SUM(I335,I340,I350,I364,I374,I384+I393)</f>
        <v>#VALUE!</v>
      </c>
      <c r="J334" s="19"/>
      <c r="K334" s="19"/>
      <c r="L334" s="19"/>
      <c r="M334" s="19"/>
      <c r="N334" s="19"/>
      <c r="O334" s="19"/>
      <c r="P334" s="49"/>
      <c r="Q334" s="65" t="e">
        <f t="shared" si="441"/>
        <v>#VALUE!</v>
      </c>
      <c r="R334" s="49"/>
      <c r="S334" s="49"/>
      <c r="T334" s="65" t="e">
        <f t="shared" si="443"/>
        <v>#VALUE!</v>
      </c>
    </row>
    <row r="335" spans="1:20" hidden="1" x14ac:dyDescent="0.25">
      <c r="A335" s="15"/>
      <c r="B335" s="16">
        <v>425212</v>
      </c>
      <c r="C335" s="17" t="s">
        <v>255</v>
      </c>
      <c r="D335" s="84"/>
      <c r="E335" s="68"/>
      <c r="F335" s="19"/>
      <c r="G335" s="19"/>
      <c r="H335" s="19"/>
      <c r="I335" s="14" t="e">
        <f t="shared" ref="I335" si="518">SUM(I336,I341,I351,I365,I375,I385+I394)</f>
        <v>#VALUE!</v>
      </c>
      <c r="J335" s="19"/>
      <c r="K335" s="19"/>
      <c r="L335" s="19"/>
      <c r="M335" s="19"/>
      <c r="N335" s="19"/>
      <c r="O335" s="19"/>
      <c r="P335" s="49"/>
      <c r="Q335" s="65" t="e">
        <f t="shared" si="441"/>
        <v>#VALUE!</v>
      </c>
      <c r="R335" s="49"/>
      <c r="S335" s="49"/>
      <c r="T335" s="65" t="e">
        <f t="shared" si="443"/>
        <v>#VALUE!</v>
      </c>
    </row>
    <row r="336" spans="1:20" hidden="1" x14ac:dyDescent="0.25">
      <c r="A336" s="15"/>
      <c r="B336" s="16">
        <v>425213</v>
      </c>
      <c r="C336" s="17" t="s">
        <v>256</v>
      </c>
      <c r="D336" s="84"/>
      <c r="E336" s="68"/>
      <c r="F336" s="19"/>
      <c r="G336" s="19"/>
      <c r="H336" s="19"/>
      <c r="I336" s="14" t="e">
        <f t="shared" ref="I336" si="519">SUM(I337,I342,I352,I366,I376,I386+I395)</f>
        <v>#VALUE!</v>
      </c>
      <c r="J336" s="19"/>
      <c r="K336" s="19"/>
      <c r="L336" s="19"/>
      <c r="M336" s="19"/>
      <c r="N336" s="19"/>
      <c r="O336" s="19"/>
      <c r="P336" s="49"/>
      <c r="Q336" s="65" t="e">
        <f t="shared" si="441"/>
        <v>#VALUE!</v>
      </c>
      <c r="R336" s="49"/>
      <c r="S336" s="49"/>
      <c r="T336" s="65" t="e">
        <f t="shared" si="443"/>
        <v>#VALUE!</v>
      </c>
    </row>
    <row r="337" spans="1:20" ht="46.5" hidden="1" customHeight="1" x14ac:dyDescent="0.25">
      <c r="A337" s="15"/>
      <c r="B337" s="16">
        <v>425219</v>
      </c>
      <c r="C337" s="17" t="s">
        <v>589</v>
      </c>
      <c r="D337" s="84"/>
      <c r="E337" s="68"/>
      <c r="F337" s="19"/>
      <c r="G337" s="19"/>
      <c r="H337" s="19"/>
      <c r="I337" s="14" t="e">
        <f t="shared" ref="I337" si="520">SUM(I338,I343,I353,I367,I377,I387+I396)</f>
        <v>#VALUE!</v>
      </c>
      <c r="J337" s="19"/>
      <c r="K337" s="19"/>
      <c r="L337" s="19"/>
      <c r="M337" s="19"/>
      <c r="N337" s="19"/>
      <c r="O337" s="19"/>
      <c r="P337" s="49"/>
      <c r="Q337" s="65" t="e">
        <f t="shared" si="441"/>
        <v>#VALUE!</v>
      </c>
      <c r="R337" s="49"/>
      <c r="S337" s="49"/>
      <c r="T337" s="65" t="e">
        <f t="shared" si="443"/>
        <v>#VALUE!</v>
      </c>
    </row>
    <row r="338" spans="1:20" ht="30" hidden="1" customHeight="1" x14ac:dyDescent="0.25">
      <c r="A338" s="15"/>
      <c r="B338" s="16">
        <v>425220</v>
      </c>
      <c r="C338" s="17" t="s">
        <v>257</v>
      </c>
      <c r="D338" s="83">
        <f>SUM(D339:D346)</f>
        <v>0</v>
      </c>
      <c r="E338" s="67">
        <f t="shared" ref="E338:P338" si="521">SUM(E339:E346)</f>
        <v>0</v>
      </c>
      <c r="F338" s="18">
        <f t="shared" si="521"/>
        <v>0</v>
      </c>
      <c r="G338" s="18">
        <f t="shared" si="521"/>
        <v>0</v>
      </c>
      <c r="H338" s="18">
        <f t="shared" si="521"/>
        <v>0</v>
      </c>
      <c r="I338" s="14" t="e">
        <f t="shared" ref="I338" si="522">SUM(I339,I344,I354,I368,I378,I388+I397)</f>
        <v>#VALUE!</v>
      </c>
      <c r="J338" s="18">
        <f t="shared" si="521"/>
        <v>0</v>
      </c>
      <c r="K338" s="18">
        <f t="shared" si="521"/>
        <v>0</v>
      </c>
      <c r="L338" s="18">
        <f t="shared" si="521"/>
        <v>0</v>
      </c>
      <c r="M338" s="18">
        <f t="shared" si="521"/>
        <v>0</v>
      </c>
      <c r="N338" s="18">
        <f t="shared" si="521"/>
        <v>0</v>
      </c>
      <c r="O338" s="18">
        <f t="shared" si="521"/>
        <v>0</v>
      </c>
      <c r="P338" s="48">
        <f t="shared" si="521"/>
        <v>0</v>
      </c>
      <c r="Q338" s="65" t="e">
        <f t="shared" si="441"/>
        <v>#VALUE!</v>
      </c>
      <c r="R338" s="48">
        <f t="shared" ref="R338" si="523">SUM(R339:R346)</f>
        <v>0</v>
      </c>
      <c r="S338" s="48">
        <f t="shared" ref="S338" si="524">SUM(S339:S346)</f>
        <v>0</v>
      </c>
      <c r="T338" s="65" t="e">
        <f t="shared" si="443"/>
        <v>#VALUE!</v>
      </c>
    </row>
    <row r="339" spans="1:20" hidden="1" x14ac:dyDescent="0.25">
      <c r="A339" s="15"/>
      <c r="B339" s="16">
        <v>425221</v>
      </c>
      <c r="C339" s="17" t="s">
        <v>258</v>
      </c>
      <c r="D339" s="84"/>
      <c r="E339" s="68"/>
      <c r="F339" s="19"/>
      <c r="G339" s="19"/>
      <c r="H339" s="19"/>
      <c r="I339" s="14" t="e">
        <f t="shared" ref="I339" si="525">SUM(I340,I345,I355,I369,I379,I389+I398)</f>
        <v>#VALUE!</v>
      </c>
      <c r="J339" s="19"/>
      <c r="K339" s="19"/>
      <c r="L339" s="19"/>
      <c r="M339" s="19"/>
      <c r="N339" s="19"/>
      <c r="O339" s="19"/>
      <c r="P339" s="49"/>
      <c r="Q339" s="65" t="e">
        <f t="shared" si="441"/>
        <v>#VALUE!</v>
      </c>
      <c r="R339" s="49"/>
      <c r="S339" s="49"/>
      <c r="T339" s="65" t="e">
        <f t="shared" si="443"/>
        <v>#VALUE!</v>
      </c>
    </row>
    <row r="340" spans="1:20" hidden="1" x14ac:dyDescent="0.25">
      <c r="A340" s="15"/>
      <c r="B340" s="16">
        <v>425222</v>
      </c>
      <c r="C340" s="17" t="s">
        <v>259</v>
      </c>
      <c r="D340" s="84"/>
      <c r="E340" s="68"/>
      <c r="F340" s="19"/>
      <c r="G340" s="19"/>
      <c r="H340" s="19"/>
      <c r="I340" s="14" t="e">
        <f t="shared" ref="I340" si="526">SUM(I341,I346,I356,I370,I380,I390+I399)</f>
        <v>#VALUE!</v>
      </c>
      <c r="J340" s="19"/>
      <c r="K340" s="19"/>
      <c r="L340" s="19"/>
      <c r="M340" s="19"/>
      <c r="N340" s="19"/>
      <c r="O340" s="19"/>
      <c r="P340" s="49"/>
      <c r="Q340" s="65" t="e">
        <f t="shared" si="441"/>
        <v>#VALUE!</v>
      </c>
      <c r="R340" s="49"/>
      <c r="S340" s="49"/>
      <c r="T340" s="65" t="e">
        <f t="shared" si="443"/>
        <v>#VALUE!</v>
      </c>
    </row>
    <row r="341" spans="1:20" hidden="1" x14ac:dyDescent="0.25">
      <c r="A341" s="15"/>
      <c r="B341" s="16">
        <v>425223</v>
      </c>
      <c r="C341" s="17" t="s">
        <v>260</v>
      </c>
      <c r="D341" s="84"/>
      <c r="E341" s="68"/>
      <c r="F341" s="19"/>
      <c r="G341" s="19"/>
      <c r="H341" s="19"/>
      <c r="I341" s="14" t="e">
        <f t="shared" ref="I341" si="527">SUM(I342,I347,I357,I371,I381,I391+I400)</f>
        <v>#VALUE!</v>
      </c>
      <c r="J341" s="19"/>
      <c r="K341" s="19"/>
      <c r="L341" s="19"/>
      <c r="M341" s="19"/>
      <c r="N341" s="19"/>
      <c r="O341" s="19"/>
      <c r="P341" s="49"/>
      <c r="Q341" s="65" t="e">
        <f t="shared" si="441"/>
        <v>#VALUE!</v>
      </c>
      <c r="R341" s="49"/>
      <c r="S341" s="49"/>
      <c r="T341" s="65" t="e">
        <f t="shared" si="443"/>
        <v>#VALUE!</v>
      </c>
    </row>
    <row r="342" spans="1:20" ht="60.75" hidden="1" customHeight="1" x14ac:dyDescent="0.25">
      <c r="A342" s="15"/>
      <c r="B342" s="16">
        <v>425224</v>
      </c>
      <c r="C342" s="17" t="s">
        <v>588</v>
      </c>
      <c r="D342" s="84"/>
      <c r="E342" s="68"/>
      <c r="F342" s="19"/>
      <c r="G342" s="19"/>
      <c r="H342" s="19"/>
      <c r="I342" s="14" t="e">
        <f t="shared" ref="I342" si="528">SUM(I343,I348,I358,I372,I382,I392+I401)</f>
        <v>#VALUE!</v>
      </c>
      <c r="J342" s="19"/>
      <c r="K342" s="19"/>
      <c r="L342" s="19"/>
      <c r="M342" s="19"/>
      <c r="N342" s="19"/>
      <c r="O342" s="19"/>
      <c r="P342" s="49"/>
      <c r="Q342" s="65" t="e">
        <f t="shared" si="441"/>
        <v>#VALUE!</v>
      </c>
      <c r="R342" s="49"/>
      <c r="S342" s="49"/>
      <c r="T342" s="65" t="e">
        <f t="shared" si="443"/>
        <v>#VALUE!</v>
      </c>
    </row>
    <row r="343" spans="1:20" ht="59.25" hidden="1" customHeight="1" x14ac:dyDescent="0.25">
      <c r="A343" s="15"/>
      <c r="B343" s="16">
        <v>425225</v>
      </c>
      <c r="C343" s="17" t="s">
        <v>261</v>
      </c>
      <c r="D343" s="84"/>
      <c r="E343" s="68"/>
      <c r="F343" s="19"/>
      <c r="G343" s="19"/>
      <c r="H343" s="19"/>
      <c r="I343" s="14" t="e">
        <f t="shared" ref="I343" si="529">SUM(I344,I349,I359,I373,I383,I393+I402)</f>
        <v>#VALUE!</v>
      </c>
      <c r="J343" s="19"/>
      <c r="K343" s="19"/>
      <c r="L343" s="19"/>
      <c r="M343" s="19"/>
      <c r="N343" s="19"/>
      <c r="O343" s="19"/>
      <c r="P343" s="49"/>
      <c r="Q343" s="65" t="e">
        <f t="shared" si="441"/>
        <v>#VALUE!</v>
      </c>
      <c r="R343" s="49"/>
      <c r="S343" s="49"/>
      <c r="T343" s="65" t="e">
        <f t="shared" si="443"/>
        <v>#VALUE!</v>
      </c>
    </row>
    <row r="344" spans="1:20" ht="33.75" hidden="1" customHeight="1" x14ac:dyDescent="0.25">
      <c r="A344" s="15"/>
      <c r="B344" s="16">
        <v>425226</v>
      </c>
      <c r="C344" s="17" t="s">
        <v>262</v>
      </c>
      <c r="D344" s="84"/>
      <c r="E344" s="68"/>
      <c r="F344" s="19"/>
      <c r="G344" s="19"/>
      <c r="H344" s="19"/>
      <c r="I344" s="14" t="e">
        <f t="shared" ref="I344" si="530">SUM(I345,I350,I360,I374,I384,I394+I403)</f>
        <v>#VALUE!</v>
      </c>
      <c r="J344" s="19"/>
      <c r="K344" s="19"/>
      <c r="L344" s="19"/>
      <c r="M344" s="19"/>
      <c r="N344" s="19"/>
      <c r="O344" s="19"/>
      <c r="P344" s="49"/>
      <c r="Q344" s="65" t="e">
        <f t="shared" si="441"/>
        <v>#VALUE!</v>
      </c>
      <c r="R344" s="49"/>
      <c r="S344" s="49"/>
      <c r="T344" s="65" t="e">
        <f t="shared" si="443"/>
        <v>#VALUE!</v>
      </c>
    </row>
    <row r="345" spans="1:20" ht="25.5" hidden="1" x14ac:dyDescent="0.25">
      <c r="A345" s="15"/>
      <c r="B345" s="16">
        <v>425227</v>
      </c>
      <c r="C345" s="17" t="s">
        <v>263</v>
      </c>
      <c r="D345" s="84"/>
      <c r="E345" s="68"/>
      <c r="F345" s="19"/>
      <c r="G345" s="19"/>
      <c r="H345" s="19"/>
      <c r="I345" s="14" t="e">
        <f t="shared" ref="I345" si="531">SUM(I346,I351,I361,I375,I385,I395+I404)</f>
        <v>#VALUE!</v>
      </c>
      <c r="J345" s="19"/>
      <c r="K345" s="19"/>
      <c r="L345" s="19"/>
      <c r="M345" s="19"/>
      <c r="N345" s="19"/>
      <c r="O345" s="19"/>
      <c r="P345" s="49"/>
      <c r="Q345" s="65" t="e">
        <f t="shared" si="441"/>
        <v>#VALUE!</v>
      </c>
      <c r="R345" s="49"/>
      <c r="S345" s="49"/>
      <c r="T345" s="65" t="e">
        <f t="shared" si="443"/>
        <v>#VALUE!</v>
      </c>
    </row>
    <row r="346" spans="1:20" ht="63" hidden="1" customHeight="1" x14ac:dyDescent="0.25">
      <c r="A346" s="15"/>
      <c r="B346" s="16">
        <v>425229</v>
      </c>
      <c r="C346" s="17" t="s">
        <v>264</v>
      </c>
      <c r="D346" s="84"/>
      <c r="E346" s="68"/>
      <c r="F346" s="19"/>
      <c r="G346" s="19"/>
      <c r="H346" s="19"/>
      <c r="I346" s="14" t="e">
        <f t="shared" ref="I346" si="532">SUM(I347,I352,I362,I376,I386,I396+I405)</f>
        <v>#VALUE!</v>
      </c>
      <c r="J346" s="19"/>
      <c r="K346" s="19"/>
      <c r="L346" s="19"/>
      <c r="M346" s="19"/>
      <c r="N346" s="19"/>
      <c r="O346" s="19"/>
      <c r="P346" s="49"/>
      <c r="Q346" s="65" t="e">
        <f t="shared" si="441"/>
        <v>#VALUE!</v>
      </c>
      <c r="R346" s="49"/>
      <c r="S346" s="49"/>
      <c r="T346" s="65" t="e">
        <f t="shared" si="443"/>
        <v>#VALUE!</v>
      </c>
    </row>
    <row r="347" spans="1:20" ht="25.5" hidden="1" x14ac:dyDescent="0.25">
      <c r="A347" s="15"/>
      <c r="B347" s="16">
        <v>425230</v>
      </c>
      <c r="C347" s="17" t="s">
        <v>498</v>
      </c>
      <c r="D347" s="85">
        <f>SUM(D348)</f>
        <v>0</v>
      </c>
      <c r="E347" s="104">
        <f t="shared" ref="E347:P347" si="533">SUM(E348)</f>
        <v>0</v>
      </c>
      <c r="F347" s="20">
        <f t="shared" si="533"/>
        <v>0</v>
      </c>
      <c r="G347" s="20">
        <f t="shared" si="533"/>
        <v>0</v>
      </c>
      <c r="H347" s="20">
        <f t="shared" si="533"/>
        <v>0</v>
      </c>
      <c r="I347" s="14" t="e">
        <f t="shared" ref="I347" si="534">SUM(I348,I353,I363,I377,I387,I397+I406)</f>
        <v>#VALUE!</v>
      </c>
      <c r="J347" s="20">
        <f t="shared" si="533"/>
        <v>0</v>
      </c>
      <c r="K347" s="20">
        <f t="shared" si="533"/>
        <v>0</v>
      </c>
      <c r="L347" s="20">
        <f t="shared" si="533"/>
        <v>0</v>
      </c>
      <c r="M347" s="20">
        <f t="shared" si="533"/>
        <v>0</v>
      </c>
      <c r="N347" s="20">
        <f t="shared" si="533"/>
        <v>0</v>
      </c>
      <c r="O347" s="20">
        <f t="shared" si="533"/>
        <v>0</v>
      </c>
      <c r="P347" s="105">
        <f t="shared" si="533"/>
        <v>0</v>
      </c>
      <c r="Q347" s="65" t="e">
        <f t="shared" si="441"/>
        <v>#VALUE!</v>
      </c>
      <c r="R347" s="20">
        <f t="shared" ref="R347:S347" si="535">SUM(R348)</f>
        <v>0</v>
      </c>
      <c r="S347" s="20">
        <f t="shared" si="535"/>
        <v>0</v>
      </c>
      <c r="T347" s="65" t="e">
        <f t="shared" si="443"/>
        <v>#VALUE!</v>
      </c>
    </row>
    <row r="348" spans="1:20" ht="25.5" hidden="1" x14ac:dyDescent="0.25">
      <c r="A348" s="15"/>
      <c r="B348" s="16">
        <v>425231</v>
      </c>
      <c r="C348" s="17" t="s">
        <v>498</v>
      </c>
      <c r="D348" s="106"/>
      <c r="E348" s="107"/>
      <c r="F348" s="108"/>
      <c r="G348" s="108"/>
      <c r="H348" s="108"/>
      <c r="I348" s="14" t="e">
        <f t="shared" ref="I348" si="536">SUM(I349,I354,I364,I378,I388,I398+I407)</f>
        <v>#VALUE!</v>
      </c>
      <c r="J348" s="108"/>
      <c r="K348" s="108"/>
      <c r="L348" s="108"/>
      <c r="M348" s="108"/>
      <c r="N348" s="108"/>
      <c r="O348" s="108"/>
      <c r="P348" s="109"/>
      <c r="Q348" s="65" t="e">
        <f t="shared" si="441"/>
        <v>#VALUE!</v>
      </c>
      <c r="R348" s="109"/>
      <c r="S348" s="109"/>
      <c r="T348" s="65" t="e">
        <f t="shared" si="443"/>
        <v>#VALUE!</v>
      </c>
    </row>
    <row r="349" spans="1:20" ht="42.75" hidden="1" customHeight="1" x14ac:dyDescent="0.25">
      <c r="A349" s="15"/>
      <c r="B349" s="16">
        <v>425250</v>
      </c>
      <c r="C349" s="17" t="s">
        <v>499</v>
      </c>
      <c r="D349" s="85">
        <f>SUM(D350)</f>
        <v>0</v>
      </c>
      <c r="E349" s="104">
        <f t="shared" ref="E349:P349" si="537">SUM(E350)</f>
        <v>0</v>
      </c>
      <c r="F349" s="20">
        <f t="shared" si="537"/>
        <v>0</v>
      </c>
      <c r="G349" s="20">
        <f t="shared" si="537"/>
        <v>0</v>
      </c>
      <c r="H349" s="20">
        <f t="shared" si="537"/>
        <v>0</v>
      </c>
      <c r="I349" s="14" t="e">
        <f t="shared" ref="I349" si="538">SUM(I350,I355,I365,I379,I389,I399+I408)</f>
        <v>#VALUE!</v>
      </c>
      <c r="J349" s="20">
        <f t="shared" si="537"/>
        <v>0</v>
      </c>
      <c r="K349" s="20">
        <f t="shared" si="537"/>
        <v>0</v>
      </c>
      <c r="L349" s="20">
        <f t="shared" si="537"/>
        <v>0</v>
      </c>
      <c r="M349" s="20">
        <f t="shared" si="537"/>
        <v>0</v>
      </c>
      <c r="N349" s="20">
        <f t="shared" si="537"/>
        <v>0</v>
      </c>
      <c r="O349" s="20">
        <f t="shared" si="537"/>
        <v>0</v>
      </c>
      <c r="P349" s="105">
        <f t="shared" si="537"/>
        <v>0</v>
      </c>
      <c r="Q349" s="65" t="e">
        <f t="shared" si="441"/>
        <v>#VALUE!</v>
      </c>
      <c r="R349" s="20">
        <f t="shared" ref="R349:S349" si="539">SUM(R350)</f>
        <v>0</v>
      </c>
      <c r="S349" s="20">
        <f t="shared" si="539"/>
        <v>0</v>
      </c>
      <c r="T349" s="65" t="e">
        <f t="shared" si="443"/>
        <v>#VALUE!</v>
      </c>
    </row>
    <row r="350" spans="1:20" ht="41.25" hidden="1" customHeight="1" x14ac:dyDescent="0.25">
      <c r="A350" s="15"/>
      <c r="B350" s="16">
        <v>425253</v>
      </c>
      <c r="C350" s="17" t="s">
        <v>499</v>
      </c>
      <c r="D350" s="106"/>
      <c r="E350" s="107"/>
      <c r="F350" s="108"/>
      <c r="G350" s="108"/>
      <c r="H350" s="108"/>
      <c r="I350" s="14" t="e">
        <f t="shared" ref="I350" si="540">SUM(I351,I356,I366,I380,I390,I400+I409)</f>
        <v>#VALUE!</v>
      </c>
      <c r="J350" s="108"/>
      <c r="K350" s="108"/>
      <c r="L350" s="108"/>
      <c r="M350" s="108"/>
      <c r="N350" s="108"/>
      <c r="O350" s="108"/>
      <c r="P350" s="109"/>
      <c r="Q350" s="65" t="e">
        <f t="shared" si="441"/>
        <v>#VALUE!</v>
      </c>
      <c r="R350" s="109"/>
      <c r="S350" s="109"/>
      <c r="T350" s="65" t="e">
        <f t="shared" si="443"/>
        <v>#VALUE!</v>
      </c>
    </row>
    <row r="351" spans="1:20" ht="25.5" hidden="1" x14ac:dyDescent="0.25">
      <c r="A351" s="15"/>
      <c r="B351" s="16">
        <v>425260</v>
      </c>
      <c r="C351" s="17" t="s">
        <v>265</v>
      </c>
      <c r="D351" s="83">
        <f>SUM(D352:D354)</f>
        <v>0</v>
      </c>
      <c r="E351" s="67">
        <f t="shared" ref="E351:P351" si="541">SUM(E352:E354)</f>
        <v>0</v>
      </c>
      <c r="F351" s="18">
        <f t="shared" si="541"/>
        <v>0</v>
      </c>
      <c r="G351" s="18">
        <f t="shared" si="541"/>
        <v>0</v>
      </c>
      <c r="H351" s="18">
        <f t="shared" si="541"/>
        <v>0</v>
      </c>
      <c r="I351" s="14" t="e">
        <f t="shared" ref="I351" si="542">SUM(I352,I357,I367,I381,I391,I401+I410)</f>
        <v>#VALUE!</v>
      </c>
      <c r="J351" s="18">
        <f t="shared" si="541"/>
        <v>0</v>
      </c>
      <c r="K351" s="18">
        <f t="shared" si="541"/>
        <v>0</v>
      </c>
      <c r="L351" s="18">
        <f t="shared" si="541"/>
        <v>0</v>
      </c>
      <c r="M351" s="18">
        <f t="shared" si="541"/>
        <v>0</v>
      </c>
      <c r="N351" s="18">
        <f t="shared" si="541"/>
        <v>0</v>
      </c>
      <c r="O351" s="18">
        <f t="shared" si="541"/>
        <v>0</v>
      </c>
      <c r="P351" s="48">
        <f t="shared" si="541"/>
        <v>0</v>
      </c>
      <c r="Q351" s="65" t="e">
        <f t="shared" si="441"/>
        <v>#VALUE!</v>
      </c>
      <c r="R351" s="48">
        <f t="shared" ref="R351" si="543">SUM(R352:R354)</f>
        <v>0</v>
      </c>
      <c r="S351" s="48">
        <f t="shared" ref="S351" si="544">SUM(S352:S354)</f>
        <v>0</v>
      </c>
      <c r="T351" s="65" t="e">
        <f t="shared" si="443"/>
        <v>#VALUE!</v>
      </c>
    </row>
    <row r="352" spans="1:20" ht="59.25" hidden="1" customHeight="1" x14ac:dyDescent="0.25">
      <c r="A352" s="15"/>
      <c r="B352" s="16">
        <v>425261</v>
      </c>
      <c r="C352" s="17" t="s">
        <v>266</v>
      </c>
      <c r="D352" s="84"/>
      <c r="E352" s="68"/>
      <c r="F352" s="19"/>
      <c r="G352" s="19"/>
      <c r="H352" s="19"/>
      <c r="I352" s="14" t="e">
        <f t="shared" ref="I352" si="545">SUM(I353,I358,I368,I382,I392,I402+I411)</f>
        <v>#VALUE!</v>
      </c>
      <c r="J352" s="19"/>
      <c r="K352" s="19"/>
      <c r="L352" s="19"/>
      <c r="M352" s="19"/>
      <c r="N352" s="19"/>
      <c r="O352" s="19"/>
      <c r="P352" s="49"/>
      <c r="Q352" s="65" t="e">
        <f t="shared" si="441"/>
        <v>#VALUE!</v>
      </c>
      <c r="R352" s="49"/>
      <c r="S352" s="49"/>
      <c r="T352" s="65" t="e">
        <f t="shared" si="443"/>
        <v>#VALUE!</v>
      </c>
    </row>
    <row r="353" spans="1:20" ht="28.5" hidden="1" customHeight="1" x14ac:dyDescent="0.25">
      <c r="A353" s="15"/>
      <c r="B353" s="16">
        <v>425262</v>
      </c>
      <c r="C353" s="17" t="s">
        <v>267</v>
      </c>
      <c r="D353" s="84"/>
      <c r="E353" s="68"/>
      <c r="F353" s="19"/>
      <c r="G353" s="19"/>
      <c r="H353" s="19"/>
      <c r="I353" s="14" t="e">
        <f t="shared" ref="I353" si="546">SUM(I354,I359,I369,I383,I393,I403+I412)</f>
        <v>#VALUE!</v>
      </c>
      <c r="J353" s="19"/>
      <c r="K353" s="19"/>
      <c r="L353" s="19"/>
      <c r="M353" s="19"/>
      <c r="N353" s="19"/>
      <c r="O353" s="19"/>
      <c r="P353" s="49"/>
      <c r="Q353" s="65" t="e">
        <f t="shared" si="441"/>
        <v>#VALUE!</v>
      </c>
      <c r="R353" s="49"/>
      <c r="S353" s="49"/>
      <c r="T353" s="65" t="e">
        <f t="shared" si="443"/>
        <v>#VALUE!</v>
      </c>
    </row>
    <row r="354" spans="1:20" ht="32.25" hidden="1" customHeight="1" x14ac:dyDescent="0.25">
      <c r="A354" s="15"/>
      <c r="B354" s="16">
        <v>425263</v>
      </c>
      <c r="C354" s="17" t="s">
        <v>590</v>
      </c>
      <c r="D354" s="84"/>
      <c r="E354" s="68"/>
      <c r="F354" s="19"/>
      <c r="G354" s="19"/>
      <c r="H354" s="19"/>
      <c r="I354" s="14" t="e">
        <f t="shared" ref="I354" si="547">SUM(I355,I360,I370,I384,I394,I404+I413)</f>
        <v>#VALUE!</v>
      </c>
      <c r="J354" s="19"/>
      <c r="K354" s="19"/>
      <c r="L354" s="19"/>
      <c r="M354" s="19"/>
      <c r="N354" s="19"/>
      <c r="O354" s="19"/>
      <c r="P354" s="49"/>
      <c r="Q354" s="65" t="e">
        <f t="shared" si="441"/>
        <v>#VALUE!</v>
      </c>
      <c r="R354" s="49"/>
      <c r="S354" s="49"/>
      <c r="T354" s="65" t="e">
        <f t="shared" si="443"/>
        <v>#VALUE!</v>
      </c>
    </row>
    <row r="355" spans="1:20" ht="25.5" hidden="1" x14ac:dyDescent="0.25">
      <c r="A355" s="15"/>
      <c r="B355" s="23">
        <v>425280</v>
      </c>
      <c r="C355" s="17" t="s">
        <v>268</v>
      </c>
      <c r="D355" s="83">
        <f>SUM(D356)</f>
        <v>0</v>
      </c>
      <c r="E355" s="67">
        <f t="shared" ref="E355:P355" si="548">SUM(E356)</f>
        <v>0</v>
      </c>
      <c r="F355" s="18">
        <f t="shared" si="548"/>
        <v>0</v>
      </c>
      <c r="G355" s="18">
        <f t="shared" si="548"/>
        <v>0</v>
      </c>
      <c r="H355" s="18">
        <f t="shared" si="548"/>
        <v>0</v>
      </c>
      <c r="I355" s="14" t="e">
        <f t="shared" ref="I355" si="549">SUM(I356,I361,I371,I385,I395,I405+I414)</f>
        <v>#VALUE!</v>
      </c>
      <c r="J355" s="18">
        <f t="shared" si="548"/>
        <v>0</v>
      </c>
      <c r="K355" s="18">
        <f t="shared" si="548"/>
        <v>0</v>
      </c>
      <c r="L355" s="18">
        <f t="shared" si="548"/>
        <v>0</v>
      </c>
      <c r="M355" s="18">
        <f t="shared" si="548"/>
        <v>0</v>
      </c>
      <c r="N355" s="18">
        <f t="shared" si="548"/>
        <v>0</v>
      </c>
      <c r="O355" s="18">
        <f t="shared" si="548"/>
        <v>0</v>
      </c>
      <c r="P355" s="48">
        <f t="shared" si="548"/>
        <v>0</v>
      </c>
      <c r="Q355" s="65" t="e">
        <f t="shared" si="441"/>
        <v>#VALUE!</v>
      </c>
      <c r="R355" s="48">
        <f t="shared" ref="R355:S355" si="550">SUM(R356)</f>
        <v>0</v>
      </c>
      <c r="S355" s="48">
        <f t="shared" si="550"/>
        <v>0</v>
      </c>
      <c r="T355" s="65" t="e">
        <f t="shared" si="443"/>
        <v>#VALUE!</v>
      </c>
    </row>
    <row r="356" spans="1:20" ht="66" hidden="1" customHeight="1" x14ac:dyDescent="0.25">
      <c r="A356" s="15"/>
      <c r="B356" s="23">
        <v>425281</v>
      </c>
      <c r="C356" s="17" t="s">
        <v>591</v>
      </c>
      <c r="D356" s="84"/>
      <c r="E356" s="68"/>
      <c r="F356" s="19"/>
      <c r="G356" s="19"/>
      <c r="H356" s="19"/>
      <c r="I356" s="14" t="e">
        <f t="shared" ref="I356" si="551">SUM(I357,I362,I372,I386,I396,I406+I415)</f>
        <v>#VALUE!</v>
      </c>
      <c r="J356" s="19"/>
      <c r="K356" s="19"/>
      <c r="L356" s="19"/>
      <c r="M356" s="19"/>
      <c r="N356" s="19"/>
      <c r="O356" s="19"/>
      <c r="P356" s="49"/>
      <c r="Q356" s="65" t="e">
        <f t="shared" si="441"/>
        <v>#VALUE!</v>
      </c>
      <c r="R356" s="49"/>
      <c r="S356" s="49"/>
      <c r="T356" s="65" t="e">
        <f t="shared" si="443"/>
        <v>#VALUE!</v>
      </c>
    </row>
    <row r="357" spans="1:20" ht="25.5" hidden="1" x14ac:dyDescent="0.25">
      <c r="A357" s="15"/>
      <c r="B357" s="23">
        <v>425290</v>
      </c>
      <c r="C357" s="17" t="s">
        <v>646</v>
      </c>
      <c r="D357" s="85">
        <f>SUM(D358)</f>
        <v>0</v>
      </c>
      <c r="E357" s="104">
        <f t="shared" ref="E357:P357" si="552">SUM(E358)</f>
        <v>0</v>
      </c>
      <c r="F357" s="20">
        <f t="shared" si="552"/>
        <v>0</v>
      </c>
      <c r="G357" s="20">
        <f t="shared" si="552"/>
        <v>0</v>
      </c>
      <c r="H357" s="20">
        <f t="shared" si="552"/>
        <v>0</v>
      </c>
      <c r="I357" s="14" t="e">
        <f t="shared" ref="I357" si="553">SUM(I358,I363,I373,I387,I397,I407+I416)</f>
        <v>#VALUE!</v>
      </c>
      <c r="J357" s="20">
        <f t="shared" si="552"/>
        <v>0</v>
      </c>
      <c r="K357" s="20">
        <f t="shared" si="552"/>
        <v>0</v>
      </c>
      <c r="L357" s="20">
        <f t="shared" si="552"/>
        <v>0</v>
      </c>
      <c r="M357" s="20">
        <f t="shared" si="552"/>
        <v>0</v>
      </c>
      <c r="N357" s="20">
        <f t="shared" si="552"/>
        <v>0</v>
      </c>
      <c r="O357" s="20">
        <f t="shared" si="552"/>
        <v>0</v>
      </c>
      <c r="P357" s="105">
        <f t="shared" si="552"/>
        <v>0</v>
      </c>
      <c r="Q357" s="65" t="e">
        <f t="shared" si="441"/>
        <v>#VALUE!</v>
      </c>
      <c r="R357" s="20">
        <f t="shared" ref="R357:S357" si="554">SUM(R358)</f>
        <v>0</v>
      </c>
      <c r="S357" s="20">
        <f t="shared" si="554"/>
        <v>0</v>
      </c>
      <c r="T357" s="65" t="e">
        <f t="shared" si="443"/>
        <v>#VALUE!</v>
      </c>
    </row>
    <row r="358" spans="1:20" ht="51" hidden="1" x14ac:dyDescent="0.25">
      <c r="A358" s="15"/>
      <c r="B358" s="23">
        <v>425291</v>
      </c>
      <c r="C358" s="17" t="s">
        <v>647</v>
      </c>
      <c r="D358" s="84"/>
      <c r="E358" s="68"/>
      <c r="F358" s="19"/>
      <c r="G358" s="19"/>
      <c r="H358" s="19"/>
      <c r="I358" s="14" t="e">
        <f t="shared" ref="I358" si="555">SUM(I359,I364,I374,I388,I398,I408+I417)</f>
        <v>#VALUE!</v>
      </c>
      <c r="J358" s="19"/>
      <c r="K358" s="19"/>
      <c r="L358" s="19"/>
      <c r="M358" s="19"/>
      <c r="N358" s="19"/>
      <c r="O358" s="19"/>
      <c r="P358" s="49"/>
      <c r="Q358" s="65" t="e">
        <f t="shared" si="441"/>
        <v>#VALUE!</v>
      </c>
      <c r="R358" s="49"/>
      <c r="S358" s="49"/>
      <c r="T358" s="65" t="e">
        <f t="shared" si="443"/>
        <v>#VALUE!</v>
      </c>
    </row>
    <row r="359" spans="1:20" hidden="1" x14ac:dyDescent="0.25">
      <c r="A359" s="11"/>
      <c r="B359" s="34">
        <v>426000</v>
      </c>
      <c r="C359" s="21" t="s">
        <v>269</v>
      </c>
      <c r="D359" s="82">
        <f>SUM(D360+D373+D384+D390+D397+D407+D417+D404)</f>
        <v>0</v>
      </c>
      <c r="E359" s="112">
        <f t="shared" ref="E359:P359" si="556">SUM(E360+E373+E384+E390+E397+E407+E417+E404)</f>
        <v>0</v>
      </c>
      <c r="F359" s="14">
        <f t="shared" si="556"/>
        <v>0</v>
      </c>
      <c r="G359" s="14">
        <f t="shared" si="556"/>
        <v>0</v>
      </c>
      <c r="H359" s="14">
        <f t="shared" si="556"/>
        <v>0</v>
      </c>
      <c r="I359" s="14" t="e">
        <f t="shared" ref="I359" si="557">SUM(I360,I365,I375,I389,I399,I409+I418)</f>
        <v>#VALUE!</v>
      </c>
      <c r="J359" s="14">
        <f t="shared" si="556"/>
        <v>0</v>
      </c>
      <c r="K359" s="14">
        <f t="shared" si="556"/>
        <v>0</v>
      </c>
      <c r="L359" s="14">
        <f t="shared" si="556"/>
        <v>0</v>
      </c>
      <c r="M359" s="14">
        <f t="shared" si="556"/>
        <v>0</v>
      </c>
      <c r="N359" s="14">
        <f t="shared" si="556"/>
        <v>0</v>
      </c>
      <c r="O359" s="14">
        <f t="shared" si="556"/>
        <v>0</v>
      </c>
      <c r="P359" s="113">
        <f t="shared" si="556"/>
        <v>0</v>
      </c>
      <c r="Q359" s="65" t="e">
        <f t="shared" si="441"/>
        <v>#VALUE!</v>
      </c>
      <c r="R359" s="14">
        <f t="shared" ref="R359" si="558">SUM(R360+R373+R384+R390+R397+R407+R417+R404)</f>
        <v>0</v>
      </c>
      <c r="S359" s="14">
        <f t="shared" ref="S359" si="559">SUM(S360+S373+S384+S390+S397+S407+S417+S404)</f>
        <v>0</v>
      </c>
      <c r="T359" s="65" t="e">
        <f t="shared" si="443"/>
        <v>#VALUE!</v>
      </c>
    </row>
    <row r="360" spans="1:20" hidden="1" x14ac:dyDescent="0.25">
      <c r="A360" s="11"/>
      <c r="B360" s="35">
        <v>426100</v>
      </c>
      <c r="C360" s="13" t="s">
        <v>270</v>
      </c>
      <c r="D360" s="82">
        <f>SUM(D361,D363,D369,D371)</f>
        <v>0</v>
      </c>
      <c r="E360" s="66">
        <f t="shared" ref="E360:P360" si="560">SUM(E361,E363,E369,E371)</f>
        <v>0</v>
      </c>
      <c r="F360" s="14">
        <f t="shared" si="560"/>
        <v>0</v>
      </c>
      <c r="G360" s="14">
        <f t="shared" si="560"/>
        <v>0</v>
      </c>
      <c r="H360" s="14">
        <f t="shared" si="560"/>
        <v>0</v>
      </c>
      <c r="I360" s="14" t="e">
        <f t="shared" ref="I360" si="561">SUM(I361,I366,I376,I390,I400,I410+I419)</f>
        <v>#VALUE!</v>
      </c>
      <c r="J360" s="14">
        <f t="shared" si="560"/>
        <v>0</v>
      </c>
      <c r="K360" s="14">
        <f t="shared" si="560"/>
        <v>0</v>
      </c>
      <c r="L360" s="14">
        <f t="shared" si="560"/>
        <v>0</v>
      </c>
      <c r="M360" s="14">
        <f t="shared" si="560"/>
        <v>0</v>
      </c>
      <c r="N360" s="14">
        <f t="shared" si="560"/>
        <v>0</v>
      </c>
      <c r="O360" s="14">
        <f t="shared" si="560"/>
        <v>0</v>
      </c>
      <c r="P360" s="47">
        <f t="shared" si="560"/>
        <v>0</v>
      </c>
      <c r="Q360" s="65" t="e">
        <f t="shared" si="441"/>
        <v>#VALUE!</v>
      </c>
      <c r="R360" s="47">
        <f t="shared" ref="R360" si="562">SUM(R361,R363,R369,R371)</f>
        <v>0</v>
      </c>
      <c r="S360" s="47">
        <f t="shared" ref="S360" si="563">SUM(S361,S363,S369,S371)</f>
        <v>0</v>
      </c>
      <c r="T360" s="65" t="e">
        <f t="shared" si="443"/>
        <v>#VALUE!</v>
      </c>
    </row>
    <row r="361" spans="1:20" hidden="1" x14ac:dyDescent="0.25">
      <c r="A361" s="15"/>
      <c r="B361" s="16">
        <v>426110</v>
      </c>
      <c r="C361" s="17" t="s">
        <v>271</v>
      </c>
      <c r="D361" s="83">
        <f>SUM(D362)</f>
        <v>0</v>
      </c>
      <c r="E361" s="67">
        <f t="shared" ref="E361:P361" si="564">SUM(E362)</f>
        <v>0</v>
      </c>
      <c r="F361" s="18">
        <f t="shared" si="564"/>
        <v>0</v>
      </c>
      <c r="G361" s="18">
        <f t="shared" si="564"/>
        <v>0</v>
      </c>
      <c r="H361" s="18">
        <f t="shared" si="564"/>
        <v>0</v>
      </c>
      <c r="I361" s="14" t="e">
        <f t="shared" ref="I361" si="565">SUM(I362,I367,I377,I391,I401,I411+I420)</f>
        <v>#VALUE!</v>
      </c>
      <c r="J361" s="18">
        <f t="shared" si="564"/>
        <v>0</v>
      </c>
      <c r="K361" s="18">
        <f t="shared" si="564"/>
        <v>0</v>
      </c>
      <c r="L361" s="18">
        <f t="shared" si="564"/>
        <v>0</v>
      </c>
      <c r="M361" s="18">
        <f t="shared" si="564"/>
        <v>0</v>
      </c>
      <c r="N361" s="18">
        <f t="shared" si="564"/>
        <v>0</v>
      </c>
      <c r="O361" s="18">
        <f t="shared" si="564"/>
        <v>0</v>
      </c>
      <c r="P361" s="48">
        <f t="shared" si="564"/>
        <v>0</v>
      </c>
      <c r="Q361" s="65" t="e">
        <f t="shared" si="441"/>
        <v>#VALUE!</v>
      </c>
      <c r="R361" s="48">
        <f t="shared" ref="R361:S361" si="566">SUM(R362)</f>
        <v>0</v>
      </c>
      <c r="S361" s="48">
        <f t="shared" si="566"/>
        <v>0</v>
      </c>
      <c r="T361" s="65" t="e">
        <f t="shared" si="443"/>
        <v>#VALUE!</v>
      </c>
    </row>
    <row r="362" spans="1:20" ht="45" hidden="1" customHeight="1" x14ac:dyDescent="0.25">
      <c r="A362" s="15"/>
      <c r="B362" s="16">
        <v>426111</v>
      </c>
      <c r="C362" s="17" t="s">
        <v>592</v>
      </c>
      <c r="D362" s="84"/>
      <c r="E362" s="68"/>
      <c r="F362" s="19"/>
      <c r="G362" s="19"/>
      <c r="H362" s="19"/>
      <c r="I362" s="14" t="e">
        <f t="shared" ref="I362" si="567">SUM(I363,I368,I378,I392,I402,I412+I421)</f>
        <v>#VALUE!</v>
      </c>
      <c r="J362" s="19"/>
      <c r="K362" s="19"/>
      <c r="L362" s="19"/>
      <c r="M362" s="19"/>
      <c r="N362" s="19"/>
      <c r="O362" s="19"/>
      <c r="P362" s="49"/>
      <c r="Q362" s="65" t="e">
        <f t="shared" si="441"/>
        <v>#VALUE!</v>
      </c>
      <c r="R362" s="49"/>
      <c r="S362" s="49"/>
      <c r="T362" s="65" t="e">
        <f t="shared" si="443"/>
        <v>#VALUE!</v>
      </c>
    </row>
    <row r="363" spans="1:20" hidden="1" x14ac:dyDescent="0.25">
      <c r="A363" s="15"/>
      <c r="B363" s="16">
        <v>426120</v>
      </c>
      <c r="C363" s="17" t="s">
        <v>272</v>
      </c>
      <c r="D363" s="83">
        <f>SUM(D364:D368)</f>
        <v>0</v>
      </c>
      <c r="E363" s="67">
        <f t="shared" ref="E363:P363" si="568">SUM(E364:E368)</f>
        <v>0</v>
      </c>
      <c r="F363" s="18">
        <f t="shared" si="568"/>
        <v>0</v>
      </c>
      <c r="G363" s="18">
        <f t="shared" si="568"/>
        <v>0</v>
      </c>
      <c r="H363" s="18">
        <f t="shared" si="568"/>
        <v>0</v>
      </c>
      <c r="I363" s="14" t="e">
        <f t="shared" ref="I363" si="569">SUM(I364,I369,I379,I393,I403,I413+I422)</f>
        <v>#VALUE!</v>
      </c>
      <c r="J363" s="18">
        <f t="shared" si="568"/>
        <v>0</v>
      </c>
      <c r="K363" s="18">
        <f t="shared" si="568"/>
        <v>0</v>
      </c>
      <c r="L363" s="18">
        <f t="shared" si="568"/>
        <v>0</v>
      </c>
      <c r="M363" s="18">
        <f t="shared" si="568"/>
        <v>0</v>
      </c>
      <c r="N363" s="18">
        <f t="shared" si="568"/>
        <v>0</v>
      </c>
      <c r="O363" s="18">
        <f t="shared" si="568"/>
        <v>0</v>
      </c>
      <c r="P363" s="48">
        <f t="shared" si="568"/>
        <v>0</v>
      </c>
      <c r="Q363" s="65" t="e">
        <f t="shared" si="441"/>
        <v>#VALUE!</v>
      </c>
      <c r="R363" s="48">
        <f t="shared" ref="R363" si="570">SUM(R364:R368)</f>
        <v>0</v>
      </c>
      <c r="S363" s="48">
        <f t="shared" ref="S363" si="571">SUM(S364:S368)</f>
        <v>0</v>
      </c>
      <c r="T363" s="65" t="e">
        <f t="shared" si="443"/>
        <v>#VALUE!</v>
      </c>
    </row>
    <row r="364" spans="1:20" ht="45" hidden="1" customHeight="1" x14ac:dyDescent="0.25">
      <c r="A364" s="15"/>
      <c r="B364" s="16">
        <v>426121</v>
      </c>
      <c r="C364" s="17" t="s">
        <v>593</v>
      </c>
      <c r="D364" s="84"/>
      <c r="E364" s="68"/>
      <c r="F364" s="19"/>
      <c r="G364" s="19"/>
      <c r="H364" s="19"/>
      <c r="I364" s="14" t="e">
        <f t="shared" ref="I364" si="572">SUM(I365,I370,I380,I394,I404,I414+I423)</f>
        <v>#VALUE!</v>
      </c>
      <c r="J364" s="19"/>
      <c r="K364" s="19"/>
      <c r="L364" s="19"/>
      <c r="M364" s="19"/>
      <c r="N364" s="19"/>
      <c r="O364" s="19"/>
      <c r="P364" s="49"/>
      <c r="Q364" s="65" t="e">
        <f t="shared" si="441"/>
        <v>#VALUE!</v>
      </c>
      <c r="R364" s="49"/>
      <c r="S364" s="49"/>
      <c r="T364" s="65" t="e">
        <f t="shared" si="443"/>
        <v>#VALUE!</v>
      </c>
    </row>
    <row r="365" spans="1:20" ht="40.5" hidden="1" customHeight="1" x14ac:dyDescent="0.25">
      <c r="A365" s="15"/>
      <c r="B365" s="16">
        <v>426122</v>
      </c>
      <c r="C365" s="17" t="s">
        <v>273</v>
      </c>
      <c r="D365" s="84"/>
      <c r="E365" s="68"/>
      <c r="F365" s="19"/>
      <c r="G365" s="19"/>
      <c r="H365" s="19"/>
      <c r="I365" s="14" t="e">
        <f t="shared" ref="I365" si="573">SUM(I366,I371,I381,I395,I405,I415+I424)</f>
        <v>#VALUE!</v>
      </c>
      <c r="J365" s="19"/>
      <c r="K365" s="19"/>
      <c r="L365" s="19"/>
      <c r="M365" s="19"/>
      <c r="N365" s="19"/>
      <c r="O365" s="19"/>
      <c r="P365" s="49"/>
      <c r="Q365" s="65" t="e">
        <f t="shared" si="441"/>
        <v>#VALUE!</v>
      </c>
      <c r="R365" s="49"/>
      <c r="S365" s="49"/>
      <c r="T365" s="65" t="e">
        <f t="shared" si="443"/>
        <v>#VALUE!</v>
      </c>
    </row>
    <row r="366" spans="1:20" hidden="1" x14ac:dyDescent="0.25">
      <c r="A366" s="15"/>
      <c r="B366" s="16">
        <v>426123</v>
      </c>
      <c r="C366" s="17" t="s">
        <v>274</v>
      </c>
      <c r="D366" s="84"/>
      <c r="E366" s="68"/>
      <c r="F366" s="19"/>
      <c r="G366" s="19"/>
      <c r="H366" s="19"/>
      <c r="I366" s="14" t="e">
        <f t="shared" ref="I366" si="574">SUM(I367,I372,I382,I396,I406,I416+I425)</f>
        <v>#VALUE!</v>
      </c>
      <c r="J366" s="19"/>
      <c r="K366" s="19"/>
      <c r="L366" s="19"/>
      <c r="M366" s="19"/>
      <c r="N366" s="19"/>
      <c r="O366" s="19"/>
      <c r="P366" s="49"/>
      <c r="Q366" s="65" t="e">
        <f t="shared" ref="Q366:Q433" si="575">SUM(E366:P366)</f>
        <v>#VALUE!</v>
      </c>
      <c r="R366" s="49"/>
      <c r="S366" s="49"/>
      <c r="T366" s="65" t="e">
        <f t="shared" ref="T366:T433" si="576">SUM(Q366:S366)</f>
        <v>#VALUE!</v>
      </c>
    </row>
    <row r="367" spans="1:20" ht="25.5" hidden="1" x14ac:dyDescent="0.25">
      <c r="A367" s="15"/>
      <c r="B367" s="16">
        <v>426124</v>
      </c>
      <c r="C367" s="17" t="s">
        <v>275</v>
      </c>
      <c r="D367" s="84"/>
      <c r="E367" s="68"/>
      <c r="F367" s="19"/>
      <c r="G367" s="19"/>
      <c r="H367" s="19"/>
      <c r="I367" s="14" t="e">
        <f t="shared" ref="I367" si="577">SUM(I368,I373,I383,I397,I407,I417+I426)</f>
        <v>#VALUE!</v>
      </c>
      <c r="J367" s="19"/>
      <c r="K367" s="19"/>
      <c r="L367" s="19"/>
      <c r="M367" s="19"/>
      <c r="N367" s="19"/>
      <c r="O367" s="19"/>
      <c r="P367" s="49"/>
      <c r="Q367" s="65" t="e">
        <f t="shared" si="575"/>
        <v>#VALUE!</v>
      </c>
      <c r="R367" s="49"/>
      <c r="S367" s="49"/>
      <c r="T367" s="65" t="e">
        <f t="shared" si="576"/>
        <v>#VALUE!</v>
      </c>
    </row>
    <row r="368" spans="1:20" hidden="1" x14ac:dyDescent="0.25">
      <c r="A368" s="15"/>
      <c r="B368" s="16">
        <v>426129</v>
      </c>
      <c r="C368" s="17" t="s">
        <v>276</v>
      </c>
      <c r="D368" s="84"/>
      <c r="E368" s="68"/>
      <c r="F368" s="19"/>
      <c r="G368" s="19"/>
      <c r="H368" s="19"/>
      <c r="I368" s="14" t="e">
        <f t="shared" ref="I368" si="578">SUM(I369,I374,I384,I398,I408,I418+I427)</f>
        <v>#VALUE!</v>
      </c>
      <c r="J368" s="19"/>
      <c r="K368" s="19"/>
      <c r="L368" s="19"/>
      <c r="M368" s="19"/>
      <c r="N368" s="19"/>
      <c r="O368" s="19"/>
      <c r="P368" s="49"/>
      <c r="Q368" s="65" t="e">
        <f t="shared" si="575"/>
        <v>#VALUE!</v>
      </c>
      <c r="R368" s="49"/>
      <c r="S368" s="49"/>
      <c r="T368" s="65" t="e">
        <f t="shared" si="576"/>
        <v>#VALUE!</v>
      </c>
    </row>
    <row r="369" spans="1:20" hidden="1" x14ac:dyDescent="0.25">
      <c r="A369" s="15"/>
      <c r="B369" s="16">
        <v>426130</v>
      </c>
      <c r="C369" s="17" t="s">
        <v>277</v>
      </c>
      <c r="D369" s="83">
        <f>SUM(D370)</f>
        <v>0</v>
      </c>
      <c r="E369" s="67">
        <f t="shared" ref="E369:P369" si="579">SUM(E370)</f>
        <v>0</v>
      </c>
      <c r="F369" s="18">
        <f t="shared" si="579"/>
        <v>0</v>
      </c>
      <c r="G369" s="18">
        <f t="shared" si="579"/>
        <v>0</v>
      </c>
      <c r="H369" s="18">
        <f t="shared" si="579"/>
        <v>0</v>
      </c>
      <c r="I369" s="14" t="e">
        <f t="shared" ref="I369" si="580">SUM(I370,I375,I385,I399,I409,I419+I428)</f>
        <v>#VALUE!</v>
      </c>
      <c r="J369" s="18">
        <f t="shared" si="579"/>
        <v>0</v>
      </c>
      <c r="K369" s="18">
        <f t="shared" si="579"/>
        <v>0</v>
      </c>
      <c r="L369" s="18">
        <f t="shared" si="579"/>
        <v>0</v>
      </c>
      <c r="M369" s="18">
        <f t="shared" si="579"/>
        <v>0</v>
      </c>
      <c r="N369" s="18">
        <f t="shared" si="579"/>
        <v>0</v>
      </c>
      <c r="O369" s="18">
        <f t="shared" si="579"/>
        <v>0</v>
      </c>
      <c r="P369" s="48">
        <f t="shared" si="579"/>
        <v>0</v>
      </c>
      <c r="Q369" s="65" t="e">
        <f t="shared" si="575"/>
        <v>#VALUE!</v>
      </c>
      <c r="R369" s="48">
        <f t="shared" ref="R369:S369" si="581">SUM(R370)</f>
        <v>0</v>
      </c>
      <c r="S369" s="48">
        <f t="shared" si="581"/>
        <v>0</v>
      </c>
      <c r="T369" s="65" t="e">
        <f t="shared" si="576"/>
        <v>#VALUE!</v>
      </c>
    </row>
    <row r="370" spans="1:20" ht="35.25" hidden="1" customHeight="1" x14ac:dyDescent="0.25">
      <c r="A370" s="15"/>
      <c r="B370" s="16">
        <v>426131</v>
      </c>
      <c r="C370" s="17" t="s">
        <v>594</v>
      </c>
      <c r="D370" s="84"/>
      <c r="E370" s="68"/>
      <c r="F370" s="19"/>
      <c r="G370" s="19"/>
      <c r="H370" s="19"/>
      <c r="I370" s="14" t="e">
        <f t="shared" ref="I370" si="582">SUM(I371,I376,I386,I400,I410,I420+I429)</f>
        <v>#VALUE!</v>
      </c>
      <c r="J370" s="19"/>
      <c r="K370" s="19"/>
      <c r="L370" s="19"/>
      <c r="M370" s="19"/>
      <c r="N370" s="19"/>
      <c r="O370" s="19"/>
      <c r="P370" s="49"/>
      <c r="Q370" s="65" t="e">
        <f t="shared" si="575"/>
        <v>#VALUE!</v>
      </c>
      <c r="R370" s="49"/>
      <c r="S370" s="49"/>
      <c r="T370" s="65" t="e">
        <f t="shared" si="576"/>
        <v>#VALUE!</v>
      </c>
    </row>
    <row r="371" spans="1:20" ht="27" hidden="1" customHeight="1" x14ac:dyDescent="0.25">
      <c r="A371" s="15"/>
      <c r="B371" s="16">
        <v>426190</v>
      </c>
      <c r="C371" s="17" t="s">
        <v>278</v>
      </c>
      <c r="D371" s="85">
        <f>SUM(D372)</f>
        <v>0</v>
      </c>
      <c r="E371" s="69">
        <f t="shared" ref="E371:P371" si="583">SUM(E372)</f>
        <v>0</v>
      </c>
      <c r="F371" s="20">
        <f t="shared" si="583"/>
        <v>0</v>
      </c>
      <c r="G371" s="20">
        <f t="shared" si="583"/>
        <v>0</v>
      </c>
      <c r="H371" s="20">
        <f t="shared" si="583"/>
        <v>0</v>
      </c>
      <c r="I371" s="14" t="e">
        <f t="shared" ref="I371" si="584">SUM(I372,I377,I387,I401,I411,I421+I430)</f>
        <v>#VALUE!</v>
      </c>
      <c r="J371" s="20">
        <f t="shared" si="583"/>
        <v>0</v>
      </c>
      <c r="K371" s="20">
        <f t="shared" si="583"/>
        <v>0</v>
      </c>
      <c r="L371" s="20">
        <f t="shared" si="583"/>
        <v>0</v>
      </c>
      <c r="M371" s="20">
        <f t="shared" si="583"/>
        <v>0</v>
      </c>
      <c r="N371" s="20">
        <f t="shared" si="583"/>
        <v>0</v>
      </c>
      <c r="O371" s="20">
        <f t="shared" si="583"/>
        <v>0</v>
      </c>
      <c r="P371" s="50">
        <f t="shared" si="583"/>
        <v>0</v>
      </c>
      <c r="Q371" s="65" t="e">
        <f t="shared" si="575"/>
        <v>#VALUE!</v>
      </c>
      <c r="R371" s="50">
        <f t="shared" ref="R371:S371" si="585">SUM(R372)</f>
        <v>0</v>
      </c>
      <c r="S371" s="50">
        <f t="shared" si="585"/>
        <v>0</v>
      </c>
      <c r="T371" s="65" t="e">
        <f t="shared" si="576"/>
        <v>#VALUE!</v>
      </c>
    </row>
    <row r="372" spans="1:20" ht="35.25" hidden="1" customHeight="1" x14ac:dyDescent="0.25">
      <c r="A372" s="15"/>
      <c r="B372" s="16">
        <v>426191</v>
      </c>
      <c r="C372" s="17" t="s">
        <v>595</v>
      </c>
      <c r="D372" s="84"/>
      <c r="E372" s="68"/>
      <c r="F372" s="19"/>
      <c r="G372" s="19"/>
      <c r="H372" s="19"/>
      <c r="I372" s="14" t="e">
        <f t="shared" ref="I372" si="586">SUM(I373,I378,I388,I402,I412,I422+I431)</f>
        <v>#VALUE!</v>
      </c>
      <c r="J372" s="19"/>
      <c r="K372" s="19"/>
      <c r="L372" s="19"/>
      <c r="M372" s="19"/>
      <c r="N372" s="19"/>
      <c r="O372" s="19"/>
      <c r="P372" s="49"/>
      <c r="Q372" s="65" t="e">
        <f t="shared" si="575"/>
        <v>#VALUE!</v>
      </c>
      <c r="R372" s="49"/>
      <c r="S372" s="49"/>
      <c r="T372" s="65" t="e">
        <f t="shared" si="576"/>
        <v>#VALUE!</v>
      </c>
    </row>
    <row r="373" spans="1:20" hidden="1" x14ac:dyDescent="0.25">
      <c r="A373" s="11"/>
      <c r="B373" s="35">
        <v>426200</v>
      </c>
      <c r="C373" s="13" t="s">
        <v>279</v>
      </c>
      <c r="D373" s="82">
        <f>SUM(D376,D378,D380,D382,D374)</f>
        <v>0</v>
      </c>
      <c r="E373" s="66">
        <f t="shared" ref="E373:P373" si="587">SUM(E376,E378,E380,E382,E374)</f>
        <v>0</v>
      </c>
      <c r="F373" s="14">
        <f t="shared" si="587"/>
        <v>0</v>
      </c>
      <c r="G373" s="14">
        <f t="shared" si="587"/>
        <v>0</v>
      </c>
      <c r="H373" s="14">
        <f t="shared" si="587"/>
        <v>0</v>
      </c>
      <c r="I373" s="14" t="e">
        <f t="shared" ref="I373" si="588">SUM(I374,I379,I389,I403,I413,I423+I432)</f>
        <v>#VALUE!</v>
      </c>
      <c r="J373" s="14">
        <f t="shared" si="587"/>
        <v>0</v>
      </c>
      <c r="K373" s="14">
        <f t="shared" si="587"/>
        <v>0</v>
      </c>
      <c r="L373" s="14">
        <f t="shared" si="587"/>
        <v>0</v>
      </c>
      <c r="M373" s="14">
        <f t="shared" si="587"/>
        <v>0</v>
      </c>
      <c r="N373" s="14">
        <f t="shared" si="587"/>
        <v>0</v>
      </c>
      <c r="O373" s="14">
        <f t="shared" si="587"/>
        <v>0</v>
      </c>
      <c r="P373" s="47">
        <f t="shared" si="587"/>
        <v>0</v>
      </c>
      <c r="Q373" s="65" t="e">
        <f t="shared" si="575"/>
        <v>#VALUE!</v>
      </c>
      <c r="R373" s="47">
        <f t="shared" ref="R373" si="589">SUM(R376,R378,R380,R382,R374)</f>
        <v>0</v>
      </c>
      <c r="S373" s="47">
        <f t="shared" ref="S373" si="590">SUM(S376,S378,S380,S382,S374)</f>
        <v>0</v>
      </c>
      <c r="T373" s="65" t="e">
        <f t="shared" si="576"/>
        <v>#VALUE!</v>
      </c>
    </row>
    <row r="374" spans="1:20" hidden="1" x14ac:dyDescent="0.25">
      <c r="A374" s="15"/>
      <c r="B374" s="16">
        <v>426210</v>
      </c>
      <c r="C374" s="17" t="s">
        <v>280</v>
      </c>
      <c r="D374" s="83">
        <f>SUM(D375)</f>
        <v>0</v>
      </c>
      <c r="E374" s="67">
        <f t="shared" ref="E374:P374" si="591">SUM(E375)</f>
        <v>0</v>
      </c>
      <c r="F374" s="18">
        <f t="shared" si="591"/>
        <v>0</v>
      </c>
      <c r="G374" s="18">
        <f t="shared" si="591"/>
        <v>0</v>
      </c>
      <c r="H374" s="18">
        <f t="shared" si="591"/>
        <v>0</v>
      </c>
      <c r="I374" s="14" t="e">
        <f t="shared" ref="I374" si="592">SUM(I375,I380,I390,I404,I414,I424+I433)</f>
        <v>#VALUE!</v>
      </c>
      <c r="J374" s="18">
        <f t="shared" si="591"/>
        <v>0</v>
      </c>
      <c r="K374" s="18">
        <f t="shared" si="591"/>
        <v>0</v>
      </c>
      <c r="L374" s="18">
        <f t="shared" si="591"/>
        <v>0</v>
      </c>
      <c r="M374" s="18">
        <f t="shared" si="591"/>
        <v>0</v>
      </c>
      <c r="N374" s="18">
        <f t="shared" si="591"/>
        <v>0</v>
      </c>
      <c r="O374" s="18">
        <f t="shared" si="591"/>
        <v>0</v>
      </c>
      <c r="P374" s="48">
        <f t="shared" si="591"/>
        <v>0</v>
      </c>
      <c r="Q374" s="65" t="e">
        <f t="shared" si="575"/>
        <v>#VALUE!</v>
      </c>
      <c r="R374" s="48">
        <f t="shared" ref="R374:S374" si="593">SUM(R375)</f>
        <v>0</v>
      </c>
      <c r="S374" s="48">
        <f t="shared" si="593"/>
        <v>0</v>
      </c>
      <c r="T374" s="65" t="e">
        <f t="shared" si="576"/>
        <v>#VALUE!</v>
      </c>
    </row>
    <row r="375" spans="1:20" hidden="1" x14ac:dyDescent="0.25">
      <c r="A375" s="15"/>
      <c r="B375" s="16">
        <v>426211</v>
      </c>
      <c r="C375" s="17" t="s">
        <v>280</v>
      </c>
      <c r="D375" s="88"/>
      <c r="E375" s="72"/>
      <c r="F375" s="28"/>
      <c r="G375" s="28"/>
      <c r="H375" s="28"/>
      <c r="I375" s="14" t="e">
        <f t="shared" ref="I375" si="594">SUM(I376,I381,I391,I405,I415,I425+I434)</f>
        <v>#VALUE!</v>
      </c>
      <c r="J375" s="28"/>
      <c r="K375" s="28"/>
      <c r="L375" s="28"/>
      <c r="M375" s="28"/>
      <c r="N375" s="28"/>
      <c r="O375" s="28"/>
      <c r="P375" s="54"/>
      <c r="Q375" s="65" t="e">
        <f t="shared" si="575"/>
        <v>#VALUE!</v>
      </c>
      <c r="R375" s="54"/>
      <c r="S375" s="54"/>
      <c r="T375" s="65" t="e">
        <f t="shared" si="576"/>
        <v>#VALUE!</v>
      </c>
    </row>
    <row r="376" spans="1:20" hidden="1" x14ac:dyDescent="0.25">
      <c r="A376" s="15"/>
      <c r="B376" s="23">
        <v>426230</v>
      </c>
      <c r="C376" s="17" t="s">
        <v>281</v>
      </c>
      <c r="D376" s="83">
        <f>SUM(D377)</f>
        <v>0</v>
      </c>
      <c r="E376" s="67">
        <f t="shared" ref="E376:P376" si="595">SUM(E377)</f>
        <v>0</v>
      </c>
      <c r="F376" s="18">
        <f t="shared" si="595"/>
        <v>0</v>
      </c>
      <c r="G376" s="18">
        <f t="shared" si="595"/>
        <v>0</v>
      </c>
      <c r="H376" s="18">
        <f t="shared" si="595"/>
        <v>0</v>
      </c>
      <c r="I376" s="14" t="e">
        <f t="shared" ref="I376" si="596">SUM(I377,I382,I392,I406,I416,I426+I435)</f>
        <v>#VALUE!</v>
      </c>
      <c r="J376" s="18">
        <f t="shared" si="595"/>
        <v>0</v>
      </c>
      <c r="K376" s="18">
        <f t="shared" si="595"/>
        <v>0</v>
      </c>
      <c r="L376" s="18">
        <f t="shared" si="595"/>
        <v>0</v>
      </c>
      <c r="M376" s="18">
        <f t="shared" si="595"/>
        <v>0</v>
      </c>
      <c r="N376" s="18">
        <f t="shared" si="595"/>
        <v>0</v>
      </c>
      <c r="O376" s="18">
        <f t="shared" si="595"/>
        <v>0</v>
      </c>
      <c r="P376" s="48">
        <f t="shared" si="595"/>
        <v>0</v>
      </c>
      <c r="Q376" s="65" t="e">
        <f t="shared" si="575"/>
        <v>#VALUE!</v>
      </c>
      <c r="R376" s="48">
        <f t="shared" ref="R376:S376" si="597">SUM(R377)</f>
        <v>0</v>
      </c>
      <c r="S376" s="48">
        <f t="shared" si="597"/>
        <v>0</v>
      </c>
      <c r="T376" s="65" t="e">
        <f t="shared" si="576"/>
        <v>#VALUE!</v>
      </c>
    </row>
    <row r="377" spans="1:20" hidden="1" x14ac:dyDescent="0.25">
      <c r="A377" s="15"/>
      <c r="B377" s="23">
        <v>426231</v>
      </c>
      <c r="C377" s="17" t="s">
        <v>281</v>
      </c>
      <c r="D377" s="84"/>
      <c r="E377" s="68"/>
      <c r="F377" s="19"/>
      <c r="G377" s="19"/>
      <c r="H377" s="19"/>
      <c r="I377" s="14" t="e">
        <f t="shared" ref="I377" si="598">SUM(I378,I383,I393,I407,I417,I427+I436)</f>
        <v>#VALUE!</v>
      </c>
      <c r="J377" s="19"/>
      <c r="K377" s="19"/>
      <c r="L377" s="19"/>
      <c r="M377" s="19"/>
      <c r="N377" s="19"/>
      <c r="O377" s="19"/>
      <c r="P377" s="49"/>
      <c r="Q377" s="65" t="e">
        <f t="shared" si="575"/>
        <v>#VALUE!</v>
      </c>
      <c r="R377" s="49"/>
      <c r="S377" s="49"/>
      <c r="T377" s="65" t="e">
        <f t="shared" si="576"/>
        <v>#VALUE!</v>
      </c>
    </row>
    <row r="378" spans="1:20" hidden="1" x14ac:dyDescent="0.25">
      <c r="A378" s="15"/>
      <c r="B378" s="23">
        <v>426240</v>
      </c>
      <c r="C378" s="17" t="s">
        <v>282</v>
      </c>
      <c r="D378" s="83">
        <f>SUM(D379)</f>
        <v>0</v>
      </c>
      <c r="E378" s="67">
        <f t="shared" ref="E378:P378" si="599">SUM(E379)</f>
        <v>0</v>
      </c>
      <c r="F378" s="18">
        <f t="shared" si="599"/>
        <v>0</v>
      </c>
      <c r="G378" s="18">
        <f t="shared" si="599"/>
        <v>0</v>
      </c>
      <c r="H378" s="18">
        <f t="shared" si="599"/>
        <v>0</v>
      </c>
      <c r="I378" s="14" t="e">
        <f t="shared" ref="I378" si="600">SUM(I379,I384,I394,I408,I418,I428+I437)</f>
        <v>#VALUE!</v>
      </c>
      <c r="J378" s="18">
        <f t="shared" si="599"/>
        <v>0</v>
      </c>
      <c r="K378" s="18">
        <f t="shared" si="599"/>
        <v>0</v>
      </c>
      <c r="L378" s="18">
        <f t="shared" si="599"/>
        <v>0</v>
      </c>
      <c r="M378" s="18">
        <f t="shared" si="599"/>
        <v>0</v>
      </c>
      <c r="N378" s="18">
        <f t="shared" si="599"/>
        <v>0</v>
      </c>
      <c r="O378" s="18">
        <f t="shared" si="599"/>
        <v>0</v>
      </c>
      <c r="P378" s="48">
        <f t="shared" si="599"/>
        <v>0</v>
      </c>
      <c r="Q378" s="65" t="e">
        <f t="shared" si="575"/>
        <v>#VALUE!</v>
      </c>
      <c r="R378" s="48">
        <f t="shared" ref="R378:S378" si="601">SUM(R379)</f>
        <v>0</v>
      </c>
      <c r="S378" s="48">
        <f t="shared" si="601"/>
        <v>0</v>
      </c>
      <c r="T378" s="65" t="e">
        <f t="shared" si="576"/>
        <v>#VALUE!</v>
      </c>
    </row>
    <row r="379" spans="1:20" hidden="1" x14ac:dyDescent="0.25">
      <c r="A379" s="15"/>
      <c r="B379" s="23">
        <v>426241</v>
      </c>
      <c r="C379" s="17" t="s">
        <v>282</v>
      </c>
      <c r="D379" s="84"/>
      <c r="E379" s="68"/>
      <c r="F379" s="19"/>
      <c r="G379" s="19"/>
      <c r="H379" s="19"/>
      <c r="I379" s="14" t="e">
        <f t="shared" ref="I379" si="602">SUM(I380,I385,I395,I409,I419,I429+I438)</f>
        <v>#VALUE!</v>
      </c>
      <c r="J379" s="19"/>
      <c r="K379" s="19"/>
      <c r="L379" s="19"/>
      <c r="M379" s="19"/>
      <c r="N379" s="19"/>
      <c r="O379" s="19"/>
      <c r="P379" s="49"/>
      <c r="Q379" s="65" t="e">
        <f t="shared" si="575"/>
        <v>#VALUE!</v>
      </c>
      <c r="R379" s="49"/>
      <c r="S379" s="49"/>
      <c r="T379" s="65" t="e">
        <f t="shared" si="576"/>
        <v>#VALUE!</v>
      </c>
    </row>
    <row r="380" spans="1:20" hidden="1" x14ac:dyDescent="0.25">
      <c r="A380" s="15"/>
      <c r="B380" s="23">
        <v>426250</v>
      </c>
      <c r="C380" s="17" t="s">
        <v>283</v>
      </c>
      <c r="D380" s="83">
        <f>SUM(D381)</f>
        <v>0</v>
      </c>
      <c r="E380" s="67">
        <f t="shared" ref="E380:P380" si="603">SUM(E381)</f>
        <v>0</v>
      </c>
      <c r="F380" s="18">
        <f t="shared" si="603"/>
        <v>0</v>
      </c>
      <c r="G380" s="18">
        <f t="shared" si="603"/>
        <v>0</v>
      </c>
      <c r="H380" s="18">
        <f t="shared" si="603"/>
        <v>0</v>
      </c>
      <c r="I380" s="14" t="e">
        <f t="shared" ref="I380" si="604">SUM(I381,I386,I396,I410,I420,I430+I439)</f>
        <v>#VALUE!</v>
      </c>
      <c r="J380" s="18">
        <f t="shared" si="603"/>
        <v>0</v>
      </c>
      <c r="K380" s="18">
        <f t="shared" si="603"/>
        <v>0</v>
      </c>
      <c r="L380" s="18">
        <f t="shared" si="603"/>
        <v>0</v>
      </c>
      <c r="M380" s="18">
        <f t="shared" si="603"/>
        <v>0</v>
      </c>
      <c r="N380" s="18">
        <f t="shared" si="603"/>
        <v>0</v>
      </c>
      <c r="O380" s="18">
        <f t="shared" si="603"/>
        <v>0</v>
      </c>
      <c r="P380" s="48">
        <f t="shared" si="603"/>
        <v>0</v>
      </c>
      <c r="Q380" s="65" t="e">
        <f t="shared" si="575"/>
        <v>#VALUE!</v>
      </c>
      <c r="R380" s="48">
        <f t="shared" ref="R380:S380" si="605">SUM(R381)</f>
        <v>0</v>
      </c>
      <c r="S380" s="48">
        <f t="shared" si="605"/>
        <v>0</v>
      </c>
      <c r="T380" s="65" t="e">
        <f t="shared" si="576"/>
        <v>#VALUE!</v>
      </c>
    </row>
    <row r="381" spans="1:20" hidden="1" x14ac:dyDescent="0.25">
      <c r="A381" s="15"/>
      <c r="B381" s="23">
        <v>426251</v>
      </c>
      <c r="C381" s="17" t="s">
        <v>283</v>
      </c>
      <c r="D381" s="84"/>
      <c r="E381" s="68"/>
      <c r="F381" s="19"/>
      <c r="G381" s="19"/>
      <c r="H381" s="19"/>
      <c r="I381" s="14" t="e">
        <f t="shared" ref="I381" si="606">SUM(I382,I387,I397,I411,I421,I431+I440)</f>
        <v>#VALUE!</v>
      </c>
      <c r="J381" s="19"/>
      <c r="K381" s="19"/>
      <c r="L381" s="19"/>
      <c r="M381" s="19"/>
      <c r="N381" s="19"/>
      <c r="O381" s="19"/>
      <c r="P381" s="49"/>
      <c r="Q381" s="65" t="e">
        <f t="shared" si="575"/>
        <v>#VALUE!</v>
      </c>
      <c r="R381" s="49"/>
      <c r="S381" s="49"/>
      <c r="T381" s="65" t="e">
        <f t="shared" si="576"/>
        <v>#VALUE!</v>
      </c>
    </row>
    <row r="382" spans="1:20" ht="27" hidden="1" customHeight="1" x14ac:dyDescent="0.25">
      <c r="A382" s="15"/>
      <c r="B382" s="23">
        <v>426290</v>
      </c>
      <c r="C382" s="17" t="s">
        <v>284</v>
      </c>
      <c r="D382" s="85">
        <f>SUM(D383)</f>
        <v>0</v>
      </c>
      <c r="E382" s="69">
        <f t="shared" ref="E382:P382" si="607">SUM(E383)</f>
        <v>0</v>
      </c>
      <c r="F382" s="20">
        <f t="shared" si="607"/>
        <v>0</v>
      </c>
      <c r="G382" s="20">
        <f t="shared" si="607"/>
        <v>0</v>
      </c>
      <c r="H382" s="20">
        <f t="shared" si="607"/>
        <v>0</v>
      </c>
      <c r="I382" s="14" t="e">
        <f t="shared" ref="I382" si="608">SUM(I383,I388,I398,I412,I422,I432+I441)</f>
        <v>#VALUE!</v>
      </c>
      <c r="J382" s="20">
        <f t="shared" si="607"/>
        <v>0</v>
      </c>
      <c r="K382" s="20">
        <f t="shared" si="607"/>
        <v>0</v>
      </c>
      <c r="L382" s="20">
        <f t="shared" si="607"/>
        <v>0</v>
      </c>
      <c r="M382" s="20">
        <f t="shared" si="607"/>
        <v>0</v>
      </c>
      <c r="N382" s="20">
        <f t="shared" si="607"/>
        <v>0</v>
      </c>
      <c r="O382" s="20">
        <f t="shared" si="607"/>
        <v>0</v>
      </c>
      <c r="P382" s="50">
        <f t="shared" si="607"/>
        <v>0</v>
      </c>
      <c r="Q382" s="65" t="e">
        <f t="shared" si="575"/>
        <v>#VALUE!</v>
      </c>
      <c r="R382" s="50">
        <f t="shared" ref="R382:S382" si="609">SUM(R383)</f>
        <v>0</v>
      </c>
      <c r="S382" s="50">
        <f t="shared" si="609"/>
        <v>0</v>
      </c>
      <c r="T382" s="65" t="e">
        <f t="shared" si="576"/>
        <v>#VALUE!</v>
      </c>
    </row>
    <row r="383" spans="1:20" ht="29.25" hidden="1" customHeight="1" x14ac:dyDescent="0.25">
      <c r="A383" s="15"/>
      <c r="B383" s="23">
        <v>426291</v>
      </c>
      <c r="C383" s="17" t="s">
        <v>284</v>
      </c>
      <c r="D383" s="84"/>
      <c r="E383" s="68"/>
      <c r="F383" s="19"/>
      <c r="G383" s="19"/>
      <c r="H383" s="19"/>
      <c r="I383" s="14" t="e">
        <f t="shared" ref="I383" si="610">SUM(I384,I389,I399,I413,I423,I433+I442)</f>
        <v>#VALUE!</v>
      </c>
      <c r="J383" s="19"/>
      <c r="K383" s="19"/>
      <c r="L383" s="19"/>
      <c r="M383" s="19"/>
      <c r="N383" s="19"/>
      <c r="O383" s="19"/>
      <c r="P383" s="49"/>
      <c r="Q383" s="65" t="e">
        <f t="shared" si="575"/>
        <v>#VALUE!</v>
      </c>
      <c r="R383" s="49"/>
      <c r="S383" s="49"/>
      <c r="T383" s="65" t="e">
        <f t="shared" si="576"/>
        <v>#VALUE!</v>
      </c>
    </row>
    <row r="384" spans="1:20" ht="25.5" hidden="1" x14ac:dyDescent="0.25">
      <c r="A384" s="11"/>
      <c r="B384" s="35">
        <v>426300</v>
      </c>
      <c r="C384" s="13" t="s">
        <v>285</v>
      </c>
      <c r="D384" s="82">
        <f>SUM(D385,D388)</f>
        <v>0</v>
      </c>
      <c r="E384" s="66">
        <f t="shared" ref="E384:P384" si="611">SUM(E385,E388)</f>
        <v>0</v>
      </c>
      <c r="F384" s="14">
        <f t="shared" si="611"/>
        <v>0</v>
      </c>
      <c r="G384" s="14">
        <f t="shared" si="611"/>
        <v>0</v>
      </c>
      <c r="H384" s="14">
        <f t="shared" si="611"/>
        <v>0</v>
      </c>
      <c r="I384" s="14" t="e">
        <f t="shared" ref="I384" si="612">SUM(I385,I390,I400,I414,I424,I434+I443)</f>
        <v>#VALUE!</v>
      </c>
      <c r="J384" s="14">
        <f t="shared" si="611"/>
        <v>0</v>
      </c>
      <c r="K384" s="14">
        <f t="shared" si="611"/>
        <v>0</v>
      </c>
      <c r="L384" s="14">
        <f t="shared" si="611"/>
        <v>0</v>
      </c>
      <c r="M384" s="14">
        <f t="shared" si="611"/>
        <v>0</v>
      </c>
      <c r="N384" s="14">
        <f t="shared" si="611"/>
        <v>0</v>
      </c>
      <c r="O384" s="14">
        <f t="shared" si="611"/>
        <v>0</v>
      </c>
      <c r="P384" s="47">
        <f t="shared" si="611"/>
        <v>0</v>
      </c>
      <c r="Q384" s="65" t="e">
        <f t="shared" si="575"/>
        <v>#VALUE!</v>
      </c>
      <c r="R384" s="47">
        <f t="shared" ref="R384" si="613">SUM(R385,R388)</f>
        <v>0</v>
      </c>
      <c r="S384" s="47">
        <f t="shared" ref="S384" si="614">SUM(S385,S388)</f>
        <v>0</v>
      </c>
      <c r="T384" s="65" t="e">
        <f t="shared" si="576"/>
        <v>#VALUE!</v>
      </c>
    </row>
    <row r="385" spans="1:20" hidden="1" x14ac:dyDescent="0.25">
      <c r="A385" s="15"/>
      <c r="B385" s="16">
        <v>426310</v>
      </c>
      <c r="C385" s="17" t="s">
        <v>286</v>
      </c>
      <c r="D385" s="83">
        <f>SUM(D386:D387)</f>
        <v>0</v>
      </c>
      <c r="E385" s="67">
        <f t="shared" ref="E385:P385" si="615">SUM(E386:E387)</f>
        <v>0</v>
      </c>
      <c r="F385" s="18">
        <f t="shared" si="615"/>
        <v>0</v>
      </c>
      <c r="G385" s="18">
        <f t="shared" si="615"/>
        <v>0</v>
      </c>
      <c r="H385" s="18">
        <f t="shared" si="615"/>
        <v>0</v>
      </c>
      <c r="I385" s="14" t="e">
        <f t="shared" ref="I385" si="616">SUM(I386,I391,I401,I415,I425,I435+I444)</f>
        <v>#VALUE!</v>
      </c>
      <c r="J385" s="18">
        <f t="shared" si="615"/>
        <v>0</v>
      </c>
      <c r="K385" s="18">
        <f t="shared" si="615"/>
        <v>0</v>
      </c>
      <c r="L385" s="18">
        <f t="shared" si="615"/>
        <v>0</v>
      </c>
      <c r="M385" s="18">
        <f t="shared" si="615"/>
        <v>0</v>
      </c>
      <c r="N385" s="18">
        <f t="shared" si="615"/>
        <v>0</v>
      </c>
      <c r="O385" s="18">
        <f t="shared" si="615"/>
        <v>0</v>
      </c>
      <c r="P385" s="48">
        <f t="shared" si="615"/>
        <v>0</v>
      </c>
      <c r="Q385" s="65" t="e">
        <f t="shared" si="575"/>
        <v>#VALUE!</v>
      </c>
      <c r="R385" s="48">
        <f t="shared" ref="R385" si="617">SUM(R386:R387)</f>
        <v>0</v>
      </c>
      <c r="S385" s="48">
        <f t="shared" ref="S385" si="618">SUM(S386:S387)</f>
        <v>0</v>
      </c>
      <c r="T385" s="65" t="e">
        <f t="shared" si="576"/>
        <v>#VALUE!</v>
      </c>
    </row>
    <row r="386" spans="1:20" ht="49.5" hidden="1" customHeight="1" x14ac:dyDescent="0.25">
      <c r="A386" s="15"/>
      <c r="B386" s="16">
        <v>426311</v>
      </c>
      <c r="C386" s="17" t="s">
        <v>596</v>
      </c>
      <c r="D386" s="84"/>
      <c r="E386" s="68"/>
      <c r="F386" s="19"/>
      <c r="G386" s="19"/>
      <c r="H386" s="19"/>
      <c r="I386" s="14" t="e">
        <f t="shared" ref="I386" si="619">SUM(I387,I392,I402,I416,I426,I436+I445)</f>
        <v>#VALUE!</v>
      </c>
      <c r="J386" s="19"/>
      <c r="K386" s="19"/>
      <c r="L386" s="19"/>
      <c r="M386" s="19"/>
      <c r="N386" s="19"/>
      <c r="O386" s="19"/>
      <c r="P386" s="49"/>
      <c r="Q386" s="65" t="e">
        <f t="shared" si="575"/>
        <v>#VALUE!</v>
      </c>
      <c r="R386" s="49"/>
      <c r="S386" s="49"/>
      <c r="T386" s="65" t="e">
        <f t="shared" si="576"/>
        <v>#VALUE!</v>
      </c>
    </row>
    <row r="387" spans="1:20" ht="36" hidden="1" customHeight="1" x14ac:dyDescent="0.25">
      <c r="A387" s="15"/>
      <c r="B387" s="16">
        <v>426312</v>
      </c>
      <c r="C387" s="17" t="s">
        <v>287</v>
      </c>
      <c r="D387" s="84"/>
      <c r="E387" s="68"/>
      <c r="F387" s="19"/>
      <c r="G387" s="19"/>
      <c r="H387" s="19"/>
      <c r="I387" s="14" t="e">
        <f t="shared" ref="I387" si="620">SUM(I388,I393,I403,I417,I427,I437+I446)</f>
        <v>#VALUE!</v>
      </c>
      <c r="J387" s="19"/>
      <c r="K387" s="19"/>
      <c r="L387" s="19"/>
      <c r="M387" s="19"/>
      <c r="N387" s="19"/>
      <c r="O387" s="19"/>
      <c r="P387" s="49"/>
      <c r="Q387" s="65" t="e">
        <f t="shared" si="575"/>
        <v>#VALUE!</v>
      </c>
      <c r="R387" s="49"/>
      <c r="S387" s="49"/>
      <c r="T387" s="65" t="e">
        <f t="shared" si="576"/>
        <v>#VALUE!</v>
      </c>
    </row>
    <row r="388" spans="1:20" hidden="1" x14ac:dyDescent="0.25">
      <c r="A388" s="15"/>
      <c r="B388" s="16">
        <v>426320</v>
      </c>
      <c r="C388" s="17" t="s">
        <v>288</v>
      </c>
      <c r="D388" s="83">
        <f>SUM(D389)</f>
        <v>0</v>
      </c>
      <c r="E388" s="67">
        <f t="shared" ref="E388:P388" si="621">SUM(E389)</f>
        <v>0</v>
      </c>
      <c r="F388" s="18">
        <f t="shared" si="621"/>
        <v>0</v>
      </c>
      <c r="G388" s="18">
        <f t="shared" si="621"/>
        <v>0</v>
      </c>
      <c r="H388" s="18">
        <f t="shared" si="621"/>
        <v>0</v>
      </c>
      <c r="I388" s="14" t="e">
        <f t="shared" ref="I388" si="622">SUM(I389,I394,I404,I418,I428,I438+I447)</f>
        <v>#VALUE!</v>
      </c>
      <c r="J388" s="18">
        <f t="shared" si="621"/>
        <v>0</v>
      </c>
      <c r="K388" s="18">
        <f t="shared" si="621"/>
        <v>0</v>
      </c>
      <c r="L388" s="18">
        <f t="shared" si="621"/>
        <v>0</v>
      </c>
      <c r="M388" s="18">
        <f t="shared" si="621"/>
        <v>0</v>
      </c>
      <c r="N388" s="18">
        <f t="shared" si="621"/>
        <v>0</v>
      </c>
      <c r="O388" s="18">
        <f t="shared" si="621"/>
        <v>0</v>
      </c>
      <c r="P388" s="48">
        <f t="shared" si="621"/>
        <v>0</v>
      </c>
      <c r="Q388" s="65" t="e">
        <f t="shared" si="575"/>
        <v>#VALUE!</v>
      </c>
      <c r="R388" s="48">
        <f t="shared" ref="R388:S388" si="623">SUM(R389)</f>
        <v>0</v>
      </c>
      <c r="S388" s="48">
        <f t="shared" si="623"/>
        <v>0</v>
      </c>
      <c r="T388" s="65" t="e">
        <f t="shared" si="576"/>
        <v>#VALUE!</v>
      </c>
    </row>
    <row r="389" spans="1:20" ht="25.5" hidden="1" x14ac:dyDescent="0.25">
      <c r="A389" s="15"/>
      <c r="B389" s="16">
        <v>426321</v>
      </c>
      <c r="C389" s="17" t="s">
        <v>289</v>
      </c>
      <c r="D389" s="84"/>
      <c r="E389" s="68"/>
      <c r="F389" s="19"/>
      <c r="G389" s="19"/>
      <c r="H389" s="19"/>
      <c r="I389" s="14" t="e">
        <f t="shared" ref="I389" si="624">SUM(I390,I395,I405,I419,I429,I439+I448)</f>
        <v>#VALUE!</v>
      </c>
      <c r="J389" s="19"/>
      <c r="K389" s="19"/>
      <c r="L389" s="19"/>
      <c r="M389" s="19"/>
      <c r="N389" s="19"/>
      <c r="O389" s="19"/>
      <c r="P389" s="49"/>
      <c r="Q389" s="65" t="e">
        <f t="shared" si="575"/>
        <v>#VALUE!</v>
      </c>
      <c r="R389" s="49"/>
      <c r="S389" s="49"/>
      <c r="T389" s="65" t="e">
        <f t="shared" si="576"/>
        <v>#VALUE!</v>
      </c>
    </row>
    <row r="390" spans="1:20" hidden="1" x14ac:dyDescent="0.25">
      <c r="A390" s="11"/>
      <c r="B390" s="35">
        <v>426400</v>
      </c>
      <c r="C390" s="13" t="s">
        <v>290</v>
      </c>
      <c r="D390" s="82">
        <f>SUM(D391,D395)</f>
        <v>0</v>
      </c>
      <c r="E390" s="66">
        <f t="shared" ref="E390:P390" si="625">SUM(E391,E395)</f>
        <v>0</v>
      </c>
      <c r="F390" s="14">
        <f t="shared" si="625"/>
        <v>0</v>
      </c>
      <c r="G390" s="14">
        <f t="shared" si="625"/>
        <v>0</v>
      </c>
      <c r="H390" s="14">
        <f t="shared" si="625"/>
        <v>0</v>
      </c>
      <c r="I390" s="14" t="e">
        <f t="shared" ref="I390" si="626">SUM(I391,I396,I406,I420,I430,I440+I449)</f>
        <v>#VALUE!</v>
      </c>
      <c r="J390" s="14">
        <f t="shared" si="625"/>
        <v>0</v>
      </c>
      <c r="K390" s="14">
        <f t="shared" si="625"/>
        <v>0</v>
      </c>
      <c r="L390" s="14">
        <f t="shared" si="625"/>
        <v>0</v>
      </c>
      <c r="M390" s="14">
        <f t="shared" si="625"/>
        <v>0</v>
      </c>
      <c r="N390" s="14">
        <f t="shared" si="625"/>
        <v>0</v>
      </c>
      <c r="O390" s="14">
        <f t="shared" si="625"/>
        <v>0</v>
      </c>
      <c r="P390" s="47">
        <f t="shared" si="625"/>
        <v>0</v>
      </c>
      <c r="Q390" s="65" t="e">
        <f t="shared" si="575"/>
        <v>#VALUE!</v>
      </c>
      <c r="R390" s="47">
        <f t="shared" ref="R390" si="627">SUM(R391,R395)</f>
        <v>0</v>
      </c>
      <c r="S390" s="47">
        <f t="shared" ref="S390" si="628">SUM(S391,S395)</f>
        <v>0</v>
      </c>
      <c r="T390" s="65" t="e">
        <f t="shared" si="576"/>
        <v>#VALUE!</v>
      </c>
    </row>
    <row r="391" spans="1:20" hidden="1" x14ac:dyDescent="0.25">
      <c r="A391" s="15"/>
      <c r="B391" s="16">
        <v>426410</v>
      </c>
      <c r="C391" s="17" t="s">
        <v>291</v>
      </c>
      <c r="D391" s="83">
        <f>SUM(D392:D394)</f>
        <v>0</v>
      </c>
      <c r="E391" s="67">
        <f t="shared" ref="E391:P391" si="629">SUM(E392:E394)</f>
        <v>0</v>
      </c>
      <c r="F391" s="18">
        <f t="shared" si="629"/>
        <v>0</v>
      </c>
      <c r="G391" s="18">
        <f t="shared" si="629"/>
        <v>0</v>
      </c>
      <c r="H391" s="18">
        <f t="shared" si="629"/>
        <v>0</v>
      </c>
      <c r="I391" s="14" t="e">
        <f t="shared" ref="I391" si="630">SUM(I392,I397,I407,I421,I431,I441+I450)</f>
        <v>#VALUE!</v>
      </c>
      <c r="J391" s="18">
        <f t="shared" si="629"/>
        <v>0</v>
      </c>
      <c r="K391" s="18">
        <f t="shared" si="629"/>
        <v>0</v>
      </c>
      <c r="L391" s="18">
        <f t="shared" si="629"/>
        <v>0</v>
      </c>
      <c r="M391" s="18">
        <f t="shared" si="629"/>
        <v>0</v>
      </c>
      <c r="N391" s="18">
        <f t="shared" si="629"/>
        <v>0</v>
      </c>
      <c r="O391" s="18">
        <f t="shared" si="629"/>
        <v>0</v>
      </c>
      <c r="P391" s="48">
        <f t="shared" si="629"/>
        <v>0</v>
      </c>
      <c r="Q391" s="65" t="e">
        <f t="shared" si="575"/>
        <v>#VALUE!</v>
      </c>
      <c r="R391" s="48">
        <f t="shared" ref="R391" si="631">SUM(R392:R394)</f>
        <v>0</v>
      </c>
      <c r="S391" s="48">
        <f t="shared" ref="S391" si="632">SUM(S392:S394)</f>
        <v>0</v>
      </c>
      <c r="T391" s="65" t="e">
        <f t="shared" si="576"/>
        <v>#VALUE!</v>
      </c>
    </row>
    <row r="392" spans="1:20" hidden="1" x14ac:dyDescent="0.25">
      <c r="A392" s="15"/>
      <c r="B392" s="16">
        <v>426411</v>
      </c>
      <c r="C392" s="17" t="s">
        <v>292</v>
      </c>
      <c r="D392" s="84"/>
      <c r="E392" s="68"/>
      <c r="F392" s="19"/>
      <c r="G392" s="19"/>
      <c r="H392" s="19"/>
      <c r="I392" s="14" t="e">
        <f t="shared" ref="I392" si="633">SUM(I393,I398,I408,I422,I432,I442+I451)</f>
        <v>#VALUE!</v>
      </c>
      <c r="J392" s="19"/>
      <c r="K392" s="19"/>
      <c r="L392" s="19"/>
      <c r="M392" s="19"/>
      <c r="N392" s="19"/>
      <c r="O392" s="19"/>
      <c r="P392" s="49"/>
      <c r="Q392" s="65" t="e">
        <f t="shared" si="575"/>
        <v>#VALUE!</v>
      </c>
      <c r="R392" s="49"/>
      <c r="S392" s="49"/>
      <c r="T392" s="65" t="e">
        <f t="shared" si="576"/>
        <v>#VALUE!</v>
      </c>
    </row>
    <row r="393" spans="1:20" hidden="1" x14ac:dyDescent="0.25">
      <c r="A393" s="15"/>
      <c r="B393" s="16">
        <v>426412</v>
      </c>
      <c r="C393" s="17" t="s">
        <v>293</v>
      </c>
      <c r="D393" s="84"/>
      <c r="E393" s="68"/>
      <c r="F393" s="19"/>
      <c r="G393" s="19"/>
      <c r="H393" s="19"/>
      <c r="I393" s="14" t="e">
        <f t="shared" ref="I393" si="634">SUM(I394,I399,I409,I423,I433,I443+I452)</f>
        <v>#VALUE!</v>
      </c>
      <c r="J393" s="19"/>
      <c r="K393" s="19"/>
      <c r="L393" s="19"/>
      <c r="M393" s="19"/>
      <c r="N393" s="19"/>
      <c r="O393" s="19"/>
      <c r="P393" s="49"/>
      <c r="Q393" s="65" t="e">
        <f t="shared" si="575"/>
        <v>#VALUE!</v>
      </c>
      <c r="R393" s="49"/>
      <c r="S393" s="49"/>
      <c r="T393" s="65" t="e">
        <f t="shared" si="576"/>
        <v>#VALUE!</v>
      </c>
    </row>
    <row r="394" spans="1:20" hidden="1" x14ac:dyDescent="0.25">
      <c r="A394" s="15"/>
      <c r="B394" s="16">
        <v>426413</v>
      </c>
      <c r="C394" s="17" t="s">
        <v>294</v>
      </c>
      <c r="D394" s="84"/>
      <c r="E394" s="68"/>
      <c r="F394" s="19"/>
      <c r="G394" s="19"/>
      <c r="H394" s="19"/>
      <c r="I394" s="14" t="e">
        <f t="shared" ref="I394" si="635">SUM(I395,I400,I410,I424,I434,I444+I453)</f>
        <v>#VALUE!</v>
      </c>
      <c r="J394" s="19"/>
      <c r="K394" s="19"/>
      <c r="L394" s="19"/>
      <c r="M394" s="19"/>
      <c r="N394" s="19"/>
      <c r="O394" s="19"/>
      <c r="P394" s="49"/>
      <c r="Q394" s="65" t="e">
        <f t="shared" si="575"/>
        <v>#VALUE!</v>
      </c>
      <c r="R394" s="49"/>
      <c r="S394" s="49"/>
      <c r="T394" s="65" t="e">
        <f t="shared" si="576"/>
        <v>#VALUE!</v>
      </c>
    </row>
    <row r="395" spans="1:20" hidden="1" x14ac:dyDescent="0.25">
      <c r="A395" s="15"/>
      <c r="B395" s="16">
        <v>426490</v>
      </c>
      <c r="C395" s="17" t="s">
        <v>295</v>
      </c>
      <c r="D395" s="83">
        <f>SUM(D396)</f>
        <v>0</v>
      </c>
      <c r="E395" s="67">
        <f t="shared" ref="E395:P395" si="636">SUM(E396)</f>
        <v>0</v>
      </c>
      <c r="F395" s="18">
        <f t="shared" si="636"/>
        <v>0</v>
      </c>
      <c r="G395" s="18">
        <f t="shared" si="636"/>
        <v>0</v>
      </c>
      <c r="H395" s="18">
        <f t="shared" si="636"/>
        <v>0</v>
      </c>
      <c r="I395" s="14" t="e">
        <f t="shared" ref="I395" si="637">SUM(I396,I401,I411,I425,I435,I445+I454)</f>
        <v>#VALUE!</v>
      </c>
      <c r="J395" s="18">
        <f t="shared" si="636"/>
        <v>0</v>
      </c>
      <c r="K395" s="18">
        <f t="shared" si="636"/>
        <v>0</v>
      </c>
      <c r="L395" s="18">
        <f t="shared" si="636"/>
        <v>0</v>
      </c>
      <c r="M395" s="18">
        <f t="shared" si="636"/>
        <v>0</v>
      </c>
      <c r="N395" s="18">
        <f t="shared" si="636"/>
        <v>0</v>
      </c>
      <c r="O395" s="18">
        <f t="shared" si="636"/>
        <v>0</v>
      </c>
      <c r="P395" s="48">
        <f t="shared" si="636"/>
        <v>0</v>
      </c>
      <c r="Q395" s="65" t="e">
        <f t="shared" si="575"/>
        <v>#VALUE!</v>
      </c>
      <c r="R395" s="48">
        <f t="shared" ref="R395:S395" si="638">SUM(R396)</f>
        <v>0</v>
      </c>
      <c r="S395" s="48">
        <f t="shared" si="638"/>
        <v>0</v>
      </c>
      <c r="T395" s="65" t="e">
        <f t="shared" si="576"/>
        <v>#VALUE!</v>
      </c>
    </row>
    <row r="396" spans="1:20" ht="25.5" hidden="1" x14ac:dyDescent="0.25">
      <c r="A396" s="15"/>
      <c r="B396" s="16">
        <v>426491</v>
      </c>
      <c r="C396" s="17" t="s">
        <v>597</v>
      </c>
      <c r="D396" s="84"/>
      <c r="E396" s="68"/>
      <c r="F396" s="19"/>
      <c r="G396" s="19"/>
      <c r="H396" s="19"/>
      <c r="I396" s="14" t="e">
        <f t="shared" ref="I396" si="639">SUM(I397,I402,I412,I426,I436,I446+I455)</f>
        <v>#VALUE!</v>
      </c>
      <c r="J396" s="19"/>
      <c r="K396" s="19"/>
      <c r="L396" s="19"/>
      <c r="M396" s="19"/>
      <c r="N396" s="19"/>
      <c r="O396" s="19"/>
      <c r="P396" s="49"/>
      <c r="Q396" s="65" t="e">
        <f t="shared" si="575"/>
        <v>#VALUE!</v>
      </c>
      <c r="R396" s="49"/>
      <c r="S396" s="49"/>
      <c r="T396" s="65" t="e">
        <f t="shared" si="576"/>
        <v>#VALUE!</v>
      </c>
    </row>
    <row r="397" spans="1:20" hidden="1" x14ac:dyDescent="0.25">
      <c r="A397" s="11"/>
      <c r="B397" s="35">
        <v>426600</v>
      </c>
      <c r="C397" s="13" t="s">
        <v>296</v>
      </c>
      <c r="D397" s="82">
        <f>SUM(D398,D400,D402)</f>
        <v>0</v>
      </c>
      <c r="E397" s="66">
        <f t="shared" ref="E397:P397" si="640">SUM(E398,E400,E402)</f>
        <v>0</v>
      </c>
      <c r="F397" s="14">
        <f t="shared" si="640"/>
        <v>0</v>
      </c>
      <c r="G397" s="14">
        <f t="shared" si="640"/>
        <v>0</v>
      </c>
      <c r="H397" s="14">
        <f t="shared" si="640"/>
        <v>0</v>
      </c>
      <c r="I397" s="14" t="e">
        <f t="shared" ref="I397" si="641">SUM(I398,I403,I413,I427,I437,I447+I456)</f>
        <v>#VALUE!</v>
      </c>
      <c r="J397" s="14">
        <f t="shared" si="640"/>
        <v>0</v>
      </c>
      <c r="K397" s="14">
        <f t="shared" si="640"/>
        <v>0</v>
      </c>
      <c r="L397" s="14">
        <f t="shared" si="640"/>
        <v>0</v>
      </c>
      <c r="M397" s="14">
        <f t="shared" si="640"/>
        <v>0</v>
      </c>
      <c r="N397" s="14">
        <f t="shared" si="640"/>
        <v>0</v>
      </c>
      <c r="O397" s="14">
        <f t="shared" si="640"/>
        <v>0</v>
      </c>
      <c r="P397" s="47">
        <f t="shared" si="640"/>
        <v>0</v>
      </c>
      <c r="Q397" s="65" t="e">
        <f t="shared" si="575"/>
        <v>#VALUE!</v>
      </c>
      <c r="R397" s="47">
        <f t="shared" ref="R397" si="642">SUM(R398,R400,R402)</f>
        <v>0</v>
      </c>
      <c r="S397" s="47">
        <f t="shared" ref="S397" si="643">SUM(S398,S400,S402)</f>
        <v>0</v>
      </c>
      <c r="T397" s="65" t="e">
        <f t="shared" si="576"/>
        <v>#VALUE!</v>
      </c>
    </row>
    <row r="398" spans="1:20" hidden="1" x14ac:dyDescent="0.25">
      <c r="A398" s="15"/>
      <c r="B398" s="16">
        <v>426610</v>
      </c>
      <c r="C398" s="17" t="s">
        <v>288</v>
      </c>
      <c r="D398" s="83">
        <f>SUM(D399)</f>
        <v>0</v>
      </c>
      <c r="E398" s="67">
        <f t="shared" ref="E398:P398" si="644">SUM(E399)</f>
        <v>0</v>
      </c>
      <c r="F398" s="18">
        <f t="shared" si="644"/>
        <v>0</v>
      </c>
      <c r="G398" s="18">
        <f t="shared" si="644"/>
        <v>0</v>
      </c>
      <c r="H398" s="18">
        <f t="shared" si="644"/>
        <v>0</v>
      </c>
      <c r="I398" s="14" t="e">
        <f t="shared" ref="I398" si="645">SUM(I399,I404,I414,I428,I438,I448+I457)</f>
        <v>#VALUE!</v>
      </c>
      <c r="J398" s="18">
        <f t="shared" si="644"/>
        <v>0</v>
      </c>
      <c r="K398" s="18">
        <f t="shared" si="644"/>
        <v>0</v>
      </c>
      <c r="L398" s="18">
        <f t="shared" si="644"/>
        <v>0</v>
      </c>
      <c r="M398" s="18">
        <f t="shared" si="644"/>
        <v>0</v>
      </c>
      <c r="N398" s="18">
        <f t="shared" si="644"/>
        <v>0</v>
      </c>
      <c r="O398" s="18">
        <f t="shared" si="644"/>
        <v>0</v>
      </c>
      <c r="P398" s="48">
        <f t="shared" si="644"/>
        <v>0</v>
      </c>
      <c r="Q398" s="65" t="e">
        <f t="shared" si="575"/>
        <v>#VALUE!</v>
      </c>
      <c r="R398" s="48">
        <f t="shared" ref="R398:S398" si="646">SUM(R399)</f>
        <v>0</v>
      </c>
      <c r="S398" s="48">
        <f t="shared" si="646"/>
        <v>0</v>
      </c>
      <c r="T398" s="65" t="e">
        <f t="shared" si="576"/>
        <v>#VALUE!</v>
      </c>
    </row>
    <row r="399" spans="1:20" ht="116.25" hidden="1" customHeight="1" x14ac:dyDescent="0.25">
      <c r="A399" s="15"/>
      <c r="B399" s="16">
        <v>426611</v>
      </c>
      <c r="C399" s="17" t="s">
        <v>598</v>
      </c>
      <c r="D399" s="84"/>
      <c r="E399" s="68"/>
      <c r="F399" s="19"/>
      <c r="G399" s="19"/>
      <c r="H399" s="19"/>
      <c r="I399" s="14" t="e">
        <f t="shared" ref="I399" si="647">SUM(I400,I405,I415,I429,I439,I449+I458)</f>
        <v>#VALUE!</v>
      </c>
      <c r="J399" s="19"/>
      <c r="K399" s="19"/>
      <c r="L399" s="19"/>
      <c r="M399" s="19"/>
      <c r="N399" s="19"/>
      <c r="O399" s="19"/>
      <c r="P399" s="49"/>
      <c r="Q399" s="65" t="e">
        <f t="shared" si="575"/>
        <v>#VALUE!</v>
      </c>
      <c r="R399" s="49"/>
      <c r="S399" s="49"/>
      <c r="T399" s="65" t="e">
        <f t="shared" si="576"/>
        <v>#VALUE!</v>
      </c>
    </row>
    <row r="400" spans="1:20" hidden="1" x14ac:dyDescent="0.25">
      <c r="A400" s="15"/>
      <c r="B400" s="16">
        <v>426620</v>
      </c>
      <c r="C400" s="17" t="s">
        <v>297</v>
      </c>
      <c r="D400" s="83">
        <f>SUM(D401)</f>
        <v>0</v>
      </c>
      <c r="E400" s="67">
        <f t="shared" ref="E400:P400" si="648">SUM(E401)</f>
        <v>0</v>
      </c>
      <c r="F400" s="18">
        <f t="shared" si="648"/>
        <v>0</v>
      </c>
      <c r="G400" s="18">
        <f t="shared" si="648"/>
        <v>0</v>
      </c>
      <c r="H400" s="18">
        <f t="shared" si="648"/>
        <v>0</v>
      </c>
      <c r="I400" s="14" t="e">
        <f t="shared" ref="I400" si="649">SUM(I401,I406,I416,I430,I440,I450+I459)</f>
        <v>#VALUE!</v>
      </c>
      <c r="J400" s="18">
        <f t="shared" si="648"/>
        <v>0</v>
      </c>
      <c r="K400" s="18">
        <f t="shared" si="648"/>
        <v>0</v>
      </c>
      <c r="L400" s="18">
        <f t="shared" si="648"/>
        <v>0</v>
      </c>
      <c r="M400" s="18">
        <f t="shared" si="648"/>
        <v>0</v>
      </c>
      <c r="N400" s="18">
        <f t="shared" si="648"/>
        <v>0</v>
      </c>
      <c r="O400" s="18">
        <f t="shared" si="648"/>
        <v>0</v>
      </c>
      <c r="P400" s="48">
        <f t="shared" si="648"/>
        <v>0</v>
      </c>
      <c r="Q400" s="65" t="e">
        <f t="shared" si="575"/>
        <v>#VALUE!</v>
      </c>
      <c r="R400" s="48">
        <f t="shared" ref="R400:S400" si="650">SUM(R401)</f>
        <v>0</v>
      </c>
      <c r="S400" s="48">
        <f t="shared" si="650"/>
        <v>0</v>
      </c>
      <c r="T400" s="65" t="e">
        <f t="shared" si="576"/>
        <v>#VALUE!</v>
      </c>
    </row>
    <row r="401" spans="1:20" hidden="1" x14ac:dyDescent="0.25">
      <c r="A401" s="15"/>
      <c r="B401" s="16">
        <v>426621</v>
      </c>
      <c r="C401" s="17" t="s">
        <v>298</v>
      </c>
      <c r="D401" s="84"/>
      <c r="E401" s="68"/>
      <c r="F401" s="19"/>
      <c r="G401" s="19"/>
      <c r="H401" s="19"/>
      <c r="I401" s="14" t="e">
        <f t="shared" ref="I401" si="651">SUM(I402,I407,I417,I431,I441,I451+I460)</f>
        <v>#VALUE!</v>
      </c>
      <c r="J401" s="19"/>
      <c r="K401" s="19"/>
      <c r="L401" s="19"/>
      <c r="M401" s="19"/>
      <c r="N401" s="19"/>
      <c r="O401" s="19"/>
      <c r="P401" s="49"/>
      <c r="Q401" s="65" t="e">
        <f t="shared" si="575"/>
        <v>#VALUE!</v>
      </c>
      <c r="R401" s="49"/>
      <c r="S401" s="49"/>
      <c r="T401" s="65" t="e">
        <f t="shared" si="576"/>
        <v>#VALUE!</v>
      </c>
    </row>
    <row r="402" spans="1:20" hidden="1" x14ac:dyDescent="0.25">
      <c r="A402" s="15"/>
      <c r="B402" s="16">
        <v>426630</v>
      </c>
      <c r="C402" s="17" t="s">
        <v>299</v>
      </c>
      <c r="D402" s="83">
        <f>SUM(D403)</f>
        <v>0</v>
      </c>
      <c r="E402" s="67">
        <f t="shared" ref="E402:P402" si="652">SUM(E403)</f>
        <v>0</v>
      </c>
      <c r="F402" s="18">
        <f t="shared" si="652"/>
        <v>0</v>
      </c>
      <c r="G402" s="18">
        <f t="shared" si="652"/>
        <v>0</v>
      </c>
      <c r="H402" s="18">
        <f t="shared" si="652"/>
        <v>0</v>
      </c>
      <c r="I402" s="14" t="e">
        <f t="shared" ref="I402" si="653">SUM(I403,I408,I418,I432,I442,I452+I461)</f>
        <v>#VALUE!</v>
      </c>
      <c r="J402" s="18">
        <f t="shared" si="652"/>
        <v>0</v>
      </c>
      <c r="K402" s="18">
        <f t="shared" si="652"/>
        <v>0</v>
      </c>
      <c r="L402" s="18">
        <f t="shared" si="652"/>
        <v>0</v>
      </c>
      <c r="M402" s="18">
        <f t="shared" si="652"/>
        <v>0</v>
      </c>
      <c r="N402" s="18">
        <f t="shared" si="652"/>
        <v>0</v>
      </c>
      <c r="O402" s="18">
        <f t="shared" si="652"/>
        <v>0</v>
      </c>
      <c r="P402" s="48">
        <f t="shared" si="652"/>
        <v>0</v>
      </c>
      <c r="Q402" s="65" t="e">
        <f t="shared" si="575"/>
        <v>#VALUE!</v>
      </c>
      <c r="R402" s="48">
        <f t="shared" ref="R402:S402" si="654">SUM(R403)</f>
        <v>0</v>
      </c>
      <c r="S402" s="48">
        <f t="shared" si="654"/>
        <v>0</v>
      </c>
      <c r="T402" s="65" t="e">
        <f t="shared" si="576"/>
        <v>#VALUE!</v>
      </c>
    </row>
    <row r="403" spans="1:20" hidden="1" x14ac:dyDescent="0.25">
      <c r="A403" s="15"/>
      <c r="B403" s="16">
        <v>426631</v>
      </c>
      <c r="C403" s="17" t="s">
        <v>599</v>
      </c>
      <c r="D403" s="84"/>
      <c r="E403" s="68"/>
      <c r="F403" s="19"/>
      <c r="G403" s="19"/>
      <c r="H403" s="19"/>
      <c r="I403" s="14" t="e">
        <f t="shared" ref="I403" si="655">SUM(I404,I409,I419,I433,I443,I453+I462)</f>
        <v>#VALUE!</v>
      </c>
      <c r="J403" s="19"/>
      <c r="K403" s="19"/>
      <c r="L403" s="19"/>
      <c r="M403" s="19"/>
      <c r="N403" s="19"/>
      <c r="O403" s="19"/>
      <c r="P403" s="49"/>
      <c r="Q403" s="65" t="e">
        <f t="shared" si="575"/>
        <v>#VALUE!</v>
      </c>
      <c r="R403" s="49"/>
      <c r="S403" s="49"/>
      <c r="T403" s="65" t="e">
        <f t="shared" si="576"/>
        <v>#VALUE!</v>
      </c>
    </row>
    <row r="404" spans="1:20" s="119" customFormat="1" hidden="1" x14ac:dyDescent="0.25">
      <c r="A404" s="114"/>
      <c r="B404" s="115">
        <v>426700</v>
      </c>
      <c r="C404" s="116" t="s">
        <v>500</v>
      </c>
      <c r="D404" s="117">
        <f>SUM(D405)</f>
        <v>0</v>
      </c>
      <c r="E404" s="120">
        <f t="shared" ref="E404:P405" si="656">SUM(E405)</f>
        <v>0</v>
      </c>
      <c r="F404" s="118">
        <f t="shared" si="656"/>
        <v>0</v>
      </c>
      <c r="G404" s="118">
        <f t="shared" si="656"/>
        <v>0</v>
      </c>
      <c r="H404" s="118">
        <f t="shared" si="656"/>
        <v>0</v>
      </c>
      <c r="I404" s="14" t="e">
        <f t="shared" ref="I404" si="657">SUM(I405,I410,I420,I434,I444,I454+I463)</f>
        <v>#VALUE!</v>
      </c>
      <c r="J404" s="118">
        <f t="shared" si="656"/>
        <v>0</v>
      </c>
      <c r="K404" s="118">
        <f t="shared" si="656"/>
        <v>0</v>
      </c>
      <c r="L404" s="118">
        <f t="shared" si="656"/>
        <v>0</v>
      </c>
      <c r="M404" s="118">
        <f t="shared" si="656"/>
        <v>0</v>
      </c>
      <c r="N404" s="118">
        <f t="shared" si="656"/>
        <v>0</v>
      </c>
      <c r="O404" s="118">
        <f t="shared" si="656"/>
        <v>0</v>
      </c>
      <c r="P404" s="121">
        <f t="shared" si="656"/>
        <v>0</v>
      </c>
      <c r="Q404" s="65" t="e">
        <f t="shared" si="575"/>
        <v>#VALUE!</v>
      </c>
      <c r="R404" s="118">
        <f t="shared" ref="R404:S405" si="658">SUM(R405)</f>
        <v>0</v>
      </c>
      <c r="S404" s="118">
        <f t="shared" si="658"/>
        <v>0</v>
      </c>
      <c r="T404" s="65" t="e">
        <f t="shared" si="576"/>
        <v>#VALUE!</v>
      </c>
    </row>
    <row r="405" spans="1:20" ht="25.5" hidden="1" x14ac:dyDescent="0.25">
      <c r="A405" s="15"/>
      <c r="B405" s="16">
        <v>426790</v>
      </c>
      <c r="C405" s="17" t="s">
        <v>501</v>
      </c>
      <c r="D405" s="85">
        <f>SUM(D406)</f>
        <v>0</v>
      </c>
      <c r="E405" s="104">
        <f t="shared" si="656"/>
        <v>0</v>
      </c>
      <c r="F405" s="20">
        <f t="shared" si="656"/>
        <v>0</v>
      </c>
      <c r="G405" s="20">
        <f t="shared" si="656"/>
        <v>0</v>
      </c>
      <c r="H405" s="20">
        <f t="shared" si="656"/>
        <v>0</v>
      </c>
      <c r="I405" s="14" t="e">
        <f t="shared" ref="I405" si="659">SUM(I406,I411,I421,I435,I445,I455+I464)</f>
        <v>#VALUE!</v>
      </c>
      <c r="J405" s="20">
        <f t="shared" si="656"/>
        <v>0</v>
      </c>
      <c r="K405" s="20">
        <f t="shared" si="656"/>
        <v>0</v>
      </c>
      <c r="L405" s="20">
        <f t="shared" si="656"/>
        <v>0</v>
      </c>
      <c r="M405" s="20">
        <f t="shared" si="656"/>
        <v>0</v>
      </c>
      <c r="N405" s="20">
        <f t="shared" si="656"/>
        <v>0</v>
      </c>
      <c r="O405" s="20">
        <f t="shared" si="656"/>
        <v>0</v>
      </c>
      <c r="P405" s="105">
        <f t="shared" si="656"/>
        <v>0</v>
      </c>
      <c r="Q405" s="65" t="e">
        <f t="shared" si="575"/>
        <v>#VALUE!</v>
      </c>
      <c r="R405" s="20">
        <f t="shared" si="658"/>
        <v>0</v>
      </c>
      <c r="S405" s="20">
        <f t="shared" si="658"/>
        <v>0</v>
      </c>
      <c r="T405" s="65" t="e">
        <f t="shared" si="576"/>
        <v>#VALUE!</v>
      </c>
    </row>
    <row r="406" spans="1:20" ht="36.75" hidden="1" customHeight="1" x14ac:dyDescent="0.25">
      <c r="A406" s="15"/>
      <c r="B406" s="16">
        <v>426791</v>
      </c>
      <c r="C406" s="17" t="s">
        <v>501</v>
      </c>
      <c r="D406" s="84"/>
      <c r="E406" s="68"/>
      <c r="F406" s="19"/>
      <c r="G406" s="19"/>
      <c r="H406" s="19"/>
      <c r="I406" s="14" t="e">
        <f t="shared" ref="I406" si="660">SUM(I407,I412,I422,I436,I446,I456+I465)</f>
        <v>#VALUE!</v>
      </c>
      <c r="J406" s="19"/>
      <c r="K406" s="19"/>
      <c r="L406" s="19"/>
      <c r="M406" s="19"/>
      <c r="N406" s="19"/>
      <c r="O406" s="19"/>
      <c r="P406" s="49"/>
      <c r="Q406" s="65" t="e">
        <f t="shared" si="575"/>
        <v>#VALUE!</v>
      </c>
      <c r="R406" s="49"/>
      <c r="S406" s="49"/>
      <c r="T406" s="65" t="e">
        <f t="shared" si="576"/>
        <v>#VALUE!</v>
      </c>
    </row>
    <row r="407" spans="1:20" ht="31.5" hidden="1" customHeight="1" x14ac:dyDescent="0.25">
      <c r="A407" s="11"/>
      <c r="B407" s="35">
        <v>426800</v>
      </c>
      <c r="C407" s="13" t="s">
        <v>300</v>
      </c>
      <c r="D407" s="82">
        <f>SUM(D408,D412)</f>
        <v>0</v>
      </c>
      <c r="E407" s="66">
        <f t="shared" ref="E407:P407" si="661">SUM(E408,E412)</f>
        <v>0</v>
      </c>
      <c r="F407" s="14">
        <f t="shared" si="661"/>
        <v>0</v>
      </c>
      <c r="G407" s="14">
        <f t="shared" si="661"/>
        <v>0</v>
      </c>
      <c r="H407" s="14">
        <f t="shared" si="661"/>
        <v>0</v>
      </c>
      <c r="I407" s="14" t="e">
        <f t="shared" ref="I407" si="662">SUM(I408,I413,I423,I437,I447,I457+I466)</f>
        <v>#VALUE!</v>
      </c>
      <c r="J407" s="14">
        <f t="shared" si="661"/>
        <v>0</v>
      </c>
      <c r="K407" s="14">
        <f t="shared" si="661"/>
        <v>0</v>
      </c>
      <c r="L407" s="14">
        <f t="shared" si="661"/>
        <v>0</v>
      </c>
      <c r="M407" s="14">
        <f t="shared" si="661"/>
        <v>0</v>
      </c>
      <c r="N407" s="14">
        <f t="shared" si="661"/>
        <v>0</v>
      </c>
      <c r="O407" s="14">
        <f t="shared" si="661"/>
        <v>0</v>
      </c>
      <c r="P407" s="47">
        <f t="shared" si="661"/>
        <v>0</v>
      </c>
      <c r="Q407" s="65" t="e">
        <f t="shared" si="575"/>
        <v>#VALUE!</v>
      </c>
      <c r="R407" s="47">
        <f t="shared" ref="R407" si="663">SUM(R408,R412)</f>
        <v>0</v>
      </c>
      <c r="S407" s="47">
        <f t="shared" ref="S407" si="664">SUM(S408,S412)</f>
        <v>0</v>
      </c>
      <c r="T407" s="65" t="e">
        <f t="shared" si="576"/>
        <v>#VALUE!</v>
      </c>
    </row>
    <row r="408" spans="1:20" hidden="1" x14ac:dyDescent="0.25">
      <c r="A408" s="15"/>
      <c r="B408" s="16">
        <v>426810</v>
      </c>
      <c r="C408" s="17" t="s">
        <v>301</v>
      </c>
      <c r="D408" s="83">
        <f>SUM(D409:D410,D411)</f>
        <v>0</v>
      </c>
      <c r="E408" s="67">
        <f t="shared" ref="E408:P408" si="665">SUM(E409:E410,E411)</f>
        <v>0</v>
      </c>
      <c r="F408" s="18">
        <f t="shared" si="665"/>
        <v>0</v>
      </c>
      <c r="G408" s="18">
        <f t="shared" si="665"/>
        <v>0</v>
      </c>
      <c r="H408" s="18">
        <f t="shared" si="665"/>
        <v>0</v>
      </c>
      <c r="I408" s="14" t="e">
        <f t="shared" ref="I408" si="666">SUM(I409,I414,I424,I438,I448,I458+I467)</f>
        <v>#VALUE!</v>
      </c>
      <c r="J408" s="18">
        <f t="shared" si="665"/>
        <v>0</v>
      </c>
      <c r="K408" s="18">
        <f t="shared" si="665"/>
        <v>0</v>
      </c>
      <c r="L408" s="18">
        <f t="shared" si="665"/>
        <v>0</v>
      </c>
      <c r="M408" s="18">
        <f t="shared" si="665"/>
        <v>0</v>
      </c>
      <c r="N408" s="18">
        <f t="shared" si="665"/>
        <v>0</v>
      </c>
      <c r="O408" s="18">
        <f t="shared" si="665"/>
        <v>0</v>
      </c>
      <c r="P408" s="48">
        <f t="shared" si="665"/>
        <v>0</v>
      </c>
      <c r="Q408" s="65" t="e">
        <f t="shared" si="575"/>
        <v>#VALUE!</v>
      </c>
      <c r="R408" s="48">
        <f t="shared" ref="R408" si="667">SUM(R409:R410,R411)</f>
        <v>0</v>
      </c>
      <c r="S408" s="48">
        <f t="shared" ref="S408" si="668">SUM(S409:S410,S411)</f>
        <v>0</v>
      </c>
      <c r="T408" s="65" t="e">
        <f t="shared" si="576"/>
        <v>#VALUE!</v>
      </c>
    </row>
    <row r="409" spans="1:20" ht="48.75" hidden="1" customHeight="1" x14ac:dyDescent="0.25">
      <c r="A409" s="15"/>
      <c r="B409" s="16">
        <v>426811</v>
      </c>
      <c r="C409" s="17" t="s">
        <v>302</v>
      </c>
      <c r="D409" s="84"/>
      <c r="E409" s="68"/>
      <c r="F409" s="19"/>
      <c r="G409" s="19"/>
      <c r="H409" s="19"/>
      <c r="I409" s="14" t="e">
        <f t="shared" ref="I409" si="669">SUM(I410,I415,I425,I439,I449,I459+I468)</f>
        <v>#VALUE!</v>
      </c>
      <c r="J409" s="19"/>
      <c r="K409" s="19"/>
      <c r="L409" s="19"/>
      <c r="M409" s="19"/>
      <c r="N409" s="19"/>
      <c r="O409" s="19"/>
      <c r="P409" s="49"/>
      <c r="Q409" s="65" t="e">
        <f t="shared" si="575"/>
        <v>#VALUE!</v>
      </c>
      <c r="R409" s="49"/>
      <c r="S409" s="49"/>
      <c r="T409" s="65" t="e">
        <f t="shared" si="576"/>
        <v>#VALUE!</v>
      </c>
    </row>
    <row r="410" spans="1:20" ht="25.5" hidden="1" x14ac:dyDescent="0.25">
      <c r="A410" s="15"/>
      <c r="B410" s="16">
        <v>426812</v>
      </c>
      <c r="C410" s="17" t="s">
        <v>303</v>
      </c>
      <c r="D410" s="84"/>
      <c r="E410" s="68"/>
      <c r="F410" s="19"/>
      <c r="G410" s="19"/>
      <c r="H410" s="19"/>
      <c r="I410" s="14" t="e">
        <f t="shared" ref="I410" si="670">SUM(I411,I416,I426,I440,I450,I460+I469)</f>
        <v>#VALUE!</v>
      </c>
      <c r="J410" s="19"/>
      <c r="K410" s="19"/>
      <c r="L410" s="19"/>
      <c r="M410" s="19"/>
      <c r="N410" s="19"/>
      <c r="O410" s="19"/>
      <c r="P410" s="49"/>
      <c r="Q410" s="65" t="e">
        <f t="shared" si="575"/>
        <v>#VALUE!</v>
      </c>
      <c r="R410" s="49"/>
      <c r="S410" s="49"/>
      <c r="T410" s="65" t="e">
        <f t="shared" si="576"/>
        <v>#VALUE!</v>
      </c>
    </row>
    <row r="411" spans="1:20" ht="49.5" hidden="1" customHeight="1" x14ac:dyDescent="0.25">
      <c r="A411" s="15"/>
      <c r="B411" s="16">
        <v>426819</v>
      </c>
      <c r="C411" s="17" t="s">
        <v>544</v>
      </c>
      <c r="D411" s="84"/>
      <c r="E411" s="68"/>
      <c r="F411" s="19"/>
      <c r="G411" s="19"/>
      <c r="H411" s="19"/>
      <c r="I411" s="14" t="e">
        <f t="shared" ref="I411" si="671">SUM(I412,I417,I427,I441,I451,I461+I470)</f>
        <v>#VALUE!</v>
      </c>
      <c r="J411" s="19"/>
      <c r="K411" s="19"/>
      <c r="L411" s="19"/>
      <c r="M411" s="19"/>
      <c r="N411" s="19"/>
      <c r="O411" s="19"/>
      <c r="P411" s="49"/>
      <c r="Q411" s="65" t="e">
        <f t="shared" si="575"/>
        <v>#VALUE!</v>
      </c>
      <c r="R411" s="49"/>
      <c r="S411" s="49"/>
      <c r="T411" s="65" t="e">
        <f t="shared" si="576"/>
        <v>#VALUE!</v>
      </c>
    </row>
    <row r="412" spans="1:20" hidden="1" x14ac:dyDescent="0.25">
      <c r="A412" s="15"/>
      <c r="B412" s="16">
        <v>426820</v>
      </c>
      <c r="C412" s="17" t="s">
        <v>304</v>
      </c>
      <c r="D412" s="83">
        <f>SUM(D413:D416)</f>
        <v>0</v>
      </c>
      <c r="E412" s="67">
        <f t="shared" ref="E412:P412" si="672">SUM(E413:E416)</f>
        <v>0</v>
      </c>
      <c r="F412" s="18">
        <f t="shared" si="672"/>
        <v>0</v>
      </c>
      <c r="G412" s="18">
        <f t="shared" si="672"/>
        <v>0</v>
      </c>
      <c r="H412" s="18">
        <f t="shared" si="672"/>
        <v>0</v>
      </c>
      <c r="I412" s="14" t="e">
        <f t="shared" ref="I412" si="673">SUM(I413,I418,I428,I442,I452,I462+I471)</f>
        <v>#VALUE!</v>
      </c>
      <c r="J412" s="18">
        <f t="shared" si="672"/>
        <v>0</v>
      </c>
      <c r="K412" s="18">
        <f t="shared" si="672"/>
        <v>0</v>
      </c>
      <c r="L412" s="18">
        <f t="shared" si="672"/>
        <v>0</v>
      </c>
      <c r="M412" s="18">
        <f t="shared" si="672"/>
        <v>0</v>
      </c>
      <c r="N412" s="18">
        <f t="shared" si="672"/>
        <v>0</v>
      </c>
      <c r="O412" s="18">
        <f t="shared" si="672"/>
        <v>0</v>
      </c>
      <c r="P412" s="48">
        <f t="shared" si="672"/>
        <v>0</v>
      </c>
      <c r="Q412" s="65" t="e">
        <f t="shared" si="575"/>
        <v>#VALUE!</v>
      </c>
      <c r="R412" s="48">
        <f t="shared" ref="R412" si="674">SUM(R413:R416)</f>
        <v>0</v>
      </c>
      <c r="S412" s="48">
        <f t="shared" ref="S412" si="675">SUM(S413:S416)</f>
        <v>0</v>
      </c>
      <c r="T412" s="65" t="e">
        <f t="shared" si="576"/>
        <v>#VALUE!</v>
      </c>
    </row>
    <row r="413" spans="1:20" hidden="1" x14ac:dyDescent="0.25">
      <c r="A413" s="15"/>
      <c r="B413" s="16">
        <v>426821</v>
      </c>
      <c r="C413" s="17" t="s">
        <v>305</v>
      </c>
      <c r="D413" s="84"/>
      <c r="E413" s="68"/>
      <c r="F413" s="19"/>
      <c r="G413" s="19"/>
      <c r="H413" s="19"/>
      <c r="I413" s="14" t="e">
        <f t="shared" ref="I413" si="676">SUM(I414,I419,I429,I443,I453,I463+I472)</f>
        <v>#VALUE!</v>
      </c>
      <c r="J413" s="19"/>
      <c r="K413" s="19"/>
      <c r="L413" s="19"/>
      <c r="M413" s="19"/>
      <c r="N413" s="19"/>
      <c r="O413" s="19"/>
      <c r="P413" s="49"/>
      <c r="Q413" s="65" t="e">
        <f t="shared" si="575"/>
        <v>#VALUE!</v>
      </c>
      <c r="R413" s="49"/>
      <c r="S413" s="49"/>
      <c r="T413" s="65" t="e">
        <f t="shared" si="576"/>
        <v>#VALUE!</v>
      </c>
    </row>
    <row r="414" spans="1:20" hidden="1" x14ac:dyDescent="0.25">
      <c r="A414" s="15"/>
      <c r="B414" s="16">
        <v>426822</v>
      </c>
      <c r="C414" s="17" t="s">
        <v>306</v>
      </c>
      <c r="D414" s="84"/>
      <c r="E414" s="68"/>
      <c r="F414" s="19"/>
      <c r="G414" s="19"/>
      <c r="H414" s="19"/>
      <c r="I414" s="14" t="e">
        <f t="shared" ref="I414" si="677">SUM(I415,I420,I430,I444,I454,I464+I473)</f>
        <v>#VALUE!</v>
      </c>
      <c r="J414" s="19"/>
      <c r="K414" s="19"/>
      <c r="L414" s="19"/>
      <c r="M414" s="19"/>
      <c r="N414" s="19"/>
      <c r="O414" s="19"/>
      <c r="P414" s="49"/>
      <c r="Q414" s="65" t="e">
        <f t="shared" si="575"/>
        <v>#VALUE!</v>
      </c>
      <c r="R414" s="49"/>
      <c r="S414" s="49"/>
      <c r="T414" s="65" t="e">
        <f t="shared" si="576"/>
        <v>#VALUE!</v>
      </c>
    </row>
    <row r="415" spans="1:20" ht="74.25" hidden="1" customHeight="1" x14ac:dyDescent="0.25">
      <c r="A415" s="15"/>
      <c r="B415" s="16">
        <v>426823</v>
      </c>
      <c r="C415" s="17" t="s">
        <v>307</v>
      </c>
      <c r="D415" s="84"/>
      <c r="E415" s="68"/>
      <c r="F415" s="19"/>
      <c r="G415" s="19"/>
      <c r="H415" s="19"/>
      <c r="I415" s="14" t="e">
        <f t="shared" ref="I415" si="678">SUM(I416,I421,I431,I445,I455,I465+I474)</f>
        <v>#VALUE!</v>
      </c>
      <c r="J415" s="19"/>
      <c r="K415" s="19"/>
      <c r="L415" s="19"/>
      <c r="M415" s="19"/>
      <c r="N415" s="19"/>
      <c r="O415" s="19"/>
      <c r="P415" s="49"/>
      <c r="Q415" s="65" t="e">
        <f t="shared" si="575"/>
        <v>#VALUE!</v>
      </c>
      <c r="R415" s="49"/>
      <c r="S415" s="49"/>
      <c r="T415" s="65" t="e">
        <f t="shared" si="576"/>
        <v>#VALUE!</v>
      </c>
    </row>
    <row r="416" spans="1:20" ht="61.5" hidden="1" customHeight="1" x14ac:dyDescent="0.25">
      <c r="A416" s="15"/>
      <c r="B416" s="16">
        <v>426829</v>
      </c>
      <c r="C416" s="17" t="s">
        <v>600</v>
      </c>
      <c r="D416" s="84"/>
      <c r="E416" s="68"/>
      <c r="F416" s="19"/>
      <c r="G416" s="19"/>
      <c r="H416" s="19"/>
      <c r="I416" s="14" t="e">
        <f t="shared" ref="I416" si="679">SUM(I417,I422,I432,I446,I456,I466+I475)</f>
        <v>#VALUE!</v>
      </c>
      <c r="J416" s="19"/>
      <c r="K416" s="19"/>
      <c r="L416" s="19"/>
      <c r="M416" s="19"/>
      <c r="N416" s="19"/>
      <c r="O416" s="19"/>
      <c r="P416" s="49"/>
      <c r="Q416" s="65" t="e">
        <f t="shared" si="575"/>
        <v>#VALUE!</v>
      </c>
      <c r="R416" s="49"/>
      <c r="S416" s="49"/>
      <c r="T416" s="65" t="e">
        <f t="shared" si="576"/>
        <v>#VALUE!</v>
      </c>
    </row>
    <row r="417" spans="1:20" hidden="1" x14ac:dyDescent="0.25">
      <c r="A417" s="11"/>
      <c r="B417" s="35">
        <v>426900</v>
      </c>
      <c r="C417" s="13" t="s">
        <v>308</v>
      </c>
      <c r="D417" s="82">
        <f>SUM(D418)</f>
        <v>0</v>
      </c>
      <c r="E417" s="66">
        <f t="shared" ref="E417:P417" si="680">SUM(E418)</f>
        <v>0</v>
      </c>
      <c r="F417" s="14">
        <f t="shared" si="680"/>
        <v>0</v>
      </c>
      <c r="G417" s="14">
        <f t="shared" si="680"/>
        <v>0</v>
      </c>
      <c r="H417" s="14">
        <f t="shared" si="680"/>
        <v>0</v>
      </c>
      <c r="I417" s="14" t="e">
        <f t="shared" ref="I417" si="681">SUM(I418,I423,I433,I447,I457,I467+I476)</f>
        <v>#VALUE!</v>
      </c>
      <c r="J417" s="14">
        <f t="shared" si="680"/>
        <v>0</v>
      </c>
      <c r="K417" s="14">
        <f t="shared" si="680"/>
        <v>0</v>
      </c>
      <c r="L417" s="14">
        <f t="shared" si="680"/>
        <v>0</v>
      </c>
      <c r="M417" s="14">
        <f t="shared" si="680"/>
        <v>0</v>
      </c>
      <c r="N417" s="14">
        <f t="shared" si="680"/>
        <v>0</v>
      </c>
      <c r="O417" s="14">
        <f t="shared" si="680"/>
        <v>0</v>
      </c>
      <c r="P417" s="47">
        <f t="shared" si="680"/>
        <v>0</v>
      </c>
      <c r="Q417" s="65" t="e">
        <f t="shared" si="575"/>
        <v>#VALUE!</v>
      </c>
      <c r="R417" s="47">
        <f t="shared" ref="R417:S417" si="682">SUM(R418)</f>
        <v>0</v>
      </c>
      <c r="S417" s="47">
        <f t="shared" si="682"/>
        <v>0</v>
      </c>
      <c r="T417" s="65" t="e">
        <f t="shared" si="576"/>
        <v>#VALUE!</v>
      </c>
    </row>
    <row r="418" spans="1:20" hidden="1" x14ac:dyDescent="0.25">
      <c r="A418" s="15"/>
      <c r="B418" s="16">
        <v>426910</v>
      </c>
      <c r="C418" s="17" t="s">
        <v>308</v>
      </c>
      <c r="D418" s="83">
        <f>SUM(D419:D422)</f>
        <v>0</v>
      </c>
      <c r="E418" s="226">
        <f t="shared" ref="E418:S418" si="683">SUM(E419:E422)</f>
        <v>0</v>
      </c>
      <c r="F418" s="18">
        <f t="shared" si="683"/>
        <v>0</v>
      </c>
      <c r="G418" s="18">
        <f t="shared" si="683"/>
        <v>0</v>
      </c>
      <c r="H418" s="18">
        <f t="shared" si="683"/>
        <v>0</v>
      </c>
      <c r="I418" s="14" t="e">
        <f t="shared" ref="I418" si="684">SUM(I419,I424,I434,I448,I458,I468+I477)</f>
        <v>#VALUE!</v>
      </c>
      <c r="J418" s="18">
        <f t="shared" si="683"/>
        <v>0</v>
      </c>
      <c r="K418" s="18">
        <f t="shared" si="683"/>
        <v>0</v>
      </c>
      <c r="L418" s="18">
        <f t="shared" si="683"/>
        <v>0</v>
      </c>
      <c r="M418" s="18">
        <f t="shared" si="683"/>
        <v>0</v>
      </c>
      <c r="N418" s="18">
        <f t="shared" si="683"/>
        <v>0</v>
      </c>
      <c r="O418" s="18">
        <f t="shared" si="683"/>
        <v>0</v>
      </c>
      <c r="P418" s="227">
        <f t="shared" si="683"/>
        <v>0</v>
      </c>
      <c r="Q418" s="65" t="e">
        <f t="shared" si="575"/>
        <v>#VALUE!</v>
      </c>
      <c r="R418" s="111">
        <f t="shared" ref="R418" si="685">SUM(R419:R422)</f>
        <v>0</v>
      </c>
      <c r="S418" s="111">
        <f t="shared" si="683"/>
        <v>0</v>
      </c>
      <c r="T418" s="65" t="e">
        <f t="shared" si="576"/>
        <v>#VALUE!</v>
      </c>
    </row>
    <row r="419" spans="1:20" ht="25.5" hidden="1" x14ac:dyDescent="0.25">
      <c r="A419" s="15"/>
      <c r="B419" s="16">
        <v>426911</v>
      </c>
      <c r="C419" s="17" t="s">
        <v>601</v>
      </c>
      <c r="D419" s="84"/>
      <c r="E419" s="68"/>
      <c r="F419" s="19"/>
      <c r="G419" s="19"/>
      <c r="H419" s="19"/>
      <c r="I419" s="14" t="e">
        <f t="shared" ref="I419" si="686">SUM(I420,I425,I435,I449,I459,I469+I478)</f>
        <v>#VALUE!</v>
      </c>
      <c r="J419" s="19"/>
      <c r="K419" s="19"/>
      <c r="L419" s="19"/>
      <c r="M419" s="19"/>
      <c r="N419" s="19"/>
      <c r="O419" s="19"/>
      <c r="P419" s="49"/>
      <c r="Q419" s="65" t="e">
        <f t="shared" si="575"/>
        <v>#VALUE!</v>
      </c>
      <c r="R419" s="49"/>
      <c r="S419" s="49"/>
      <c r="T419" s="65" t="e">
        <f t="shared" si="576"/>
        <v>#VALUE!</v>
      </c>
    </row>
    <row r="420" spans="1:20" hidden="1" x14ac:dyDescent="0.25">
      <c r="A420" s="15"/>
      <c r="B420" s="16">
        <v>426912</v>
      </c>
      <c r="C420" s="17" t="s">
        <v>309</v>
      </c>
      <c r="D420" s="84"/>
      <c r="E420" s="68"/>
      <c r="F420" s="19"/>
      <c r="G420" s="19"/>
      <c r="H420" s="19"/>
      <c r="I420" s="14" t="e">
        <f t="shared" ref="I420" si="687">SUM(I421,I426,I436,I450,I460,I470+I479)</f>
        <v>#VALUE!</v>
      </c>
      <c r="J420" s="19"/>
      <c r="K420" s="19"/>
      <c r="L420" s="19"/>
      <c r="M420" s="19"/>
      <c r="N420" s="19"/>
      <c r="O420" s="19"/>
      <c r="P420" s="49"/>
      <c r="Q420" s="65" t="e">
        <f t="shared" si="575"/>
        <v>#VALUE!</v>
      </c>
      <c r="R420" s="49"/>
      <c r="S420" s="49"/>
      <c r="T420" s="65" t="e">
        <f t="shared" si="576"/>
        <v>#VALUE!</v>
      </c>
    </row>
    <row r="421" spans="1:20" hidden="1" x14ac:dyDescent="0.25">
      <c r="A421" s="15"/>
      <c r="B421" s="16">
        <v>426913</v>
      </c>
      <c r="C421" s="17" t="s">
        <v>310</v>
      </c>
      <c r="D421" s="84"/>
      <c r="E421" s="68"/>
      <c r="F421" s="19"/>
      <c r="G421" s="19"/>
      <c r="H421" s="19"/>
      <c r="I421" s="14" t="e">
        <f t="shared" ref="I421" si="688">SUM(I422,I427,I437,I451,I461,I471+I480)</f>
        <v>#VALUE!</v>
      </c>
      <c r="J421" s="19"/>
      <c r="K421" s="19"/>
      <c r="L421" s="19"/>
      <c r="M421" s="19"/>
      <c r="N421" s="19"/>
      <c r="O421" s="19"/>
      <c r="P421" s="49"/>
      <c r="Q421" s="65" t="e">
        <f t="shared" si="575"/>
        <v>#VALUE!</v>
      </c>
      <c r="R421" s="49"/>
      <c r="S421" s="49"/>
      <c r="T421" s="65" t="e">
        <f t="shared" si="576"/>
        <v>#VALUE!</v>
      </c>
    </row>
    <row r="422" spans="1:20" ht="111.75" hidden="1" customHeight="1" x14ac:dyDescent="0.25">
      <c r="A422" s="15"/>
      <c r="B422" s="16">
        <v>426919</v>
      </c>
      <c r="C422" s="17" t="s">
        <v>650</v>
      </c>
      <c r="D422" s="84"/>
      <c r="E422" s="68"/>
      <c r="F422" s="19"/>
      <c r="G422" s="19"/>
      <c r="H422" s="19"/>
      <c r="I422" s="14" t="e">
        <f t="shared" ref="I422" si="689">SUM(I423,I428,I438,I452,I462,I472+I481)</f>
        <v>#VALUE!</v>
      </c>
      <c r="J422" s="19"/>
      <c r="K422" s="19"/>
      <c r="L422" s="19"/>
      <c r="M422" s="19"/>
      <c r="N422" s="19"/>
      <c r="O422" s="19"/>
      <c r="P422" s="49"/>
      <c r="Q422" s="65" t="e">
        <f t="shared" si="575"/>
        <v>#VALUE!</v>
      </c>
      <c r="R422" s="49"/>
      <c r="S422" s="49"/>
      <c r="T422" s="65" t="e">
        <f t="shared" si="576"/>
        <v>#VALUE!</v>
      </c>
    </row>
    <row r="423" spans="1:20" ht="25.5" hidden="1" x14ac:dyDescent="0.25">
      <c r="A423" s="11"/>
      <c r="B423" s="34">
        <v>431000</v>
      </c>
      <c r="C423" s="21" t="s">
        <v>311</v>
      </c>
      <c r="D423" s="82">
        <f>SUM(D424,D427,D430)</f>
        <v>0</v>
      </c>
      <c r="E423" s="66">
        <f t="shared" ref="E423:P423" si="690">SUM(E424,E427,E430)</f>
        <v>0</v>
      </c>
      <c r="F423" s="14">
        <f t="shared" si="690"/>
        <v>0</v>
      </c>
      <c r="G423" s="14">
        <f t="shared" si="690"/>
        <v>0</v>
      </c>
      <c r="H423" s="14">
        <f t="shared" si="690"/>
        <v>0</v>
      </c>
      <c r="I423" s="14" t="e">
        <f t="shared" ref="I423" si="691">SUM(I424,I429,I439,I453,I463,I473+I482)</f>
        <v>#VALUE!</v>
      </c>
      <c r="J423" s="14">
        <f t="shared" si="690"/>
        <v>0</v>
      </c>
      <c r="K423" s="14">
        <f t="shared" si="690"/>
        <v>0</v>
      </c>
      <c r="L423" s="14">
        <f t="shared" si="690"/>
        <v>0</v>
      </c>
      <c r="M423" s="14">
        <f t="shared" si="690"/>
        <v>0</v>
      </c>
      <c r="N423" s="14">
        <f t="shared" si="690"/>
        <v>0</v>
      </c>
      <c r="O423" s="14">
        <f t="shared" si="690"/>
        <v>0</v>
      </c>
      <c r="P423" s="47">
        <f t="shared" si="690"/>
        <v>0</v>
      </c>
      <c r="Q423" s="65" t="e">
        <f t="shared" si="575"/>
        <v>#VALUE!</v>
      </c>
      <c r="R423" s="47">
        <f t="shared" ref="R423" si="692">SUM(R424,R427,R430)</f>
        <v>0</v>
      </c>
      <c r="S423" s="47">
        <f t="shared" ref="S423" si="693">SUM(S424,S427,S430)</f>
        <v>0</v>
      </c>
      <c r="T423" s="65" t="e">
        <f t="shared" si="576"/>
        <v>#VALUE!</v>
      </c>
    </row>
    <row r="424" spans="1:20" ht="25.5" hidden="1" x14ac:dyDescent="0.25">
      <c r="A424" s="11"/>
      <c r="B424" s="35">
        <v>431100</v>
      </c>
      <c r="C424" s="13" t="s">
        <v>312</v>
      </c>
      <c r="D424" s="82">
        <f>SUM(D425)</f>
        <v>0</v>
      </c>
      <c r="E424" s="66">
        <f t="shared" ref="E424:P425" si="694">SUM(E425)</f>
        <v>0</v>
      </c>
      <c r="F424" s="14">
        <f t="shared" si="694"/>
        <v>0</v>
      </c>
      <c r="G424" s="14">
        <f t="shared" si="694"/>
        <v>0</v>
      </c>
      <c r="H424" s="14">
        <f t="shared" si="694"/>
        <v>0</v>
      </c>
      <c r="I424" s="14" t="e">
        <f t="shared" ref="I424" si="695">SUM(I425,I430,I440,I454,I464,I474+I483)</f>
        <v>#VALUE!</v>
      </c>
      <c r="J424" s="14">
        <f t="shared" si="694"/>
        <v>0</v>
      </c>
      <c r="K424" s="14">
        <f t="shared" si="694"/>
        <v>0</v>
      </c>
      <c r="L424" s="14">
        <f t="shared" si="694"/>
        <v>0</v>
      </c>
      <c r="M424" s="14">
        <f t="shared" si="694"/>
        <v>0</v>
      </c>
      <c r="N424" s="14">
        <f t="shared" si="694"/>
        <v>0</v>
      </c>
      <c r="O424" s="14">
        <f t="shared" si="694"/>
        <v>0</v>
      </c>
      <c r="P424" s="47">
        <f t="shared" si="694"/>
        <v>0</v>
      </c>
      <c r="Q424" s="65" t="e">
        <f t="shared" si="575"/>
        <v>#VALUE!</v>
      </c>
      <c r="R424" s="47">
        <f t="shared" ref="R424:S425" si="696">SUM(R425)</f>
        <v>0</v>
      </c>
      <c r="S424" s="47">
        <f t="shared" si="696"/>
        <v>0</v>
      </c>
      <c r="T424" s="65" t="e">
        <f t="shared" si="576"/>
        <v>#VALUE!</v>
      </c>
    </row>
    <row r="425" spans="1:20" hidden="1" x14ac:dyDescent="0.25">
      <c r="A425" s="15"/>
      <c r="B425" s="16">
        <v>431110</v>
      </c>
      <c r="C425" s="17" t="s">
        <v>312</v>
      </c>
      <c r="D425" s="83">
        <f>SUM(D426)</f>
        <v>0</v>
      </c>
      <c r="E425" s="67">
        <f t="shared" si="694"/>
        <v>0</v>
      </c>
      <c r="F425" s="18">
        <f t="shared" si="694"/>
        <v>0</v>
      </c>
      <c r="G425" s="18">
        <f t="shared" si="694"/>
        <v>0</v>
      </c>
      <c r="H425" s="18">
        <f t="shared" si="694"/>
        <v>0</v>
      </c>
      <c r="I425" s="14" t="e">
        <f t="shared" ref="I425" si="697">SUM(I426,I431,I441,I455,I465,I475+I484)</f>
        <v>#VALUE!</v>
      </c>
      <c r="J425" s="18">
        <f t="shared" si="694"/>
        <v>0</v>
      </c>
      <c r="K425" s="18">
        <f t="shared" si="694"/>
        <v>0</v>
      </c>
      <c r="L425" s="18">
        <f t="shared" si="694"/>
        <v>0</v>
      </c>
      <c r="M425" s="18">
        <f t="shared" si="694"/>
        <v>0</v>
      </c>
      <c r="N425" s="18">
        <f t="shared" si="694"/>
        <v>0</v>
      </c>
      <c r="O425" s="18">
        <f t="shared" si="694"/>
        <v>0</v>
      </c>
      <c r="P425" s="48">
        <f t="shared" si="694"/>
        <v>0</v>
      </c>
      <c r="Q425" s="65" t="e">
        <f t="shared" si="575"/>
        <v>#VALUE!</v>
      </c>
      <c r="R425" s="48">
        <f t="shared" si="696"/>
        <v>0</v>
      </c>
      <c r="S425" s="48">
        <f t="shared" si="696"/>
        <v>0</v>
      </c>
      <c r="T425" s="65" t="e">
        <f t="shared" si="576"/>
        <v>#VALUE!</v>
      </c>
    </row>
    <row r="426" spans="1:20" hidden="1" x14ac:dyDescent="0.25">
      <c r="A426" s="15"/>
      <c r="B426" s="23">
        <v>431111</v>
      </c>
      <c r="C426" s="17" t="s">
        <v>312</v>
      </c>
      <c r="D426" s="84"/>
      <c r="E426" s="78"/>
      <c r="F426" s="36"/>
      <c r="G426" s="19"/>
      <c r="H426" s="36"/>
      <c r="I426" s="14" t="e">
        <f t="shared" ref="I426" si="698">SUM(I427,I432,I442,I456,I466,I476+I485)</f>
        <v>#VALUE!</v>
      </c>
      <c r="J426" s="36"/>
      <c r="K426" s="36"/>
      <c r="L426" s="36"/>
      <c r="M426" s="36"/>
      <c r="N426" s="36"/>
      <c r="O426" s="36"/>
      <c r="P426" s="49"/>
      <c r="Q426" s="65" t="e">
        <f t="shared" si="575"/>
        <v>#VALUE!</v>
      </c>
      <c r="R426" s="60"/>
      <c r="S426" s="60"/>
      <c r="T426" s="65" t="e">
        <f t="shared" si="576"/>
        <v>#VALUE!</v>
      </c>
    </row>
    <row r="427" spans="1:20" hidden="1" x14ac:dyDescent="0.25">
      <c r="A427" s="11"/>
      <c r="B427" s="27">
        <v>431200</v>
      </c>
      <c r="C427" s="13" t="s">
        <v>313</v>
      </c>
      <c r="D427" s="82">
        <f>SUM(D428)</f>
        <v>0</v>
      </c>
      <c r="E427" s="66">
        <f t="shared" ref="E427:P428" si="699">SUM(E428)</f>
        <v>0</v>
      </c>
      <c r="F427" s="14">
        <f t="shared" si="699"/>
        <v>0</v>
      </c>
      <c r="G427" s="14">
        <f t="shared" si="699"/>
        <v>0</v>
      </c>
      <c r="H427" s="14">
        <f t="shared" si="699"/>
        <v>0</v>
      </c>
      <c r="I427" s="14" t="e">
        <f t="shared" ref="I427" si="700">SUM(I428,I433,I443,I457,I467,I477+I486)</f>
        <v>#VALUE!</v>
      </c>
      <c r="J427" s="14">
        <f t="shared" si="699"/>
        <v>0</v>
      </c>
      <c r="K427" s="14">
        <f t="shared" si="699"/>
        <v>0</v>
      </c>
      <c r="L427" s="14">
        <f t="shared" si="699"/>
        <v>0</v>
      </c>
      <c r="M427" s="14">
        <f t="shared" si="699"/>
        <v>0</v>
      </c>
      <c r="N427" s="14">
        <f t="shared" si="699"/>
        <v>0</v>
      </c>
      <c r="O427" s="14">
        <f t="shared" si="699"/>
        <v>0</v>
      </c>
      <c r="P427" s="47">
        <f t="shared" si="699"/>
        <v>0</v>
      </c>
      <c r="Q427" s="65" t="e">
        <f t="shared" si="575"/>
        <v>#VALUE!</v>
      </c>
      <c r="R427" s="47">
        <f t="shared" ref="R427:S428" si="701">SUM(R428)</f>
        <v>0</v>
      </c>
      <c r="S427" s="47">
        <f t="shared" si="701"/>
        <v>0</v>
      </c>
      <c r="T427" s="65" t="e">
        <f t="shared" si="576"/>
        <v>#VALUE!</v>
      </c>
    </row>
    <row r="428" spans="1:20" hidden="1" x14ac:dyDescent="0.25">
      <c r="A428" s="15"/>
      <c r="B428" s="23">
        <v>431210</v>
      </c>
      <c r="C428" s="17" t="s">
        <v>313</v>
      </c>
      <c r="D428" s="83">
        <f>SUM(D429)</f>
        <v>0</v>
      </c>
      <c r="E428" s="67">
        <f t="shared" si="699"/>
        <v>0</v>
      </c>
      <c r="F428" s="18">
        <f t="shared" si="699"/>
        <v>0</v>
      </c>
      <c r="G428" s="18">
        <f t="shared" si="699"/>
        <v>0</v>
      </c>
      <c r="H428" s="18">
        <f t="shared" si="699"/>
        <v>0</v>
      </c>
      <c r="I428" s="14" t="e">
        <f t="shared" ref="I428" si="702">SUM(I429,I434,I444,I458,I468,I478+I487)</f>
        <v>#VALUE!</v>
      </c>
      <c r="J428" s="18">
        <f t="shared" si="699"/>
        <v>0</v>
      </c>
      <c r="K428" s="18">
        <f t="shared" si="699"/>
        <v>0</v>
      </c>
      <c r="L428" s="18">
        <f t="shared" si="699"/>
        <v>0</v>
      </c>
      <c r="M428" s="18">
        <f t="shared" si="699"/>
        <v>0</v>
      </c>
      <c r="N428" s="18">
        <f t="shared" si="699"/>
        <v>0</v>
      </c>
      <c r="O428" s="18">
        <f t="shared" si="699"/>
        <v>0</v>
      </c>
      <c r="P428" s="48">
        <f t="shared" si="699"/>
        <v>0</v>
      </c>
      <c r="Q428" s="65" t="e">
        <f t="shared" si="575"/>
        <v>#VALUE!</v>
      </c>
      <c r="R428" s="48">
        <f t="shared" si="701"/>
        <v>0</v>
      </c>
      <c r="S428" s="48">
        <f t="shared" si="701"/>
        <v>0</v>
      </c>
      <c r="T428" s="65" t="e">
        <f t="shared" si="576"/>
        <v>#VALUE!</v>
      </c>
    </row>
    <row r="429" spans="1:20" hidden="1" x14ac:dyDescent="0.25">
      <c r="A429" s="15"/>
      <c r="B429" s="23">
        <v>431211</v>
      </c>
      <c r="C429" s="17" t="s">
        <v>313</v>
      </c>
      <c r="D429" s="84"/>
      <c r="E429" s="68"/>
      <c r="F429" s="19"/>
      <c r="G429" s="19"/>
      <c r="H429" s="19"/>
      <c r="I429" s="14" t="e">
        <f t="shared" ref="I429" si="703">SUM(I430,I435,I445,I459,I469,I479+I488)</f>
        <v>#VALUE!</v>
      </c>
      <c r="J429" s="19"/>
      <c r="K429" s="19"/>
      <c r="L429" s="19"/>
      <c r="M429" s="19"/>
      <c r="N429" s="19"/>
      <c r="O429" s="19"/>
      <c r="P429" s="49"/>
      <c r="Q429" s="65" t="e">
        <f t="shared" si="575"/>
        <v>#VALUE!</v>
      </c>
      <c r="R429" s="49"/>
      <c r="S429" s="49"/>
      <c r="T429" s="65" t="e">
        <f t="shared" si="576"/>
        <v>#VALUE!</v>
      </c>
    </row>
    <row r="430" spans="1:20" hidden="1" x14ac:dyDescent="0.25">
      <c r="A430" s="11"/>
      <c r="B430" s="27">
        <v>431300</v>
      </c>
      <c r="C430" s="13" t="s">
        <v>314</v>
      </c>
      <c r="D430" s="82">
        <f>SUM(D431)</f>
        <v>0</v>
      </c>
      <c r="E430" s="66">
        <f t="shared" ref="E430:P431" si="704">SUM(E431)</f>
        <v>0</v>
      </c>
      <c r="F430" s="14">
        <f t="shared" si="704"/>
        <v>0</v>
      </c>
      <c r="G430" s="14">
        <f t="shared" si="704"/>
        <v>0</v>
      </c>
      <c r="H430" s="14">
        <f t="shared" si="704"/>
        <v>0</v>
      </c>
      <c r="I430" s="14" t="e">
        <f t="shared" ref="I430" si="705">SUM(I431,I436,I446,I460,I470,I480+I489)</f>
        <v>#VALUE!</v>
      </c>
      <c r="J430" s="14">
        <f t="shared" si="704"/>
        <v>0</v>
      </c>
      <c r="K430" s="14">
        <f t="shared" si="704"/>
        <v>0</v>
      </c>
      <c r="L430" s="14">
        <f t="shared" si="704"/>
        <v>0</v>
      </c>
      <c r="M430" s="14">
        <f t="shared" si="704"/>
        <v>0</v>
      </c>
      <c r="N430" s="14">
        <f t="shared" si="704"/>
        <v>0</v>
      </c>
      <c r="O430" s="14">
        <f t="shared" si="704"/>
        <v>0</v>
      </c>
      <c r="P430" s="47">
        <f t="shared" si="704"/>
        <v>0</v>
      </c>
      <c r="Q430" s="65" t="e">
        <f t="shared" si="575"/>
        <v>#VALUE!</v>
      </c>
      <c r="R430" s="47">
        <f t="shared" ref="R430:S431" si="706">SUM(R431)</f>
        <v>0</v>
      </c>
      <c r="S430" s="47">
        <f t="shared" si="706"/>
        <v>0</v>
      </c>
      <c r="T430" s="65" t="e">
        <f t="shared" si="576"/>
        <v>#VALUE!</v>
      </c>
    </row>
    <row r="431" spans="1:20" hidden="1" x14ac:dyDescent="0.25">
      <c r="A431" s="15"/>
      <c r="B431" s="23">
        <v>431310</v>
      </c>
      <c r="C431" s="17" t="s">
        <v>314</v>
      </c>
      <c r="D431" s="83">
        <f>SUM(D432)</f>
        <v>0</v>
      </c>
      <c r="E431" s="67">
        <f t="shared" si="704"/>
        <v>0</v>
      </c>
      <c r="F431" s="18">
        <f t="shared" si="704"/>
        <v>0</v>
      </c>
      <c r="G431" s="18">
        <f t="shared" si="704"/>
        <v>0</v>
      </c>
      <c r="H431" s="18">
        <f t="shared" si="704"/>
        <v>0</v>
      </c>
      <c r="I431" s="14" t="e">
        <f t="shared" ref="I431" si="707">SUM(I432,I437,I447,I461,I471,I481+I490)</f>
        <v>#VALUE!</v>
      </c>
      <c r="J431" s="18">
        <f t="shared" si="704"/>
        <v>0</v>
      </c>
      <c r="K431" s="18">
        <f t="shared" si="704"/>
        <v>0</v>
      </c>
      <c r="L431" s="18">
        <f t="shared" si="704"/>
        <v>0</v>
      </c>
      <c r="M431" s="18">
        <f t="shared" si="704"/>
        <v>0</v>
      </c>
      <c r="N431" s="18">
        <f t="shared" si="704"/>
        <v>0</v>
      </c>
      <c r="O431" s="18">
        <f t="shared" si="704"/>
        <v>0</v>
      </c>
      <c r="P431" s="48">
        <f t="shared" si="704"/>
        <v>0</v>
      </c>
      <c r="Q431" s="65" t="e">
        <f t="shared" si="575"/>
        <v>#VALUE!</v>
      </c>
      <c r="R431" s="48">
        <f t="shared" si="706"/>
        <v>0</v>
      </c>
      <c r="S431" s="48">
        <f t="shared" si="706"/>
        <v>0</v>
      </c>
      <c r="T431" s="65" t="e">
        <f t="shared" si="576"/>
        <v>#VALUE!</v>
      </c>
    </row>
    <row r="432" spans="1:20" hidden="1" x14ac:dyDescent="0.25">
      <c r="A432" s="15"/>
      <c r="B432" s="23">
        <v>431311</v>
      </c>
      <c r="C432" s="17" t="s">
        <v>314</v>
      </c>
      <c r="D432" s="84"/>
      <c r="E432" s="68"/>
      <c r="F432" s="19"/>
      <c r="G432" s="19"/>
      <c r="H432" s="19"/>
      <c r="I432" s="14" t="e">
        <f t="shared" ref="I432" si="708">SUM(I433,I438,I448,I462,I472,I482+I491)</f>
        <v>#VALUE!</v>
      </c>
      <c r="J432" s="19"/>
      <c r="K432" s="19"/>
      <c r="L432" s="19"/>
      <c r="M432" s="19"/>
      <c r="N432" s="19"/>
      <c r="O432" s="19"/>
      <c r="P432" s="49"/>
      <c r="Q432" s="65" t="e">
        <f t="shared" si="575"/>
        <v>#VALUE!</v>
      </c>
      <c r="R432" s="49"/>
      <c r="S432" s="49"/>
      <c r="T432" s="65" t="e">
        <f t="shared" si="576"/>
        <v>#VALUE!</v>
      </c>
    </row>
    <row r="433" spans="1:20" s="119" customFormat="1" ht="25.5" hidden="1" x14ac:dyDescent="0.25">
      <c r="A433" s="114"/>
      <c r="B433" s="122">
        <v>435000</v>
      </c>
      <c r="C433" s="116" t="s">
        <v>502</v>
      </c>
      <c r="D433" s="117">
        <f>SUM(D434)</f>
        <v>0</v>
      </c>
      <c r="E433" s="120">
        <f t="shared" ref="E433:P435" si="709">SUM(E434)</f>
        <v>0</v>
      </c>
      <c r="F433" s="118">
        <f t="shared" si="709"/>
        <v>0</v>
      </c>
      <c r="G433" s="118">
        <f t="shared" si="709"/>
        <v>0</v>
      </c>
      <c r="H433" s="118">
        <f t="shared" si="709"/>
        <v>0</v>
      </c>
      <c r="I433" s="14" t="e">
        <f t="shared" ref="I433" si="710">SUM(I434,I439,I449,I463,I473,I483+I492)</f>
        <v>#VALUE!</v>
      </c>
      <c r="J433" s="118">
        <f t="shared" si="709"/>
        <v>0</v>
      </c>
      <c r="K433" s="118">
        <f t="shared" si="709"/>
        <v>0</v>
      </c>
      <c r="L433" s="118">
        <f t="shared" si="709"/>
        <v>0</v>
      </c>
      <c r="M433" s="118">
        <f t="shared" si="709"/>
        <v>0</v>
      </c>
      <c r="N433" s="118">
        <f t="shared" si="709"/>
        <v>0</v>
      </c>
      <c r="O433" s="118">
        <f t="shared" si="709"/>
        <v>0</v>
      </c>
      <c r="P433" s="121">
        <f t="shared" si="709"/>
        <v>0</v>
      </c>
      <c r="Q433" s="65" t="e">
        <f t="shared" si="575"/>
        <v>#VALUE!</v>
      </c>
      <c r="R433" s="118">
        <f t="shared" ref="R433:S435" si="711">SUM(R434)</f>
        <v>0</v>
      </c>
      <c r="S433" s="118">
        <f t="shared" si="711"/>
        <v>0</v>
      </c>
      <c r="T433" s="65" t="e">
        <f t="shared" si="576"/>
        <v>#VALUE!</v>
      </c>
    </row>
    <row r="434" spans="1:20" s="119" customFormat="1" hidden="1" x14ac:dyDescent="0.25">
      <c r="A434" s="114"/>
      <c r="B434" s="122">
        <v>435100</v>
      </c>
      <c r="C434" s="116" t="s">
        <v>503</v>
      </c>
      <c r="D434" s="117">
        <f>SUM(D435)</f>
        <v>0</v>
      </c>
      <c r="E434" s="120">
        <f t="shared" si="709"/>
        <v>0</v>
      </c>
      <c r="F434" s="118">
        <f t="shared" si="709"/>
        <v>0</v>
      </c>
      <c r="G434" s="118">
        <f t="shared" si="709"/>
        <v>0</v>
      </c>
      <c r="H434" s="118">
        <f t="shared" si="709"/>
        <v>0</v>
      </c>
      <c r="I434" s="14" t="e">
        <f t="shared" ref="I434" si="712">SUM(I435,I440,I450,I464,I474,I484+I493)</f>
        <v>#VALUE!</v>
      </c>
      <c r="J434" s="118">
        <f t="shared" si="709"/>
        <v>0</v>
      </c>
      <c r="K434" s="118">
        <f t="shared" si="709"/>
        <v>0</v>
      </c>
      <c r="L434" s="118">
        <f t="shared" si="709"/>
        <v>0</v>
      </c>
      <c r="M434" s="118">
        <f t="shared" si="709"/>
        <v>0</v>
      </c>
      <c r="N434" s="118">
        <f t="shared" si="709"/>
        <v>0</v>
      </c>
      <c r="O434" s="118">
        <f t="shared" si="709"/>
        <v>0</v>
      </c>
      <c r="P434" s="121">
        <f t="shared" si="709"/>
        <v>0</v>
      </c>
      <c r="Q434" s="65" t="e">
        <f t="shared" ref="Q434:Q497" si="713">SUM(E434:P434)</f>
        <v>#VALUE!</v>
      </c>
      <c r="R434" s="118">
        <f t="shared" si="711"/>
        <v>0</v>
      </c>
      <c r="S434" s="118">
        <f t="shared" si="711"/>
        <v>0</v>
      </c>
      <c r="T434" s="65" t="e">
        <f t="shared" ref="T434:T497" si="714">SUM(Q434:S434)</f>
        <v>#VALUE!</v>
      </c>
    </row>
    <row r="435" spans="1:20" ht="17.25" hidden="1" customHeight="1" x14ac:dyDescent="0.25">
      <c r="A435" s="15"/>
      <c r="B435" s="23">
        <v>435110</v>
      </c>
      <c r="C435" s="123" t="s">
        <v>503</v>
      </c>
      <c r="D435" s="85">
        <f>SUM(D436)</f>
        <v>0</v>
      </c>
      <c r="E435" s="104">
        <f t="shared" si="709"/>
        <v>0</v>
      </c>
      <c r="F435" s="20">
        <f t="shared" si="709"/>
        <v>0</v>
      </c>
      <c r="G435" s="20">
        <f t="shared" si="709"/>
        <v>0</v>
      </c>
      <c r="H435" s="20">
        <f t="shared" si="709"/>
        <v>0</v>
      </c>
      <c r="I435" s="14" t="e">
        <f t="shared" ref="I435" si="715">SUM(I436,I441,I451,I465,I475,I485+I494)</f>
        <v>#VALUE!</v>
      </c>
      <c r="J435" s="20">
        <f t="shared" si="709"/>
        <v>0</v>
      </c>
      <c r="K435" s="20">
        <f t="shared" si="709"/>
        <v>0</v>
      </c>
      <c r="L435" s="20">
        <f t="shared" si="709"/>
        <v>0</v>
      </c>
      <c r="M435" s="20">
        <f t="shared" si="709"/>
        <v>0</v>
      </c>
      <c r="N435" s="20">
        <f t="shared" si="709"/>
        <v>0</v>
      </c>
      <c r="O435" s="20">
        <f t="shared" si="709"/>
        <v>0</v>
      </c>
      <c r="P435" s="105">
        <f t="shared" si="709"/>
        <v>0</v>
      </c>
      <c r="Q435" s="65" t="e">
        <f t="shared" si="713"/>
        <v>#VALUE!</v>
      </c>
      <c r="R435" s="20">
        <f t="shared" si="711"/>
        <v>0</v>
      </c>
      <c r="S435" s="20">
        <f t="shared" si="711"/>
        <v>0</v>
      </c>
      <c r="T435" s="65" t="e">
        <f t="shared" si="714"/>
        <v>#VALUE!</v>
      </c>
    </row>
    <row r="436" spans="1:20" ht="15.75" hidden="1" customHeight="1" x14ac:dyDescent="0.25">
      <c r="A436" s="15"/>
      <c r="B436" s="23">
        <v>435111</v>
      </c>
      <c r="C436" s="123" t="s">
        <v>503</v>
      </c>
      <c r="D436" s="84"/>
      <c r="E436" s="68"/>
      <c r="F436" s="19"/>
      <c r="G436" s="19"/>
      <c r="H436" s="19"/>
      <c r="I436" s="14" t="e">
        <f t="shared" ref="I436" si="716">SUM(I437,I442,I452,I466,I476,I486+I495)</f>
        <v>#VALUE!</v>
      </c>
      <c r="J436" s="19"/>
      <c r="K436" s="19"/>
      <c r="L436" s="19"/>
      <c r="M436" s="19"/>
      <c r="N436" s="19"/>
      <c r="O436" s="19"/>
      <c r="P436" s="49"/>
      <c r="Q436" s="65" t="e">
        <f t="shared" si="713"/>
        <v>#VALUE!</v>
      </c>
      <c r="R436" s="49"/>
      <c r="S436" s="49"/>
      <c r="T436" s="65" t="e">
        <f t="shared" si="714"/>
        <v>#VALUE!</v>
      </c>
    </row>
    <row r="437" spans="1:20" hidden="1" x14ac:dyDescent="0.25">
      <c r="A437" s="11"/>
      <c r="B437" s="27">
        <v>441000</v>
      </c>
      <c r="C437" s="21" t="s">
        <v>315</v>
      </c>
      <c r="D437" s="82">
        <f>SUM(D438,D443,D446,D449)</f>
        <v>0</v>
      </c>
      <c r="E437" s="66">
        <f t="shared" ref="E437:P437" si="717">SUM(E438,E443,E446,E449)</f>
        <v>0</v>
      </c>
      <c r="F437" s="14">
        <f t="shared" si="717"/>
        <v>0</v>
      </c>
      <c r="G437" s="14">
        <f t="shared" si="717"/>
        <v>0</v>
      </c>
      <c r="H437" s="14">
        <f t="shared" si="717"/>
        <v>0</v>
      </c>
      <c r="I437" s="14" t="e">
        <f t="shared" ref="I437" si="718">SUM(I438,I443,I453,I467,I477,I487+I496)</f>
        <v>#VALUE!</v>
      </c>
      <c r="J437" s="14">
        <f t="shared" si="717"/>
        <v>0</v>
      </c>
      <c r="K437" s="14">
        <f t="shared" si="717"/>
        <v>0</v>
      </c>
      <c r="L437" s="14">
        <f t="shared" si="717"/>
        <v>0</v>
      </c>
      <c r="M437" s="14">
        <f t="shared" si="717"/>
        <v>0</v>
      </c>
      <c r="N437" s="14">
        <f t="shared" si="717"/>
        <v>0</v>
      </c>
      <c r="O437" s="14">
        <f t="shared" si="717"/>
        <v>0</v>
      </c>
      <c r="P437" s="47">
        <f t="shared" si="717"/>
        <v>0</v>
      </c>
      <c r="Q437" s="65" t="e">
        <f t="shared" si="713"/>
        <v>#VALUE!</v>
      </c>
      <c r="R437" s="47">
        <f t="shared" ref="R437" si="719">SUM(R438,R443,R446,R449)</f>
        <v>0</v>
      </c>
      <c r="S437" s="47">
        <f t="shared" ref="S437" si="720">SUM(S438,S443,S446,S449)</f>
        <v>0</v>
      </c>
      <c r="T437" s="65" t="e">
        <f t="shared" si="714"/>
        <v>#VALUE!</v>
      </c>
    </row>
    <row r="438" spans="1:20" hidden="1" x14ac:dyDescent="0.25">
      <c r="A438" s="11"/>
      <c r="B438" s="27">
        <v>441200</v>
      </c>
      <c r="C438" s="13" t="s">
        <v>316</v>
      </c>
      <c r="D438" s="82">
        <f>SUM(D439,D441)</f>
        <v>0</v>
      </c>
      <c r="E438" s="66">
        <f t="shared" ref="E438:P438" si="721">SUM(E439,E441)</f>
        <v>0</v>
      </c>
      <c r="F438" s="14">
        <f t="shared" si="721"/>
        <v>0</v>
      </c>
      <c r="G438" s="14">
        <f t="shared" si="721"/>
        <v>0</v>
      </c>
      <c r="H438" s="14">
        <f t="shared" si="721"/>
        <v>0</v>
      </c>
      <c r="I438" s="14" t="e">
        <f t="shared" ref="I438" si="722">SUM(I439,I444,I454,I468,I478,I488+I497)</f>
        <v>#VALUE!</v>
      </c>
      <c r="J438" s="14">
        <f t="shared" si="721"/>
        <v>0</v>
      </c>
      <c r="K438" s="14">
        <f t="shared" si="721"/>
        <v>0</v>
      </c>
      <c r="L438" s="14">
        <f t="shared" si="721"/>
        <v>0</v>
      </c>
      <c r="M438" s="14">
        <f t="shared" si="721"/>
        <v>0</v>
      </c>
      <c r="N438" s="14">
        <f t="shared" si="721"/>
        <v>0</v>
      </c>
      <c r="O438" s="14">
        <f t="shared" si="721"/>
        <v>0</v>
      </c>
      <c r="P438" s="47">
        <f t="shared" si="721"/>
        <v>0</v>
      </c>
      <c r="Q438" s="65" t="e">
        <f t="shared" si="713"/>
        <v>#VALUE!</v>
      </c>
      <c r="R438" s="47">
        <f t="shared" ref="R438" si="723">SUM(R439,R441)</f>
        <v>0</v>
      </c>
      <c r="S438" s="47">
        <f t="shared" ref="S438" si="724">SUM(S439,S441)</f>
        <v>0</v>
      </c>
      <c r="T438" s="65" t="e">
        <f t="shared" si="714"/>
        <v>#VALUE!</v>
      </c>
    </row>
    <row r="439" spans="1:20" hidden="1" x14ac:dyDescent="0.25">
      <c r="A439" s="15"/>
      <c r="B439" s="23">
        <v>441210</v>
      </c>
      <c r="C439" s="17" t="s">
        <v>317</v>
      </c>
      <c r="D439" s="83">
        <f>SUM(D440)</f>
        <v>0</v>
      </c>
      <c r="E439" s="67">
        <f t="shared" ref="E439:P439" si="725">SUM(E440)</f>
        <v>0</v>
      </c>
      <c r="F439" s="18">
        <f t="shared" si="725"/>
        <v>0</v>
      </c>
      <c r="G439" s="18">
        <f t="shared" si="725"/>
        <v>0</v>
      </c>
      <c r="H439" s="18">
        <f t="shared" si="725"/>
        <v>0</v>
      </c>
      <c r="I439" s="14" t="e">
        <f t="shared" ref="I439" si="726">SUM(I440,I445,I455,I469,I479,I489+I498)</f>
        <v>#VALUE!</v>
      </c>
      <c r="J439" s="18">
        <f t="shared" si="725"/>
        <v>0</v>
      </c>
      <c r="K439" s="18">
        <f t="shared" si="725"/>
        <v>0</v>
      </c>
      <c r="L439" s="18">
        <f t="shared" si="725"/>
        <v>0</v>
      </c>
      <c r="M439" s="18">
        <f t="shared" si="725"/>
        <v>0</v>
      </c>
      <c r="N439" s="18">
        <f t="shared" si="725"/>
        <v>0</v>
      </c>
      <c r="O439" s="18">
        <f t="shared" si="725"/>
        <v>0</v>
      </c>
      <c r="P439" s="48">
        <f t="shared" si="725"/>
        <v>0</v>
      </c>
      <c r="Q439" s="65" t="e">
        <f t="shared" si="713"/>
        <v>#VALUE!</v>
      </c>
      <c r="R439" s="48">
        <f t="shared" ref="R439:S439" si="727">SUM(R440)</f>
        <v>0</v>
      </c>
      <c r="S439" s="48">
        <f t="shared" si="727"/>
        <v>0</v>
      </c>
      <c r="T439" s="65" t="e">
        <f t="shared" si="714"/>
        <v>#VALUE!</v>
      </c>
    </row>
    <row r="440" spans="1:20" hidden="1" x14ac:dyDescent="0.25">
      <c r="A440" s="15"/>
      <c r="B440" s="23">
        <v>441211</v>
      </c>
      <c r="C440" s="17" t="s">
        <v>317</v>
      </c>
      <c r="D440" s="84"/>
      <c r="E440" s="68"/>
      <c r="F440" s="19"/>
      <c r="G440" s="19"/>
      <c r="H440" s="19"/>
      <c r="I440" s="14" t="e">
        <f t="shared" ref="I440" si="728">SUM(I441,I446,I456,I470,I480,I490+I499)</f>
        <v>#VALUE!</v>
      </c>
      <c r="J440" s="19"/>
      <c r="K440" s="19"/>
      <c r="L440" s="19"/>
      <c r="M440" s="19"/>
      <c r="N440" s="19"/>
      <c r="O440" s="19"/>
      <c r="P440" s="49"/>
      <c r="Q440" s="65" t="e">
        <f t="shared" si="713"/>
        <v>#VALUE!</v>
      </c>
      <c r="R440" s="49"/>
      <c r="S440" s="49"/>
      <c r="T440" s="65" t="e">
        <f t="shared" si="714"/>
        <v>#VALUE!</v>
      </c>
    </row>
    <row r="441" spans="1:20" hidden="1" x14ac:dyDescent="0.25">
      <c r="A441" s="15"/>
      <c r="B441" s="23">
        <v>441240</v>
      </c>
      <c r="C441" s="17" t="s">
        <v>318</v>
      </c>
      <c r="D441" s="83">
        <f>SUM(D442)</f>
        <v>0</v>
      </c>
      <c r="E441" s="67">
        <f t="shared" ref="E441:P441" si="729">SUM(E442)</f>
        <v>0</v>
      </c>
      <c r="F441" s="18">
        <f t="shared" si="729"/>
        <v>0</v>
      </c>
      <c r="G441" s="18">
        <f t="shared" si="729"/>
        <v>0</v>
      </c>
      <c r="H441" s="18">
        <f t="shared" si="729"/>
        <v>0</v>
      </c>
      <c r="I441" s="14" t="e">
        <f t="shared" ref="I441" si="730">SUM(I442,I447,I457,I471,I481,I491+I500)</f>
        <v>#VALUE!</v>
      </c>
      <c r="J441" s="18">
        <f t="shared" si="729"/>
        <v>0</v>
      </c>
      <c r="K441" s="18">
        <f t="shared" si="729"/>
        <v>0</v>
      </c>
      <c r="L441" s="18">
        <f t="shared" si="729"/>
        <v>0</v>
      </c>
      <c r="M441" s="18">
        <f t="shared" si="729"/>
        <v>0</v>
      </c>
      <c r="N441" s="18">
        <f t="shared" si="729"/>
        <v>0</v>
      </c>
      <c r="O441" s="18">
        <f t="shared" si="729"/>
        <v>0</v>
      </c>
      <c r="P441" s="48">
        <f t="shared" si="729"/>
        <v>0</v>
      </c>
      <c r="Q441" s="65" t="e">
        <f t="shared" si="713"/>
        <v>#VALUE!</v>
      </c>
      <c r="R441" s="48">
        <f t="shared" ref="R441:S441" si="731">SUM(R442)</f>
        <v>0</v>
      </c>
      <c r="S441" s="48">
        <f t="shared" si="731"/>
        <v>0</v>
      </c>
      <c r="T441" s="65" t="e">
        <f t="shared" si="714"/>
        <v>#VALUE!</v>
      </c>
    </row>
    <row r="442" spans="1:20" hidden="1" x14ac:dyDescent="0.25">
      <c r="A442" s="15"/>
      <c r="B442" s="23">
        <v>441241</v>
      </c>
      <c r="C442" s="17" t="s">
        <v>318</v>
      </c>
      <c r="D442" s="84"/>
      <c r="E442" s="68"/>
      <c r="F442" s="19"/>
      <c r="G442" s="19"/>
      <c r="H442" s="19"/>
      <c r="I442" s="14" t="e">
        <f t="shared" ref="I442" si="732">SUM(I443,I448,I458,I472,I482,I492+I501)</f>
        <v>#VALUE!</v>
      </c>
      <c r="J442" s="19"/>
      <c r="K442" s="19"/>
      <c r="L442" s="19"/>
      <c r="M442" s="19"/>
      <c r="N442" s="19"/>
      <c r="O442" s="19"/>
      <c r="P442" s="49"/>
      <c r="Q442" s="65" t="e">
        <f t="shared" si="713"/>
        <v>#VALUE!</v>
      </c>
      <c r="R442" s="49"/>
      <c r="S442" s="49"/>
      <c r="T442" s="65" t="e">
        <f t="shared" si="714"/>
        <v>#VALUE!</v>
      </c>
    </row>
    <row r="443" spans="1:20" ht="25.5" hidden="1" x14ac:dyDescent="0.25">
      <c r="A443" s="15"/>
      <c r="B443" s="27">
        <v>441400</v>
      </c>
      <c r="C443" s="13" t="s">
        <v>319</v>
      </c>
      <c r="D443" s="82">
        <f>SUM(D444)</f>
        <v>0</v>
      </c>
      <c r="E443" s="66">
        <f t="shared" ref="E443:P444" si="733">SUM(E444)</f>
        <v>0</v>
      </c>
      <c r="F443" s="14">
        <f t="shared" si="733"/>
        <v>0</v>
      </c>
      <c r="G443" s="14">
        <f t="shared" si="733"/>
        <v>0</v>
      </c>
      <c r="H443" s="14">
        <f t="shared" si="733"/>
        <v>0</v>
      </c>
      <c r="I443" s="14" t="e">
        <f t="shared" ref="I443" si="734">SUM(I444,I449,I459,I473,I483,I493+I502)</f>
        <v>#VALUE!</v>
      </c>
      <c r="J443" s="14">
        <f t="shared" si="733"/>
        <v>0</v>
      </c>
      <c r="K443" s="14">
        <f t="shared" si="733"/>
        <v>0</v>
      </c>
      <c r="L443" s="14">
        <f t="shared" si="733"/>
        <v>0</v>
      </c>
      <c r="M443" s="14">
        <f t="shared" si="733"/>
        <v>0</v>
      </c>
      <c r="N443" s="14">
        <f t="shared" si="733"/>
        <v>0</v>
      </c>
      <c r="O443" s="14">
        <f t="shared" si="733"/>
        <v>0</v>
      </c>
      <c r="P443" s="47">
        <f t="shared" si="733"/>
        <v>0</v>
      </c>
      <c r="Q443" s="65" t="e">
        <f t="shared" si="713"/>
        <v>#VALUE!</v>
      </c>
      <c r="R443" s="47">
        <f t="shared" ref="R443:S444" si="735">SUM(R444)</f>
        <v>0</v>
      </c>
      <c r="S443" s="47">
        <f t="shared" si="735"/>
        <v>0</v>
      </c>
      <c r="T443" s="65" t="e">
        <f t="shared" si="714"/>
        <v>#VALUE!</v>
      </c>
    </row>
    <row r="444" spans="1:20" hidden="1" x14ac:dyDescent="0.25">
      <c r="A444" s="15"/>
      <c r="B444" s="23">
        <v>441410</v>
      </c>
      <c r="C444" s="17" t="s">
        <v>319</v>
      </c>
      <c r="D444" s="83">
        <f>SUM(D445)</f>
        <v>0</v>
      </c>
      <c r="E444" s="67">
        <f t="shared" si="733"/>
        <v>0</v>
      </c>
      <c r="F444" s="18">
        <f t="shared" si="733"/>
        <v>0</v>
      </c>
      <c r="G444" s="18">
        <f t="shared" si="733"/>
        <v>0</v>
      </c>
      <c r="H444" s="18">
        <f t="shared" si="733"/>
        <v>0</v>
      </c>
      <c r="I444" s="14" t="e">
        <f t="shared" ref="I444" si="736">SUM(I445,I450,I460,I474,I484,I494+I503)</f>
        <v>#VALUE!</v>
      </c>
      <c r="J444" s="18">
        <f t="shared" si="733"/>
        <v>0</v>
      </c>
      <c r="K444" s="18">
        <f t="shared" si="733"/>
        <v>0</v>
      </c>
      <c r="L444" s="18">
        <f t="shared" si="733"/>
        <v>0</v>
      </c>
      <c r="M444" s="18">
        <f t="shared" si="733"/>
        <v>0</v>
      </c>
      <c r="N444" s="18">
        <f t="shared" si="733"/>
        <v>0</v>
      </c>
      <c r="O444" s="18">
        <f t="shared" si="733"/>
        <v>0</v>
      </c>
      <c r="P444" s="48">
        <f t="shared" si="733"/>
        <v>0</v>
      </c>
      <c r="Q444" s="65" t="e">
        <f t="shared" si="713"/>
        <v>#VALUE!</v>
      </c>
      <c r="R444" s="48">
        <f t="shared" si="735"/>
        <v>0</v>
      </c>
      <c r="S444" s="48">
        <f t="shared" si="735"/>
        <v>0</v>
      </c>
      <c r="T444" s="65" t="e">
        <f t="shared" si="714"/>
        <v>#VALUE!</v>
      </c>
    </row>
    <row r="445" spans="1:20" hidden="1" x14ac:dyDescent="0.25">
      <c r="A445" s="15"/>
      <c r="B445" s="23">
        <v>441411</v>
      </c>
      <c r="C445" s="17" t="s">
        <v>319</v>
      </c>
      <c r="D445" s="84"/>
      <c r="E445" s="68"/>
      <c r="F445" s="19"/>
      <c r="G445" s="19"/>
      <c r="H445" s="19"/>
      <c r="I445" s="14" t="e">
        <f t="shared" ref="I445" si="737">SUM(I446,I451,I461,I475,I485,I495+I504)</f>
        <v>#VALUE!</v>
      </c>
      <c r="J445" s="19"/>
      <c r="K445" s="19"/>
      <c r="L445" s="19"/>
      <c r="M445" s="19"/>
      <c r="N445" s="19"/>
      <c r="O445" s="19"/>
      <c r="P445" s="49"/>
      <c r="Q445" s="65" t="e">
        <f t="shared" si="713"/>
        <v>#VALUE!</v>
      </c>
      <c r="R445" s="49"/>
      <c r="S445" s="49"/>
      <c r="T445" s="65" t="e">
        <f t="shared" si="714"/>
        <v>#VALUE!</v>
      </c>
    </row>
    <row r="446" spans="1:20" ht="25.5" hidden="1" x14ac:dyDescent="0.25">
      <c r="A446" s="15"/>
      <c r="B446" s="27">
        <v>441500</v>
      </c>
      <c r="C446" s="13" t="s">
        <v>320</v>
      </c>
      <c r="D446" s="82">
        <f>SUM(D447)</f>
        <v>0</v>
      </c>
      <c r="E446" s="66">
        <f t="shared" ref="E446:P447" si="738">SUM(E447)</f>
        <v>0</v>
      </c>
      <c r="F446" s="14">
        <f t="shared" si="738"/>
        <v>0</v>
      </c>
      <c r="G446" s="14">
        <f t="shared" si="738"/>
        <v>0</v>
      </c>
      <c r="H446" s="14">
        <f t="shared" si="738"/>
        <v>0</v>
      </c>
      <c r="I446" s="14" t="e">
        <f t="shared" ref="I446" si="739">SUM(I447,I452,I462,I476,I486,I496+I505)</f>
        <v>#VALUE!</v>
      </c>
      <c r="J446" s="14">
        <f t="shared" si="738"/>
        <v>0</v>
      </c>
      <c r="K446" s="14">
        <f t="shared" si="738"/>
        <v>0</v>
      </c>
      <c r="L446" s="14">
        <f t="shared" si="738"/>
        <v>0</v>
      </c>
      <c r="M446" s="14">
        <f t="shared" si="738"/>
        <v>0</v>
      </c>
      <c r="N446" s="14">
        <f t="shared" si="738"/>
        <v>0</v>
      </c>
      <c r="O446" s="14">
        <f t="shared" si="738"/>
        <v>0</v>
      </c>
      <c r="P446" s="47">
        <f t="shared" si="738"/>
        <v>0</v>
      </c>
      <c r="Q446" s="65" t="e">
        <f t="shared" si="713"/>
        <v>#VALUE!</v>
      </c>
      <c r="R446" s="47">
        <f t="shared" ref="R446:S447" si="740">SUM(R447)</f>
        <v>0</v>
      </c>
      <c r="S446" s="47">
        <f t="shared" si="740"/>
        <v>0</v>
      </c>
      <c r="T446" s="65" t="e">
        <f t="shared" si="714"/>
        <v>#VALUE!</v>
      </c>
    </row>
    <row r="447" spans="1:20" ht="25.5" hidden="1" x14ac:dyDescent="0.25">
      <c r="A447" s="15"/>
      <c r="B447" s="16">
        <v>441510</v>
      </c>
      <c r="C447" s="17" t="s">
        <v>320</v>
      </c>
      <c r="D447" s="83">
        <f>SUM(D448)</f>
        <v>0</v>
      </c>
      <c r="E447" s="67">
        <f t="shared" si="738"/>
        <v>0</v>
      </c>
      <c r="F447" s="18">
        <f t="shared" si="738"/>
        <v>0</v>
      </c>
      <c r="G447" s="18">
        <f t="shared" si="738"/>
        <v>0</v>
      </c>
      <c r="H447" s="18">
        <f t="shared" si="738"/>
        <v>0</v>
      </c>
      <c r="I447" s="14" t="e">
        <f t="shared" ref="I447" si="741">SUM(I448,I453,I463,I477,I487,I497+I506)</f>
        <v>#VALUE!</v>
      </c>
      <c r="J447" s="18">
        <f t="shared" si="738"/>
        <v>0</v>
      </c>
      <c r="K447" s="18">
        <f t="shared" si="738"/>
        <v>0</v>
      </c>
      <c r="L447" s="18">
        <f t="shared" si="738"/>
        <v>0</v>
      </c>
      <c r="M447" s="18">
        <f t="shared" si="738"/>
        <v>0</v>
      </c>
      <c r="N447" s="18">
        <f t="shared" si="738"/>
        <v>0</v>
      </c>
      <c r="O447" s="18">
        <f t="shared" si="738"/>
        <v>0</v>
      </c>
      <c r="P447" s="48">
        <f t="shared" si="738"/>
        <v>0</v>
      </c>
      <c r="Q447" s="65" t="e">
        <f t="shared" si="713"/>
        <v>#VALUE!</v>
      </c>
      <c r="R447" s="48">
        <f t="shared" si="740"/>
        <v>0</v>
      </c>
      <c r="S447" s="48">
        <f t="shared" si="740"/>
        <v>0</v>
      </c>
      <c r="T447" s="65" t="e">
        <f t="shared" si="714"/>
        <v>#VALUE!</v>
      </c>
    </row>
    <row r="448" spans="1:20" ht="25.5" hidden="1" x14ac:dyDescent="0.25">
      <c r="A448" s="15"/>
      <c r="B448" s="16">
        <v>441511</v>
      </c>
      <c r="C448" s="17" t="s">
        <v>320</v>
      </c>
      <c r="D448" s="84"/>
      <c r="E448" s="68"/>
      <c r="F448" s="19"/>
      <c r="G448" s="19"/>
      <c r="H448" s="19"/>
      <c r="I448" s="14" t="e">
        <f t="shared" ref="I448" si="742">SUM(I449,I454,I464,I478,I488,I498+I507)</f>
        <v>#VALUE!</v>
      </c>
      <c r="J448" s="19"/>
      <c r="K448" s="19"/>
      <c r="L448" s="19"/>
      <c r="M448" s="19"/>
      <c r="N448" s="19"/>
      <c r="O448" s="19"/>
      <c r="P448" s="49"/>
      <c r="Q448" s="65" t="e">
        <f t="shared" si="713"/>
        <v>#VALUE!</v>
      </c>
      <c r="R448" s="49"/>
      <c r="S448" s="49"/>
      <c r="T448" s="65" t="e">
        <f t="shared" si="714"/>
        <v>#VALUE!</v>
      </c>
    </row>
    <row r="449" spans="1:20" ht="25.5" hidden="1" x14ac:dyDescent="0.25">
      <c r="A449" s="15"/>
      <c r="B449" s="27">
        <v>441900</v>
      </c>
      <c r="C449" s="13" t="s">
        <v>321</v>
      </c>
      <c r="D449" s="87">
        <f>SUM(D450)</f>
        <v>0</v>
      </c>
      <c r="E449" s="71">
        <f t="shared" ref="E449:P450" si="743">SUM(E450)</f>
        <v>0</v>
      </c>
      <c r="F449" s="25">
        <f t="shared" si="743"/>
        <v>0</v>
      </c>
      <c r="G449" s="25">
        <f t="shared" si="743"/>
        <v>0</v>
      </c>
      <c r="H449" s="25">
        <f t="shared" si="743"/>
        <v>0</v>
      </c>
      <c r="I449" s="14" t="e">
        <f t="shared" ref="I449" si="744">SUM(I450,I455,I465,I479,I489,I499+I508)</f>
        <v>#VALUE!</v>
      </c>
      <c r="J449" s="25">
        <f t="shared" si="743"/>
        <v>0</v>
      </c>
      <c r="K449" s="25">
        <f t="shared" si="743"/>
        <v>0</v>
      </c>
      <c r="L449" s="25">
        <f t="shared" si="743"/>
        <v>0</v>
      </c>
      <c r="M449" s="25">
        <f t="shared" si="743"/>
        <v>0</v>
      </c>
      <c r="N449" s="25">
        <f t="shared" si="743"/>
        <v>0</v>
      </c>
      <c r="O449" s="25">
        <f t="shared" si="743"/>
        <v>0</v>
      </c>
      <c r="P449" s="53">
        <f t="shared" si="743"/>
        <v>0</v>
      </c>
      <c r="Q449" s="65" t="e">
        <f t="shared" si="713"/>
        <v>#VALUE!</v>
      </c>
      <c r="R449" s="53">
        <f t="shared" ref="R449:S450" si="745">SUM(R450)</f>
        <v>0</v>
      </c>
      <c r="S449" s="53">
        <f t="shared" si="745"/>
        <v>0</v>
      </c>
      <c r="T449" s="65" t="e">
        <f t="shared" si="714"/>
        <v>#VALUE!</v>
      </c>
    </row>
    <row r="450" spans="1:20" ht="25.5" hidden="1" x14ac:dyDescent="0.25">
      <c r="A450" s="15"/>
      <c r="B450" s="23">
        <v>441910</v>
      </c>
      <c r="C450" s="17" t="s">
        <v>321</v>
      </c>
      <c r="D450" s="85">
        <f>SUM(D451)</f>
        <v>0</v>
      </c>
      <c r="E450" s="69">
        <f t="shared" si="743"/>
        <v>0</v>
      </c>
      <c r="F450" s="20">
        <f t="shared" si="743"/>
        <v>0</v>
      </c>
      <c r="G450" s="20">
        <f t="shared" si="743"/>
        <v>0</v>
      </c>
      <c r="H450" s="20">
        <f t="shared" si="743"/>
        <v>0</v>
      </c>
      <c r="I450" s="14" t="e">
        <f t="shared" ref="I450" si="746">SUM(I451,I456,I466,I480,I490,I500+I509)</f>
        <v>#VALUE!</v>
      </c>
      <c r="J450" s="20">
        <f t="shared" si="743"/>
        <v>0</v>
      </c>
      <c r="K450" s="20">
        <f t="shared" si="743"/>
        <v>0</v>
      </c>
      <c r="L450" s="20">
        <f t="shared" si="743"/>
        <v>0</v>
      </c>
      <c r="M450" s="20">
        <f t="shared" si="743"/>
        <v>0</v>
      </c>
      <c r="N450" s="20">
        <f t="shared" si="743"/>
        <v>0</v>
      </c>
      <c r="O450" s="20">
        <f t="shared" si="743"/>
        <v>0</v>
      </c>
      <c r="P450" s="50">
        <f t="shared" si="743"/>
        <v>0</v>
      </c>
      <c r="Q450" s="65" t="e">
        <f t="shared" si="713"/>
        <v>#VALUE!</v>
      </c>
      <c r="R450" s="50">
        <f t="shared" si="745"/>
        <v>0</v>
      </c>
      <c r="S450" s="50">
        <f t="shared" si="745"/>
        <v>0</v>
      </c>
      <c r="T450" s="65" t="e">
        <f t="shared" si="714"/>
        <v>#VALUE!</v>
      </c>
    </row>
    <row r="451" spans="1:20" hidden="1" x14ac:dyDescent="0.25">
      <c r="A451" s="15"/>
      <c r="B451" s="23">
        <v>441911</v>
      </c>
      <c r="C451" s="17" t="s">
        <v>322</v>
      </c>
      <c r="D451" s="84"/>
      <c r="E451" s="68"/>
      <c r="F451" s="19"/>
      <c r="G451" s="19"/>
      <c r="H451" s="19"/>
      <c r="I451" s="14" t="e">
        <f t="shared" ref="I451" si="747">SUM(I452,I457,I467,I481,I491,I501+I510)</f>
        <v>#VALUE!</v>
      </c>
      <c r="J451" s="19"/>
      <c r="K451" s="19"/>
      <c r="L451" s="19"/>
      <c r="M451" s="19"/>
      <c r="N451" s="19"/>
      <c r="O451" s="19"/>
      <c r="P451" s="49"/>
      <c r="Q451" s="65" t="e">
        <f t="shared" si="713"/>
        <v>#VALUE!</v>
      </c>
      <c r="R451" s="49"/>
      <c r="S451" s="49"/>
      <c r="T451" s="65" t="e">
        <f t="shared" si="714"/>
        <v>#VALUE!</v>
      </c>
    </row>
    <row r="452" spans="1:20" hidden="1" x14ac:dyDescent="0.25">
      <c r="A452" s="15"/>
      <c r="B452" s="27">
        <v>444000</v>
      </c>
      <c r="C452" s="13" t="s">
        <v>323</v>
      </c>
      <c r="D452" s="82">
        <f>SUM(D453,D456,D461)</f>
        <v>0</v>
      </c>
      <c r="E452" s="66">
        <f t="shared" ref="E452:P452" si="748">SUM(E453,E456,E461)</f>
        <v>0</v>
      </c>
      <c r="F452" s="14">
        <f t="shared" si="748"/>
        <v>0</v>
      </c>
      <c r="G452" s="14">
        <f t="shared" si="748"/>
        <v>0</v>
      </c>
      <c r="H452" s="14">
        <f t="shared" si="748"/>
        <v>0</v>
      </c>
      <c r="I452" s="14" t="e">
        <f t="shared" ref="I452" si="749">SUM(I453,I458,I468,I482,I492,I502+I511)</f>
        <v>#VALUE!</v>
      </c>
      <c r="J452" s="14">
        <f t="shared" si="748"/>
        <v>0</v>
      </c>
      <c r="K452" s="14">
        <f t="shared" si="748"/>
        <v>0</v>
      </c>
      <c r="L452" s="14">
        <f t="shared" si="748"/>
        <v>0</v>
      </c>
      <c r="M452" s="14">
        <f t="shared" si="748"/>
        <v>0</v>
      </c>
      <c r="N452" s="14">
        <f t="shared" si="748"/>
        <v>0</v>
      </c>
      <c r="O452" s="14">
        <f t="shared" si="748"/>
        <v>0</v>
      </c>
      <c r="P452" s="47">
        <f t="shared" si="748"/>
        <v>0</v>
      </c>
      <c r="Q452" s="65" t="e">
        <f t="shared" si="713"/>
        <v>#VALUE!</v>
      </c>
      <c r="R452" s="47">
        <f t="shared" ref="R452" si="750">SUM(R453,R456,R461)</f>
        <v>0</v>
      </c>
      <c r="S452" s="47">
        <f t="shared" ref="S452" si="751">SUM(S453,S456,S461)</f>
        <v>0</v>
      </c>
      <c r="T452" s="65" t="e">
        <f t="shared" si="714"/>
        <v>#VALUE!</v>
      </c>
    </row>
    <row r="453" spans="1:20" hidden="1" x14ac:dyDescent="0.25">
      <c r="A453" s="15"/>
      <c r="B453" s="27">
        <v>444100</v>
      </c>
      <c r="C453" s="13" t="s">
        <v>324</v>
      </c>
      <c r="D453" s="82">
        <f>SUM(D454)</f>
        <v>0</v>
      </c>
      <c r="E453" s="66">
        <f t="shared" ref="E453:P454" si="752">SUM(E454)</f>
        <v>0</v>
      </c>
      <c r="F453" s="14">
        <f t="shared" si="752"/>
        <v>0</v>
      </c>
      <c r="G453" s="14">
        <f t="shared" si="752"/>
        <v>0</v>
      </c>
      <c r="H453" s="14">
        <f t="shared" si="752"/>
        <v>0</v>
      </c>
      <c r="I453" s="14" t="e">
        <f t="shared" ref="I453" si="753">SUM(I454,I459,I469,I483,I493,I503+I512)</f>
        <v>#VALUE!</v>
      </c>
      <c r="J453" s="14">
        <f t="shared" si="752"/>
        <v>0</v>
      </c>
      <c r="K453" s="14">
        <f t="shared" si="752"/>
        <v>0</v>
      </c>
      <c r="L453" s="14">
        <f t="shared" si="752"/>
        <v>0</v>
      </c>
      <c r="M453" s="14">
        <f t="shared" si="752"/>
        <v>0</v>
      </c>
      <c r="N453" s="14">
        <f t="shared" si="752"/>
        <v>0</v>
      </c>
      <c r="O453" s="14">
        <f t="shared" si="752"/>
        <v>0</v>
      </c>
      <c r="P453" s="47">
        <f t="shared" si="752"/>
        <v>0</v>
      </c>
      <c r="Q453" s="65" t="e">
        <f t="shared" si="713"/>
        <v>#VALUE!</v>
      </c>
      <c r="R453" s="47">
        <f t="shared" ref="R453:S454" si="754">SUM(R454)</f>
        <v>0</v>
      </c>
      <c r="S453" s="47">
        <f t="shared" si="754"/>
        <v>0</v>
      </c>
      <c r="T453" s="65" t="e">
        <f t="shared" si="714"/>
        <v>#VALUE!</v>
      </c>
    </row>
    <row r="454" spans="1:20" hidden="1" x14ac:dyDescent="0.25">
      <c r="A454" s="15"/>
      <c r="B454" s="23">
        <v>444110</v>
      </c>
      <c r="C454" s="17" t="s">
        <v>324</v>
      </c>
      <c r="D454" s="83">
        <f>SUM(D455)</f>
        <v>0</v>
      </c>
      <c r="E454" s="67">
        <f t="shared" si="752"/>
        <v>0</v>
      </c>
      <c r="F454" s="18">
        <f t="shared" si="752"/>
        <v>0</v>
      </c>
      <c r="G454" s="18">
        <f t="shared" si="752"/>
        <v>0</v>
      </c>
      <c r="H454" s="18">
        <f t="shared" si="752"/>
        <v>0</v>
      </c>
      <c r="I454" s="14" t="e">
        <f t="shared" ref="I454" si="755">SUM(I455,I460,I470,I484,I494,I504+I513)</f>
        <v>#VALUE!</v>
      </c>
      <c r="J454" s="18">
        <f t="shared" si="752"/>
        <v>0</v>
      </c>
      <c r="K454" s="18">
        <f t="shared" si="752"/>
        <v>0</v>
      </c>
      <c r="L454" s="18">
        <f t="shared" si="752"/>
        <v>0</v>
      </c>
      <c r="M454" s="18">
        <f t="shared" si="752"/>
        <v>0</v>
      </c>
      <c r="N454" s="18">
        <f t="shared" si="752"/>
        <v>0</v>
      </c>
      <c r="O454" s="18">
        <f t="shared" si="752"/>
        <v>0</v>
      </c>
      <c r="P454" s="48">
        <f t="shared" si="752"/>
        <v>0</v>
      </c>
      <c r="Q454" s="65" t="e">
        <f t="shared" si="713"/>
        <v>#VALUE!</v>
      </c>
      <c r="R454" s="48">
        <f t="shared" si="754"/>
        <v>0</v>
      </c>
      <c r="S454" s="48">
        <f t="shared" si="754"/>
        <v>0</v>
      </c>
      <c r="T454" s="65" t="e">
        <f t="shared" si="714"/>
        <v>#VALUE!</v>
      </c>
    </row>
    <row r="455" spans="1:20" hidden="1" x14ac:dyDescent="0.25">
      <c r="A455" s="15"/>
      <c r="B455" s="23">
        <v>444111</v>
      </c>
      <c r="C455" s="17" t="s">
        <v>324</v>
      </c>
      <c r="D455" s="84"/>
      <c r="E455" s="68"/>
      <c r="F455" s="19"/>
      <c r="G455" s="19"/>
      <c r="H455" s="19"/>
      <c r="I455" s="14" t="e">
        <f t="shared" ref="I455" si="756">SUM(I456,I461,I471,I485,I495,I505+I514)</f>
        <v>#VALUE!</v>
      </c>
      <c r="J455" s="19"/>
      <c r="K455" s="19"/>
      <c r="L455" s="19"/>
      <c r="M455" s="19"/>
      <c r="N455" s="19"/>
      <c r="O455" s="19"/>
      <c r="P455" s="49"/>
      <c r="Q455" s="65" t="e">
        <f t="shared" si="713"/>
        <v>#VALUE!</v>
      </c>
      <c r="R455" s="49"/>
      <c r="S455" s="49"/>
      <c r="T455" s="65" t="e">
        <f t="shared" si="714"/>
        <v>#VALUE!</v>
      </c>
    </row>
    <row r="456" spans="1:20" hidden="1" x14ac:dyDescent="0.25">
      <c r="A456" s="15"/>
      <c r="B456" s="27">
        <v>444200</v>
      </c>
      <c r="C456" s="13" t="s">
        <v>325</v>
      </c>
      <c r="D456" s="82">
        <f t="shared" ref="D456:S456" si="757">SUM(D457)</f>
        <v>0</v>
      </c>
      <c r="E456" s="66">
        <f t="shared" si="757"/>
        <v>0</v>
      </c>
      <c r="F456" s="14">
        <f t="shared" si="757"/>
        <v>0</v>
      </c>
      <c r="G456" s="14">
        <f t="shared" si="757"/>
        <v>0</v>
      </c>
      <c r="H456" s="14">
        <f t="shared" si="757"/>
        <v>0</v>
      </c>
      <c r="I456" s="14" t="e">
        <f t="shared" ref="I456" si="758">SUM(I457,I462,I472,I486,I496,I506+I515)</f>
        <v>#VALUE!</v>
      </c>
      <c r="J456" s="14">
        <f t="shared" si="757"/>
        <v>0</v>
      </c>
      <c r="K456" s="14">
        <f t="shared" si="757"/>
        <v>0</v>
      </c>
      <c r="L456" s="14">
        <f t="shared" si="757"/>
        <v>0</v>
      </c>
      <c r="M456" s="14">
        <f t="shared" si="757"/>
        <v>0</v>
      </c>
      <c r="N456" s="14">
        <f t="shared" si="757"/>
        <v>0</v>
      </c>
      <c r="O456" s="14">
        <f t="shared" si="757"/>
        <v>0</v>
      </c>
      <c r="P456" s="47">
        <f t="shared" si="757"/>
        <v>0</v>
      </c>
      <c r="Q456" s="65" t="e">
        <f t="shared" si="713"/>
        <v>#VALUE!</v>
      </c>
      <c r="R456" s="47">
        <f t="shared" si="757"/>
        <v>0</v>
      </c>
      <c r="S456" s="47">
        <f t="shared" si="757"/>
        <v>0</v>
      </c>
      <c r="T456" s="65" t="e">
        <f t="shared" si="714"/>
        <v>#VALUE!</v>
      </c>
    </row>
    <row r="457" spans="1:20" hidden="1" x14ac:dyDescent="0.25">
      <c r="A457" s="15"/>
      <c r="B457" s="23">
        <v>444210</v>
      </c>
      <c r="C457" s="17" t="s">
        <v>325</v>
      </c>
      <c r="D457" s="83">
        <f>SUM(D458:D460)</f>
        <v>0</v>
      </c>
      <c r="E457" s="67">
        <f t="shared" ref="E457:P457" si="759">SUM(E458:E460)</f>
        <v>0</v>
      </c>
      <c r="F457" s="18">
        <f t="shared" si="759"/>
        <v>0</v>
      </c>
      <c r="G457" s="18">
        <f t="shared" si="759"/>
        <v>0</v>
      </c>
      <c r="H457" s="18">
        <f t="shared" si="759"/>
        <v>0</v>
      </c>
      <c r="I457" s="14" t="e">
        <f t="shared" ref="I457" si="760">SUM(I458,I463,I473,I487,I497,I507+I516)</f>
        <v>#VALUE!</v>
      </c>
      <c r="J457" s="18">
        <f t="shared" si="759"/>
        <v>0</v>
      </c>
      <c r="K457" s="18">
        <f t="shared" si="759"/>
        <v>0</v>
      </c>
      <c r="L457" s="18">
        <f t="shared" si="759"/>
        <v>0</v>
      </c>
      <c r="M457" s="18">
        <f t="shared" si="759"/>
        <v>0</v>
      </c>
      <c r="N457" s="18">
        <f t="shared" si="759"/>
        <v>0</v>
      </c>
      <c r="O457" s="18">
        <f t="shared" si="759"/>
        <v>0</v>
      </c>
      <c r="P457" s="48">
        <f t="shared" si="759"/>
        <v>0</v>
      </c>
      <c r="Q457" s="65" t="e">
        <f t="shared" si="713"/>
        <v>#VALUE!</v>
      </c>
      <c r="R457" s="48">
        <f t="shared" ref="R457" si="761">SUM(R458:R460)</f>
        <v>0</v>
      </c>
      <c r="S457" s="48">
        <f t="shared" ref="S457" si="762">SUM(S458:S460)</f>
        <v>0</v>
      </c>
      <c r="T457" s="65" t="e">
        <f t="shared" si="714"/>
        <v>#VALUE!</v>
      </c>
    </row>
    <row r="458" spans="1:20" hidden="1" x14ac:dyDescent="0.25">
      <c r="A458" s="15"/>
      <c r="B458" s="23">
        <v>444211</v>
      </c>
      <c r="C458" s="17" t="s">
        <v>325</v>
      </c>
      <c r="D458" s="84"/>
      <c r="E458" s="68"/>
      <c r="F458" s="19"/>
      <c r="G458" s="19"/>
      <c r="H458" s="19"/>
      <c r="I458" s="14" t="e">
        <f t="shared" ref="I458" si="763">SUM(I459,I464,I474,I488,I498,I508+I517)</f>
        <v>#VALUE!</v>
      </c>
      <c r="J458" s="19"/>
      <c r="K458" s="19"/>
      <c r="L458" s="19"/>
      <c r="M458" s="19"/>
      <c r="N458" s="19"/>
      <c r="O458" s="19"/>
      <c r="P458" s="49"/>
      <c r="Q458" s="65" t="e">
        <f t="shared" si="713"/>
        <v>#VALUE!</v>
      </c>
      <c r="R458" s="49"/>
      <c r="S458" s="49"/>
      <c r="T458" s="65" t="e">
        <f t="shared" si="714"/>
        <v>#VALUE!</v>
      </c>
    </row>
    <row r="459" spans="1:20" hidden="1" x14ac:dyDescent="0.25">
      <c r="A459" s="15"/>
      <c r="B459" s="23">
        <v>444212</v>
      </c>
      <c r="C459" s="17" t="s">
        <v>326</v>
      </c>
      <c r="D459" s="84"/>
      <c r="E459" s="68"/>
      <c r="F459" s="19"/>
      <c r="G459" s="19"/>
      <c r="H459" s="19"/>
      <c r="I459" s="14" t="e">
        <f t="shared" ref="I459" si="764">SUM(I460,I465,I475,I489,I499,I509+I518)</f>
        <v>#VALUE!</v>
      </c>
      <c r="J459" s="19"/>
      <c r="K459" s="19"/>
      <c r="L459" s="19"/>
      <c r="M459" s="19"/>
      <c r="N459" s="19"/>
      <c r="O459" s="19"/>
      <c r="P459" s="49"/>
      <c r="Q459" s="65" t="e">
        <f t="shared" si="713"/>
        <v>#VALUE!</v>
      </c>
      <c r="R459" s="49"/>
      <c r="S459" s="49"/>
      <c r="T459" s="65" t="e">
        <f t="shared" si="714"/>
        <v>#VALUE!</v>
      </c>
    </row>
    <row r="460" spans="1:20" hidden="1" x14ac:dyDescent="0.25">
      <c r="A460" s="15"/>
      <c r="B460" s="23">
        <v>444219</v>
      </c>
      <c r="C460" s="17" t="s">
        <v>327</v>
      </c>
      <c r="D460" s="84"/>
      <c r="E460" s="68"/>
      <c r="F460" s="19"/>
      <c r="G460" s="19"/>
      <c r="H460" s="19"/>
      <c r="I460" s="14" t="e">
        <f t="shared" ref="I460" si="765">SUM(I461,I466,I476,I490,I500,I510+I519)</f>
        <v>#VALUE!</v>
      </c>
      <c r="J460" s="19"/>
      <c r="K460" s="19"/>
      <c r="L460" s="19"/>
      <c r="M460" s="19"/>
      <c r="N460" s="19"/>
      <c r="O460" s="19"/>
      <c r="P460" s="49"/>
      <c r="Q460" s="65" t="e">
        <f t="shared" si="713"/>
        <v>#VALUE!</v>
      </c>
      <c r="R460" s="49"/>
      <c r="S460" s="49"/>
      <c r="T460" s="65" t="e">
        <f t="shared" si="714"/>
        <v>#VALUE!</v>
      </c>
    </row>
    <row r="461" spans="1:20" hidden="1" x14ac:dyDescent="0.25">
      <c r="A461" s="15"/>
      <c r="B461" s="27">
        <v>444300</v>
      </c>
      <c r="C461" s="13" t="s">
        <v>328</v>
      </c>
      <c r="D461" s="82">
        <f>SUM(D462)</f>
        <v>0</v>
      </c>
      <c r="E461" s="66">
        <f t="shared" ref="E461:P462" si="766">SUM(E462)</f>
        <v>0</v>
      </c>
      <c r="F461" s="14">
        <f t="shared" si="766"/>
        <v>0</v>
      </c>
      <c r="G461" s="14">
        <f t="shared" si="766"/>
        <v>0</v>
      </c>
      <c r="H461" s="14">
        <f t="shared" si="766"/>
        <v>0</v>
      </c>
      <c r="I461" s="14" t="e">
        <f t="shared" ref="I461" si="767">SUM(I462,I467,I477,I491,I501,I511+I520)</f>
        <v>#VALUE!</v>
      </c>
      <c r="J461" s="14">
        <f t="shared" si="766"/>
        <v>0</v>
      </c>
      <c r="K461" s="14">
        <f t="shared" si="766"/>
        <v>0</v>
      </c>
      <c r="L461" s="14">
        <f t="shared" si="766"/>
        <v>0</v>
      </c>
      <c r="M461" s="14">
        <f t="shared" si="766"/>
        <v>0</v>
      </c>
      <c r="N461" s="14">
        <f t="shared" si="766"/>
        <v>0</v>
      </c>
      <c r="O461" s="14">
        <f t="shared" si="766"/>
        <v>0</v>
      </c>
      <c r="P461" s="47">
        <f t="shared" si="766"/>
        <v>0</v>
      </c>
      <c r="Q461" s="65" t="e">
        <f t="shared" si="713"/>
        <v>#VALUE!</v>
      </c>
      <c r="R461" s="47">
        <f t="shared" ref="R461:S462" si="768">SUM(R462)</f>
        <v>0</v>
      </c>
      <c r="S461" s="47">
        <f t="shared" si="768"/>
        <v>0</v>
      </c>
      <c r="T461" s="65" t="e">
        <f t="shared" si="714"/>
        <v>#VALUE!</v>
      </c>
    </row>
    <row r="462" spans="1:20" hidden="1" x14ac:dyDescent="0.25">
      <c r="A462" s="15"/>
      <c r="B462" s="23">
        <v>444310</v>
      </c>
      <c r="C462" s="17" t="s">
        <v>328</v>
      </c>
      <c r="D462" s="83">
        <f>SUM(D463)</f>
        <v>0</v>
      </c>
      <c r="E462" s="67">
        <f t="shared" si="766"/>
        <v>0</v>
      </c>
      <c r="F462" s="18">
        <f t="shared" si="766"/>
        <v>0</v>
      </c>
      <c r="G462" s="18">
        <f t="shared" si="766"/>
        <v>0</v>
      </c>
      <c r="H462" s="18">
        <f t="shared" si="766"/>
        <v>0</v>
      </c>
      <c r="I462" s="14" t="e">
        <f t="shared" ref="I462" si="769">SUM(I463,I468,I478,I492,I502,I512+I521)</f>
        <v>#VALUE!</v>
      </c>
      <c r="J462" s="18">
        <f t="shared" si="766"/>
        <v>0</v>
      </c>
      <c r="K462" s="18">
        <f t="shared" si="766"/>
        <v>0</v>
      </c>
      <c r="L462" s="18">
        <f t="shared" si="766"/>
        <v>0</v>
      </c>
      <c r="M462" s="18">
        <f t="shared" si="766"/>
        <v>0</v>
      </c>
      <c r="N462" s="18">
        <f t="shared" si="766"/>
        <v>0</v>
      </c>
      <c r="O462" s="18">
        <f t="shared" si="766"/>
        <v>0</v>
      </c>
      <c r="P462" s="48">
        <f t="shared" si="766"/>
        <v>0</v>
      </c>
      <c r="Q462" s="65" t="e">
        <f t="shared" si="713"/>
        <v>#VALUE!</v>
      </c>
      <c r="R462" s="48">
        <f t="shared" si="768"/>
        <v>0</v>
      </c>
      <c r="S462" s="48">
        <f t="shared" si="768"/>
        <v>0</v>
      </c>
      <c r="T462" s="65" t="e">
        <f t="shared" si="714"/>
        <v>#VALUE!</v>
      </c>
    </row>
    <row r="463" spans="1:20" hidden="1" x14ac:dyDescent="0.25">
      <c r="A463" s="15"/>
      <c r="B463" s="23">
        <v>444311</v>
      </c>
      <c r="C463" s="17" t="s">
        <v>328</v>
      </c>
      <c r="D463" s="84"/>
      <c r="E463" s="68"/>
      <c r="F463" s="19"/>
      <c r="G463" s="19"/>
      <c r="H463" s="19"/>
      <c r="I463" s="14" t="e">
        <f t="shared" ref="I463" si="770">SUM(I464,I469,I479,I493,I503,I513+I522)</f>
        <v>#VALUE!</v>
      </c>
      <c r="J463" s="19"/>
      <c r="K463" s="19"/>
      <c r="L463" s="19"/>
      <c r="M463" s="19"/>
      <c r="N463" s="19"/>
      <c r="O463" s="19"/>
      <c r="P463" s="49"/>
      <c r="Q463" s="65" t="e">
        <f t="shared" si="713"/>
        <v>#VALUE!</v>
      </c>
      <c r="R463" s="49"/>
      <c r="S463" s="49"/>
      <c r="T463" s="65" t="e">
        <f t="shared" si="714"/>
        <v>#VALUE!</v>
      </c>
    </row>
    <row r="464" spans="1:20" ht="55.5" hidden="1" customHeight="1" x14ac:dyDescent="0.25">
      <c r="A464" s="11"/>
      <c r="B464" s="27">
        <v>451000</v>
      </c>
      <c r="C464" s="21" t="s">
        <v>329</v>
      </c>
      <c r="D464" s="82">
        <f>SUM(D465,D472)</f>
        <v>0</v>
      </c>
      <c r="E464" s="66">
        <f t="shared" ref="E464:P464" si="771">SUM(E465,E472)</f>
        <v>0</v>
      </c>
      <c r="F464" s="14">
        <f t="shared" si="771"/>
        <v>0</v>
      </c>
      <c r="G464" s="14">
        <f t="shared" si="771"/>
        <v>0</v>
      </c>
      <c r="H464" s="14">
        <f t="shared" si="771"/>
        <v>0</v>
      </c>
      <c r="I464" s="14" t="e">
        <f t="shared" ref="I464" si="772">SUM(I465,I470,I480,I494,I504,I514+I523)</f>
        <v>#VALUE!</v>
      </c>
      <c r="J464" s="14">
        <f t="shared" si="771"/>
        <v>0</v>
      </c>
      <c r="K464" s="14">
        <f t="shared" si="771"/>
        <v>0</v>
      </c>
      <c r="L464" s="14">
        <f t="shared" si="771"/>
        <v>0</v>
      </c>
      <c r="M464" s="14">
        <f t="shared" si="771"/>
        <v>0</v>
      </c>
      <c r="N464" s="14">
        <f t="shared" si="771"/>
        <v>0</v>
      </c>
      <c r="O464" s="14">
        <f t="shared" si="771"/>
        <v>0</v>
      </c>
      <c r="P464" s="47">
        <f t="shared" si="771"/>
        <v>0</v>
      </c>
      <c r="Q464" s="65" t="e">
        <f t="shared" si="713"/>
        <v>#VALUE!</v>
      </c>
      <c r="R464" s="47">
        <f t="shared" ref="R464" si="773">SUM(R465,R472)</f>
        <v>0</v>
      </c>
      <c r="S464" s="47">
        <f t="shared" ref="S464" si="774">SUM(S465,S472)</f>
        <v>0</v>
      </c>
      <c r="T464" s="65" t="e">
        <f t="shared" si="714"/>
        <v>#VALUE!</v>
      </c>
    </row>
    <row r="465" spans="1:20" ht="25.5" hidden="1" x14ac:dyDescent="0.25">
      <c r="A465" s="27"/>
      <c r="B465" s="12">
        <v>451100</v>
      </c>
      <c r="C465" s="13" t="s">
        <v>330</v>
      </c>
      <c r="D465" s="82">
        <f>SUM(D470,D466,D468)</f>
        <v>0</v>
      </c>
      <c r="E465" s="66">
        <f t="shared" ref="E465:P465" si="775">SUM(E470,E466,E468)</f>
        <v>0</v>
      </c>
      <c r="F465" s="14">
        <f t="shared" si="775"/>
        <v>0</v>
      </c>
      <c r="G465" s="14">
        <f t="shared" si="775"/>
        <v>0</v>
      </c>
      <c r="H465" s="14">
        <f t="shared" si="775"/>
        <v>0</v>
      </c>
      <c r="I465" s="14" t="e">
        <f t="shared" ref="I465" si="776">SUM(I466,I471,I481,I495,I505,I515+I524)</f>
        <v>#VALUE!</v>
      </c>
      <c r="J465" s="14">
        <f t="shared" si="775"/>
        <v>0</v>
      </c>
      <c r="K465" s="14">
        <f t="shared" si="775"/>
        <v>0</v>
      </c>
      <c r="L465" s="14">
        <f t="shared" si="775"/>
        <v>0</v>
      </c>
      <c r="M465" s="14">
        <f t="shared" si="775"/>
        <v>0</v>
      </c>
      <c r="N465" s="14">
        <f t="shared" si="775"/>
        <v>0</v>
      </c>
      <c r="O465" s="14">
        <f t="shared" si="775"/>
        <v>0</v>
      </c>
      <c r="P465" s="47">
        <f t="shared" si="775"/>
        <v>0</v>
      </c>
      <c r="Q465" s="65" t="e">
        <f t="shared" si="713"/>
        <v>#VALUE!</v>
      </c>
      <c r="R465" s="47">
        <f t="shared" ref="R465" si="777">SUM(R470,R466,R468)</f>
        <v>0</v>
      </c>
      <c r="S465" s="47">
        <f t="shared" ref="S465" si="778">SUM(S470,S466,S468)</f>
        <v>0</v>
      </c>
      <c r="T465" s="65" t="e">
        <f t="shared" si="714"/>
        <v>#VALUE!</v>
      </c>
    </row>
    <row r="466" spans="1:20" ht="42" hidden="1" customHeight="1" x14ac:dyDescent="0.25">
      <c r="A466" s="15"/>
      <c r="B466" s="16">
        <v>451130</v>
      </c>
      <c r="C466" s="17" t="s">
        <v>331</v>
      </c>
      <c r="D466" s="83">
        <f>SUM(D467)</f>
        <v>0</v>
      </c>
      <c r="E466" s="67">
        <f t="shared" ref="E466:P466" si="779">SUM(E467)</f>
        <v>0</v>
      </c>
      <c r="F466" s="18">
        <f t="shared" si="779"/>
        <v>0</v>
      </c>
      <c r="G466" s="18">
        <f t="shared" si="779"/>
        <v>0</v>
      </c>
      <c r="H466" s="18">
        <f t="shared" si="779"/>
        <v>0</v>
      </c>
      <c r="I466" s="14" t="e">
        <f t="shared" ref="I466" si="780">SUM(I467,I472,I482,I496,I506,I516+I525)</f>
        <v>#VALUE!</v>
      </c>
      <c r="J466" s="18">
        <f t="shared" si="779"/>
        <v>0</v>
      </c>
      <c r="K466" s="18">
        <f t="shared" si="779"/>
        <v>0</v>
      </c>
      <c r="L466" s="18">
        <f t="shared" si="779"/>
        <v>0</v>
      </c>
      <c r="M466" s="18">
        <f t="shared" si="779"/>
        <v>0</v>
      </c>
      <c r="N466" s="18">
        <f t="shared" si="779"/>
        <v>0</v>
      </c>
      <c r="O466" s="18">
        <f t="shared" si="779"/>
        <v>0</v>
      </c>
      <c r="P466" s="48">
        <f t="shared" si="779"/>
        <v>0</v>
      </c>
      <c r="Q466" s="65" t="e">
        <f t="shared" si="713"/>
        <v>#VALUE!</v>
      </c>
      <c r="R466" s="48">
        <f t="shared" ref="R466:S466" si="781">SUM(R467)</f>
        <v>0</v>
      </c>
      <c r="S466" s="48">
        <f t="shared" si="781"/>
        <v>0</v>
      </c>
      <c r="T466" s="65" t="e">
        <f t="shared" si="714"/>
        <v>#VALUE!</v>
      </c>
    </row>
    <row r="467" spans="1:20" ht="42" hidden="1" customHeight="1" x14ac:dyDescent="0.25">
      <c r="A467" s="15"/>
      <c r="B467" s="16">
        <v>451131</v>
      </c>
      <c r="C467" s="17" t="s">
        <v>331</v>
      </c>
      <c r="D467" s="88"/>
      <c r="E467" s="72"/>
      <c r="F467" s="28"/>
      <c r="G467" s="28"/>
      <c r="H467" s="28"/>
      <c r="I467" s="14" t="e">
        <f t="shared" ref="I467" si="782">SUM(I468,I473,I483,I497,I507,I517+I526)</f>
        <v>#VALUE!</v>
      </c>
      <c r="J467" s="28"/>
      <c r="K467" s="28"/>
      <c r="L467" s="28"/>
      <c r="M467" s="28"/>
      <c r="N467" s="28"/>
      <c r="O467" s="28"/>
      <c r="P467" s="54"/>
      <c r="Q467" s="65" t="e">
        <f t="shared" si="713"/>
        <v>#VALUE!</v>
      </c>
      <c r="R467" s="54"/>
      <c r="S467" s="54"/>
      <c r="T467" s="65" t="e">
        <f t="shared" si="714"/>
        <v>#VALUE!</v>
      </c>
    </row>
    <row r="468" spans="1:20" ht="43.5" hidden="1" customHeight="1" x14ac:dyDescent="0.25">
      <c r="A468" s="15"/>
      <c r="B468" s="16">
        <v>451140</v>
      </c>
      <c r="C468" s="17" t="s">
        <v>332</v>
      </c>
      <c r="D468" s="83">
        <f>SUM(D469)</f>
        <v>0</v>
      </c>
      <c r="E468" s="67">
        <f t="shared" ref="E468:P468" si="783">SUM(E469)</f>
        <v>0</v>
      </c>
      <c r="F468" s="18">
        <f t="shared" si="783"/>
        <v>0</v>
      </c>
      <c r="G468" s="18">
        <f t="shared" si="783"/>
        <v>0</v>
      </c>
      <c r="H468" s="18">
        <f t="shared" si="783"/>
        <v>0</v>
      </c>
      <c r="I468" s="14" t="e">
        <f t="shared" ref="I468" si="784">SUM(I469,I474,I484,I498,I508,I518+I527)</f>
        <v>#VALUE!</v>
      </c>
      <c r="J468" s="18">
        <f t="shared" si="783"/>
        <v>0</v>
      </c>
      <c r="K468" s="18">
        <f t="shared" si="783"/>
        <v>0</v>
      </c>
      <c r="L468" s="18">
        <f t="shared" si="783"/>
        <v>0</v>
      </c>
      <c r="M468" s="18">
        <f t="shared" si="783"/>
        <v>0</v>
      </c>
      <c r="N468" s="18">
        <f t="shared" si="783"/>
        <v>0</v>
      </c>
      <c r="O468" s="18">
        <f t="shared" si="783"/>
        <v>0</v>
      </c>
      <c r="P468" s="48">
        <f t="shared" si="783"/>
        <v>0</v>
      </c>
      <c r="Q468" s="65" t="e">
        <f t="shared" si="713"/>
        <v>#VALUE!</v>
      </c>
      <c r="R468" s="48">
        <f t="shared" ref="R468:S468" si="785">SUM(R469)</f>
        <v>0</v>
      </c>
      <c r="S468" s="48">
        <f t="shared" si="785"/>
        <v>0</v>
      </c>
      <c r="T468" s="65" t="e">
        <f t="shared" si="714"/>
        <v>#VALUE!</v>
      </c>
    </row>
    <row r="469" spans="1:20" ht="45.75" hidden="1" customHeight="1" x14ac:dyDescent="0.25">
      <c r="A469" s="15"/>
      <c r="B469" s="23">
        <v>451141</v>
      </c>
      <c r="C469" s="17" t="s">
        <v>332</v>
      </c>
      <c r="D469" s="88"/>
      <c r="E469" s="72"/>
      <c r="F469" s="28"/>
      <c r="G469" s="28"/>
      <c r="H469" s="28"/>
      <c r="I469" s="14" t="e">
        <f t="shared" ref="I469:I477" si="786">SUM(I470,I475,I485,I499,I509,I519+I529)</f>
        <v>#VALUE!</v>
      </c>
      <c r="J469" s="28"/>
      <c r="K469" s="28"/>
      <c r="L469" s="28"/>
      <c r="M469" s="28"/>
      <c r="N469" s="28"/>
      <c r="O469" s="28"/>
      <c r="P469" s="54"/>
      <c r="Q469" s="65" t="e">
        <f t="shared" si="713"/>
        <v>#VALUE!</v>
      </c>
      <c r="R469" s="54"/>
      <c r="S469" s="54"/>
      <c r="T469" s="65" t="e">
        <f t="shared" si="714"/>
        <v>#VALUE!</v>
      </c>
    </row>
    <row r="470" spans="1:20" ht="45.75" hidden="1" customHeight="1" x14ac:dyDescent="0.25">
      <c r="A470" s="15"/>
      <c r="B470" s="23">
        <v>451190</v>
      </c>
      <c r="C470" s="17" t="s">
        <v>333</v>
      </c>
      <c r="D470" s="83">
        <f>SUM(D471)</f>
        <v>0</v>
      </c>
      <c r="E470" s="67">
        <f t="shared" ref="E470:P470" si="787">SUM(E471)</f>
        <v>0</v>
      </c>
      <c r="F470" s="18">
        <f t="shared" si="787"/>
        <v>0</v>
      </c>
      <c r="G470" s="18">
        <f t="shared" si="787"/>
        <v>0</v>
      </c>
      <c r="H470" s="18">
        <f t="shared" si="787"/>
        <v>0</v>
      </c>
      <c r="I470" s="14" t="e">
        <f t="shared" si="786"/>
        <v>#VALUE!</v>
      </c>
      <c r="J470" s="18">
        <f t="shared" si="787"/>
        <v>0</v>
      </c>
      <c r="K470" s="18">
        <f t="shared" si="787"/>
        <v>0</v>
      </c>
      <c r="L470" s="18">
        <f t="shared" si="787"/>
        <v>0</v>
      </c>
      <c r="M470" s="18">
        <f t="shared" si="787"/>
        <v>0</v>
      </c>
      <c r="N470" s="18">
        <f t="shared" si="787"/>
        <v>0</v>
      </c>
      <c r="O470" s="18">
        <f t="shared" si="787"/>
        <v>0</v>
      </c>
      <c r="P470" s="48">
        <f t="shared" si="787"/>
        <v>0</v>
      </c>
      <c r="Q470" s="65" t="e">
        <f t="shared" si="713"/>
        <v>#VALUE!</v>
      </c>
      <c r="R470" s="48">
        <f t="shared" ref="R470:S470" si="788">SUM(R471)</f>
        <v>0</v>
      </c>
      <c r="S470" s="48">
        <f t="shared" si="788"/>
        <v>0</v>
      </c>
      <c r="T470" s="65" t="e">
        <f t="shared" si="714"/>
        <v>#VALUE!</v>
      </c>
    </row>
    <row r="471" spans="1:20" ht="56.25" hidden="1" customHeight="1" x14ac:dyDescent="0.25">
      <c r="A471" s="15"/>
      <c r="B471" s="23">
        <v>451191</v>
      </c>
      <c r="C471" s="17" t="s">
        <v>333</v>
      </c>
      <c r="D471" s="84"/>
      <c r="E471" s="68"/>
      <c r="F471" s="19"/>
      <c r="G471" s="19"/>
      <c r="H471" s="19"/>
      <c r="I471" s="14" t="e">
        <f t="shared" si="786"/>
        <v>#VALUE!</v>
      </c>
      <c r="J471" s="19"/>
      <c r="K471" s="19"/>
      <c r="L471" s="19"/>
      <c r="M471" s="19"/>
      <c r="N471" s="19"/>
      <c r="O471" s="19"/>
      <c r="P471" s="49"/>
      <c r="Q471" s="65" t="e">
        <f t="shared" si="713"/>
        <v>#VALUE!</v>
      </c>
      <c r="R471" s="49"/>
      <c r="S471" s="49"/>
      <c r="T471" s="65" t="e">
        <f t="shared" si="714"/>
        <v>#VALUE!</v>
      </c>
    </row>
    <row r="472" spans="1:20" ht="38.25" hidden="1" x14ac:dyDescent="0.25">
      <c r="A472" s="11"/>
      <c r="B472" s="27">
        <v>451200</v>
      </c>
      <c r="C472" s="13" t="s">
        <v>334</v>
      </c>
      <c r="D472" s="82">
        <f>SUM(D473,D475,D477)</f>
        <v>0</v>
      </c>
      <c r="E472" s="66">
        <f t="shared" ref="E472:P472" si="789">SUM(E473,E475,E477)</f>
        <v>0</v>
      </c>
      <c r="F472" s="14">
        <f t="shared" si="789"/>
        <v>0</v>
      </c>
      <c r="G472" s="14">
        <f t="shared" si="789"/>
        <v>0</v>
      </c>
      <c r="H472" s="14">
        <f t="shared" si="789"/>
        <v>0</v>
      </c>
      <c r="I472" s="14" t="e">
        <f t="shared" si="786"/>
        <v>#VALUE!</v>
      </c>
      <c r="J472" s="14">
        <f t="shared" si="789"/>
        <v>0</v>
      </c>
      <c r="K472" s="14">
        <f t="shared" si="789"/>
        <v>0</v>
      </c>
      <c r="L472" s="14">
        <f t="shared" si="789"/>
        <v>0</v>
      </c>
      <c r="M472" s="14">
        <f t="shared" si="789"/>
        <v>0</v>
      </c>
      <c r="N472" s="14">
        <f t="shared" si="789"/>
        <v>0</v>
      </c>
      <c r="O472" s="14">
        <f t="shared" si="789"/>
        <v>0</v>
      </c>
      <c r="P472" s="47">
        <f t="shared" si="789"/>
        <v>0</v>
      </c>
      <c r="Q472" s="65" t="e">
        <f t="shared" si="713"/>
        <v>#VALUE!</v>
      </c>
      <c r="R472" s="47">
        <f t="shared" ref="R472" si="790">SUM(R473,R475,R477)</f>
        <v>0</v>
      </c>
      <c r="S472" s="47">
        <f t="shared" ref="S472" si="791">SUM(S473,S475,S477)</f>
        <v>0</v>
      </c>
      <c r="T472" s="65" t="e">
        <f t="shared" si="714"/>
        <v>#VALUE!</v>
      </c>
    </row>
    <row r="473" spans="1:20" hidden="1" x14ac:dyDescent="0.25">
      <c r="A473" s="15"/>
      <c r="B473" s="16">
        <v>451230</v>
      </c>
      <c r="C473" s="17" t="s">
        <v>335</v>
      </c>
      <c r="D473" s="83">
        <f>SUM(D474)</f>
        <v>0</v>
      </c>
      <c r="E473" s="67">
        <f t="shared" ref="E473:P473" si="792">SUM(E474)</f>
        <v>0</v>
      </c>
      <c r="F473" s="18">
        <f t="shared" si="792"/>
        <v>0</v>
      </c>
      <c r="G473" s="18">
        <f t="shared" si="792"/>
        <v>0</v>
      </c>
      <c r="H473" s="18">
        <f t="shared" si="792"/>
        <v>0</v>
      </c>
      <c r="I473" s="14" t="e">
        <f t="shared" si="786"/>
        <v>#VALUE!</v>
      </c>
      <c r="J473" s="18">
        <f t="shared" si="792"/>
        <v>0</v>
      </c>
      <c r="K473" s="18">
        <f t="shared" si="792"/>
        <v>0</v>
      </c>
      <c r="L473" s="18">
        <f t="shared" si="792"/>
        <v>0</v>
      </c>
      <c r="M473" s="18">
        <f t="shared" si="792"/>
        <v>0</v>
      </c>
      <c r="N473" s="18">
        <f t="shared" si="792"/>
        <v>0</v>
      </c>
      <c r="O473" s="18">
        <f t="shared" si="792"/>
        <v>0</v>
      </c>
      <c r="P473" s="48">
        <f t="shared" si="792"/>
        <v>0</v>
      </c>
      <c r="Q473" s="65" t="e">
        <f t="shared" si="713"/>
        <v>#VALUE!</v>
      </c>
      <c r="R473" s="48">
        <f t="shared" ref="R473:S473" si="793">SUM(R474)</f>
        <v>0</v>
      </c>
      <c r="S473" s="48">
        <f t="shared" si="793"/>
        <v>0</v>
      </c>
      <c r="T473" s="65" t="e">
        <f t="shared" si="714"/>
        <v>#VALUE!</v>
      </c>
    </row>
    <row r="474" spans="1:20" ht="25.5" hidden="1" x14ac:dyDescent="0.25">
      <c r="A474" s="15"/>
      <c r="B474" s="16">
        <v>451231</v>
      </c>
      <c r="C474" s="17" t="s">
        <v>336</v>
      </c>
      <c r="D474" s="84"/>
      <c r="E474" s="68"/>
      <c r="F474" s="19"/>
      <c r="G474" s="19"/>
      <c r="H474" s="19"/>
      <c r="I474" s="14" t="e">
        <f t="shared" si="786"/>
        <v>#VALUE!</v>
      </c>
      <c r="J474" s="19"/>
      <c r="K474" s="19"/>
      <c r="L474" s="19"/>
      <c r="M474" s="19"/>
      <c r="N474" s="19"/>
      <c r="O474" s="19"/>
      <c r="P474" s="49"/>
      <c r="Q474" s="65" t="e">
        <f t="shared" si="713"/>
        <v>#VALUE!</v>
      </c>
      <c r="R474" s="49"/>
      <c r="S474" s="49"/>
      <c r="T474" s="65" t="e">
        <f t="shared" si="714"/>
        <v>#VALUE!</v>
      </c>
    </row>
    <row r="475" spans="1:20" hidden="1" x14ac:dyDescent="0.25">
      <c r="A475" s="15"/>
      <c r="B475" s="16">
        <v>451240</v>
      </c>
      <c r="C475" s="17" t="s">
        <v>337</v>
      </c>
      <c r="D475" s="83">
        <f>SUM(D476)</f>
        <v>0</v>
      </c>
      <c r="E475" s="67">
        <f t="shared" ref="E475:P475" si="794">SUM(E476)</f>
        <v>0</v>
      </c>
      <c r="F475" s="18">
        <f t="shared" si="794"/>
        <v>0</v>
      </c>
      <c r="G475" s="18">
        <f t="shared" si="794"/>
        <v>0</v>
      </c>
      <c r="H475" s="18">
        <f t="shared" si="794"/>
        <v>0</v>
      </c>
      <c r="I475" s="14" t="e">
        <f t="shared" si="786"/>
        <v>#VALUE!</v>
      </c>
      <c r="J475" s="18">
        <f t="shared" si="794"/>
        <v>0</v>
      </c>
      <c r="K475" s="18">
        <f t="shared" si="794"/>
        <v>0</v>
      </c>
      <c r="L475" s="18">
        <f t="shared" si="794"/>
        <v>0</v>
      </c>
      <c r="M475" s="18">
        <f t="shared" si="794"/>
        <v>0</v>
      </c>
      <c r="N475" s="18">
        <f t="shared" si="794"/>
        <v>0</v>
      </c>
      <c r="O475" s="18">
        <f t="shared" si="794"/>
        <v>0</v>
      </c>
      <c r="P475" s="48">
        <f t="shared" si="794"/>
        <v>0</v>
      </c>
      <c r="Q475" s="65" t="e">
        <f t="shared" si="713"/>
        <v>#VALUE!</v>
      </c>
      <c r="R475" s="48">
        <f t="shared" ref="R475:S475" si="795">SUM(R476)</f>
        <v>0</v>
      </c>
      <c r="S475" s="48">
        <f t="shared" si="795"/>
        <v>0</v>
      </c>
      <c r="T475" s="65" t="e">
        <f t="shared" si="714"/>
        <v>#VALUE!</v>
      </c>
    </row>
    <row r="476" spans="1:20" ht="65.25" hidden="1" customHeight="1" x14ac:dyDescent="0.25">
      <c r="A476" s="15"/>
      <c r="B476" s="16">
        <v>451241</v>
      </c>
      <c r="C476" s="17" t="s">
        <v>338</v>
      </c>
      <c r="D476" s="84"/>
      <c r="E476" s="68"/>
      <c r="F476" s="19"/>
      <c r="G476" s="19"/>
      <c r="H476" s="19"/>
      <c r="I476" s="14" t="e">
        <f t="shared" si="786"/>
        <v>#VALUE!</v>
      </c>
      <c r="J476" s="19"/>
      <c r="K476" s="19"/>
      <c r="L476" s="19"/>
      <c r="M476" s="19"/>
      <c r="N476" s="19"/>
      <c r="O476" s="19"/>
      <c r="P476" s="49"/>
      <c r="Q476" s="65" t="e">
        <f t="shared" si="713"/>
        <v>#VALUE!</v>
      </c>
      <c r="R476" s="49"/>
      <c r="S476" s="49"/>
      <c r="T476" s="65" t="e">
        <f t="shared" si="714"/>
        <v>#VALUE!</v>
      </c>
    </row>
    <row r="477" spans="1:20" ht="38.25" hidden="1" x14ac:dyDescent="0.25">
      <c r="A477" s="15"/>
      <c r="B477" s="16">
        <v>451290</v>
      </c>
      <c r="C477" s="17" t="s">
        <v>339</v>
      </c>
      <c r="D477" s="83">
        <f>SUM(D478)</f>
        <v>0</v>
      </c>
      <c r="E477" s="67">
        <f t="shared" ref="E477:P477" si="796">SUM(E478)</f>
        <v>0</v>
      </c>
      <c r="F477" s="18">
        <f t="shared" si="796"/>
        <v>0</v>
      </c>
      <c r="G477" s="18">
        <f t="shared" si="796"/>
        <v>0</v>
      </c>
      <c r="H477" s="18">
        <f t="shared" si="796"/>
        <v>0</v>
      </c>
      <c r="I477" s="14" t="e">
        <f t="shared" si="786"/>
        <v>#VALUE!</v>
      </c>
      <c r="J477" s="18">
        <f t="shared" si="796"/>
        <v>0</v>
      </c>
      <c r="K477" s="18">
        <f t="shared" si="796"/>
        <v>0</v>
      </c>
      <c r="L477" s="18">
        <f t="shared" si="796"/>
        <v>0</v>
      </c>
      <c r="M477" s="18">
        <f t="shared" si="796"/>
        <v>0</v>
      </c>
      <c r="N477" s="18">
        <f t="shared" si="796"/>
        <v>0</v>
      </c>
      <c r="O477" s="18">
        <f t="shared" si="796"/>
        <v>0</v>
      </c>
      <c r="P477" s="48">
        <f t="shared" si="796"/>
        <v>0</v>
      </c>
      <c r="Q477" s="65" t="e">
        <f t="shared" si="713"/>
        <v>#VALUE!</v>
      </c>
      <c r="R477" s="48">
        <f t="shared" ref="R477:S477" si="797">SUM(R478)</f>
        <v>0</v>
      </c>
      <c r="S477" s="48">
        <f t="shared" si="797"/>
        <v>0</v>
      </c>
      <c r="T477" s="65" t="e">
        <f t="shared" si="714"/>
        <v>#VALUE!</v>
      </c>
    </row>
    <row r="478" spans="1:20" ht="38.25" hidden="1" x14ac:dyDescent="0.25">
      <c r="A478" s="15"/>
      <c r="B478" s="23">
        <v>451291</v>
      </c>
      <c r="C478" s="17" t="s">
        <v>340</v>
      </c>
      <c r="D478" s="84"/>
      <c r="E478" s="68"/>
      <c r="F478" s="19"/>
      <c r="G478" s="19"/>
      <c r="H478" s="19"/>
      <c r="I478" s="14" t="e">
        <f t="shared" ref="I478:I487" si="798">SUM(I479,I484,I494,I508,I518,I529+I538)</f>
        <v>#VALUE!</v>
      </c>
      <c r="J478" s="19"/>
      <c r="K478" s="19"/>
      <c r="L478" s="19"/>
      <c r="M478" s="19"/>
      <c r="N478" s="19"/>
      <c r="O478" s="19"/>
      <c r="P478" s="49"/>
      <c r="Q478" s="65" t="e">
        <f t="shared" si="713"/>
        <v>#VALUE!</v>
      </c>
      <c r="R478" s="49"/>
      <c r="S478" s="49"/>
      <c r="T478" s="65" t="e">
        <f t="shared" si="714"/>
        <v>#VALUE!</v>
      </c>
    </row>
    <row r="479" spans="1:20" ht="25.5" hidden="1" x14ac:dyDescent="0.25">
      <c r="A479" s="15"/>
      <c r="B479" s="27">
        <v>454000</v>
      </c>
      <c r="C479" s="13" t="s">
        <v>341</v>
      </c>
      <c r="D479" s="87">
        <f>SUM(D480+D483)</f>
        <v>0</v>
      </c>
      <c r="E479" s="71">
        <f t="shared" ref="E479:P479" si="799">SUM(E480+E483)</f>
        <v>0</v>
      </c>
      <c r="F479" s="25">
        <f t="shared" si="799"/>
        <v>0</v>
      </c>
      <c r="G479" s="25">
        <f t="shared" si="799"/>
        <v>0</v>
      </c>
      <c r="H479" s="25">
        <f t="shared" si="799"/>
        <v>0</v>
      </c>
      <c r="I479" s="14" t="e">
        <f t="shared" si="798"/>
        <v>#VALUE!</v>
      </c>
      <c r="J479" s="25">
        <f t="shared" si="799"/>
        <v>0</v>
      </c>
      <c r="K479" s="25">
        <f t="shared" si="799"/>
        <v>0</v>
      </c>
      <c r="L479" s="25">
        <f t="shared" si="799"/>
        <v>0</v>
      </c>
      <c r="M479" s="25">
        <f t="shared" si="799"/>
        <v>0</v>
      </c>
      <c r="N479" s="25">
        <f t="shared" si="799"/>
        <v>0</v>
      </c>
      <c r="O479" s="25">
        <f t="shared" si="799"/>
        <v>0</v>
      </c>
      <c r="P479" s="53">
        <f t="shared" si="799"/>
        <v>0</v>
      </c>
      <c r="Q479" s="65" t="e">
        <f t="shared" si="713"/>
        <v>#VALUE!</v>
      </c>
      <c r="R479" s="53">
        <f t="shared" ref="R479" si="800">SUM(R480+R483)</f>
        <v>0</v>
      </c>
      <c r="S479" s="53">
        <f t="shared" ref="S479" si="801">SUM(S480+S483)</f>
        <v>0</v>
      </c>
      <c r="T479" s="65" t="e">
        <f t="shared" si="714"/>
        <v>#VALUE!</v>
      </c>
    </row>
    <row r="480" spans="1:20" hidden="1" x14ac:dyDescent="0.25">
      <c r="A480" s="15"/>
      <c r="B480" s="27">
        <v>454100</v>
      </c>
      <c r="C480" s="13" t="s">
        <v>342</v>
      </c>
      <c r="D480" s="87">
        <f>SUM(D481)</f>
        <v>0</v>
      </c>
      <c r="E480" s="71">
        <f t="shared" ref="E480:P481" si="802">SUM(E481)</f>
        <v>0</v>
      </c>
      <c r="F480" s="25">
        <f t="shared" si="802"/>
        <v>0</v>
      </c>
      <c r="G480" s="25">
        <f t="shared" si="802"/>
        <v>0</v>
      </c>
      <c r="H480" s="25">
        <f t="shared" si="802"/>
        <v>0</v>
      </c>
      <c r="I480" s="14" t="e">
        <f t="shared" si="798"/>
        <v>#VALUE!</v>
      </c>
      <c r="J480" s="25">
        <f t="shared" si="802"/>
        <v>0</v>
      </c>
      <c r="K480" s="25">
        <f t="shared" si="802"/>
        <v>0</v>
      </c>
      <c r="L480" s="25">
        <f t="shared" si="802"/>
        <v>0</v>
      </c>
      <c r="M480" s="25">
        <f t="shared" si="802"/>
        <v>0</v>
      </c>
      <c r="N480" s="25">
        <f t="shared" si="802"/>
        <v>0</v>
      </c>
      <c r="O480" s="25">
        <f t="shared" si="802"/>
        <v>0</v>
      </c>
      <c r="P480" s="53">
        <f t="shared" si="802"/>
        <v>0</v>
      </c>
      <c r="Q480" s="65" t="e">
        <f t="shared" si="713"/>
        <v>#VALUE!</v>
      </c>
      <c r="R480" s="53">
        <f t="shared" ref="R480:S481" si="803">SUM(R481)</f>
        <v>0</v>
      </c>
      <c r="S480" s="53">
        <f t="shared" si="803"/>
        <v>0</v>
      </c>
      <c r="T480" s="65" t="e">
        <f t="shared" si="714"/>
        <v>#VALUE!</v>
      </c>
    </row>
    <row r="481" spans="1:20" hidden="1" x14ac:dyDescent="0.25">
      <c r="A481" s="15"/>
      <c r="B481" s="23">
        <v>454110</v>
      </c>
      <c r="C481" s="17" t="s">
        <v>342</v>
      </c>
      <c r="D481" s="85">
        <f>SUM(D482)</f>
        <v>0</v>
      </c>
      <c r="E481" s="69">
        <f t="shared" si="802"/>
        <v>0</v>
      </c>
      <c r="F481" s="20">
        <f t="shared" si="802"/>
        <v>0</v>
      </c>
      <c r="G481" s="20">
        <f t="shared" si="802"/>
        <v>0</v>
      </c>
      <c r="H481" s="20">
        <f t="shared" si="802"/>
        <v>0</v>
      </c>
      <c r="I481" s="14" t="e">
        <f t="shared" si="798"/>
        <v>#VALUE!</v>
      </c>
      <c r="J481" s="20">
        <f t="shared" si="802"/>
        <v>0</v>
      </c>
      <c r="K481" s="20">
        <f t="shared" si="802"/>
        <v>0</v>
      </c>
      <c r="L481" s="20">
        <f t="shared" si="802"/>
        <v>0</v>
      </c>
      <c r="M481" s="20">
        <f t="shared" si="802"/>
        <v>0</v>
      </c>
      <c r="N481" s="20">
        <f t="shared" si="802"/>
        <v>0</v>
      </c>
      <c r="O481" s="20">
        <f t="shared" si="802"/>
        <v>0</v>
      </c>
      <c r="P481" s="50">
        <f t="shared" si="802"/>
        <v>0</v>
      </c>
      <c r="Q481" s="65" t="e">
        <f t="shared" si="713"/>
        <v>#VALUE!</v>
      </c>
      <c r="R481" s="50">
        <f t="shared" si="803"/>
        <v>0</v>
      </c>
      <c r="S481" s="50">
        <f t="shared" si="803"/>
        <v>0</v>
      </c>
      <c r="T481" s="65" t="e">
        <f t="shared" si="714"/>
        <v>#VALUE!</v>
      </c>
    </row>
    <row r="482" spans="1:20" hidden="1" x14ac:dyDescent="0.25">
      <c r="A482" s="15"/>
      <c r="B482" s="23">
        <v>454111</v>
      </c>
      <c r="C482" s="17" t="s">
        <v>342</v>
      </c>
      <c r="D482" s="84"/>
      <c r="E482" s="68"/>
      <c r="F482" s="19"/>
      <c r="G482" s="19"/>
      <c r="H482" s="19"/>
      <c r="I482" s="14" t="e">
        <f t="shared" si="798"/>
        <v>#VALUE!</v>
      </c>
      <c r="J482" s="19"/>
      <c r="K482" s="19"/>
      <c r="L482" s="19"/>
      <c r="M482" s="19"/>
      <c r="N482" s="19"/>
      <c r="O482" s="19"/>
      <c r="P482" s="49"/>
      <c r="Q482" s="65" t="e">
        <f t="shared" si="713"/>
        <v>#VALUE!</v>
      </c>
      <c r="R482" s="49"/>
      <c r="S482" s="49"/>
      <c r="T482" s="65" t="e">
        <f t="shared" si="714"/>
        <v>#VALUE!</v>
      </c>
    </row>
    <row r="483" spans="1:20" ht="25.5" hidden="1" x14ac:dyDescent="0.25">
      <c r="A483" s="15"/>
      <c r="B483" s="27">
        <v>454200</v>
      </c>
      <c r="C483" s="13" t="s">
        <v>343</v>
      </c>
      <c r="D483" s="87">
        <f>SUM(D484)</f>
        <v>0</v>
      </c>
      <c r="E483" s="71">
        <f t="shared" ref="E483:P484" si="804">SUM(E484)</f>
        <v>0</v>
      </c>
      <c r="F483" s="25">
        <f t="shared" si="804"/>
        <v>0</v>
      </c>
      <c r="G483" s="25">
        <f t="shared" si="804"/>
        <v>0</v>
      </c>
      <c r="H483" s="25">
        <f t="shared" si="804"/>
        <v>0</v>
      </c>
      <c r="I483" s="14" t="e">
        <f t="shared" si="798"/>
        <v>#VALUE!</v>
      </c>
      <c r="J483" s="25">
        <f t="shared" si="804"/>
        <v>0</v>
      </c>
      <c r="K483" s="25">
        <f t="shared" si="804"/>
        <v>0</v>
      </c>
      <c r="L483" s="25">
        <f t="shared" si="804"/>
        <v>0</v>
      </c>
      <c r="M483" s="25">
        <f t="shared" si="804"/>
        <v>0</v>
      </c>
      <c r="N483" s="25">
        <f t="shared" si="804"/>
        <v>0</v>
      </c>
      <c r="O483" s="25">
        <f t="shared" si="804"/>
        <v>0</v>
      </c>
      <c r="P483" s="53">
        <f t="shared" si="804"/>
        <v>0</v>
      </c>
      <c r="Q483" s="65" t="e">
        <f t="shared" si="713"/>
        <v>#VALUE!</v>
      </c>
      <c r="R483" s="53">
        <f t="shared" ref="R483:S484" si="805">SUM(R484)</f>
        <v>0</v>
      </c>
      <c r="S483" s="53">
        <f t="shared" si="805"/>
        <v>0</v>
      </c>
      <c r="T483" s="65" t="e">
        <f t="shared" si="714"/>
        <v>#VALUE!</v>
      </c>
    </row>
    <row r="484" spans="1:20" ht="25.5" hidden="1" x14ac:dyDescent="0.25">
      <c r="A484" s="15"/>
      <c r="B484" s="23">
        <v>454210</v>
      </c>
      <c r="C484" s="17" t="s">
        <v>343</v>
      </c>
      <c r="D484" s="85">
        <f>SUM(D485)</f>
        <v>0</v>
      </c>
      <c r="E484" s="69">
        <f t="shared" si="804"/>
        <v>0</v>
      </c>
      <c r="F484" s="20">
        <f t="shared" si="804"/>
        <v>0</v>
      </c>
      <c r="G484" s="20">
        <f t="shared" si="804"/>
        <v>0</v>
      </c>
      <c r="H484" s="20">
        <f t="shared" si="804"/>
        <v>0</v>
      </c>
      <c r="I484" s="14" t="e">
        <f t="shared" si="798"/>
        <v>#VALUE!</v>
      </c>
      <c r="J484" s="20">
        <f t="shared" si="804"/>
        <v>0</v>
      </c>
      <c r="K484" s="20">
        <f t="shared" si="804"/>
        <v>0</v>
      </c>
      <c r="L484" s="20">
        <f t="shared" si="804"/>
        <v>0</v>
      </c>
      <c r="M484" s="20">
        <f t="shared" si="804"/>
        <v>0</v>
      </c>
      <c r="N484" s="20">
        <f t="shared" si="804"/>
        <v>0</v>
      </c>
      <c r="O484" s="20">
        <f t="shared" si="804"/>
        <v>0</v>
      </c>
      <c r="P484" s="50">
        <f t="shared" si="804"/>
        <v>0</v>
      </c>
      <c r="Q484" s="65" t="e">
        <f t="shared" si="713"/>
        <v>#VALUE!</v>
      </c>
      <c r="R484" s="50">
        <f t="shared" si="805"/>
        <v>0</v>
      </c>
      <c r="S484" s="50">
        <f t="shared" si="805"/>
        <v>0</v>
      </c>
      <c r="T484" s="65" t="e">
        <f t="shared" si="714"/>
        <v>#VALUE!</v>
      </c>
    </row>
    <row r="485" spans="1:20" ht="25.5" hidden="1" x14ac:dyDescent="0.25">
      <c r="A485" s="15"/>
      <c r="B485" s="23">
        <v>454211</v>
      </c>
      <c r="C485" s="17" t="s">
        <v>343</v>
      </c>
      <c r="D485" s="84"/>
      <c r="E485" s="68"/>
      <c r="F485" s="19"/>
      <c r="G485" s="19"/>
      <c r="H485" s="19"/>
      <c r="I485" s="14" t="e">
        <f t="shared" si="798"/>
        <v>#VALUE!</v>
      </c>
      <c r="J485" s="19"/>
      <c r="K485" s="19"/>
      <c r="L485" s="19"/>
      <c r="M485" s="19"/>
      <c r="N485" s="19"/>
      <c r="O485" s="19"/>
      <c r="P485" s="49"/>
      <c r="Q485" s="65" t="e">
        <f t="shared" si="713"/>
        <v>#VALUE!</v>
      </c>
      <c r="R485" s="49"/>
      <c r="S485" s="49"/>
      <c r="T485" s="65" t="e">
        <f t="shared" si="714"/>
        <v>#VALUE!</v>
      </c>
    </row>
    <row r="486" spans="1:20" ht="25.5" hidden="1" x14ac:dyDescent="0.25">
      <c r="A486" s="15"/>
      <c r="B486" s="27">
        <v>463000</v>
      </c>
      <c r="C486" s="13" t="s">
        <v>344</v>
      </c>
      <c r="D486" s="87">
        <f>SUM(D487+D490)</f>
        <v>0</v>
      </c>
      <c r="E486" s="71">
        <f t="shared" ref="E486:P486" si="806">SUM(E487+E490)</f>
        <v>0</v>
      </c>
      <c r="F486" s="25">
        <f t="shared" si="806"/>
        <v>0</v>
      </c>
      <c r="G486" s="25">
        <f t="shared" si="806"/>
        <v>0</v>
      </c>
      <c r="H486" s="25">
        <f t="shared" si="806"/>
        <v>0</v>
      </c>
      <c r="I486" s="14" t="e">
        <f t="shared" si="798"/>
        <v>#VALUE!</v>
      </c>
      <c r="J486" s="25">
        <f t="shared" si="806"/>
        <v>0</v>
      </c>
      <c r="K486" s="25">
        <f t="shared" si="806"/>
        <v>0</v>
      </c>
      <c r="L486" s="25">
        <f t="shared" si="806"/>
        <v>0</v>
      </c>
      <c r="M486" s="25">
        <f t="shared" si="806"/>
        <v>0</v>
      </c>
      <c r="N486" s="25">
        <f t="shared" si="806"/>
        <v>0</v>
      </c>
      <c r="O486" s="25">
        <f t="shared" si="806"/>
        <v>0</v>
      </c>
      <c r="P486" s="53">
        <f t="shared" si="806"/>
        <v>0</v>
      </c>
      <c r="Q486" s="65" t="e">
        <f t="shared" si="713"/>
        <v>#VALUE!</v>
      </c>
      <c r="R486" s="53">
        <f t="shared" ref="R486" si="807">SUM(R487+R490)</f>
        <v>0</v>
      </c>
      <c r="S486" s="53">
        <f t="shared" ref="S486" si="808">SUM(S487+S490)</f>
        <v>0</v>
      </c>
      <c r="T486" s="65" t="e">
        <f t="shared" si="714"/>
        <v>#VALUE!</v>
      </c>
    </row>
    <row r="487" spans="1:20" hidden="1" x14ac:dyDescent="0.25">
      <c r="A487" s="15"/>
      <c r="B487" s="27">
        <v>463100</v>
      </c>
      <c r="C487" s="13" t="s">
        <v>345</v>
      </c>
      <c r="D487" s="87">
        <f>SUM(D488)</f>
        <v>0</v>
      </c>
      <c r="E487" s="71">
        <f t="shared" ref="E487:P488" si="809">SUM(E488)</f>
        <v>0</v>
      </c>
      <c r="F487" s="25">
        <f t="shared" si="809"/>
        <v>0</v>
      </c>
      <c r="G487" s="25">
        <f t="shared" si="809"/>
        <v>0</v>
      </c>
      <c r="H487" s="25">
        <f t="shared" si="809"/>
        <v>0</v>
      </c>
      <c r="I487" s="14" t="e">
        <f t="shared" si="798"/>
        <v>#VALUE!</v>
      </c>
      <c r="J487" s="25">
        <f t="shared" si="809"/>
        <v>0</v>
      </c>
      <c r="K487" s="25">
        <f t="shared" si="809"/>
        <v>0</v>
      </c>
      <c r="L487" s="25">
        <f t="shared" si="809"/>
        <v>0</v>
      </c>
      <c r="M487" s="25">
        <f t="shared" si="809"/>
        <v>0</v>
      </c>
      <c r="N487" s="25">
        <f t="shared" si="809"/>
        <v>0</v>
      </c>
      <c r="O487" s="25">
        <f t="shared" si="809"/>
        <v>0</v>
      </c>
      <c r="P487" s="53">
        <f t="shared" si="809"/>
        <v>0</v>
      </c>
      <c r="Q487" s="65" t="e">
        <f t="shared" si="713"/>
        <v>#VALUE!</v>
      </c>
      <c r="R487" s="53">
        <f t="shared" ref="R487:S488" si="810">SUM(R488)</f>
        <v>0</v>
      </c>
      <c r="S487" s="53">
        <f t="shared" si="810"/>
        <v>0</v>
      </c>
      <c r="T487" s="65" t="e">
        <f t="shared" si="714"/>
        <v>#VALUE!</v>
      </c>
    </row>
    <row r="488" spans="1:20" hidden="1" x14ac:dyDescent="0.25">
      <c r="A488" s="15"/>
      <c r="B488" s="23">
        <v>463110</v>
      </c>
      <c r="C488" s="17" t="s">
        <v>346</v>
      </c>
      <c r="D488" s="85">
        <f>SUM(D489)</f>
        <v>0</v>
      </c>
      <c r="E488" s="69">
        <f t="shared" si="809"/>
        <v>0</v>
      </c>
      <c r="F488" s="20">
        <f t="shared" si="809"/>
        <v>0</v>
      </c>
      <c r="G488" s="20">
        <f t="shared" si="809"/>
        <v>0</v>
      </c>
      <c r="H488" s="20">
        <f t="shared" si="809"/>
        <v>0</v>
      </c>
      <c r="I488" s="14" t="e">
        <f t="shared" ref="I488:I497" si="811">SUM(I489,I494,I504,I518,I529,I539+I548)</f>
        <v>#VALUE!</v>
      </c>
      <c r="J488" s="20">
        <f t="shared" si="809"/>
        <v>0</v>
      </c>
      <c r="K488" s="20">
        <f t="shared" si="809"/>
        <v>0</v>
      </c>
      <c r="L488" s="20">
        <f t="shared" si="809"/>
        <v>0</v>
      </c>
      <c r="M488" s="20">
        <f t="shared" si="809"/>
        <v>0</v>
      </c>
      <c r="N488" s="20">
        <f t="shared" si="809"/>
        <v>0</v>
      </c>
      <c r="O488" s="20">
        <f t="shared" si="809"/>
        <v>0</v>
      </c>
      <c r="P488" s="50">
        <f t="shared" si="809"/>
        <v>0</v>
      </c>
      <c r="Q488" s="65" t="e">
        <f t="shared" si="713"/>
        <v>#VALUE!</v>
      </c>
      <c r="R488" s="50">
        <f t="shared" si="810"/>
        <v>0</v>
      </c>
      <c r="S488" s="50">
        <f t="shared" si="810"/>
        <v>0</v>
      </c>
      <c r="T488" s="65" t="e">
        <f t="shared" si="714"/>
        <v>#VALUE!</v>
      </c>
    </row>
    <row r="489" spans="1:20" hidden="1" x14ac:dyDescent="0.25">
      <c r="A489" s="15"/>
      <c r="B489" s="16">
        <v>463111</v>
      </c>
      <c r="C489" s="17" t="s">
        <v>346</v>
      </c>
      <c r="D489" s="84"/>
      <c r="E489" s="68"/>
      <c r="F489" s="19"/>
      <c r="G489" s="19"/>
      <c r="H489" s="19"/>
      <c r="I489" s="14" t="e">
        <f t="shared" si="811"/>
        <v>#VALUE!</v>
      </c>
      <c r="J489" s="19"/>
      <c r="K489" s="19"/>
      <c r="L489" s="19"/>
      <c r="M489" s="19"/>
      <c r="N489" s="19"/>
      <c r="O489" s="19"/>
      <c r="P489" s="49"/>
      <c r="Q489" s="65" t="e">
        <f t="shared" si="713"/>
        <v>#VALUE!</v>
      </c>
      <c r="R489" s="49"/>
      <c r="S489" s="49"/>
      <c r="T489" s="65" t="e">
        <f t="shared" si="714"/>
        <v>#VALUE!</v>
      </c>
    </row>
    <row r="490" spans="1:20" ht="25.5" hidden="1" x14ac:dyDescent="0.25">
      <c r="A490" s="11"/>
      <c r="B490" s="12">
        <v>463200</v>
      </c>
      <c r="C490" s="13" t="s">
        <v>347</v>
      </c>
      <c r="D490" s="87">
        <f>SUM(D491)</f>
        <v>0</v>
      </c>
      <c r="E490" s="71">
        <f t="shared" ref="E490:P491" si="812">SUM(E491)</f>
        <v>0</v>
      </c>
      <c r="F490" s="25">
        <f t="shared" si="812"/>
        <v>0</v>
      </c>
      <c r="G490" s="25">
        <f t="shared" si="812"/>
        <v>0</v>
      </c>
      <c r="H490" s="25">
        <f t="shared" si="812"/>
        <v>0</v>
      </c>
      <c r="I490" s="14" t="e">
        <f t="shared" si="811"/>
        <v>#VALUE!</v>
      </c>
      <c r="J490" s="25">
        <f t="shared" si="812"/>
        <v>0</v>
      </c>
      <c r="K490" s="25">
        <f t="shared" si="812"/>
        <v>0</v>
      </c>
      <c r="L490" s="25">
        <f t="shared" si="812"/>
        <v>0</v>
      </c>
      <c r="M490" s="25">
        <f t="shared" si="812"/>
        <v>0</v>
      </c>
      <c r="N490" s="25">
        <f t="shared" si="812"/>
        <v>0</v>
      </c>
      <c r="O490" s="25">
        <f t="shared" si="812"/>
        <v>0</v>
      </c>
      <c r="P490" s="53">
        <f t="shared" si="812"/>
        <v>0</v>
      </c>
      <c r="Q490" s="65" t="e">
        <f t="shared" si="713"/>
        <v>#VALUE!</v>
      </c>
      <c r="R490" s="53">
        <f t="shared" ref="R490:S491" si="813">SUM(R491)</f>
        <v>0</v>
      </c>
      <c r="S490" s="53">
        <f t="shared" si="813"/>
        <v>0</v>
      </c>
      <c r="T490" s="65" t="e">
        <f t="shared" si="714"/>
        <v>#VALUE!</v>
      </c>
    </row>
    <row r="491" spans="1:20" hidden="1" x14ac:dyDescent="0.25">
      <c r="A491" s="15"/>
      <c r="B491" s="16">
        <v>463210</v>
      </c>
      <c r="C491" s="17" t="s">
        <v>348</v>
      </c>
      <c r="D491" s="85">
        <f>SUM(D492)</f>
        <v>0</v>
      </c>
      <c r="E491" s="69">
        <f t="shared" si="812"/>
        <v>0</v>
      </c>
      <c r="F491" s="20">
        <f t="shared" si="812"/>
        <v>0</v>
      </c>
      <c r="G491" s="20">
        <f t="shared" si="812"/>
        <v>0</v>
      </c>
      <c r="H491" s="20">
        <f t="shared" si="812"/>
        <v>0</v>
      </c>
      <c r="I491" s="14" t="e">
        <f t="shared" si="811"/>
        <v>#VALUE!</v>
      </c>
      <c r="J491" s="20">
        <f t="shared" si="812"/>
        <v>0</v>
      </c>
      <c r="K491" s="20">
        <f t="shared" si="812"/>
        <v>0</v>
      </c>
      <c r="L491" s="20">
        <f t="shared" si="812"/>
        <v>0</v>
      </c>
      <c r="M491" s="20">
        <f t="shared" si="812"/>
        <v>0</v>
      </c>
      <c r="N491" s="20">
        <f t="shared" si="812"/>
        <v>0</v>
      </c>
      <c r="O491" s="20">
        <f t="shared" si="812"/>
        <v>0</v>
      </c>
      <c r="P491" s="50">
        <f t="shared" si="812"/>
        <v>0</v>
      </c>
      <c r="Q491" s="65" t="e">
        <f t="shared" si="713"/>
        <v>#VALUE!</v>
      </c>
      <c r="R491" s="50">
        <f t="shared" si="813"/>
        <v>0</v>
      </c>
      <c r="S491" s="50">
        <f t="shared" si="813"/>
        <v>0</v>
      </c>
      <c r="T491" s="65" t="e">
        <f t="shared" si="714"/>
        <v>#VALUE!</v>
      </c>
    </row>
    <row r="492" spans="1:20" hidden="1" x14ac:dyDescent="0.25">
      <c r="A492" s="15"/>
      <c r="B492" s="16">
        <v>463211</v>
      </c>
      <c r="C492" s="17" t="s">
        <v>348</v>
      </c>
      <c r="D492" s="84"/>
      <c r="E492" s="68"/>
      <c r="F492" s="19"/>
      <c r="G492" s="19"/>
      <c r="H492" s="19"/>
      <c r="I492" s="14" t="e">
        <f t="shared" si="811"/>
        <v>#VALUE!</v>
      </c>
      <c r="J492" s="19"/>
      <c r="K492" s="19"/>
      <c r="L492" s="19"/>
      <c r="M492" s="19"/>
      <c r="N492" s="19"/>
      <c r="O492" s="19"/>
      <c r="P492" s="49"/>
      <c r="Q492" s="65" t="e">
        <f t="shared" si="713"/>
        <v>#VALUE!</v>
      </c>
      <c r="R492" s="49"/>
      <c r="S492" s="49"/>
      <c r="T492" s="65" t="e">
        <f t="shared" si="714"/>
        <v>#VALUE!</v>
      </c>
    </row>
    <row r="493" spans="1:20" ht="38.25" hidden="1" x14ac:dyDescent="0.25">
      <c r="A493" s="15"/>
      <c r="B493" s="12">
        <v>464000</v>
      </c>
      <c r="C493" s="13" t="s">
        <v>349</v>
      </c>
      <c r="D493" s="87">
        <f>SUM(D494)</f>
        <v>0</v>
      </c>
      <c r="E493" s="71">
        <f t="shared" ref="E493:P494" si="814">SUM(E494)</f>
        <v>0</v>
      </c>
      <c r="F493" s="25">
        <f t="shared" si="814"/>
        <v>0</v>
      </c>
      <c r="G493" s="25">
        <f t="shared" si="814"/>
        <v>0</v>
      </c>
      <c r="H493" s="25">
        <f t="shared" si="814"/>
        <v>0</v>
      </c>
      <c r="I493" s="14" t="e">
        <f t="shared" si="811"/>
        <v>#VALUE!</v>
      </c>
      <c r="J493" s="25">
        <f t="shared" si="814"/>
        <v>0</v>
      </c>
      <c r="K493" s="25">
        <f t="shared" si="814"/>
        <v>0</v>
      </c>
      <c r="L493" s="25">
        <f t="shared" si="814"/>
        <v>0</v>
      </c>
      <c r="M493" s="25">
        <f t="shared" si="814"/>
        <v>0</v>
      </c>
      <c r="N493" s="25">
        <f t="shared" si="814"/>
        <v>0</v>
      </c>
      <c r="O493" s="25">
        <f t="shared" si="814"/>
        <v>0</v>
      </c>
      <c r="P493" s="53">
        <f t="shared" si="814"/>
        <v>0</v>
      </c>
      <c r="Q493" s="65" t="e">
        <f t="shared" si="713"/>
        <v>#VALUE!</v>
      </c>
      <c r="R493" s="53">
        <f t="shared" ref="R493:S494" si="815">SUM(R494)</f>
        <v>0</v>
      </c>
      <c r="S493" s="53">
        <f t="shared" si="815"/>
        <v>0</v>
      </c>
      <c r="T493" s="65" t="e">
        <f t="shared" si="714"/>
        <v>#VALUE!</v>
      </c>
    </row>
    <row r="494" spans="1:20" ht="25.5" hidden="1" x14ac:dyDescent="0.25">
      <c r="A494" s="15"/>
      <c r="B494" s="12">
        <v>464100</v>
      </c>
      <c r="C494" s="13" t="s">
        <v>350</v>
      </c>
      <c r="D494" s="87">
        <f>SUM(D495)</f>
        <v>0</v>
      </c>
      <c r="E494" s="71">
        <f t="shared" si="814"/>
        <v>0</v>
      </c>
      <c r="F494" s="25">
        <f t="shared" si="814"/>
        <v>0</v>
      </c>
      <c r="G494" s="25">
        <f t="shared" si="814"/>
        <v>0</v>
      </c>
      <c r="H494" s="25">
        <f t="shared" si="814"/>
        <v>0</v>
      </c>
      <c r="I494" s="14" t="e">
        <f t="shared" si="811"/>
        <v>#VALUE!</v>
      </c>
      <c r="J494" s="25">
        <f t="shared" si="814"/>
        <v>0</v>
      </c>
      <c r="K494" s="25">
        <f t="shared" si="814"/>
        <v>0</v>
      </c>
      <c r="L494" s="25">
        <f t="shared" si="814"/>
        <v>0</v>
      </c>
      <c r="M494" s="25">
        <f t="shared" si="814"/>
        <v>0</v>
      </c>
      <c r="N494" s="25">
        <f t="shared" si="814"/>
        <v>0</v>
      </c>
      <c r="O494" s="25">
        <f t="shared" si="814"/>
        <v>0</v>
      </c>
      <c r="P494" s="53">
        <f t="shared" si="814"/>
        <v>0</v>
      </c>
      <c r="Q494" s="65" t="e">
        <f t="shared" si="713"/>
        <v>#VALUE!</v>
      </c>
      <c r="R494" s="53">
        <f t="shared" si="815"/>
        <v>0</v>
      </c>
      <c r="S494" s="53">
        <f t="shared" si="815"/>
        <v>0</v>
      </c>
      <c r="T494" s="65" t="e">
        <f t="shared" si="714"/>
        <v>#VALUE!</v>
      </c>
    </row>
    <row r="495" spans="1:20" ht="25.5" hidden="1" x14ac:dyDescent="0.25">
      <c r="A495" s="15"/>
      <c r="B495" s="16">
        <v>464110</v>
      </c>
      <c r="C495" s="17" t="s">
        <v>351</v>
      </c>
      <c r="D495" s="85">
        <f>SUM(D496:D498)</f>
        <v>0</v>
      </c>
      <c r="E495" s="69">
        <f t="shared" ref="E495:P495" si="816">SUM(E496:E498)</f>
        <v>0</v>
      </c>
      <c r="F495" s="20">
        <f t="shared" si="816"/>
        <v>0</v>
      </c>
      <c r="G495" s="20">
        <f t="shared" si="816"/>
        <v>0</v>
      </c>
      <c r="H495" s="20">
        <f t="shared" si="816"/>
        <v>0</v>
      </c>
      <c r="I495" s="14" t="e">
        <f t="shared" si="811"/>
        <v>#VALUE!</v>
      </c>
      <c r="J495" s="20">
        <f t="shared" si="816"/>
        <v>0</v>
      </c>
      <c r="K495" s="20">
        <f t="shared" si="816"/>
        <v>0</v>
      </c>
      <c r="L495" s="20">
        <f t="shared" si="816"/>
        <v>0</v>
      </c>
      <c r="M495" s="20">
        <f t="shared" si="816"/>
        <v>0</v>
      </c>
      <c r="N495" s="20">
        <f t="shared" si="816"/>
        <v>0</v>
      </c>
      <c r="O495" s="20">
        <f t="shared" si="816"/>
        <v>0</v>
      </c>
      <c r="P495" s="50">
        <f t="shared" si="816"/>
        <v>0</v>
      </c>
      <c r="Q495" s="65" t="e">
        <f t="shared" si="713"/>
        <v>#VALUE!</v>
      </c>
      <c r="R495" s="50">
        <f t="shared" ref="R495" si="817">SUM(R496:R498)</f>
        <v>0</v>
      </c>
      <c r="S495" s="50">
        <f t="shared" ref="S495" si="818">SUM(S496:S498)</f>
        <v>0</v>
      </c>
      <c r="T495" s="65" t="e">
        <f t="shared" si="714"/>
        <v>#VALUE!</v>
      </c>
    </row>
    <row r="496" spans="1:20" ht="25.5" hidden="1" x14ac:dyDescent="0.25">
      <c r="A496" s="15"/>
      <c r="B496" s="16">
        <v>464111</v>
      </c>
      <c r="C496" s="17" t="s">
        <v>351</v>
      </c>
      <c r="D496" s="84"/>
      <c r="E496" s="68"/>
      <c r="F496" s="19"/>
      <c r="G496" s="19"/>
      <c r="H496" s="19"/>
      <c r="I496" s="14" t="e">
        <f t="shared" si="811"/>
        <v>#VALUE!</v>
      </c>
      <c r="J496" s="19"/>
      <c r="K496" s="19"/>
      <c r="L496" s="19"/>
      <c r="M496" s="19"/>
      <c r="N496" s="19"/>
      <c r="O496" s="19"/>
      <c r="P496" s="49"/>
      <c r="Q496" s="65" t="e">
        <f t="shared" si="713"/>
        <v>#VALUE!</v>
      </c>
      <c r="R496" s="49"/>
      <c r="S496" s="49"/>
      <c r="T496" s="65" t="e">
        <f t="shared" si="714"/>
        <v>#VALUE!</v>
      </c>
    </row>
    <row r="497" spans="1:20" ht="25.5" hidden="1" x14ac:dyDescent="0.25">
      <c r="A497" s="15"/>
      <c r="B497" s="16">
        <v>464112</v>
      </c>
      <c r="C497" s="17" t="s">
        <v>352</v>
      </c>
      <c r="D497" s="84"/>
      <c r="E497" s="68"/>
      <c r="F497" s="19"/>
      <c r="G497" s="19"/>
      <c r="H497" s="19"/>
      <c r="I497" s="14" t="e">
        <f t="shared" si="811"/>
        <v>#VALUE!</v>
      </c>
      <c r="J497" s="19"/>
      <c r="K497" s="19"/>
      <c r="L497" s="19"/>
      <c r="M497" s="19"/>
      <c r="N497" s="19"/>
      <c r="O497" s="19"/>
      <c r="P497" s="49"/>
      <c r="Q497" s="65" t="e">
        <f t="shared" si="713"/>
        <v>#VALUE!</v>
      </c>
      <c r="R497" s="49"/>
      <c r="S497" s="49"/>
      <c r="T497" s="65" t="e">
        <f t="shared" si="714"/>
        <v>#VALUE!</v>
      </c>
    </row>
    <row r="498" spans="1:20" ht="25.5" hidden="1" x14ac:dyDescent="0.25">
      <c r="A498" s="15"/>
      <c r="B498" s="16">
        <v>464113</v>
      </c>
      <c r="C498" s="17" t="s">
        <v>353</v>
      </c>
      <c r="D498" s="84"/>
      <c r="E498" s="68"/>
      <c r="F498" s="19"/>
      <c r="G498" s="19"/>
      <c r="H498" s="19"/>
      <c r="I498" s="14" t="e">
        <f t="shared" ref="I498:I506" si="819">SUM(I499,I504,I514,I529,I539,I549+I558)</f>
        <v>#VALUE!</v>
      </c>
      <c r="J498" s="19"/>
      <c r="K498" s="19"/>
      <c r="L498" s="19"/>
      <c r="M498" s="19"/>
      <c r="N498" s="19"/>
      <c r="O498" s="19"/>
      <c r="P498" s="49"/>
      <c r="Q498" s="65" t="e">
        <f t="shared" ref="Q498:Q500" si="820">SUM(E498:P498)</f>
        <v>#VALUE!</v>
      </c>
      <c r="R498" s="49"/>
      <c r="S498" s="49"/>
      <c r="T498" s="65" t="e">
        <f t="shared" ref="T498:T563" si="821">SUM(Q498:S498)</f>
        <v>#VALUE!</v>
      </c>
    </row>
    <row r="499" spans="1:20" hidden="1" x14ac:dyDescent="0.25">
      <c r="A499" s="11"/>
      <c r="B499" s="12">
        <v>465000</v>
      </c>
      <c r="C499" s="13" t="s">
        <v>354</v>
      </c>
      <c r="D499" s="87">
        <f>SUM(D500+D504)</f>
        <v>0</v>
      </c>
      <c r="E499" s="71">
        <f t="shared" ref="E499:P499" si="822">SUM(E500+E504)</f>
        <v>0</v>
      </c>
      <c r="F499" s="25">
        <f t="shared" si="822"/>
        <v>0</v>
      </c>
      <c r="G499" s="25">
        <f t="shared" si="822"/>
        <v>0</v>
      </c>
      <c r="H499" s="25">
        <f t="shared" si="822"/>
        <v>0</v>
      </c>
      <c r="I499" s="14" t="e">
        <f t="shared" si="819"/>
        <v>#VALUE!</v>
      </c>
      <c r="J499" s="25">
        <f t="shared" si="822"/>
        <v>0</v>
      </c>
      <c r="K499" s="25">
        <f t="shared" si="822"/>
        <v>0</v>
      </c>
      <c r="L499" s="25">
        <f t="shared" si="822"/>
        <v>0</v>
      </c>
      <c r="M499" s="25">
        <f t="shared" si="822"/>
        <v>0</v>
      </c>
      <c r="N499" s="25">
        <f t="shared" si="822"/>
        <v>0</v>
      </c>
      <c r="O499" s="25">
        <f t="shared" si="822"/>
        <v>0</v>
      </c>
      <c r="P499" s="53">
        <f t="shared" si="822"/>
        <v>0</v>
      </c>
      <c r="Q499" s="65" t="e">
        <f t="shared" si="820"/>
        <v>#VALUE!</v>
      </c>
      <c r="R499" s="53">
        <f t="shared" ref="R499" si="823">SUM(R500+R504)</f>
        <v>0</v>
      </c>
      <c r="S499" s="53">
        <f t="shared" ref="S499" si="824">SUM(S500+S504)</f>
        <v>0</v>
      </c>
      <c r="T499" s="65" t="e">
        <f t="shared" si="821"/>
        <v>#VALUE!</v>
      </c>
    </row>
    <row r="500" spans="1:20" hidden="1" x14ac:dyDescent="0.25">
      <c r="A500" s="11"/>
      <c r="B500" s="12">
        <v>465100</v>
      </c>
      <c r="C500" s="13" t="s">
        <v>355</v>
      </c>
      <c r="D500" s="87">
        <f>SUM(D501)</f>
        <v>0</v>
      </c>
      <c r="E500" s="71">
        <f t="shared" ref="E500:P500" si="825">SUM(E501)</f>
        <v>0</v>
      </c>
      <c r="F500" s="25">
        <f t="shared" si="825"/>
        <v>0</v>
      </c>
      <c r="G500" s="25">
        <f t="shared" si="825"/>
        <v>0</v>
      </c>
      <c r="H500" s="25">
        <f t="shared" si="825"/>
        <v>0</v>
      </c>
      <c r="I500" s="14" t="e">
        <f t="shared" si="819"/>
        <v>#VALUE!</v>
      </c>
      <c r="J500" s="25">
        <f t="shared" si="825"/>
        <v>0</v>
      </c>
      <c r="K500" s="25">
        <f t="shared" si="825"/>
        <v>0</v>
      </c>
      <c r="L500" s="25">
        <f t="shared" si="825"/>
        <v>0</v>
      </c>
      <c r="M500" s="25">
        <f t="shared" si="825"/>
        <v>0</v>
      </c>
      <c r="N500" s="25">
        <f t="shared" si="825"/>
        <v>0</v>
      </c>
      <c r="O500" s="25">
        <f t="shared" si="825"/>
        <v>0</v>
      </c>
      <c r="P500" s="53">
        <f t="shared" si="825"/>
        <v>0</v>
      </c>
      <c r="Q500" s="65" t="e">
        <f t="shared" si="820"/>
        <v>#VALUE!</v>
      </c>
      <c r="R500" s="53">
        <f t="shared" ref="R500:S500" si="826">SUM(R501)</f>
        <v>0</v>
      </c>
      <c r="S500" s="53">
        <f t="shared" si="826"/>
        <v>0</v>
      </c>
      <c r="T500" s="65" t="e">
        <f t="shared" si="821"/>
        <v>#VALUE!</v>
      </c>
    </row>
    <row r="501" spans="1:20" hidden="1" x14ac:dyDescent="0.25">
      <c r="A501" s="15"/>
      <c r="B501" s="16">
        <v>465110</v>
      </c>
      <c r="C501" s="17" t="s">
        <v>355</v>
      </c>
      <c r="D501" s="85">
        <f>SUM(D502+D503)</f>
        <v>0</v>
      </c>
      <c r="E501" s="228">
        <f t="shared" ref="E501:S501" si="827">SUM(E502+E503)</f>
        <v>0</v>
      </c>
      <c r="F501" s="20">
        <f>SUM(F502+F503)</f>
        <v>0</v>
      </c>
      <c r="G501" s="20">
        <f t="shared" si="827"/>
        <v>0</v>
      </c>
      <c r="H501" s="20">
        <f t="shared" si="827"/>
        <v>0</v>
      </c>
      <c r="I501" s="14" t="e">
        <f t="shared" si="819"/>
        <v>#VALUE!</v>
      </c>
      <c r="J501" s="20">
        <f t="shared" si="827"/>
        <v>0</v>
      </c>
      <c r="K501" s="20">
        <f t="shared" si="827"/>
        <v>0</v>
      </c>
      <c r="L501" s="20">
        <f t="shared" si="827"/>
        <v>0</v>
      </c>
      <c r="M501" s="20">
        <f t="shared" si="827"/>
        <v>0</v>
      </c>
      <c r="N501" s="20">
        <f t="shared" si="827"/>
        <v>0</v>
      </c>
      <c r="O501" s="20">
        <f t="shared" si="827"/>
        <v>0</v>
      </c>
      <c r="P501" s="190">
        <f t="shared" si="827"/>
        <v>0</v>
      </c>
      <c r="Q501" s="85" t="e">
        <f t="shared" si="827"/>
        <v>#VALUE!</v>
      </c>
      <c r="R501" s="50">
        <f t="shared" ref="R501" si="828">SUM(R502+R503)</f>
        <v>0</v>
      </c>
      <c r="S501" s="105">
        <f t="shared" si="827"/>
        <v>0</v>
      </c>
      <c r="T501" s="65" t="e">
        <f t="shared" si="821"/>
        <v>#VALUE!</v>
      </c>
    </row>
    <row r="502" spans="1:20" hidden="1" x14ac:dyDescent="0.25">
      <c r="A502" s="15"/>
      <c r="B502" s="16">
        <v>465111</v>
      </c>
      <c r="C502" s="17" t="s">
        <v>820</v>
      </c>
      <c r="D502" s="84"/>
      <c r="E502" s="68"/>
      <c r="F502" s="19"/>
      <c r="G502" s="19"/>
      <c r="H502" s="19"/>
      <c r="I502" s="14" t="e">
        <f t="shared" si="819"/>
        <v>#VALUE!</v>
      </c>
      <c r="J502" s="19"/>
      <c r="K502" s="19"/>
      <c r="L502" s="19"/>
      <c r="M502" s="19"/>
      <c r="N502" s="19"/>
      <c r="O502" s="19"/>
      <c r="P502" s="49"/>
      <c r="Q502" s="65" t="e">
        <f t="shared" ref="Q502:Q568" si="829">SUM(E502:P502)</f>
        <v>#VALUE!</v>
      </c>
      <c r="R502" s="49"/>
      <c r="S502" s="49"/>
      <c r="T502" s="65" t="e">
        <f t="shared" si="821"/>
        <v>#VALUE!</v>
      </c>
    </row>
    <row r="503" spans="1:20" hidden="1" x14ac:dyDescent="0.25">
      <c r="A503" s="15"/>
      <c r="B503" s="16">
        <v>465112</v>
      </c>
      <c r="C503" s="17" t="s">
        <v>672</v>
      </c>
      <c r="D503" s="84"/>
      <c r="E503" s="68"/>
      <c r="F503" s="19"/>
      <c r="G503" s="19"/>
      <c r="H503" s="19"/>
      <c r="I503" s="14" t="e">
        <f t="shared" si="819"/>
        <v>#VALUE!</v>
      </c>
      <c r="J503" s="19"/>
      <c r="K503" s="19"/>
      <c r="L503" s="19"/>
      <c r="M503" s="19"/>
      <c r="N503" s="19"/>
      <c r="O503" s="19"/>
      <c r="P503" s="49"/>
      <c r="Q503" s="65" t="e">
        <f t="shared" si="829"/>
        <v>#VALUE!</v>
      </c>
      <c r="R503" s="49"/>
      <c r="S503" s="49"/>
      <c r="T503" s="65" t="e">
        <f t="shared" si="821"/>
        <v>#VALUE!</v>
      </c>
    </row>
    <row r="504" spans="1:20" hidden="1" x14ac:dyDescent="0.25">
      <c r="A504" s="11"/>
      <c r="B504" s="12">
        <v>465200</v>
      </c>
      <c r="C504" s="13" t="s">
        <v>356</v>
      </c>
      <c r="D504" s="87">
        <f>SUM(D505)</f>
        <v>0</v>
      </c>
      <c r="E504" s="71">
        <f t="shared" ref="E504:P505" si="830">SUM(E505)</f>
        <v>0</v>
      </c>
      <c r="F504" s="25">
        <f t="shared" si="830"/>
        <v>0</v>
      </c>
      <c r="G504" s="25">
        <f t="shared" si="830"/>
        <v>0</v>
      </c>
      <c r="H504" s="25">
        <f t="shared" si="830"/>
        <v>0</v>
      </c>
      <c r="I504" s="14" t="e">
        <f t="shared" si="819"/>
        <v>#VALUE!</v>
      </c>
      <c r="J504" s="25">
        <f t="shared" si="830"/>
        <v>0</v>
      </c>
      <c r="K504" s="25">
        <f t="shared" si="830"/>
        <v>0</v>
      </c>
      <c r="L504" s="25">
        <f t="shared" si="830"/>
        <v>0</v>
      </c>
      <c r="M504" s="25">
        <f t="shared" si="830"/>
        <v>0</v>
      </c>
      <c r="N504" s="25">
        <f t="shared" si="830"/>
        <v>0</v>
      </c>
      <c r="O504" s="25">
        <f t="shared" si="830"/>
        <v>0</v>
      </c>
      <c r="P504" s="53">
        <f t="shared" si="830"/>
        <v>0</v>
      </c>
      <c r="Q504" s="65" t="e">
        <f t="shared" si="829"/>
        <v>#VALUE!</v>
      </c>
      <c r="R504" s="53">
        <f t="shared" ref="R504:S505" si="831">SUM(R505)</f>
        <v>0</v>
      </c>
      <c r="S504" s="53">
        <f t="shared" si="831"/>
        <v>0</v>
      </c>
      <c r="T504" s="65" t="e">
        <f t="shared" si="821"/>
        <v>#VALUE!</v>
      </c>
    </row>
    <row r="505" spans="1:20" hidden="1" x14ac:dyDescent="0.25">
      <c r="A505" s="15"/>
      <c r="B505" s="16">
        <v>465210</v>
      </c>
      <c r="C505" s="17" t="s">
        <v>357</v>
      </c>
      <c r="D505" s="85">
        <f>SUM(D506)</f>
        <v>0</v>
      </c>
      <c r="E505" s="69">
        <f t="shared" si="830"/>
        <v>0</v>
      </c>
      <c r="F505" s="20">
        <f t="shared" si="830"/>
        <v>0</v>
      </c>
      <c r="G505" s="20">
        <f t="shared" si="830"/>
        <v>0</v>
      </c>
      <c r="H505" s="20">
        <f t="shared" si="830"/>
        <v>0</v>
      </c>
      <c r="I505" s="14" t="e">
        <f t="shared" si="819"/>
        <v>#VALUE!</v>
      </c>
      <c r="J505" s="20">
        <f t="shared" si="830"/>
        <v>0</v>
      </c>
      <c r="K505" s="20">
        <f t="shared" si="830"/>
        <v>0</v>
      </c>
      <c r="L505" s="20">
        <f t="shared" si="830"/>
        <v>0</v>
      </c>
      <c r="M505" s="20">
        <f t="shared" si="830"/>
        <v>0</v>
      </c>
      <c r="N505" s="20">
        <f t="shared" si="830"/>
        <v>0</v>
      </c>
      <c r="O505" s="20">
        <f t="shared" si="830"/>
        <v>0</v>
      </c>
      <c r="P505" s="50">
        <f t="shared" si="830"/>
        <v>0</v>
      </c>
      <c r="Q505" s="65" t="e">
        <f t="shared" si="829"/>
        <v>#VALUE!</v>
      </c>
      <c r="R505" s="50">
        <f t="shared" si="831"/>
        <v>0</v>
      </c>
      <c r="S505" s="50">
        <f t="shared" si="831"/>
        <v>0</v>
      </c>
      <c r="T505" s="65" t="e">
        <f t="shared" si="821"/>
        <v>#VALUE!</v>
      </c>
    </row>
    <row r="506" spans="1:20" hidden="1" x14ac:dyDescent="0.25">
      <c r="A506" s="15"/>
      <c r="B506" s="16">
        <v>465211</v>
      </c>
      <c r="C506" s="17" t="s">
        <v>357</v>
      </c>
      <c r="D506" s="84"/>
      <c r="E506" s="68"/>
      <c r="F506" s="19"/>
      <c r="G506" s="19"/>
      <c r="H506" s="19"/>
      <c r="I506" s="14" t="e">
        <f t="shared" si="819"/>
        <v>#VALUE!</v>
      </c>
      <c r="J506" s="19"/>
      <c r="K506" s="19"/>
      <c r="L506" s="19"/>
      <c r="M506" s="19"/>
      <c r="N506" s="19"/>
      <c r="O506" s="19"/>
      <c r="P506" s="49"/>
      <c r="Q506" s="65" t="e">
        <f t="shared" si="829"/>
        <v>#VALUE!</v>
      </c>
      <c r="R506" s="49"/>
      <c r="S506" s="49"/>
      <c r="T506" s="65" t="e">
        <f t="shared" si="821"/>
        <v>#VALUE!</v>
      </c>
    </row>
    <row r="507" spans="1:20" ht="36" customHeight="1" x14ac:dyDescent="0.25">
      <c r="A507" s="11">
        <v>26</v>
      </c>
      <c r="B507" s="12">
        <v>472000</v>
      </c>
      <c r="C507" s="21" t="s">
        <v>358</v>
      </c>
      <c r="D507" s="82">
        <f>SUM(D508,D511,D522,D525)</f>
        <v>58568653</v>
      </c>
      <c r="E507" s="66">
        <f t="shared" ref="E507:P507" si="832">SUM(E508,E511,E522,E525)</f>
        <v>52240000</v>
      </c>
      <c r="F507" s="14">
        <f t="shared" si="832"/>
        <v>0</v>
      </c>
      <c r="G507" s="14">
        <f t="shared" si="832"/>
        <v>0</v>
      </c>
      <c r="H507" s="14">
        <f t="shared" si="832"/>
        <v>537371</v>
      </c>
      <c r="I507" s="14">
        <f>I508+I511+I525</f>
        <v>0</v>
      </c>
      <c r="J507" s="14">
        <f t="shared" si="832"/>
        <v>0</v>
      </c>
      <c r="K507" s="14">
        <f t="shared" si="832"/>
        <v>0</v>
      </c>
      <c r="L507" s="14">
        <f t="shared" si="832"/>
        <v>0</v>
      </c>
      <c r="M507" s="14">
        <f t="shared" si="832"/>
        <v>0</v>
      </c>
      <c r="N507" s="14">
        <f t="shared" si="832"/>
        <v>775000</v>
      </c>
      <c r="O507" s="14">
        <f t="shared" si="832"/>
        <v>0</v>
      </c>
      <c r="P507" s="47">
        <f t="shared" si="832"/>
        <v>0</v>
      </c>
      <c r="Q507" s="65">
        <f t="shared" si="829"/>
        <v>53552371</v>
      </c>
      <c r="R507" s="47">
        <f t="shared" ref="R507" si="833">SUM(R508,R511,R522,R525)</f>
        <v>62570000</v>
      </c>
      <c r="S507" s="47">
        <f t="shared" ref="S507" si="834">SUM(S508,S511,S522,S525)</f>
        <v>62570000</v>
      </c>
      <c r="T507" s="65">
        <f t="shared" si="821"/>
        <v>178692371</v>
      </c>
    </row>
    <row r="508" spans="1:20" x14ac:dyDescent="0.25">
      <c r="A508" s="11"/>
      <c r="B508" s="12">
        <v>472300</v>
      </c>
      <c r="C508" s="13" t="s">
        <v>359</v>
      </c>
      <c r="D508" s="82">
        <f>SUM(D509)</f>
        <v>29050000</v>
      </c>
      <c r="E508" s="66">
        <f t="shared" ref="E508:P509" si="835">SUM(E509)</f>
        <v>29550000</v>
      </c>
      <c r="F508" s="14">
        <f t="shared" si="835"/>
        <v>0</v>
      </c>
      <c r="G508" s="14">
        <f t="shared" si="835"/>
        <v>0</v>
      </c>
      <c r="H508" s="14">
        <f t="shared" si="835"/>
        <v>0</v>
      </c>
      <c r="I508" s="14">
        <f>I509</f>
        <v>0</v>
      </c>
      <c r="J508" s="14">
        <f t="shared" si="835"/>
        <v>0</v>
      </c>
      <c r="K508" s="14">
        <f t="shared" si="835"/>
        <v>0</v>
      </c>
      <c r="L508" s="14">
        <f t="shared" si="835"/>
        <v>0</v>
      </c>
      <c r="M508" s="14">
        <f t="shared" si="835"/>
        <v>0</v>
      </c>
      <c r="N508" s="14">
        <f t="shared" si="835"/>
        <v>0</v>
      </c>
      <c r="O508" s="14">
        <f t="shared" si="835"/>
        <v>0</v>
      </c>
      <c r="P508" s="47">
        <f t="shared" si="835"/>
        <v>0</v>
      </c>
      <c r="Q508" s="65">
        <f t="shared" si="829"/>
        <v>29550000</v>
      </c>
      <c r="R508" s="47">
        <f t="shared" ref="R508:S509" si="836">SUM(R509)</f>
        <v>41130000</v>
      </c>
      <c r="S508" s="47">
        <f t="shared" si="836"/>
        <v>41130000</v>
      </c>
      <c r="T508" s="65">
        <f t="shared" si="821"/>
        <v>111810000</v>
      </c>
    </row>
    <row r="509" spans="1:20" x14ac:dyDescent="0.25">
      <c r="A509" s="15"/>
      <c r="B509" s="16">
        <v>472310</v>
      </c>
      <c r="C509" s="17" t="s">
        <v>359</v>
      </c>
      <c r="D509" s="83">
        <f>SUM(D510)</f>
        <v>29050000</v>
      </c>
      <c r="E509" s="67">
        <f t="shared" si="835"/>
        <v>29550000</v>
      </c>
      <c r="F509" s="18">
        <f t="shared" si="835"/>
        <v>0</v>
      </c>
      <c r="G509" s="18">
        <f t="shared" si="835"/>
        <v>0</v>
      </c>
      <c r="H509" s="18">
        <f t="shared" si="835"/>
        <v>0</v>
      </c>
      <c r="I509" s="14">
        <f>I510</f>
        <v>0</v>
      </c>
      <c r="J509" s="18">
        <f t="shared" si="835"/>
        <v>0</v>
      </c>
      <c r="K509" s="18">
        <f t="shared" si="835"/>
        <v>0</v>
      </c>
      <c r="L509" s="18">
        <f t="shared" si="835"/>
        <v>0</v>
      </c>
      <c r="M509" s="18">
        <f t="shared" si="835"/>
        <v>0</v>
      </c>
      <c r="N509" s="18">
        <f t="shared" si="835"/>
        <v>0</v>
      </c>
      <c r="O509" s="18">
        <f t="shared" si="835"/>
        <v>0</v>
      </c>
      <c r="P509" s="48">
        <f t="shared" si="835"/>
        <v>0</v>
      </c>
      <c r="Q509" s="65">
        <f t="shared" si="829"/>
        <v>29550000</v>
      </c>
      <c r="R509" s="48">
        <f t="shared" si="836"/>
        <v>41130000</v>
      </c>
      <c r="S509" s="48">
        <f t="shared" si="836"/>
        <v>41130000</v>
      </c>
      <c r="T509" s="65">
        <f t="shared" si="821"/>
        <v>111810000</v>
      </c>
    </row>
    <row r="510" spans="1:20" ht="114" customHeight="1" x14ac:dyDescent="0.25">
      <c r="A510" s="15"/>
      <c r="B510" s="16">
        <v>472311</v>
      </c>
      <c r="C510" s="17" t="s">
        <v>893</v>
      </c>
      <c r="D510" s="84">
        <v>29050000</v>
      </c>
      <c r="E510" s="68">
        <f>29550000</f>
        <v>29550000</v>
      </c>
      <c r="F510" s="19"/>
      <c r="G510" s="19"/>
      <c r="H510" s="19"/>
      <c r="I510" s="312"/>
      <c r="J510" s="19"/>
      <c r="K510" s="19"/>
      <c r="L510" s="19"/>
      <c r="M510" s="19"/>
      <c r="N510" s="19"/>
      <c r="O510" s="19"/>
      <c r="P510" s="49"/>
      <c r="Q510" s="65">
        <f t="shared" si="829"/>
        <v>29550000</v>
      </c>
      <c r="R510" s="49">
        <f>41130000</f>
        <v>41130000</v>
      </c>
      <c r="S510" s="49">
        <f>41130000</f>
        <v>41130000</v>
      </c>
      <c r="T510" s="65">
        <f t="shared" si="821"/>
        <v>111810000</v>
      </c>
    </row>
    <row r="511" spans="1:20" ht="25.5" x14ac:dyDescent="0.25">
      <c r="A511" s="11"/>
      <c r="B511" s="12">
        <v>472700</v>
      </c>
      <c r="C511" s="13" t="s">
        <v>361</v>
      </c>
      <c r="D511" s="82">
        <f>SUM(D512,D520)</f>
        <v>20050000</v>
      </c>
      <c r="E511" s="66">
        <f t="shared" ref="E511:P511" si="837">SUM(E512,E520)</f>
        <v>16190000</v>
      </c>
      <c r="F511" s="14">
        <f t="shared" si="837"/>
        <v>0</v>
      </c>
      <c r="G511" s="14">
        <f t="shared" si="837"/>
        <v>0</v>
      </c>
      <c r="H511" s="14">
        <f t="shared" si="837"/>
        <v>0</v>
      </c>
      <c r="I511" s="14">
        <f>I512</f>
        <v>0</v>
      </c>
      <c r="J511" s="14">
        <f t="shared" si="837"/>
        <v>0</v>
      </c>
      <c r="K511" s="14">
        <f t="shared" si="837"/>
        <v>0</v>
      </c>
      <c r="L511" s="14">
        <f t="shared" si="837"/>
        <v>0</v>
      </c>
      <c r="M511" s="14">
        <f t="shared" si="837"/>
        <v>0</v>
      </c>
      <c r="N511" s="14">
        <f t="shared" si="837"/>
        <v>0</v>
      </c>
      <c r="O511" s="14">
        <f t="shared" si="837"/>
        <v>0</v>
      </c>
      <c r="P511" s="47">
        <f t="shared" si="837"/>
        <v>0</v>
      </c>
      <c r="Q511" s="65">
        <f t="shared" si="829"/>
        <v>16190000</v>
      </c>
      <c r="R511" s="47">
        <f t="shared" ref="R511" si="838">SUM(R512,R520)</f>
        <v>17940000</v>
      </c>
      <c r="S511" s="47">
        <f t="shared" ref="S511" si="839">SUM(S512,S520)</f>
        <v>17940000</v>
      </c>
      <c r="T511" s="65">
        <f t="shared" si="821"/>
        <v>52070000</v>
      </c>
    </row>
    <row r="512" spans="1:20" ht="19.5" customHeight="1" x14ac:dyDescent="0.25">
      <c r="A512" s="15"/>
      <c r="B512" s="16">
        <v>472710</v>
      </c>
      <c r="C512" s="17" t="s">
        <v>362</v>
      </c>
      <c r="D512" s="83">
        <f>SUM(D513:D519)</f>
        <v>20050000</v>
      </c>
      <c r="E512" s="67">
        <f t="shared" ref="E512:P512" si="840">SUM(E513:E519)</f>
        <v>16190000</v>
      </c>
      <c r="F512" s="18">
        <f t="shared" si="840"/>
        <v>0</v>
      </c>
      <c r="G512" s="18">
        <f t="shared" si="840"/>
        <v>0</v>
      </c>
      <c r="H512" s="18">
        <f t="shared" si="840"/>
        <v>0</v>
      </c>
      <c r="I512" s="14">
        <f>I519</f>
        <v>0</v>
      </c>
      <c r="J512" s="18">
        <f t="shared" si="840"/>
        <v>0</v>
      </c>
      <c r="K512" s="18">
        <f t="shared" si="840"/>
        <v>0</v>
      </c>
      <c r="L512" s="18">
        <f t="shared" si="840"/>
        <v>0</v>
      </c>
      <c r="M512" s="18">
        <f t="shared" si="840"/>
        <v>0</v>
      </c>
      <c r="N512" s="18">
        <f t="shared" si="840"/>
        <v>0</v>
      </c>
      <c r="O512" s="18">
        <f t="shared" si="840"/>
        <v>0</v>
      </c>
      <c r="P512" s="48">
        <f t="shared" si="840"/>
        <v>0</v>
      </c>
      <c r="Q512" s="65">
        <f t="shared" si="829"/>
        <v>16190000</v>
      </c>
      <c r="R512" s="48">
        <f t="shared" ref="R512" si="841">SUM(R513:R519)</f>
        <v>17940000</v>
      </c>
      <c r="S512" s="48">
        <f t="shared" ref="S512" si="842">SUM(S513:S519)</f>
        <v>17940000</v>
      </c>
      <c r="T512" s="65">
        <f t="shared" si="821"/>
        <v>52070000</v>
      </c>
    </row>
    <row r="513" spans="1:20" hidden="1" x14ac:dyDescent="0.25">
      <c r="A513" s="15"/>
      <c r="B513" s="16">
        <v>472711</v>
      </c>
      <c r="C513" s="17" t="s">
        <v>602</v>
      </c>
      <c r="D513" s="88"/>
      <c r="E513" s="72"/>
      <c r="F513" s="28"/>
      <c r="G513" s="28"/>
      <c r="H513" s="28"/>
      <c r="I513" s="14" t="e">
        <f t="shared" ref="I513:I518" si="843">SUM(I514,I519,I530,I544,I554,I564+I573)</f>
        <v>#VALUE!</v>
      </c>
      <c r="J513" s="28"/>
      <c r="K513" s="28"/>
      <c r="L513" s="28"/>
      <c r="M513" s="28"/>
      <c r="N513" s="28"/>
      <c r="O513" s="28"/>
      <c r="P513" s="54"/>
      <c r="Q513" s="65" t="e">
        <f t="shared" si="829"/>
        <v>#VALUE!</v>
      </c>
      <c r="R513" s="54"/>
      <c r="S513" s="54"/>
      <c r="T513" s="65" t="e">
        <f t="shared" si="821"/>
        <v>#VALUE!</v>
      </c>
    </row>
    <row r="514" spans="1:20" ht="25.5" hidden="1" x14ac:dyDescent="0.25">
      <c r="A514" s="15"/>
      <c r="B514" s="16">
        <v>472713</v>
      </c>
      <c r="C514" s="17" t="s">
        <v>603</v>
      </c>
      <c r="D514" s="84"/>
      <c r="E514" s="68"/>
      <c r="F514" s="19"/>
      <c r="G514" s="19"/>
      <c r="H514" s="19"/>
      <c r="I514" s="14" t="e">
        <f t="shared" si="843"/>
        <v>#VALUE!</v>
      </c>
      <c r="J514" s="19"/>
      <c r="K514" s="19"/>
      <c r="L514" s="19"/>
      <c r="M514" s="19"/>
      <c r="N514" s="19"/>
      <c r="O514" s="19"/>
      <c r="P514" s="49"/>
      <c r="Q514" s="65" t="e">
        <f t="shared" si="829"/>
        <v>#VALUE!</v>
      </c>
      <c r="R514" s="49"/>
      <c r="S514" s="49"/>
      <c r="T514" s="65" t="e">
        <f t="shared" si="821"/>
        <v>#VALUE!</v>
      </c>
    </row>
    <row r="515" spans="1:20" hidden="1" x14ac:dyDescent="0.25">
      <c r="A515" s="15"/>
      <c r="B515" s="16">
        <v>472714</v>
      </c>
      <c r="C515" s="17" t="s">
        <v>363</v>
      </c>
      <c r="D515" s="84"/>
      <c r="E515" s="68"/>
      <c r="F515" s="19"/>
      <c r="G515" s="19"/>
      <c r="H515" s="19"/>
      <c r="I515" s="14" t="e">
        <f t="shared" si="843"/>
        <v>#VALUE!</v>
      </c>
      <c r="J515" s="19"/>
      <c r="K515" s="19"/>
      <c r="L515" s="19"/>
      <c r="M515" s="19"/>
      <c r="N515" s="19"/>
      <c r="O515" s="19"/>
      <c r="P515" s="49"/>
      <c r="Q515" s="65" t="e">
        <f t="shared" si="829"/>
        <v>#VALUE!</v>
      </c>
      <c r="R515" s="49"/>
      <c r="S515" s="49"/>
      <c r="T515" s="65" t="e">
        <f t="shared" si="821"/>
        <v>#VALUE!</v>
      </c>
    </row>
    <row r="516" spans="1:20" hidden="1" x14ac:dyDescent="0.25">
      <c r="A516" s="15"/>
      <c r="B516" s="16">
        <v>472715</v>
      </c>
      <c r="C516" s="17" t="s">
        <v>364</v>
      </c>
      <c r="D516" s="84"/>
      <c r="E516" s="68"/>
      <c r="F516" s="19"/>
      <c r="G516" s="19"/>
      <c r="H516" s="19"/>
      <c r="I516" s="14" t="e">
        <f t="shared" si="843"/>
        <v>#VALUE!</v>
      </c>
      <c r="J516" s="19"/>
      <c r="K516" s="19"/>
      <c r="L516" s="19"/>
      <c r="M516" s="19"/>
      <c r="N516" s="19"/>
      <c r="O516" s="19"/>
      <c r="P516" s="49"/>
      <c r="Q516" s="65" t="e">
        <f t="shared" si="829"/>
        <v>#VALUE!</v>
      </c>
      <c r="R516" s="49"/>
      <c r="S516" s="49"/>
      <c r="T516" s="65" t="e">
        <f t="shared" si="821"/>
        <v>#VALUE!</v>
      </c>
    </row>
    <row r="517" spans="1:20" ht="51.75" hidden="1" customHeight="1" x14ac:dyDescent="0.25">
      <c r="A517" s="15"/>
      <c r="B517" s="16">
        <v>472717</v>
      </c>
      <c r="C517" s="17" t="s">
        <v>604</v>
      </c>
      <c r="D517" s="84"/>
      <c r="E517" s="68"/>
      <c r="F517" s="19"/>
      <c r="G517" s="19"/>
      <c r="H517" s="19"/>
      <c r="I517" s="14" t="e">
        <f t="shared" si="843"/>
        <v>#VALUE!</v>
      </c>
      <c r="J517" s="19"/>
      <c r="K517" s="19"/>
      <c r="L517" s="19"/>
      <c r="M517" s="19"/>
      <c r="N517" s="19"/>
      <c r="O517" s="19"/>
      <c r="P517" s="49"/>
      <c r="Q517" s="65" t="e">
        <f t="shared" si="829"/>
        <v>#VALUE!</v>
      </c>
      <c r="R517" s="49"/>
      <c r="S517" s="49"/>
      <c r="T517" s="65" t="e">
        <f t="shared" si="821"/>
        <v>#VALUE!</v>
      </c>
    </row>
    <row r="518" spans="1:20" ht="38.25" hidden="1" x14ac:dyDescent="0.25">
      <c r="A518" s="15"/>
      <c r="B518" s="16">
        <v>472718</v>
      </c>
      <c r="C518" s="17" t="s">
        <v>605</v>
      </c>
      <c r="D518" s="84"/>
      <c r="E518" s="68"/>
      <c r="F518" s="19"/>
      <c r="G518" s="19"/>
      <c r="H518" s="19"/>
      <c r="I518" s="14" t="e">
        <f t="shared" si="843"/>
        <v>#VALUE!</v>
      </c>
      <c r="J518" s="19"/>
      <c r="K518" s="19"/>
      <c r="L518" s="19"/>
      <c r="M518" s="19"/>
      <c r="N518" s="19"/>
      <c r="O518" s="19"/>
      <c r="P518" s="49"/>
      <c r="Q518" s="65" t="e">
        <f t="shared" si="829"/>
        <v>#VALUE!</v>
      </c>
      <c r="R518" s="49"/>
      <c r="S518" s="49"/>
      <c r="T518" s="65" t="e">
        <f t="shared" si="821"/>
        <v>#VALUE!</v>
      </c>
    </row>
    <row r="519" spans="1:20" ht="214.5" customHeight="1" x14ac:dyDescent="0.25">
      <c r="A519" s="15"/>
      <c r="B519" s="16">
        <v>472719</v>
      </c>
      <c r="C519" s="17" t="s">
        <v>895</v>
      </c>
      <c r="D519" s="84">
        <v>20050000</v>
      </c>
      <c r="E519" s="68">
        <f>1840000+800000+13550000</f>
        <v>16190000</v>
      </c>
      <c r="F519" s="19"/>
      <c r="G519" s="19"/>
      <c r="H519" s="19"/>
      <c r="I519" s="312"/>
      <c r="J519" s="19"/>
      <c r="K519" s="19"/>
      <c r="L519" s="19"/>
      <c r="M519" s="19"/>
      <c r="N519" s="19"/>
      <c r="O519" s="19"/>
      <c r="P519" s="49"/>
      <c r="Q519" s="65">
        <f t="shared" si="829"/>
        <v>16190000</v>
      </c>
      <c r="R519" s="49">
        <f>14500000+800000+2640000</f>
        <v>17940000</v>
      </c>
      <c r="S519" s="49">
        <f>14500000+800000+2640000</f>
        <v>17940000</v>
      </c>
      <c r="T519" s="65">
        <f t="shared" si="821"/>
        <v>52070000</v>
      </c>
    </row>
    <row r="520" spans="1:20" ht="32.25" hidden="1" customHeight="1" x14ac:dyDescent="0.25">
      <c r="A520" s="15"/>
      <c r="B520" s="16">
        <v>472720</v>
      </c>
      <c r="C520" s="17" t="s">
        <v>365</v>
      </c>
      <c r="D520" s="83">
        <f>SUM(D521)</f>
        <v>0</v>
      </c>
      <c r="E520" s="67">
        <f t="shared" ref="E520:P520" si="844">SUM(E521)</f>
        <v>0</v>
      </c>
      <c r="F520" s="18">
        <f t="shared" si="844"/>
        <v>0</v>
      </c>
      <c r="G520" s="18">
        <f t="shared" si="844"/>
        <v>0</v>
      </c>
      <c r="H520" s="18">
        <f t="shared" si="844"/>
        <v>0</v>
      </c>
      <c r="I520" s="14" t="e">
        <f>SUM(I521,I526,I537,I551,I561,I571+I580)</f>
        <v>#VALUE!</v>
      </c>
      <c r="J520" s="18">
        <f t="shared" si="844"/>
        <v>0</v>
      </c>
      <c r="K520" s="18">
        <f t="shared" si="844"/>
        <v>0</v>
      </c>
      <c r="L520" s="18">
        <f t="shared" si="844"/>
        <v>0</v>
      </c>
      <c r="M520" s="18">
        <f t="shared" si="844"/>
        <v>0</v>
      </c>
      <c r="N520" s="18">
        <f t="shared" si="844"/>
        <v>0</v>
      </c>
      <c r="O520" s="18">
        <f t="shared" si="844"/>
        <v>0</v>
      </c>
      <c r="P520" s="48">
        <f t="shared" si="844"/>
        <v>0</v>
      </c>
      <c r="Q520" s="65" t="e">
        <f t="shared" si="829"/>
        <v>#VALUE!</v>
      </c>
      <c r="R520" s="48">
        <f t="shared" ref="R520:S520" si="845">SUM(R521)</f>
        <v>0</v>
      </c>
      <c r="S520" s="48">
        <f t="shared" si="845"/>
        <v>0</v>
      </c>
      <c r="T520" s="65" t="e">
        <f t="shared" si="821"/>
        <v>#VALUE!</v>
      </c>
    </row>
    <row r="521" spans="1:20" hidden="1" x14ac:dyDescent="0.25">
      <c r="A521" s="15"/>
      <c r="B521" s="16">
        <v>472721</v>
      </c>
      <c r="C521" s="17" t="s">
        <v>673</v>
      </c>
      <c r="D521" s="84"/>
      <c r="E521" s="68"/>
      <c r="F521" s="19"/>
      <c r="G521" s="19"/>
      <c r="H521" s="19"/>
      <c r="I521" s="14" t="e">
        <f>SUM(I522,I527,I538,I552,I562,I572+I581)</f>
        <v>#VALUE!</v>
      </c>
      <c r="J521" s="19"/>
      <c r="K521" s="19"/>
      <c r="L521" s="19"/>
      <c r="M521" s="19"/>
      <c r="N521" s="19"/>
      <c r="O521" s="19"/>
      <c r="P521" s="49"/>
      <c r="Q521" s="65" t="e">
        <f t="shared" si="829"/>
        <v>#VALUE!</v>
      </c>
      <c r="R521" s="49"/>
      <c r="S521" s="49"/>
      <c r="T521" s="65" t="e">
        <f t="shared" si="821"/>
        <v>#VALUE!</v>
      </c>
    </row>
    <row r="522" spans="1:20" hidden="1" x14ac:dyDescent="0.25">
      <c r="A522" s="11"/>
      <c r="B522" s="12">
        <v>472800</v>
      </c>
      <c r="C522" s="13" t="s">
        <v>366</v>
      </c>
      <c r="D522" s="82">
        <f>SUM(D523)</f>
        <v>0</v>
      </c>
      <c r="E522" s="66">
        <f t="shared" ref="E522:P523" si="846">SUM(E523)</f>
        <v>0</v>
      </c>
      <c r="F522" s="14">
        <f t="shared" si="846"/>
        <v>0</v>
      </c>
      <c r="G522" s="14">
        <f t="shared" si="846"/>
        <v>0</v>
      </c>
      <c r="H522" s="14">
        <f t="shared" si="846"/>
        <v>0</v>
      </c>
      <c r="I522" s="14" t="e">
        <f>SUM(I523,I529,I539,I553,I563,I573+I582)</f>
        <v>#VALUE!</v>
      </c>
      <c r="J522" s="14">
        <f t="shared" si="846"/>
        <v>0</v>
      </c>
      <c r="K522" s="14">
        <f t="shared" si="846"/>
        <v>0</v>
      </c>
      <c r="L522" s="14">
        <f t="shared" si="846"/>
        <v>0</v>
      </c>
      <c r="M522" s="14">
        <f t="shared" si="846"/>
        <v>0</v>
      </c>
      <c r="N522" s="14">
        <f t="shared" si="846"/>
        <v>0</v>
      </c>
      <c r="O522" s="14">
        <f t="shared" si="846"/>
        <v>0</v>
      </c>
      <c r="P522" s="47">
        <f t="shared" si="846"/>
        <v>0</v>
      </c>
      <c r="Q522" s="65" t="e">
        <f t="shared" si="829"/>
        <v>#VALUE!</v>
      </c>
      <c r="R522" s="47">
        <f t="shared" ref="R522:S523" si="847">SUM(R523)</f>
        <v>0</v>
      </c>
      <c r="S522" s="47">
        <f t="shared" si="847"/>
        <v>0</v>
      </c>
      <c r="T522" s="65" t="e">
        <f t="shared" si="821"/>
        <v>#VALUE!</v>
      </c>
    </row>
    <row r="523" spans="1:20" ht="30" hidden="1" customHeight="1" x14ac:dyDescent="0.25">
      <c r="A523" s="15"/>
      <c r="B523" s="16">
        <v>472810</v>
      </c>
      <c r="C523" s="17" t="s">
        <v>367</v>
      </c>
      <c r="D523" s="83">
        <f>SUM(D524)</f>
        <v>0</v>
      </c>
      <c r="E523" s="67">
        <f t="shared" si="846"/>
        <v>0</v>
      </c>
      <c r="F523" s="18">
        <f t="shared" si="846"/>
        <v>0</v>
      </c>
      <c r="G523" s="18">
        <f t="shared" si="846"/>
        <v>0</v>
      </c>
      <c r="H523" s="18">
        <f t="shared" si="846"/>
        <v>0</v>
      </c>
      <c r="I523" s="14" t="e">
        <f>SUM(I524,I530,I540,I554,I564,I574+I583)</f>
        <v>#VALUE!</v>
      </c>
      <c r="J523" s="18">
        <f t="shared" si="846"/>
        <v>0</v>
      </c>
      <c r="K523" s="18">
        <f t="shared" si="846"/>
        <v>0</v>
      </c>
      <c r="L523" s="18">
        <f t="shared" si="846"/>
        <v>0</v>
      </c>
      <c r="M523" s="18">
        <f t="shared" si="846"/>
        <v>0</v>
      </c>
      <c r="N523" s="18">
        <f t="shared" si="846"/>
        <v>0</v>
      </c>
      <c r="O523" s="18">
        <f t="shared" si="846"/>
        <v>0</v>
      </c>
      <c r="P523" s="48">
        <f t="shared" si="846"/>
        <v>0</v>
      </c>
      <c r="Q523" s="65" t="e">
        <f t="shared" si="829"/>
        <v>#VALUE!</v>
      </c>
      <c r="R523" s="48">
        <f t="shared" si="847"/>
        <v>0</v>
      </c>
      <c r="S523" s="48">
        <f t="shared" si="847"/>
        <v>0</v>
      </c>
      <c r="T523" s="65" t="e">
        <f t="shared" si="821"/>
        <v>#VALUE!</v>
      </c>
    </row>
    <row r="524" spans="1:20" ht="2.25" hidden="1" customHeight="1" x14ac:dyDescent="0.25">
      <c r="A524" s="15"/>
      <c r="B524" s="16">
        <v>472811</v>
      </c>
      <c r="C524" s="17" t="s">
        <v>366</v>
      </c>
      <c r="D524" s="84"/>
      <c r="E524" s="68"/>
      <c r="F524" s="19"/>
      <c r="G524" s="19"/>
      <c r="H524" s="19"/>
      <c r="I524" s="14" t="e">
        <f>SUM(I525,I531,I541,I555,I565,I575+I584)</f>
        <v>#VALUE!</v>
      </c>
      <c r="J524" s="19"/>
      <c r="K524" s="19"/>
      <c r="L524" s="19"/>
      <c r="M524" s="19"/>
      <c r="N524" s="19"/>
      <c r="O524" s="19"/>
      <c r="P524" s="49"/>
      <c r="Q524" s="65" t="e">
        <f t="shared" si="829"/>
        <v>#VALUE!</v>
      </c>
      <c r="R524" s="49"/>
      <c r="S524" s="49"/>
      <c r="T524" s="65" t="e">
        <f t="shared" si="821"/>
        <v>#VALUE!</v>
      </c>
    </row>
    <row r="525" spans="1:20" x14ac:dyDescent="0.25">
      <c r="A525" s="11"/>
      <c r="B525" s="12">
        <v>472900</v>
      </c>
      <c r="C525" s="13" t="s">
        <v>368</v>
      </c>
      <c r="D525" s="82">
        <f>SUM(D526)</f>
        <v>9468653</v>
      </c>
      <c r="E525" s="66">
        <f t="shared" ref="E525:P526" si="848">SUM(E526)</f>
        <v>6500000</v>
      </c>
      <c r="F525" s="14">
        <f t="shared" si="848"/>
        <v>0</v>
      </c>
      <c r="G525" s="14">
        <f t="shared" si="848"/>
        <v>0</v>
      </c>
      <c r="H525" s="14">
        <f t="shared" si="848"/>
        <v>537371</v>
      </c>
      <c r="I525" s="14">
        <f>I526</f>
        <v>0</v>
      </c>
      <c r="J525" s="14">
        <f t="shared" si="848"/>
        <v>0</v>
      </c>
      <c r="K525" s="14">
        <f t="shared" si="848"/>
        <v>0</v>
      </c>
      <c r="L525" s="14">
        <f t="shared" si="848"/>
        <v>0</v>
      </c>
      <c r="M525" s="14">
        <f t="shared" si="848"/>
        <v>0</v>
      </c>
      <c r="N525" s="14">
        <f t="shared" si="848"/>
        <v>775000</v>
      </c>
      <c r="O525" s="14">
        <f t="shared" si="848"/>
        <v>0</v>
      </c>
      <c r="P525" s="47">
        <f t="shared" si="848"/>
        <v>0</v>
      </c>
      <c r="Q525" s="65">
        <f t="shared" si="829"/>
        <v>7812371</v>
      </c>
      <c r="R525" s="47">
        <f t="shared" ref="R525:S526" si="849">SUM(R526)</f>
        <v>3500000</v>
      </c>
      <c r="S525" s="47">
        <f t="shared" si="849"/>
        <v>3500000</v>
      </c>
      <c r="T525" s="65">
        <f t="shared" si="821"/>
        <v>14812371</v>
      </c>
    </row>
    <row r="526" spans="1:20" x14ac:dyDescent="0.25">
      <c r="A526" s="15"/>
      <c r="B526" s="16">
        <v>472930</v>
      </c>
      <c r="C526" s="17" t="s">
        <v>369</v>
      </c>
      <c r="D526" s="83">
        <f>SUM(D527+D528)</f>
        <v>9468653</v>
      </c>
      <c r="E526" s="67">
        <f t="shared" si="848"/>
        <v>6500000</v>
      </c>
      <c r="F526" s="18">
        <f t="shared" si="848"/>
        <v>0</v>
      </c>
      <c r="G526" s="18">
        <f t="shared" si="848"/>
        <v>0</v>
      </c>
      <c r="H526" s="18">
        <f t="shared" si="848"/>
        <v>537371</v>
      </c>
      <c r="I526" s="14">
        <f>I527+I528</f>
        <v>0</v>
      </c>
      <c r="J526" s="18">
        <f t="shared" si="848"/>
        <v>0</v>
      </c>
      <c r="K526" s="18">
        <f t="shared" si="848"/>
        <v>0</v>
      </c>
      <c r="L526" s="18">
        <f t="shared" si="848"/>
        <v>0</v>
      </c>
      <c r="M526" s="18">
        <f t="shared" si="848"/>
        <v>0</v>
      </c>
      <c r="N526" s="18">
        <f>SUM(N527:N528)</f>
        <v>775000</v>
      </c>
      <c r="O526" s="18">
        <f>SUM(O527+O528)</f>
        <v>0</v>
      </c>
      <c r="P526" s="48">
        <f t="shared" si="848"/>
        <v>0</v>
      </c>
      <c r="Q526" s="65">
        <f t="shared" si="829"/>
        <v>7812371</v>
      </c>
      <c r="R526" s="48">
        <f t="shared" si="849"/>
        <v>3500000</v>
      </c>
      <c r="S526" s="48">
        <f t="shared" si="849"/>
        <v>3500000</v>
      </c>
      <c r="T526" s="65">
        <f t="shared" si="821"/>
        <v>14812371</v>
      </c>
    </row>
    <row r="527" spans="1:20" ht="252.75" customHeight="1" x14ac:dyDescent="0.25">
      <c r="A527" s="15"/>
      <c r="B527" s="16">
        <v>472931</v>
      </c>
      <c r="C527" s="17" t="s">
        <v>923</v>
      </c>
      <c r="D527" s="84">
        <v>9448653</v>
      </c>
      <c r="E527" s="68">
        <f>2200000+1300000+3000000</f>
        <v>6500000</v>
      </c>
      <c r="F527" s="19"/>
      <c r="G527" s="19"/>
      <c r="H527" s="321">
        <v>537371</v>
      </c>
      <c r="I527" s="312"/>
      <c r="J527" s="19"/>
      <c r="K527" s="19"/>
      <c r="L527" s="19"/>
      <c r="M527" s="19"/>
      <c r="N527" s="321"/>
      <c r="O527" s="19"/>
      <c r="P527" s="49"/>
      <c r="Q527" s="65">
        <f t="shared" si="829"/>
        <v>7037371</v>
      </c>
      <c r="R527" s="49">
        <f>1300000+2200000</f>
        <v>3500000</v>
      </c>
      <c r="S527" s="49">
        <f>1300000+2200000</f>
        <v>3500000</v>
      </c>
      <c r="T527" s="65">
        <f t="shared" si="821"/>
        <v>14037371</v>
      </c>
    </row>
    <row r="528" spans="1:20" ht="114.75" customHeight="1" x14ac:dyDescent="0.25">
      <c r="A528" s="114">
        <v>26.1</v>
      </c>
      <c r="B528" s="16">
        <v>472931</v>
      </c>
      <c r="C528" s="17" t="s">
        <v>922</v>
      </c>
      <c r="D528" s="84">
        <v>20000</v>
      </c>
      <c r="E528" s="68"/>
      <c r="F528" s="19"/>
      <c r="G528" s="19"/>
      <c r="H528" s="321"/>
      <c r="I528" s="315"/>
      <c r="J528" s="19"/>
      <c r="K528" s="19"/>
      <c r="L528" s="19"/>
      <c r="M528" s="19"/>
      <c r="N528" s="340">
        <v>775000</v>
      </c>
      <c r="O528" s="19"/>
      <c r="P528" s="49"/>
      <c r="Q528" s="65">
        <f t="shared" ref="Q528" si="850">SUM(E528:P528)</f>
        <v>775000</v>
      </c>
      <c r="R528" s="49"/>
      <c r="S528" s="49"/>
      <c r="T528" s="65">
        <f t="shared" ref="T528" si="851">SUM(Q528:S528)</f>
        <v>775000</v>
      </c>
    </row>
    <row r="529" spans="1:20" ht="25.5" x14ac:dyDescent="0.25">
      <c r="A529" s="11">
        <v>27</v>
      </c>
      <c r="B529" s="12">
        <v>481000</v>
      </c>
      <c r="C529" s="21" t="s">
        <v>370</v>
      </c>
      <c r="D529" s="82">
        <f>SUM(D530,D535)</f>
        <v>1000000</v>
      </c>
      <c r="E529" s="66">
        <f t="shared" ref="E529:P529" si="852">SUM(E530,E535)</f>
        <v>1000000</v>
      </c>
      <c r="F529" s="14">
        <f t="shared" si="852"/>
        <v>0</v>
      </c>
      <c r="G529" s="14">
        <f t="shared" si="852"/>
        <v>0</v>
      </c>
      <c r="H529" s="14">
        <f t="shared" si="852"/>
        <v>0</v>
      </c>
      <c r="I529" s="14">
        <f>I535</f>
        <v>0</v>
      </c>
      <c r="J529" s="14">
        <f t="shared" si="852"/>
        <v>0</v>
      </c>
      <c r="K529" s="14">
        <f t="shared" si="852"/>
        <v>0</v>
      </c>
      <c r="L529" s="14">
        <f t="shared" si="852"/>
        <v>0</v>
      </c>
      <c r="M529" s="14">
        <f t="shared" si="852"/>
        <v>0</v>
      </c>
      <c r="N529" s="14">
        <f t="shared" si="852"/>
        <v>0</v>
      </c>
      <c r="O529" s="14">
        <f t="shared" si="852"/>
        <v>0</v>
      </c>
      <c r="P529" s="47">
        <f t="shared" si="852"/>
        <v>0</v>
      </c>
      <c r="Q529" s="65">
        <f t="shared" si="829"/>
        <v>1000000</v>
      </c>
      <c r="R529" s="47">
        <f t="shared" ref="R529" si="853">SUM(R530,R535)</f>
        <v>1000000</v>
      </c>
      <c r="S529" s="47">
        <f t="shared" ref="S529" si="854">SUM(S530,S535)</f>
        <v>1000000</v>
      </c>
      <c r="T529" s="65">
        <f t="shared" si="821"/>
        <v>3000000</v>
      </c>
    </row>
    <row r="530" spans="1:20" ht="46.5" hidden="1" customHeight="1" x14ac:dyDescent="0.25">
      <c r="A530" s="11"/>
      <c r="B530" s="12">
        <v>481100</v>
      </c>
      <c r="C530" s="13" t="s">
        <v>371</v>
      </c>
      <c r="D530" s="82">
        <f>SUM(D531,D533)</f>
        <v>0</v>
      </c>
      <c r="E530" s="66">
        <f t="shared" ref="E530:P530" si="855">SUM(E531,E533)</f>
        <v>0</v>
      </c>
      <c r="F530" s="14">
        <f t="shared" si="855"/>
        <v>0</v>
      </c>
      <c r="G530" s="14">
        <f t="shared" si="855"/>
        <v>0</v>
      </c>
      <c r="H530" s="14">
        <f t="shared" si="855"/>
        <v>0</v>
      </c>
      <c r="I530" s="14" t="e">
        <f t="shared" ref="I530" si="856">SUM(I531,I536,I546,I560,I570,I580+I589)</f>
        <v>#VALUE!</v>
      </c>
      <c r="J530" s="14">
        <f t="shared" si="855"/>
        <v>0</v>
      </c>
      <c r="K530" s="14">
        <f t="shared" si="855"/>
        <v>0</v>
      </c>
      <c r="L530" s="14">
        <f t="shared" si="855"/>
        <v>0</v>
      </c>
      <c r="M530" s="14">
        <f t="shared" si="855"/>
        <v>0</v>
      </c>
      <c r="N530" s="14">
        <f t="shared" si="855"/>
        <v>0</v>
      </c>
      <c r="O530" s="14">
        <f t="shared" si="855"/>
        <v>0</v>
      </c>
      <c r="P530" s="47">
        <f t="shared" si="855"/>
        <v>0</v>
      </c>
      <c r="Q530" s="65" t="e">
        <f t="shared" si="829"/>
        <v>#VALUE!</v>
      </c>
      <c r="R530" s="47">
        <f t="shared" ref="R530" si="857">SUM(R531,R533)</f>
        <v>0</v>
      </c>
      <c r="S530" s="47">
        <f t="shared" ref="S530" si="858">SUM(S531,S533)</f>
        <v>0</v>
      </c>
      <c r="T530" s="65" t="e">
        <f t="shared" si="821"/>
        <v>#VALUE!</v>
      </c>
    </row>
    <row r="531" spans="1:20" ht="55.5" hidden="1" customHeight="1" x14ac:dyDescent="0.25">
      <c r="A531" s="11"/>
      <c r="B531" s="16">
        <v>481120</v>
      </c>
      <c r="C531" s="17" t="s">
        <v>372</v>
      </c>
      <c r="D531" s="83">
        <f>SUM(D532)</f>
        <v>0</v>
      </c>
      <c r="E531" s="67">
        <f t="shared" ref="E531:P531" si="859">SUM(E532)</f>
        <v>0</v>
      </c>
      <c r="F531" s="18">
        <f t="shared" si="859"/>
        <v>0</v>
      </c>
      <c r="G531" s="18">
        <f t="shared" si="859"/>
        <v>0</v>
      </c>
      <c r="H531" s="18">
        <f t="shared" si="859"/>
        <v>0</v>
      </c>
      <c r="I531" s="14" t="e">
        <f t="shared" ref="I531" si="860">SUM(I532,I537,I547,I561,I571,I581+I590)</f>
        <v>#VALUE!</v>
      </c>
      <c r="J531" s="18">
        <f t="shared" si="859"/>
        <v>0</v>
      </c>
      <c r="K531" s="18">
        <f t="shared" si="859"/>
        <v>0</v>
      </c>
      <c r="L531" s="18">
        <f t="shared" si="859"/>
        <v>0</v>
      </c>
      <c r="M531" s="18">
        <f t="shared" si="859"/>
        <v>0</v>
      </c>
      <c r="N531" s="18">
        <f t="shared" si="859"/>
        <v>0</v>
      </c>
      <c r="O531" s="18">
        <f t="shared" si="859"/>
        <v>0</v>
      </c>
      <c r="P531" s="48">
        <f t="shared" si="859"/>
        <v>0</v>
      </c>
      <c r="Q531" s="65" t="e">
        <f t="shared" si="829"/>
        <v>#VALUE!</v>
      </c>
      <c r="R531" s="48">
        <f t="shared" ref="R531:S531" si="861">SUM(R532)</f>
        <v>0</v>
      </c>
      <c r="S531" s="48">
        <f t="shared" si="861"/>
        <v>0</v>
      </c>
      <c r="T531" s="65" t="e">
        <f t="shared" si="821"/>
        <v>#VALUE!</v>
      </c>
    </row>
    <row r="532" spans="1:20" ht="38.25" hidden="1" x14ac:dyDescent="0.25">
      <c r="A532" s="11"/>
      <c r="B532" s="16">
        <v>481121</v>
      </c>
      <c r="C532" s="17" t="s">
        <v>607</v>
      </c>
      <c r="D532" s="92"/>
      <c r="E532" s="76"/>
      <c r="F532" s="32"/>
      <c r="G532" s="32"/>
      <c r="H532" s="32"/>
      <c r="I532" s="14" t="e">
        <f t="shared" ref="I532" si="862">SUM(I533,I538,I548,I562,I572,I582+I591)</f>
        <v>#VALUE!</v>
      </c>
      <c r="J532" s="32"/>
      <c r="K532" s="32"/>
      <c r="L532" s="32"/>
      <c r="M532" s="32"/>
      <c r="N532" s="32"/>
      <c r="O532" s="32"/>
      <c r="P532" s="58"/>
      <c r="Q532" s="65" t="e">
        <f t="shared" si="829"/>
        <v>#VALUE!</v>
      </c>
      <c r="R532" s="58"/>
      <c r="S532" s="58"/>
      <c r="T532" s="65" t="e">
        <f t="shared" si="821"/>
        <v>#VALUE!</v>
      </c>
    </row>
    <row r="533" spans="1:20" hidden="1" x14ac:dyDescent="0.25">
      <c r="A533" s="15"/>
      <c r="B533" s="16">
        <v>481130</v>
      </c>
      <c r="C533" s="17" t="s">
        <v>373</v>
      </c>
      <c r="D533" s="83">
        <f>SUM(D534)</f>
        <v>0</v>
      </c>
      <c r="E533" s="67">
        <f t="shared" ref="E533:P533" si="863">SUM(E534)</f>
        <v>0</v>
      </c>
      <c r="F533" s="18">
        <f t="shared" si="863"/>
        <v>0</v>
      </c>
      <c r="G533" s="18">
        <f t="shared" si="863"/>
        <v>0</v>
      </c>
      <c r="H533" s="18">
        <f t="shared" si="863"/>
        <v>0</v>
      </c>
      <c r="I533" s="14" t="e">
        <f t="shared" ref="I533" si="864">SUM(I534,I539,I549,I563,I573,I583+I592)</f>
        <v>#VALUE!</v>
      </c>
      <c r="J533" s="18">
        <f t="shared" si="863"/>
        <v>0</v>
      </c>
      <c r="K533" s="18">
        <f t="shared" si="863"/>
        <v>0</v>
      </c>
      <c r="L533" s="18">
        <f t="shared" si="863"/>
        <v>0</v>
      </c>
      <c r="M533" s="18">
        <f t="shared" si="863"/>
        <v>0</v>
      </c>
      <c r="N533" s="18">
        <f t="shared" si="863"/>
        <v>0</v>
      </c>
      <c r="O533" s="18">
        <f t="shared" si="863"/>
        <v>0</v>
      </c>
      <c r="P533" s="48">
        <f t="shared" si="863"/>
        <v>0</v>
      </c>
      <c r="Q533" s="65" t="e">
        <f t="shared" si="829"/>
        <v>#VALUE!</v>
      </c>
      <c r="R533" s="48">
        <f t="shared" ref="R533:S533" si="865">SUM(R534)</f>
        <v>0</v>
      </c>
      <c r="S533" s="48">
        <f t="shared" si="865"/>
        <v>0</v>
      </c>
      <c r="T533" s="65" t="e">
        <f t="shared" si="821"/>
        <v>#VALUE!</v>
      </c>
    </row>
    <row r="534" spans="1:20" hidden="1" x14ac:dyDescent="0.25">
      <c r="A534" s="15"/>
      <c r="B534" s="16">
        <v>481131</v>
      </c>
      <c r="C534" s="17" t="s">
        <v>374</v>
      </c>
      <c r="D534" s="84"/>
      <c r="E534" s="68"/>
      <c r="F534" s="19"/>
      <c r="G534" s="19"/>
      <c r="H534" s="19"/>
      <c r="I534" s="14" t="e">
        <f t="shared" ref="I534" si="866">SUM(I535,I540,I550,I564,I574,I584+I593)</f>
        <v>#VALUE!</v>
      </c>
      <c r="J534" s="19"/>
      <c r="K534" s="19"/>
      <c r="L534" s="19"/>
      <c r="M534" s="19"/>
      <c r="N534" s="19"/>
      <c r="O534" s="19"/>
      <c r="P534" s="49"/>
      <c r="Q534" s="65" t="e">
        <f t="shared" si="829"/>
        <v>#VALUE!</v>
      </c>
      <c r="R534" s="49"/>
      <c r="S534" s="49"/>
      <c r="T534" s="65" t="e">
        <f t="shared" si="821"/>
        <v>#VALUE!</v>
      </c>
    </row>
    <row r="535" spans="1:20" ht="25.5" x14ac:dyDescent="0.25">
      <c r="A535" s="11"/>
      <c r="B535" s="12">
        <v>481900</v>
      </c>
      <c r="C535" s="13" t="s">
        <v>375</v>
      </c>
      <c r="D535" s="82">
        <f>SUM(D536,D540,,D538,D543,D545)</f>
        <v>1000000</v>
      </c>
      <c r="E535" s="66">
        <f t="shared" ref="E535:P535" si="867">SUM(E536,E540,,E538,E543,E545)</f>
        <v>1000000</v>
      </c>
      <c r="F535" s="14">
        <f t="shared" si="867"/>
        <v>0</v>
      </c>
      <c r="G535" s="14">
        <f t="shared" si="867"/>
        <v>0</v>
      </c>
      <c r="H535" s="14">
        <f t="shared" si="867"/>
        <v>0</v>
      </c>
      <c r="I535" s="14">
        <f>I540</f>
        <v>0</v>
      </c>
      <c r="J535" s="14">
        <f t="shared" si="867"/>
        <v>0</v>
      </c>
      <c r="K535" s="14">
        <f t="shared" si="867"/>
        <v>0</v>
      </c>
      <c r="L535" s="14">
        <f t="shared" si="867"/>
        <v>0</v>
      </c>
      <c r="M535" s="14">
        <f t="shared" si="867"/>
        <v>0</v>
      </c>
      <c r="N535" s="14">
        <f t="shared" si="867"/>
        <v>0</v>
      </c>
      <c r="O535" s="14">
        <f t="shared" si="867"/>
        <v>0</v>
      </c>
      <c r="P535" s="47">
        <f t="shared" si="867"/>
        <v>0</v>
      </c>
      <c r="Q535" s="65">
        <f t="shared" si="829"/>
        <v>1000000</v>
      </c>
      <c r="R535" s="47">
        <f t="shared" ref="R535" si="868">SUM(R536,R540,,R538,R543,R545)</f>
        <v>1000000</v>
      </c>
      <c r="S535" s="47">
        <f t="shared" ref="S535" si="869">SUM(S536,S540,,S538,S543,S545)</f>
        <v>1000000</v>
      </c>
      <c r="T535" s="65">
        <f t="shared" si="821"/>
        <v>3000000</v>
      </c>
    </row>
    <row r="536" spans="1:20" ht="25.5" hidden="1" x14ac:dyDescent="0.25">
      <c r="A536" s="15"/>
      <c r="B536" s="16">
        <v>481910</v>
      </c>
      <c r="C536" s="17" t="s">
        <v>376</v>
      </c>
      <c r="D536" s="83">
        <f>SUM(D537)</f>
        <v>0</v>
      </c>
      <c r="E536" s="67">
        <f t="shared" ref="E536:P536" si="870">SUM(E537)</f>
        <v>0</v>
      </c>
      <c r="F536" s="18">
        <f t="shared" si="870"/>
        <v>0</v>
      </c>
      <c r="G536" s="18">
        <f t="shared" si="870"/>
        <v>0</v>
      </c>
      <c r="H536" s="18">
        <f t="shared" si="870"/>
        <v>0</v>
      </c>
      <c r="I536" s="14" t="e">
        <f t="shared" ref="I536" si="871">SUM(I537,I542,I552,I566,I576,I586+I595)</f>
        <v>#VALUE!</v>
      </c>
      <c r="J536" s="18">
        <f t="shared" si="870"/>
        <v>0</v>
      </c>
      <c r="K536" s="18">
        <f t="shared" si="870"/>
        <v>0</v>
      </c>
      <c r="L536" s="18">
        <f t="shared" si="870"/>
        <v>0</v>
      </c>
      <c r="M536" s="18">
        <f t="shared" si="870"/>
        <v>0</v>
      </c>
      <c r="N536" s="18">
        <f t="shared" si="870"/>
        <v>0</v>
      </c>
      <c r="O536" s="18">
        <f t="shared" si="870"/>
        <v>0</v>
      </c>
      <c r="P536" s="48">
        <f t="shared" si="870"/>
        <v>0</v>
      </c>
      <c r="Q536" s="65" t="e">
        <f t="shared" si="829"/>
        <v>#VALUE!</v>
      </c>
      <c r="R536" s="48">
        <f t="shared" ref="R536:S536" si="872">SUM(R537)</f>
        <v>0</v>
      </c>
      <c r="S536" s="48">
        <f t="shared" si="872"/>
        <v>0</v>
      </c>
      <c r="T536" s="65" t="e">
        <f t="shared" si="821"/>
        <v>#VALUE!</v>
      </c>
    </row>
    <row r="537" spans="1:20" ht="25.5" hidden="1" x14ac:dyDescent="0.25">
      <c r="A537" s="15"/>
      <c r="B537" s="16">
        <v>481911</v>
      </c>
      <c r="C537" s="17" t="s">
        <v>377</v>
      </c>
      <c r="D537" s="84"/>
      <c r="E537" s="68"/>
      <c r="F537" s="19"/>
      <c r="G537" s="19"/>
      <c r="H537" s="19"/>
      <c r="I537" s="14" t="e">
        <f t="shared" ref="I537" si="873">SUM(I538,I543,I553,I567,I577,I587+I596)</f>
        <v>#VALUE!</v>
      </c>
      <c r="J537" s="19"/>
      <c r="K537" s="19"/>
      <c r="L537" s="19"/>
      <c r="M537" s="19"/>
      <c r="N537" s="19"/>
      <c r="O537" s="19"/>
      <c r="P537" s="49"/>
      <c r="Q537" s="65" t="e">
        <f t="shared" si="829"/>
        <v>#VALUE!</v>
      </c>
      <c r="R537" s="49"/>
      <c r="S537" s="49"/>
      <c r="T537" s="65" t="e">
        <f t="shared" si="821"/>
        <v>#VALUE!</v>
      </c>
    </row>
    <row r="538" spans="1:20" hidden="1" x14ac:dyDescent="0.25">
      <c r="A538" s="15"/>
      <c r="B538" s="16">
        <v>481930</v>
      </c>
      <c r="C538" s="17" t="s">
        <v>378</v>
      </c>
      <c r="D538" s="85">
        <f>SUM(D539)</f>
        <v>0</v>
      </c>
      <c r="E538" s="69">
        <f t="shared" ref="E538:P538" si="874">SUM(E539)</f>
        <v>0</v>
      </c>
      <c r="F538" s="20">
        <f t="shared" si="874"/>
        <v>0</v>
      </c>
      <c r="G538" s="20">
        <f t="shared" si="874"/>
        <v>0</v>
      </c>
      <c r="H538" s="20">
        <f t="shared" si="874"/>
        <v>0</v>
      </c>
      <c r="I538" s="14" t="e">
        <f t="shared" ref="I538" si="875">SUM(I539,I544,I554,I568,I578,I588+I597)</f>
        <v>#VALUE!</v>
      </c>
      <c r="J538" s="20">
        <f t="shared" si="874"/>
        <v>0</v>
      </c>
      <c r="K538" s="20">
        <f t="shared" si="874"/>
        <v>0</v>
      </c>
      <c r="L538" s="20">
        <f t="shared" si="874"/>
        <v>0</v>
      </c>
      <c r="M538" s="20">
        <f t="shared" si="874"/>
        <v>0</v>
      </c>
      <c r="N538" s="20">
        <f t="shared" si="874"/>
        <v>0</v>
      </c>
      <c r="O538" s="20">
        <f t="shared" si="874"/>
        <v>0</v>
      </c>
      <c r="P538" s="50">
        <f t="shared" si="874"/>
        <v>0</v>
      </c>
      <c r="Q538" s="65" t="e">
        <f t="shared" si="829"/>
        <v>#VALUE!</v>
      </c>
      <c r="R538" s="50">
        <f t="shared" ref="R538:S538" si="876">SUM(R539)</f>
        <v>0</v>
      </c>
      <c r="S538" s="50">
        <f t="shared" si="876"/>
        <v>0</v>
      </c>
      <c r="T538" s="65" t="e">
        <f t="shared" si="821"/>
        <v>#VALUE!</v>
      </c>
    </row>
    <row r="539" spans="1:20" hidden="1" x14ac:dyDescent="0.25">
      <c r="A539" s="15"/>
      <c r="B539" s="16">
        <v>481931</v>
      </c>
      <c r="C539" s="17" t="s">
        <v>378</v>
      </c>
      <c r="D539" s="84"/>
      <c r="E539" s="68"/>
      <c r="F539" s="19"/>
      <c r="G539" s="19"/>
      <c r="H539" s="19"/>
      <c r="I539" s="14" t="e">
        <f t="shared" ref="I539" si="877">SUM(I540,I545,I555,I569,I579,I589+I598)</f>
        <v>#VALUE!</v>
      </c>
      <c r="J539" s="19"/>
      <c r="K539" s="19"/>
      <c r="L539" s="19"/>
      <c r="M539" s="19"/>
      <c r="N539" s="19"/>
      <c r="O539" s="19"/>
      <c r="P539" s="49"/>
      <c r="Q539" s="65" t="e">
        <f t="shared" si="829"/>
        <v>#VALUE!</v>
      </c>
      <c r="R539" s="49"/>
      <c r="S539" s="49"/>
      <c r="T539" s="65" t="e">
        <f t="shared" si="821"/>
        <v>#VALUE!</v>
      </c>
    </row>
    <row r="540" spans="1:20" ht="25.5" x14ac:dyDescent="0.25">
      <c r="A540" s="15"/>
      <c r="B540" s="16">
        <v>481940</v>
      </c>
      <c r="C540" s="17" t="s">
        <v>379</v>
      </c>
      <c r="D540" s="83">
        <f>SUM(D541:D542)</f>
        <v>1000000</v>
      </c>
      <c r="E540" s="67">
        <f t="shared" ref="E540:P540" si="878">SUM(E541:E542)</f>
        <v>1000000</v>
      </c>
      <c r="F540" s="18">
        <f t="shared" si="878"/>
        <v>0</v>
      </c>
      <c r="G540" s="18">
        <f t="shared" si="878"/>
        <v>0</v>
      </c>
      <c r="H540" s="18">
        <f t="shared" si="878"/>
        <v>0</v>
      </c>
      <c r="I540" s="14">
        <f>I541</f>
        <v>0</v>
      </c>
      <c r="J540" s="18">
        <f t="shared" si="878"/>
        <v>0</v>
      </c>
      <c r="K540" s="18">
        <f t="shared" si="878"/>
        <v>0</v>
      </c>
      <c r="L540" s="18">
        <f t="shared" si="878"/>
        <v>0</v>
      </c>
      <c r="M540" s="18">
        <f t="shared" si="878"/>
        <v>0</v>
      </c>
      <c r="N540" s="18">
        <f t="shared" si="878"/>
        <v>0</v>
      </c>
      <c r="O540" s="18">
        <f t="shared" si="878"/>
        <v>0</v>
      </c>
      <c r="P540" s="48">
        <f t="shared" si="878"/>
        <v>0</v>
      </c>
      <c r="Q540" s="65">
        <f t="shared" si="829"/>
        <v>1000000</v>
      </c>
      <c r="R540" s="48">
        <f t="shared" ref="R540" si="879">SUM(R541:R542)</f>
        <v>1000000</v>
      </c>
      <c r="S540" s="48">
        <f t="shared" ref="S540" si="880">SUM(S541:S542)</f>
        <v>1000000</v>
      </c>
      <c r="T540" s="65">
        <f t="shared" si="821"/>
        <v>3000000</v>
      </c>
    </row>
    <row r="541" spans="1:20" ht="39" thickBot="1" x14ac:dyDescent="0.3">
      <c r="A541" s="15"/>
      <c r="B541" s="16">
        <v>481941</v>
      </c>
      <c r="C541" s="17" t="s">
        <v>835</v>
      </c>
      <c r="D541" s="84">
        <v>1000000</v>
      </c>
      <c r="E541" s="68">
        <v>1000000</v>
      </c>
      <c r="F541" s="19"/>
      <c r="G541" s="19"/>
      <c r="H541" s="19"/>
      <c r="I541" s="312"/>
      <c r="J541" s="19"/>
      <c r="K541" s="19"/>
      <c r="L541" s="19"/>
      <c r="M541" s="19"/>
      <c r="N541" s="19"/>
      <c r="O541" s="19"/>
      <c r="P541" s="49"/>
      <c r="Q541" s="65">
        <f t="shared" si="829"/>
        <v>1000000</v>
      </c>
      <c r="R541" s="49">
        <v>1000000</v>
      </c>
      <c r="S541" s="49">
        <v>1000000</v>
      </c>
      <c r="T541" s="65">
        <f t="shared" si="821"/>
        <v>3000000</v>
      </c>
    </row>
    <row r="542" spans="1:20" ht="16.5" hidden="1" thickBot="1" x14ac:dyDescent="0.3">
      <c r="A542" s="15"/>
      <c r="B542" s="16">
        <v>481942</v>
      </c>
      <c r="C542" s="17" t="s">
        <v>381</v>
      </c>
      <c r="D542" s="84"/>
      <c r="E542" s="68"/>
      <c r="F542" s="19"/>
      <c r="G542" s="19"/>
      <c r="H542" s="19"/>
      <c r="I542" s="14" t="e">
        <f t="shared" ref="I542" si="881">SUM(I543,I548,I558,I572,I582,I592+I601)</f>
        <v>#VALUE!</v>
      </c>
      <c r="J542" s="19"/>
      <c r="K542" s="19"/>
      <c r="L542" s="19"/>
      <c r="M542" s="19"/>
      <c r="N542" s="19"/>
      <c r="O542" s="19"/>
      <c r="P542" s="49"/>
      <c r="Q542" s="65" t="e">
        <f t="shared" si="829"/>
        <v>#VALUE!</v>
      </c>
      <c r="R542" s="49"/>
      <c r="S542" s="49"/>
      <c r="T542" s="65" t="e">
        <f t="shared" si="821"/>
        <v>#VALUE!</v>
      </c>
    </row>
    <row r="543" spans="1:20" ht="16.5" hidden="1" thickBot="1" x14ac:dyDescent="0.3">
      <c r="A543" s="15"/>
      <c r="B543" s="16">
        <v>481950</v>
      </c>
      <c r="C543" s="17" t="s">
        <v>382</v>
      </c>
      <c r="D543" s="85">
        <f>SUM(D544)</f>
        <v>0</v>
      </c>
      <c r="E543" s="69">
        <f t="shared" ref="E543:P543" si="882">SUM(E544)</f>
        <v>0</v>
      </c>
      <c r="F543" s="20">
        <f t="shared" si="882"/>
        <v>0</v>
      </c>
      <c r="G543" s="20">
        <f t="shared" si="882"/>
        <v>0</v>
      </c>
      <c r="H543" s="20">
        <f t="shared" si="882"/>
        <v>0</v>
      </c>
      <c r="I543" s="14" t="e">
        <f t="shared" ref="I543" si="883">SUM(I544,I549,I559,I573,I583,I593+I602)</f>
        <v>#VALUE!</v>
      </c>
      <c r="J543" s="20">
        <f t="shared" si="882"/>
        <v>0</v>
      </c>
      <c r="K543" s="20">
        <f t="shared" si="882"/>
        <v>0</v>
      </c>
      <c r="L543" s="20">
        <f t="shared" si="882"/>
        <v>0</v>
      </c>
      <c r="M543" s="20">
        <f t="shared" si="882"/>
        <v>0</v>
      </c>
      <c r="N543" s="20">
        <f t="shared" si="882"/>
        <v>0</v>
      </c>
      <c r="O543" s="20">
        <f t="shared" si="882"/>
        <v>0</v>
      </c>
      <c r="P543" s="50">
        <f t="shared" si="882"/>
        <v>0</v>
      </c>
      <c r="Q543" s="65" t="e">
        <f t="shared" si="829"/>
        <v>#VALUE!</v>
      </c>
      <c r="R543" s="50">
        <f t="shared" ref="R543:S543" si="884">SUM(R544)</f>
        <v>0</v>
      </c>
      <c r="S543" s="50">
        <f t="shared" si="884"/>
        <v>0</v>
      </c>
      <c r="T543" s="65" t="e">
        <f t="shared" si="821"/>
        <v>#VALUE!</v>
      </c>
    </row>
    <row r="544" spans="1:20" ht="16.5" hidden="1" thickBot="1" x14ac:dyDescent="0.3">
      <c r="A544" s="15"/>
      <c r="B544" s="16">
        <v>481951</v>
      </c>
      <c r="C544" s="17" t="s">
        <v>382</v>
      </c>
      <c r="D544" s="84"/>
      <c r="E544" s="68"/>
      <c r="F544" s="19"/>
      <c r="G544" s="19"/>
      <c r="H544" s="19"/>
      <c r="I544" s="14" t="e">
        <f t="shared" ref="I544" si="885">SUM(I545,I550,I560,I574,I584,I594+I603)</f>
        <v>#VALUE!</v>
      </c>
      <c r="J544" s="19"/>
      <c r="K544" s="19"/>
      <c r="L544" s="19"/>
      <c r="M544" s="19"/>
      <c r="N544" s="19"/>
      <c r="O544" s="19"/>
      <c r="P544" s="49"/>
      <c r="Q544" s="65" t="e">
        <f t="shared" si="829"/>
        <v>#VALUE!</v>
      </c>
      <c r="R544" s="49"/>
      <c r="S544" s="49"/>
      <c r="T544" s="65" t="e">
        <f t="shared" si="821"/>
        <v>#VALUE!</v>
      </c>
    </row>
    <row r="545" spans="1:20" ht="26.25" hidden="1" thickBot="1" x14ac:dyDescent="0.3">
      <c r="A545" s="15"/>
      <c r="B545" s="16">
        <v>481990</v>
      </c>
      <c r="C545" s="17" t="s">
        <v>375</v>
      </c>
      <c r="D545" s="83">
        <f>SUM(D546)</f>
        <v>0</v>
      </c>
      <c r="E545" s="67">
        <f t="shared" ref="E545:P545" si="886">SUM(E546)</f>
        <v>0</v>
      </c>
      <c r="F545" s="18">
        <f t="shared" si="886"/>
        <v>0</v>
      </c>
      <c r="G545" s="18">
        <f t="shared" si="886"/>
        <v>0</v>
      </c>
      <c r="H545" s="18">
        <f t="shared" si="886"/>
        <v>0</v>
      </c>
      <c r="I545" s="14" t="e">
        <f t="shared" ref="I545" si="887">SUM(I546,I551,I561,I575,I585,I595+I604)</f>
        <v>#VALUE!</v>
      </c>
      <c r="J545" s="18">
        <f t="shared" si="886"/>
        <v>0</v>
      </c>
      <c r="K545" s="18">
        <f t="shared" si="886"/>
        <v>0</v>
      </c>
      <c r="L545" s="18">
        <f t="shared" si="886"/>
        <v>0</v>
      </c>
      <c r="M545" s="18">
        <f t="shared" si="886"/>
        <v>0</v>
      </c>
      <c r="N545" s="18">
        <f t="shared" si="886"/>
        <v>0</v>
      </c>
      <c r="O545" s="18">
        <f t="shared" si="886"/>
        <v>0</v>
      </c>
      <c r="P545" s="48">
        <f t="shared" si="886"/>
        <v>0</v>
      </c>
      <c r="Q545" s="65" t="e">
        <f t="shared" si="829"/>
        <v>#VALUE!</v>
      </c>
      <c r="R545" s="48">
        <f t="shared" ref="R545:S545" si="888">SUM(R546)</f>
        <v>0</v>
      </c>
      <c r="S545" s="48">
        <f t="shared" si="888"/>
        <v>0</v>
      </c>
      <c r="T545" s="65" t="e">
        <f t="shared" si="821"/>
        <v>#VALUE!</v>
      </c>
    </row>
    <row r="546" spans="1:20" ht="26.25" hidden="1" thickBot="1" x14ac:dyDescent="0.3">
      <c r="A546" s="15"/>
      <c r="B546" s="16">
        <v>481991</v>
      </c>
      <c r="C546" s="17" t="s">
        <v>375</v>
      </c>
      <c r="D546" s="84"/>
      <c r="E546" s="68"/>
      <c r="F546" s="19"/>
      <c r="G546" s="19"/>
      <c r="H546" s="19"/>
      <c r="I546" s="14" t="e">
        <f t="shared" ref="I546" si="889">SUM(I547,I552,I562,I576,I586,I596+I605)</f>
        <v>#VALUE!</v>
      </c>
      <c r="J546" s="19"/>
      <c r="K546" s="19"/>
      <c r="L546" s="19"/>
      <c r="M546" s="19"/>
      <c r="N546" s="19"/>
      <c r="O546" s="19"/>
      <c r="P546" s="49"/>
      <c r="Q546" s="65" t="e">
        <f t="shared" si="829"/>
        <v>#VALUE!</v>
      </c>
      <c r="R546" s="49"/>
      <c r="S546" s="49"/>
      <c r="T546" s="65" t="e">
        <f t="shared" si="821"/>
        <v>#VALUE!</v>
      </c>
    </row>
    <row r="547" spans="1:20" ht="16.5" hidden="1" thickBot="1" x14ac:dyDescent="0.3">
      <c r="A547" s="11"/>
      <c r="B547" s="12">
        <v>482000</v>
      </c>
      <c r="C547" s="21" t="s">
        <v>383</v>
      </c>
      <c r="D547" s="82">
        <f>SUM(D548,D558,D567)</f>
        <v>0</v>
      </c>
      <c r="E547" s="66">
        <f t="shared" ref="E547:P547" si="890">SUM(E548,E558,E567)</f>
        <v>0</v>
      </c>
      <c r="F547" s="14">
        <f t="shared" si="890"/>
        <v>0</v>
      </c>
      <c r="G547" s="14">
        <f t="shared" si="890"/>
        <v>0</v>
      </c>
      <c r="H547" s="14">
        <f t="shared" si="890"/>
        <v>0</v>
      </c>
      <c r="I547" s="14" t="e">
        <f t="shared" ref="I547" si="891">SUM(I548,I553,I563,I577,I587,I597+I606)</f>
        <v>#VALUE!</v>
      </c>
      <c r="J547" s="14">
        <f t="shared" si="890"/>
        <v>0</v>
      </c>
      <c r="K547" s="14">
        <f t="shared" si="890"/>
        <v>0</v>
      </c>
      <c r="L547" s="14">
        <f t="shared" si="890"/>
        <v>0</v>
      </c>
      <c r="M547" s="14">
        <f t="shared" si="890"/>
        <v>0</v>
      </c>
      <c r="N547" s="14">
        <f t="shared" si="890"/>
        <v>0</v>
      </c>
      <c r="O547" s="14">
        <f t="shared" si="890"/>
        <v>0</v>
      </c>
      <c r="P547" s="47">
        <f t="shared" si="890"/>
        <v>0</v>
      </c>
      <c r="Q547" s="65" t="e">
        <f t="shared" si="829"/>
        <v>#VALUE!</v>
      </c>
      <c r="R547" s="47">
        <f t="shared" ref="R547" si="892">SUM(R548,R558,R567)</f>
        <v>0</v>
      </c>
      <c r="S547" s="47">
        <f t="shared" ref="S547" si="893">SUM(S548,S558,S567)</f>
        <v>0</v>
      </c>
      <c r="T547" s="65" t="e">
        <f t="shared" si="821"/>
        <v>#VALUE!</v>
      </c>
    </row>
    <row r="548" spans="1:20" ht="16.5" hidden="1" thickBot="1" x14ac:dyDescent="0.3">
      <c r="A548" s="11"/>
      <c r="B548" s="37">
        <v>482100</v>
      </c>
      <c r="C548" s="13" t="s">
        <v>384</v>
      </c>
      <c r="D548" s="82">
        <f>SUM(D549,D554,D556,D552)</f>
        <v>0</v>
      </c>
      <c r="E548" s="112">
        <f t="shared" ref="E548:P548" si="894">SUM(E549,E554,E556,E552)</f>
        <v>0</v>
      </c>
      <c r="F548" s="14">
        <f t="shared" si="894"/>
        <v>0</v>
      </c>
      <c r="G548" s="14">
        <f t="shared" si="894"/>
        <v>0</v>
      </c>
      <c r="H548" s="14">
        <f t="shared" si="894"/>
        <v>0</v>
      </c>
      <c r="I548" s="14" t="e">
        <f t="shared" ref="I548" si="895">SUM(I549,I554,I564,I578,I588,I598+I607)</f>
        <v>#VALUE!</v>
      </c>
      <c r="J548" s="14">
        <f t="shared" si="894"/>
        <v>0</v>
      </c>
      <c r="K548" s="14">
        <f t="shared" si="894"/>
        <v>0</v>
      </c>
      <c r="L548" s="14">
        <f t="shared" si="894"/>
        <v>0</v>
      </c>
      <c r="M548" s="14">
        <f t="shared" si="894"/>
        <v>0</v>
      </c>
      <c r="N548" s="14">
        <f t="shared" si="894"/>
        <v>0</v>
      </c>
      <c r="O548" s="14">
        <f t="shared" si="894"/>
        <v>0</v>
      </c>
      <c r="P548" s="113">
        <f t="shared" si="894"/>
        <v>0</v>
      </c>
      <c r="Q548" s="65" t="e">
        <f t="shared" si="829"/>
        <v>#VALUE!</v>
      </c>
      <c r="R548" s="14">
        <f t="shared" ref="R548" si="896">SUM(R549,R554,R556,R552)</f>
        <v>0</v>
      </c>
      <c r="S548" s="14">
        <f t="shared" ref="S548" si="897">SUM(S549,S554,S556,S552)</f>
        <v>0</v>
      </c>
      <c r="T548" s="65" t="e">
        <f t="shared" si="821"/>
        <v>#VALUE!</v>
      </c>
    </row>
    <row r="549" spans="1:20" ht="16.5" hidden="1" thickBot="1" x14ac:dyDescent="0.3">
      <c r="A549" s="15"/>
      <c r="B549" s="38">
        <v>482110</v>
      </c>
      <c r="C549" s="17" t="s">
        <v>385</v>
      </c>
      <c r="D549" s="83">
        <f>SUM(D550:D551)</f>
        <v>0</v>
      </c>
      <c r="E549" s="67">
        <f t="shared" ref="E549:P549" si="898">SUM(E550:E551)</f>
        <v>0</v>
      </c>
      <c r="F549" s="18">
        <f t="shared" si="898"/>
        <v>0</v>
      </c>
      <c r="G549" s="18">
        <f t="shared" si="898"/>
        <v>0</v>
      </c>
      <c r="H549" s="18">
        <f t="shared" si="898"/>
        <v>0</v>
      </c>
      <c r="I549" s="14" t="e">
        <f t="shared" ref="I549" si="899">SUM(I550,I555,I565,I579,I589,I599+I608)</f>
        <v>#VALUE!</v>
      </c>
      <c r="J549" s="18">
        <f t="shared" si="898"/>
        <v>0</v>
      </c>
      <c r="K549" s="18">
        <f t="shared" si="898"/>
        <v>0</v>
      </c>
      <c r="L549" s="18">
        <f t="shared" si="898"/>
        <v>0</v>
      </c>
      <c r="M549" s="18">
        <f t="shared" si="898"/>
        <v>0</v>
      </c>
      <c r="N549" s="18">
        <f t="shared" si="898"/>
        <v>0</v>
      </c>
      <c r="O549" s="18">
        <f t="shared" si="898"/>
        <v>0</v>
      </c>
      <c r="P549" s="48">
        <f t="shared" si="898"/>
        <v>0</v>
      </c>
      <c r="Q549" s="65" t="e">
        <f t="shared" si="829"/>
        <v>#VALUE!</v>
      </c>
      <c r="R549" s="48">
        <f t="shared" ref="R549" si="900">SUM(R550:R551)</f>
        <v>0</v>
      </c>
      <c r="S549" s="48">
        <f t="shared" ref="S549" si="901">SUM(S550:S551)</f>
        <v>0</v>
      </c>
      <c r="T549" s="65" t="e">
        <f t="shared" si="821"/>
        <v>#VALUE!</v>
      </c>
    </row>
    <row r="550" spans="1:20" ht="16.5" hidden="1" thickBot="1" x14ac:dyDescent="0.3">
      <c r="A550" s="15"/>
      <c r="B550" s="16">
        <v>482111</v>
      </c>
      <c r="C550" s="17" t="s">
        <v>386</v>
      </c>
      <c r="D550" s="84"/>
      <c r="E550" s="68"/>
      <c r="F550" s="19"/>
      <c r="G550" s="19"/>
      <c r="H550" s="19"/>
      <c r="I550" s="14" t="e">
        <f t="shared" ref="I550" si="902">SUM(I551,I556,I566,I580,I590,I600+I609)</f>
        <v>#VALUE!</v>
      </c>
      <c r="J550" s="19"/>
      <c r="K550" s="19"/>
      <c r="L550" s="19"/>
      <c r="M550" s="19"/>
      <c r="N550" s="19"/>
      <c r="O550" s="19"/>
      <c r="P550" s="49"/>
      <c r="Q550" s="65" t="e">
        <f t="shared" si="829"/>
        <v>#VALUE!</v>
      </c>
      <c r="R550" s="49"/>
      <c r="S550" s="49"/>
      <c r="T550" s="65" t="e">
        <f t="shared" si="821"/>
        <v>#VALUE!</v>
      </c>
    </row>
    <row r="551" spans="1:20" ht="16.5" hidden="1" thickBot="1" x14ac:dyDescent="0.3">
      <c r="A551" s="15"/>
      <c r="B551" s="16">
        <v>482112</v>
      </c>
      <c r="C551" s="17" t="s">
        <v>387</v>
      </c>
      <c r="D551" s="84"/>
      <c r="E551" s="68"/>
      <c r="F551" s="19"/>
      <c r="G551" s="19"/>
      <c r="H551" s="19"/>
      <c r="I551" s="14" t="e">
        <f t="shared" ref="I551" si="903">SUM(I552,I557,I567,I581,I591,I601+I610)</f>
        <v>#VALUE!</v>
      </c>
      <c r="J551" s="19"/>
      <c r="K551" s="19"/>
      <c r="L551" s="19"/>
      <c r="M551" s="19"/>
      <c r="N551" s="19"/>
      <c r="O551" s="19"/>
      <c r="P551" s="49"/>
      <c r="Q551" s="65" t="e">
        <f t="shared" si="829"/>
        <v>#VALUE!</v>
      </c>
      <c r="R551" s="49"/>
      <c r="S551" s="49"/>
      <c r="T551" s="65" t="e">
        <f t="shared" si="821"/>
        <v>#VALUE!</v>
      </c>
    </row>
    <row r="552" spans="1:20" ht="16.5" hidden="1" thickBot="1" x14ac:dyDescent="0.3">
      <c r="A552" s="15"/>
      <c r="B552" s="16">
        <v>482120</v>
      </c>
      <c r="C552" s="17" t="s">
        <v>504</v>
      </c>
      <c r="D552" s="85">
        <f>SUM(D553)</f>
        <v>0</v>
      </c>
      <c r="E552" s="104">
        <f t="shared" ref="E552:P552" si="904">SUM(E553)</f>
        <v>0</v>
      </c>
      <c r="F552" s="20">
        <f t="shared" si="904"/>
        <v>0</v>
      </c>
      <c r="G552" s="20">
        <f t="shared" si="904"/>
        <v>0</v>
      </c>
      <c r="H552" s="20">
        <f t="shared" si="904"/>
        <v>0</v>
      </c>
      <c r="I552" s="14" t="e">
        <f t="shared" ref="I552" si="905">SUM(I553,I558,I568,I582,I592,I602+I611)</f>
        <v>#VALUE!</v>
      </c>
      <c r="J552" s="20">
        <f t="shared" si="904"/>
        <v>0</v>
      </c>
      <c r="K552" s="20">
        <f t="shared" si="904"/>
        <v>0</v>
      </c>
      <c r="L552" s="20">
        <f t="shared" si="904"/>
        <v>0</v>
      </c>
      <c r="M552" s="20">
        <f t="shared" si="904"/>
        <v>0</v>
      </c>
      <c r="N552" s="20">
        <f t="shared" si="904"/>
        <v>0</v>
      </c>
      <c r="O552" s="20">
        <f t="shared" si="904"/>
        <v>0</v>
      </c>
      <c r="P552" s="105">
        <f t="shared" si="904"/>
        <v>0</v>
      </c>
      <c r="Q552" s="65" t="e">
        <f t="shared" si="829"/>
        <v>#VALUE!</v>
      </c>
      <c r="R552" s="20">
        <f t="shared" ref="R552:S552" si="906">SUM(R553)</f>
        <v>0</v>
      </c>
      <c r="S552" s="20">
        <f t="shared" si="906"/>
        <v>0</v>
      </c>
      <c r="T552" s="65" t="e">
        <f t="shared" si="821"/>
        <v>#VALUE!</v>
      </c>
    </row>
    <row r="553" spans="1:20" ht="16.5" hidden="1" thickBot="1" x14ac:dyDescent="0.3">
      <c r="A553" s="15"/>
      <c r="B553" s="16">
        <v>482121</v>
      </c>
      <c r="C553" s="17" t="s">
        <v>505</v>
      </c>
      <c r="D553" s="84"/>
      <c r="E553" s="68"/>
      <c r="F553" s="19"/>
      <c r="G553" s="19"/>
      <c r="H553" s="19"/>
      <c r="I553" s="14" t="e">
        <f t="shared" ref="I553" si="907">SUM(I554,I559,I569,I583,I593,I603+I612)</f>
        <v>#VALUE!</v>
      </c>
      <c r="J553" s="19"/>
      <c r="K553" s="19"/>
      <c r="L553" s="19"/>
      <c r="M553" s="19"/>
      <c r="N553" s="19"/>
      <c r="O553" s="19"/>
      <c r="P553" s="49"/>
      <c r="Q553" s="65" t="e">
        <f t="shared" si="829"/>
        <v>#VALUE!</v>
      </c>
      <c r="R553" s="49"/>
      <c r="S553" s="49"/>
      <c r="T553" s="65" t="e">
        <f t="shared" si="821"/>
        <v>#VALUE!</v>
      </c>
    </row>
    <row r="554" spans="1:20" ht="39.75" hidden="1" customHeight="1" x14ac:dyDescent="0.25">
      <c r="A554" s="15"/>
      <c r="B554" s="16">
        <v>482130</v>
      </c>
      <c r="C554" s="17" t="s">
        <v>388</v>
      </c>
      <c r="D554" s="83">
        <f>SUM(D555)</f>
        <v>0</v>
      </c>
      <c r="E554" s="67">
        <f t="shared" ref="E554:P554" si="908">SUM(E555)</f>
        <v>0</v>
      </c>
      <c r="F554" s="18">
        <f t="shared" si="908"/>
        <v>0</v>
      </c>
      <c r="G554" s="18">
        <f t="shared" si="908"/>
        <v>0</v>
      </c>
      <c r="H554" s="18">
        <f t="shared" si="908"/>
        <v>0</v>
      </c>
      <c r="I554" s="14" t="e">
        <f t="shared" ref="I554" si="909">SUM(I555,I560,I570,I584,I594,I604+I613)</f>
        <v>#VALUE!</v>
      </c>
      <c r="J554" s="18">
        <f t="shared" si="908"/>
        <v>0</v>
      </c>
      <c r="K554" s="18">
        <f t="shared" si="908"/>
        <v>0</v>
      </c>
      <c r="L554" s="18">
        <f t="shared" si="908"/>
        <v>0</v>
      </c>
      <c r="M554" s="18">
        <f t="shared" si="908"/>
        <v>0</v>
      </c>
      <c r="N554" s="18">
        <f t="shared" si="908"/>
        <v>0</v>
      </c>
      <c r="O554" s="18">
        <f t="shared" si="908"/>
        <v>0</v>
      </c>
      <c r="P554" s="48">
        <f t="shared" si="908"/>
        <v>0</v>
      </c>
      <c r="Q554" s="65" t="e">
        <f t="shared" si="829"/>
        <v>#VALUE!</v>
      </c>
      <c r="R554" s="48">
        <f t="shared" ref="R554:S554" si="910">SUM(R555)</f>
        <v>0</v>
      </c>
      <c r="S554" s="48">
        <f t="shared" si="910"/>
        <v>0</v>
      </c>
      <c r="T554" s="65" t="e">
        <f t="shared" si="821"/>
        <v>#VALUE!</v>
      </c>
    </row>
    <row r="555" spans="1:20" ht="26.25" hidden="1" thickBot="1" x14ac:dyDescent="0.3">
      <c r="A555" s="15"/>
      <c r="B555" s="16">
        <v>482131</v>
      </c>
      <c r="C555" s="17" t="s">
        <v>389</v>
      </c>
      <c r="D555" s="84"/>
      <c r="E555" s="68"/>
      <c r="F555" s="19"/>
      <c r="G555" s="19"/>
      <c r="H555" s="19"/>
      <c r="I555" s="14" t="e">
        <f t="shared" ref="I555" si="911">SUM(I556,I561,I571,I585,I595,I605+I614)</f>
        <v>#VALUE!</v>
      </c>
      <c r="J555" s="19"/>
      <c r="K555" s="19"/>
      <c r="L555" s="19"/>
      <c r="M555" s="19"/>
      <c r="N555" s="19"/>
      <c r="O555" s="19"/>
      <c r="P555" s="49"/>
      <c r="Q555" s="65" t="e">
        <f t="shared" si="829"/>
        <v>#VALUE!</v>
      </c>
      <c r="R555" s="49"/>
      <c r="S555" s="49"/>
      <c r="T555" s="65" t="e">
        <f t="shared" si="821"/>
        <v>#VALUE!</v>
      </c>
    </row>
    <row r="556" spans="1:20" ht="16.5" hidden="1" thickBot="1" x14ac:dyDescent="0.3">
      <c r="A556" s="15"/>
      <c r="B556" s="16">
        <v>482190</v>
      </c>
      <c r="C556" s="17" t="s">
        <v>384</v>
      </c>
      <c r="D556" s="83">
        <f>SUM(D557)</f>
        <v>0</v>
      </c>
      <c r="E556" s="67">
        <f t="shared" ref="E556:P556" si="912">SUM(E557)</f>
        <v>0</v>
      </c>
      <c r="F556" s="18">
        <f t="shared" si="912"/>
        <v>0</v>
      </c>
      <c r="G556" s="18">
        <f t="shared" si="912"/>
        <v>0</v>
      </c>
      <c r="H556" s="18">
        <f t="shared" si="912"/>
        <v>0</v>
      </c>
      <c r="I556" s="14" t="e">
        <f t="shared" ref="I556" si="913">SUM(I557,I562,I572,I586,I596,I606+I615)</f>
        <v>#VALUE!</v>
      </c>
      <c r="J556" s="18">
        <f t="shared" si="912"/>
        <v>0</v>
      </c>
      <c r="K556" s="18">
        <f t="shared" si="912"/>
        <v>0</v>
      </c>
      <c r="L556" s="18">
        <f t="shared" si="912"/>
        <v>0</v>
      </c>
      <c r="M556" s="18">
        <f t="shared" si="912"/>
        <v>0</v>
      </c>
      <c r="N556" s="18">
        <f t="shared" si="912"/>
        <v>0</v>
      </c>
      <c r="O556" s="18">
        <f t="shared" si="912"/>
        <v>0</v>
      </c>
      <c r="P556" s="48">
        <f t="shared" si="912"/>
        <v>0</v>
      </c>
      <c r="Q556" s="65" t="e">
        <f t="shared" si="829"/>
        <v>#VALUE!</v>
      </c>
      <c r="R556" s="48">
        <f t="shared" ref="R556:S556" si="914">SUM(R557)</f>
        <v>0</v>
      </c>
      <c r="S556" s="48">
        <f t="shared" si="914"/>
        <v>0</v>
      </c>
      <c r="T556" s="65" t="e">
        <f t="shared" si="821"/>
        <v>#VALUE!</v>
      </c>
    </row>
    <row r="557" spans="1:20" ht="16.5" hidden="1" thickBot="1" x14ac:dyDescent="0.3">
      <c r="A557" s="15"/>
      <c r="B557" s="16">
        <v>482191</v>
      </c>
      <c r="C557" s="17" t="s">
        <v>384</v>
      </c>
      <c r="D557" s="84"/>
      <c r="E557" s="68"/>
      <c r="F557" s="19"/>
      <c r="G557" s="19"/>
      <c r="H557" s="19"/>
      <c r="I557" s="14" t="e">
        <f t="shared" ref="I557" si="915">SUM(I558,I563,I573,I587,I597,I607+I616)</f>
        <v>#VALUE!</v>
      </c>
      <c r="J557" s="19"/>
      <c r="K557" s="19"/>
      <c r="L557" s="19"/>
      <c r="M557" s="19"/>
      <c r="N557" s="19"/>
      <c r="O557" s="19"/>
      <c r="P557" s="49"/>
      <c r="Q557" s="65" t="e">
        <f t="shared" si="829"/>
        <v>#VALUE!</v>
      </c>
      <c r="R557" s="49"/>
      <c r="S557" s="49"/>
      <c r="T557" s="65" t="e">
        <f t="shared" si="821"/>
        <v>#VALUE!</v>
      </c>
    </row>
    <row r="558" spans="1:20" ht="16.5" hidden="1" thickBot="1" x14ac:dyDescent="0.3">
      <c r="A558" s="11"/>
      <c r="B558" s="12">
        <v>482200</v>
      </c>
      <c r="C558" s="13" t="s">
        <v>390</v>
      </c>
      <c r="D558" s="82">
        <f>SUM(D559,D563,D565,D561)</f>
        <v>0</v>
      </c>
      <c r="E558" s="66">
        <f t="shared" ref="E558:P558" si="916">SUM(E559,E563,E565,E561)</f>
        <v>0</v>
      </c>
      <c r="F558" s="14">
        <f t="shared" si="916"/>
        <v>0</v>
      </c>
      <c r="G558" s="14">
        <f t="shared" si="916"/>
        <v>0</v>
      </c>
      <c r="H558" s="14">
        <f t="shared" si="916"/>
        <v>0</v>
      </c>
      <c r="I558" s="14" t="e">
        <f t="shared" ref="I558" si="917">SUM(I559,I564,I574,I588,I598,I608+I617)</f>
        <v>#VALUE!</v>
      </c>
      <c r="J558" s="14">
        <f t="shared" si="916"/>
        <v>0</v>
      </c>
      <c r="K558" s="14">
        <f t="shared" si="916"/>
        <v>0</v>
      </c>
      <c r="L558" s="14">
        <f t="shared" si="916"/>
        <v>0</v>
      </c>
      <c r="M558" s="14">
        <f t="shared" si="916"/>
        <v>0</v>
      </c>
      <c r="N558" s="14">
        <f t="shared" si="916"/>
        <v>0</v>
      </c>
      <c r="O558" s="14">
        <f t="shared" si="916"/>
        <v>0</v>
      </c>
      <c r="P558" s="47">
        <f t="shared" si="916"/>
        <v>0</v>
      </c>
      <c r="Q558" s="65" t="e">
        <f t="shared" si="829"/>
        <v>#VALUE!</v>
      </c>
      <c r="R558" s="47">
        <f t="shared" ref="R558" si="918">SUM(R559,R563,R565,R561)</f>
        <v>0</v>
      </c>
      <c r="S558" s="47">
        <f t="shared" ref="S558" si="919">SUM(S559,S563,S565,S561)</f>
        <v>0</v>
      </c>
      <c r="T558" s="65" t="e">
        <f t="shared" si="821"/>
        <v>#VALUE!</v>
      </c>
    </row>
    <row r="559" spans="1:20" ht="16.5" hidden="1" thickBot="1" x14ac:dyDescent="0.3">
      <c r="A559" s="15"/>
      <c r="B559" s="16">
        <v>482210</v>
      </c>
      <c r="C559" s="17" t="s">
        <v>391</v>
      </c>
      <c r="D559" s="83">
        <f>SUM(D560)</f>
        <v>0</v>
      </c>
      <c r="E559" s="67">
        <f t="shared" ref="E559:P559" si="920">SUM(E560)</f>
        <v>0</v>
      </c>
      <c r="F559" s="18">
        <f t="shared" si="920"/>
        <v>0</v>
      </c>
      <c r="G559" s="18">
        <f t="shared" si="920"/>
        <v>0</v>
      </c>
      <c r="H559" s="18">
        <f t="shared" si="920"/>
        <v>0</v>
      </c>
      <c r="I559" s="14" t="e">
        <f t="shared" ref="I559" si="921">SUM(I560,I565,I575,I589,I599,I609+I618)</f>
        <v>#VALUE!</v>
      </c>
      <c r="J559" s="18">
        <f t="shared" si="920"/>
        <v>0</v>
      </c>
      <c r="K559" s="18">
        <f t="shared" si="920"/>
        <v>0</v>
      </c>
      <c r="L559" s="18">
        <f t="shared" si="920"/>
        <v>0</v>
      </c>
      <c r="M559" s="18">
        <f t="shared" si="920"/>
        <v>0</v>
      </c>
      <c r="N559" s="18">
        <f t="shared" si="920"/>
        <v>0</v>
      </c>
      <c r="O559" s="18">
        <f t="shared" si="920"/>
        <v>0</v>
      </c>
      <c r="P559" s="48">
        <f t="shared" si="920"/>
        <v>0</v>
      </c>
      <c r="Q559" s="65" t="e">
        <f t="shared" si="829"/>
        <v>#VALUE!</v>
      </c>
      <c r="R559" s="48">
        <f t="shared" ref="R559:S559" si="922">SUM(R560)</f>
        <v>0</v>
      </c>
      <c r="S559" s="48">
        <f t="shared" si="922"/>
        <v>0</v>
      </c>
      <c r="T559" s="65" t="e">
        <f t="shared" si="821"/>
        <v>#VALUE!</v>
      </c>
    </row>
    <row r="560" spans="1:20" ht="26.25" hidden="1" thickBot="1" x14ac:dyDescent="0.3">
      <c r="A560" s="15"/>
      <c r="B560" s="16">
        <v>482211</v>
      </c>
      <c r="C560" s="17" t="s">
        <v>610</v>
      </c>
      <c r="D560" s="84"/>
      <c r="E560" s="68"/>
      <c r="F560" s="19"/>
      <c r="G560" s="19"/>
      <c r="H560" s="19"/>
      <c r="I560" s="14" t="e">
        <f t="shared" ref="I560" si="923">SUM(I561,I566,I576,I590,I600,I610+I619)</f>
        <v>#VALUE!</v>
      </c>
      <c r="J560" s="19"/>
      <c r="K560" s="19"/>
      <c r="L560" s="19"/>
      <c r="M560" s="19"/>
      <c r="N560" s="19"/>
      <c r="O560" s="19"/>
      <c r="P560" s="49"/>
      <c r="Q560" s="65" t="e">
        <f t="shared" si="829"/>
        <v>#VALUE!</v>
      </c>
      <c r="R560" s="49"/>
      <c r="S560" s="49"/>
      <c r="T560" s="65" t="e">
        <f t="shared" si="821"/>
        <v>#VALUE!</v>
      </c>
    </row>
    <row r="561" spans="1:20" ht="16.5" hidden="1" thickBot="1" x14ac:dyDescent="0.3">
      <c r="A561" s="15"/>
      <c r="B561" s="16">
        <v>482230</v>
      </c>
      <c r="C561" s="17" t="s">
        <v>392</v>
      </c>
      <c r="D561" s="85">
        <f>SUM(D562)</f>
        <v>0</v>
      </c>
      <c r="E561" s="69">
        <f t="shared" ref="E561:P561" si="924">SUM(E562)</f>
        <v>0</v>
      </c>
      <c r="F561" s="20">
        <f t="shared" si="924"/>
        <v>0</v>
      </c>
      <c r="G561" s="20">
        <f t="shared" si="924"/>
        <v>0</v>
      </c>
      <c r="H561" s="20">
        <f t="shared" si="924"/>
        <v>0</v>
      </c>
      <c r="I561" s="14" t="e">
        <f t="shared" ref="I561" si="925">SUM(I562,I567,I577,I591,I601,I611+I620)</f>
        <v>#VALUE!</v>
      </c>
      <c r="J561" s="20">
        <f t="shared" si="924"/>
        <v>0</v>
      </c>
      <c r="K561" s="20">
        <f t="shared" si="924"/>
        <v>0</v>
      </c>
      <c r="L561" s="20">
        <f t="shared" si="924"/>
        <v>0</v>
      </c>
      <c r="M561" s="20">
        <f t="shared" si="924"/>
        <v>0</v>
      </c>
      <c r="N561" s="20">
        <f t="shared" si="924"/>
        <v>0</v>
      </c>
      <c r="O561" s="20">
        <f t="shared" si="924"/>
        <v>0</v>
      </c>
      <c r="P561" s="50">
        <f t="shared" si="924"/>
        <v>0</v>
      </c>
      <c r="Q561" s="65" t="e">
        <f t="shared" si="829"/>
        <v>#VALUE!</v>
      </c>
      <c r="R561" s="50">
        <f t="shared" ref="R561:S561" si="926">SUM(R562)</f>
        <v>0</v>
      </c>
      <c r="S561" s="50">
        <f t="shared" si="926"/>
        <v>0</v>
      </c>
      <c r="T561" s="65" t="e">
        <f t="shared" si="821"/>
        <v>#VALUE!</v>
      </c>
    </row>
    <row r="562" spans="1:20" ht="16.5" hidden="1" thickBot="1" x14ac:dyDescent="0.3">
      <c r="A562" s="15"/>
      <c r="B562" s="16">
        <v>482231</v>
      </c>
      <c r="C562" s="17" t="s">
        <v>392</v>
      </c>
      <c r="D562" s="84"/>
      <c r="E562" s="68"/>
      <c r="F562" s="19"/>
      <c r="G562" s="19"/>
      <c r="H562" s="19"/>
      <c r="I562" s="14" t="e">
        <f t="shared" ref="I562" si="927">SUM(I563,I568,I578,I592,I602,I612+I621)</f>
        <v>#VALUE!</v>
      </c>
      <c r="J562" s="19"/>
      <c r="K562" s="19"/>
      <c r="L562" s="19"/>
      <c r="M562" s="19"/>
      <c r="N562" s="19"/>
      <c r="O562" s="19"/>
      <c r="P562" s="49"/>
      <c r="Q562" s="65" t="e">
        <f t="shared" si="829"/>
        <v>#VALUE!</v>
      </c>
      <c r="R562" s="49"/>
      <c r="S562" s="49"/>
      <c r="T562" s="65" t="e">
        <f t="shared" si="821"/>
        <v>#VALUE!</v>
      </c>
    </row>
    <row r="563" spans="1:20" ht="16.5" hidden="1" thickBot="1" x14ac:dyDescent="0.3">
      <c r="A563" s="15"/>
      <c r="B563" s="16">
        <v>482240</v>
      </c>
      <c r="C563" s="17" t="s">
        <v>393</v>
      </c>
      <c r="D563" s="83">
        <f>SUM(D564)</f>
        <v>0</v>
      </c>
      <c r="E563" s="67">
        <f t="shared" ref="E563:P563" si="928">SUM(E564)</f>
        <v>0</v>
      </c>
      <c r="F563" s="18">
        <f t="shared" si="928"/>
        <v>0</v>
      </c>
      <c r="G563" s="18">
        <f t="shared" si="928"/>
        <v>0</v>
      </c>
      <c r="H563" s="18">
        <f t="shared" si="928"/>
        <v>0</v>
      </c>
      <c r="I563" s="14" t="e">
        <f t="shared" ref="I563" si="929">SUM(I564,I569,I579,I593,I603,I613+I622)</f>
        <v>#VALUE!</v>
      </c>
      <c r="J563" s="18">
        <f t="shared" si="928"/>
        <v>0</v>
      </c>
      <c r="K563" s="18">
        <f t="shared" si="928"/>
        <v>0</v>
      </c>
      <c r="L563" s="18">
        <f t="shared" si="928"/>
        <v>0</v>
      </c>
      <c r="M563" s="18">
        <f t="shared" si="928"/>
        <v>0</v>
      </c>
      <c r="N563" s="18">
        <f t="shared" si="928"/>
        <v>0</v>
      </c>
      <c r="O563" s="18">
        <f t="shared" si="928"/>
        <v>0</v>
      </c>
      <c r="P563" s="48">
        <f t="shared" si="928"/>
        <v>0</v>
      </c>
      <c r="Q563" s="65" t="e">
        <f t="shared" si="829"/>
        <v>#VALUE!</v>
      </c>
      <c r="R563" s="48">
        <f t="shared" ref="R563:S563" si="930">SUM(R564)</f>
        <v>0</v>
      </c>
      <c r="S563" s="48">
        <f t="shared" si="930"/>
        <v>0</v>
      </c>
      <c r="T563" s="65" t="e">
        <f t="shared" si="821"/>
        <v>#VALUE!</v>
      </c>
    </row>
    <row r="564" spans="1:20" ht="16.5" hidden="1" thickBot="1" x14ac:dyDescent="0.3">
      <c r="A564" s="15"/>
      <c r="B564" s="16">
        <v>482241</v>
      </c>
      <c r="C564" s="17" t="s">
        <v>609</v>
      </c>
      <c r="D564" s="84"/>
      <c r="E564" s="68"/>
      <c r="F564" s="19"/>
      <c r="G564" s="19"/>
      <c r="H564" s="19"/>
      <c r="I564" s="14" t="e">
        <f t="shared" ref="I564" si="931">SUM(I565,I570,I580,I594,I604,I614+I623)</f>
        <v>#VALUE!</v>
      </c>
      <c r="J564" s="19"/>
      <c r="K564" s="19"/>
      <c r="L564" s="19"/>
      <c r="M564" s="19"/>
      <c r="N564" s="19"/>
      <c r="O564" s="19"/>
      <c r="P564" s="49"/>
      <c r="Q564" s="65" t="e">
        <f t="shared" si="829"/>
        <v>#VALUE!</v>
      </c>
      <c r="R564" s="49"/>
      <c r="S564" s="49"/>
      <c r="T564" s="65" t="e">
        <f t="shared" ref="T564:T629" si="932">SUM(Q564:S564)</f>
        <v>#VALUE!</v>
      </c>
    </row>
    <row r="565" spans="1:20" ht="16.5" hidden="1" thickBot="1" x14ac:dyDescent="0.3">
      <c r="A565" s="15"/>
      <c r="B565" s="16">
        <v>482250</v>
      </c>
      <c r="C565" s="17" t="s">
        <v>394</v>
      </c>
      <c r="D565" s="83">
        <f>SUM(D566)</f>
        <v>0</v>
      </c>
      <c r="E565" s="67">
        <f t="shared" ref="E565:P565" si="933">SUM(E566)</f>
        <v>0</v>
      </c>
      <c r="F565" s="18">
        <f t="shared" si="933"/>
        <v>0</v>
      </c>
      <c r="G565" s="18">
        <f t="shared" si="933"/>
        <v>0</v>
      </c>
      <c r="H565" s="18">
        <f t="shared" si="933"/>
        <v>0</v>
      </c>
      <c r="I565" s="14" t="e">
        <f t="shared" ref="I565" si="934">SUM(I566,I571,I581,I595,I605,I615+I624)</f>
        <v>#VALUE!</v>
      </c>
      <c r="J565" s="18">
        <f t="shared" si="933"/>
        <v>0</v>
      </c>
      <c r="K565" s="18">
        <f t="shared" si="933"/>
        <v>0</v>
      </c>
      <c r="L565" s="18">
        <f t="shared" si="933"/>
        <v>0</v>
      </c>
      <c r="M565" s="18">
        <f t="shared" si="933"/>
        <v>0</v>
      </c>
      <c r="N565" s="18">
        <f t="shared" si="933"/>
        <v>0</v>
      </c>
      <c r="O565" s="18">
        <f t="shared" si="933"/>
        <v>0</v>
      </c>
      <c r="P565" s="48">
        <f t="shared" si="933"/>
        <v>0</v>
      </c>
      <c r="Q565" s="65" t="e">
        <f t="shared" si="829"/>
        <v>#VALUE!</v>
      </c>
      <c r="R565" s="48">
        <f t="shared" ref="R565:S565" si="935">SUM(R566)</f>
        <v>0</v>
      </c>
      <c r="S565" s="48">
        <f t="shared" si="935"/>
        <v>0</v>
      </c>
      <c r="T565" s="65" t="e">
        <f t="shared" si="932"/>
        <v>#VALUE!</v>
      </c>
    </row>
    <row r="566" spans="1:20" ht="16.5" hidden="1" thickBot="1" x14ac:dyDescent="0.3">
      <c r="A566" s="15"/>
      <c r="B566" s="16">
        <v>482251</v>
      </c>
      <c r="C566" s="39" t="s">
        <v>394</v>
      </c>
      <c r="D566" s="84"/>
      <c r="E566" s="68"/>
      <c r="F566" s="19"/>
      <c r="G566" s="19"/>
      <c r="H566" s="19"/>
      <c r="I566" s="14" t="e">
        <f t="shared" ref="I566" si="936">SUM(I567,I572,I582,I596,I606,I616+I625)</f>
        <v>#VALUE!</v>
      </c>
      <c r="J566" s="19"/>
      <c r="K566" s="19"/>
      <c r="L566" s="19"/>
      <c r="M566" s="19"/>
      <c r="N566" s="19"/>
      <c r="O566" s="19"/>
      <c r="P566" s="49"/>
      <c r="Q566" s="65" t="e">
        <f t="shared" si="829"/>
        <v>#VALUE!</v>
      </c>
      <c r="R566" s="49"/>
      <c r="S566" s="49"/>
      <c r="T566" s="65" t="e">
        <f t="shared" si="932"/>
        <v>#VALUE!</v>
      </c>
    </row>
    <row r="567" spans="1:20" ht="16.5" hidden="1" thickBot="1" x14ac:dyDescent="0.3">
      <c r="A567" s="11"/>
      <c r="B567" s="12">
        <v>482300</v>
      </c>
      <c r="C567" s="13" t="s">
        <v>395</v>
      </c>
      <c r="D567" s="82">
        <f>SUM(D568,D572,D570)</f>
        <v>0</v>
      </c>
      <c r="E567" s="66">
        <f t="shared" ref="E567:P567" si="937">SUM(E568,E572,E570)</f>
        <v>0</v>
      </c>
      <c r="F567" s="14">
        <f t="shared" si="937"/>
        <v>0</v>
      </c>
      <c r="G567" s="14">
        <f t="shared" si="937"/>
        <v>0</v>
      </c>
      <c r="H567" s="14">
        <f t="shared" si="937"/>
        <v>0</v>
      </c>
      <c r="I567" s="14" t="e">
        <f t="shared" ref="I567" si="938">SUM(I568,I573,I583,I597,I607,I617+I626)</f>
        <v>#VALUE!</v>
      </c>
      <c r="J567" s="14">
        <f t="shared" si="937"/>
        <v>0</v>
      </c>
      <c r="K567" s="14">
        <f t="shared" si="937"/>
        <v>0</v>
      </c>
      <c r="L567" s="14">
        <f t="shared" si="937"/>
        <v>0</v>
      </c>
      <c r="M567" s="14">
        <f t="shared" si="937"/>
        <v>0</v>
      </c>
      <c r="N567" s="14">
        <f t="shared" si="937"/>
        <v>0</v>
      </c>
      <c r="O567" s="14">
        <f t="shared" si="937"/>
        <v>0</v>
      </c>
      <c r="P567" s="47">
        <f t="shared" si="937"/>
        <v>0</v>
      </c>
      <c r="Q567" s="65" t="e">
        <f t="shared" si="829"/>
        <v>#VALUE!</v>
      </c>
      <c r="R567" s="47">
        <f t="shared" ref="R567" si="939">SUM(R568,R572,R570)</f>
        <v>0</v>
      </c>
      <c r="S567" s="47">
        <f t="shared" ref="S567" si="940">SUM(S568,S572,S570)</f>
        <v>0</v>
      </c>
      <c r="T567" s="65" t="e">
        <f t="shared" si="932"/>
        <v>#VALUE!</v>
      </c>
    </row>
    <row r="568" spans="1:20" ht="16.5" hidden="1" thickBot="1" x14ac:dyDescent="0.3">
      <c r="A568" s="15"/>
      <c r="B568" s="16">
        <v>482310</v>
      </c>
      <c r="C568" s="17" t="s">
        <v>396</v>
      </c>
      <c r="D568" s="83">
        <f>SUM(D569)</f>
        <v>0</v>
      </c>
      <c r="E568" s="67">
        <f t="shared" ref="E568:P568" si="941">SUM(E569)</f>
        <v>0</v>
      </c>
      <c r="F568" s="18">
        <f t="shared" si="941"/>
        <v>0</v>
      </c>
      <c r="G568" s="18">
        <f t="shared" si="941"/>
        <v>0</v>
      </c>
      <c r="H568" s="18">
        <f t="shared" si="941"/>
        <v>0</v>
      </c>
      <c r="I568" s="14" t="e">
        <f t="shared" ref="I568" si="942">SUM(I569,I574,I584,I598,I608,I618+I627)</f>
        <v>#VALUE!</v>
      </c>
      <c r="J568" s="18">
        <f t="shared" si="941"/>
        <v>0</v>
      </c>
      <c r="K568" s="18">
        <f t="shared" si="941"/>
        <v>0</v>
      </c>
      <c r="L568" s="18">
        <f t="shared" si="941"/>
        <v>0</v>
      </c>
      <c r="M568" s="18">
        <f t="shared" si="941"/>
        <v>0</v>
      </c>
      <c r="N568" s="18">
        <f t="shared" si="941"/>
        <v>0</v>
      </c>
      <c r="O568" s="18">
        <f t="shared" si="941"/>
        <v>0</v>
      </c>
      <c r="P568" s="48">
        <f t="shared" si="941"/>
        <v>0</v>
      </c>
      <c r="Q568" s="65" t="e">
        <f t="shared" si="829"/>
        <v>#VALUE!</v>
      </c>
      <c r="R568" s="48">
        <f t="shared" ref="R568:S568" si="943">SUM(R569)</f>
        <v>0</v>
      </c>
      <c r="S568" s="48">
        <f t="shared" si="943"/>
        <v>0</v>
      </c>
      <c r="T568" s="65" t="e">
        <f t="shared" si="932"/>
        <v>#VALUE!</v>
      </c>
    </row>
    <row r="569" spans="1:20" ht="16.5" hidden="1" thickBot="1" x14ac:dyDescent="0.3">
      <c r="A569" s="15"/>
      <c r="B569" s="16">
        <v>482311</v>
      </c>
      <c r="C569" s="17" t="s">
        <v>396</v>
      </c>
      <c r="D569" s="84"/>
      <c r="E569" s="68"/>
      <c r="F569" s="19"/>
      <c r="G569" s="19"/>
      <c r="H569" s="19"/>
      <c r="I569" s="14" t="e">
        <f t="shared" ref="I569" si="944">SUM(I570,I575,I585,I599,I609,I619+I628)</f>
        <v>#VALUE!</v>
      </c>
      <c r="J569" s="19"/>
      <c r="K569" s="19"/>
      <c r="L569" s="19"/>
      <c r="M569" s="19"/>
      <c r="N569" s="19"/>
      <c r="O569" s="19"/>
      <c r="P569" s="49"/>
      <c r="Q569" s="65" t="e">
        <f t="shared" ref="Q569:Q633" si="945">SUM(E569:P569)</f>
        <v>#VALUE!</v>
      </c>
      <c r="R569" s="49"/>
      <c r="S569" s="49"/>
      <c r="T569" s="65" t="e">
        <f t="shared" si="932"/>
        <v>#VALUE!</v>
      </c>
    </row>
    <row r="570" spans="1:20" ht="16.5" hidden="1" thickBot="1" x14ac:dyDescent="0.3">
      <c r="A570" s="15"/>
      <c r="B570" s="16">
        <v>482330</v>
      </c>
      <c r="C570" s="17" t="s">
        <v>397</v>
      </c>
      <c r="D570" s="85">
        <f>SUM(D571)</f>
        <v>0</v>
      </c>
      <c r="E570" s="69">
        <f t="shared" ref="E570:P570" si="946">SUM(E571)</f>
        <v>0</v>
      </c>
      <c r="F570" s="20">
        <f t="shared" si="946"/>
        <v>0</v>
      </c>
      <c r="G570" s="20">
        <f t="shared" si="946"/>
        <v>0</v>
      </c>
      <c r="H570" s="20">
        <f t="shared" si="946"/>
        <v>0</v>
      </c>
      <c r="I570" s="14" t="e">
        <f t="shared" ref="I570" si="947">SUM(I571,I576,I586,I600,I610,I620+I629)</f>
        <v>#VALUE!</v>
      </c>
      <c r="J570" s="20">
        <f t="shared" si="946"/>
        <v>0</v>
      </c>
      <c r="K570" s="20">
        <f t="shared" si="946"/>
        <v>0</v>
      </c>
      <c r="L570" s="20">
        <f t="shared" si="946"/>
        <v>0</v>
      </c>
      <c r="M570" s="20">
        <f t="shared" si="946"/>
        <v>0</v>
      </c>
      <c r="N570" s="20">
        <f t="shared" si="946"/>
        <v>0</v>
      </c>
      <c r="O570" s="20">
        <f t="shared" si="946"/>
        <v>0</v>
      </c>
      <c r="P570" s="50">
        <f t="shared" si="946"/>
        <v>0</v>
      </c>
      <c r="Q570" s="65" t="e">
        <f t="shared" si="945"/>
        <v>#VALUE!</v>
      </c>
      <c r="R570" s="50">
        <f t="shared" ref="R570:S570" si="948">SUM(R571)</f>
        <v>0</v>
      </c>
      <c r="S570" s="50">
        <f t="shared" si="948"/>
        <v>0</v>
      </c>
      <c r="T570" s="65" t="e">
        <f t="shared" si="932"/>
        <v>#VALUE!</v>
      </c>
    </row>
    <row r="571" spans="1:20" ht="16.5" hidden="1" thickBot="1" x14ac:dyDescent="0.3">
      <c r="A571" s="15"/>
      <c r="B571" s="16">
        <v>482331</v>
      </c>
      <c r="C571" s="17" t="s">
        <v>397</v>
      </c>
      <c r="D571" s="84"/>
      <c r="E571" s="68"/>
      <c r="F571" s="19"/>
      <c r="G571" s="19"/>
      <c r="H571" s="19"/>
      <c r="I571" s="14" t="e">
        <f t="shared" ref="I571" si="949">SUM(I572,I577,I587,I601,I611,I621+I630)</f>
        <v>#VALUE!</v>
      </c>
      <c r="J571" s="19"/>
      <c r="K571" s="19"/>
      <c r="L571" s="19"/>
      <c r="M571" s="19"/>
      <c r="N571" s="19"/>
      <c r="O571" s="19"/>
      <c r="P571" s="49"/>
      <c r="Q571" s="65" t="e">
        <f t="shared" si="945"/>
        <v>#VALUE!</v>
      </c>
      <c r="R571" s="49"/>
      <c r="S571" s="49"/>
      <c r="T571" s="65" t="e">
        <f t="shared" si="932"/>
        <v>#VALUE!</v>
      </c>
    </row>
    <row r="572" spans="1:20" ht="16.5" hidden="1" thickBot="1" x14ac:dyDescent="0.3">
      <c r="A572" s="15"/>
      <c r="B572" s="16">
        <v>482340</v>
      </c>
      <c r="C572" s="17" t="s">
        <v>398</v>
      </c>
      <c r="D572" s="83">
        <f>SUM(D573)</f>
        <v>0</v>
      </c>
      <c r="E572" s="67">
        <f t="shared" ref="E572:P572" si="950">SUM(E573)</f>
        <v>0</v>
      </c>
      <c r="F572" s="18">
        <f t="shared" si="950"/>
        <v>0</v>
      </c>
      <c r="G572" s="18">
        <f t="shared" si="950"/>
        <v>0</v>
      </c>
      <c r="H572" s="18">
        <f t="shared" si="950"/>
        <v>0</v>
      </c>
      <c r="I572" s="14" t="e">
        <f t="shared" ref="I572" si="951">SUM(I573,I578,I588,I602,I612,I622+I631)</f>
        <v>#VALUE!</v>
      </c>
      <c r="J572" s="18">
        <f t="shared" si="950"/>
        <v>0</v>
      </c>
      <c r="K572" s="18">
        <f t="shared" si="950"/>
        <v>0</v>
      </c>
      <c r="L572" s="18">
        <f t="shared" si="950"/>
        <v>0</v>
      </c>
      <c r="M572" s="18">
        <f t="shared" si="950"/>
        <v>0</v>
      </c>
      <c r="N572" s="18">
        <f t="shared" si="950"/>
        <v>0</v>
      </c>
      <c r="O572" s="18">
        <f t="shared" si="950"/>
        <v>0</v>
      </c>
      <c r="P572" s="48">
        <f t="shared" si="950"/>
        <v>0</v>
      </c>
      <c r="Q572" s="65" t="e">
        <f t="shared" si="945"/>
        <v>#VALUE!</v>
      </c>
      <c r="R572" s="48">
        <f t="shared" ref="R572:S572" si="952">SUM(R573)</f>
        <v>0</v>
      </c>
      <c r="S572" s="48">
        <f t="shared" si="952"/>
        <v>0</v>
      </c>
      <c r="T572" s="65" t="e">
        <f t="shared" si="932"/>
        <v>#VALUE!</v>
      </c>
    </row>
    <row r="573" spans="1:20" ht="16.5" hidden="1" thickBot="1" x14ac:dyDescent="0.3">
      <c r="A573" s="15"/>
      <c r="B573" s="16">
        <v>482341</v>
      </c>
      <c r="C573" s="17" t="s">
        <v>398</v>
      </c>
      <c r="D573" s="84"/>
      <c r="E573" s="68"/>
      <c r="F573" s="19"/>
      <c r="G573" s="19"/>
      <c r="H573" s="19"/>
      <c r="I573" s="14" t="e">
        <f t="shared" ref="I573" si="953">SUM(I574,I579,I589,I603,I613,I623+I632)</f>
        <v>#VALUE!</v>
      </c>
      <c r="J573" s="19"/>
      <c r="K573" s="19"/>
      <c r="L573" s="19"/>
      <c r="M573" s="19"/>
      <c r="N573" s="19"/>
      <c r="O573" s="19"/>
      <c r="P573" s="49"/>
      <c r="Q573" s="65" t="e">
        <f t="shared" si="945"/>
        <v>#VALUE!</v>
      </c>
      <c r="R573" s="49"/>
      <c r="S573" s="49"/>
      <c r="T573" s="65" t="e">
        <f t="shared" si="932"/>
        <v>#VALUE!</v>
      </c>
    </row>
    <row r="574" spans="1:20" ht="26.25" hidden="1" thickBot="1" x14ac:dyDescent="0.3">
      <c r="A574" s="11"/>
      <c r="B574" s="34">
        <v>483000</v>
      </c>
      <c r="C574" s="21" t="s">
        <v>399</v>
      </c>
      <c r="D574" s="82">
        <f t="shared" ref="D574:S576" si="954">SUM(D575)</f>
        <v>0</v>
      </c>
      <c r="E574" s="66">
        <f t="shared" si="954"/>
        <v>0</v>
      </c>
      <c r="F574" s="14">
        <f t="shared" si="954"/>
        <v>0</v>
      </c>
      <c r="G574" s="14">
        <f t="shared" si="954"/>
        <v>0</v>
      </c>
      <c r="H574" s="14">
        <f t="shared" si="954"/>
        <v>0</v>
      </c>
      <c r="I574" s="14" t="e">
        <f t="shared" ref="I574" si="955">SUM(I575,I580,I590,I604,I614,I624+I633)</f>
        <v>#VALUE!</v>
      </c>
      <c r="J574" s="14">
        <f t="shared" si="954"/>
        <v>0</v>
      </c>
      <c r="K574" s="14">
        <f t="shared" si="954"/>
        <v>0</v>
      </c>
      <c r="L574" s="14">
        <f t="shared" si="954"/>
        <v>0</v>
      </c>
      <c r="M574" s="14">
        <f t="shared" si="954"/>
        <v>0</v>
      </c>
      <c r="N574" s="14">
        <f t="shared" si="954"/>
        <v>0</v>
      </c>
      <c r="O574" s="14">
        <f t="shared" si="954"/>
        <v>0</v>
      </c>
      <c r="P574" s="47">
        <f t="shared" si="954"/>
        <v>0</v>
      </c>
      <c r="Q574" s="65" t="e">
        <f t="shared" si="945"/>
        <v>#VALUE!</v>
      </c>
      <c r="R574" s="47">
        <f t="shared" si="954"/>
        <v>0</v>
      </c>
      <c r="S574" s="47">
        <f t="shared" si="954"/>
        <v>0</v>
      </c>
      <c r="T574" s="65" t="e">
        <f t="shared" si="932"/>
        <v>#VALUE!</v>
      </c>
    </row>
    <row r="575" spans="1:20" ht="16.5" hidden="1" thickBot="1" x14ac:dyDescent="0.3">
      <c r="A575" s="11"/>
      <c r="B575" s="35">
        <v>483100</v>
      </c>
      <c r="C575" s="13" t="s">
        <v>400</v>
      </c>
      <c r="D575" s="82">
        <f t="shared" si="954"/>
        <v>0</v>
      </c>
      <c r="E575" s="66">
        <f t="shared" si="954"/>
        <v>0</v>
      </c>
      <c r="F575" s="14">
        <f t="shared" si="954"/>
        <v>0</v>
      </c>
      <c r="G575" s="14">
        <f t="shared" si="954"/>
        <v>0</v>
      </c>
      <c r="H575" s="14">
        <f t="shared" si="954"/>
        <v>0</v>
      </c>
      <c r="I575" s="14" t="e">
        <f t="shared" ref="I575" si="956">SUM(I576,I581,I591,I605,I615,I625+I634)</f>
        <v>#VALUE!</v>
      </c>
      <c r="J575" s="14">
        <f t="shared" si="954"/>
        <v>0</v>
      </c>
      <c r="K575" s="14">
        <f t="shared" si="954"/>
        <v>0</v>
      </c>
      <c r="L575" s="14">
        <f t="shared" si="954"/>
        <v>0</v>
      </c>
      <c r="M575" s="14">
        <f t="shared" si="954"/>
        <v>0</v>
      </c>
      <c r="N575" s="14">
        <f t="shared" si="954"/>
        <v>0</v>
      </c>
      <c r="O575" s="14">
        <f t="shared" si="954"/>
        <v>0</v>
      </c>
      <c r="P575" s="47">
        <f t="shared" si="954"/>
        <v>0</v>
      </c>
      <c r="Q575" s="65" t="e">
        <f t="shared" si="945"/>
        <v>#VALUE!</v>
      </c>
      <c r="R575" s="47">
        <f t="shared" si="954"/>
        <v>0</v>
      </c>
      <c r="S575" s="47">
        <f t="shared" si="954"/>
        <v>0</v>
      </c>
      <c r="T575" s="65" t="e">
        <f t="shared" si="932"/>
        <v>#VALUE!</v>
      </c>
    </row>
    <row r="576" spans="1:20" ht="34.5" hidden="1" customHeight="1" x14ac:dyDescent="0.25">
      <c r="A576" s="15"/>
      <c r="B576" s="16">
        <v>483110</v>
      </c>
      <c r="C576" s="17" t="s">
        <v>401</v>
      </c>
      <c r="D576" s="83">
        <f t="shared" si="954"/>
        <v>0</v>
      </c>
      <c r="E576" s="67">
        <f t="shared" si="954"/>
        <v>0</v>
      </c>
      <c r="F576" s="18">
        <f t="shared" si="954"/>
        <v>0</v>
      </c>
      <c r="G576" s="18">
        <f t="shared" si="954"/>
        <v>0</v>
      </c>
      <c r="H576" s="18">
        <f t="shared" si="954"/>
        <v>0</v>
      </c>
      <c r="I576" s="14" t="e">
        <f t="shared" ref="I576" si="957">SUM(I577,I582,I592,I606,I616,I626+I635)</f>
        <v>#VALUE!</v>
      </c>
      <c r="J576" s="18">
        <f t="shared" si="954"/>
        <v>0</v>
      </c>
      <c r="K576" s="18">
        <f t="shared" si="954"/>
        <v>0</v>
      </c>
      <c r="L576" s="18">
        <f t="shared" si="954"/>
        <v>0</v>
      </c>
      <c r="M576" s="18">
        <f t="shared" si="954"/>
        <v>0</v>
      </c>
      <c r="N576" s="18">
        <f t="shared" si="954"/>
        <v>0</v>
      </c>
      <c r="O576" s="18">
        <f t="shared" si="954"/>
        <v>0</v>
      </c>
      <c r="P576" s="48">
        <f t="shared" si="954"/>
        <v>0</v>
      </c>
      <c r="Q576" s="65" t="e">
        <f t="shared" si="945"/>
        <v>#VALUE!</v>
      </c>
      <c r="R576" s="48">
        <f t="shared" si="954"/>
        <v>0</v>
      </c>
      <c r="S576" s="48">
        <f t="shared" si="954"/>
        <v>0</v>
      </c>
      <c r="T576" s="65" t="e">
        <f t="shared" si="932"/>
        <v>#VALUE!</v>
      </c>
    </row>
    <row r="577" spans="1:20" ht="16.5" hidden="1" thickBot="1" x14ac:dyDescent="0.3">
      <c r="A577" s="15"/>
      <c r="B577" s="16">
        <v>483111</v>
      </c>
      <c r="C577" s="17" t="s">
        <v>402</v>
      </c>
      <c r="D577" s="84"/>
      <c r="E577" s="68"/>
      <c r="F577" s="19"/>
      <c r="G577" s="19"/>
      <c r="H577" s="19"/>
      <c r="I577" s="14" t="e">
        <f t="shared" ref="I577" si="958">SUM(I578,I583,I593,I607,I617,I627+I636)</f>
        <v>#VALUE!</v>
      </c>
      <c r="J577" s="19"/>
      <c r="K577" s="19"/>
      <c r="L577" s="19"/>
      <c r="M577" s="19"/>
      <c r="N577" s="19"/>
      <c r="O577" s="19"/>
      <c r="P577" s="49"/>
      <c r="Q577" s="65" t="e">
        <f t="shared" si="945"/>
        <v>#VALUE!</v>
      </c>
      <c r="R577" s="49"/>
      <c r="S577" s="49"/>
      <c r="T577" s="65" t="e">
        <f t="shared" si="932"/>
        <v>#VALUE!</v>
      </c>
    </row>
    <row r="578" spans="1:20" ht="51.75" hidden="1" thickBot="1" x14ac:dyDescent="0.3">
      <c r="A578" s="11"/>
      <c r="B578" s="34">
        <v>484000</v>
      </c>
      <c r="C578" s="21" t="s">
        <v>403</v>
      </c>
      <c r="D578" s="82">
        <f t="shared" ref="D578:S580" si="959">SUM(D579)</f>
        <v>0</v>
      </c>
      <c r="E578" s="66">
        <f t="shared" si="959"/>
        <v>0</v>
      </c>
      <c r="F578" s="14">
        <f t="shared" si="959"/>
        <v>0</v>
      </c>
      <c r="G578" s="14">
        <f t="shared" si="959"/>
        <v>0</v>
      </c>
      <c r="H578" s="14">
        <f t="shared" si="959"/>
        <v>0</v>
      </c>
      <c r="I578" s="14" t="e">
        <f t="shared" ref="I578" si="960">SUM(I579,I584,I594,I608,I618,I628+I637)</f>
        <v>#VALUE!</v>
      </c>
      <c r="J578" s="14">
        <f t="shared" si="959"/>
        <v>0</v>
      </c>
      <c r="K578" s="14">
        <f t="shared" si="959"/>
        <v>0</v>
      </c>
      <c r="L578" s="14">
        <f t="shared" si="959"/>
        <v>0</v>
      </c>
      <c r="M578" s="14">
        <f t="shared" si="959"/>
        <v>0</v>
      </c>
      <c r="N578" s="14">
        <f t="shared" si="959"/>
        <v>0</v>
      </c>
      <c r="O578" s="14">
        <f t="shared" si="959"/>
        <v>0</v>
      </c>
      <c r="P578" s="47">
        <f t="shared" si="959"/>
        <v>0</v>
      </c>
      <c r="Q578" s="65" t="e">
        <f t="shared" si="945"/>
        <v>#VALUE!</v>
      </c>
      <c r="R578" s="47">
        <f t="shared" si="959"/>
        <v>0</v>
      </c>
      <c r="S578" s="47">
        <f t="shared" si="959"/>
        <v>0</v>
      </c>
      <c r="T578" s="65" t="e">
        <f t="shared" si="932"/>
        <v>#VALUE!</v>
      </c>
    </row>
    <row r="579" spans="1:20" ht="26.25" hidden="1" thickBot="1" x14ac:dyDescent="0.3">
      <c r="A579" s="11"/>
      <c r="B579" s="35">
        <v>484100</v>
      </c>
      <c r="C579" s="13" t="s">
        <v>404</v>
      </c>
      <c r="D579" s="82">
        <f t="shared" si="959"/>
        <v>0</v>
      </c>
      <c r="E579" s="66">
        <f t="shared" si="959"/>
        <v>0</v>
      </c>
      <c r="F579" s="14">
        <f t="shared" si="959"/>
        <v>0</v>
      </c>
      <c r="G579" s="14">
        <f t="shared" si="959"/>
        <v>0</v>
      </c>
      <c r="H579" s="14">
        <f t="shared" si="959"/>
        <v>0</v>
      </c>
      <c r="I579" s="14" t="e">
        <f t="shared" ref="I579" si="961">SUM(I580,I585,I595,I609,I619,I629+I638)</f>
        <v>#VALUE!</v>
      </c>
      <c r="J579" s="14">
        <f t="shared" si="959"/>
        <v>0</v>
      </c>
      <c r="K579" s="14">
        <f t="shared" si="959"/>
        <v>0</v>
      </c>
      <c r="L579" s="14">
        <f t="shared" si="959"/>
        <v>0</v>
      </c>
      <c r="M579" s="14">
        <f t="shared" si="959"/>
        <v>0</v>
      </c>
      <c r="N579" s="14">
        <f t="shared" si="959"/>
        <v>0</v>
      </c>
      <c r="O579" s="14">
        <f t="shared" si="959"/>
        <v>0</v>
      </c>
      <c r="P579" s="47">
        <f t="shared" si="959"/>
        <v>0</v>
      </c>
      <c r="Q579" s="65" t="e">
        <f t="shared" si="945"/>
        <v>#VALUE!</v>
      </c>
      <c r="R579" s="47">
        <f t="shared" si="959"/>
        <v>0</v>
      </c>
      <c r="S579" s="47">
        <f t="shared" si="959"/>
        <v>0</v>
      </c>
      <c r="T579" s="65" t="e">
        <f t="shared" si="932"/>
        <v>#VALUE!</v>
      </c>
    </row>
    <row r="580" spans="1:20" ht="115.5" hidden="1" customHeight="1" x14ac:dyDescent="0.25">
      <c r="A580" s="15"/>
      <c r="B580" s="16">
        <v>484110</v>
      </c>
      <c r="C580" s="17" t="s">
        <v>404</v>
      </c>
      <c r="D580" s="83">
        <f t="shared" si="959"/>
        <v>0</v>
      </c>
      <c r="E580" s="67">
        <f t="shared" si="959"/>
        <v>0</v>
      </c>
      <c r="F580" s="18">
        <f t="shared" si="959"/>
        <v>0</v>
      </c>
      <c r="G580" s="18">
        <f t="shared" si="959"/>
        <v>0</v>
      </c>
      <c r="H580" s="18">
        <f t="shared" si="959"/>
        <v>0</v>
      </c>
      <c r="I580" s="14" t="e">
        <f t="shared" ref="I580" si="962">SUM(I581,I586,I596,I610,I620,I630+I639)</f>
        <v>#VALUE!</v>
      </c>
      <c r="J580" s="18">
        <f t="shared" si="959"/>
        <v>0</v>
      </c>
      <c r="K580" s="18">
        <f t="shared" si="959"/>
        <v>0</v>
      </c>
      <c r="L580" s="18">
        <f t="shared" si="959"/>
        <v>0</v>
      </c>
      <c r="M580" s="18">
        <f t="shared" si="959"/>
        <v>0</v>
      </c>
      <c r="N580" s="18">
        <f t="shared" si="959"/>
        <v>0</v>
      </c>
      <c r="O580" s="18">
        <f t="shared" si="959"/>
        <v>0</v>
      </c>
      <c r="P580" s="48">
        <f t="shared" si="959"/>
        <v>0</v>
      </c>
      <c r="Q580" s="65" t="e">
        <f t="shared" si="945"/>
        <v>#VALUE!</v>
      </c>
      <c r="R580" s="48">
        <f t="shared" si="959"/>
        <v>0</v>
      </c>
      <c r="S580" s="48">
        <f t="shared" si="959"/>
        <v>0</v>
      </c>
      <c r="T580" s="65" t="e">
        <f t="shared" si="932"/>
        <v>#VALUE!</v>
      </c>
    </row>
    <row r="581" spans="1:20" ht="148.5" hidden="1" customHeight="1" x14ac:dyDescent="0.25">
      <c r="A581" s="15"/>
      <c r="B581" s="16">
        <v>484111</v>
      </c>
      <c r="C581" s="17" t="s">
        <v>611</v>
      </c>
      <c r="D581" s="84"/>
      <c r="E581" s="68"/>
      <c r="F581" s="19"/>
      <c r="G581" s="19"/>
      <c r="H581" s="19"/>
      <c r="I581" s="14" t="e">
        <f t="shared" ref="I581" si="963">SUM(I582,I587,I597,I611,I621,I631+I640)</f>
        <v>#VALUE!</v>
      </c>
      <c r="J581" s="19"/>
      <c r="K581" s="19"/>
      <c r="L581" s="19"/>
      <c r="M581" s="19"/>
      <c r="N581" s="19"/>
      <c r="O581" s="19"/>
      <c r="P581" s="49"/>
      <c r="Q581" s="65" t="e">
        <f t="shared" si="945"/>
        <v>#VALUE!</v>
      </c>
      <c r="R581" s="49"/>
      <c r="S581" s="49"/>
      <c r="T581" s="65" t="e">
        <f t="shared" si="932"/>
        <v>#VALUE!</v>
      </c>
    </row>
    <row r="582" spans="1:20" ht="90" hidden="1" thickBot="1" x14ac:dyDescent="0.3">
      <c r="A582" s="15"/>
      <c r="B582" s="12">
        <v>489000</v>
      </c>
      <c r="C582" s="13" t="s">
        <v>405</v>
      </c>
      <c r="D582" s="87">
        <f>SUM(D583)</f>
        <v>0</v>
      </c>
      <c r="E582" s="71">
        <f t="shared" ref="E582:P584" si="964">SUM(E583)</f>
        <v>0</v>
      </c>
      <c r="F582" s="25">
        <f t="shared" si="964"/>
        <v>0</v>
      </c>
      <c r="G582" s="25">
        <f t="shared" si="964"/>
        <v>0</v>
      </c>
      <c r="H582" s="25">
        <f t="shared" si="964"/>
        <v>0</v>
      </c>
      <c r="I582" s="14" t="e">
        <f t="shared" ref="I582" si="965">SUM(I583,I588,I598,I612,I622,I632+I641)</f>
        <v>#VALUE!</v>
      </c>
      <c r="J582" s="25">
        <f t="shared" si="964"/>
        <v>0</v>
      </c>
      <c r="K582" s="25">
        <f t="shared" si="964"/>
        <v>0</v>
      </c>
      <c r="L582" s="25">
        <f t="shared" si="964"/>
        <v>0</v>
      </c>
      <c r="M582" s="25">
        <f t="shared" si="964"/>
        <v>0</v>
      </c>
      <c r="N582" s="25">
        <f t="shared" si="964"/>
        <v>0</v>
      </c>
      <c r="O582" s="25">
        <f t="shared" si="964"/>
        <v>0</v>
      </c>
      <c r="P582" s="53">
        <f t="shared" si="964"/>
        <v>0</v>
      </c>
      <c r="Q582" s="65" t="e">
        <f t="shared" si="945"/>
        <v>#VALUE!</v>
      </c>
      <c r="R582" s="53">
        <f t="shared" ref="R582:S584" si="966">SUM(R583)</f>
        <v>0</v>
      </c>
      <c r="S582" s="53">
        <f t="shared" si="966"/>
        <v>0</v>
      </c>
      <c r="T582" s="65" t="e">
        <f t="shared" si="932"/>
        <v>#VALUE!</v>
      </c>
    </row>
    <row r="583" spans="1:20" ht="39" hidden="1" thickBot="1" x14ac:dyDescent="0.3">
      <c r="A583" s="15"/>
      <c r="B583" s="12">
        <v>489100</v>
      </c>
      <c r="C583" s="13" t="s">
        <v>406</v>
      </c>
      <c r="D583" s="87">
        <f>SUM(D584)</f>
        <v>0</v>
      </c>
      <c r="E583" s="71">
        <f t="shared" si="964"/>
        <v>0</v>
      </c>
      <c r="F583" s="25">
        <f t="shared" si="964"/>
        <v>0</v>
      </c>
      <c r="G583" s="25">
        <f t="shared" si="964"/>
        <v>0</v>
      </c>
      <c r="H583" s="25">
        <f t="shared" si="964"/>
        <v>0</v>
      </c>
      <c r="I583" s="14" t="e">
        <f t="shared" ref="I583" si="967">SUM(I584,I589,I599,I613,I623,I633+I642)</f>
        <v>#VALUE!</v>
      </c>
      <c r="J583" s="25">
        <f t="shared" si="964"/>
        <v>0</v>
      </c>
      <c r="K583" s="25">
        <f t="shared" si="964"/>
        <v>0</v>
      </c>
      <c r="L583" s="25">
        <f t="shared" si="964"/>
        <v>0</v>
      </c>
      <c r="M583" s="25">
        <f t="shared" si="964"/>
        <v>0</v>
      </c>
      <c r="N583" s="25">
        <f t="shared" si="964"/>
        <v>0</v>
      </c>
      <c r="O583" s="25">
        <f t="shared" si="964"/>
        <v>0</v>
      </c>
      <c r="P583" s="53">
        <f t="shared" si="964"/>
        <v>0</v>
      </c>
      <c r="Q583" s="65" t="e">
        <f t="shared" si="945"/>
        <v>#VALUE!</v>
      </c>
      <c r="R583" s="53">
        <f t="shared" si="966"/>
        <v>0</v>
      </c>
      <c r="S583" s="53">
        <f t="shared" si="966"/>
        <v>0</v>
      </c>
      <c r="T583" s="65" t="e">
        <f t="shared" si="932"/>
        <v>#VALUE!</v>
      </c>
    </row>
    <row r="584" spans="1:20" ht="39" hidden="1" thickBot="1" x14ac:dyDescent="0.3">
      <c r="A584" s="15"/>
      <c r="B584" s="16">
        <v>489110</v>
      </c>
      <c r="C584" s="17" t="s">
        <v>406</v>
      </c>
      <c r="D584" s="85">
        <f>SUM(D585)</f>
        <v>0</v>
      </c>
      <c r="E584" s="69">
        <f t="shared" si="964"/>
        <v>0</v>
      </c>
      <c r="F584" s="20">
        <f t="shared" si="964"/>
        <v>0</v>
      </c>
      <c r="G584" s="20">
        <f t="shared" si="964"/>
        <v>0</v>
      </c>
      <c r="H584" s="20">
        <f t="shared" si="964"/>
        <v>0</v>
      </c>
      <c r="I584" s="14" t="e">
        <f t="shared" ref="I584" si="968">SUM(I585,I590,I600,I614,I624,I634+I643)</f>
        <v>#VALUE!</v>
      </c>
      <c r="J584" s="20">
        <f t="shared" si="964"/>
        <v>0</v>
      </c>
      <c r="K584" s="20">
        <f t="shared" si="964"/>
        <v>0</v>
      </c>
      <c r="L584" s="20">
        <f t="shared" si="964"/>
        <v>0</v>
      </c>
      <c r="M584" s="20">
        <f t="shared" si="964"/>
        <v>0</v>
      </c>
      <c r="N584" s="20">
        <f t="shared" si="964"/>
        <v>0</v>
      </c>
      <c r="O584" s="20">
        <f t="shared" si="964"/>
        <v>0</v>
      </c>
      <c r="P584" s="50">
        <f t="shared" si="964"/>
        <v>0</v>
      </c>
      <c r="Q584" s="65" t="e">
        <f t="shared" si="945"/>
        <v>#VALUE!</v>
      </c>
      <c r="R584" s="50">
        <f t="shared" si="966"/>
        <v>0</v>
      </c>
      <c r="S584" s="50">
        <f t="shared" si="966"/>
        <v>0</v>
      </c>
      <c r="T584" s="65" t="e">
        <f t="shared" si="932"/>
        <v>#VALUE!</v>
      </c>
    </row>
    <row r="585" spans="1:20" ht="39" hidden="1" thickBot="1" x14ac:dyDescent="0.3">
      <c r="A585" s="15"/>
      <c r="B585" s="16">
        <v>489111</v>
      </c>
      <c r="C585" s="17" t="s">
        <v>406</v>
      </c>
      <c r="D585" s="84"/>
      <c r="E585" s="68"/>
      <c r="F585" s="19"/>
      <c r="G585" s="19"/>
      <c r="H585" s="19"/>
      <c r="I585" s="14" t="e">
        <f t="shared" ref="I585" si="969">SUM(I586,I591,I601,I615,I625,I635+I644)</f>
        <v>#VALUE!</v>
      </c>
      <c r="J585" s="19"/>
      <c r="K585" s="19"/>
      <c r="L585" s="19"/>
      <c r="M585" s="19"/>
      <c r="N585" s="19"/>
      <c r="O585" s="19"/>
      <c r="P585" s="49"/>
      <c r="Q585" s="65" t="e">
        <f t="shared" si="945"/>
        <v>#VALUE!</v>
      </c>
      <c r="R585" s="49"/>
      <c r="S585" s="49"/>
      <c r="T585" s="65" t="e">
        <f t="shared" si="932"/>
        <v>#VALUE!</v>
      </c>
    </row>
    <row r="586" spans="1:20" ht="16.5" hidden="1" thickBot="1" x14ac:dyDescent="0.3">
      <c r="A586" s="11"/>
      <c r="B586" s="12">
        <v>499000</v>
      </c>
      <c r="C586" s="21" t="s">
        <v>407</v>
      </c>
      <c r="D586" s="82">
        <f>SUM(D587)</f>
        <v>0</v>
      </c>
      <c r="E586" s="66">
        <f t="shared" ref="E586:P586" si="970">SUM(E587)</f>
        <v>0</v>
      </c>
      <c r="F586" s="14">
        <f t="shared" si="970"/>
        <v>0</v>
      </c>
      <c r="G586" s="14">
        <f t="shared" si="970"/>
        <v>0</v>
      </c>
      <c r="H586" s="14">
        <f t="shared" si="970"/>
        <v>0</v>
      </c>
      <c r="I586" s="14" t="e">
        <f t="shared" ref="I586" si="971">SUM(I587,I592,I602,I616,I626,I636+I645)</f>
        <v>#VALUE!</v>
      </c>
      <c r="J586" s="14">
        <f t="shared" si="970"/>
        <v>0</v>
      </c>
      <c r="K586" s="14">
        <f t="shared" si="970"/>
        <v>0</v>
      </c>
      <c r="L586" s="14">
        <f t="shared" si="970"/>
        <v>0</v>
      </c>
      <c r="M586" s="14">
        <f t="shared" si="970"/>
        <v>0</v>
      </c>
      <c r="N586" s="14">
        <f t="shared" si="970"/>
        <v>0</v>
      </c>
      <c r="O586" s="14">
        <f t="shared" si="970"/>
        <v>0</v>
      </c>
      <c r="P586" s="47">
        <f t="shared" si="970"/>
        <v>0</v>
      </c>
      <c r="Q586" s="65" t="e">
        <f t="shared" si="945"/>
        <v>#VALUE!</v>
      </c>
      <c r="R586" s="47">
        <f t="shared" ref="R586:S586" si="972">SUM(R587)</f>
        <v>0</v>
      </c>
      <c r="S586" s="47">
        <f t="shared" si="972"/>
        <v>0</v>
      </c>
      <c r="T586" s="65" t="e">
        <f t="shared" si="932"/>
        <v>#VALUE!</v>
      </c>
    </row>
    <row r="587" spans="1:20" ht="16.5" hidden="1" thickBot="1" x14ac:dyDescent="0.3">
      <c r="A587" s="11"/>
      <c r="B587" s="12">
        <v>499100</v>
      </c>
      <c r="C587" s="13" t="s">
        <v>408</v>
      </c>
      <c r="D587" s="82">
        <f>SUM(D588,D590)</f>
        <v>0</v>
      </c>
      <c r="E587" s="66">
        <f t="shared" ref="E587:P587" si="973">SUM(E588,E590)</f>
        <v>0</v>
      </c>
      <c r="F587" s="14">
        <f t="shared" si="973"/>
        <v>0</v>
      </c>
      <c r="G587" s="14">
        <f t="shared" si="973"/>
        <v>0</v>
      </c>
      <c r="H587" s="14">
        <f t="shared" si="973"/>
        <v>0</v>
      </c>
      <c r="I587" s="14" t="e">
        <f t="shared" ref="I587" si="974">SUM(I588,I593,I603,I617,I627,I637+I646)</f>
        <v>#VALUE!</v>
      </c>
      <c r="J587" s="14">
        <f t="shared" si="973"/>
        <v>0</v>
      </c>
      <c r="K587" s="14">
        <f t="shared" si="973"/>
        <v>0</v>
      </c>
      <c r="L587" s="14">
        <f t="shared" si="973"/>
        <v>0</v>
      </c>
      <c r="M587" s="14">
        <f t="shared" si="973"/>
        <v>0</v>
      </c>
      <c r="N587" s="14">
        <f t="shared" si="973"/>
        <v>0</v>
      </c>
      <c r="O587" s="14">
        <f t="shared" si="973"/>
        <v>0</v>
      </c>
      <c r="P587" s="47">
        <f t="shared" si="973"/>
        <v>0</v>
      </c>
      <c r="Q587" s="65" t="e">
        <f t="shared" si="945"/>
        <v>#VALUE!</v>
      </c>
      <c r="R587" s="47">
        <f t="shared" ref="R587" si="975">SUM(R588,R590)</f>
        <v>0</v>
      </c>
      <c r="S587" s="47">
        <f t="shared" ref="S587" si="976">SUM(S588,S590)</f>
        <v>0</v>
      </c>
      <c r="T587" s="65" t="e">
        <f t="shared" si="932"/>
        <v>#VALUE!</v>
      </c>
    </row>
    <row r="588" spans="1:20" ht="16.5" hidden="1" thickBot="1" x14ac:dyDescent="0.3">
      <c r="A588" s="15"/>
      <c r="B588" s="16">
        <v>499110</v>
      </c>
      <c r="C588" s="17" t="s">
        <v>409</v>
      </c>
      <c r="D588" s="83">
        <f>SUM(D589)</f>
        <v>0</v>
      </c>
      <c r="E588" s="67">
        <f t="shared" ref="E588:P588" si="977">SUM(E589)</f>
        <v>0</v>
      </c>
      <c r="F588" s="18">
        <f t="shared" si="977"/>
        <v>0</v>
      </c>
      <c r="G588" s="18">
        <f t="shared" si="977"/>
        <v>0</v>
      </c>
      <c r="H588" s="18">
        <f t="shared" si="977"/>
        <v>0</v>
      </c>
      <c r="I588" s="14" t="e">
        <f t="shared" ref="I588" si="978">SUM(I589,I594,I604,I618,I628,I638+I647)</f>
        <v>#VALUE!</v>
      </c>
      <c r="J588" s="18">
        <f t="shared" si="977"/>
        <v>0</v>
      </c>
      <c r="K588" s="18">
        <f t="shared" si="977"/>
        <v>0</v>
      </c>
      <c r="L588" s="18">
        <f t="shared" si="977"/>
        <v>0</v>
      </c>
      <c r="M588" s="18">
        <f t="shared" si="977"/>
        <v>0</v>
      </c>
      <c r="N588" s="18">
        <f t="shared" si="977"/>
        <v>0</v>
      </c>
      <c r="O588" s="18">
        <f t="shared" si="977"/>
        <v>0</v>
      </c>
      <c r="P588" s="48">
        <f t="shared" si="977"/>
        <v>0</v>
      </c>
      <c r="Q588" s="65" t="e">
        <f t="shared" si="945"/>
        <v>#VALUE!</v>
      </c>
      <c r="R588" s="48">
        <f t="shared" ref="R588:S588" si="979">SUM(R589)</f>
        <v>0</v>
      </c>
      <c r="S588" s="48">
        <f t="shared" si="979"/>
        <v>0</v>
      </c>
      <c r="T588" s="65" t="e">
        <f t="shared" si="932"/>
        <v>#VALUE!</v>
      </c>
    </row>
    <row r="589" spans="1:20" ht="16.5" hidden="1" thickBot="1" x14ac:dyDescent="0.3">
      <c r="A589" s="15"/>
      <c r="B589" s="16">
        <v>499111</v>
      </c>
      <c r="C589" s="17" t="s">
        <v>410</v>
      </c>
      <c r="D589" s="84"/>
      <c r="E589" s="68"/>
      <c r="F589" s="19"/>
      <c r="G589" s="19"/>
      <c r="H589" s="19"/>
      <c r="I589" s="14" t="e">
        <f t="shared" ref="I589" si="980">SUM(I590,I595,I605,I619,I629,I639+I648)</f>
        <v>#VALUE!</v>
      </c>
      <c r="J589" s="19"/>
      <c r="K589" s="19"/>
      <c r="L589" s="19"/>
      <c r="M589" s="19"/>
      <c r="N589" s="19"/>
      <c r="O589" s="19"/>
      <c r="P589" s="49"/>
      <c r="Q589" s="65" t="e">
        <f t="shared" si="945"/>
        <v>#VALUE!</v>
      </c>
      <c r="R589" s="49"/>
      <c r="S589" s="49"/>
      <c r="T589" s="65" t="e">
        <f t="shared" si="932"/>
        <v>#VALUE!</v>
      </c>
    </row>
    <row r="590" spans="1:20" ht="16.5" hidden="1" thickBot="1" x14ac:dyDescent="0.3">
      <c r="A590" s="15"/>
      <c r="B590" s="16">
        <v>499120</v>
      </c>
      <c r="C590" s="17" t="s">
        <v>411</v>
      </c>
      <c r="D590" s="83">
        <f>SUM(D591)</f>
        <v>0</v>
      </c>
      <c r="E590" s="67">
        <f t="shared" ref="E590:P590" si="981">SUM(E591)</f>
        <v>0</v>
      </c>
      <c r="F590" s="18">
        <f t="shared" si="981"/>
        <v>0</v>
      </c>
      <c r="G590" s="18">
        <f t="shared" si="981"/>
        <v>0</v>
      </c>
      <c r="H590" s="18">
        <f t="shared" si="981"/>
        <v>0</v>
      </c>
      <c r="I590" s="14" t="e">
        <f t="shared" ref="I590" si="982">SUM(I591,I596,I606,I620,I630,I640+I649)</f>
        <v>#VALUE!</v>
      </c>
      <c r="J590" s="18">
        <f t="shared" si="981"/>
        <v>0</v>
      </c>
      <c r="K590" s="18">
        <f t="shared" si="981"/>
        <v>0</v>
      </c>
      <c r="L590" s="18">
        <f t="shared" si="981"/>
        <v>0</v>
      </c>
      <c r="M590" s="18">
        <f t="shared" si="981"/>
        <v>0</v>
      </c>
      <c r="N590" s="18">
        <f t="shared" si="981"/>
        <v>0</v>
      </c>
      <c r="O590" s="18">
        <f t="shared" si="981"/>
        <v>0</v>
      </c>
      <c r="P590" s="48">
        <f t="shared" si="981"/>
        <v>0</v>
      </c>
      <c r="Q590" s="65" t="e">
        <f t="shared" si="945"/>
        <v>#VALUE!</v>
      </c>
      <c r="R590" s="48">
        <f t="shared" ref="R590:S590" si="983">SUM(R591)</f>
        <v>0</v>
      </c>
      <c r="S590" s="48">
        <f t="shared" si="983"/>
        <v>0</v>
      </c>
      <c r="T590" s="65" t="e">
        <f t="shared" si="932"/>
        <v>#VALUE!</v>
      </c>
    </row>
    <row r="591" spans="1:20" ht="16.5" hidden="1" thickBot="1" x14ac:dyDescent="0.3">
      <c r="A591" s="40"/>
      <c r="B591" s="41">
        <v>499121</v>
      </c>
      <c r="C591" s="42" t="s">
        <v>412</v>
      </c>
      <c r="D591" s="93"/>
      <c r="E591" s="79"/>
      <c r="F591" s="43"/>
      <c r="G591" s="43"/>
      <c r="H591" s="43"/>
      <c r="I591" s="313" t="e">
        <f t="shared" ref="I591" si="984">SUM(I592,I597,I607,I621,I631,I641+I650)</f>
        <v>#VALUE!</v>
      </c>
      <c r="J591" s="43"/>
      <c r="K591" s="43"/>
      <c r="L591" s="43"/>
      <c r="M591" s="43"/>
      <c r="N591" s="43"/>
      <c r="O591" s="43"/>
      <c r="P591" s="61"/>
      <c r="Q591" s="96" t="e">
        <f t="shared" si="945"/>
        <v>#VALUE!</v>
      </c>
      <c r="R591" s="61"/>
      <c r="S591" s="61"/>
      <c r="T591" s="96" t="e">
        <f t="shared" si="932"/>
        <v>#VALUE!</v>
      </c>
    </row>
    <row r="592" spans="1:20" ht="16.5" thickBot="1" x14ac:dyDescent="0.3">
      <c r="A592" s="132"/>
      <c r="B592" s="133"/>
      <c r="C592" s="134" t="s">
        <v>18</v>
      </c>
      <c r="D592" s="125">
        <f>SUM(D32+D55+D68+D78+D94+D99+D109+D113+D176+D216+D288+D318+D359+D423+D433+D437+D452+D464+D479+D486+D493+D499+D507+D529+D547+D574+D578+D582+D586)</f>
        <v>60268653</v>
      </c>
      <c r="E592" s="126">
        <f>SUM(E32+E55+E68+E78+E94+E99+E109+E113+E176+E216+E288+E318+E359+E423+E433+E437+E452+E464+E479+E486+E493+E499+E507+E529+E547+E574+E578+E582+E586)</f>
        <v>53840000</v>
      </c>
      <c r="F592" s="127">
        <f>SUM(F32+F55+F68+F78+F94+F99+F109+F113+F176+F216+F288+F318+F359+F423+F433+F437+F452+F464+F479+F486+F493+F499+F507+F529+F547+F574+F578+F582+F586)</f>
        <v>0</v>
      </c>
      <c r="G592" s="127">
        <f>SUM(G32+G55+G68+G78+G94+G99+G109+G113+G176+G216+G288+G318+G359+G423+G433+G437+G452+G464+G479+G486+G493+G499+G507+G529+G547+G574+G578+G582+G586)</f>
        <v>0</v>
      </c>
      <c r="H592" s="127">
        <f>SUM(H32+H55+H68+H78+H94+H99+H109+H113+H176+H216+H288+H318+H359+H423+H433+H437+H452+H464+H479+H486+H493+H499+H507+H529+H547+H574+H578+H582+H586)</f>
        <v>537371</v>
      </c>
      <c r="I592" s="314">
        <f>I113+I216+I288+I507+I529</f>
        <v>0</v>
      </c>
      <c r="J592" s="127">
        <f t="shared" ref="J592:P592" si="985">SUM(J32+J55+J68+J78+J94+J99+J109+J113+J176+J216+J288+J318+J359+J423+J433+J437+J452+J464+J479+J486+J493+J499+J507+J529+J547+J574+J578+J582+J586)</f>
        <v>0</v>
      </c>
      <c r="K592" s="127">
        <f t="shared" si="985"/>
        <v>0</v>
      </c>
      <c r="L592" s="127">
        <f t="shared" si="985"/>
        <v>0</v>
      </c>
      <c r="M592" s="127">
        <f t="shared" si="985"/>
        <v>0</v>
      </c>
      <c r="N592" s="127">
        <f t="shared" si="985"/>
        <v>775000</v>
      </c>
      <c r="O592" s="127">
        <f>SUM(O32+O55+O68+O78+O94+O99+O109+O113+O176+O216+O288+O318+O359+O423+O433+O437+O452+O464+O479+O486+O493+O499+O507+O529+O547+O574+O578+O582+O586)</f>
        <v>0</v>
      </c>
      <c r="P592" s="128">
        <f t="shared" si="985"/>
        <v>0</v>
      </c>
      <c r="Q592" s="97">
        <f t="shared" si="945"/>
        <v>55152371</v>
      </c>
      <c r="R592" s="127">
        <f>SUM(R32+R55+R68+R78+R94+R99+R109+R113+R176+R216+R288+R318+R359+R423+R433+R437+R452+R464+R479+R486+R493+R499+R507+R529+R547+R574+R578+R582+R586)</f>
        <v>64086000</v>
      </c>
      <c r="S592" s="127">
        <f>SUM(S32+S55+S68+S78+S94+S99+S109+S113+S176+S216+S288+S318+S359+S423+S433+S437+S452+S464+S479+S486+S493+S499+S507+S529+S547+S574+S578+S582+S586)</f>
        <v>64100000</v>
      </c>
      <c r="T592" s="97">
        <f t="shared" si="932"/>
        <v>183338371</v>
      </c>
    </row>
    <row r="593" spans="1:20" hidden="1" x14ac:dyDescent="0.25">
      <c r="A593" s="129"/>
      <c r="B593" s="130">
        <v>511000</v>
      </c>
      <c r="C593" s="131" t="s">
        <v>413</v>
      </c>
      <c r="D593" s="94">
        <f>SUM(D594,D598,D608,D621)</f>
        <v>0</v>
      </c>
      <c r="E593" s="80">
        <f t="shared" ref="E593:P593" si="986">SUM(E594,E598,E608,E621)</f>
        <v>0</v>
      </c>
      <c r="F593" s="44">
        <f t="shared" si="986"/>
        <v>0</v>
      </c>
      <c r="G593" s="44">
        <f t="shared" si="986"/>
        <v>0</v>
      </c>
      <c r="H593" s="44">
        <f t="shared" si="986"/>
        <v>0</v>
      </c>
      <c r="I593" s="44" t="e">
        <f t="shared" ref="I593" si="987">SUM(I594,I599,I609,I623,I633,I643+I652)</f>
        <v>#VALUE!</v>
      </c>
      <c r="J593" s="44">
        <f t="shared" si="986"/>
        <v>0</v>
      </c>
      <c r="K593" s="44">
        <f t="shared" si="986"/>
        <v>0</v>
      </c>
      <c r="L593" s="44">
        <f t="shared" si="986"/>
        <v>0</v>
      </c>
      <c r="M593" s="44">
        <f t="shared" si="986"/>
        <v>0</v>
      </c>
      <c r="N593" s="44">
        <f t="shared" si="986"/>
        <v>0</v>
      </c>
      <c r="O593" s="44">
        <f t="shared" si="986"/>
        <v>0</v>
      </c>
      <c r="P593" s="62">
        <f t="shared" si="986"/>
        <v>0</v>
      </c>
      <c r="Q593" s="124" t="e">
        <f t="shared" si="945"/>
        <v>#VALUE!</v>
      </c>
      <c r="R593" s="62">
        <f t="shared" ref="R593" si="988">SUM(R594,R598,R608,R621)</f>
        <v>0</v>
      </c>
      <c r="S593" s="62">
        <f t="shared" ref="S593" si="989">SUM(S594,S598,S608,S621)</f>
        <v>0</v>
      </c>
      <c r="T593" s="124" t="e">
        <f t="shared" si="932"/>
        <v>#VALUE!</v>
      </c>
    </row>
    <row r="594" spans="1:20" hidden="1" x14ac:dyDescent="0.25">
      <c r="A594" s="11"/>
      <c r="B594" s="12">
        <v>511100</v>
      </c>
      <c r="C594" s="13" t="s">
        <v>414</v>
      </c>
      <c r="D594" s="82">
        <f>SUM(D595)</f>
        <v>0</v>
      </c>
      <c r="E594" s="66">
        <f t="shared" ref="E594:P594" si="990">SUM(E595)</f>
        <v>0</v>
      </c>
      <c r="F594" s="14">
        <f t="shared" si="990"/>
        <v>0</v>
      </c>
      <c r="G594" s="14">
        <f t="shared" si="990"/>
        <v>0</v>
      </c>
      <c r="H594" s="14">
        <f t="shared" si="990"/>
        <v>0</v>
      </c>
      <c r="I594" s="14" t="e">
        <f t="shared" ref="I594" si="991">SUM(I595,I600,I610,I624,I634,I644+I653)</f>
        <v>#VALUE!</v>
      </c>
      <c r="J594" s="14">
        <f t="shared" si="990"/>
        <v>0</v>
      </c>
      <c r="K594" s="14">
        <f t="shared" si="990"/>
        <v>0</v>
      </c>
      <c r="L594" s="14">
        <f t="shared" si="990"/>
        <v>0</v>
      </c>
      <c r="M594" s="14">
        <f t="shared" si="990"/>
        <v>0</v>
      </c>
      <c r="N594" s="14">
        <f t="shared" si="990"/>
        <v>0</v>
      </c>
      <c r="O594" s="14">
        <f t="shared" si="990"/>
        <v>0</v>
      </c>
      <c r="P594" s="47">
        <f t="shared" si="990"/>
        <v>0</v>
      </c>
      <c r="Q594" s="65" t="e">
        <f t="shared" si="945"/>
        <v>#VALUE!</v>
      </c>
      <c r="R594" s="47">
        <f t="shared" ref="R594:S594" si="992">SUM(R595)</f>
        <v>0</v>
      </c>
      <c r="S594" s="47">
        <f t="shared" si="992"/>
        <v>0</v>
      </c>
      <c r="T594" s="65" t="e">
        <f t="shared" si="932"/>
        <v>#VALUE!</v>
      </c>
    </row>
    <row r="595" spans="1:20" ht="25.5" hidden="1" x14ac:dyDescent="0.25">
      <c r="A595" s="15"/>
      <c r="B595" s="16">
        <v>511120</v>
      </c>
      <c r="C595" s="17" t="s">
        <v>415</v>
      </c>
      <c r="D595" s="83">
        <f>SUM(D596:D597)</f>
        <v>0</v>
      </c>
      <c r="E595" s="67">
        <f t="shared" ref="E595:P595" si="993">SUM(E596:E597)</f>
        <v>0</v>
      </c>
      <c r="F595" s="18">
        <f t="shared" si="993"/>
        <v>0</v>
      </c>
      <c r="G595" s="18">
        <f t="shared" si="993"/>
        <v>0</v>
      </c>
      <c r="H595" s="18">
        <f t="shared" si="993"/>
        <v>0</v>
      </c>
      <c r="I595" s="14" t="e">
        <f t="shared" ref="I595" si="994">SUM(I596,I601,I611,I625,I635,I645+I654)</f>
        <v>#VALUE!</v>
      </c>
      <c r="J595" s="18">
        <f t="shared" si="993"/>
        <v>0</v>
      </c>
      <c r="K595" s="18">
        <f t="shared" si="993"/>
        <v>0</v>
      </c>
      <c r="L595" s="18">
        <f t="shared" si="993"/>
        <v>0</v>
      </c>
      <c r="M595" s="18">
        <f t="shared" si="993"/>
        <v>0</v>
      </c>
      <c r="N595" s="18">
        <f t="shared" si="993"/>
        <v>0</v>
      </c>
      <c r="O595" s="18">
        <f t="shared" si="993"/>
        <v>0</v>
      </c>
      <c r="P595" s="48">
        <f t="shared" si="993"/>
        <v>0</v>
      </c>
      <c r="Q595" s="65" t="e">
        <f t="shared" si="945"/>
        <v>#VALUE!</v>
      </c>
      <c r="R595" s="48">
        <f t="shared" ref="R595" si="995">SUM(R596:R597)</f>
        <v>0</v>
      </c>
      <c r="S595" s="48">
        <f t="shared" ref="S595" si="996">SUM(S596:S597)</f>
        <v>0</v>
      </c>
      <c r="T595" s="65" t="e">
        <f t="shared" si="932"/>
        <v>#VALUE!</v>
      </c>
    </row>
    <row r="596" spans="1:20" ht="25.5" hidden="1" x14ac:dyDescent="0.25">
      <c r="A596" s="15"/>
      <c r="B596" s="16">
        <v>511121</v>
      </c>
      <c r="C596" s="17" t="s">
        <v>416</v>
      </c>
      <c r="D596" s="84"/>
      <c r="E596" s="68"/>
      <c r="F596" s="19"/>
      <c r="G596" s="19"/>
      <c r="H596" s="19"/>
      <c r="I596" s="14" t="e">
        <f t="shared" ref="I596" si="997">SUM(I597,I602,I612,I626,I636,I646+I655)</f>
        <v>#VALUE!</v>
      </c>
      <c r="J596" s="19"/>
      <c r="K596" s="19"/>
      <c r="L596" s="19"/>
      <c r="M596" s="19"/>
      <c r="N596" s="19"/>
      <c r="O596" s="19"/>
      <c r="P596" s="49"/>
      <c r="Q596" s="65" t="e">
        <f t="shared" si="945"/>
        <v>#VALUE!</v>
      </c>
      <c r="R596" s="49"/>
      <c r="S596" s="49"/>
      <c r="T596" s="65" t="e">
        <f t="shared" si="932"/>
        <v>#VALUE!</v>
      </c>
    </row>
    <row r="597" spans="1:20" hidden="1" x14ac:dyDescent="0.25">
      <c r="A597" s="15"/>
      <c r="B597" s="16">
        <v>511126</v>
      </c>
      <c r="C597" s="17" t="s">
        <v>417</v>
      </c>
      <c r="D597" s="84"/>
      <c r="E597" s="68"/>
      <c r="F597" s="19"/>
      <c r="G597" s="19"/>
      <c r="H597" s="19"/>
      <c r="I597" s="14" t="e">
        <f t="shared" ref="I597" si="998">SUM(I598,I603,I613,I627,I637,I647+I656)</f>
        <v>#VALUE!</v>
      </c>
      <c r="J597" s="19"/>
      <c r="K597" s="19"/>
      <c r="L597" s="19"/>
      <c r="M597" s="19"/>
      <c r="N597" s="19"/>
      <c r="O597" s="19"/>
      <c r="P597" s="49"/>
      <c r="Q597" s="65" t="e">
        <f t="shared" si="945"/>
        <v>#VALUE!</v>
      </c>
      <c r="R597" s="49"/>
      <c r="S597" s="49"/>
      <c r="T597" s="65" t="e">
        <f t="shared" si="932"/>
        <v>#VALUE!</v>
      </c>
    </row>
    <row r="598" spans="1:20" hidden="1" x14ac:dyDescent="0.25">
      <c r="A598" s="15"/>
      <c r="B598" s="12">
        <v>511200</v>
      </c>
      <c r="C598" s="13" t="s">
        <v>418</v>
      </c>
      <c r="D598" s="82">
        <f>SUM(D599+D603+D606)</f>
        <v>0</v>
      </c>
      <c r="E598" s="66">
        <f t="shared" ref="E598:P598" si="999">SUM(E599+E603+E606)</f>
        <v>0</v>
      </c>
      <c r="F598" s="14">
        <f t="shared" si="999"/>
        <v>0</v>
      </c>
      <c r="G598" s="14">
        <f t="shared" si="999"/>
        <v>0</v>
      </c>
      <c r="H598" s="14">
        <f t="shared" si="999"/>
        <v>0</v>
      </c>
      <c r="I598" s="14" t="e">
        <f t="shared" ref="I598" si="1000">SUM(I599,I604,I614,I628,I638,I648+I657)</f>
        <v>#VALUE!</v>
      </c>
      <c r="J598" s="14">
        <f t="shared" si="999"/>
        <v>0</v>
      </c>
      <c r="K598" s="14">
        <f t="shared" si="999"/>
        <v>0</v>
      </c>
      <c r="L598" s="14">
        <f t="shared" si="999"/>
        <v>0</v>
      </c>
      <c r="M598" s="14">
        <f t="shared" si="999"/>
        <v>0</v>
      </c>
      <c r="N598" s="14">
        <f t="shared" si="999"/>
        <v>0</v>
      </c>
      <c r="O598" s="14">
        <f t="shared" si="999"/>
        <v>0</v>
      </c>
      <c r="P598" s="47">
        <f t="shared" si="999"/>
        <v>0</v>
      </c>
      <c r="Q598" s="65" t="e">
        <f t="shared" si="945"/>
        <v>#VALUE!</v>
      </c>
      <c r="R598" s="47">
        <f t="shared" ref="R598" si="1001">SUM(R599+R603+R606)</f>
        <v>0</v>
      </c>
      <c r="S598" s="47">
        <f t="shared" ref="S598" si="1002">SUM(S599+S603+S606)</f>
        <v>0</v>
      </c>
      <c r="T598" s="65" t="e">
        <f t="shared" si="932"/>
        <v>#VALUE!</v>
      </c>
    </row>
    <row r="599" spans="1:20" hidden="1" x14ac:dyDescent="0.25">
      <c r="A599" s="15"/>
      <c r="B599" s="16">
        <v>511210</v>
      </c>
      <c r="C599" s="17" t="s">
        <v>419</v>
      </c>
      <c r="D599" s="83">
        <f>SUM(D602+D601+D600)</f>
        <v>0</v>
      </c>
      <c r="E599" s="67">
        <f t="shared" ref="E599:P599" si="1003">SUM(E602+E601+E600)</f>
        <v>0</v>
      </c>
      <c r="F599" s="18">
        <f t="shared" si="1003"/>
        <v>0</v>
      </c>
      <c r="G599" s="18">
        <f t="shared" si="1003"/>
        <v>0</v>
      </c>
      <c r="H599" s="18">
        <f t="shared" si="1003"/>
        <v>0</v>
      </c>
      <c r="I599" s="14" t="e">
        <f t="shared" ref="I599" si="1004">SUM(I600,I605,I615,I629,I639,I649+I658)</f>
        <v>#VALUE!</v>
      </c>
      <c r="J599" s="18">
        <f t="shared" si="1003"/>
        <v>0</v>
      </c>
      <c r="K599" s="18">
        <f t="shared" si="1003"/>
        <v>0</v>
      </c>
      <c r="L599" s="18">
        <f t="shared" si="1003"/>
        <v>0</v>
      </c>
      <c r="M599" s="18">
        <f t="shared" si="1003"/>
        <v>0</v>
      </c>
      <c r="N599" s="18">
        <f t="shared" si="1003"/>
        <v>0</v>
      </c>
      <c r="O599" s="18">
        <f t="shared" si="1003"/>
        <v>0</v>
      </c>
      <c r="P599" s="48">
        <f t="shared" si="1003"/>
        <v>0</v>
      </c>
      <c r="Q599" s="65" t="e">
        <f t="shared" si="945"/>
        <v>#VALUE!</v>
      </c>
      <c r="R599" s="48">
        <f t="shared" ref="R599" si="1005">SUM(R602+R601+R600)</f>
        <v>0</v>
      </c>
      <c r="S599" s="48">
        <f t="shared" ref="S599" si="1006">SUM(S602+S601+S600)</f>
        <v>0</v>
      </c>
      <c r="T599" s="65" t="e">
        <f t="shared" si="932"/>
        <v>#VALUE!</v>
      </c>
    </row>
    <row r="600" spans="1:20" ht="25.5" hidden="1" x14ac:dyDescent="0.25">
      <c r="A600" s="15"/>
      <c r="B600" s="16">
        <v>511212</v>
      </c>
      <c r="C600" s="17" t="s">
        <v>420</v>
      </c>
      <c r="D600" s="88"/>
      <c r="E600" s="72"/>
      <c r="F600" s="28"/>
      <c r="G600" s="28"/>
      <c r="H600" s="28"/>
      <c r="I600" s="14" t="e">
        <f t="shared" ref="I600" si="1007">SUM(I601,I606,I616,I630,I640,I650+I659)</f>
        <v>#VALUE!</v>
      </c>
      <c r="J600" s="28"/>
      <c r="K600" s="28"/>
      <c r="L600" s="28"/>
      <c r="M600" s="28"/>
      <c r="N600" s="28"/>
      <c r="O600" s="28"/>
      <c r="P600" s="54"/>
      <c r="Q600" s="65" t="e">
        <f t="shared" si="945"/>
        <v>#VALUE!</v>
      </c>
      <c r="R600" s="54"/>
      <c r="S600" s="54"/>
      <c r="T600" s="65" t="e">
        <f t="shared" si="932"/>
        <v>#VALUE!</v>
      </c>
    </row>
    <row r="601" spans="1:20" hidden="1" x14ac:dyDescent="0.25">
      <c r="A601" s="15"/>
      <c r="B601" s="16">
        <v>511213</v>
      </c>
      <c r="C601" s="17" t="s">
        <v>421</v>
      </c>
      <c r="D601" s="88"/>
      <c r="E601" s="72"/>
      <c r="F601" s="28"/>
      <c r="G601" s="28"/>
      <c r="H601" s="28"/>
      <c r="I601" s="14" t="e">
        <f t="shared" ref="I601" si="1008">SUM(I602,I607,I617,I631,I641,I651+I660)</f>
        <v>#VALUE!</v>
      </c>
      <c r="J601" s="28"/>
      <c r="K601" s="28"/>
      <c r="L601" s="28"/>
      <c r="M601" s="28"/>
      <c r="N601" s="28"/>
      <c r="O601" s="28"/>
      <c r="P601" s="54"/>
      <c r="Q601" s="65" t="e">
        <f t="shared" si="945"/>
        <v>#VALUE!</v>
      </c>
      <c r="R601" s="54"/>
      <c r="S601" s="54"/>
      <c r="T601" s="65" t="e">
        <f t="shared" si="932"/>
        <v>#VALUE!</v>
      </c>
    </row>
    <row r="602" spans="1:20" hidden="1" x14ac:dyDescent="0.25">
      <c r="A602" s="15"/>
      <c r="B602" s="16">
        <v>511219</v>
      </c>
      <c r="C602" s="17" t="s">
        <v>422</v>
      </c>
      <c r="D602" s="84"/>
      <c r="E602" s="68"/>
      <c r="F602" s="19"/>
      <c r="G602" s="19"/>
      <c r="H602" s="19"/>
      <c r="I602" s="14" t="e">
        <f t="shared" ref="I602" si="1009">SUM(I603,I608,I618,I632,I642,I652+I661)</f>
        <v>#VALUE!</v>
      </c>
      <c r="J602" s="19"/>
      <c r="K602" s="19"/>
      <c r="L602" s="19"/>
      <c r="M602" s="19"/>
      <c r="N602" s="19"/>
      <c r="O602" s="19"/>
      <c r="P602" s="49"/>
      <c r="Q602" s="65" t="e">
        <f t="shared" si="945"/>
        <v>#VALUE!</v>
      </c>
      <c r="R602" s="49"/>
      <c r="S602" s="49"/>
      <c r="T602" s="65" t="e">
        <f t="shared" si="932"/>
        <v>#VALUE!</v>
      </c>
    </row>
    <row r="603" spans="1:20" ht="25.5" hidden="1" x14ac:dyDescent="0.25">
      <c r="A603" s="15"/>
      <c r="B603" s="16">
        <v>511220</v>
      </c>
      <c r="C603" s="17" t="s">
        <v>423</v>
      </c>
      <c r="D603" s="85">
        <f>SUM(D604+D605)</f>
        <v>0</v>
      </c>
      <c r="E603" s="69">
        <f t="shared" ref="E603:P603" si="1010">SUM(E604+E605)</f>
        <v>0</v>
      </c>
      <c r="F603" s="20">
        <f t="shared" si="1010"/>
        <v>0</v>
      </c>
      <c r="G603" s="20">
        <f t="shared" si="1010"/>
        <v>0</v>
      </c>
      <c r="H603" s="20">
        <f t="shared" si="1010"/>
        <v>0</v>
      </c>
      <c r="I603" s="14" t="e">
        <f t="shared" ref="I603" si="1011">SUM(I604,I609,I619,I633,I643,I653+I662)</f>
        <v>#VALUE!</v>
      </c>
      <c r="J603" s="20">
        <f t="shared" si="1010"/>
        <v>0</v>
      </c>
      <c r="K603" s="20">
        <f t="shared" si="1010"/>
        <v>0</v>
      </c>
      <c r="L603" s="20">
        <f t="shared" si="1010"/>
        <v>0</v>
      </c>
      <c r="M603" s="20">
        <f t="shared" si="1010"/>
        <v>0</v>
      </c>
      <c r="N603" s="20">
        <f t="shared" si="1010"/>
        <v>0</v>
      </c>
      <c r="O603" s="20">
        <f t="shared" si="1010"/>
        <v>0</v>
      </c>
      <c r="P603" s="50">
        <f t="shared" si="1010"/>
        <v>0</v>
      </c>
      <c r="Q603" s="65" t="e">
        <f t="shared" si="945"/>
        <v>#VALUE!</v>
      </c>
      <c r="R603" s="50">
        <f t="shared" ref="R603" si="1012">SUM(R604+R605)</f>
        <v>0</v>
      </c>
      <c r="S603" s="50">
        <f t="shared" ref="S603" si="1013">SUM(S604+S605)</f>
        <v>0</v>
      </c>
      <c r="T603" s="65" t="e">
        <f t="shared" si="932"/>
        <v>#VALUE!</v>
      </c>
    </row>
    <row r="604" spans="1:20" ht="65.25" hidden="1" customHeight="1" x14ac:dyDescent="0.25">
      <c r="A604" s="15"/>
      <c r="B604" s="16">
        <v>511223</v>
      </c>
      <c r="C604" s="17" t="s">
        <v>424</v>
      </c>
      <c r="D604" s="84"/>
      <c r="E604" s="68"/>
      <c r="F604" s="19"/>
      <c r="G604" s="19"/>
      <c r="H604" s="19"/>
      <c r="I604" s="14" t="e">
        <f t="shared" ref="I604" si="1014">SUM(I605,I610,I620,I634,I644,I654+I663)</f>
        <v>#VALUE!</v>
      </c>
      <c r="J604" s="19"/>
      <c r="K604" s="19"/>
      <c r="L604" s="19"/>
      <c r="M604" s="19"/>
      <c r="N604" s="19"/>
      <c r="O604" s="19"/>
      <c r="P604" s="49"/>
      <c r="Q604" s="65" t="e">
        <f t="shared" si="945"/>
        <v>#VALUE!</v>
      </c>
      <c r="R604" s="49"/>
      <c r="S604" s="49"/>
      <c r="T604" s="65" t="e">
        <f t="shared" si="932"/>
        <v>#VALUE!</v>
      </c>
    </row>
    <row r="605" spans="1:20" ht="38.25" hidden="1" x14ac:dyDescent="0.25">
      <c r="A605" s="15"/>
      <c r="B605" s="16">
        <v>511226</v>
      </c>
      <c r="C605" s="17" t="s">
        <v>425</v>
      </c>
      <c r="D605" s="84"/>
      <c r="E605" s="68"/>
      <c r="F605" s="19"/>
      <c r="G605" s="19"/>
      <c r="H605" s="19"/>
      <c r="I605" s="14" t="e">
        <f t="shared" ref="I605" si="1015">SUM(I606,I611,I621,I635,I645,I655+I664)</f>
        <v>#VALUE!</v>
      </c>
      <c r="J605" s="19"/>
      <c r="K605" s="19"/>
      <c r="L605" s="19"/>
      <c r="M605" s="19"/>
      <c r="N605" s="19"/>
      <c r="O605" s="19"/>
      <c r="P605" s="49"/>
      <c r="Q605" s="65" t="e">
        <f t="shared" si="945"/>
        <v>#VALUE!</v>
      </c>
      <c r="R605" s="49"/>
      <c r="S605" s="49"/>
      <c r="T605" s="65" t="e">
        <f t="shared" si="932"/>
        <v>#VALUE!</v>
      </c>
    </row>
    <row r="606" spans="1:20" hidden="1" x14ac:dyDescent="0.25">
      <c r="A606" s="15"/>
      <c r="B606" s="16">
        <v>511240</v>
      </c>
      <c r="C606" s="17" t="s">
        <v>506</v>
      </c>
      <c r="D606" s="85">
        <f>SUM(D607)</f>
        <v>0</v>
      </c>
      <c r="E606" s="69">
        <f t="shared" ref="E606:P606" si="1016">SUM(E607)</f>
        <v>0</v>
      </c>
      <c r="F606" s="20">
        <f t="shared" si="1016"/>
        <v>0</v>
      </c>
      <c r="G606" s="20">
        <f t="shared" si="1016"/>
        <v>0</v>
      </c>
      <c r="H606" s="20">
        <f t="shared" si="1016"/>
        <v>0</v>
      </c>
      <c r="I606" s="14" t="e">
        <f t="shared" ref="I606" si="1017">SUM(I607,I612,I622,I636,I646,I656+I665)</f>
        <v>#VALUE!</v>
      </c>
      <c r="J606" s="20">
        <f t="shared" si="1016"/>
        <v>0</v>
      </c>
      <c r="K606" s="20">
        <f t="shared" si="1016"/>
        <v>0</v>
      </c>
      <c r="L606" s="20">
        <f t="shared" si="1016"/>
        <v>0</v>
      </c>
      <c r="M606" s="20">
        <f t="shared" si="1016"/>
        <v>0</v>
      </c>
      <c r="N606" s="20">
        <f t="shared" si="1016"/>
        <v>0</v>
      </c>
      <c r="O606" s="20">
        <f t="shared" si="1016"/>
        <v>0</v>
      </c>
      <c r="P606" s="50">
        <f t="shared" si="1016"/>
        <v>0</v>
      </c>
      <c r="Q606" s="65" t="e">
        <f t="shared" si="945"/>
        <v>#VALUE!</v>
      </c>
      <c r="R606" s="50">
        <f t="shared" ref="R606:S606" si="1018">SUM(R607)</f>
        <v>0</v>
      </c>
      <c r="S606" s="50">
        <f t="shared" si="1018"/>
        <v>0</v>
      </c>
      <c r="T606" s="65" t="e">
        <f t="shared" si="932"/>
        <v>#VALUE!</v>
      </c>
    </row>
    <row r="607" spans="1:20" hidden="1" x14ac:dyDescent="0.25">
      <c r="A607" s="15"/>
      <c r="B607" s="16">
        <v>511241</v>
      </c>
      <c r="C607" s="17" t="s">
        <v>507</v>
      </c>
      <c r="D607" s="84"/>
      <c r="E607" s="68"/>
      <c r="F607" s="19"/>
      <c r="G607" s="19"/>
      <c r="H607" s="19"/>
      <c r="I607" s="14" t="e">
        <f t="shared" ref="I607" si="1019">SUM(I608,I613,I623,I637,I647,I657+I666)</f>
        <v>#VALUE!</v>
      </c>
      <c r="J607" s="19"/>
      <c r="K607" s="19"/>
      <c r="L607" s="19"/>
      <c r="M607" s="19"/>
      <c r="N607" s="19"/>
      <c r="O607" s="19"/>
      <c r="P607" s="49"/>
      <c r="Q607" s="65" t="e">
        <f t="shared" si="945"/>
        <v>#VALUE!</v>
      </c>
      <c r="R607" s="49"/>
      <c r="S607" s="49"/>
      <c r="T607" s="65" t="e">
        <f t="shared" si="932"/>
        <v>#VALUE!</v>
      </c>
    </row>
    <row r="608" spans="1:20" hidden="1" x14ac:dyDescent="0.25">
      <c r="A608" s="11"/>
      <c r="B608" s="35">
        <v>511300</v>
      </c>
      <c r="C608" s="13" t="s">
        <v>426</v>
      </c>
      <c r="D608" s="82">
        <f>SUM(D611+D617+D615+D609)</f>
        <v>0</v>
      </c>
      <c r="E608" s="66">
        <f t="shared" ref="E608:P608" si="1020">SUM(E611+E617+E615+E609)</f>
        <v>0</v>
      </c>
      <c r="F608" s="14">
        <f t="shared" si="1020"/>
        <v>0</v>
      </c>
      <c r="G608" s="14">
        <f t="shared" si="1020"/>
        <v>0</v>
      </c>
      <c r="H608" s="14">
        <f t="shared" si="1020"/>
        <v>0</v>
      </c>
      <c r="I608" s="14" t="e">
        <f t="shared" ref="I608" si="1021">SUM(I609,I614,I624,I638,I648,I658+I667)</f>
        <v>#VALUE!</v>
      </c>
      <c r="J608" s="14">
        <f t="shared" si="1020"/>
        <v>0</v>
      </c>
      <c r="K608" s="14">
        <f t="shared" si="1020"/>
        <v>0</v>
      </c>
      <c r="L608" s="14">
        <f t="shared" si="1020"/>
        <v>0</v>
      </c>
      <c r="M608" s="14">
        <f t="shared" si="1020"/>
        <v>0</v>
      </c>
      <c r="N608" s="14">
        <f t="shared" si="1020"/>
        <v>0</v>
      </c>
      <c r="O608" s="14">
        <f t="shared" si="1020"/>
        <v>0</v>
      </c>
      <c r="P608" s="47">
        <f t="shared" si="1020"/>
        <v>0</v>
      </c>
      <c r="Q608" s="65" t="e">
        <f t="shared" si="945"/>
        <v>#VALUE!</v>
      </c>
      <c r="R608" s="47">
        <f t="shared" ref="R608" si="1022">SUM(R611+R617+R615+R609)</f>
        <v>0</v>
      </c>
      <c r="S608" s="47">
        <f t="shared" ref="S608" si="1023">SUM(S611+S617+S615+S609)</f>
        <v>0</v>
      </c>
      <c r="T608" s="65" t="e">
        <f t="shared" si="932"/>
        <v>#VALUE!</v>
      </c>
    </row>
    <row r="609" spans="1:20" hidden="1" x14ac:dyDescent="0.25">
      <c r="A609" s="15"/>
      <c r="B609" s="45">
        <v>511310</v>
      </c>
      <c r="C609" s="17" t="s">
        <v>427</v>
      </c>
      <c r="D609" s="83">
        <f>SUM(D610)</f>
        <v>0</v>
      </c>
      <c r="E609" s="67">
        <f t="shared" ref="E609:P609" si="1024">SUM(E610)</f>
        <v>0</v>
      </c>
      <c r="F609" s="18">
        <f t="shared" si="1024"/>
        <v>0</v>
      </c>
      <c r="G609" s="18">
        <f t="shared" si="1024"/>
        <v>0</v>
      </c>
      <c r="H609" s="18">
        <f t="shared" si="1024"/>
        <v>0</v>
      </c>
      <c r="I609" s="14" t="e">
        <f t="shared" ref="I609" si="1025">SUM(I610,I615,I625,I639,I649,I659+I668)</f>
        <v>#VALUE!</v>
      </c>
      <c r="J609" s="18">
        <f t="shared" si="1024"/>
        <v>0</v>
      </c>
      <c r="K609" s="18">
        <f t="shared" si="1024"/>
        <v>0</v>
      </c>
      <c r="L609" s="18">
        <f t="shared" si="1024"/>
        <v>0</v>
      </c>
      <c r="M609" s="18">
        <f t="shared" si="1024"/>
        <v>0</v>
      </c>
      <c r="N609" s="18">
        <f t="shared" si="1024"/>
        <v>0</v>
      </c>
      <c r="O609" s="18">
        <f t="shared" si="1024"/>
        <v>0</v>
      </c>
      <c r="P609" s="48">
        <f t="shared" si="1024"/>
        <v>0</v>
      </c>
      <c r="Q609" s="65" t="e">
        <f t="shared" si="945"/>
        <v>#VALUE!</v>
      </c>
      <c r="R609" s="48">
        <f t="shared" ref="R609:S609" si="1026">SUM(R610)</f>
        <v>0</v>
      </c>
      <c r="S609" s="48">
        <f t="shared" si="1026"/>
        <v>0</v>
      </c>
      <c r="T609" s="65" t="e">
        <f t="shared" si="932"/>
        <v>#VALUE!</v>
      </c>
    </row>
    <row r="610" spans="1:20" ht="25.5" hidden="1" x14ac:dyDescent="0.25">
      <c r="A610" s="15"/>
      <c r="B610" s="45">
        <v>511312</v>
      </c>
      <c r="C610" s="17" t="s">
        <v>428</v>
      </c>
      <c r="D610" s="88"/>
      <c r="E610" s="72"/>
      <c r="F610" s="28"/>
      <c r="G610" s="28"/>
      <c r="H610" s="28"/>
      <c r="I610" s="14" t="e">
        <f t="shared" ref="I610" si="1027">SUM(I611,I616,I626,I640,I650,I660+I669)</f>
        <v>#VALUE!</v>
      </c>
      <c r="J610" s="28"/>
      <c r="K610" s="28"/>
      <c r="L610" s="28"/>
      <c r="M610" s="28"/>
      <c r="N610" s="28"/>
      <c r="O610" s="28"/>
      <c r="P610" s="54"/>
      <c r="Q610" s="65" t="e">
        <f t="shared" si="945"/>
        <v>#VALUE!</v>
      </c>
      <c r="R610" s="54"/>
      <c r="S610" s="54"/>
      <c r="T610" s="65" t="e">
        <f t="shared" si="932"/>
        <v>#VALUE!</v>
      </c>
    </row>
    <row r="611" spans="1:20" ht="25.5" hidden="1" x14ac:dyDescent="0.25">
      <c r="A611" s="15"/>
      <c r="B611" s="16">
        <v>511320</v>
      </c>
      <c r="C611" s="17" t="s">
        <v>429</v>
      </c>
      <c r="D611" s="83">
        <f>SUM(D612:D614)</f>
        <v>0</v>
      </c>
      <c r="E611" s="67">
        <f t="shared" ref="E611:P611" si="1028">SUM(E612:E614)</f>
        <v>0</v>
      </c>
      <c r="F611" s="18">
        <f t="shared" si="1028"/>
        <v>0</v>
      </c>
      <c r="G611" s="18">
        <f t="shared" si="1028"/>
        <v>0</v>
      </c>
      <c r="H611" s="18">
        <f t="shared" si="1028"/>
        <v>0</v>
      </c>
      <c r="I611" s="14" t="e">
        <f t="shared" ref="I611" si="1029">SUM(I612,I617,I627,I641,I651,I661+I670)</f>
        <v>#VALUE!</v>
      </c>
      <c r="J611" s="18">
        <f t="shared" si="1028"/>
        <v>0</v>
      </c>
      <c r="K611" s="18">
        <f t="shared" si="1028"/>
        <v>0</v>
      </c>
      <c r="L611" s="18">
        <f t="shared" si="1028"/>
        <v>0</v>
      </c>
      <c r="M611" s="18">
        <f t="shared" si="1028"/>
        <v>0</v>
      </c>
      <c r="N611" s="18">
        <f t="shared" si="1028"/>
        <v>0</v>
      </c>
      <c r="O611" s="18">
        <f t="shared" si="1028"/>
        <v>0</v>
      </c>
      <c r="P611" s="48">
        <f t="shared" si="1028"/>
        <v>0</v>
      </c>
      <c r="Q611" s="65" t="e">
        <f t="shared" si="945"/>
        <v>#VALUE!</v>
      </c>
      <c r="R611" s="48">
        <f t="shared" ref="R611" si="1030">SUM(R612:R614)</f>
        <v>0</v>
      </c>
      <c r="S611" s="48">
        <f t="shared" ref="S611" si="1031">SUM(S612:S614)</f>
        <v>0</v>
      </c>
      <c r="T611" s="65" t="e">
        <f t="shared" si="932"/>
        <v>#VALUE!</v>
      </c>
    </row>
    <row r="612" spans="1:20" ht="25.5" hidden="1" x14ac:dyDescent="0.25">
      <c r="A612" s="15"/>
      <c r="B612" s="16">
        <v>511321</v>
      </c>
      <c r="C612" s="17" t="s">
        <v>508</v>
      </c>
      <c r="D612" s="84"/>
      <c r="E612" s="68"/>
      <c r="F612" s="19"/>
      <c r="G612" s="19"/>
      <c r="H612" s="19"/>
      <c r="I612" s="14" t="e">
        <f t="shared" ref="I612" si="1032">SUM(I613,I618,I628,I642,I652,I662+I671)</f>
        <v>#VALUE!</v>
      </c>
      <c r="J612" s="19"/>
      <c r="K612" s="19"/>
      <c r="L612" s="19"/>
      <c r="M612" s="19"/>
      <c r="N612" s="19"/>
      <c r="O612" s="19"/>
      <c r="P612" s="49"/>
      <c r="Q612" s="65" t="e">
        <f t="shared" si="945"/>
        <v>#VALUE!</v>
      </c>
      <c r="R612" s="49"/>
      <c r="S612" s="49"/>
      <c r="T612" s="65" t="e">
        <f t="shared" si="932"/>
        <v>#VALUE!</v>
      </c>
    </row>
    <row r="613" spans="1:20" ht="57" hidden="1" customHeight="1" x14ac:dyDescent="0.25">
      <c r="A613" s="15"/>
      <c r="B613" s="16">
        <v>511323</v>
      </c>
      <c r="C613" s="17" t="s">
        <v>528</v>
      </c>
      <c r="D613" s="84"/>
      <c r="E613" s="68"/>
      <c r="F613" s="19"/>
      <c r="G613" s="19"/>
      <c r="H613" s="19"/>
      <c r="I613" s="14" t="e">
        <f t="shared" ref="I613" si="1033">SUM(I614,I619,I629,I643,I653,I663+I672)</f>
        <v>#VALUE!</v>
      </c>
      <c r="J613" s="19"/>
      <c r="K613" s="19"/>
      <c r="L613" s="19"/>
      <c r="M613" s="19"/>
      <c r="N613" s="19"/>
      <c r="O613" s="19"/>
      <c r="P613" s="49"/>
      <c r="Q613" s="65" t="e">
        <f t="shared" si="945"/>
        <v>#VALUE!</v>
      </c>
      <c r="R613" s="49"/>
      <c r="S613" s="49"/>
      <c r="T613" s="65" t="e">
        <f t="shared" si="932"/>
        <v>#VALUE!</v>
      </c>
    </row>
    <row r="614" spans="1:20" ht="41.25" hidden="1" customHeight="1" x14ac:dyDescent="0.25">
      <c r="A614" s="15"/>
      <c r="B614" s="16">
        <v>511326</v>
      </c>
      <c r="C614" s="17" t="s">
        <v>430</v>
      </c>
      <c r="D614" s="84"/>
      <c r="E614" s="68"/>
      <c r="F614" s="19"/>
      <c r="G614" s="19"/>
      <c r="H614" s="19"/>
      <c r="I614" s="14" t="e">
        <f t="shared" ref="I614" si="1034">SUM(I615,I620,I630,I644,I654,I664+I673)</f>
        <v>#VALUE!</v>
      </c>
      <c r="J614" s="19"/>
      <c r="K614" s="19"/>
      <c r="L614" s="19"/>
      <c r="M614" s="19"/>
      <c r="N614" s="19"/>
      <c r="O614" s="19"/>
      <c r="P614" s="49"/>
      <c r="Q614" s="65" t="e">
        <f t="shared" si="945"/>
        <v>#VALUE!</v>
      </c>
      <c r="R614" s="49"/>
      <c r="S614" s="49"/>
      <c r="T614" s="65" t="e">
        <f t="shared" si="932"/>
        <v>#VALUE!</v>
      </c>
    </row>
    <row r="615" spans="1:20" ht="45.75" hidden="1" customHeight="1" x14ac:dyDescent="0.25">
      <c r="A615" s="15"/>
      <c r="B615" s="16">
        <v>511330</v>
      </c>
      <c r="C615" s="17" t="s">
        <v>431</v>
      </c>
      <c r="D615" s="85">
        <f>SUM(D616)</f>
        <v>0</v>
      </c>
      <c r="E615" s="69">
        <f t="shared" ref="E615:P615" si="1035">SUM(E616)</f>
        <v>0</v>
      </c>
      <c r="F615" s="20">
        <f t="shared" si="1035"/>
        <v>0</v>
      </c>
      <c r="G615" s="20">
        <f t="shared" si="1035"/>
        <v>0</v>
      </c>
      <c r="H615" s="20">
        <f t="shared" si="1035"/>
        <v>0</v>
      </c>
      <c r="I615" s="14" t="e">
        <f t="shared" ref="I615" si="1036">SUM(I616,I621,I631,I645,I655,I665+I674)</f>
        <v>#VALUE!</v>
      </c>
      <c r="J615" s="20">
        <f t="shared" si="1035"/>
        <v>0</v>
      </c>
      <c r="K615" s="20">
        <f t="shared" si="1035"/>
        <v>0</v>
      </c>
      <c r="L615" s="20">
        <f t="shared" si="1035"/>
        <v>0</v>
      </c>
      <c r="M615" s="20">
        <f t="shared" si="1035"/>
        <v>0</v>
      </c>
      <c r="N615" s="20">
        <f t="shared" si="1035"/>
        <v>0</v>
      </c>
      <c r="O615" s="20">
        <f t="shared" si="1035"/>
        <v>0</v>
      </c>
      <c r="P615" s="50">
        <f t="shared" si="1035"/>
        <v>0</v>
      </c>
      <c r="Q615" s="65" t="e">
        <f t="shared" si="945"/>
        <v>#VALUE!</v>
      </c>
      <c r="R615" s="50">
        <f t="shared" ref="R615:S615" si="1037">SUM(R616)</f>
        <v>0</v>
      </c>
      <c r="S615" s="50">
        <f t="shared" si="1037"/>
        <v>0</v>
      </c>
      <c r="T615" s="65" t="e">
        <f t="shared" si="932"/>
        <v>#VALUE!</v>
      </c>
    </row>
    <row r="616" spans="1:20" ht="25.5" hidden="1" x14ac:dyDescent="0.25">
      <c r="A616" s="15"/>
      <c r="B616" s="16">
        <v>511331</v>
      </c>
      <c r="C616" s="17" t="s">
        <v>612</v>
      </c>
      <c r="D616" s="84"/>
      <c r="E616" s="68"/>
      <c r="F616" s="19"/>
      <c r="G616" s="19"/>
      <c r="H616" s="19"/>
      <c r="I616" s="14" t="e">
        <f t="shared" ref="I616" si="1038">SUM(I617,I622,I632,I646,I656,I666+I675)</f>
        <v>#VALUE!</v>
      </c>
      <c r="J616" s="19"/>
      <c r="K616" s="19"/>
      <c r="L616" s="19"/>
      <c r="M616" s="19"/>
      <c r="N616" s="19"/>
      <c r="O616" s="19"/>
      <c r="P616" s="49"/>
      <c r="Q616" s="65" t="e">
        <f t="shared" si="945"/>
        <v>#VALUE!</v>
      </c>
      <c r="R616" s="49"/>
      <c r="S616" s="49"/>
      <c r="T616" s="65" t="e">
        <f t="shared" si="932"/>
        <v>#VALUE!</v>
      </c>
    </row>
    <row r="617" spans="1:20" ht="57.75" hidden="1" customHeight="1" x14ac:dyDescent="0.25">
      <c r="A617" s="15"/>
      <c r="B617" s="16">
        <v>511390</v>
      </c>
      <c r="C617" s="17" t="s">
        <v>432</v>
      </c>
      <c r="D617" s="83">
        <f>SUM(D618:D620)</f>
        <v>0</v>
      </c>
      <c r="E617" s="67">
        <f t="shared" ref="E617:P617" si="1039">SUM(E618:E620)</f>
        <v>0</v>
      </c>
      <c r="F617" s="18">
        <f t="shared" si="1039"/>
        <v>0</v>
      </c>
      <c r="G617" s="18">
        <f t="shared" si="1039"/>
        <v>0</v>
      </c>
      <c r="H617" s="18">
        <f t="shared" si="1039"/>
        <v>0</v>
      </c>
      <c r="I617" s="14" t="e">
        <f t="shared" ref="I617" si="1040">SUM(I618,I623,I633,I647,I657,I667+I676)</f>
        <v>#VALUE!</v>
      </c>
      <c r="J617" s="18">
        <f t="shared" si="1039"/>
        <v>0</v>
      </c>
      <c r="K617" s="18">
        <f t="shared" si="1039"/>
        <v>0</v>
      </c>
      <c r="L617" s="18">
        <f t="shared" si="1039"/>
        <v>0</v>
      </c>
      <c r="M617" s="18">
        <f t="shared" si="1039"/>
        <v>0</v>
      </c>
      <c r="N617" s="18">
        <f t="shared" si="1039"/>
        <v>0</v>
      </c>
      <c r="O617" s="18">
        <f t="shared" si="1039"/>
        <v>0</v>
      </c>
      <c r="P617" s="48">
        <f t="shared" si="1039"/>
        <v>0</v>
      </c>
      <c r="Q617" s="65" t="e">
        <f t="shared" si="945"/>
        <v>#VALUE!</v>
      </c>
      <c r="R617" s="48">
        <f t="shared" ref="R617" si="1041">SUM(R618:R620)</f>
        <v>0</v>
      </c>
      <c r="S617" s="48">
        <f t="shared" ref="S617" si="1042">SUM(S618:S620)</f>
        <v>0</v>
      </c>
      <c r="T617" s="65" t="e">
        <f t="shared" si="932"/>
        <v>#VALUE!</v>
      </c>
    </row>
    <row r="618" spans="1:20" ht="40.5" hidden="1" customHeight="1" x14ac:dyDescent="0.25">
      <c r="A618" s="15"/>
      <c r="B618" s="16">
        <v>511392</v>
      </c>
      <c r="C618" s="17" t="s">
        <v>613</v>
      </c>
      <c r="D618" s="84"/>
      <c r="E618" s="68"/>
      <c r="F618" s="19"/>
      <c r="G618" s="19"/>
      <c r="H618" s="19"/>
      <c r="I618" s="14" t="e">
        <f t="shared" ref="I618" si="1043">SUM(I619,I624,I634,I648,I658,I668+I677)</f>
        <v>#VALUE!</v>
      </c>
      <c r="J618" s="19"/>
      <c r="K618" s="19"/>
      <c r="L618" s="19"/>
      <c r="M618" s="19"/>
      <c r="N618" s="19"/>
      <c r="O618" s="19"/>
      <c r="P618" s="49"/>
      <c r="Q618" s="65" t="e">
        <f t="shared" si="945"/>
        <v>#VALUE!</v>
      </c>
      <c r="R618" s="49"/>
      <c r="S618" s="49"/>
      <c r="T618" s="65" t="e">
        <f t="shared" si="932"/>
        <v>#VALUE!</v>
      </c>
    </row>
    <row r="619" spans="1:20" ht="25.5" hidden="1" x14ac:dyDescent="0.25">
      <c r="A619" s="15"/>
      <c r="B619" s="16">
        <v>511393</v>
      </c>
      <c r="C619" s="17" t="s">
        <v>529</v>
      </c>
      <c r="D619" s="84"/>
      <c r="E619" s="68"/>
      <c r="F619" s="19"/>
      <c r="G619" s="19"/>
      <c r="H619" s="19"/>
      <c r="I619" s="14" t="e">
        <f t="shared" ref="I619" si="1044">SUM(I620,I625,I635,I649,I659,I669+I678)</f>
        <v>#VALUE!</v>
      </c>
      <c r="J619" s="19"/>
      <c r="K619" s="19"/>
      <c r="L619" s="19"/>
      <c r="M619" s="19"/>
      <c r="N619" s="19"/>
      <c r="O619" s="19"/>
      <c r="P619" s="49"/>
      <c r="Q619" s="65" t="e">
        <f t="shared" si="945"/>
        <v>#VALUE!</v>
      </c>
      <c r="R619" s="49"/>
      <c r="S619" s="49"/>
      <c r="T619" s="65" t="e">
        <f t="shared" si="932"/>
        <v>#VALUE!</v>
      </c>
    </row>
    <row r="620" spans="1:20" hidden="1" x14ac:dyDescent="0.25">
      <c r="A620" s="15"/>
      <c r="B620" s="16">
        <v>511394</v>
      </c>
      <c r="C620" s="17" t="s">
        <v>530</v>
      </c>
      <c r="D620" s="84"/>
      <c r="E620" s="68"/>
      <c r="F620" s="19"/>
      <c r="G620" s="19"/>
      <c r="H620" s="19"/>
      <c r="I620" s="14" t="e">
        <f t="shared" ref="I620" si="1045">SUM(I621,I626,I636,I650,I660,I670+I679)</f>
        <v>#VALUE!</v>
      </c>
      <c r="J620" s="19"/>
      <c r="K620" s="19"/>
      <c r="L620" s="19"/>
      <c r="M620" s="19"/>
      <c r="N620" s="19"/>
      <c r="O620" s="19"/>
      <c r="P620" s="49"/>
      <c r="Q620" s="65" t="e">
        <f t="shared" si="945"/>
        <v>#VALUE!</v>
      </c>
      <c r="R620" s="49"/>
      <c r="S620" s="49"/>
      <c r="T620" s="65" t="e">
        <f t="shared" si="932"/>
        <v>#VALUE!</v>
      </c>
    </row>
    <row r="621" spans="1:20" hidden="1" x14ac:dyDescent="0.25">
      <c r="A621" s="11"/>
      <c r="B621" s="12">
        <v>511400</v>
      </c>
      <c r="C621" s="13" t="s">
        <v>531</v>
      </c>
      <c r="D621" s="82">
        <f>SUM(D622,D624,D626,D628,D630)</f>
        <v>0</v>
      </c>
      <c r="E621" s="66">
        <f t="shared" ref="E621:P621" si="1046">SUM(E622,E624,E626,E628,E630)</f>
        <v>0</v>
      </c>
      <c r="F621" s="14">
        <f t="shared" si="1046"/>
        <v>0</v>
      </c>
      <c r="G621" s="14">
        <f t="shared" si="1046"/>
        <v>0</v>
      </c>
      <c r="H621" s="14">
        <f t="shared" si="1046"/>
        <v>0</v>
      </c>
      <c r="I621" s="14" t="e">
        <f t="shared" ref="I621" si="1047">SUM(I622,I627,I637,I651,I661,I671+I680)</f>
        <v>#VALUE!</v>
      </c>
      <c r="J621" s="14">
        <f t="shared" si="1046"/>
        <v>0</v>
      </c>
      <c r="K621" s="14">
        <f t="shared" si="1046"/>
        <v>0</v>
      </c>
      <c r="L621" s="14">
        <f t="shared" si="1046"/>
        <v>0</v>
      </c>
      <c r="M621" s="14">
        <f t="shared" si="1046"/>
        <v>0</v>
      </c>
      <c r="N621" s="14">
        <f t="shared" si="1046"/>
        <v>0</v>
      </c>
      <c r="O621" s="14">
        <f t="shared" si="1046"/>
        <v>0</v>
      </c>
      <c r="P621" s="47">
        <f t="shared" si="1046"/>
        <v>0</v>
      </c>
      <c r="Q621" s="65" t="e">
        <f t="shared" si="945"/>
        <v>#VALUE!</v>
      </c>
      <c r="R621" s="47">
        <f t="shared" ref="R621" si="1048">SUM(R622,R624,R626,R628,R630)</f>
        <v>0</v>
      </c>
      <c r="S621" s="47">
        <f t="shared" ref="S621" si="1049">SUM(S622,S624,S626,S628,S630)</f>
        <v>0</v>
      </c>
      <c r="T621" s="65" t="e">
        <f t="shared" si="932"/>
        <v>#VALUE!</v>
      </c>
    </row>
    <row r="622" spans="1:20" ht="36" hidden="1" customHeight="1" x14ac:dyDescent="0.25">
      <c r="A622" s="15"/>
      <c r="B622" s="16">
        <v>511410</v>
      </c>
      <c r="C622" s="17" t="s">
        <v>433</v>
      </c>
      <c r="D622" s="83">
        <f>SUM(D623)</f>
        <v>0</v>
      </c>
      <c r="E622" s="67">
        <f t="shared" ref="E622:P622" si="1050">SUM(E623)</f>
        <v>0</v>
      </c>
      <c r="F622" s="18">
        <f t="shared" si="1050"/>
        <v>0</v>
      </c>
      <c r="G622" s="18">
        <f t="shared" si="1050"/>
        <v>0</v>
      </c>
      <c r="H622" s="18">
        <f t="shared" si="1050"/>
        <v>0</v>
      </c>
      <c r="I622" s="14" t="e">
        <f t="shared" ref="I622" si="1051">SUM(I623,I628,I638,I652,I662,I672+I681)</f>
        <v>#VALUE!</v>
      </c>
      <c r="J622" s="18">
        <f t="shared" si="1050"/>
        <v>0</v>
      </c>
      <c r="K622" s="18">
        <f t="shared" si="1050"/>
        <v>0</v>
      </c>
      <c r="L622" s="18">
        <f t="shared" si="1050"/>
        <v>0</v>
      </c>
      <c r="M622" s="18">
        <f t="shared" si="1050"/>
        <v>0</v>
      </c>
      <c r="N622" s="18">
        <f t="shared" si="1050"/>
        <v>0</v>
      </c>
      <c r="O622" s="18">
        <f t="shared" si="1050"/>
        <v>0</v>
      </c>
      <c r="P622" s="48">
        <f t="shared" si="1050"/>
        <v>0</v>
      </c>
      <c r="Q622" s="65" t="e">
        <f t="shared" si="945"/>
        <v>#VALUE!</v>
      </c>
      <c r="R622" s="48">
        <f t="shared" ref="R622:S622" si="1052">SUM(R623)</f>
        <v>0</v>
      </c>
      <c r="S622" s="48">
        <f t="shared" si="1052"/>
        <v>0</v>
      </c>
      <c r="T622" s="65" t="e">
        <f t="shared" si="932"/>
        <v>#VALUE!</v>
      </c>
    </row>
    <row r="623" spans="1:20" ht="25.5" hidden="1" x14ac:dyDescent="0.25">
      <c r="A623" s="15"/>
      <c r="B623" s="16">
        <v>511411</v>
      </c>
      <c r="C623" s="17" t="s">
        <v>614</v>
      </c>
      <c r="D623" s="84"/>
      <c r="E623" s="68"/>
      <c r="F623" s="19"/>
      <c r="G623" s="19"/>
      <c r="H623" s="19"/>
      <c r="I623" s="14" t="e">
        <f t="shared" ref="I623" si="1053">SUM(I624,I629,I639,I653,I663,I673+I682)</f>
        <v>#VALUE!</v>
      </c>
      <c r="J623" s="19"/>
      <c r="K623" s="19"/>
      <c r="L623" s="19"/>
      <c r="M623" s="19"/>
      <c r="N623" s="19"/>
      <c r="O623" s="19"/>
      <c r="P623" s="49"/>
      <c r="Q623" s="65" t="e">
        <f t="shared" si="945"/>
        <v>#VALUE!</v>
      </c>
      <c r="R623" s="49"/>
      <c r="S623" s="49"/>
      <c r="T623" s="65" t="e">
        <f t="shared" si="932"/>
        <v>#VALUE!</v>
      </c>
    </row>
    <row r="624" spans="1:20" hidden="1" x14ac:dyDescent="0.25">
      <c r="A624" s="15"/>
      <c r="B624" s="16">
        <v>511420</v>
      </c>
      <c r="C624" s="17" t="s">
        <v>434</v>
      </c>
      <c r="D624" s="83">
        <f>SUM(D625)</f>
        <v>0</v>
      </c>
      <c r="E624" s="67">
        <f t="shared" ref="E624:P624" si="1054">SUM(E625)</f>
        <v>0</v>
      </c>
      <c r="F624" s="18">
        <f t="shared" si="1054"/>
        <v>0</v>
      </c>
      <c r="G624" s="18">
        <f t="shared" si="1054"/>
        <v>0</v>
      </c>
      <c r="H624" s="18">
        <f t="shared" si="1054"/>
        <v>0</v>
      </c>
      <c r="I624" s="14" t="e">
        <f t="shared" ref="I624" si="1055">SUM(I625,I630,I640,I654,I664,I674+I683)</f>
        <v>#VALUE!</v>
      </c>
      <c r="J624" s="18">
        <f t="shared" si="1054"/>
        <v>0</v>
      </c>
      <c r="K624" s="18">
        <f t="shared" si="1054"/>
        <v>0</v>
      </c>
      <c r="L624" s="18">
        <f t="shared" si="1054"/>
        <v>0</v>
      </c>
      <c r="M624" s="18">
        <f t="shared" si="1054"/>
        <v>0</v>
      </c>
      <c r="N624" s="18">
        <f t="shared" si="1054"/>
        <v>0</v>
      </c>
      <c r="O624" s="18">
        <f t="shared" si="1054"/>
        <v>0</v>
      </c>
      <c r="P624" s="48">
        <f t="shared" si="1054"/>
        <v>0</v>
      </c>
      <c r="Q624" s="65" t="e">
        <f t="shared" si="945"/>
        <v>#VALUE!</v>
      </c>
      <c r="R624" s="48">
        <f t="shared" ref="R624:S624" si="1056">SUM(R625)</f>
        <v>0</v>
      </c>
      <c r="S624" s="48">
        <f t="shared" si="1056"/>
        <v>0</v>
      </c>
      <c r="T624" s="65" t="e">
        <f t="shared" si="932"/>
        <v>#VALUE!</v>
      </c>
    </row>
    <row r="625" spans="1:20" hidden="1" x14ac:dyDescent="0.25">
      <c r="A625" s="15"/>
      <c r="B625" s="16">
        <v>511421</v>
      </c>
      <c r="C625" s="17" t="s">
        <v>434</v>
      </c>
      <c r="D625" s="84"/>
      <c r="E625" s="68"/>
      <c r="F625" s="19"/>
      <c r="G625" s="19"/>
      <c r="H625" s="19"/>
      <c r="I625" s="14" t="e">
        <f t="shared" ref="I625" si="1057">SUM(I626,I631,I641,I655,I665,I675+I684)</f>
        <v>#VALUE!</v>
      </c>
      <c r="J625" s="19"/>
      <c r="K625" s="19"/>
      <c r="L625" s="19"/>
      <c r="M625" s="19"/>
      <c r="N625" s="19"/>
      <c r="O625" s="19"/>
      <c r="P625" s="49"/>
      <c r="Q625" s="65" t="e">
        <f t="shared" si="945"/>
        <v>#VALUE!</v>
      </c>
      <c r="R625" s="49"/>
      <c r="S625" s="49"/>
      <c r="T625" s="65" t="e">
        <f t="shared" si="932"/>
        <v>#VALUE!</v>
      </c>
    </row>
    <row r="626" spans="1:20" ht="36" hidden="1" customHeight="1" x14ac:dyDescent="0.25">
      <c r="A626" s="15"/>
      <c r="B626" s="16">
        <v>511430</v>
      </c>
      <c r="C626" s="17" t="s">
        <v>435</v>
      </c>
      <c r="D626" s="83">
        <f>SUM(D627)</f>
        <v>0</v>
      </c>
      <c r="E626" s="67">
        <f t="shared" ref="E626:P626" si="1058">SUM(E627)</f>
        <v>0</v>
      </c>
      <c r="F626" s="18">
        <f t="shared" si="1058"/>
        <v>0</v>
      </c>
      <c r="G626" s="18">
        <f t="shared" si="1058"/>
        <v>0</v>
      </c>
      <c r="H626" s="18">
        <f t="shared" si="1058"/>
        <v>0</v>
      </c>
      <c r="I626" s="14" t="e">
        <f t="shared" ref="I626" si="1059">SUM(I627,I632,I642,I656,I666,I676+I685)</f>
        <v>#VALUE!</v>
      </c>
      <c r="J626" s="18">
        <f t="shared" si="1058"/>
        <v>0</v>
      </c>
      <c r="K626" s="18">
        <f t="shared" si="1058"/>
        <v>0</v>
      </c>
      <c r="L626" s="18">
        <f t="shared" si="1058"/>
        <v>0</v>
      </c>
      <c r="M626" s="18">
        <f t="shared" si="1058"/>
        <v>0</v>
      </c>
      <c r="N626" s="18">
        <f t="shared" si="1058"/>
        <v>0</v>
      </c>
      <c r="O626" s="18">
        <f t="shared" si="1058"/>
        <v>0</v>
      </c>
      <c r="P626" s="48">
        <f t="shared" si="1058"/>
        <v>0</v>
      </c>
      <c r="Q626" s="65" t="e">
        <f t="shared" si="945"/>
        <v>#VALUE!</v>
      </c>
      <c r="R626" s="48">
        <f t="shared" ref="R626:S626" si="1060">SUM(R627)</f>
        <v>0</v>
      </c>
      <c r="S626" s="48">
        <f t="shared" si="1060"/>
        <v>0</v>
      </c>
      <c r="T626" s="65" t="e">
        <f t="shared" si="932"/>
        <v>#VALUE!</v>
      </c>
    </row>
    <row r="627" spans="1:20" ht="25.5" hidden="1" x14ac:dyDescent="0.25">
      <c r="A627" s="15"/>
      <c r="B627" s="16">
        <v>511431</v>
      </c>
      <c r="C627" s="17" t="s">
        <v>615</v>
      </c>
      <c r="D627" s="84"/>
      <c r="E627" s="68"/>
      <c r="F627" s="19"/>
      <c r="G627" s="19"/>
      <c r="H627" s="19"/>
      <c r="I627" s="14" t="e">
        <f t="shared" ref="I627" si="1061">SUM(I628,I633,I643,I657,I667,I677+I686)</f>
        <v>#VALUE!</v>
      </c>
      <c r="J627" s="19"/>
      <c r="K627" s="19"/>
      <c r="L627" s="19"/>
      <c r="M627" s="19"/>
      <c r="N627" s="19"/>
      <c r="O627" s="19"/>
      <c r="P627" s="49"/>
      <c r="Q627" s="65" t="e">
        <f t="shared" si="945"/>
        <v>#VALUE!</v>
      </c>
      <c r="R627" s="49"/>
      <c r="S627" s="49"/>
      <c r="T627" s="65" t="e">
        <f t="shared" si="932"/>
        <v>#VALUE!</v>
      </c>
    </row>
    <row r="628" spans="1:20" hidden="1" x14ac:dyDescent="0.25">
      <c r="A628" s="15"/>
      <c r="B628" s="16">
        <v>511440</v>
      </c>
      <c r="C628" s="17" t="s">
        <v>436</v>
      </c>
      <c r="D628" s="83">
        <f>SUM(D629)</f>
        <v>0</v>
      </c>
      <c r="E628" s="67">
        <f t="shared" ref="E628:P628" si="1062">SUM(E629)</f>
        <v>0</v>
      </c>
      <c r="F628" s="18">
        <f t="shared" si="1062"/>
        <v>0</v>
      </c>
      <c r="G628" s="18">
        <f t="shared" si="1062"/>
        <v>0</v>
      </c>
      <c r="H628" s="18">
        <f t="shared" si="1062"/>
        <v>0</v>
      </c>
      <c r="I628" s="14" t="e">
        <f t="shared" ref="I628" si="1063">SUM(I629,I634,I644,I658,I668,I678+I687)</f>
        <v>#VALUE!</v>
      </c>
      <c r="J628" s="18">
        <f t="shared" si="1062"/>
        <v>0</v>
      </c>
      <c r="K628" s="18">
        <f t="shared" si="1062"/>
        <v>0</v>
      </c>
      <c r="L628" s="18">
        <f t="shared" si="1062"/>
        <v>0</v>
      </c>
      <c r="M628" s="18">
        <f t="shared" si="1062"/>
        <v>0</v>
      </c>
      <c r="N628" s="18">
        <f t="shared" si="1062"/>
        <v>0</v>
      </c>
      <c r="O628" s="18">
        <f t="shared" si="1062"/>
        <v>0</v>
      </c>
      <c r="P628" s="48">
        <f t="shared" si="1062"/>
        <v>0</v>
      </c>
      <c r="Q628" s="65" t="e">
        <f t="shared" si="945"/>
        <v>#VALUE!</v>
      </c>
      <c r="R628" s="48">
        <f t="shared" ref="R628:S628" si="1064">SUM(R629)</f>
        <v>0</v>
      </c>
      <c r="S628" s="48">
        <f t="shared" si="1064"/>
        <v>0</v>
      </c>
      <c r="T628" s="65" t="e">
        <f t="shared" si="932"/>
        <v>#VALUE!</v>
      </c>
    </row>
    <row r="629" spans="1:20" hidden="1" x14ac:dyDescent="0.25">
      <c r="A629" s="15"/>
      <c r="B629" s="16">
        <v>511441</v>
      </c>
      <c r="C629" s="17" t="s">
        <v>436</v>
      </c>
      <c r="D629" s="84"/>
      <c r="E629" s="68"/>
      <c r="F629" s="19"/>
      <c r="G629" s="19"/>
      <c r="H629" s="19"/>
      <c r="I629" s="14" t="e">
        <f t="shared" ref="I629" si="1065">SUM(I630,I635,I645,I659,I669,I679+I688)</f>
        <v>#VALUE!</v>
      </c>
      <c r="J629" s="19"/>
      <c r="K629" s="19"/>
      <c r="L629" s="19"/>
      <c r="M629" s="19"/>
      <c r="N629" s="19"/>
      <c r="O629" s="19"/>
      <c r="P629" s="49"/>
      <c r="Q629" s="65" t="e">
        <f t="shared" si="945"/>
        <v>#VALUE!</v>
      </c>
      <c r="R629" s="49"/>
      <c r="S629" s="49"/>
      <c r="T629" s="65" t="e">
        <f t="shared" si="932"/>
        <v>#VALUE!</v>
      </c>
    </row>
    <row r="630" spans="1:20" hidden="1" x14ac:dyDescent="0.25">
      <c r="A630" s="15"/>
      <c r="B630" s="16">
        <v>511450</v>
      </c>
      <c r="C630" s="17" t="s">
        <v>437</v>
      </c>
      <c r="D630" s="83">
        <f>SUM(D631)</f>
        <v>0</v>
      </c>
      <c r="E630" s="67">
        <f t="shared" ref="E630:P630" si="1066">SUM(E631)</f>
        <v>0</v>
      </c>
      <c r="F630" s="18">
        <f t="shared" si="1066"/>
        <v>0</v>
      </c>
      <c r="G630" s="18">
        <f t="shared" si="1066"/>
        <v>0</v>
      </c>
      <c r="H630" s="18">
        <f t="shared" si="1066"/>
        <v>0</v>
      </c>
      <c r="I630" s="14" t="e">
        <f t="shared" ref="I630" si="1067">SUM(I631,I636,I646,I660,I670,I680+I689)</f>
        <v>#VALUE!</v>
      </c>
      <c r="J630" s="18">
        <f t="shared" si="1066"/>
        <v>0</v>
      </c>
      <c r="K630" s="18">
        <f t="shared" si="1066"/>
        <v>0</v>
      </c>
      <c r="L630" s="18">
        <f t="shared" si="1066"/>
        <v>0</v>
      </c>
      <c r="M630" s="18">
        <f t="shared" si="1066"/>
        <v>0</v>
      </c>
      <c r="N630" s="18">
        <f t="shared" si="1066"/>
        <v>0</v>
      </c>
      <c r="O630" s="18">
        <f t="shared" si="1066"/>
        <v>0</v>
      </c>
      <c r="P630" s="48">
        <f t="shared" si="1066"/>
        <v>0</v>
      </c>
      <c r="Q630" s="65" t="e">
        <f t="shared" si="945"/>
        <v>#VALUE!</v>
      </c>
      <c r="R630" s="48">
        <f t="shared" ref="R630:S630" si="1068">SUM(R631)</f>
        <v>0</v>
      </c>
      <c r="S630" s="48">
        <f t="shared" si="1068"/>
        <v>0</v>
      </c>
      <c r="T630" s="65" t="e">
        <f t="shared" ref="T630:T694" si="1069">SUM(Q630:S630)</f>
        <v>#VALUE!</v>
      </c>
    </row>
    <row r="631" spans="1:20" ht="25.5" hidden="1" x14ac:dyDescent="0.25">
      <c r="A631" s="15"/>
      <c r="B631" s="16">
        <v>511451</v>
      </c>
      <c r="C631" s="17" t="s">
        <v>616</v>
      </c>
      <c r="D631" s="84"/>
      <c r="E631" s="68"/>
      <c r="F631" s="19"/>
      <c r="G631" s="19"/>
      <c r="H631" s="19"/>
      <c r="I631" s="14" t="e">
        <f t="shared" ref="I631" si="1070">SUM(I632,I637,I647,I661,I671,I681+I690)</f>
        <v>#VALUE!</v>
      </c>
      <c r="J631" s="19"/>
      <c r="K631" s="19"/>
      <c r="L631" s="19"/>
      <c r="M631" s="19"/>
      <c r="N631" s="19"/>
      <c r="O631" s="19"/>
      <c r="P631" s="49"/>
      <c r="Q631" s="65" t="e">
        <f t="shared" si="945"/>
        <v>#VALUE!</v>
      </c>
      <c r="R631" s="49"/>
      <c r="S631" s="49"/>
      <c r="T631" s="65" t="e">
        <f t="shared" si="1069"/>
        <v>#VALUE!</v>
      </c>
    </row>
    <row r="632" spans="1:20" hidden="1" x14ac:dyDescent="0.25">
      <c r="A632" s="11"/>
      <c r="B632" s="12">
        <v>512000</v>
      </c>
      <c r="C632" s="21" t="s">
        <v>438</v>
      </c>
      <c r="D632" s="82">
        <f>SUM(D633,D639,D658,D665+D668)</f>
        <v>0</v>
      </c>
      <c r="E632" s="66">
        <f t="shared" ref="E632:P632" si="1071">SUM(E633,E639,E658,E665+E668)</f>
        <v>0</v>
      </c>
      <c r="F632" s="14">
        <f t="shared" si="1071"/>
        <v>0</v>
      </c>
      <c r="G632" s="14">
        <f t="shared" si="1071"/>
        <v>0</v>
      </c>
      <c r="H632" s="14">
        <f t="shared" si="1071"/>
        <v>0</v>
      </c>
      <c r="I632" s="14" t="e">
        <f t="shared" ref="I632" si="1072">SUM(I633,I638,I648,I662,I672,I682+I691)</f>
        <v>#VALUE!</v>
      </c>
      <c r="J632" s="14">
        <f t="shared" si="1071"/>
        <v>0</v>
      </c>
      <c r="K632" s="14">
        <f t="shared" si="1071"/>
        <v>0</v>
      </c>
      <c r="L632" s="14">
        <f t="shared" si="1071"/>
        <v>0</v>
      </c>
      <c r="M632" s="14">
        <f t="shared" si="1071"/>
        <v>0</v>
      </c>
      <c r="N632" s="14">
        <f t="shared" si="1071"/>
        <v>0</v>
      </c>
      <c r="O632" s="14">
        <f t="shared" si="1071"/>
        <v>0</v>
      </c>
      <c r="P632" s="47">
        <f t="shared" si="1071"/>
        <v>0</v>
      </c>
      <c r="Q632" s="65" t="e">
        <f t="shared" si="945"/>
        <v>#VALUE!</v>
      </c>
      <c r="R632" s="47">
        <f t="shared" ref="R632" si="1073">SUM(R633,R639,R658,R665+R668)</f>
        <v>0</v>
      </c>
      <c r="S632" s="47">
        <f t="shared" ref="S632" si="1074">SUM(S633,S639,S658,S665+S668)</f>
        <v>0</v>
      </c>
      <c r="T632" s="65" t="e">
        <f t="shared" si="1069"/>
        <v>#VALUE!</v>
      </c>
    </row>
    <row r="633" spans="1:20" hidden="1" x14ac:dyDescent="0.25">
      <c r="A633" s="11"/>
      <c r="B633" s="12">
        <v>512100</v>
      </c>
      <c r="C633" s="13" t="s">
        <v>439</v>
      </c>
      <c r="D633" s="82">
        <f>SUM(D634)</f>
        <v>0</v>
      </c>
      <c r="E633" s="66">
        <f t="shared" ref="E633:P633" si="1075">SUM(E634)</f>
        <v>0</v>
      </c>
      <c r="F633" s="14">
        <f t="shared" si="1075"/>
        <v>0</v>
      </c>
      <c r="G633" s="14">
        <f t="shared" si="1075"/>
        <v>0</v>
      </c>
      <c r="H633" s="14">
        <f t="shared" si="1075"/>
        <v>0</v>
      </c>
      <c r="I633" s="14" t="e">
        <f t="shared" ref="I633" si="1076">SUM(I634,I639,I649,I663,I673,I683+I692)</f>
        <v>#VALUE!</v>
      </c>
      <c r="J633" s="14">
        <f t="shared" si="1075"/>
        <v>0</v>
      </c>
      <c r="K633" s="14">
        <f t="shared" si="1075"/>
        <v>0</v>
      </c>
      <c r="L633" s="14">
        <f t="shared" si="1075"/>
        <v>0</v>
      </c>
      <c r="M633" s="14">
        <f t="shared" si="1075"/>
        <v>0</v>
      </c>
      <c r="N633" s="14">
        <f t="shared" si="1075"/>
        <v>0</v>
      </c>
      <c r="O633" s="14">
        <f t="shared" si="1075"/>
        <v>0</v>
      </c>
      <c r="P633" s="47">
        <f t="shared" si="1075"/>
        <v>0</v>
      </c>
      <c r="Q633" s="65" t="e">
        <f t="shared" si="945"/>
        <v>#VALUE!</v>
      </c>
      <c r="R633" s="47">
        <f t="shared" ref="R633:S633" si="1077">SUM(R634)</f>
        <v>0</v>
      </c>
      <c r="S633" s="47">
        <f t="shared" si="1077"/>
        <v>0</v>
      </c>
      <c r="T633" s="65" t="e">
        <f t="shared" si="1069"/>
        <v>#VALUE!</v>
      </c>
    </row>
    <row r="634" spans="1:20" hidden="1" x14ac:dyDescent="0.25">
      <c r="A634" s="15"/>
      <c r="B634" s="16">
        <v>512110</v>
      </c>
      <c r="C634" s="17" t="s">
        <v>440</v>
      </c>
      <c r="D634" s="83">
        <f>SUM(D635:D638)</f>
        <v>0</v>
      </c>
      <c r="E634" s="67">
        <f t="shared" ref="E634:P634" si="1078">SUM(E635:E638)</f>
        <v>0</v>
      </c>
      <c r="F634" s="18">
        <f t="shared" si="1078"/>
        <v>0</v>
      </c>
      <c r="G634" s="18">
        <f t="shared" si="1078"/>
        <v>0</v>
      </c>
      <c r="H634" s="18">
        <f t="shared" si="1078"/>
        <v>0</v>
      </c>
      <c r="I634" s="14" t="e">
        <f t="shared" ref="I634" si="1079">SUM(I635,I640,I650,I664,I674,I684+I693)</f>
        <v>#VALUE!</v>
      </c>
      <c r="J634" s="18">
        <f t="shared" si="1078"/>
        <v>0</v>
      </c>
      <c r="K634" s="18">
        <f t="shared" si="1078"/>
        <v>0</v>
      </c>
      <c r="L634" s="18">
        <f t="shared" si="1078"/>
        <v>0</v>
      </c>
      <c r="M634" s="18">
        <f t="shared" si="1078"/>
        <v>0</v>
      </c>
      <c r="N634" s="18">
        <f t="shared" si="1078"/>
        <v>0</v>
      </c>
      <c r="O634" s="18">
        <f t="shared" si="1078"/>
        <v>0</v>
      </c>
      <c r="P634" s="48">
        <f t="shared" si="1078"/>
        <v>0</v>
      </c>
      <c r="Q634" s="65" t="e">
        <f t="shared" ref="Q634:Q711" si="1080">SUM(E634:P634)</f>
        <v>#VALUE!</v>
      </c>
      <c r="R634" s="48">
        <f t="shared" ref="R634" si="1081">SUM(R635:R638)</f>
        <v>0</v>
      </c>
      <c r="S634" s="48">
        <f t="shared" ref="S634" si="1082">SUM(S635:S638)</f>
        <v>0</v>
      </c>
      <c r="T634" s="65" t="e">
        <f t="shared" si="1069"/>
        <v>#VALUE!</v>
      </c>
    </row>
    <row r="635" spans="1:20" hidden="1" x14ac:dyDescent="0.25">
      <c r="A635" s="15"/>
      <c r="B635" s="16">
        <v>512111</v>
      </c>
      <c r="C635" s="17" t="s">
        <v>441</v>
      </c>
      <c r="D635" s="84"/>
      <c r="E635" s="68"/>
      <c r="F635" s="19"/>
      <c r="G635" s="19"/>
      <c r="H635" s="19"/>
      <c r="I635" s="14" t="e">
        <f t="shared" ref="I635" si="1083">SUM(I636,I641,I651,I665,I675,I685+I694)</f>
        <v>#VALUE!</v>
      </c>
      <c r="J635" s="19"/>
      <c r="K635" s="19"/>
      <c r="L635" s="19"/>
      <c r="M635" s="19"/>
      <c r="N635" s="19"/>
      <c r="O635" s="19"/>
      <c r="P635" s="49"/>
      <c r="Q635" s="65" t="e">
        <f t="shared" si="1080"/>
        <v>#VALUE!</v>
      </c>
      <c r="R635" s="49"/>
      <c r="S635" s="49"/>
      <c r="T635" s="65" t="e">
        <f t="shared" si="1069"/>
        <v>#VALUE!</v>
      </c>
    </row>
    <row r="636" spans="1:20" hidden="1" x14ac:dyDescent="0.25">
      <c r="A636" s="15"/>
      <c r="B636" s="16">
        <v>512113</v>
      </c>
      <c r="C636" s="17" t="s">
        <v>442</v>
      </c>
      <c r="D636" s="84"/>
      <c r="E636" s="68"/>
      <c r="F636" s="19"/>
      <c r="G636" s="19"/>
      <c r="H636" s="19"/>
      <c r="I636" s="14" t="e">
        <f t="shared" ref="I636" si="1084">SUM(I637,I642,I652,I666,I676,I686+I695)</f>
        <v>#VALUE!</v>
      </c>
      <c r="J636" s="19"/>
      <c r="K636" s="19"/>
      <c r="L636" s="19"/>
      <c r="M636" s="19"/>
      <c r="N636" s="19"/>
      <c r="O636" s="19"/>
      <c r="P636" s="49"/>
      <c r="Q636" s="65" t="e">
        <f t="shared" si="1080"/>
        <v>#VALUE!</v>
      </c>
      <c r="R636" s="49"/>
      <c r="S636" s="49"/>
      <c r="T636" s="65" t="e">
        <f t="shared" si="1069"/>
        <v>#VALUE!</v>
      </c>
    </row>
    <row r="637" spans="1:20" hidden="1" x14ac:dyDescent="0.25">
      <c r="A637" s="15"/>
      <c r="B637" s="16">
        <v>512116</v>
      </c>
      <c r="C637" s="17" t="s">
        <v>532</v>
      </c>
      <c r="D637" s="84"/>
      <c r="E637" s="68"/>
      <c r="F637" s="19"/>
      <c r="G637" s="19"/>
      <c r="H637" s="19"/>
      <c r="I637" s="14" t="e">
        <f t="shared" ref="I637" si="1085">SUM(I638,I643,I653,I667,I677,I687+I696)</f>
        <v>#VALUE!</v>
      </c>
      <c r="J637" s="19"/>
      <c r="K637" s="19"/>
      <c r="L637" s="19"/>
      <c r="M637" s="19"/>
      <c r="N637" s="19"/>
      <c r="O637" s="19"/>
      <c r="P637" s="49"/>
      <c r="Q637" s="65" t="e">
        <f t="shared" si="1080"/>
        <v>#VALUE!</v>
      </c>
      <c r="R637" s="49"/>
      <c r="S637" s="49"/>
      <c r="T637" s="65" t="e">
        <f t="shared" si="1069"/>
        <v>#VALUE!</v>
      </c>
    </row>
    <row r="638" spans="1:20" hidden="1" x14ac:dyDescent="0.25">
      <c r="A638" s="15"/>
      <c r="B638" s="16">
        <v>512117</v>
      </c>
      <c r="C638" s="17" t="s">
        <v>443</v>
      </c>
      <c r="D638" s="84"/>
      <c r="E638" s="68"/>
      <c r="F638" s="19"/>
      <c r="G638" s="19"/>
      <c r="H638" s="19"/>
      <c r="I638" s="14" t="e">
        <f t="shared" ref="I638" si="1086">SUM(I639,I644,I654,I668,I678,I688+I697)</f>
        <v>#VALUE!</v>
      </c>
      <c r="J638" s="19"/>
      <c r="K638" s="19"/>
      <c r="L638" s="19"/>
      <c r="M638" s="19"/>
      <c r="N638" s="19"/>
      <c r="O638" s="19"/>
      <c r="P638" s="49"/>
      <c r="Q638" s="65" t="e">
        <f t="shared" si="1080"/>
        <v>#VALUE!</v>
      </c>
      <c r="R638" s="49"/>
      <c r="S638" s="49"/>
      <c r="T638" s="65" t="e">
        <f t="shared" si="1069"/>
        <v>#VALUE!</v>
      </c>
    </row>
    <row r="639" spans="1:20" hidden="1" x14ac:dyDescent="0.25">
      <c r="A639" s="11"/>
      <c r="B639" s="12">
        <v>512200</v>
      </c>
      <c r="C639" s="13" t="s">
        <v>444</v>
      </c>
      <c r="D639" s="82">
        <f>SUM(D640+D644+D648+D652+D655)</f>
        <v>0</v>
      </c>
      <c r="E639" s="66">
        <f t="shared" ref="E639:P639" si="1087">SUM(E640+E644+E648+E652+E655)</f>
        <v>0</v>
      </c>
      <c r="F639" s="14">
        <f t="shared" si="1087"/>
        <v>0</v>
      </c>
      <c r="G639" s="14">
        <f t="shared" si="1087"/>
        <v>0</v>
      </c>
      <c r="H639" s="14">
        <f t="shared" si="1087"/>
        <v>0</v>
      </c>
      <c r="I639" s="14" t="e">
        <f t="shared" ref="I639" si="1088">SUM(I640,I645,I655,I669,I679,I689+I698)</f>
        <v>#VALUE!</v>
      </c>
      <c r="J639" s="14">
        <f t="shared" si="1087"/>
        <v>0</v>
      </c>
      <c r="K639" s="14">
        <f t="shared" si="1087"/>
        <v>0</v>
      </c>
      <c r="L639" s="14">
        <f t="shared" si="1087"/>
        <v>0</v>
      </c>
      <c r="M639" s="14">
        <f t="shared" si="1087"/>
        <v>0</v>
      </c>
      <c r="N639" s="14">
        <f t="shared" si="1087"/>
        <v>0</v>
      </c>
      <c r="O639" s="14">
        <f t="shared" si="1087"/>
        <v>0</v>
      </c>
      <c r="P639" s="47">
        <f t="shared" si="1087"/>
        <v>0</v>
      </c>
      <c r="Q639" s="65" t="e">
        <f t="shared" si="1080"/>
        <v>#VALUE!</v>
      </c>
      <c r="R639" s="47">
        <f t="shared" ref="R639" si="1089">SUM(R640+R644+R648+R652+R655)</f>
        <v>0</v>
      </c>
      <c r="S639" s="47">
        <f t="shared" ref="S639" si="1090">SUM(S640+S644+S648+S652+S655)</f>
        <v>0</v>
      </c>
      <c r="T639" s="65" t="e">
        <f t="shared" si="1069"/>
        <v>#VALUE!</v>
      </c>
    </row>
    <row r="640" spans="1:20" hidden="1" x14ac:dyDescent="0.25">
      <c r="A640" s="15"/>
      <c r="B640" s="16">
        <v>512210</v>
      </c>
      <c r="C640" s="17" t="s">
        <v>445</v>
      </c>
      <c r="D640" s="83">
        <f>SUM(D641:D643)</f>
        <v>0</v>
      </c>
      <c r="E640" s="67">
        <f t="shared" ref="E640:P640" si="1091">SUM(E641:E643)</f>
        <v>0</v>
      </c>
      <c r="F640" s="18">
        <f t="shared" si="1091"/>
        <v>0</v>
      </c>
      <c r="G640" s="18">
        <f t="shared" si="1091"/>
        <v>0</v>
      </c>
      <c r="H640" s="18">
        <f t="shared" si="1091"/>
        <v>0</v>
      </c>
      <c r="I640" s="14" t="e">
        <f t="shared" ref="I640" si="1092">SUM(I641,I646,I656,I670,I680,I690+I699)</f>
        <v>#VALUE!</v>
      </c>
      <c r="J640" s="18">
        <f t="shared" si="1091"/>
        <v>0</v>
      </c>
      <c r="K640" s="18">
        <f t="shared" si="1091"/>
        <v>0</v>
      </c>
      <c r="L640" s="18">
        <f t="shared" si="1091"/>
        <v>0</v>
      </c>
      <c r="M640" s="18">
        <f t="shared" si="1091"/>
        <v>0</v>
      </c>
      <c r="N640" s="18">
        <f t="shared" si="1091"/>
        <v>0</v>
      </c>
      <c r="O640" s="18">
        <f t="shared" si="1091"/>
        <v>0</v>
      </c>
      <c r="P640" s="48">
        <f t="shared" si="1091"/>
        <v>0</v>
      </c>
      <c r="Q640" s="65" t="e">
        <f t="shared" si="1080"/>
        <v>#VALUE!</v>
      </c>
      <c r="R640" s="48">
        <f t="shared" ref="R640" si="1093">SUM(R641:R643)</f>
        <v>0</v>
      </c>
      <c r="S640" s="48">
        <f t="shared" ref="S640" si="1094">SUM(S641:S643)</f>
        <v>0</v>
      </c>
      <c r="T640" s="65" t="e">
        <f t="shared" si="1069"/>
        <v>#VALUE!</v>
      </c>
    </row>
    <row r="641" spans="1:20" hidden="1" x14ac:dyDescent="0.25">
      <c r="A641" s="15"/>
      <c r="B641" s="16">
        <v>512211</v>
      </c>
      <c r="C641" s="17" t="s">
        <v>446</v>
      </c>
      <c r="D641" s="84"/>
      <c r="E641" s="68"/>
      <c r="F641" s="19"/>
      <c r="G641" s="19"/>
      <c r="H641" s="19"/>
      <c r="I641" s="14" t="e">
        <f t="shared" ref="I641" si="1095">SUM(I642,I647,I657,I671,I681,I691+I700)</f>
        <v>#VALUE!</v>
      </c>
      <c r="J641" s="19"/>
      <c r="K641" s="19"/>
      <c r="L641" s="19"/>
      <c r="M641" s="19"/>
      <c r="N641" s="19"/>
      <c r="O641" s="19"/>
      <c r="P641" s="49"/>
      <c r="Q641" s="65" t="e">
        <f t="shared" si="1080"/>
        <v>#VALUE!</v>
      </c>
      <c r="R641" s="49"/>
      <c r="S641" s="49"/>
      <c r="T641" s="65" t="e">
        <f t="shared" si="1069"/>
        <v>#VALUE!</v>
      </c>
    </row>
    <row r="642" spans="1:20" ht="38.25" hidden="1" x14ac:dyDescent="0.25">
      <c r="A642" s="15"/>
      <c r="B642" s="16">
        <v>512212</v>
      </c>
      <c r="C642" s="17" t="s">
        <v>674</v>
      </c>
      <c r="D642" s="84"/>
      <c r="E642" s="68"/>
      <c r="F642" s="19"/>
      <c r="G642" s="19"/>
      <c r="H642" s="19"/>
      <c r="I642" s="14" t="e">
        <f t="shared" ref="I642" si="1096">SUM(I643,I648,I658,I672,I682,I692+I701)</f>
        <v>#VALUE!</v>
      </c>
      <c r="J642" s="19"/>
      <c r="K642" s="19"/>
      <c r="L642" s="19"/>
      <c r="M642" s="19"/>
      <c r="N642" s="19"/>
      <c r="O642" s="19"/>
      <c r="P642" s="49"/>
      <c r="Q642" s="65" t="e">
        <f t="shared" si="1080"/>
        <v>#VALUE!</v>
      </c>
      <c r="R642" s="49"/>
      <c r="S642" s="49"/>
      <c r="T642" s="65" t="e">
        <f t="shared" si="1069"/>
        <v>#VALUE!</v>
      </c>
    </row>
    <row r="643" spans="1:20" hidden="1" x14ac:dyDescent="0.25">
      <c r="A643" s="15"/>
      <c r="B643" s="16">
        <v>512213</v>
      </c>
      <c r="C643" s="17" t="s">
        <v>447</v>
      </c>
      <c r="D643" s="84"/>
      <c r="E643" s="68"/>
      <c r="F643" s="19"/>
      <c r="G643" s="19"/>
      <c r="H643" s="19"/>
      <c r="I643" s="14" t="e">
        <f t="shared" ref="I643" si="1097">SUM(I644,I649,I659,I673,I683,I693+I702)</f>
        <v>#VALUE!</v>
      </c>
      <c r="J643" s="19"/>
      <c r="K643" s="19"/>
      <c r="L643" s="19"/>
      <c r="M643" s="19"/>
      <c r="N643" s="19"/>
      <c r="O643" s="19"/>
      <c r="P643" s="49"/>
      <c r="Q643" s="65" t="e">
        <f t="shared" si="1080"/>
        <v>#VALUE!</v>
      </c>
      <c r="R643" s="49"/>
      <c r="S643" s="49"/>
      <c r="T643" s="65" t="e">
        <f t="shared" si="1069"/>
        <v>#VALUE!</v>
      </c>
    </row>
    <row r="644" spans="1:20" hidden="1" x14ac:dyDescent="0.25">
      <c r="A644" s="15"/>
      <c r="B644" s="16">
        <v>512220</v>
      </c>
      <c r="C644" s="17" t="s">
        <v>259</v>
      </c>
      <c r="D644" s="83">
        <f>SUM(D645:D647)</f>
        <v>0</v>
      </c>
      <c r="E644" s="67">
        <f t="shared" ref="E644:P644" si="1098">SUM(E645:E647)</f>
        <v>0</v>
      </c>
      <c r="F644" s="18">
        <f t="shared" si="1098"/>
        <v>0</v>
      </c>
      <c r="G644" s="18">
        <f t="shared" si="1098"/>
        <v>0</v>
      </c>
      <c r="H644" s="18">
        <f t="shared" si="1098"/>
        <v>0</v>
      </c>
      <c r="I644" s="14" t="e">
        <f t="shared" ref="I644" si="1099">SUM(I645,I650,I660,I674,I684,I694+I703)</f>
        <v>#VALUE!</v>
      </c>
      <c r="J644" s="18">
        <f t="shared" si="1098"/>
        <v>0</v>
      </c>
      <c r="K644" s="18">
        <f t="shared" si="1098"/>
        <v>0</v>
      </c>
      <c r="L644" s="18">
        <f t="shared" si="1098"/>
        <v>0</v>
      </c>
      <c r="M644" s="18">
        <f t="shared" si="1098"/>
        <v>0</v>
      </c>
      <c r="N644" s="18">
        <f t="shared" si="1098"/>
        <v>0</v>
      </c>
      <c r="O644" s="18">
        <f t="shared" si="1098"/>
        <v>0</v>
      </c>
      <c r="P644" s="48">
        <f t="shared" si="1098"/>
        <v>0</v>
      </c>
      <c r="Q644" s="65" t="e">
        <f t="shared" si="1080"/>
        <v>#VALUE!</v>
      </c>
      <c r="R644" s="48">
        <f t="shared" ref="R644" si="1100">SUM(R645:R647)</f>
        <v>0</v>
      </c>
      <c r="S644" s="48">
        <f t="shared" ref="S644" si="1101">SUM(S645:S647)</f>
        <v>0</v>
      </c>
      <c r="T644" s="65" t="e">
        <f t="shared" si="1069"/>
        <v>#VALUE!</v>
      </c>
    </row>
    <row r="645" spans="1:20" ht="25.5" hidden="1" x14ac:dyDescent="0.25">
      <c r="A645" s="15"/>
      <c r="B645" s="16">
        <v>512221</v>
      </c>
      <c r="C645" s="17" t="s">
        <v>448</v>
      </c>
      <c r="D645" s="84"/>
      <c r="E645" s="68"/>
      <c r="F645" s="19"/>
      <c r="G645" s="19"/>
      <c r="H645" s="19"/>
      <c r="I645" s="14" t="e">
        <f t="shared" ref="I645" si="1102">SUM(I646,I651,I661,I675,I685,I695+I704)</f>
        <v>#VALUE!</v>
      </c>
      <c r="J645" s="19"/>
      <c r="K645" s="19"/>
      <c r="L645" s="19"/>
      <c r="M645" s="19"/>
      <c r="N645" s="19"/>
      <c r="O645" s="19"/>
      <c r="P645" s="49"/>
      <c r="Q645" s="65" t="e">
        <f t="shared" si="1080"/>
        <v>#VALUE!</v>
      </c>
      <c r="R645" s="49"/>
      <c r="S645" s="49"/>
      <c r="T645" s="65" t="e">
        <f t="shared" si="1069"/>
        <v>#VALUE!</v>
      </c>
    </row>
    <row r="646" spans="1:20" hidden="1" x14ac:dyDescent="0.25">
      <c r="A646" s="15"/>
      <c r="B646" s="16">
        <v>512222</v>
      </c>
      <c r="C646" s="17" t="s">
        <v>449</v>
      </c>
      <c r="D646" s="84"/>
      <c r="E646" s="68"/>
      <c r="F646" s="19"/>
      <c r="G646" s="19"/>
      <c r="H646" s="19"/>
      <c r="I646" s="14" t="e">
        <f t="shared" ref="I646" si="1103">SUM(I647,I652,I662,I676,I686,I696+I705)</f>
        <v>#VALUE!</v>
      </c>
      <c r="J646" s="19"/>
      <c r="K646" s="19"/>
      <c r="L646" s="19"/>
      <c r="M646" s="19"/>
      <c r="N646" s="19"/>
      <c r="O646" s="19"/>
      <c r="P646" s="49"/>
      <c r="Q646" s="65" t="e">
        <f t="shared" si="1080"/>
        <v>#VALUE!</v>
      </c>
      <c r="R646" s="49"/>
      <c r="S646" s="49"/>
      <c r="T646" s="65" t="e">
        <f t="shared" si="1069"/>
        <v>#VALUE!</v>
      </c>
    </row>
    <row r="647" spans="1:20" hidden="1" x14ac:dyDescent="0.25">
      <c r="A647" s="15"/>
      <c r="B647" s="16">
        <v>512223</v>
      </c>
      <c r="C647" s="17" t="s">
        <v>618</v>
      </c>
      <c r="D647" s="84"/>
      <c r="E647" s="68"/>
      <c r="F647" s="19"/>
      <c r="G647" s="19"/>
      <c r="H647" s="19"/>
      <c r="I647" s="14" t="e">
        <f t="shared" ref="I647" si="1104">SUM(I648,I653,I663,I677,I687,I697+I706)</f>
        <v>#VALUE!</v>
      </c>
      <c r="J647" s="19"/>
      <c r="K647" s="19"/>
      <c r="L647" s="19"/>
      <c r="M647" s="19"/>
      <c r="N647" s="19"/>
      <c r="O647" s="19"/>
      <c r="P647" s="49"/>
      <c r="Q647" s="65" t="e">
        <f t="shared" si="1080"/>
        <v>#VALUE!</v>
      </c>
      <c r="R647" s="49"/>
      <c r="S647" s="49"/>
      <c r="T647" s="65" t="e">
        <f t="shared" si="1069"/>
        <v>#VALUE!</v>
      </c>
    </row>
    <row r="648" spans="1:20" hidden="1" x14ac:dyDescent="0.25">
      <c r="A648" s="15"/>
      <c r="B648" s="16">
        <v>512230</v>
      </c>
      <c r="C648" s="17" t="s">
        <v>450</v>
      </c>
      <c r="D648" s="83">
        <f>SUM(D649:D651)</f>
        <v>0</v>
      </c>
      <c r="E648" s="67">
        <f t="shared" ref="E648:P648" si="1105">SUM(E649:E651)</f>
        <v>0</v>
      </c>
      <c r="F648" s="18">
        <f t="shared" si="1105"/>
        <v>0</v>
      </c>
      <c r="G648" s="18">
        <f t="shared" si="1105"/>
        <v>0</v>
      </c>
      <c r="H648" s="18">
        <f t="shared" si="1105"/>
        <v>0</v>
      </c>
      <c r="I648" s="14" t="e">
        <f t="shared" ref="I648" si="1106">SUM(I649,I654,I664,I678,I688,I698+I707)</f>
        <v>#VALUE!</v>
      </c>
      <c r="J648" s="18">
        <f t="shared" si="1105"/>
        <v>0</v>
      </c>
      <c r="K648" s="18">
        <f t="shared" si="1105"/>
        <v>0</v>
      </c>
      <c r="L648" s="18">
        <f t="shared" si="1105"/>
        <v>0</v>
      </c>
      <c r="M648" s="18">
        <f t="shared" si="1105"/>
        <v>0</v>
      </c>
      <c r="N648" s="18">
        <f t="shared" si="1105"/>
        <v>0</v>
      </c>
      <c r="O648" s="18">
        <f t="shared" si="1105"/>
        <v>0</v>
      </c>
      <c r="P648" s="48">
        <f t="shared" si="1105"/>
        <v>0</v>
      </c>
      <c r="Q648" s="65" t="e">
        <f t="shared" si="1080"/>
        <v>#VALUE!</v>
      </c>
      <c r="R648" s="48">
        <f t="shared" ref="R648" si="1107">SUM(R649:R651)</f>
        <v>0</v>
      </c>
      <c r="S648" s="48">
        <f t="shared" ref="S648" si="1108">SUM(S649:S651)</f>
        <v>0</v>
      </c>
      <c r="T648" s="65" t="e">
        <f t="shared" si="1069"/>
        <v>#VALUE!</v>
      </c>
    </row>
    <row r="649" spans="1:20" ht="30" hidden="1" customHeight="1" x14ac:dyDescent="0.25">
      <c r="A649" s="15"/>
      <c r="B649" s="16">
        <v>512231</v>
      </c>
      <c r="C649" s="17" t="s">
        <v>451</v>
      </c>
      <c r="D649" s="84"/>
      <c r="E649" s="68"/>
      <c r="F649" s="19"/>
      <c r="G649" s="19"/>
      <c r="H649" s="19"/>
      <c r="I649" s="14" t="e">
        <f t="shared" ref="I649" si="1109">SUM(I650,I655,I665,I679,I689,I699+I708)</f>
        <v>#VALUE!</v>
      </c>
      <c r="J649" s="19"/>
      <c r="K649" s="19"/>
      <c r="L649" s="19"/>
      <c r="M649" s="19"/>
      <c r="N649" s="19"/>
      <c r="O649" s="19"/>
      <c r="P649" s="49"/>
      <c r="Q649" s="65" t="e">
        <f t="shared" si="1080"/>
        <v>#VALUE!</v>
      </c>
      <c r="R649" s="49"/>
      <c r="S649" s="49"/>
      <c r="T649" s="65" t="e">
        <f t="shared" si="1069"/>
        <v>#VALUE!</v>
      </c>
    </row>
    <row r="650" spans="1:20" hidden="1" x14ac:dyDescent="0.25">
      <c r="A650" s="15"/>
      <c r="B650" s="16">
        <v>512232</v>
      </c>
      <c r="C650" s="17" t="s">
        <v>452</v>
      </c>
      <c r="D650" s="84"/>
      <c r="E650" s="68"/>
      <c r="F650" s="19"/>
      <c r="G650" s="19"/>
      <c r="H650" s="19"/>
      <c r="I650" s="14" t="e">
        <f t="shared" ref="I650" si="1110">SUM(I651,I656,I666,I680,I690,I700+I709)</f>
        <v>#VALUE!</v>
      </c>
      <c r="J650" s="19"/>
      <c r="K650" s="19"/>
      <c r="L650" s="19"/>
      <c r="M650" s="19"/>
      <c r="N650" s="19"/>
      <c r="O650" s="19"/>
      <c r="P650" s="49"/>
      <c r="Q650" s="65" t="e">
        <f t="shared" si="1080"/>
        <v>#VALUE!</v>
      </c>
      <c r="R650" s="49"/>
      <c r="S650" s="49"/>
      <c r="T650" s="65" t="e">
        <f t="shared" si="1069"/>
        <v>#VALUE!</v>
      </c>
    </row>
    <row r="651" spans="1:20" hidden="1" x14ac:dyDescent="0.25">
      <c r="A651" s="15"/>
      <c r="B651" s="16">
        <v>512233</v>
      </c>
      <c r="C651" s="17" t="s">
        <v>453</v>
      </c>
      <c r="D651" s="84"/>
      <c r="E651" s="68"/>
      <c r="F651" s="19"/>
      <c r="G651" s="19"/>
      <c r="H651" s="19"/>
      <c r="I651" s="14" t="e">
        <f t="shared" ref="I651" si="1111">SUM(I652,I657,I667,I681,I691,I701+I710)</f>
        <v>#VALUE!</v>
      </c>
      <c r="J651" s="19"/>
      <c r="K651" s="19"/>
      <c r="L651" s="19"/>
      <c r="M651" s="19"/>
      <c r="N651" s="19"/>
      <c r="O651" s="19"/>
      <c r="P651" s="49"/>
      <c r="Q651" s="65" t="e">
        <f t="shared" si="1080"/>
        <v>#VALUE!</v>
      </c>
      <c r="R651" s="49"/>
      <c r="S651" s="49"/>
      <c r="T651" s="65" t="e">
        <f t="shared" si="1069"/>
        <v>#VALUE!</v>
      </c>
    </row>
    <row r="652" spans="1:20" hidden="1" x14ac:dyDescent="0.25">
      <c r="A652" s="15"/>
      <c r="B652" s="16">
        <v>512240</v>
      </c>
      <c r="C652" s="17" t="s">
        <v>454</v>
      </c>
      <c r="D652" s="83">
        <f>SUM(D653:D654)</f>
        <v>0</v>
      </c>
      <c r="E652" s="67">
        <f t="shared" ref="E652:P652" si="1112">SUM(E653:E654)</f>
        <v>0</v>
      </c>
      <c r="F652" s="18">
        <f t="shared" si="1112"/>
        <v>0</v>
      </c>
      <c r="G652" s="18">
        <f t="shared" si="1112"/>
        <v>0</v>
      </c>
      <c r="H652" s="18">
        <f t="shared" si="1112"/>
        <v>0</v>
      </c>
      <c r="I652" s="14" t="e">
        <f t="shared" ref="I652" si="1113">SUM(I653,I658,I668,I682,I692,I702+I711)</f>
        <v>#VALUE!</v>
      </c>
      <c r="J652" s="18">
        <f t="shared" si="1112"/>
        <v>0</v>
      </c>
      <c r="K652" s="18">
        <f t="shared" si="1112"/>
        <v>0</v>
      </c>
      <c r="L652" s="18">
        <f t="shared" si="1112"/>
        <v>0</v>
      </c>
      <c r="M652" s="18">
        <f t="shared" si="1112"/>
        <v>0</v>
      </c>
      <c r="N652" s="18">
        <f t="shared" si="1112"/>
        <v>0</v>
      </c>
      <c r="O652" s="18">
        <f t="shared" si="1112"/>
        <v>0</v>
      </c>
      <c r="P652" s="48">
        <f t="shared" si="1112"/>
        <v>0</v>
      </c>
      <c r="Q652" s="65" t="e">
        <f t="shared" si="1080"/>
        <v>#VALUE!</v>
      </c>
      <c r="R652" s="48">
        <f t="shared" ref="R652" si="1114">SUM(R653:R654)</f>
        <v>0</v>
      </c>
      <c r="S652" s="48">
        <f t="shared" ref="S652" si="1115">SUM(S653:S654)</f>
        <v>0</v>
      </c>
      <c r="T652" s="65" t="e">
        <f t="shared" si="1069"/>
        <v>#VALUE!</v>
      </c>
    </row>
    <row r="653" spans="1:20" ht="38.25" hidden="1" x14ac:dyDescent="0.25">
      <c r="A653" s="15"/>
      <c r="B653" s="16">
        <v>512241</v>
      </c>
      <c r="C653" s="17" t="s">
        <v>619</v>
      </c>
      <c r="D653" s="84"/>
      <c r="E653" s="68"/>
      <c r="F653" s="19"/>
      <c r="G653" s="19"/>
      <c r="H653" s="19"/>
      <c r="I653" s="14" t="e">
        <f t="shared" ref="I653" si="1116">SUM(I654,I659,I669,I683,I693,I703+I712)</f>
        <v>#VALUE!</v>
      </c>
      <c r="J653" s="19"/>
      <c r="K653" s="19"/>
      <c r="L653" s="19"/>
      <c r="M653" s="19"/>
      <c r="N653" s="19"/>
      <c r="O653" s="19"/>
      <c r="P653" s="49"/>
      <c r="Q653" s="65" t="e">
        <f t="shared" si="1080"/>
        <v>#VALUE!</v>
      </c>
      <c r="R653" s="49"/>
      <c r="S653" s="49"/>
      <c r="T653" s="65" t="e">
        <f t="shared" si="1069"/>
        <v>#VALUE!</v>
      </c>
    </row>
    <row r="654" spans="1:20" hidden="1" x14ac:dyDescent="0.25">
      <c r="A654" s="15"/>
      <c r="B654" s="16">
        <v>512242</v>
      </c>
      <c r="C654" s="17" t="s">
        <v>455</v>
      </c>
      <c r="D654" s="84"/>
      <c r="E654" s="68"/>
      <c r="F654" s="19"/>
      <c r="G654" s="19"/>
      <c r="H654" s="19"/>
      <c r="I654" s="14" t="e">
        <f t="shared" ref="I654" si="1117">SUM(I655,I660,I670,I684,I694,I704+I713)</f>
        <v>#VALUE!</v>
      </c>
      <c r="J654" s="19"/>
      <c r="K654" s="19"/>
      <c r="L654" s="19"/>
      <c r="M654" s="19"/>
      <c r="N654" s="19"/>
      <c r="O654" s="19"/>
      <c r="P654" s="49"/>
      <c r="Q654" s="65" t="e">
        <f t="shared" si="1080"/>
        <v>#VALUE!</v>
      </c>
      <c r="R654" s="49"/>
      <c r="S654" s="49"/>
      <c r="T654" s="65" t="e">
        <f t="shared" si="1069"/>
        <v>#VALUE!</v>
      </c>
    </row>
    <row r="655" spans="1:20" hidden="1" x14ac:dyDescent="0.25">
      <c r="A655" s="15"/>
      <c r="B655" s="16">
        <v>512250</v>
      </c>
      <c r="C655" s="17" t="s">
        <v>456</v>
      </c>
      <c r="D655" s="83">
        <f>SUM(D656:D657)</f>
        <v>0</v>
      </c>
      <c r="E655" s="67">
        <f t="shared" ref="E655:P655" si="1118">SUM(E656:E657)</f>
        <v>0</v>
      </c>
      <c r="F655" s="18">
        <f t="shared" si="1118"/>
        <v>0</v>
      </c>
      <c r="G655" s="18">
        <f t="shared" si="1118"/>
        <v>0</v>
      </c>
      <c r="H655" s="18">
        <f t="shared" si="1118"/>
        <v>0</v>
      </c>
      <c r="I655" s="14" t="e">
        <f t="shared" ref="I655" si="1119">SUM(I656,I661,I671,I685,I695,I705+I714)</f>
        <v>#VALUE!</v>
      </c>
      <c r="J655" s="18">
        <f t="shared" si="1118"/>
        <v>0</v>
      </c>
      <c r="K655" s="18">
        <f t="shared" si="1118"/>
        <v>0</v>
      </c>
      <c r="L655" s="18">
        <f t="shared" si="1118"/>
        <v>0</v>
      </c>
      <c r="M655" s="18">
        <f t="shared" si="1118"/>
        <v>0</v>
      </c>
      <c r="N655" s="18">
        <f t="shared" si="1118"/>
        <v>0</v>
      </c>
      <c r="O655" s="18">
        <f t="shared" si="1118"/>
        <v>0</v>
      </c>
      <c r="P655" s="48">
        <f t="shared" si="1118"/>
        <v>0</v>
      </c>
      <c r="Q655" s="65" t="e">
        <f t="shared" si="1080"/>
        <v>#VALUE!</v>
      </c>
      <c r="R655" s="48">
        <f t="shared" ref="R655" si="1120">SUM(R656:R657)</f>
        <v>0</v>
      </c>
      <c r="S655" s="48">
        <f t="shared" ref="S655" si="1121">SUM(S656:S657)</f>
        <v>0</v>
      </c>
      <c r="T655" s="65" t="e">
        <f t="shared" si="1069"/>
        <v>#VALUE!</v>
      </c>
    </row>
    <row r="656" spans="1:20" ht="15.75" hidden="1" customHeight="1" x14ac:dyDescent="0.25">
      <c r="A656" s="15"/>
      <c r="B656" s="16">
        <v>512251</v>
      </c>
      <c r="C656" s="17" t="s">
        <v>457</v>
      </c>
      <c r="D656" s="84"/>
      <c r="E656" s="68"/>
      <c r="F656" s="19"/>
      <c r="G656" s="19"/>
      <c r="H656" s="19"/>
      <c r="I656" s="14" t="e">
        <f t="shared" ref="I656" si="1122">SUM(I657,I662,I672,I686,I696,I706+I715)</f>
        <v>#VALUE!</v>
      </c>
      <c r="J656" s="19"/>
      <c r="K656" s="19"/>
      <c r="L656" s="19"/>
      <c r="M656" s="19"/>
      <c r="N656" s="19"/>
      <c r="O656" s="19"/>
      <c r="P656" s="49"/>
      <c r="Q656" s="65" t="e">
        <f t="shared" si="1080"/>
        <v>#VALUE!</v>
      </c>
      <c r="R656" s="49"/>
      <c r="S656" s="49"/>
      <c r="T656" s="65" t="e">
        <f t="shared" si="1069"/>
        <v>#VALUE!</v>
      </c>
    </row>
    <row r="657" spans="1:20" hidden="1" x14ac:dyDescent="0.25">
      <c r="A657" s="15"/>
      <c r="B657" s="16">
        <v>512252</v>
      </c>
      <c r="C657" s="17" t="s">
        <v>458</v>
      </c>
      <c r="D657" s="84"/>
      <c r="E657" s="68"/>
      <c r="F657" s="19"/>
      <c r="G657" s="19"/>
      <c r="H657" s="19"/>
      <c r="I657" s="14" t="e">
        <f t="shared" ref="I657" si="1123">SUM(I658,I663,I673,I687,I697,I707+I716)</f>
        <v>#VALUE!</v>
      </c>
      <c r="J657" s="19"/>
      <c r="K657" s="19"/>
      <c r="L657" s="19"/>
      <c r="M657" s="19"/>
      <c r="N657" s="19"/>
      <c r="O657" s="19"/>
      <c r="P657" s="49"/>
      <c r="Q657" s="65" t="e">
        <f t="shared" si="1080"/>
        <v>#VALUE!</v>
      </c>
      <c r="R657" s="49"/>
      <c r="S657" s="49"/>
      <c r="T657" s="65" t="e">
        <f t="shared" si="1069"/>
        <v>#VALUE!</v>
      </c>
    </row>
    <row r="658" spans="1:20" ht="25.5" hidden="1" x14ac:dyDescent="0.25">
      <c r="A658" s="11"/>
      <c r="B658" s="12">
        <v>512600</v>
      </c>
      <c r="C658" s="13" t="s">
        <v>459</v>
      </c>
      <c r="D658" s="82">
        <f>SUM(D659+D661+D663)</f>
        <v>0</v>
      </c>
      <c r="E658" s="66">
        <f t="shared" ref="E658:P658" si="1124">SUM(E659+E661+E663)</f>
        <v>0</v>
      </c>
      <c r="F658" s="14">
        <f t="shared" si="1124"/>
        <v>0</v>
      </c>
      <c r="G658" s="14">
        <f t="shared" si="1124"/>
        <v>0</v>
      </c>
      <c r="H658" s="14">
        <f t="shared" si="1124"/>
        <v>0</v>
      </c>
      <c r="I658" s="14" t="e">
        <f t="shared" ref="I658" si="1125">SUM(I659,I664,I674,I688,I698,I708+I717)</f>
        <v>#VALUE!</v>
      </c>
      <c r="J658" s="14">
        <f t="shared" si="1124"/>
        <v>0</v>
      </c>
      <c r="K658" s="14">
        <f t="shared" si="1124"/>
        <v>0</v>
      </c>
      <c r="L658" s="14">
        <f t="shared" si="1124"/>
        <v>0</v>
      </c>
      <c r="M658" s="14">
        <f t="shared" si="1124"/>
        <v>0</v>
      </c>
      <c r="N658" s="14">
        <f t="shared" si="1124"/>
        <v>0</v>
      </c>
      <c r="O658" s="14">
        <f t="shared" si="1124"/>
        <v>0</v>
      </c>
      <c r="P658" s="47">
        <f t="shared" si="1124"/>
        <v>0</v>
      </c>
      <c r="Q658" s="65" t="e">
        <f t="shared" si="1080"/>
        <v>#VALUE!</v>
      </c>
      <c r="R658" s="47">
        <f t="shared" ref="R658" si="1126">SUM(R659+R661+R663)</f>
        <v>0</v>
      </c>
      <c r="S658" s="47">
        <f t="shared" ref="S658" si="1127">SUM(S659+S661+S663)</f>
        <v>0</v>
      </c>
      <c r="T658" s="65" t="e">
        <f t="shared" si="1069"/>
        <v>#VALUE!</v>
      </c>
    </row>
    <row r="659" spans="1:20" hidden="1" x14ac:dyDescent="0.25">
      <c r="A659" s="15"/>
      <c r="B659" s="16">
        <v>512610</v>
      </c>
      <c r="C659" s="17" t="s">
        <v>460</v>
      </c>
      <c r="D659" s="83">
        <f>SUM(D660)</f>
        <v>0</v>
      </c>
      <c r="E659" s="67">
        <f t="shared" ref="E659:P659" si="1128">SUM(E660)</f>
        <v>0</v>
      </c>
      <c r="F659" s="18">
        <f t="shared" si="1128"/>
        <v>0</v>
      </c>
      <c r="G659" s="18">
        <f t="shared" si="1128"/>
        <v>0</v>
      </c>
      <c r="H659" s="18">
        <f t="shared" si="1128"/>
        <v>0</v>
      </c>
      <c r="I659" s="14" t="e">
        <f t="shared" ref="I659" si="1129">SUM(I660,I665,I675,I689,I699,I709+I718)</f>
        <v>#VALUE!</v>
      </c>
      <c r="J659" s="18">
        <f t="shared" si="1128"/>
        <v>0</v>
      </c>
      <c r="K659" s="18">
        <f t="shared" si="1128"/>
        <v>0</v>
      </c>
      <c r="L659" s="18">
        <f t="shared" si="1128"/>
        <v>0</v>
      </c>
      <c r="M659" s="18">
        <f t="shared" si="1128"/>
        <v>0</v>
      </c>
      <c r="N659" s="18">
        <f t="shared" si="1128"/>
        <v>0</v>
      </c>
      <c r="O659" s="18">
        <f t="shared" si="1128"/>
        <v>0</v>
      </c>
      <c r="P659" s="48">
        <f t="shared" si="1128"/>
        <v>0</v>
      </c>
      <c r="Q659" s="65" t="e">
        <f t="shared" si="1080"/>
        <v>#VALUE!</v>
      </c>
      <c r="R659" s="48">
        <f t="shared" ref="R659:S659" si="1130">SUM(R660)</f>
        <v>0</v>
      </c>
      <c r="S659" s="48">
        <f t="shared" si="1130"/>
        <v>0</v>
      </c>
      <c r="T659" s="65" t="e">
        <f t="shared" si="1069"/>
        <v>#VALUE!</v>
      </c>
    </row>
    <row r="660" spans="1:20" ht="25.5" hidden="1" x14ac:dyDescent="0.25">
      <c r="A660" s="15"/>
      <c r="B660" s="16">
        <v>512611</v>
      </c>
      <c r="C660" s="17" t="s">
        <v>461</v>
      </c>
      <c r="D660" s="84"/>
      <c r="E660" s="68"/>
      <c r="F660" s="19"/>
      <c r="G660" s="19"/>
      <c r="H660" s="19"/>
      <c r="I660" s="14" t="e">
        <f t="shared" ref="I660" si="1131">SUM(I661,I666,I676,I690,I700,I710+I719)</f>
        <v>#VALUE!</v>
      </c>
      <c r="J660" s="19"/>
      <c r="K660" s="19"/>
      <c r="L660" s="19"/>
      <c r="M660" s="19"/>
      <c r="N660" s="19"/>
      <c r="O660" s="19"/>
      <c r="P660" s="49"/>
      <c r="Q660" s="65" t="e">
        <f t="shared" si="1080"/>
        <v>#VALUE!</v>
      </c>
      <c r="R660" s="49"/>
      <c r="S660" s="49"/>
      <c r="T660" s="65" t="e">
        <f t="shared" si="1069"/>
        <v>#VALUE!</v>
      </c>
    </row>
    <row r="661" spans="1:20" hidden="1" x14ac:dyDescent="0.25">
      <c r="A661" s="15"/>
      <c r="B661" s="16">
        <v>512630</v>
      </c>
      <c r="C661" s="17" t="s">
        <v>462</v>
      </c>
      <c r="D661" s="83">
        <f>SUM(D662)</f>
        <v>0</v>
      </c>
      <c r="E661" s="67">
        <f t="shared" ref="E661:P661" si="1132">SUM(E662)</f>
        <v>0</v>
      </c>
      <c r="F661" s="18">
        <f t="shared" si="1132"/>
        <v>0</v>
      </c>
      <c r="G661" s="18">
        <f t="shared" si="1132"/>
        <v>0</v>
      </c>
      <c r="H661" s="18">
        <f t="shared" si="1132"/>
        <v>0</v>
      </c>
      <c r="I661" s="14" t="e">
        <f t="shared" ref="I661" si="1133">SUM(I662,I667,I677,I691,I701,I711+I720)</f>
        <v>#VALUE!</v>
      </c>
      <c r="J661" s="18">
        <f t="shared" si="1132"/>
        <v>0</v>
      </c>
      <c r="K661" s="18">
        <f t="shared" si="1132"/>
        <v>0</v>
      </c>
      <c r="L661" s="18">
        <f t="shared" si="1132"/>
        <v>0</v>
      </c>
      <c r="M661" s="18">
        <f t="shared" si="1132"/>
        <v>0</v>
      </c>
      <c r="N661" s="18">
        <f t="shared" si="1132"/>
        <v>0</v>
      </c>
      <c r="O661" s="18">
        <f t="shared" si="1132"/>
        <v>0</v>
      </c>
      <c r="P661" s="48">
        <f t="shared" si="1132"/>
        <v>0</v>
      </c>
      <c r="Q661" s="65" t="e">
        <f t="shared" si="1080"/>
        <v>#VALUE!</v>
      </c>
      <c r="R661" s="48">
        <f t="shared" ref="R661:S661" si="1134">SUM(R662)</f>
        <v>0</v>
      </c>
      <c r="S661" s="48">
        <f t="shared" si="1134"/>
        <v>0</v>
      </c>
      <c r="T661" s="65" t="e">
        <f t="shared" si="1069"/>
        <v>#VALUE!</v>
      </c>
    </row>
    <row r="662" spans="1:20" ht="25.5" hidden="1" x14ac:dyDescent="0.25">
      <c r="A662" s="15"/>
      <c r="B662" s="16">
        <v>512631</v>
      </c>
      <c r="C662" s="17" t="s">
        <v>463</v>
      </c>
      <c r="D662" s="84"/>
      <c r="E662" s="68"/>
      <c r="F662" s="19"/>
      <c r="G662" s="19"/>
      <c r="H662" s="19"/>
      <c r="I662" s="14" t="e">
        <f t="shared" ref="I662" si="1135">SUM(I663,I668,I678,I692,I702,I712+I721)</f>
        <v>#VALUE!</v>
      </c>
      <c r="J662" s="19"/>
      <c r="K662" s="19"/>
      <c r="L662" s="19"/>
      <c r="M662" s="19"/>
      <c r="N662" s="19"/>
      <c r="O662" s="19"/>
      <c r="P662" s="49"/>
      <c r="Q662" s="65" t="e">
        <f t="shared" si="1080"/>
        <v>#VALUE!</v>
      </c>
      <c r="R662" s="49"/>
      <c r="S662" s="49"/>
      <c r="T662" s="65" t="e">
        <f t="shared" si="1069"/>
        <v>#VALUE!</v>
      </c>
    </row>
    <row r="663" spans="1:20" hidden="1" x14ac:dyDescent="0.25">
      <c r="A663" s="15"/>
      <c r="B663" s="16">
        <v>512640</v>
      </c>
      <c r="C663" s="17" t="s">
        <v>464</v>
      </c>
      <c r="D663" s="83">
        <f>SUM(D664)</f>
        <v>0</v>
      </c>
      <c r="E663" s="67">
        <f t="shared" ref="E663:P663" si="1136">SUM(E664)</f>
        <v>0</v>
      </c>
      <c r="F663" s="18">
        <f t="shared" si="1136"/>
        <v>0</v>
      </c>
      <c r="G663" s="18">
        <f t="shared" si="1136"/>
        <v>0</v>
      </c>
      <c r="H663" s="18">
        <f t="shared" si="1136"/>
        <v>0</v>
      </c>
      <c r="I663" s="14" t="e">
        <f t="shared" ref="I663" si="1137">SUM(I664,I669,I679,I693,I703,I713+I722)</f>
        <v>#VALUE!</v>
      </c>
      <c r="J663" s="18">
        <f t="shared" si="1136"/>
        <v>0</v>
      </c>
      <c r="K663" s="18">
        <f t="shared" si="1136"/>
        <v>0</v>
      </c>
      <c r="L663" s="18">
        <f t="shared" si="1136"/>
        <v>0</v>
      </c>
      <c r="M663" s="18">
        <f t="shared" si="1136"/>
        <v>0</v>
      </c>
      <c r="N663" s="18">
        <f t="shared" si="1136"/>
        <v>0</v>
      </c>
      <c r="O663" s="18">
        <f t="shared" si="1136"/>
        <v>0</v>
      </c>
      <c r="P663" s="48">
        <f t="shared" si="1136"/>
        <v>0</v>
      </c>
      <c r="Q663" s="65" t="e">
        <f t="shared" si="1080"/>
        <v>#VALUE!</v>
      </c>
      <c r="R663" s="48">
        <f t="shared" ref="R663:S663" si="1138">SUM(R664)</f>
        <v>0</v>
      </c>
      <c r="S663" s="48">
        <f t="shared" si="1138"/>
        <v>0</v>
      </c>
      <c r="T663" s="65" t="e">
        <f t="shared" si="1069"/>
        <v>#VALUE!</v>
      </c>
    </row>
    <row r="664" spans="1:20" ht="25.5" hidden="1" x14ac:dyDescent="0.25">
      <c r="A664" s="15"/>
      <c r="B664" s="16">
        <v>512641</v>
      </c>
      <c r="C664" s="17" t="s">
        <v>465</v>
      </c>
      <c r="D664" s="84"/>
      <c r="E664" s="68"/>
      <c r="F664" s="19"/>
      <c r="G664" s="19"/>
      <c r="H664" s="19"/>
      <c r="I664" s="14" t="e">
        <f t="shared" ref="I664" si="1139">SUM(I665,I670,I680,I694,I704,I714+I723)</f>
        <v>#VALUE!</v>
      </c>
      <c r="J664" s="19"/>
      <c r="K664" s="19"/>
      <c r="L664" s="19"/>
      <c r="M664" s="19"/>
      <c r="N664" s="19"/>
      <c r="O664" s="19"/>
      <c r="P664" s="49"/>
      <c r="Q664" s="65" t="e">
        <f t="shared" si="1080"/>
        <v>#VALUE!</v>
      </c>
      <c r="R664" s="49"/>
      <c r="S664" s="49"/>
      <c r="T664" s="65" t="e">
        <f t="shared" si="1069"/>
        <v>#VALUE!</v>
      </c>
    </row>
    <row r="665" spans="1:20" hidden="1" x14ac:dyDescent="0.25">
      <c r="A665" s="11"/>
      <c r="B665" s="35">
        <v>512800</v>
      </c>
      <c r="C665" s="13" t="s">
        <v>466</v>
      </c>
      <c r="D665" s="82">
        <f>SUM(D666)</f>
        <v>0</v>
      </c>
      <c r="E665" s="66">
        <f t="shared" ref="E665:P666" si="1140">SUM(E666)</f>
        <v>0</v>
      </c>
      <c r="F665" s="14">
        <f t="shared" si="1140"/>
        <v>0</v>
      </c>
      <c r="G665" s="14">
        <f t="shared" si="1140"/>
        <v>0</v>
      </c>
      <c r="H665" s="14">
        <f t="shared" si="1140"/>
        <v>0</v>
      </c>
      <c r="I665" s="14" t="e">
        <f t="shared" ref="I665" si="1141">SUM(I666,I671,I681,I695,I705,I715+I724)</f>
        <v>#VALUE!</v>
      </c>
      <c r="J665" s="14">
        <f t="shared" si="1140"/>
        <v>0</v>
      </c>
      <c r="K665" s="14">
        <f t="shared" si="1140"/>
        <v>0</v>
      </c>
      <c r="L665" s="14">
        <f t="shared" si="1140"/>
        <v>0</v>
      </c>
      <c r="M665" s="14">
        <f t="shared" si="1140"/>
        <v>0</v>
      </c>
      <c r="N665" s="14">
        <f t="shared" si="1140"/>
        <v>0</v>
      </c>
      <c r="O665" s="14">
        <f t="shared" si="1140"/>
        <v>0</v>
      </c>
      <c r="P665" s="47">
        <f t="shared" si="1140"/>
        <v>0</v>
      </c>
      <c r="Q665" s="65" t="e">
        <f t="shared" si="1080"/>
        <v>#VALUE!</v>
      </c>
      <c r="R665" s="47">
        <f t="shared" ref="R665:S666" si="1142">SUM(R666)</f>
        <v>0</v>
      </c>
      <c r="S665" s="47">
        <f t="shared" si="1142"/>
        <v>0</v>
      </c>
      <c r="T665" s="65" t="e">
        <f t="shared" si="1069"/>
        <v>#VALUE!</v>
      </c>
    </row>
    <row r="666" spans="1:20" hidden="1" x14ac:dyDescent="0.25">
      <c r="A666" s="15"/>
      <c r="B666" s="16">
        <v>512810</v>
      </c>
      <c r="C666" s="17" t="s">
        <v>466</v>
      </c>
      <c r="D666" s="83">
        <f>SUM(D667)</f>
        <v>0</v>
      </c>
      <c r="E666" s="67">
        <f t="shared" si="1140"/>
        <v>0</v>
      </c>
      <c r="F666" s="18">
        <f t="shared" si="1140"/>
        <v>0</v>
      </c>
      <c r="G666" s="18">
        <f t="shared" si="1140"/>
        <v>0</v>
      </c>
      <c r="H666" s="18">
        <f t="shared" si="1140"/>
        <v>0</v>
      </c>
      <c r="I666" s="14" t="e">
        <f t="shared" ref="I666" si="1143">SUM(I667,I672,I682,I696,I706,I716+I725)</f>
        <v>#VALUE!</v>
      </c>
      <c r="J666" s="18">
        <f t="shared" si="1140"/>
        <v>0</v>
      </c>
      <c r="K666" s="18">
        <f t="shared" si="1140"/>
        <v>0</v>
      </c>
      <c r="L666" s="18">
        <f t="shared" si="1140"/>
        <v>0</v>
      </c>
      <c r="M666" s="18">
        <f t="shared" si="1140"/>
        <v>0</v>
      </c>
      <c r="N666" s="18">
        <f t="shared" si="1140"/>
        <v>0</v>
      </c>
      <c r="O666" s="18">
        <f t="shared" si="1140"/>
        <v>0</v>
      </c>
      <c r="P666" s="48">
        <f t="shared" si="1140"/>
        <v>0</v>
      </c>
      <c r="Q666" s="65" t="e">
        <f t="shared" si="1080"/>
        <v>#VALUE!</v>
      </c>
      <c r="R666" s="48">
        <f t="shared" si="1142"/>
        <v>0</v>
      </c>
      <c r="S666" s="48">
        <f t="shared" si="1142"/>
        <v>0</v>
      </c>
      <c r="T666" s="65" t="e">
        <f t="shared" si="1069"/>
        <v>#VALUE!</v>
      </c>
    </row>
    <row r="667" spans="1:20" ht="25.5" hidden="1" x14ac:dyDescent="0.25">
      <c r="A667" s="15"/>
      <c r="B667" s="16">
        <v>512811</v>
      </c>
      <c r="C667" s="17" t="s">
        <v>467</v>
      </c>
      <c r="D667" s="84"/>
      <c r="E667" s="68"/>
      <c r="F667" s="19"/>
      <c r="G667" s="19"/>
      <c r="H667" s="19"/>
      <c r="I667" s="14" t="e">
        <f t="shared" ref="I667" si="1144">SUM(I668,I673,I683,I697,I707,I717+I726)</f>
        <v>#VALUE!</v>
      </c>
      <c r="J667" s="19"/>
      <c r="K667" s="19"/>
      <c r="L667" s="19"/>
      <c r="M667" s="19"/>
      <c r="N667" s="19"/>
      <c r="O667" s="19"/>
      <c r="P667" s="49"/>
      <c r="Q667" s="65" t="e">
        <f t="shared" si="1080"/>
        <v>#VALUE!</v>
      </c>
      <c r="R667" s="49"/>
      <c r="S667" s="49"/>
      <c r="T667" s="65" t="e">
        <f t="shared" si="1069"/>
        <v>#VALUE!</v>
      </c>
    </row>
    <row r="668" spans="1:20" ht="25.5" hidden="1" x14ac:dyDescent="0.25">
      <c r="A668" s="11"/>
      <c r="B668" s="35">
        <v>512900</v>
      </c>
      <c r="C668" s="13" t="s">
        <v>468</v>
      </c>
      <c r="D668" s="82">
        <f t="shared" ref="D668:P668" si="1145">SUM(D669)</f>
        <v>0</v>
      </c>
      <c r="E668" s="66">
        <f>SUM(E669)</f>
        <v>0</v>
      </c>
      <c r="F668" s="14">
        <f t="shared" si="1145"/>
        <v>0</v>
      </c>
      <c r="G668" s="14">
        <f t="shared" si="1145"/>
        <v>0</v>
      </c>
      <c r="H668" s="14">
        <f t="shared" si="1145"/>
        <v>0</v>
      </c>
      <c r="I668" s="14" t="e">
        <f t="shared" ref="I668" si="1146">SUM(I669,I674,I684,I698,I708,I718+I727)</f>
        <v>#VALUE!</v>
      </c>
      <c r="J668" s="14">
        <f t="shared" si="1145"/>
        <v>0</v>
      </c>
      <c r="K668" s="14">
        <f t="shared" si="1145"/>
        <v>0</v>
      </c>
      <c r="L668" s="14">
        <f t="shared" si="1145"/>
        <v>0</v>
      </c>
      <c r="M668" s="14">
        <f t="shared" si="1145"/>
        <v>0</v>
      </c>
      <c r="N668" s="14">
        <f t="shared" si="1145"/>
        <v>0</v>
      </c>
      <c r="O668" s="14">
        <f t="shared" si="1145"/>
        <v>0</v>
      </c>
      <c r="P668" s="47">
        <f t="shared" si="1145"/>
        <v>0</v>
      </c>
      <c r="Q668" s="65" t="e">
        <f t="shared" si="1080"/>
        <v>#VALUE!</v>
      </c>
      <c r="R668" s="47">
        <f>SUM(R669)</f>
        <v>0</v>
      </c>
      <c r="S668" s="47">
        <f>SUM(S669)</f>
        <v>0</v>
      </c>
      <c r="T668" s="65" t="e">
        <f t="shared" si="1069"/>
        <v>#VALUE!</v>
      </c>
    </row>
    <row r="669" spans="1:20" hidden="1" x14ac:dyDescent="0.25">
      <c r="A669" s="15"/>
      <c r="B669" s="16">
        <v>512930</v>
      </c>
      <c r="C669" s="17" t="s">
        <v>469</v>
      </c>
      <c r="D669" s="83">
        <f>SUM(D670:D671)</f>
        <v>0</v>
      </c>
      <c r="E669" s="110">
        <f>SUM(E670:E671)</f>
        <v>0</v>
      </c>
      <c r="F669" s="18">
        <f t="shared" ref="F669:P669" si="1147">SUM(F670:F671)</f>
        <v>0</v>
      </c>
      <c r="G669" s="18">
        <f t="shared" si="1147"/>
        <v>0</v>
      </c>
      <c r="H669" s="18">
        <f t="shared" si="1147"/>
        <v>0</v>
      </c>
      <c r="I669" s="14" t="e">
        <f t="shared" ref="I669" si="1148">SUM(I670,I675,I685,I699,I709,I719+I728)</f>
        <v>#VALUE!</v>
      </c>
      <c r="J669" s="18">
        <f t="shared" si="1147"/>
        <v>0</v>
      </c>
      <c r="K669" s="18">
        <f t="shared" si="1147"/>
        <v>0</v>
      </c>
      <c r="L669" s="18">
        <f t="shared" si="1147"/>
        <v>0</v>
      </c>
      <c r="M669" s="18">
        <f t="shared" si="1147"/>
        <v>0</v>
      </c>
      <c r="N669" s="18">
        <f t="shared" si="1147"/>
        <v>0</v>
      </c>
      <c r="O669" s="18">
        <f t="shared" si="1147"/>
        <v>0</v>
      </c>
      <c r="P669" s="111">
        <f t="shared" si="1147"/>
        <v>0</v>
      </c>
      <c r="Q669" s="65" t="e">
        <f t="shared" si="1080"/>
        <v>#VALUE!</v>
      </c>
      <c r="R669" s="18">
        <f t="shared" ref="R669" si="1149">SUM(R670:R671)</f>
        <v>0</v>
      </c>
      <c r="S669" s="18">
        <f t="shared" ref="S669" si="1150">SUM(S670:S671)</f>
        <v>0</v>
      </c>
      <c r="T669" s="65" t="e">
        <f t="shared" si="1069"/>
        <v>#VALUE!</v>
      </c>
    </row>
    <row r="670" spans="1:20" hidden="1" x14ac:dyDescent="0.25">
      <c r="A670" s="15"/>
      <c r="B670" s="16">
        <v>512931</v>
      </c>
      <c r="C670" s="17" t="s">
        <v>620</v>
      </c>
      <c r="D670" s="84"/>
      <c r="E670" s="68"/>
      <c r="F670" s="19"/>
      <c r="G670" s="19"/>
      <c r="H670" s="19"/>
      <c r="I670" s="14" t="e">
        <f t="shared" ref="I670" si="1151">SUM(I671,I676,I686,I700,I710,I720+I729)</f>
        <v>#VALUE!</v>
      </c>
      <c r="J670" s="19"/>
      <c r="K670" s="19"/>
      <c r="L670" s="19"/>
      <c r="M670" s="19"/>
      <c r="N670" s="19"/>
      <c r="O670" s="19"/>
      <c r="P670" s="49"/>
      <c r="Q670" s="65" t="e">
        <f t="shared" si="1080"/>
        <v>#VALUE!</v>
      </c>
      <c r="R670" s="49"/>
      <c r="S670" s="49"/>
      <c r="T670" s="65" t="e">
        <f t="shared" si="1069"/>
        <v>#VALUE!</v>
      </c>
    </row>
    <row r="671" spans="1:20" s="185" customFormat="1" ht="30" hidden="1" customHeight="1" x14ac:dyDescent="0.25">
      <c r="A671" s="15"/>
      <c r="B671" s="16">
        <v>512932</v>
      </c>
      <c r="C671" s="17" t="s">
        <v>637</v>
      </c>
      <c r="D671" s="84"/>
      <c r="E671" s="68"/>
      <c r="F671" s="19"/>
      <c r="G671" s="19"/>
      <c r="H671" s="19"/>
      <c r="I671" s="14" t="e">
        <f t="shared" ref="I671" si="1152">SUM(I672,I677,I687,I701,I711,I721+I730)</f>
        <v>#VALUE!</v>
      </c>
      <c r="J671" s="19"/>
      <c r="K671" s="19"/>
      <c r="L671" s="19"/>
      <c r="M671" s="19"/>
      <c r="N671" s="19"/>
      <c r="O671" s="19"/>
      <c r="P671" s="49"/>
      <c r="Q671" s="65" t="e">
        <f t="shared" si="1080"/>
        <v>#VALUE!</v>
      </c>
      <c r="R671" s="49"/>
      <c r="S671" s="49"/>
      <c r="T671" s="65" t="e">
        <f t="shared" si="1069"/>
        <v>#VALUE!</v>
      </c>
    </row>
    <row r="672" spans="1:20" s="185" customFormat="1" hidden="1" x14ac:dyDescent="0.25">
      <c r="A672" s="183"/>
      <c r="B672" s="34">
        <v>513000</v>
      </c>
      <c r="C672" s="21" t="s">
        <v>621</v>
      </c>
      <c r="D672" s="117">
        <f>D673</f>
        <v>0</v>
      </c>
      <c r="E672" s="120">
        <f t="shared" ref="E672:P673" si="1153">E673</f>
        <v>0</v>
      </c>
      <c r="F672" s="118">
        <f t="shared" si="1153"/>
        <v>0</v>
      </c>
      <c r="G672" s="118">
        <f t="shared" si="1153"/>
        <v>0</v>
      </c>
      <c r="H672" s="118">
        <f t="shared" si="1153"/>
        <v>0</v>
      </c>
      <c r="I672" s="14" t="e">
        <f t="shared" ref="I672" si="1154">SUM(I673,I678,I688,I702,I712,I722+I731)</f>
        <v>#VALUE!</v>
      </c>
      <c r="J672" s="118">
        <f t="shared" si="1153"/>
        <v>0</v>
      </c>
      <c r="K672" s="118">
        <f t="shared" si="1153"/>
        <v>0</v>
      </c>
      <c r="L672" s="118">
        <f t="shared" si="1153"/>
        <v>0</v>
      </c>
      <c r="M672" s="118">
        <f t="shared" si="1153"/>
        <v>0</v>
      </c>
      <c r="N672" s="118">
        <f t="shared" si="1153"/>
        <v>0</v>
      </c>
      <c r="O672" s="118">
        <f t="shared" si="1153"/>
        <v>0</v>
      </c>
      <c r="P672" s="121">
        <f t="shared" si="1153"/>
        <v>0</v>
      </c>
      <c r="Q672" s="65" t="e">
        <f t="shared" si="1080"/>
        <v>#VALUE!</v>
      </c>
      <c r="R672" s="118">
        <f t="shared" ref="R672:S673" si="1155">R673</f>
        <v>0</v>
      </c>
      <c r="S672" s="118">
        <f t="shared" si="1155"/>
        <v>0</v>
      </c>
      <c r="T672" s="65" t="e">
        <f t="shared" si="1069"/>
        <v>#VALUE!</v>
      </c>
    </row>
    <row r="673" spans="1:20" s="185" customFormat="1" hidden="1" x14ac:dyDescent="0.25">
      <c r="A673" s="183"/>
      <c r="B673" s="35">
        <v>513100</v>
      </c>
      <c r="C673" s="13" t="s">
        <v>622</v>
      </c>
      <c r="D673" s="117">
        <f>D674</f>
        <v>0</v>
      </c>
      <c r="E673" s="120">
        <f t="shared" si="1153"/>
        <v>0</v>
      </c>
      <c r="F673" s="118">
        <f t="shared" si="1153"/>
        <v>0</v>
      </c>
      <c r="G673" s="118">
        <f t="shared" si="1153"/>
        <v>0</v>
      </c>
      <c r="H673" s="118">
        <f t="shared" si="1153"/>
        <v>0</v>
      </c>
      <c r="I673" s="14" t="e">
        <f t="shared" ref="I673" si="1156">SUM(I674,I679,I689,I703,I713,I723+I732)</f>
        <v>#VALUE!</v>
      </c>
      <c r="J673" s="118">
        <f t="shared" si="1153"/>
        <v>0</v>
      </c>
      <c r="K673" s="118">
        <f t="shared" si="1153"/>
        <v>0</v>
      </c>
      <c r="L673" s="118">
        <f t="shared" si="1153"/>
        <v>0</v>
      </c>
      <c r="M673" s="118">
        <f t="shared" si="1153"/>
        <v>0</v>
      </c>
      <c r="N673" s="118">
        <f t="shared" si="1153"/>
        <v>0</v>
      </c>
      <c r="O673" s="118">
        <f t="shared" si="1153"/>
        <v>0</v>
      </c>
      <c r="P673" s="121">
        <f t="shared" si="1153"/>
        <v>0</v>
      </c>
      <c r="Q673" s="65" t="e">
        <f t="shared" si="1080"/>
        <v>#VALUE!</v>
      </c>
      <c r="R673" s="118">
        <f t="shared" si="1155"/>
        <v>0</v>
      </c>
      <c r="S673" s="118">
        <f t="shared" si="1155"/>
        <v>0</v>
      </c>
      <c r="T673" s="65" t="e">
        <f t="shared" si="1069"/>
        <v>#VALUE!</v>
      </c>
    </row>
    <row r="674" spans="1:20" s="185" customFormat="1" hidden="1" x14ac:dyDescent="0.25">
      <c r="A674" s="183"/>
      <c r="B674" s="16">
        <v>513110</v>
      </c>
      <c r="C674" s="17" t="s">
        <v>622</v>
      </c>
      <c r="D674" s="85">
        <f>SUM(D675:D676)</f>
        <v>0</v>
      </c>
      <c r="E674" s="69"/>
      <c r="F674" s="20"/>
      <c r="G674" s="20"/>
      <c r="H674" s="20"/>
      <c r="I674" s="14" t="e">
        <f t="shared" ref="I674" si="1157">SUM(I675,I680,I690,I704,I714,I724+I733)</f>
        <v>#VALUE!</v>
      </c>
      <c r="J674" s="20"/>
      <c r="K674" s="20"/>
      <c r="L674" s="20"/>
      <c r="M674" s="20"/>
      <c r="N674" s="20"/>
      <c r="O674" s="20"/>
      <c r="P674" s="50"/>
      <c r="Q674" s="65" t="e">
        <f t="shared" si="1080"/>
        <v>#VALUE!</v>
      </c>
      <c r="R674" s="50"/>
      <c r="S674" s="50"/>
      <c r="T674" s="65" t="e">
        <f t="shared" si="1069"/>
        <v>#VALUE!</v>
      </c>
    </row>
    <row r="675" spans="1:20" s="185" customFormat="1" ht="15.75" hidden="1" customHeight="1" x14ac:dyDescent="0.25">
      <c r="A675" s="183"/>
      <c r="B675" s="184">
        <v>513111</v>
      </c>
      <c r="C675" s="17" t="s">
        <v>624</v>
      </c>
      <c r="D675" s="106"/>
      <c r="E675" s="107"/>
      <c r="F675" s="108"/>
      <c r="G675" s="108"/>
      <c r="H675" s="108"/>
      <c r="I675" s="14" t="e">
        <f t="shared" ref="I675" si="1158">SUM(I676,I681,I691,I705,I715,I725+I734)</f>
        <v>#VALUE!</v>
      </c>
      <c r="J675" s="108"/>
      <c r="K675" s="108"/>
      <c r="L675" s="108"/>
      <c r="M675" s="108"/>
      <c r="N675" s="108"/>
      <c r="O675" s="108"/>
      <c r="P675" s="109"/>
      <c r="Q675" s="65" t="e">
        <f t="shared" si="1080"/>
        <v>#VALUE!</v>
      </c>
      <c r="R675" s="109"/>
      <c r="S675" s="109"/>
      <c r="T675" s="65" t="e">
        <f t="shared" si="1069"/>
        <v>#VALUE!</v>
      </c>
    </row>
    <row r="676" spans="1:20" ht="34.5" hidden="1" customHeight="1" x14ac:dyDescent="0.25">
      <c r="A676" s="183"/>
      <c r="B676" s="184">
        <v>513119</v>
      </c>
      <c r="C676" s="17" t="s">
        <v>623</v>
      </c>
      <c r="D676" s="106"/>
      <c r="E676" s="107"/>
      <c r="F676" s="108"/>
      <c r="G676" s="108"/>
      <c r="H676" s="108"/>
      <c r="I676" s="14" t="e">
        <f t="shared" ref="I676" si="1159">SUM(I677,I682,I692,I706,I716,I726+I735)</f>
        <v>#VALUE!</v>
      </c>
      <c r="J676" s="108"/>
      <c r="K676" s="108"/>
      <c r="L676" s="108"/>
      <c r="M676" s="108"/>
      <c r="N676" s="108"/>
      <c r="O676" s="108"/>
      <c r="P676" s="109"/>
      <c r="Q676" s="65" t="e">
        <f t="shared" si="1080"/>
        <v>#VALUE!</v>
      </c>
      <c r="R676" s="109"/>
      <c r="S676" s="109"/>
      <c r="T676" s="65" t="e">
        <f t="shared" si="1069"/>
        <v>#VALUE!</v>
      </c>
    </row>
    <row r="677" spans="1:20" hidden="1" x14ac:dyDescent="0.25">
      <c r="A677" s="11"/>
      <c r="B677" s="34">
        <v>515000</v>
      </c>
      <c r="C677" s="21" t="s">
        <v>470</v>
      </c>
      <c r="D677" s="82">
        <f>SUM(D678)</f>
        <v>0</v>
      </c>
      <c r="E677" s="66">
        <f t="shared" ref="E677:P677" si="1160">SUM(E678)</f>
        <v>0</v>
      </c>
      <c r="F677" s="14">
        <f t="shared" si="1160"/>
        <v>0</v>
      </c>
      <c r="G677" s="14">
        <f>SUM(G678)</f>
        <v>0</v>
      </c>
      <c r="H677" s="14">
        <f t="shared" si="1160"/>
        <v>0</v>
      </c>
      <c r="I677" s="14" t="e">
        <f t="shared" ref="I677" si="1161">SUM(I678,I683,I693,I707,I717,I727+I736)</f>
        <v>#VALUE!</v>
      </c>
      <c r="J677" s="14">
        <f t="shared" si="1160"/>
        <v>0</v>
      </c>
      <c r="K677" s="14">
        <f t="shared" si="1160"/>
        <v>0</v>
      </c>
      <c r="L677" s="14">
        <f t="shared" si="1160"/>
        <v>0</v>
      </c>
      <c r="M677" s="14">
        <f t="shared" si="1160"/>
        <v>0</v>
      </c>
      <c r="N677" s="14">
        <f t="shared" si="1160"/>
        <v>0</v>
      </c>
      <c r="O677" s="14">
        <f t="shared" si="1160"/>
        <v>0</v>
      </c>
      <c r="P677" s="47">
        <f t="shared" si="1160"/>
        <v>0</v>
      </c>
      <c r="Q677" s="65" t="e">
        <f t="shared" si="1080"/>
        <v>#VALUE!</v>
      </c>
      <c r="R677" s="47">
        <f t="shared" ref="R677:S677" si="1162">SUM(R678)</f>
        <v>0</v>
      </c>
      <c r="S677" s="47">
        <f t="shared" si="1162"/>
        <v>0</v>
      </c>
      <c r="T677" s="65" t="e">
        <f t="shared" si="1069"/>
        <v>#VALUE!</v>
      </c>
    </row>
    <row r="678" spans="1:20" hidden="1" x14ac:dyDescent="0.25">
      <c r="A678" s="11"/>
      <c r="B678" s="35">
        <v>515100</v>
      </c>
      <c r="C678" s="13" t="s">
        <v>471</v>
      </c>
      <c r="D678" s="82">
        <f>SUM(D679,D681,D689)</f>
        <v>0</v>
      </c>
      <c r="E678" s="112">
        <f>SUM(E679,E681,E689)</f>
        <v>0</v>
      </c>
      <c r="F678" s="14">
        <f t="shared" ref="F678:P678" si="1163">SUM(F679,F681,F689)</f>
        <v>0</v>
      </c>
      <c r="G678" s="14">
        <f t="shared" si="1163"/>
        <v>0</v>
      </c>
      <c r="H678" s="14">
        <f t="shared" si="1163"/>
        <v>0</v>
      </c>
      <c r="I678" s="14" t="e">
        <f t="shared" ref="I678" si="1164">SUM(I679,I684,I694,I708,I718,I728+I737)</f>
        <v>#VALUE!</v>
      </c>
      <c r="J678" s="14">
        <f t="shared" si="1163"/>
        <v>0</v>
      </c>
      <c r="K678" s="14">
        <f t="shared" si="1163"/>
        <v>0</v>
      </c>
      <c r="L678" s="14">
        <f t="shared" si="1163"/>
        <v>0</v>
      </c>
      <c r="M678" s="14">
        <f t="shared" si="1163"/>
        <v>0</v>
      </c>
      <c r="N678" s="14">
        <f t="shared" si="1163"/>
        <v>0</v>
      </c>
      <c r="O678" s="14">
        <f t="shared" si="1163"/>
        <v>0</v>
      </c>
      <c r="P678" s="113">
        <f t="shared" si="1163"/>
        <v>0</v>
      </c>
      <c r="Q678" s="65" t="e">
        <f t="shared" si="1080"/>
        <v>#VALUE!</v>
      </c>
      <c r="R678" s="14">
        <f>SUM(R679,R681,R689)</f>
        <v>0</v>
      </c>
      <c r="S678" s="14">
        <f>SUM(S679,S681,S689)</f>
        <v>0</v>
      </c>
      <c r="T678" s="65" t="e">
        <f t="shared" si="1069"/>
        <v>#VALUE!</v>
      </c>
    </row>
    <row r="679" spans="1:20" hidden="1" x14ac:dyDescent="0.25">
      <c r="A679" s="15"/>
      <c r="B679" s="16">
        <v>515110</v>
      </c>
      <c r="C679" s="17" t="s">
        <v>472</v>
      </c>
      <c r="D679" s="83">
        <f>SUM(D680)</f>
        <v>0</v>
      </c>
      <c r="E679" s="67">
        <f t="shared" ref="E679:P679" si="1165">SUM(E680)</f>
        <v>0</v>
      </c>
      <c r="F679" s="18">
        <f t="shared" si="1165"/>
        <v>0</v>
      </c>
      <c r="G679" s="18">
        <f t="shared" si="1165"/>
        <v>0</v>
      </c>
      <c r="H679" s="18">
        <f t="shared" si="1165"/>
        <v>0</v>
      </c>
      <c r="I679" s="14" t="e">
        <f t="shared" ref="I679" si="1166">SUM(I680,I685,I695,I709,I719,I729+I738)</f>
        <v>#VALUE!</v>
      </c>
      <c r="J679" s="18">
        <f t="shared" si="1165"/>
        <v>0</v>
      </c>
      <c r="K679" s="18">
        <f t="shared" si="1165"/>
        <v>0</v>
      </c>
      <c r="L679" s="18">
        <f t="shared" si="1165"/>
        <v>0</v>
      </c>
      <c r="M679" s="18">
        <f t="shared" si="1165"/>
        <v>0</v>
      </c>
      <c r="N679" s="18">
        <f t="shared" si="1165"/>
        <v>0</v>
      </c>
      <c r="O679" s="18">
        <f t="shared" si="1165"/>
        <v>0</v>
      </c>
      <c r="P679" s="48">
        <f t="shared" si="1165"/>
        <v>0</v>
      </c>
      <c r="Q679" s="65" t="e">
        <f t="shared" si="1080"/>
        <v>#VALUE!</v>
      </c>
      <c r="R679" s="48">
        <f t="shared" ref="R679:S679" si="1167">SUM(R680)</f>
        <v>0</v>
      </c>
      <c r="S679" s="48">
        <f t="shared" si="1167"/>
        <v>0</v>
      </c>
      <c r="T679" s="65" t="e">
        <f t="shared" si="1069"/>
        <v>#VALUE!</v>
      </c>
    </row>
    <row r="680" spans="1:20" hidden="1" x14ac:dyDescent="0.25">
      <c r="A680" s="15"/>
      <c r="B680" s="16">
        <v>515111</v>
      </c>
      <c r="C680" s="17" t="s">
        <v>625</v>
      </c>
      <c r="D680" s="95"/>
      <c r="E680" s="81"/>
      <c r="F680" s="46"/>
      <c r="G680" s="46"/>
      <c r="H680" s="46"/>
      <c r="I680" s="14" t="e">
        <f t="shared" ref="I680" si="1168">SUM(I681,I686,I696,I710,I720,I730+I739)</f>
        <v>#VALUE!</v>
      </c>
      <c r="J680" s="46"/>
      <c r="K680" s="46"/>
      <c r="L680" s="46"/>
      <c r="M680" s="46"/>
      <c r="N680" s="46"/>
      <c r="O680" s="46"/>
      <c r="P680" s="63"/>
      <c r="Q680" s="65" t="e">
        <f t="shared" si="1080"/>
        <v>#VALUE!</v>
      </c>
      <c r="R680" s="63"/>
      <c r="S680" s="63"/>
      <c r="T680" s="65" t="e">
        <f t="shared" si="1069"/>
        <v>#VALUE!</v>
      </c>
    </row>
    <row r="681" spans="1:20" hidden="1" x14ac:dyDescent="0.25">
      <c r="A681" s="15"/>
      <c r="B681" s="16">
        <v>515120</v>
      </c>
      <c r="C681" s="17" t="s">
        <v>473</v>
      </c>
      <c r="D681" s="83">
        <f>SUM(D682:D688)</f>
        <v>0</v>
      </c>
      <c r="E681" s="110">
        <f t="shared" ref="E681:P681" si="1169">SUM(E682:E688)</f>
        <v>0</v>
      </c>
      <c r="F681" s="18">
        <f t="shared" si="1169"/>
        <v>0</v>
      </c>
      <c r="G681" s="18">
        <f t="shared" si="1169"/>
        <v>0</v>
      </c>
      <c r="H681" s="18">
        <f t="shared" si="1169"/>
        <v>0</v>
      </c>
      <c r="I681" s="14">
        <f t="shared" ref="I681" si="1170">SUM(I682,I687,I697,I711,I721,I731+I740)</f>
        <v>0</v>
      </c>
      <c r="J681" s="18">
        <f t="shared" si="1169"/>
        <v>0</v>
      </c>
      <c r="K681" s="18">
        <f t="shared" si="1169"/>
        <v>0</v>
      </c>
      <c r="L681" s="18">
        <f t="shared" si="1169"/>
        <v>0</v>
      </c>
      <c r="M681" s="18">
        <f>SUM(M682:M688)</f>
        <v>0</v>
      </c>
      <c r="N681" s="18">
        <f t="shared" si="1169"/>
        <v>0</v>
      </c>
      <c r="O681" s="18">
        <f t="shared" si="1169"/>
        <v>0</v>
      </c>
      <c r="P681" s="111">
        <f t="shared" si="1169"/>
        <v>0</v>
      </c>
      <c r="Q681" s="65">
        <f t="shared" si="1080"/>
        <v>0</v>
      </c>
      <c r="R681" s="18">
        <f t="shared" ref="R681" si="1171">SUM(R682:R688)</f>
        <v>0</v>
      </c>
      <c r="S681" s="18">
        <f t="shared" ref="S681" si="1172">SUM(S682:S688)</f>
        <v>0</v>
      </c>
      <c r="T681" s="65">
        <f t="shared" si="1069"/>
        <v>0</v>
      </c>
    </row>
    <row r="682" spans="1:20" hidden="1" x14ac:dyDescent="0.25">
      <c r="A682" s="40"/>
      <c r="B682" s="41">
        <v>515121</v>
      </c>
      <c r="C682" s="42" t="s">
        <v>474</v>
      </c>
      <c r="D682" s="93"/>
      <c r="E682" s="79"/>
      <c r="F682" s="43"/>
      <c r="G682" s="43"/>
      <c r="H682" s="43"/>
      <c r="I682" s="14">
        <f t="shared" ref="I682" si="1173">SUM(I683,I688,I698,I712,I722,I732+I741)</f>
        <v>0</v>
      </c>
      <c r="J682" s="43"/>
      <c r="K682" s="43"/>
      <c r="L682" s="43"/>
      <c r="M682" s="43"/>
      <c r="N682" s="43"/>
      <c r="O682" s="43"/>
      <c r="P682" s="61"/>
      <c r="Q682" s="96">
        <f t="shared" si="1080"/>
        <v>0</v>
      </c>
      <c r="R682" s="61"/>
      <c r="S682" s="61"/>
      <c r="T682" s="96">
        <f t="shared" si="1069"/>
        <v>0</v>
      </c>
    </row>
    <row r="683" spans="1:20" hidden="1" x14ac:dyDescent="0.25">
      <c r="A683" s="40"/>
      <c r="B683" s="41">
        <v>515122</v>
      </c>
      <c r="C683" s="42" t="s">
        <v>626</v>
      </c>
      <c r="D683" s="93"/>
      <c r="E683" s="79"/>
      <c r="F683" s="43"/>
      <c r="G683" s="43"/>
      <c r="H683" s="43"/>
      <c r="I683" s="14">
        <f t="shared" ref="I683" si="1174">SUM(I684,I689,I699,I713,I723,I733+I742)</f>
        <v>0</v>
      </c>
      <c r="J683" s="43"/>
      <c r="K683" s="43"/>
      <c r="L683" s="43"/>
      <c r="M683" s="43"/>
      <c r="N683" s="43"/>
      <c r="O683" s="43"/>
      <c r="P683" s="61"/>
      <c r="Q683" s="96">
        <f t="shared" si="1080"/>
        <v>0</v>
      </c>
      <c r="R683" s="61"/>
      <c r="S683" s="61"/>
      <c r="T683" s="96">
        <f t="shared" si="1069"/>
        <v>0</v>
      </c>
    </row>
    <row r="684" spans="1:20" hidden="1" x14ac:dyDescent="0.25">
      <c r="A684" s="40"/>
      <c r="B684" s="41">
        <v>515123</v>
      </c>
      <c r="C684" s="42" t="s">
        <v>627</v>
      </c>
      <c r="D684" s="93"/>
      <c r="E684" s="79"/>
      <c r="F684" s="43"/>
      <c r="G684" s="43"/>
      <c r="H684" s="43"/>
      <c r="I684" s="14">
        <f t="shared" ref="I684" si="1175">SUM(I685,I690,I700,I714,I724,I734+I743)</f>
        <v>0</v>
      </c>
      <c r="J684" s="43"/>
      <c r="K684" s="43"/>
      <c r="L684" s="43"/>
      <c r="M684" s="43"/>
      <c r="N684" s="43"/>
      <c r="O684" s="43"/>
      <c r="P684" s="61"/>
      <c r="Q684" s="96">
        <f t="shared" si="1080"/>
        <v>0</v>
      </c>
      <c r="R684" s="61"/>
      <c r="S684" s="61"/>
      <c r="T684" s="96">
        <f t="shared" si="1069"/>
        <v>0</v>
      </c>
    </row>
    <row r="685" spans="1:20" hidden="1" x14ac:dyDescent="0.25">
      <c r="A685" s="40"/>
      <c r="B685" s="41">
        <v>515124</v>
      </c>
      <c r="C685" s="42" t="s">
        <v>628</v>
      </c>
      <c r="D685" s="93"/>
      <c r="E685" s="79"/>
      <c r="F685" s="43"/>
      <c r="G685" s="43"/>
      <c r="H685" s="43"/>
      <c r="I685" s="14">
        <f t="shared" ref="I685" si="1176">SUM(I686,I691,I701,I715,I725,I735+I744)</f>
        <v>0</v>
      </c>
      <c r="J685" s="43"/>
      <c r="K685" s="43"/>
      <c r="L685" s="43"/>
      <c r="M685" s="43"/>
      <c r="N685" s="43"/>
      <c r="O685" s="43"/>
      <c r="P685" s="61"/>
      <c r="Q685" s="96">
        <f t="shared" si="1080"/>
        <v>0</v>
      </c>
      <c r="R685" s="61"/>
      <c r="S685" s="61"/>
      <c r="T685" s="96">
        <f t="shared" si="1069"/>
        <v>0</v>
      </c>
    </row>
    <row r="686" spans="1:20" hidden="1" x14ac:dyDescent="0.25">
      <c r="A686" s="40"/>
      <c r="B686" s="41">
        <v>515125</v>
      </c>
      <c r="C686" s="42" t="s">
        <v>629</v>
      </c>
      <c r="D686" s="93"/>
      <c r="E686" s="79"/>
      <c r="F686" s="43"/>
      <c r="G686" s="43"/>
      <c r="H686" s="43"/>
      <c r="I686" s="14">
        <f t="shared" ref="I686" si="1177">SUM(I687,I692,I702,I716,I726,I736+I745)</f>
        <v>0</v>
      </c>
      <c r="J686" s="43"/>
      <c r="K686" s="43"/>
      <c r="L686" s="43"/>
      <c r="M686" s="43"/>
      <c r="N686" s="43"/>
      <c r="O686" s="43"/>
      <c r="P686" s="61"/>
      <c r="Q686" s="96">
        <f t="shared" si="1080"/>
        <v>0</v>
      </c>
      <c r="R686" s="61"/>
      <c r="S686" s="61"/>
      <c r="T686" s="96">
        <f t="shared" si="1069"/>
        <v>0</v>
      </c>
    </row>
    <row r="687" spans="1:20" hidden="1" x14ac:dyDescent="0.25">
      <c r="A687" s="40"/>
      <c r="B687" s="41">
        <v>515126</v>
      </c>
      <c r="C687" s="42" t="s">
        <v>630</v>
      </c>
      <c r="D687" s="93"/>
      <c r="E687" s="79"/>
      <c r="F687" s="43"/>
      <c r="G687" s="43"/>
      <c r="H687" s="43"/>
      <c r="I687" s="14">
        <f t="shared" ref="I687" si="1178">SUM(I688,I693,I703,I717,I727,I737+I746)</f>
        <v>0</v>
      </c>
      <c r="J687" s="43"/>
      <c r="K687" s="43"/>
      <c r="L687" s="43"/>
      <c r="M687" s="43"/>
      <c r="N687" s="43"/>
      <c r="O687" s="43"/>
      <c r="P687" s="61"/>
      <c r="Q687" s="96">
        <f t="shared" si="1080"/>
        <v>0</v>
      </c>
      <c r="R687" s="61"/>
      <c r="S687" s="61"/>
      <c r="T687" s="96">
        <f t="shared" si="1069"/>
        <v>0</v>
      </c>
    </row>
    <row r="688" spans="1:20" hidden="1" x14ac:dyDescent="0.25">
      <c r="A688" s="40"/>
      <c r="B688" s="41">
        <v>515129</v>
      </c>
      <c r="C688" s="42" t="s">
        <v>631</v>
      </c>
      <c r="D688" s="93"/>
      <c r="E688" s="79"/>
      <c r="F688" s="43"/>
      <c r="G688" s="43"/>
      <c r="H688" s="43"/>
      <c r="I688" s="14">
        <f t="shared" ref="I688" si="1179">SUM(I689,I694,I704,I718,I728,I738+I747)</f>
        <v>0</v>
      </c>
      <c r="J688" s="43"/>
      <c r="K688" s="43"/>
      <c r="L688" s="43"/>
      <c r="M688" s="43"/>
      <c r="N688" s="43"/>
      <c r="O688" s="43"/>
      <c r="P688" s="61"/>
      <c r="Q688" s="96">
        <f t="shared" si="1080"/>
        <v>0</v>
      </c>
      <c r="R688" s="61"/>
      <c r="S688" s="61"/>
      <c r="T688" s="96">
        <f t="shared" si="1069"/>
        <v>0</v>
      </c>
    </row>
    <row r="689" spans="1:20" hidden="1" x14ac:dyDescent="0.25">
      <c r="A689" s="40"/>
      <c r="B689" s="41">
        <v>515190</v>
      </c>
      <c r="C689" s="42" t="s">
        <v>632</v>
      </c>
      <c r="D689" s="186">
        <f>SUM(D690:D693)</f>
        <v>0</v>
      </c>
      <c r="E689" s="104">
        <f t="shared" ref="E689:P689" si="1180">SUM(E690:E693)</f>
        <v>0</v>
      </c>
      <c r="F689" s="20">
        <f t="shared" si="1180"/>
        <v>0</v>
      </c>
      <c r="G689" s="20">
        <f t="shared" si="1180"/>
        <v>0</v>
      </c>
      <c r="H689" s="20">
        <f t="shared" si="1180"/>
        <v>0</v>
      </c>
      <c r="I689" s="14">
        <f t="shared" ref="I689" si="1181">SUM(I690,I695,I705,I719,I729,I739+I748)</f>
        <v>0</v>
      </c>
      <c r="J689" s="20">
        <f t="shared" si="1180"/>
        <v>0</v>
      </c>
      <c r="K689" s="20">
        <f t="shared" si="1180"/>
        <v>0</v>
      </c>
      <c r="L689" s="20">
        <f t="shared" si="1180"/>
        <v>0</v>
      </c>
      <c r="M689" s="20">
        <f t="shared" si="1180"/>
        <v>0</v>
      </c>
      <c r="N689" s="20">
        <f t="shared" si="1180"/>
        <v>0</v>
      </c>
      <c r="O689" s="20">
        <f t="shared" si="1180"/>
        <v>0</v>
      </c>
      <c r="P689" s="105">
        <f t="shared" si="1180"/>
        <v>0</v>
      </c>
      <c r="Q689" s="96">
        <f t="shared" si="1080"/>
        <v>0</v>
      </c>
      <c r="R689" s="20">
        <f t="shared" ref="R689" si="1182">SUM(R690:R693)</f>
        <v>0</v>
      </c>
      <c r="S689" s="20">
        <f t="shared" ref="S689" si="1183">SUM(S690:S693)</f>
        <v>0</v>
      </c>
      <c r="T689" s="96">
        <f t="shared" si="1069"/>
        <v>0</v>
      </c>
    </row>
    <row r="690" spans="1:20" ht="25.5" hidden="1" x14ac:dyDescent="0.25">
      <c r="A690" s="40"/>
      <c r="B690" s="41">
        <v>515191</v>
      </c>
      <c r="C690" s="42" t="s">
        <v>633</v>
      </c>
      <c r="D690" s="93"/>
      <c r="E690" s="79"/>
      <c r="F690" s="43"/>
      <c r="G690" s="43"/>
      <c r="H690" s="43"/>
      <c r="I690" s="14">
        <f t="shared" ref="I690" si="1184">SUM(I691,I696,I706,I720,I730,I740+I749)</f>
        <v>0</v>
      </c>
      <c r="J690" s="43"/>
      <c r="K690" s="43"/>
      <c r="L690" s="43"/>
      <c r="M690" s="43"/>
      <c r="N690" s="43"/>
      <c r="O690" s="43"/>
      <c r="P690" s="61"/>
      <c r="Q690" s="96">
        <f t="shared" si="1080"/>
        <v>0</v>
      </c>
      <c r="R690" s="61"/>
      <c r="S690" s="61"/>
      <c r="T690" s="96">
        <f t="shared" si="1069"/>
        <v>0</v>
      </c>
    </row>
    <row r="691" spans="1:20" hidden="1" x14ac:dyDescent="0.25">
      <c r="A691" s="40"/>
      <c r="B691" s="41">
        <v>515192</v>
      </c>
      <c r="C691" s="42" t="s">
        <v>634</v>
      </c>
      <c r="D691" s="93"/>
      <c r="E691" s="79"/>
      <c r="F691" s="43"/>
      <c r="G691" s="43"/>
      <c r="H691" s="43"/>
      <c r="I691" s="14">
        <f t="shared" ref="I691" si="1185">SUM(I692,I697,I707,I721,I731,I741+I750)</f>
        <v>0</v>
      </c>
      <c r="J691" s="43"/>
      <c r="K691" s="43"/>
      <c r="L691" s="43"/>
      <c r="M691" s="43"/>
      <c r="N691" s="43"/>
      <c r="O691" s="43"/>
      <c r="P691" s="61"/>
      <c r="Q691" s="96">
        <f t="shared" si="1080"/>
        <v>0</v>
      </c>
      <c r="R691" s="61"/>
      <c r="S691" s="61"/>
      <c r="T691" s="96">
        <f t="shared" si="1069"/>
        <v>0</v>
      </c>
    </row>
    <row r="692" spans="1:20" hidden="1" x14ac:dyDescent="0.25">
      <c r="A692" s="40"/>
      <c r="B692" s="41">
        <v>515197</v>
      </c>
      <c r="C692" s="42" t="s">
        <v>635</v>
      </c>
      <c r="D692" s="93"/>
      <c r="E692" s="79"/>
      <c r="F692" s="43"/>
      <c r="G692" s="43"/>
      <c r="H692" s="43"/>
      <c r="I692" s="14">
        <f t="shared" ref="I692" si="1186">SUM(I693,I698,I708,I722,I732,I742+I751)</f>
        <v>0</v>
      </c>
      <c r="J692" s="43"/>
      <c r="K692" s="43"/>
      <c r="L692" s="43"/>
      <c r="M692" s="43"/>
      <c r="N692" s="43"/>
      <c r="O692" s="43"/>
      <c r="P692" s="61"/>
      <c r="Q692" s="96">
        <f t="shared" si="1080"/>
        <v>0</v>
      </c>
      <c r="R692" s="61"/>
      <c r="S692" s="61"/>
      <c r="T692" s="96">
        <f t="shared" si="1069"/>
        <v>0</v>
      </c>
    </row>
    <row r="693" spans="1:20" s="119" customFormat="1" ht="38.25" hidden="1" x14ac:dyDescent="0.25">
      <c r="A693" s="40"/>
      <c r="B693" s="41">
        <v>515199</v>
      </c>
      <c r="C693" s="42" t="s">
        <v>636</v>
      </c>
      <c r="D693" s="93"/>
      <c r="E693" s="79"/>
      <c r="F693" s="43"/>
      <c r="G693" s="43"/>
      <c r="H693" s="43"/>
      <c r="I693" s="14">
        <f t="shared" ref="I693" si="1187">SUM(I694,I699,I709,I723,I733,I743+I752)</f>
        <v>0</v>
      </c>
      <c r="J693" s="43"/>
      <c r="K693" s="43"/>
      <c r="L693" s="43"/>
      <c r="M693" s="43"/>
      <c r="N693" s="43"/>
      <c r="O693" s="43"/>
      <c r="P693" s="61"/>
      <c r="Q693" s="96">
        <f t="shared" si="1080"/>
        <v>0</v>
      </c>
      <c r="R693" s="61"/>
      <c r="S693" s="61"/>
      <c r="T693" s="96">
        <f t="shared" si="1069"/>
        <v>0</v>
      </c>
    </row>
    <row r="694" spans="1:20" s="119" customFormat="1" hidden="1" x14ac:dyDescent="0.25">
      <c r="A694" s="142"/>
      <c r="B694" s="143">
        <v>522000</v>
      </c>
      <c r="C694" s="144" t="s">
        <v>509</v>
      </c>
      <c r="D694" s="117">
        <f>SUM(D695)</f>
        <v>0</v>
      </c>
      <c r="E694" s="120">
        <f t="shared" ref="E694:P696" si="1188">SUM(E695)</f>
        <v>0</v>
      </c>
      <c r="F694" s="118">
        <f t="shared" si="1188"/>
        <v>0</v>
      </c>
      <c r="G694" s="118">
        <f t="shared" si="1188"/>
        <v>0</v>
      </c>
      <c r="H694" s="118">
        <f t="shared" si="1188"/>
        <v>0</v>
      </c>
      <c r="I694" s="14">
        <f t="shared" ref="I694" si="1189">SUM(I695,I700,I710,I724,I734,I744+I753)</f>
        <v>0</v>
      </c>
      <c r="J694" s="118">
        <f t="shared" si="1188"/>
        <v>0</v>
      </c>
      <c r="K694" s="118">
        <f t="shared" si="1188"/>
        <v>0</v>
      </c>
      <c r="L694" s="118">
        <f t="shared" si="1188"/>
        <v>0</v>
      </c>
      <c r="M694" s="118">
        <f t="shared" si="1188"/>
        <v>0</v>
      </c>
      <c r="N694" s="118">
        <f t="shared" si="1188"/>
        <v>0</v>
      </c>
      <c r="O694" s="118">
        <f t="shared" si="1188"/>
        <v>0</v>
      </c>
      <c r="P694" s="121">
        <f t="shared" si="1188"/>
        <v>0</v>
      </c>
      <c r="Q694" s="96">
        <f t="shared" si="1080"/>
        <v>0</v>
      </c>
      <c r="R694" s="118">
        <f t="shared" ref="R694:S696" si="1190">SUM(R695)</f>
        <v>0</v>
      </c>
      <c r="S694" s="118">
        <f t="shared" si="1190"/>
        <v>0</v>
      </c>
      <c r="T694" s="96">
        <f t="shared" si="1069"/>
        <v>0</v>
      </c>
    </row>
    <row r="695" spans="1:20" hidden="1" x14ac:dyDescent="0.25">
      <c r="A695" s="142"/>
      <c r="B695" s="145">
        <v>522100</v>
      </c>
      <c r="C695" s="116" t="s">
        <v>510</v>
      </c>
      <c r="D695" s="117">
        <f>SUM(D696)</f>
        <v>0</v>
      </c>
      <c r="E695" s="120">
        <f t="shared" si="1188"/>
        <v>0</v>
      </c>
      <c r="F695" s="118">
        <f t="shared" si="1188"/>
        <v>0</v>
      </c>
      <c r="G695" s="118">
        <f t="shared" si="1188"/>
        <v>0</v>
      </c>
      <c r="H695" s="118">
        <f t="shared" si="1188"/>
        <v>0</v>
      </c>
      <c r="I695" s="14">
        <f t="shared" ref="I695" si="1191">SUM(I696,I701,I711,I725,I735,I745+I754)</f>
        <v>0</v>
      </c>
      <c r="J695" s="118">
        <f t="shared" si="1188"/>
        <v>0</v>
      </c>
      <c r="K695" s="118">
        <f t="shared" si="1188"/>
        <v>0</v>
      </c>
      <c r="L695" s="118">
        <f t="shared" si="1188"/>
        <v>0</v>
      </c>
      <c r="M695" s="118">
        <f t="shared" si="1188"/>
        <v>0</v>
      </c>
      <c r="N695" s="118">
        <f t="shared" si="1188"/>
        <v>0</v>
      </c>
      <c r="O695" s="118">
        <f t="shared" si="1188"/>
        <v>0</v>
      </c>
      <c r="P695" s="121">
        <f t="shared" si="1188"/>
        <v>0</v>
      </c>
      <c r="Q695" s="96">
        <f t="shared" si="1080"/>
        <v>0</v>
      </c>
      <c r="R695" s="118">
        <f t="shared" si="1190"/>
        <v>0</v>
      </c>
      <c r="S695" s="118">
        <f t="shared" si="1190"/>
        <v>0</v>
      </c>
      <c r="T695" s="96">
        <f t="shared" ref="T695:T711" si="1192">SUM(Q695:S695)</f>
        <v>0</v>
      </c>
    </row>
    <row r="696" spans="1:20" hidden="1" x14ac:dyDescent="0.25">
      <c r="A696" s="40"/>
      <c r="B696" s="16">
        <v>522110</v>
      </c>
      <c r="C696" s="17" t="s">
        <v>510</v>
      </c>
      <c r="D696" s="85">
        <f>SUM(D697)</f>
        <v>0</v>
      </c>
      <c r="E696" s="104">
        <f t="shared" si="1188"/>
        <v>0</v>
      </c>
      <c r="F696" s="20">
        <f t="shared" si="1188"/>
        <v>0</v>
      </c>
      <c r="G696" s="20">
        <f t="shared" si="1188"/>
        <v>0</v>
      </c>
      <c r="H696" s="20">
        <f t="shared" si="1188"/>
        <v>0</v>
      </c>
      <c r="I696" s="14">
        <f t="shared" ref="I696" si="1193">SUM(I697,I702,I712,I726,I736,I746+I755)</f>
        <v>0</v>
      </c>
      <c r="J696" s="20">
        <f t="shared" si="1188"/>
        <v>0</v>
      </c>
      <c r="K696" s="20">
        <f t="shared" si="1188"/>
        <v>0</v>
      </c>
      <c r="L696" s="20">
        <f t="shared" si="1188"/>
        <v>0</v>
      </c>
      <c r="M696" s="20">
        <f t="shared" si="1188"/>
        <v>0</v>
      </c>
      <c r="N696" s="20">
        <f t="shared" si="1188"/>
        <v>0</v>
      </c>
      <c r="O696" s="20">
        <f t="shared" si="1188"/>
        <v>0</v>
      </c>
      <c r="P696" s="105">
        <f t="shared" si="1188"/>
        <v>0</v>
      </c>
      <c r="Q696" s="96">
        <f t="shared" si="1080"/>
        <v>0</v>
      </c>
      <c r="R696" s="20">
        <f t="shared" si="1190"/>
        <v>0</v>
      </c>
      <c r="S696" s="20">
        <f t="shared" si="1190"/>
        <v>0</v>
      </c>
      <c r="T696" s="96">
        <f t="shared" si="1192"/>
        <v>0</v>
      </c>
    </row>
    <row r="697" spans="1:20" s="119" customFormat="1" ht="25.5" hidden="1" x14ac:dyDescent="0.25">
      <c r="A697" s="40"/>
      <c r="B697" s="16">
        <v>522111</v>
      </c>
      <c r="C697" s="17" t="s">
        <v>649</v>
      </c>
      <c r="D697" s="106"/>
      <c r="E697" s="138"/>
      <c r="F697" s="139"/>
      <c r="G697" s="139"/>
      <c r="H697" s="139"/>
      <c r="I697" s="14">
        <f t="shared" ref="I697" si="1194">SUM(I698,I703,I713,I727,I737,I747+I756)</f>
        <v>0</v>
      </c>
      <c r="J697" s="139"/>
      <c r="K697" s="139"/>
      <c r="L697" s="139"/>
      <c r="M697" s="139"/>
      <c r="N697" s="139"/>
      <c r="O697" s="139"/>
      <c r="P697" s="140"/>
      <c r="Q697" s="96">
        <f t="shared" si="1080"/>
        <v>0</v>
      </c>
      <c r="R697" s="140"/>
      <c r="S697" s="140"/>
      <c r="T697" s="96">
        <f t="shared" si="1192"/>
        <v>0</v>
      </c>
    </row>
    <row r="698" spans="1:20" s="119" customFormat="1" hidden="1" x14ac:dyDescent="0.25">
      <c r="A698" s="162"/>
      <c r="B698" s="208">
        <v>523000</v>
      </c>
      <c r="C698" s="192" t="s">
        <v>511</v>
      </c>
      <c r="D698" s="189">
        <f>SUM(D699)</f>
        <v>0</v>
      </c>
      <c r="E698" s="120">
        <f t="shared" ref="E698:P700" si="1195">SUM(E699)</f>
        <v>0</v>
      </c>
      <c r="F698" s="118">
        <f t="shared" si="1195"/>
        <v>0</v>
      </c>
      <c r="G698" s="118">
        <f t="shared" si="1195"/>
        <v>0</v>
      </c>
      <c r="H698" s="118">
        <f t="shared" si="1195"/>
        <v>0</v>
      </c>
      <c r="I698" s="14">
        <f t="shared" ref="I698" si="1196">SUM(I699,I704,I714,I728,I738,I748+I757)</f>
        <v>0</v>
      </c>
      <c r="J698" s="118">
        <f t="shared" si="1195"/>
        <v>0</v>
      </c>
      <c r="K698" s="118">
        <f t="shared" si="1195"/>
        <v>0</v>
      </c>
      <c r="L698" s="118">
        <f t="shared" si="1195"/>
        <v>0</v>
      </c>
      <c r="M698" s="118">
        <f t="shared" si="1195"/>
        <v>0</v>
      </c>
      <c r="N698" s="118">
        <f t="shared" si="1195"/>
        <v>0</v>
      </c>
      <c r="O698" s="118">
        <f t="shared" si="1195"/>
        <v>0</v>
      </c>
      <c r="P698" s="121">
        <f t="shared" si="1195"/>
        <v>0</v>
      </c>
      <c r="Q698" s="96">
        <f t="shared" si="1080"/>
        <v>0</v>
      </c>
      <c r="R698" s="118">
        <f t="shared" ref="R698:S700" si="1197">SUM(R699)</f>
        <v>0</v>
      </c>
      <c r="S698" s="118">
        <f t="shared" si="1197"/>
        <v>0</v>
      </c>
      <c r="T698" s="96">
        <f t="shared" si="1192"/>
        <v>0</v>
      </c>
    </row>
    <row r="699" spans="1:20" hidden="1" x14ac:dyDescent="0.25">
      <c r="A699" s="162"/>
      <c r="B699" s="209">
        <v>523100</v>
      </c>
      <c r="C699" s="193" t="s">
        <v>512</v>
      </c>
      <c r="D699" s="189">
        <f>SUM(D700)</f>
        <v>0</v>
      </c>
      <c r="E699" s="120">
        <f t="shared" si="1195"/>
        <v>0</v>
      </c>
      <c r="F699" s="118">
        <f t="shared" si="1195"/>
        <v>0</v>
      </c>
      <c r="G699" s="118">
        <f t="shared" si="1195"/>
        <v>0</v>
      </c>
      <c r="H699" s="118">
        <f t="shared" si="1195"/>
        <v>0</v>
      </c>
      <c r="I699" s="14">
        <f t="shared" ref="I699" si="1198">SUM(I700,I705,I715,I729,I739,I749+I758)</f>
        <v>0</v>
      </c>
      <c r="J699" s="118">
        <f t="shared" si="1195"/>
        <v>0</v>
      </c>
      <c r="K699" s="118">
        <f t="shared" si="1195"/>
        <v>0</v>
      </c>
      <c r="L699" s="118">
        <f t="shared" si="1195"/>
        <v>0</v>
      </c>
      <c r="M699" s="118">
        <f t="shared" si="1195"/>
        <v>0</v>
      </c>
      <c r="N699" s="118">
        <f t="shared" si="1195"/>
        <v>0</v>
      </c>
      <c r="O699" s="118">
        <f t="shared" si="1195"/>
        <v>0</v>
      </c>
      <c r="P699" s="121">
        <f t="shared" si="1195"/>
        <v>0</v>
      </c>
      <c r="Q699" s="96">
        <f t="shared" si="1080"/>
        <v>0</v>
      </c>
      <c r="R699" s="118">
        <f t="shared" si="1197"/>
        <v>0</v>
      </c>
      <c r="S699" s="118">
        <f t="shared" si="1197"/>
        <v>0</v>
      </c>
      <c r="T699" s="96">
        <f t="shared" si="1192"/>
        <v>0</v>
      </c>
    </row>
    <row r="700" spans="1:20" hidden="1" x14ac:dyDescent="0.25">
      <c r="A700" s="161"/>
      <c r="B700" s="210">
        <v>523110</v>
      </c>
      <c r="C700" s="194" t="s">
        <v>512</v>
      </c>
      <c r="D700" s="190">
        <f>SUM(D701)</f>
        <v>0</v>
      </c>
      <c r="E700" s="104">
        <f t="shared" si="1195"/>
        <v>0</v>
      </c>
      <c r="F700" s="20">
        <f t="shared" si="1195"/>
        <v>0</v>
      </c>
      <c r="G700" s="20">
        <f t="shared" si="1195"/>
        <v>0</v>
      </c>
      <c r="H700" s="20">
        <f t="shared" si="1195"/>
        <v>0</v>
      </c>
      <c r="I700" s="14">
        <f t="shared" ref="I700" si="1199">SUM(I701,I706,I716,I730,I740,I750+I759)</f>
        <v>0</v>
      </c>
      <c r="J700" s="20">
        <f t="shared" si="1195"/>
        <v>0</v>
      </c>
      <c r="K700" s="20">
        <f t="shared" si="1195"/>
        <v>0</v>
      </c>
      <c r="L700" s="20">
        <f t="shared" si="1195"/>
        <v>0</v>
      </c>
      <c r="M700" s="20">
        <f t="shared" si="1195"/>
        <v>0</v>
      </c>
      <c r="N700" s="20">
        <f t="shared" si="1195"/>
        <v>0</v>
      </c>
      <c r="O700" s="20">
        <f t="shared" si="1195"/>
        <v>0</v>
      </c>
      <c r="P700" s="105">
        <f t="shared" si="1195"/>
        <v>0</v>
      </c>
      <c r="Q700" s="96">
        <f t="shared" si="1080"/>
        <v>0</v>
      </c>
      <c r="R700" s="20">
        <f t="shared" si="1197"/>
        <v>0</v>
      </c>
      <c r="S700" s="20">
        <f t="shared" si="1197"/>
        <v>0</v>
      </c>
      <c r="T700" s="96">
        <f t="shared" si="1192"/>
        <v>0</v>
      </c>
    </row>
    <row r="701" spans="1:20" s="207" customFormat="1" hidden="1" x14ac:dyDescent="0.25">
      <c r="A701" s="161"/>
      <c r="B701" s="211">
        <v>523111</v>
      </c>
      <c r="C701" s="195" t="s">
        <v>512</v>
      </c>
      <c r="D701" s="187"/>
      <c r="E701" s="138"/>
      <c r="F701" s="139"/>
      <c r="G701" s="139"/>
      <c r="H701" s="139"/>
      <c r="I701" s="14">
        <f t="shared" ref="I701" si="1200">SUM(I702,I707,I717,I731,I741,I751+I760)</f>
        <v>0</v>
      </c>
      <c r="J701" s="139"/>
      <c r="K701" s="139"/>
      <c r="L701" s="139"/>
      <c r="M701" s="139"/>
      <c r="N701" s="139"/>
      <c r="O701" s="139"/>
      <c r="P701" s="197"/>
      <c r="Q701" s="199">
        <f t="shared" si="1080"/>
        <v>0</v>
      </c>
      <c r="R701" s="197"/>
      <c r="S701" s="197"/>
      <c r="T701" s="196">
        <f t="shared" si="1192"/>
        <v>0</v>
      </c>
    </row>
    <row r="702" spans="1:20" s="207" customFormat="1" hidden="1" x14ac:dyDescent="0.25">
      <c r="A702" s="213"/>
      <c r="B702" s="212">
        <v>541000</v>
      </c>
      <c r="C702" s="202" t="s">
        <v>638</v>
      </c>
      <c r="D702" s="203">
        <f>D703</f>
        <v>0</v>
      </c>
      <c r="E702" s="206">
        <f t="shared" ref="E702:P703" si="1201">E703</f>
        <v>0</v>
      </c>
      <c r="F702" s="204">
        <f t="shared" si="1201"/>
        <v>0</v>
      </c>
      <c r="G702" s="204">
        <f t="shared" si="1201"/>
        <v>0</v>
      </c>
      <c r="H702" s="204">
        <f t="shared" si="1201"/>
        <v>0</v>
      </c>
      <c r="I702" s="14">
        <f t="shared" ref="I702" si="1202">SUM(I703,I708,I718,I732,I742,I752+I761)</f>
        <v>0</v>
      </c>
      <c r="J702" s="204">
        <f t="shared" si="1201"/>
        <v>0</v>
      </c>
      <c r="K702" s="204">
        <f t="shared" si="1201"/>
        <v>0</v>
      </c>
      <c r="L702" s="204">
        <f t="shared" si="1201"/>
        <v>0</v>
      </c>
      <c r="M702" s="204">
        <f t="shared" si="1201"/>
        <v>0</v>
      </c>
      <c r="N702" s="204">
        <f t="shared" si="1201"/>
        <v>0</v>
      </c>
      <c r="O702" s="204">
        <f t="shared" si="1201"/>
        <v>0</v>
      </c>
      <c r="P702" s="205">
        <f t="shared" si="1201"/>
        <v>0</v>
      </c>
      <c r="Q702" s="199">
        <f t="shared" si="1080"/>
        <v>0</v>
      </c>
      <c r="R702" s="204">
        <f t="shared" ref="R702:S703" si="1203">R703</f>
        <v>0</v>
      </c>
      <c r="S702" s="204">
        <f t="shared" si="1203"/>
        <v>0</v>
      </c>
      <c r="T702" s="196">
        <f t="shared" si="1192"/>
        <v>0</v>
      </c>
    </row>
    <row r="703" spans="1:20" hidden="1" x14ac:dyDescent="0.25">
      <c r="A703" s="213"/>
      <c r="B703" s="212">
        <v>541100</v>
      </c>
      <c r="C703" s="202" t="s">
        <v>639</v>
      </c>
      <c r="D703" s="203">
        <f>D704</f>
        <v>0</v>
      </c>
      <c r="E703" s="206">
        <f t="shared" si="1201"/>
        <v>0</v>
      </c>
      <c r="F703" s="204">
        <f t="shared" si="1201"/>
        <v>0</v>
      </c>
      <c r="G703" s="204">
        <f t="shared" si="1201"/>
        <v>0</v>
      </c>
      <c r="H703" s="204">
        <f t="shared" si="1201"/>
        <v>0</v>
      </c>
      <c r="I703" s="14">
        <f t="shared" ref="I703" si="1204">SUM(I704,I709,I719,I733,I743,I753+I762)</f>
        <v>0</v>
      </c>
      <c r="J703" s="204">
        <f t="shared" si="1201"/>
        <v>0</v>
      </c>
      <c r="K703" s="204">
        <f t="shared" si="1201"/>
        <v>0</v>
      </c>
      <c r="L703" s="204">
        <f t="shared" si="1201"/>
        <v>0</v>
      </c>
      <c r="M703" s="204">
        <f t="shared" si="1201"/>
        <v>0</v>
      </c>
      <c r="N703" s="204">
        <f t="shared" si="1201"/>
        <v>0</v>
      </c>
      <c r="O703" s="204">
        <f t="shared" si="1201"/>
        <v>0</v>
      </c>
      <c r="P703" s="205">
        <f t="shared" si="1201"/>
        <v>0</v>
      </c>
      <c r="Q703" s="199">
        <f t="shared" si="1080"/>
        <v>0</v>
      </c>
      <c r="R703" s="204">
        <f t="shared" si="1203"/>
        <v>0</v>
      </c>
      <c r="S703" s="204">
        <f t="shared" si="1203"/>
        <v>0</v>
      </c>
      <c r="T703" s="196">
        <f t="shared" si="1192"/>
        <v>0</v>
      </c>
    </row>
    <row r="704" spans="1:20" hidden="1" x14ac:dyDescent="0.25">
      <c r="A704" s="161"/>
      <c r="B704" s="210">
        <v>541110</v>
      </c>
      <c r="C704" s="194" t="s">
        <v>640</v>
      </c>
      <c r="D704" s="85">
        <f>SUM(D705:D709)</f>
        <v>0</v>
      </c>
      <c r="E704" s="104">
        <f t="shared" ref="E704:P704" si="1205">SUM(E705:E709)</f>
        <v>0</v>
      </c>
      <c r="F704" s="20">
        <f t="shared" si="1205"/>
        <v>0</v>
      </c>
      <c r="G704" s="20">
        <f t="shared" si="1205"/>
        <v>0</v>
      </c>
      <c r="H704" s="20">
        <f t="shared" si="1205"/>
        <v>0</v>
      </c>
      <c r="I704" s="14">
        <f t="shared" ref="I704" si="1206">SUM(I705,I710,I720,I734,I744,I754+I763)</f>
        <v>0</v>
      </c>
      <c r="J704" s="20">
        <f t="shared" si="1205"/>
        <v>0</v>
      </c>
      <c r="K704" s="20">
        <f t="shared" si="1205"/>
        <v>0</v>
      </c>
      <c r="L704" s="20">
        <f t="shared" si="1205"/>
        <v>0</v>
      </c>
      <c r="M704" s="20">
        <f t="shared" si="1205"/>
        <v>0</v>
      </c>
      <c r="N704" s="20">
        <f t="shared" si="1205"/>
        <v>0</v>
      </c>
      <c r="O704" s="20">
        <f t="shared" si="1205"/>
        <v>0</v>
      </c>
      <c r="P704" s="105">
        <f t="shared" si="1205"/>
        <v>0</v>
      </c>
      <c r="Q704" s="199">
        <f t="shared" si="1080"/>
        <v>0</v>
      </c>
      <c r="R704" s="20">
        <f t="shared" ref="R704:S704" si="1207">SUM(R705:R709)</f>
        <v>0</v>
      </c>
      <c r="S704" s="20">
        <f t="shared" si="1207"/>
        <v>0</v>
      </c>
      <c r="T704" s="196">
        <f t="shared" si="1192"/>
        <v>0</v>
      </c>
    </row>
    <row r="705" spans="1:20" ht="25.5" hidden="1" x14ac:dyDescent="0.25">
      <c r="A705" s="161"/>
      <c r="B705" s="210">
        <v>541111</v>
      </c>
      <c r="C705" s="194" t="s">
        <v>645</v>
      </c>
      <c r="D705" s="106"/>
      <c r="E705" s="107"/>
      <c r="F705" s="108"/>
      <c r="G705" s="108"/>
      <c r="H705" s="108"/>
      <c r="I705" s="14">
        <f t="shared" ref="I705" si="1208">SUM(I706,I711,I721,I735,I745,I755+I764)</f>
        <v>0</v>
      </c>
      <c r="J705" s="108"/>
      <c r="K705" s="108"/>
      <c r="L705" s="108"/>
      <c r="M705" s="108"/>
      <c r="N705" s="108"/>
      <c r="O705" s="108"/>
      <c r="P705" s="198"/>
      <c r="Q705" s="199">
        <f t="shared" si="1080"/>
        <v>0</v>
      </c>
      <c r="R705" s="198"/>
      <c r="S705" s="198"/>
      <c r="T705" s="196">
        <f t="shared" si="1192"/>
        <v>0</v>
      </c>
    </row>
    <row r="706" spans="1:20" hidden="1" x14ac:dyDescent="0.25">
      <c r="A706" s="161"/>
      <c r="B706" s="210">
        <v>541112</v>
      </c>
      <c r="C706" s="194" t="s">
        <v>641</v>
      </c>
      <c r="D706" s="106"/>
      <c r="E706" s="107"/>
      <c r="F706" s="108"/>
      <c r="G706" s="108"/>
      <c r="H706" s="108"/>
      <c r="I706" s="14">
        <f t="shared" ref="I706" si="1209">SUM(I707,I712,I722,I736,I746,I756+I765)</f>
        <v>0</v>
      </c>
      <c r="J706" s="108"/>
      <c r="K706" s="108"/>
      <c r="L706" s="108"/>
      <c r="M706" s="108"/>
      <c r="N706" s="108"/>
      <c r="O706" s="108"/>
      <c r="P706" s="198"/>
      <c r="Q706" s="199">
        <f t="shared" si="1080"/>
        <v>0</v>
      </c>
      <c r="R706" s="198"/>
      <c r="S706" s="198"/>
      <c r="T706" s="196">
        <f t="shared" si="1192"/>
        <v>0</v>
      </c>
    </row>
    <row r="707" spans="1:20" ht="25.5" hidden="1" x14ac:dyDescent="0.25">
      <c r="A707" s="161"/>
      <c r="B707" s="210">
        <v>541113</v>
      </c>
      <c r="C707" s="194" t="s">
        <v>642</v>
      </c>
      <c r="D707" s="106"/>
      <c r="E707" s="107"/>
      <c r="F707" s="108"/>
      <c r="G707" s="108"/>
      <c r="H707" s="108"/>
      <c r="I707" s="14">
        <f t="shared" ref="I707" si="1210">SUM(I708,I713,I723,I737,I747,I757+I766)</f>
        <v>0</v>
      </c>
      <c r="J707" s="108"/>
      <c r="K707" s="108"/>
      <c r="L707" s="108"/>
      <c r="M707" s="108"/>
      <c r="N707" s="108"/>
      <c r="O707" s="108"/>
      <c r="P707" s="198"/>
      <c r="Q707" s="199">
        <f t="shared" si="1080"/>
        <v>0</v>
      </c>
      <c r="R707" s="198"/>
      <c r="S707" s="198"/>
      <c r="T707" s="196">
        <f t="shared" si="1192"/>
        <v>0</v>
      </c>
    </row>
    <row r="708" spans="1:20" ht="25.5" hidden="1" x14ac:dyDescent="0.25">
      <c r="A708" s="161"/>
      <c r="B708" s="210">
        <v>541114</v>
      </c>
      <c r="C708" s="194" t="s">
        <v>643</v>
      </c>
      <c r="D708" s="106"/>
      <c r="E708" s="107"/>
      <c r="F708" s="108"/>
      <c r="G708" s="108"/>
      <c r="H708" s="108"/>
      <c r="I708" s="14">
        <f t="shared" ref="I708" si="1211">SUM(I709,I714,I724,I738,I748,I758+I767)</f>
        <v>0</v>
      </c>
      <c r="J708" s="108"/>
      <c r="K708" s="108"/>
      <c r="L708" s="108"/>
      <c r="M708" s="108"/>
      <c r="N708" s="108"/>
      <c r="O708" s="108"/>
      <c r="P708" s="198"/>
      <c r="Q708" s="199">
        <f t="shared" si="1080"/>
        <v>0</v>
      </c>
      <c r="R708" s="198"/>
      <c r="S708" s="198"/>
      <c r="T708" s="196">
        <f t="shared" si="1192"/>
        <v>0</v>
      </c>
    </row>
    <row r="709" spans="1:20" ht="26.25" hidden="1" thickBot="1" x14ac:dyDescent="0.3">
      <c r="A709" s="161"/>
      <c r="B709" s="210">
        <v>541115</v>
      </c>
      <c r="C709" s="194" t="s">
        <v>644</v>
      </c>
      <c r="D709" s="106"/>
      <c r="E709" s="107"/>
      <c r="F709" s="108"/>
      <c r="G709" s="108"/>
      <c r="H709" s="108"/>
      <c r="I709" s="14">
        <f t="shared" ref="I709" si="1212">SUM(I710,I715,I725,I739,I749,I759+I768)</f>
        <v>0</v>
      </c>
      <c r="J709" s="108"/>
      <c r="K709" s="108"/>
      <c r="L709" s="108"/>
      <c r="M709" s="108"/>
      <c r="N709" s="108"/>
      <c r="O709" s="108"/>
      <c r="P709" s="198"/>
      <c r="Q709" s="199">
        <f t="shared" si="1080"/>
        <v>0</v>
      </c>
      <c r="R709" s="198"/>
      <c r="S709" s="198"/>
      <c r="T709" s="196">
        <f t="shared" si="1192"/>
        <v>0</v>
      </c>
    </row>
    <row r="710" spans="1:20" ht="16.5" hidden="1" thickBot="1" x14ac:dyDescent="0.3">
      <c r="A710" s="214"/>
      <c r="B710" s="215"/>
      <c r="C710" s="135" t="s">
        <v>18</v>
      </c>
      <c r="D710" s="97">
        <f t="shared" ref="D710:P710" si="1213">D593+D632+D694+D698+D677+D672+D702</f>
        <v>0</v>
      </c>
      <c r="E710" s="98">
        <f t="shared" si="1213"/>
        <v>0</v>
      </c>
      <c r="F710" s="99">
        <f t="shared" si="1213"/>
        <v>0</v>
      </c>
      <c r="G710" s="99">
        <f t="shared" si="1213"/>
        <v>0</v>
      </c>
      <c r="H710" s="99">
        <f t="shared" si="1213"/>
        <v>0</v>
      </c>
      <c r="I710" s="313">
        <f t="shared" ref="I710" si="1214">SUM(I711,I716,I726,I740,I750,I760+I769)</f>
        <v>0</v>
      </c>
      <c r="J710" s="99">
        <f t="shared" si="1213"/>
        <v>0</v>
      </c>
      <c r="K710" s="99">
        <f t="shared" si="1213"/>
        <v>0</v>
      </c>
      <c r="L710" s="99">
        <f t="shared" si="1213"/>
        <v>0</v>
      </c>
      <c r="M710" s="99">
        <f t="shared" si="1213"/>
        <v>0</v>
      </c>
      <c r="N710" s="99">
        <f t="shared" si="1213"/>
        <v>0</v>
      </c>
      <c r="O710" s="99">
        <f t="shared" si="1213"/>
        <v>0</v>
      </c>
      <c r="P710" s="100">
        <f t="shared" si="1213"/>
        <v>0</v>
      </c>
      <c r="Q710" s="97">
        <f t="shared" si="1080"/>
        <v>0</v>
      </c>
      <c r="R710" s="99">
        <f>R593+R632+R694+R698+R677+R672+R702</f>
        <v>0</v>
      </c>
      <c r="S710" s="99">
        <f>S593+S632+S694+S698+S677+S672+S702</f>
        <v>0</v>
      </c>
      <c r="T710" s="97">
        <f t="shared" si="1192"/>
        <v>0</v>
      </c>
    </row>
    <row r="711" spans="1:20" ht="20.25" customHeight="1" thickBot="1" x14ac:dyDescent="0.3">
      <c r="A711" s="188"/>
      <c r="B711" s="217"/>
      <c r="C711" s="216" t="s">
        <v>18</v>
      </c>
      <c r="D711" s="191">
        <f t="shared" ref="D711:P711" si="1215">D592+D710</f>
        <v>60268653</v>
      </c>
      <c r="E711" s="98">
        <f t="shared" si="1215"/>
        <v>53840000</v>
      </c>
      <c r="F711" s="99">
        <f t="shared" si="1215"/>
        <v>0</v>
      </c>
      <c r="G711" s="99">
        <f t="shared" si="1215"/>
        <v>0</v>
      </c>
      <c r="H711" s="99">
        <f t="shared" si="1215"/>
        <v>537371</v>
      </c>
      <c r="I711" s="314"/>
      <c r="J711" s="99">
        <f t="shared" si="1215"/>
        <v>0</v>
      </c>
      <c r="K711" s="99">
        <f t="shared" si="1215"/>
        <v>0</v>
      </c>
      <c r="L711" s="99">
        <f t="shared" si="1215"/>
        <v>0</v>
      </c>
      <c r="M711" s="99">
        <f t="shared" si="1215"/>
        <v>0</v>
      </c>
      <c r="N711" s="99">
        <f t="shared" si="1215"/>
        <v>775000</v>
      </c>
      <c r="O711" s="99">
        <f>O592+O710</f>
        <v>0</v>
      </c>
      <c r="P711" s="100">
        <f t="shared" si="1215"/>
        <v>0</v>
      </c>
      <c r="Q711" s="136">
        <f t="shared" si="1080"/>
        <v>55152371</v>
      </c>
      <c r="R711" s="137">
        <f>R592+R710</f>
        <v>64086000</v>
      </c>
      <c r="S711" s="137">
        <f>S592+S710</f>
        <v>64100000</v>
      </c>
      <c r="T711" s="136">
        <f t="shared" si="1192"/>
        <v>183338371</v>
      </c>
    </row>
    <row r="712" spans="1:20" ht="5.25" customHeight="1" thickBot="1" x14ac:dyDescent="0.3"/>
    <row r="713" spans="1:20" ht="52.5" customHeight="1" x14ac:dyDescent="0.25">
      <c r="A713" s="382" t="s">
        <v>476</v>
      </c>
      <c r="B713" s="384"/>
      <c r="C713" s="384"/>
      <c r="D713" s="384"/>
      <c r="E713" s="384"/>
      <c r="F713" s="384"/>
      <c r="G713" s="384"/>
      <c r="H713" s="384"/>
      <c r="I713" s="384"/>
      <c r="J713" s="384"/>
      <c r="K713" s="384"/>
      <c r="L713" s="384"/>
      <c r="M713" s="384"/>
      <c r="N713" s="384"/>
      <c r="O713" s="384"/>
      <c r="P713" s="384" t="s">
        <v>865</v>
      </c>
      <c r="Q713" s="384" t="s">
        <v>780</v>
      </c>
      <c r="R713" s="384" t="s">
        <v>813</v>
      </c>
      <c r="S713" s="384" t="s">
        <v>866</v>
      </c>
      <c r="T713" s="387" t="s">
        <v>862</v>
      </c>
    </row>
    <row r="714" spans="1:20" ht="16.5" thickBot="1" x14ac:dyDescent="0.3">
      <c r="A714" s="392" t="s">
        <v>477</v>
      </c>
      <c r="B714" s="393"/>
      <c r="C714" s="393"/>
      <c r="D714" s="393" t="s">
        <v>40</v>
      </c>
      <c r="E714" s="393"/>
      <c r="F714" s="393"/>
      <c r="G714" s="393"/>
      <c r="H714" s="393"/>
      <c r="I714" s="393"/>
      <c r="J714" s="393"/>
      <c r="K714" s="393"/>
      <c r="L714" s="393"/>
      <c r="M714" s="393"/>
      <c r="N714" s="393"/>
      <c r="O714" s="393"/>
      <c r="P714" s="386"/>
      <c r="Q714" s="386"/>
      <c r="R714" s="386"/>
      <c r="S714" s="386"/>
      <c r="T714" s="388"/>
    </row>
    <row r="715" spans="1:20" x14ac:dyDescent="0.25">
      <c r="A715" s="394" t="s">
        <v>478</v>
      </c>
      <c r="B715" s="395"/>
      <c r="C715" s="395"/>
      <c r="D715" s="396" t="s">
        <v>479</v>
      </c>
      <c r="E715" s="396"/>
      <c r="F715" s="396"/>
      <c r="G715" s="396"/>
      <c r="H715" s="396"/>
      <c r="I715" s="396"/>
      <c r="J715" s="396"/>
      <c r="K715" s="396"/>
      <c r="L715" s="396"/>
      <c r="M715" s="396"/>
      <c r="N715" s="396"/>
      <c r="O715" s="396"/>
      <c r="P715" s="101">
        <v>55550000</v>
      </c>
      <c r="Q715" s="101">
        <f>SUM(E711)</f>
        <v>53840000</v>
      </c>
      <c r="R715" s="101">
        <f>SUM(R711)</f>
        <v>64086000</v>
      </c>
      <c r="S715" s="101">
        <f>SUM(S711)</f>
        <v>64100000</v>
      </c>
      <c r="T715" s="103">
        <f>SUM(Q715:S715)</f>
        <v>182026000</v>
      </c>
    </row>
    <row r="716" spans="1:20" x14ac:dyDescent="0.25">
      <c r="A716" s="389" t="s">
        <v>480</v>
      </c>
      <c r="B716" s="390"/>
      <c r="C716" s="390"/>
      <c r="D716" s="391" t="s">
        <v>539</v>
      </c>
      <c r="E716" s="391"/>
      <c r="F716" s="391"/>
      <c r="G716" s="391"/>
      <c r="H716" s="391"/>
      <c r="I716" s="391"/>
      <c r="J716" s="391"/>
      <c r="K716" s="391"/>
      <c r="L716" s="391"/>
      <c r="M716" s="391"/>
      <c r="N716" s="391"/>
      <c r="O716" s="391"/>
      <c r="P716" s="102"/>
      <c r="Q716" s="102">
        <f>SUM(F711)</f>
        <v>0</v>
      </c>
      <c r="R716" s="102"/>
      <c r="S716" s="102"/>
      <c r="T716" s="103">
        <f t="shared" ref="T716:T726" si="1216">SUM(Q716:S716)</f>
        <v>0</v>
      </c>
    </row>
    <row r="717" spans="1:20" x14ac:dyDescent="0.25">
      <c r="A717" s="389" t="s">
        <v>481</v>
      </c>
      <c r="B717" s="390"/>
      <c r="C717" s="390"/>
      <c r="D717" s="391" t="s">
        <v>482</v>
      </c>
      <c r="E717" s="391"/>
      <c r="F717" s="391"/>
      <c r="G717" s="391"/>
      <c r="H717" s="391"/>
      <c r="I717" s="391"/>
      <c r="J717" s="391"/>
      <c r="K717" s="391"/>
      <c r="L717" s="391"/>
      <c r="M717" s="391"/>
      <c r="N717" s="391"/>
      <c r="O717" s="391"/>
      <c r="P717" s="102"/>
      <c r="Q717" s="102">
        <f>SUM(G711)</f>
        <v>0</v>
      </c>
      <c r="R717" s="102"/>
      <c r="S717" s="102"/>
      <c r="T717" s="103">
        <f t="shared" si="1216"/>
        <v>0</v>
      </c>
    </row>
    <row r="718" spans="1:20" x14ac:dyDescent="0.25">
      <c r="A718" s="389" t="s">
        <v>805</v>
      </c>
      <c r="B718" s="390"/>
      <c r="C718" s="390"/>
      <c r="D718" s="391" t="s">
        <v>806</v>
      </c>
      <c r="E718" s="391"/>
      <c r="F718" s="391"/>
      <c r="G718" s="391"/>
      <c r="H718" s="391"/>
      <c r="I718" s="391"/>
      <c r="J718" s="391"/>
      <c r="K718" s="391"/>
      <c r="L718" s="391"/>
      <c r="M718" s="391"/>
      <c r="N718" s="391"/>
      <c r="O718" s="391"/>
      <c r="P718" s="102">
        <v>4398652</v>
      </c>
      <c r="Q718" s="102">
        <f>SUM(H711)</f>
        <v>537371</v>
      </c>
      <c r="R718" s="102"/>
      <c r="S718" s="102"/>
      <c r="T718" s="103">
        <f t="shared" si="1216"/>
        <v>537371</v>
      </c>
    </row>
    <row r="719" spans="1:20" x14ac:dyDescent="0.25">
      <c r="A719" s="389" t="s">
        <v>485</v>
      </c>
      <c r="B719" s="390"/>
      <c r="C719" s="390"/>
      <c r="D719" s="391" t="s">
        <v>802</v>
      </c>
      <c r="E719" s="391"/>
      <c r="F719" s="391"/>
      <c r="G719" s="391"/>
      <c r="H719" s="391"/>
      <c r="I719" s="391"/>
      <c r="J719" s="391"/>
      <c r="K719" s="391"/>
      <c r="L719" s="391"/>
      <c r="M719" s="391"/>
      <c r="N719" s="391"/>
      <c r="O719" s="391"/>
      <c r="P719" s="102"/>
      <c r="Q719" s="102">
        <f>SUM(J711)</f>
        <v>0</v>
      </c>
      <c r="R719" s="102"/>
      <c r="S719" s="102"/>
      <c r="T719" s="103">
        <f t="shared" si="1216"/>
        <v>0</v>
      </c>
    </row>
    <row r="720" spans="1:20" x14ac:dyDescent="0.25">
      <c r="A720" s="389" t="s">
        <v>485</v>
      </c>
      <c r="B720" s="390"/>
      <c r="C720" s="390"/>
      <c r="D720" s="391" t="s">
        <v>801</v>
      </c>
      <c r="E720" s="391"/>
      <c r="F720" s="391"/>
      <c r="G720" s="391"/>
      <c r="H720" s="391"/>
      <c r="I720" s="391"/>
      <c r="J720" s="391"/>
      <c r="K720" s="391"/>
      <c r="L720" s="391"/>
      <c r="M720" s="391"/>
      <c r="N720" s="391"/>
      <c r="O720" s="391"/>
      <c r="P720" s="102">
        <v>20000</v>
      </c>
      <c r="Q720" s="102">
        <f>I711</f>
        <v>0</v>
      </c>
      <c r="R720" s="102"/>
      <c r="S720" s="102"/>
      <c r="T720" s="103">
        <f t="shared" si="1216"/>
        <v>0</v>
      </c>
    </row>
    <row r="721" spans="1:20" x14ac:dyDescent="0.25">
      <c r="A721" s="389" t="s">
        <v>486</v>
      </c>
      <c r="B721" s="390"/>
      <c r="C721" s="390"/>
      <c r="D721" s="391" t="s">
        <v>541</v>
      </c>
      <c r="E721" s="391"/>
      <c r="F721" s="391"/>
      <c r="G721" s="391"/>
      <c r="H721" s="391"/>
      <c r="I721" s="391"/>
      <c r="J721" s="391"/>
      <c r="K721" s="391"/>
      <c r="L721" s="391"/>
      <c r="M721" s="391"/>
      <c r="N721" s="391"/>
      <c r="O721" s="391"/>
      <c r="P721" s="102"/>
      <c r="Q721" s="102">
        <f>SUM(K711)</f>
        <v>0</v>
      </c>
      <c r="R721" s="102"/>
      <c r="S721" s="102"/>
      <c r="T721" s="103">
        <f t="shared" si="1216"/>
        <v>0</v>
      </c>
    </row>
    <row r="722" spans="1:20" x14ac:dyDescent="0.25">
      <c r="A722" s="389" t="s">
        <v>487</v>
      </c>
      <c r="B722" s="390"/>
      <c r="C722" s="390"/>
      <c r="D722" s="391" t="s">
        <v>492</v>
      </c>
      <c r="E722" s="391"/>
      <c r="F722" s="391"/>
      <c r="G722" s="391"/>
      <c r="H722" s="391"/>
      <c r="I722" s="391"/>
      <c r="J722" s="391"/>
      <c r="K722" s="391"/>
      <c r="L722" s="391"/>
      <c r="M722" s="391"/>
      <c r="N722" s="391"/>
      <c r="O722" s="391"/>
      <c r="P722" s="102"/>
      <c r="Q722" s="102">
        <f>SUM(L711)</f>
        <v>0</v>
      </c>
      <c r="R722" s="102"/>
      <c r="S722" s="102"/>
      <c r="T722" s="103">
        <f t="shared" si="1216"/>
        <v>0</v>
      </c>
    </row>
    <row r="723" spans="1:20" x14ac:dyDescent="0.25">
      <c r="A723" s="389" t="s">
        <v>488</v>
      </c>
      <c r="B723" s="390"/>
      <c r="C723" s="390"/>
      <c r="D723" s="391" t="s">
        <v>493</v>
      </c>
      <c r="E723" s="391"/>
      <c r="F723" s="391"/>
      <c r="G723" s="391"/>
      <c r="H723" s="391"/>
      <c r="I723" s="391"/>
      <c r="J723" s="391"/>
      <c r="K723" s="391"/>
      <c r="L723" s="391"/>
      <c r="M723" s="391"/>
      <c r="N723" s="391"/>
      <c r="O723" s="391"/>
      <c r="P723" s="102"/>
      <c r="Q723" s="102">
        <f>SUM(M711)</f>
        <v>0</v>
      </c>
      <c r="R723" s="102"/>
      <c r="S723" s="102"/>
      <c r="T723" s="103">
        <f t="shared" si="1216"/>
        <v>0</v>
      </c>
    </row>
    <row r="724" spans="1:20" x14ac:dyDescent="0.25">
      <c r="A724" s="389" t="s">
        <v>489</v>
      </c>
      <c r="B724" s="390"/>
      <c r="C724" s="390"/>
      <c r="D724" s="391" t="s">
        <v>842</v>
      </c>
      <c r="E724" s="391"/>
      <c r="F724" s="391"/>
      <c r="G724" s="391"/>
      <c r="H724" s="391"/>
      <c r="I724" s="391"/>
      <c r="J724" s="391"/>
      <c r="K724" s="391"/>
      <c r="L724" s="391"/>
      <c r="M724" s="391"/>
      <c r="N724" s="391"/>
      <c r="O724" s="391"/>
      <c r="P724" s="102">
        <v>300000</v>
      </c>
      <c r="Q724" s="102">
        <f>SUM(N711)</f>
        <v>775000</v>
      </c>
      <c r="R724" s="102"/>
      <c r="S724" s="102"/>
      <c r="T724" s="103">
        <f t="shared" si="1216"/>
        <v>775000</v>
      </c>
    </row>
    <row r="725" spans="1:20" x14ac:dyDescent="0.25">
      <c r="A725" s="389" t="s">
        <v>490</v>
      </c>
      <c r="B725" s="390"/>
      <c r="C725" s="390"/>
      <c r="D725" s="391" t="s">
        <v>495</v>
      </c>
      <c r="E725" s="391"/>
      <c r="F725" s="391"/>
      <c r="G725" s="391"/>
      <c r="H725" s="391"/>
      <c r="I725" s="391"/>
      <c r="J725" s="391"/>
      <c r="K725" s="391"/>
      <c r="L725" s="391"/>
      <c r="M725" s="391"/>
      <c r="N725" s="391"/>
      <c r="O725" s="391"/>
      <c r="P725" s="102">
        <v>1</v>
      </c>
      <c r="Q725" s="102">
        <f>SUM(O711)</f>
        <v>0</v>
      </c>
      <c r="R725" s="102"/>
      <c r="S725" s="102"/>
      <c r="T725" s="103">
        <f t="shared" si="1216"/>
        <v>0</v>
      </c>
    </row>
    <row r="726" spans="1:20" x14ac:dyDescent="0.25">
      <c r="A726" s="389" t="s">
        <v>491</v>
      </c>
      <c r="B726" s="390"/>
      <c r="C726" s="390"/>
      <c r="D726" s="391" t="s">
        <v>496</v>
      </c>
      <c r="E726" s="391"/>
      <c r="F726" s="391"/>
      <c r="G726" s="391"/>
      <c r="H726" s="391"/>
      <c r="I726" s="391"/>
      <c r="J726" s="391"/>
      <c r="K726" s="391"/>
      <c r="L726" s="391"/>
      <c r="M726" s="391"/>
      <c r="N726" s="391"/>
      <c r="O726" s="391"/>
      <c r="P726" s="102"/>
      <c r="Q726" s="102">
        <f>SUM(P711)</f>
        <v>0</v>
      </c>
      <c r="R726" s="3"/>
      <c r="S726" s="3"/>
      <c r="T726" s="103">
        <f t="shared" si="1216"/>
        <v>0</v>
      </c>
    </row>
    <row r="727" spans="1:20" ht="16.5" thickBot="1" x14ac:dyDescent="0.3">
      <c r="A727" s="379" t="s">
        <v>18</v>
      </c>
      <c r="B727" s="380"/>
      <c r="C727" s="380"/>
      <c r="D727" s="380"/>
      <c r="E727" s="380"/>
      <c r="F727" s="380"/>
      <c r="G727" s="380"/>
      <c r="H727" s="380"/>
      <c r="I727" s="380"/>
      <c r="J727" s="380"/>
      <c r="K727" s="380"/>
      <c r="L727" s="380"/>
      <c r="M727" s="380"/>
      <c r="N727" s="380"/>
      <c r="O727" s="381"/>
      <c r="P727" s="160">
        <f>SUM(P715:P726)</f>
        <v>60268653</v>
      </c>
      <c r="Q727" s="160">
        <f>SUM(Q715:Q726)</f>
        <v>55152371</v>
      </c>
      <c r="R727" s="160">
        <f t="shared" ref="R727:T727" si="1217">SUM(R715:R726)</f>
        <v>64086000</v>
      </c>
      <c r="S727" s="160">
        <f t="shared" si="1217"/>
        <v>64100000</v>
      </c>
      <c r="T727" s="160">
        <f t="shared" si="1217"/>
        <v>183338371</v>
      </c>
    </row>
    <row r="728" spans="1:20" ht="6" customHeight="1" thickBot="1" x14ac:dyDescent="0.3"/>
    <row r="729" spans="1:20" ht="32.25" customHeight="1" x14ac:dyDescent="0.25">
      <c r="A729" s="382"/>
      <c r="B729" s="384" t="s">
        <v>542</v>
      </c>
      <c r="C729" s="375"/>
      <c r="D729" s="377" t="s">
        <v>867</v>
      </c>
      <c r="E729" s="372" t="s">
        <v>781</v>
      </c>
      <c r="F729" s="373"/>
      <c r="G729" s="373"/>
      <c r="H729" s="373"/>
      <c r="I729" s="373"/>
      <c r="J729" s="373"/>
      <c r="K729" s="373"/>
      <c r="L729" s="373"/>
      <c r="M729" s="373"/>
      <c r="N729" s="373"/>
      <c r="O729" s="373"/>
      <c r="P729" s="373"/>
      <c r="Q729" s="374"/>
      <c r="R729" s="384" t="s">
        <v>815</v>
      </c>
      <c r="S729" s="375" t="s">
        <v>868</v>
      </c>
      <c r="T729" s="377" t="s">
        <v>864</v>
      </c>
    </row>
    <row r="730" spans="1:20" ht="48" thickBot="1" x14ac:dyDescent="0.3">
      <c r="A730" s="383"/>
      <c r="B730" s="258" t="s">
        <v>39</v>
      </c>
      <c r="C730" s="257" t="s">
        <v>40</v>
      </c>
      <c r="D730" s="378"/>
      <c r="E730" s="256" t="s">
        <v>27</v>
      </c>
      <c r="F730" s="258" t="s">
        <v>28</v>
      </c>
      <c r="G730" s="258" t="s">
        <v>29</v>
      </c>
      <c r="H730" s="258" t="s">
        <v>807</v>
      </c>
      <c r="I730" s="311" t="s">
        <v>775</v>
      </c>
      <c r="J730" s="265" t="s">
        <v>799</v>
      </c>
      <c r="K730" s="258" t="s">
        <v>32</v>
      </c>
      <c r="L730" s="258" t="s">
        <v>37</v>
      </c>
      <c r="M730" s="258" t="s">
        <v>36</v>
      </c>
      <c r="N730" s="258" t="s">
        <v>33</v>
      </c>
      <c r="O730" s="258" t="s">
        <v>34</v>
      </c>
      <c r="P730" s="257" t="s">
        <v>35</v>
      </c>
      <c r="Q730" s="255" t="s">
        <v>18</v>
      </c>
      <c r="R730" s="385"/>
      <c r="S730" s="376"/>
      <c r="T730" s="378"/>
    </row>
    <row r="731" spans="1:20" ht="47.25" hidden="1" x14ac:dyDescent="0.25">
      <c r="A731" s="171"/>
      <c r="B731" s="229" t="s">
        <v>749</v>
      </c>
      <c r="C731" s="230" t="s">
        <v>750</v>
      </c>
      <c r="D731" s="166"/>
      <c r="E731" s="166"/>
      <c r="F731" s="166"/>
      <c r="G731" s="166"/>
      <c r="H731" s="166"/>
      <c r="I731" s="166"/>
      <c r="J731" s="267"/>
      <c r="K731" s="166"/>
      <c r="L731" s="166"/>
      <c r="M731" s="166"/>
      <c r="N731" s="166"/>
      <c r="O731" s="166"/>
      <c r="P731" s="166"/>
      <c r="Q731" s="167">
        <f>SUM(E731:P731)</f>
        <v>0</v>
      </c>
      <c r="R731" s="166"/>
      <c r="S731" s="166"/>
      <c r="T731" s="163">
        <f>SUM(Q731:S731)</f>
        <v>0</v>
      </c>
    </row>
    <row r="732" spans="1:20" ht="47.25" hidden="1" x14ac:dyDescent="0.25">
      <c r="A732" s="173"/>
      <c r="B732" s="231" t="s">
        <v>678</v>
      </c>
      <c r="C732" s="232" t="s">
        <v>679</v>
      </c>
      <c r="D732" s="102"/>
      <c r="E732" s="102"/>
      <c r="F732" s="102"/>
      <c r="G732" s="102">
        <f>G711</f>
        <v>0</v>
      </c>
      <c r="H732" s="102"/>
      <c r="I732" s="102"/>
      <c r="J732" s="102"/>
      <c r="K732" s="102"/>
      <c r="L732" s="102"/>
      <c r="M732" s="102"/>
      <c r="N732" s="102"/>
      <c r="O732" s="102"/>
      <c r="P732" s="102"/>
      <c r="Q732" s="168">
        <f t="shared" ref="Q732:Q747" si="1218">SUM(E732:P732)</f>
        <v>0</v>
      </c>
      <c r="R732" s="102"/>
      <c r="S732" s="102"/>
      <c r="T732" s="164">
        <f t="shared" ref="T732:T747" si="1219">SUM(Q732:S732)</f>
        <v>0</v>
      </c>
    </row>
    <row r="733" spans="1:20" ht="47.25" hidden="1" x14ac:dyDescent="0.25">
      <c r="A733" s="173"/>
      <c r="B733" s="231" t="s">
        <v>680</v>
      </c>
      <c r="C733" s="232" t="s">
        <v>681</v>
      </c>
      <c r="D733" s="102"/>
      <c r="E733" s="102"/>
      <c r="F733" s="102"/>
      <c r="G733" s="102"/>
      <c r="H733" s="102"/>
      <c r="I733" s="102"/>
      <c r="J733" s="102"/>
      <c r="K733" s="102"/>
      <c r="L733" s="102"/>
      <c r="M733" s="102"/>
      <c r="N733" s="102"/>
      <c r="O733" s="102"/>
      <c r="P733" s="102"/>
      <c r="Q733" s="168">
        <f t="shared" si="1218"/>
        <v>0</v>
      </c>
      <c r="R733" s="102"/>
      <c r="S733" s="102"/>
      <c r="T733" s="164">
        <f t="shared" si="1219"/>
        <v>0</v>
      </c>
    </row>
    <row r="734" spans="1:20" x14ac:dyDescent="0.25">
      <c r="A734" s="173"/>
      <c r="B734" s="231" t="s">
        <v>682</v>
      </c>
      <c r="C734" s="232" t="s">
        <v>479</v>
      </c>
      <c r="D734" s="102">
        <v>55570000</v>
      </c>
      <c r="E734" s="102">
        <f>E711</f>
        <v>53840000</v>
      </c>
      <c r="F734" s="102"/>
      <c r="G734" s="102"/>
      <c r="H734" s="102"/>
      <c r="I734" s="102"/>
      <c r="J734" s="261"/>
      <c r="K734" s="102"/>
      <c r="L734" s="102"/>
      <c r="M734" s="102"/>
      <c r="N734" s="102"/>
      <c r="O734" s="102"/>
      <c r="P734" s="102"/>
      <c r="Q734" s="168">
        <f t="shared" si="1218"/>
        <v>53840000</v>
      </c>
      <c r="R734" s="102">
        <f>SUM(R711)</f>
        <v>64086000</v>
      </c>
      <c r="S734" s="102">
        <f>SUM(S711)</f>
        <v>64100000</v>
      </c>
      <c r="T734" s="164">
        <f t="shared" si="1219"/>
        <v>182026000</v>
      </c>
    </row>
    <row r="735" spans="1:20" ht="47.25" x14ac:dyDescent="0.25">
      <c r="A735" s="173"/>
      <c r="B735" s="174" t="s">
        <v>749</v>
      </c>
      <c r="C735" s="232" t="s">
        <v>803</v>
      </c>
      <c r="D735" s="102"/>
      <c r="E735" s="102"/>
      <c r="F735" s="102"/>
      <c r="G735" s="102"/>
      <c r="H735" s="102"/>
      <c r="I735" s="102"/>
      <c r="J735" s="102">
        <f>J711</f>
        <v>0</v>
      </c>
      <c r="K735" s="102"/>
      <c r="L735" s="102"/>
      <c r="M735" s="102"/>
      <c r="N735" s="102"/>
      <c r="O735" s="102"/>
      <c r="P735" s="102"/>
      <c r="Q735" s="168">
        <f>SUM(E735:P735)</f>
        <v>0</v>
      </c>
      <c r="R735" s="102"/>
      <c r="S735" s="102"/>
      <c r="T735" s="164">
        <f t="shared" si="1219"/>
        <v>0</v>
      </c>
    </row>
    <row r="736" spans="1:20" ht="51" customHeight="1" x14ac:dyDescent="0.25">
      <c r="A736" s="173"/>
      <c r="B736" s="174" t="s">
        <v>896</v>
      </c>
      <c r="C736" s="232" t="s">
        <v>897</v>
      </c>
      <c r="D736" s="102">
        <v>4398652</v>
      </c>
      <c r="E736" s="102"/>
      <c r="F736" s="102"/>
      <c r="G736" s="102"/>
      <c r="H736" s="102">
        <f>H711</f>
        <v>537371</v>
      </c>
      <c r="I736" s="102"/>
      <c r="J736" s="102"/>
      <c r="K736" s="102"/>
      <c r="L736" s="102"/>
      <c r="M736" s="102"/>
      <c r="N736" s="102"/>
      <c r="O736" s="102"/>
      <c r="P736" s="102"/>
      <c r="Q736" s="168">
        <f>SUM(E736:P736)</f>
        <v>537371</v>
      </c>
      <c r="R736" s="102"/>
      <c r="S736" s="102"/>
      <c r="T736" s="164"/>
    </row>
    <row r="737" spans="1:20" ht="31.5" x14ac:dyDescent="0.25">
      <c r="A737" s="173"/>
      <c r="B737" s="174" t="s">
        <v>685</v>
      </c>
      <c r="C737" s="232" t="s">
        <v>686</v>
      </c>
      <c r="D737" s="102">
        <v>300000</v>
      </c>
      <c r="E737" s="102"/>
      <c r="F737" s="102"/>
      <c r="G737" s="102"/>
      <c r="H737" s="102"/>
      <c r="I737" s="102"/>
      <c r="J737" s="102"/>
      <c r="K737" s="102"/>
      <c r="L737" s="102"/>
      <c r="M737" s="102"/>
      <c r="N737" s="102"/>
      <c r="O737" s="102"/>
      <c r="P737" s="102"/>
      <c r="Q737" s="168">
        <f t="shared" si="1218"/>
        <v>0</v>
      </c>
      <c r="R737" s="102"/>
      <c r="S737" s="102"/>
      <c r="T737" s="164">
        <f t="shared" si="1219"/>
        <v>0</v>
      </c>
    </row>
    <row r="738" spans="1:20" ht="32.25" thickBot="1" x14ac:dyDescent="0.3">
      <c r="A738" s="173"/>
      <c r="B738" s="174" t="s">
        <v>687</v>
      </c>
      <c r="C738" s="232" t="s">
        <v>688</v>
      </c>
      <c r="D738" s="102">
        <v>1</v>
      </c>
      <c r="E738" s="102"/>
      <c r="F738" s="102"/>
      <c r="G738" s="102"/>
      <c r="H738" s="102"/>
      <c r="I738" s="102"/>
      <c r="J738" s="102"/>
      <c r="K738" s="102"/>
      <c r="L738" s="102"/>
      <c r="M738" s="102"/>
      <c r="N738" s="102">
        <f>SUM(N711)</f>
        <v>775000</v>
      </c>
      <c r="O738" s="102">
        <f>O711</f>
        <v>0</v>
      </c>
      <c r="P738" s="102"/>
      <c r="Q738" s="168">
        <f t="shared" si="1218"/>
        <v>775000</v>
      </c>
      <c r="R738" s="102"/>
      <c r="S738" s="102"/>
      <c r="T738" s="164">
        <f t="shared" si="1219"/>
        <v>775000</v>
      </c>
    </row>
    <row r="739" spans="1:20" hidden="1" x14ac:dyDescent="0.25">
      <c r="A739" s="173"/>
      <c r="B739" s="174"/>
      <c r="C739" s="232"/>
      <c r="D739" s="102"/>
      <c r="E739" s="102"/>
      <c r="F739" s="102"/>
      <c r="G739" s="102"/>
      <c r="H739" s="102"/>
      <c r="I739" s="102"/>
      <c r="J739" s="102"/>
      <c r="K739" s="102"/>
      <c r="L739" s="102"/>
      <c r="M739" s="102"/>
      <c r="N739" s="102"/>
      <c r="O739" s="102"/>
      <c r="P739" s="102"/>
      <c r="Q739" s="168">
        <f t="shared" si="1218"/>
        <v>0</v>
      </c>
      <c r="R739" s="102"/>
      <c r="S739" s="102"/>
      <c r="T739" s="164">
        <f t="shared" si="1219"/>
        <v>0</v>
      </c>
    </row>
    <row r="740" spans="1:20" hidden="1" x14ac:dyDescent="0.25">
      <c r="A740" s="173"/>
      <c r="B740" s="174"/>
      <c r="C740" s="232"/>
      <c r="D740" s="102"/>
      <c r="E740" s="102"/>
      <c r="F740" s="102"/>
      <c r="G740" s="102"/>
      <c r="H740" s="102"/>
      <c r="I740" s="102"/>
      <c r="J740" s="102"/>
      <c r="K740" s="102"/>
      <c r="L740" s="102"/>
      <c r="M740" s="102"/>
      <c r="N740" s="102"/>
      <c r="O740" s="102"/>
      <c r="P740" s="102"/>
      <c r="Q740" s="168">
        <f t="shared" si="1218"/>
        <v>0</v>
      </c>
      <c r="R740" s="102"/>
      <c r="S740" s="102"/>
      <c r="T740" s="164">
        <f t="shared" si="1219"/>
        <v>0</v>
      </c>
    </row>
    <row r="741" spans="1:20" hidden="1" x14ac:dyDescent="0.25">
      <c r="A741" s="173"/>
      <c r="B741" s="174"/>
      <c r="C741" s="232"/>
      <c r="D741" s="102"/>
      <c r="E741" s="102"/>
      <c r="F741" s="102"/>
      <c r="G741" s="102"/>
      <c r="H741" s="102"/>
      <c r="I741" s="102"/>
      <c r="J741" s="102"/>
      <c r="K741" s="102"/>
      <c r="L741" s="102"/>
      <c r="M741" s="102"/>
      <c r="N741" s="102"/>
      <c r="O741" s="102"/>
      <c r="P741" s="102"/>
      <c r="Q741" s="168">
        <f t="shared" si="1218"/>
        <v>0</v>
      </c>
      <c r="R741" s="102"/>
      <c r="S741" s="102"/>
      <c r="T741" s="164">
        <f t="shared" si="1219"/>
        <v>0</v>
      </c>
    </row>
    <row r="742" spans="1:20" hidden="1" x14ac:dyDescent="0.25">
      <c r="A742" s="173"/>
      <c r="B742" s="174"/>
      <c r="C742" s="232"/>
      <c r="D742" s="102"/>
      <c r="E742" s="102"/>
      <c r="F742" s="102"/>
      <c r="G742" s="102"/>
      <c r="H742" s="102"/>
      <c r="I742" s="102"/>
      <c r="J742" s="102"/>
      <c r="K742" s="102"/>
      <c r="L742" s="102"/>
      <c r="M742" s="102"/>
      <c r="N742" s="102"/>
      <c r="O742" s="102"/>
      <c r="P742" s="102"/>
      <c r="Q742" s="168">
        <f t="shared" si="1218"/>
        <v>0</v>
      </c>
      <c r="R742" s="102"/>
      <c r="S742" s="102"/>
      <c r="T742" s="164">
        <f t="shared" si="1219"/>
        <v>0</v>
      </c>
    </row>
    <row r="743" spans="1:20" hidden="1" x14ac:dyDescent="0.25">
      <c r="A743" s="173"/>
      <c r="B743" s="174"/>
      <c r="C743" s="232"/>
      <c r="D743" s="102"/>
      <c r="E743" s="102"/>
      <c r="F743" s="102"/>
      <c r="G743" s="102"/>
      <c r="H743" s="102"/>
      <c r="I743" s="102"/>
      <c r="J743" s="102"/>
      <c r="K743" s="102"/>
      <c r="L743" s="102"/>
      <c r="M743" s="102"/>
      <c r="N743" s="102"/>
      <c r="O743" s="102"/>
      <c r="P743" s="102"/>
      <c r="Q743" s="168">
        <f t="shared" si="1218"/>
        <v>0</v>
      </c>
      <c r="R743" s="102"/>
      <c r="S743" s="102"/>
      <c r="T743" s="164">
        <f t="shared" si="1219"/>
        <v>0</v>
      </c>
    </row>
    <row r="744" spans="1:20" hidden="1" x14ac:dyDescent="0.25">
      <c r="A744" s="173"/>
      <c r="B744" s="174"/>
      <c r="C744" s="232"/>
      <c r="D744" s="102"/>
      <c r="E744" s="102"/>
      <c r="F744" s="102"/>
      <c r="G744" s="102"/>
      <c r="H744" s="102"/>
      <c r="I744" s="102"/>
      <c r="J744" s="102"/>
      <c r="K744" s="102"/>
      <c r="L744" s="102"/>
      <c r="M744" s="102"/>
      <c r="N744" s="102"/>
      <c r="O744" s="102"/>
      <c r="P744" s="102"/>
      <c r="Q744" s="168">
        <f t="shared" si="1218"/>
        <v>0</v>
      </c>
      <c r="R744" s="102"/>
      <c r="S744" s="102"/>
      <c r="T744" s="164">
        <f t="shared" si="1219"/>
        <v>0</v>
      </c>
    </row>
    <row r="745" spans="1:20" hidden="1" x14ac:dyDescent="0.25">
      <c r="A745" s="173"/>
      <c r="B745" s="174"/>
      <c r="C745" s="232"/>
      <c r="D745" s="102"/>
      <c r="E745" s="102"/>
      <c r="F745" s="102"/>
      <c r="G745" s="102"/>
      <c r="H745" s="102"/>
      <c r="I745" s="102"/>
      <c r="J745" s="102"/>
      <c r="K745" s="102"/>
      <c r="L745" s="102"/>
      <c r="M745" s="102"/>
      <c r="N745" s="102"/>
      <c r="O745" s="102"/>
      <c r="P745" s="102"/>
      <c r="Q745" s="168">
        <f t="shared" si="1218"/>
        <v>0</v>
      </c>
      <c r="R745" s="102"/>
      <c r="S745" s="102"/>
      <c r="T745" s="164">
        <f t="shared" si="1219"/>
        <v>0</v>
      </c>
    </row>
    <row r="746" spans="1:20" hidden="1" x14ac:dyDescent="0.25">
      <c r="A746" s="173"/>
      <c r="B746" s="174"/>
      <c r="C746" s="174"/>
      <c r="D746" s="102"/>
      <c r="E746" s="102"/>
      <c r="F746" s="102"/>
      <c r="G746" s="102"/>
      <c r="H746" s="102"/>
      <c r="I746" s="102"/>
      <c r="J746" s="102"/>
      <c r="K746" s="102"/>
      <c r="L746" s="102"/>
      <c r="M746" s="102"/>
      <c r="N746" s="102"/>
      <c r="O746" s="102"/>
      <c r="P746" s="102"/>
      <c r="Q746" s="168">
        <f t="shared" si="1218"/>
        <v>0</v>
      </c>
      <c r="R746" s="102"/>
      <c r="S746" s="102"/>
      <c r="T746" s="164">
        <f t="shared" si="1219"/>
        <v>0</v>
      </c>
    </row>
    <row r="747" spans="1:20" ht="16.5" hidden="1" thickBot="1" x14ac:dyDescent="0.3">
      <c r="A747" s="173"/>
      <c r="B747" s="174"/>
      <c r="C747" s="174"/>
      <c r="D747" s="169"/>
      <c r="E747" s="169"/>
      <c r="F747" s="169"/>
      <c r="G747" s="169"/>
      <c r="H747" s="169"/>
      <c r="I747" s="169"/>
      <c r="J747" s="169"/>
      <c r="K747" s="169"/>
      <c r="L747" s="169"/>
      <c r="M747" s="169"/>
      <c r="N747" s="169"/>
      <c r="O747" s="169"/>
      <c r="P747" s="169"/>
      <c r="Q747" s="170">
        <f t="shared" si="1218"/>
        <v>0</v>
      </c>
      <c r="R747" s="169"/>
      <c r="S747" s="169"/>
      <c r="T747" s="165">
        <f t="shared" si="1219"/>
        <v>0</v>
      </c>
    </row>
    <row r="748" spans="1:20" ht="16.5" thickBot="1" x14ac:dyDescent="0.3">
      <c r="A748" s="156"/>
      <c r="B748" s="157"/>
      <c r="C748" s="157" t="s">
        <v>18</v>
      </c>
      <c r="D748" s="99">
        <f>SUM(D731:D747)</f>
        <v>60268653</v>
      </c>
      <c r="E748" s="99">
        <f t="shared" ref="E748:P748" si="1220">SUM(E731:E747)</f>
        <v>53840000</v>
      </c>
      <c r="F748" s="99">
        <f t="shared" si="1220"/>
        <v>0</v>
      </c>
      <c r="G748" s="99">
        <f t="shared" si="1220"/>
        <v>0</v>
      </c>
      <c r="H748" s="99">
        <f t="shared" si="1220"/>
        <v>537371</v>
      </c>
      <c r="I748" s="99">
        <f>I734</f>
        <v>0</v>
      </c>
      <c r="J748" s="99">
        <f>SUM(J731:J747)</f>
        <v>0</v>
      </c>
      <c r="K748" s="99">
        <f t="shared" si="1220"/>
        <v>0</v>
      </c>
      <c r="L748" s="99">
        <f t="shared" si="1220"/>
        <v>0</v>
      </c>
      <c r="M748" s="99">
        <f t="shared" si="1220"/>
        <v>0</v>
      </c>
      <c r="N748" s="99">
        <f t="shared" si="1220"/>
        <v>775000</v>
      </c>
      <c r="O748" s="99">
        <f t="shared" si="1220"/>
        <v>0</v>
      </c>
      <c r="P748" s="99">
        <f t="shared" si="1220"/>
        <v>0</v>
      </c>
      <c r="Q748" s="99">
        <f>Q734+Q735+Q736+Q737+Q738</f>
        <v>55152371</v>
      </c>
      <c r="R748" s="99">
        <f>SUM(R731:R747)</f>
        <v>64086000</v>
      </c>
      <c r="S748" s="99">
        <f>SUM(S731:S747)</f>
        <v>64100000</v>
      </c>
      <c r="T748" s="100">
        <f>SUM(Q748+R748+S748)</f>
        <v>183338371</v>
      </c>
    </row>
  </sheetData>
  <mergeCells count="147">
    <mergeCell ref="R729:R730"/>
    <mergeCell ref="S729:S730"/>
    <mergeCell ref="T729:T730"/>
    <mergeCell ref="A725:C725"/>
    <mergeCell ref="D725:O725"/>
    <mergeCell ref="A726:C726"/>
    <mergeCell ref="D726:O726"/>
    <mergeCell ref="A727:O727"/>
    <mergeCell ref="A729:A730"/>
    <mergeCell ref="B729:C729"/>
    <mergeCell ref="D729:D730"/>
    <mergeCell ref="E729:Q729"/>
    <mergeCell ref="A722:C722"/>
    <mergeCell ref="D722:O722"/>
    <mergeCell ref="A723:C723"/>
    <mergeCell ref="D723:O723"/>
    <mergeCell ref="A724:C724"/>
    <mergeCell ref="D724:O724"/>
    <mergeCell ref="A718:C718"/>
    <mergeCell ref="D718:O718"/>
    <mergeCell ref="A719:C719"/>
    <mergeCell ref="D719:O719"/>
    <mergeCell ref="A721:C721"/>
    <mergeCell ref="D721:O721"/>
    <mergeCell ref="A715:C715"/>
    <mergeCell ref="D715:O715"/>
    <mergeCell ref="A716:C716"/>
    <mergeCell ref="D716:O716"/>
    <mergeCell ref="A717:C717"/>
    <mergeCell ref="D717:O717"/>
    <mergeCell ref="A713:O713"/>
    <mergeCell ref="P713:P714"/>
    <mergeCell ref="Q713:Q714"/>
    <mergeCell ref="R713:R714"/>
    <mergeCell ref="S713:S714"/>
    <mergeCell ref="T713:T714"/>
    <mergeCell ref="A714:C714"/>
    <mergeCell ref="D714:O714"/>
    <mergeCell ref="Q28:R28"/>
    <mergeCell ref="S28:T28"/>
    <mergeCell ref="A30:A31"/>
    <mergeCell ref="B30:C30"/>
    <mergeCell ref="D30:D31"/>
    <mergeCell ref="R30:R31"/>
    <mergeCell ref="S30:S31"/>
    <mergeCell ref="T30:T31"/>
    <mergeCell ref="E30:Q30"/>
    <mergeCell ref="S26:T26"/>
    <mergeCell ref="E27:J27"/>
    <mergeCell ref="K27:L27"/>
    <mergeCell ref="M27:N27"/>
    <mergeCell ref="O27:P27"/>
    <mergeCell ref="Q27:R27"/>
    <mergeCell ref="S27:T27"/>
    <mergeCell ref="A26:D28"/>
    <mergeCell ref="E26:J26"/>
    <mergeCell ref="K26:L26"/>
    <mergeCell ref="M26:N26"/>
    <mergeCell ref="O26:P26"/>
    <mergeCell ref="Q26:R26"/>
    <mergeCell ref="E28:J28"/>
    <mergeCell ref="K28:L28"/>
    <mergeCell ref="M28:N28"/>
    <mergeCell ref="O28:P28"/>
    <mergeCell ref="A18:D19"/>
    <mergeCell ref="E18:T18"/>
    <mergeCell ref="E19:J19"/>
    <mergeCell ref="A24:D25"/>
    <mergeCell ref="E24:T24"/>
    <mergeCell ref="E25:J25"/>
    <mergeCell ref="K25:L25"/>
    <mergeCell ref="M25:N25"/>
    <mergeCell ref="O25:P25"/>
    <mergeCell ref="Q25:R25"/>
    <mergeCell ref="S25:T25"/>
    <mergeCell ref="S20:T20"/>
    <mergeCell ref="E21:J21"/>
    <mergeCell ref="K21:L21"/>
    <mergeCell ref="M21:N21"/>
    <mergeCell ref="O21:P21"/>
    <mergeCell ref="Q21:R21"/>
    <mergeCell ref="S21:T21"/>
    <mergeCell ref="A20:D22"/>
    <mergeCell ref="E20:J20"/>
    <mergeCell ref="K20:L20"/>
    <mergeCell ref="M20:N20"/>
    <mergeCell ref="O20:P20"/>
    <mergeCell ref="Q20:R20"/>
    <mergeCell ref="E22:J22"/>
    <mergeCell ref="K22:L22"/>
    <mergeCell ref="M22:N22"/>
    <mergeCell ref="O22:P22"/>
    <mergeCell ref="Q22:R22"/>
    <mergeCell ref="S22:T22"/>
    <mergeCell ref="K19:L19"/>
    <mergeCell ref="M19:N19"/>
    <mergeCell ref="O19:P19"/>
    <mergeCell ref="Q19:R19"/>
    <mergeCell ref="S19:T19"/>
    <mergeCell ref="E16:J16"/>
    <mergeCell ref="K16:L16"/>
    <mergeCell ref="M16:N16"/>
    <mergeCell ref="O16:P16"/>
    <mergeCell ref="Q16:R16"/>
    <mergeCell ref="S16:T16"/>
    <mergeCell ref="E12:T12"/>
    <mergeCell ref="E13:J13"/>
    <mergeCell ref="K13:L13"/>
    <mergeCell ref="M13:N13"/>
    <mergeCell ref="O13:P13"/>
    <mergeCell ref="Q13:R13"/>
    <mergeCell ref="S13:T13"/>
    <mergeCell ref="S14:T14"/>
    <mergeCell ref="K15:L15"/>
    <mergeCell ref="M15:N15"/>
    <mergeCell ref="O15:P15"/>
    <mergeCell ref="Q15:R15"/>
    <mergeCell ref="S15:T15"/>
    <mergeCell ref="K14:L14"/>
    <mergeCell ref="M14:N14"/>
    <mergeCell ref="O14:P14"/>
    <mergeCell ref="Q14:R14"/>
    <mergeCell ref="E14:J15"/>
    <mergeCell ref="A14:D15"/>
    <mergeCell ref="A1:T1"/>
    <mergeCell ref="A2:B2"/>
    <mergeCell ref="C2:T2"/>
    <mergeCell ref="A3:B3"/>
    <mergeCell ref="C3:T3"/>
    <mergeCell ref="A4:B4"/>
    <mergeCell ref="C4:T4"/>
    <mergeCell ref="A720:C720"/>
    <mergeCell ref="D720:O720"/>
    <mergeCell ref="A8:B8"/>
    <mergeCell ref="C8:T8"/>
    <mergeCell ref="A9:B9"/>
    <mergeCell ref="C9:T9"/>
    <mergeCell ref="A10:B10"/>
    <mergeCell ref="C10:T10"/>
    <mergeCell ref="A5:B5"/>
    <mergeCell ref="C5:T5"/>
    <mergeCell ref="A6:B6"/>
    <mergeCell ref="C6:T6"/>
    <mergeCell ref="A7:B7"/>
    <mergeCell ref="C7:T7"/>
    <mergeCell ref="B11:T11"/>
    <mergeCell ref="A12:D13"/>
  </mergeCells>
  <printOptions horizontalCentered="1"/>
  <pageMargins left="0" right="0" top="0.511811023622047" bottom="0" header="0.31496062992126" footer="0.31496062992126"/>
  <pageSetup paperSize="9" scale="57" orientation="landscape" r:id="rId1"/>
  <headerFooter>
    <oddHeader>&amp;C&amp;P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ПРОГРАМ 11 </vt:lpstr>
      <vt:lpstr>ПА 8 Под ос са инв Центар за ос</vt:lpstr>
      <vt:lpstr>ПА 1 ГУ Центар за соц рад с пом</vt:lpstr>
      <vt:lpstr>ПА 2 ГУ Центар за соц рад прих</vt:lpstr>
      <vt:lpstr>ПА 4 ГУ Центар за соц рад ПЕЦ</vt:lpstr>
      <vt:lpstr>ПА 5 ГУ Црвени крст</vt:lpstr>
      <vt:lpstr>ПА 3 ГУ Удр и помоћ у кући соц </vt:lpstr>
      <vt:lpstr>ПА 8 Град уп Помоћ у кући</vt:lpstr>
      <vt:lpstr>ПА 6 ГУ попул и ЛАП-ови </vt:lpstr>
      <vt:lpstr>ПР  Изградња стам. јед. - ГУ </vt:lpstr>
      <vt:lpstr>П ГУ СРБ2101</vt:lpstr>
      <vt:lpstr>П ГУ СРБ2102</vt:lpstr>
      <vt:lpstr>'ПА 1 ГУ Центар за соц рад с пом'!Print_Titles</vt:lpstr>
      <vt:lpstr>'ПА 4 ГУ Центар за соц рад ПЕЦ'!Print_Titles</vt:lpstr>
      <vt:lpstr>'ПА 6 ГУ попул и ЛАП-ови '!Print_Titles</vt:lpstr>
      <vt:lpstr>'ПА 8 Под ос са инв Центар за ос'!Print_Titles</vt:lpstr>
      <vt:lpstr>'ПР  Изградња стам. јед. - ГУ '!Print_Titles</vt:lpstr>
      <vt:lpstr>'ПРОГРАМ 11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Sladjana Stojanovic</dc:creator>
  <cp:lastModifiedBy>Nebojsa Nedeljkovic</cp:lastModifiedBy>
  <cp:lastPrinted>2021-05-19T07:15:50Z</cp:lastPrinted>
  <dcterms:created xsi:type="dcterms:W3CDTF">2014-07-30T10:21:24Z</dcterms:created>
  <dcterms:modified xsi:type="dcterms:W3CDTF">2021-06-15T08:13:39Z</dcterms:modified>
</cp:coreProperties>
</file>